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f8b52323e2928402/Pictures/Documents/"/>
    </mc:Choice>
  </mc:AlternateContent>
  <xr:revisionPtr revIDLastSave="0" documentId="8_{590F6ACB-CA59-4E5A-B44D-7CD3122A3025}" xr6:coauthVersionLast="47" xr6:coauthVersionMax="47" xr10:uidLastSave="{00000000-0000-0000-0000-000000000000}"/>
  <bookViews>
    <workbookView xWindow="-110" yWindow="-110" windowWidth="19420" windowHeight="10300" firstSheet="3" activeTab="10" xr2:uid="{00000000-000D-0000-FFFF-FFFF00000000}"/>
  </bookViews>
  <sheets>
    <sheet name="Customer Names" sheetId="1" r:id="rId1"/>
    <sheet name="Medical Examinations" sheetId="2" r:id="rId2"/>
    <sheet name="Hospitalisation Details" sheetId="3" r:id="rId3"/>
    <sheet name="Data Exploration" sheetId="4" r:id="rId4"/>
    <sheet name="Healthcare(Data Cleaning)" sheetId="5" r:id="rId5"/>
    <sheet name="Q1" sheetId="7" r:id="rId6"/>
    <sheet name="Q2" sheetId="8" r:id="rId7"/>
    <sheet name="Q3" sheetId="9" r:id="rId8"/>
    <sheet name="Q4" sheetId="10" r:id="rId9"/>
    <sheet name="Q5" sheetId="11" r:id="rId10"/>
    <sheet name="Q6" sheetId="12" r:id="rId11"/>
  </sheets>
  <definedNames>
    <definedName name="_xlnm._FilterDatabase" localSheetId="4" hidden="1">'Healthcare(Data Cleaning)'!$A$1:$Q$2336</definedName>
    <definedName name="_xlnm._FilterDatabase" localSheetId="2" hidden="1">'Hospitalisation Details'!$A$1:$K$2344</definedName>
    <definedName name="_xlnm._FilterDatabase" localSheetId="1" hidden="1">'Medical Examinations'!$A$1:$J$2336</definedName>
    <definedName name="CancerData">'Medical Examinations'!$F$2:$F$2336</definedName>
  </definedNames>
  <calcPr calcId="191029"/>
  <pivotCaches>
    <pivotCache cacheId="0" r:id="rId12"/>
  </pivotCaches>
</workbook>
</file>

<file path=xl/calcChain.xml><?xml version="1.0" encoding="utf-8"?>
<calcChain xmlns="http://schemas.openxmlformats.org/spreadsheetml/2006/main">
  <c r="B3" i="5" l="1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Q1102" i="5"/>
  <c r="Q1103" i="5"/>
  <c r="Q1104" i="5"/>
  <c r="Q1105" i="5"/>
  <c r="Q1106" i="5"/>
  <c r="Q1107" i="5"/>
  <c r="Q1108" i="5"/>
  <c r="Q1109" i="5"/>
  <c r="Q1110" i="5"/>
  <c r="Q1111" i="5"/>
  <c r="Q1112" i="5"/>
  <c r="Q1113" i="5"/>
  <c r="Q1114" i="5"/>
  <c r="Q1115" i="5"/>
  <c r="Q1116" i="5"/>
  <c r="Q1117" i="5"/>
  <c r="Q1118" i="5"/>
  <c r="Q1119" i="5"/>
  <c r="Q1120" i="5"/>
  <c r="Q1121" i="5"/>
  <c r="Q1122" i="5"/>
  <c r="Q1123" i="5"/>
  <c r="Q1124" i="5"/>
  <c r="Q1125" i="5"/>
  <c r="Q1126" i="5"/>
  <c r="Q1127" i="5"/>
  <c r="Q1128" i="5"/>
  <c r="Q1129" i="5"/>
  <c r="Q1130" i="5"/>
  <c r="Q1131" i="5"/>
  <c r="Q1132" i="5"/>
  <c r="Q1133" i="5"/>
  <c r="Q1134" i="5"/>
  <c r="Q1135" i="5"/>
  <c r="Q1136" i="5"/>
  <c r="Q1137" i="5"/>
  <c r="Q1138" i="5"/>
  <c r="Q1139" i="5"/>
  <c r="Q1140" i="5"/>
  <c r="Q1141" i="5"/>
  <c r="Q1142" i="5"/>
  <c r="Q1143" i="5"/>
  <c r="Q1144" i="5"/>
  <c r="Q1145" i="5"/>
  <c r="Q1146" i="5"/>
  <c r="Q1147" i="5"/>
  <c r="Q1148" i="5"/>
  <c r="Q1149" i="5"/>
  <c r="Q1150" i="5"/>
  <c r="Q1151" i="5"/>
  <c r="Q1152" i="5"/>
  <c r="Q1153" i="5"/>
  <c r="Q1154" i="5"/>
  <c r="Q1155" i="5"/>
  <c r="Q1156" i="5"/>
  <c r="Q1157" i="5"/>
  <c r="Q1158" i="5"/>
  <c r="Q1159" i="5"/>
  <c r="Q1160" i="5"/>
  <c r="Q1161" i="5"/>
  <c r="Q1162" i="5"/>
  <c r="Q1163" i="5"/>
  <c r="Q1164" i="5"/>
  <c r="Q1165" i="5"/>
  <c r="Q1166" i="5"/>
  <c r="Q1167" i="5"/>
  <c r="Q1168" i="5"/>
  <c r="Q1169" i="5"/>
  <c r="Q1170" i="5"/>
  <c r="Q1171" i="5"/>
  <c r="Q1172" i="5"/>
  <c r="Q1173" i="5"/>
  <c r="Q1174" i="5"/>
  <c r="Q1175" i="5"/>
  <c r="Q1176" i="5"/>
  <c r="Q1177" i="5"/>
  <c r="Q1178" i="5"/>
  <c r="Q1179" i="5"/>
  <c r="Q1180" i="5"/>
  <c r="Q1181" i="5"/>
  <c r="Q1182" i="5"/>
  <c r="Q1183" i="5"/>
  <c r="Q1184" i="5"/>
  <c r="Q1185" i="5"/>
  <c r="Q1186" i="5"/>
  <c r="Q1187" i="5"/>
  <c r="Q1188" i="5"/>
  <c r="Q1189" i="5"/>
  <c r="Q1190" i="5"/>
  <c r="Q1191" i="5"/>
  <c r="Q1192" i="5"/>
  <c r="Q1193" i="5"/>
  <c r="Q1194" i="5"/>
  <c r="Q1195" i="5"/>
  <c r="Q1196" i="5"/>
  <c r="Q1197" i="5"/>
  <c r="Q1198" i="5"/>
  <c r="Q1199" i="5"/>
  <c r="Q1200" i="5"/>
  <c r="Q1201" i="5"/>
  <c r="Q1202" i="5"/>
  <c r="Q1203" i="5"/>
  <c r="Q1204" i="5"/>
  <c r="Q1205" i="5"/>
  <c r="Q1206" i="5"/>
  <c r="Q1207" i="5"/>
  <c r="Q1208" i="5"/>
  <c r="Q1209" i="5"/>
  <c r="Q1210" i="5"/>
  <c r="Q1211" i="5"/>
  <c r="Q1212" i="5"/>
  <c r="Q1213" i="5"/>
  <c r="Q1214" i="5"/>
  <c r="Q1215" i="5"/>
  <c r="Q1216" i="5"/>
  <c r="Q1217" i="5"/>
  <c r="Q1218" i="5"/>
  <c r="Q1219" i="5"/>
  <c r="Q1220" i="5"/>
  <c r="Q1221" i="5"/>
  <c r="Q1222" i="5"/>
  <c r="Q1223" i="5"/>
  <c r="Q1224" i="5"/>
  <c r="Q1225" i="5"/>
  <c r="Q1226" i="5"/>
  <c r="Q1227" i="5"/>
  <c r="Q1228" i="5"/>
  <c r="Q1229" i="5"/>
  <c r="Q1230" i="5"/>
  <c r="Q1231" i="5"/>
  <c r="Q1232" i="5"/>
  <c r="Q1233" i="5"/>
  <c r="Q1234" i="5"/>
  <c r="Q1235" i="5"/>
  <c r="Q1236" i="5"/>
  <c r="Q1237" i="5"/>
  <c r="Q1238" i="5"/>
  <c r="Q1239" i="5"/>
  <c r="Q1240" i="5"/>
  <c r="Q1241" i="5"/>
  <c r="Q1242" i="5"/>
  <c r="Q1243" i="5"/>
  <c r="Q1244" i="5"/>
  <c r="Q1245" i="5"/>
  <c r="Q1246" i="5"/>
  <c r="Q1247" i="5"/>
  <c r="Q1248" i="5"/>
  <c r="Q1249" i="5"/>
  <c r="Q1250" i="5"/>
  <c r="Q1251" i="5"/>
  <c r="Q1252" i="5"/>
  <c r="Q1253" i="5"/>
  <c r="Q1254" i="5"/>
  <c r="Q1255" i="5"/>
  <c r="Q1256" i="5"/>
  <c r="Q1257" i="5"/>
  <c r="Q1258" i="5"/>
  <c r="Q1259" i="5"/>
  <c r="Q1260" i="5"/>
  <c r="Q1261" i="5"/>
  <c r="Q1262" i="5"/>
  <c r="Q1263" i="5"/>
  <c r="Q1264" i="5"/>
  <c r="Q1265" i="5"/>
  <c r="Q1266" i="5"/>
  <c r="Q1267" i="5"/>
  <c r="Q1268" i="5"/>
  <c r="Q1269" i="5"/>
  <c r="Q1270" i="5"/>
  <c r="Q1271" i="5"/>
  <c r="Q1272" i="5"/>
  <c r="Q1273" i="5"/>
  <c r="Q1274" i="5"/>
  <c r="Q1275" i="5"/>
  <c r="Q1276" i="5"/>
  <c r="Q1277" i="5"/>
  <c r="Q1278" i="5"/>
  <c r="Q1279" i="5"/>
  <c r="Q1280" i="5"/>
  <c r="Q1281" i="5"/>
  <c r="Q1282" i="5"/>
  <c r="Q1283" i="5"/>
  <c r="Q1284" i="5"/>
  <c r="Q1285" i="5"/>
  <c r="Q1286" i="5"/>
  <c r="Q1287" i="5"/>
  <c r="Q1288" i="5"/>
  <c r="Q1289" i="5"/>
  <c r="Q1290" i="5"/>
  <c r="Q1291" i="5"/>
  <c r="Q1292" i="5"/>
  <c r="Q1293" i="5"/>
  <c r="Q1294" i="5"/>
  <c r="Q1295" i="5"/>
  <c r="Q1296" i="5"/>
  <c r="Q1297" i="5"/>
  <c r="Q1298" i="5"/>
  <c r="Q1299" i="5"/>
  <c r="Q1300" i="5"/>
  <c r="Q1301" i="5"/>
  <c r="Q1302" i="5"/>
  <c r="Q1303" i="5"/>
  <c r="Q1304" i="5"/>
  <c r="Q1305" i="5"/>
  <c r="Q1306" i="5"/>
  <c r="Q1307" i="5"/>
  <c r="Q1308" i="5"/>
  <c r="Q1309" i="5"/>
  <c r="Q1310" i="5"/>
  <c r="Q1311" i="5"/>
  <c r="Q1312" i="5"/>
  <c r="Q1313" i="5"/>
  <c r="Q1314" i="5"/>
  <c r="Q1315" i="5"/>
  <c r="Q1316" i="5"/>
  <c r="Q1317" i="5"/>
  <c r="Q1318" i="5"/>
  <c r="Q1319" i="5"/>
  <c r="Q1320" i="5"/>
  <c r="Q1321" i="5"/>
  <c r="Q1322" i="5"/>
  <c r="Q1323" i="5"/>
  <c r="Q1324" i="5"/>
  <c r="Q1325" i="5"/>
  <c r="Q1326" i="5"/>
  <c r="Q1327" i="5"/>
  <c r="Q1328" i="5"/>
  <c r="Q1329" i="5"/>
  <c r="Q1330" i="5"/>
  <c r="Q1331" i="5"/>
  <c r="Q1332" i="5"/>
  <c r="Q1333" i="5"/>
  <c r="Q1334" i="5"/>
  <c r="Q1335" i="5"/>
  <c r="Q1336" i="5"/>
  <c r="Q1337" i="5"/>
  <c r="Q1338" i="5"/>
  <c r="Q1339" i="5"/>
  <c r="Q1340" i="5"/>
  <c r="Q1341" i="5"/>
  <c r="Q1342" i="5"/>
  <c r="Q1343" i="5"/>
  <c r="Q1344" i="5"/>
  <c r="Q1345" i="5"/>
  <c r="Q1346" i="5"/>
  <c r="Q1347" i="5"/>
  <c r="Q1348" i="5"/>
  <c r="Q1349" i="5"/>
  <c r="Q1350" i="5"/>
  <c r="Q1351" i="5"/>
  <c r="Q1352" i="5"/>
  <c r="Q1353" i="5"/>
  <c r="Q1354" i="5"/>
  <c r="Q1355" i="5"/>
  <c r="Q1356" i="5"/>
  <c r="Q1357" i="5"/>
  <c r="Q1358" i="5"/>
  <c r="Q1359" i="5"/>
  <c r="Q1360" i="5"/>
  <c r="Q1361" i="5"/>
  <c r="Q1362" i="5"/>
  <c r="Q1363" i="5"/>
  <c r="Q1364" i="5"/>
  <c r="Q1365" i="5"/>
  <c r="Q1366" i="5"/>
  <c r="Q1367" i="5"/>
  <c r="Q1368" i="5"/>
  <c r="Q1369" i="5"/>
  <c r="Q1370" i="5"/>
  <c r="Q1371" i="5"/>
  <c r="Q1372" i="5"/>
  <c r="Q1373" i="5"/>
  <c r="Q1374" i="5"/>
  <c r="Q1375" i="5"/>
  <c r="Q1376" i="5"/>
  <c r="Q1377" i="5"/>
  <c r="Q1378" i="5"/>
  <c r="Q1379" i="5"/>
  <c r="Q1380" i="5"/>
  <c r="Q1381" i="5"/>
  <c r="Q1382" i="5"/>
  <c r="Q1383" i="5"/>
  <c r="Q1384" i="5"/>
  <c r="Q1385" i="5"/>
  <c r="Q1386" i="5"/>
  <c r="Q1387" i="5"/>
  <c r="Q1388" i="5"/>
  <c r="Q1389" i="5"/>
  <c r="Q1390" i="5"/>
  <c r="Q1391" i="5"/>
  <c r="Q1392" i="5"/>
  <c r="Q1393" i="5"/>
  <c r="Q1394" i="5"/>
  <c r="Q1395" i="5"/>
  <c r="Q1396" i="5"/>
  <c r="Q1397" i="5"/>
  <c r="Q1398" i="5"/>
  <c r="Q1399" i="5"/>
  <c r="Q1400" i="5"/>
  <c r="Q1401" i="5"/>
  <c r="Q1402" i="5"/>
  <c r="Q1403" i="5"/>
  <c r="Q1404" i="5"/>
  <c r="Q1405" i="5"/>
  <c r="Q1406" i="5"/>
  <c r="Q1407" i="5"/>
  <c r="Q1408" i="5"/>
  <c r="Q1409" i="5"/>
  <c r="Q1410" i="5"/>
  <c r="Q1411" i="5"/>
  <c r="Q1412" i="5"/>
  <c r="Q1413" i="5"/>
  <c r="Q1414" i="5"/>
  <c r="Q1415" i="5"/>
  <c r="Q1416" i="5"/>
  <c r="Q1417" i="5"/>
  <c r="Q1418" i="5"/>
  <c r="Q1419" i="5"/>
  <c r="Q1420" i="5"/>
  <c r="Q1421" i="5"/>
  <c r="Q1422" i="5"/>
  <c r="Q1423" i="5"/>
  <c r="Q1424" i="5"/>
  <c r="Q1425" i="5"/>
  <c r="Q1426" i="5"/>
  <c r="Q1427" i="5"/>
  <c r="Q1428" i="5"/>
  <c r="Q1429" i="5"/>
  <c r="Q1430" i="5"/>
  <c r="Q1431" i="5"/>
  <c r="Q1432" i="5"/>
  <c r="Q1433" i="5"/>
  <c r="Q1434" i="5"/>
  <c r="Q1435" i="5"/>
  <c r="Q1436" i="5"/>
  <c r="Q1437" i="5"/>
  <c r="Q1438" i="5"/>
  <c r="Q1439" i="5"/>
  <c r="Q1440" i="5"/>
  <c r="Q1441" i="5"/>
  <c r="Q1442" i="5"/>
  <c r="Q1443" i="5"/>
  <c r="Q1444" i="5"/>
  <c r="Q1445" i="5"/>
  <c r="Q1446" i="5"/>
  <c r="Q1447" i="5"/>
  <c r="Q1448" i="5"/>
  <c r="Q1449" i="5"/>
  <c r="Q1450" i="5"/>
  <c r="Q1451" i="5"/>
  <c r="Q1452" i="5"/>
  <c r="Q1453" i="5"/>
  <c r="Q1454" i="5"/>
  <c r="Q1455" i="5"/>
  <c r="Q1456" i="5"/>
  <c r="Q1457" i="5"/>
  <c r="Q1458" i="5"/>
  <c r="Q1459" i="5"/>
  <c r="Q1460" i="5"/>
  <c r="Q1461" i="5"/>
  <c r="Q1462" i="5"/>
  <c r="Q1463" i="5"/>
  <c r="Q1464" i="5"/>
  <c r="Q1465" i="5"/>
  <c r="Q1466" i="5"/>
  <c r="Q1467" i="5"/>
  <c r="Q1468" i="5"/>
  <c r="Q1469" i="5"/>
  <c r="Q1470" i="5"/>
  <c r="Q1471" i="5"/>
  <c r="Q1472" i="5"/>
  <c r="Q1473" i="5"/>
  <c r="Q1474" i="5"/>
  <c r="Q1475" i="5"/>
  <c r="Q1476" i="5"/>
  <c r="Q1477" i="5"/>
  <c r="Q1478" i="5"/>
  <c r="Q1479" i="5"/>
  <c r="Q1480" i="5"/>
  <c r="Q1481" i="5"/>
  <c r="Q1482" i="5"/>
  <c r="Q1483" i="5"/>
  <c r="Q1484" i="5"/>
  <c r="Q1485" i="5"/>
  <c r="Q1486" i="5"/>
  <c r="Q1487" i="5"/>
  <c r="Q1488" i="5"/>
  <c r="Q1489" i="5"/>
  <c r="Q1490" i="5"/>
  <c r="Q1491" i="5"/>
  <c r="Q1492" i="5"/>
  <c r="Q1493" i="5"/>
  <c r="Q1494" i="5"/>
  <c r="Q1495" i="5"/>
  <c r="Q1496" i="5"/>
  <c r="Q1497" i="5"/>
  <c r="Q1498" i="5"/>
  <c r="Q1499" i="5"/>
  <c r="Q1500" i="5"/>
  <c r="Q1501" i="5"/>
  <c r="Q1502" i="5"/>
  <c r="Q1503" i="5"/>
  <c r="Q1504" i="5"/>
  <c r="Q1505" i="5"/>
  <c r="Q1506" i="5"/>
  <c r="Q1507" i="5"/>
  <c r="Q1508" i="5"/>
  <c r="Q1509" i="5"/>
  <c r="Q1510" i="5"/>
  <c r="Q1511" i="5"/>
  <c r="Q1512" i="5"/>
  <c r="Q1513" i="5"/>
  <c r="Q1514" i="5"/>
  <c r="Q1515" i="5"/>
  <c r="Q1516" i="5"/>
  <c r="Q1517" i="5"/>
  <c r="Q1518" i="5"/>
  <c r="Q1519" i="5"/>
  <c r="Q1520" i="5"/>
  <c r="Q1521" i="5"/>
  <c r="Q1522" i="5"/>
  <c r="Q1523" i="5"/>
  <c r="Q1524" i="5"/>
  <c r="Q1525" i="5"/>
  <c r="Q1526" i="5"/>
  <c r="Q1527" i="5"/>
  <c r="Q1528" i="5"/>
  <c r="Q1529" i="5"/>
  <c r="Q1530" i="5"/>
  <c r="Q1531" i="5"/>
  <c r="Q1532" i="5"/>
  <c r="Q1533" i="5"/>
  <c r="Q1534" i="5"/>
  <c r="Q1535" i="5"/>
  <c r="Q1536" i="5"/>
  <c r="Q1537" i="5"/>
  <c r="Q1538" i="5"/>
  <c r="Q1539" i="5"/>
  <c r="Q1540" i="5"/>
  <c r="Q1541" i="5"/>
  <c r="Q1542" i="5"/>
  <c r="Q1543" i="5"/>
  <c r="Q1544" i="5"/>
  <c r="Q1545" i="5"/>
  <c r="Q1546" i="5"/>
  <c r="Q1547" i="5"/>
  <c r="Q1548" i="5"/>
  <c r="Q1549" i="5"/>
  <c r="Q1550" i="5"/>
  <c r="Q1551" i="5"/>
  <c r="Q1552" i="5"/>
  <c r="Q1553" i="5"/>
  <c r="Q1554" i="5"/>
  <c r="Q1555" i="5"/>
  <c r="Q1556" i="5"/>
  <c r="Q1557" i="5"/>
  <c r="Q1558" i="5"/>
  <c r="Q1559" i="5"/>
  <c r="Q1560" i="5"/>
  <c r="Q1561" i="5"/>
  <c r="Q1562" i="5"/>
  <c r="Q1563" i="5"/>
  <c r="Q1564" i="5"/>
  <c r="Q1565" i="5"/>
  <c r="Q1566" i="5"/>
  <c r="Q1567" i="5"/>
  <c r="Q1568" i="5"/>
  <c r="Q1569" i="5"/>
  <c r="Q1570" i="5"/>
  <c r="Q1571" i="5"/>
  <c r="Q1572" i="5"/>
  <c r="Q1573" i="5"/>
  <c r="Q1574" i="5"/>
  <c r="Q1575" i="5"/>
  <c r="Q1576" i="5"/>
  <c r="Q1577" i="5"/>
  <c r="Q1578" i="5"/>
  <c r="Q1579" i="5"/>
  <c r="Q1580" i="5"/>
  <c r="Q1581" i="5"/>
  <c r="Q1582" i="5"/>
  <c r="Q1583" i="5"/>
  <c r="Q1584" i="5"/>
  <c r="Q1585" i="5"/>
  <c r="Q1586" i="5"/>
  <c r="Q1587" i="5"/>
  <c r="Q1588" i="5"/>
  <c r="Q1589" i="5"/>
  <c r="Q1590" i="5"/>
  <c r="Q1591" i="5"/>
  <c r="Q1592" i="5"/>
  <c r="Q1593" i="5"/>
  <c r="Q1594" i="5"/>
  <c r="Q1595" i="5"/>
  <c r="Q1596" i="5"/>
  <c r="Q1597" i="5"/>
  <c r="Q1598" i="5"/>
  <c r="Q1599" i="5"/>
  <c r="Q1600" i="5"/>
  <c r="Q1601" i="5"/>
  <c r="Q1602" i="5"/>
  <c r="Q1603" i="5"/>
  <c r="Q1604" i="5"/>
  <c r="Q1605" i="5"/>
  <c r="Q1606" i="5"/>
  <c r="Q1607" i="5"/>
  <c r="Q1608" i="5"/>
  <c r="Q1609" i="5"/>
  <c r="Q1610" i="5"/>
  <c r="Q1611" i="5"/>
  <c r="Q1612" i="5"/>
  <c r="Q1613" i="5"/>
  <c r="Q1614" i="5"/>
  <c r="Q1615" i="5"/>
  <c r="Q1616" i="5"/>
  <c r="Q1617" i="5"/>
  <c r="Q1618" i="5"/>
  <c r="Q1619" i="5"/>
  <c r="Q1620" i="5"/>
  <c r="Q1621" i="5"/>
  <c r="Q1622" i="5"/>
  <c r="Q1623" i="5"/>
  <c r="Q1624" i="5"/>
  <c r="Q1625" i="5"/>
  <c r="Q1626" i="5"/>
  <c r="Q1627" i="5"/>
  <c r="Q1628" i="5"/>
  <c r="Q1629" i="5"/>
  <c r="Q1630" i="5"/>
  <c r="Q1631" i="5"/>
  <c r="Q1632" i="5"/>
  <c r="Q1633" i="5"/>
  <c r="Q1634" i="5"/>
  <c r="Q1635" i="5"/>
  <c r="Q1636" i="5"/>
  <c r="Q1637" i="5"/>
  <c r="Q1638" i="5"/>
  <c r="Q1639" i="5"/>
  <c r="Q1640" i="5"/>
  <c r="Q1641" i="5"/>
  <c r="Q1642" i="5"/>
  <c r="Q1643" i="5"/>
  <c r="Q1644" i="5"/>
  <c r="Q1645" i="5"/>
  <c r="Q1646" i="5"/>
  <c r="Q1647" i="5"/>
  <c r="Q1648" i="5"/>
  <c r="Q1649" i="5"/>
  <c r="Q1650" i="5"/>
  <c r="Q1651" i="5"/>
  <c r="Q1652" i="5"/>
  <c r="Q1653" i="5"/>
  <c r="Q1654" i="5"/>
  <c r="Q1655" i="5"/>
  <c r="Q1656" i="5"/>
  <c r="Q1657" i="5"/>
  <c r="Q1658" i="5"/>
  <c r="Q1659" i="5"/>
  <c r="Q1660" i="5"/>
  <c r="Q1661" i="5"/>
  <c r="Q1662" i="5"/>
  <c r="Q1663" i="5"/>
  <c r="Q1664" i="5"/>
  <c r="Q1665" i="5"/>
  <c r="Q1666" i="5"/>
  <c r="Q1667" i="5"/>
  <c r="Q1668" i="5"/>
  <c r="Q1669" i="5"/>
  <c r="Q1670" i="5"/>
  <c r="Q1671" i="5"/>
  <c r="Q1672" i="5"/>
  <c r="Q1673" i="5"/>
  <c r="Q1674" i="5"/>
  <c r="Q1675" i="5"/>
  <c r="Q1676" i="5"/>
  <c r="Q1677" i="5"/>
  <c r="Q1678" i="5"/>
  <c r="Q1679" i="5"/>
  <c r="Q1680" i="5"/>
  <c r="Q1681" i="5"/>
  <c r="Q1682" i="5"/>
  <c r="Q1683" i="5"/>
  <c r="Q1684" i="5"/>
  <c r="Q1685" i="5"/>
  <c r="Q1686" i="5"/>
  <c r="Q1687" i="5"/>
  <c r="Q1688" i="5"/>
  <c r="Q1689" i="5"/>
  <c r="Q1690" i="5"/>
  <c r="Q1691" i="5"/>
  <c r="Q1692" i="5"/>
  <c r="Q1693" i="5"/>
  <c r="Q1694" i="5"/>
  <c r="Q1695" i="5"/>
  <c r="Q1696" i="5"/>
  <c r="Q1697" i="5"/>
  <c r="Q1698" i="5"/>
  <c r="Q1699" i="5"/>
  <c r="Q1700" i="5"/>
  <c r="Q1701" i="5"/>
  <c r="Q1702" i="5"/>
  <c r="Q1703" i="5"/>
  <c r="Q1704" i="5"/>
  <c r="Q1705" i="5"/>
  <c r="Q1706" i="5"/>
  <c r="Q1707" i="5"/>
  <c r="Q1708" i="5"/>
  <c r="Q1709" i="5"/>
  <c r="Q1710" i="5"/>
  <c r="Q1711" i="5"/>
  <c r="Q1712" i="5"/>
  <c r="Q1713" i="5"/>
  <c r="Q1714" i="5"/>
  <c r="Q1715" i="5"/>
  <c r="Q1716" i="5"/>
  <c r="Q1717" i="5"/>
  <c r="Q1718" i="5"/>
  <c r="Q1719" i="5"/>
  <c r="Q1720" i="5"/>
  <c r="Q1721" i="5"/>
  <c r="Q1722" i="5"/>
  <c r="Q1723" i="5"/>
  <c r="Q1724" i="5"/>
  <c r="Q1725" i="5"/>
  <c r="Q1726" i="5"/>
  <c r="Q1727" i="5"/>
  <c r="Q1728" i="5"/>
  <c r="Q1729" i="5"/>
  <c r="Q1730" i="5"/>
  <c r="Q1731" i="5"/>
  <c r="Q1732" i="5"/>
  <c r="Q1733" i="5"/>
  <c r="Q1734" i="5"/>
  <c r="Q1735" i="5"/>
  <c r="Q1736" i="5"/>
  <c r="Q1737" i="5"/>
  <c r="Q1738" i="5"/>
  <c r="Q1739" i="5"/>
  <c r="Q1740" i="5"/>
  <c r="Q1741" i="5"/>
  <c r="Q1742" i="5"/>
  <c r="Q1743" i="5"/>
  <c r="Q1744" i="5"/>
  <c r="Q1745" i="5"/>
  <c r="Q1746" i="5"/>
  <c r="Q1747" i="5"/>
  <c r="Q1748" i="5"/>
  <c r="Q1749" i="5"/>
  <c r="Q1750" i="5"/>
  <c r="Q1751" i="5"/>
  <c r="Q1752" i="5"/>
  <c r="Q1753" i="5"/>
  <c r="Q1754" i="5"/>
  <c r="Q1755" i="5"/>
  <c r="Q1756" i="5"/>
  <c r="Q1757" i="5"/>
  <c r="Q1758" i="5"/>
  <c r="Q1759" i="5"/>
  <c r="Q1760" i="5"/>
  <c r="Q1761" i="5"/>
  <c r="Q1762" i="5"/>
  <c r="Q1763" i="5"/>
  <c r="Q1764" i="5"/>
  <c r="Q1765" i="5"/>
  <c r="Q1766" i="5"/>
  <c r="Q1767" i="5"/>
  <c r="Q1768" i="5"/>
  <c r="Q1769" i="5"/>
  <c r="Q1770" i="5"/>
  <c r="Q1771" i="5"/>
  <c r="Q1772" i="5"/>
  <c r="Q1773" i="5"/>
  <c r="Q1774" i="5"/>
  <c r="Q1775" i="5"/>
  <c r="Q1776" i="5"/>
  <c r="Q1777" i="5"/>
  <c r="Q1778" i="5"/>
  <c r="Q1779" i="5"/>
  <c r="Q1780" i="5"/>
  <c r="Q1781" i="5"/>
  <c r="Q1782" i="5"/>
  <c r="Q1783" i="5"/>
  <c r="Q1784" i="5"/>
  <c r="Q1785" i="5"/>
  <c r="Q1786" i="5"/>
  <c r="Q1787" i="5"/>
  <c r="Q1788" i="5"/>
  <c r="Q1789" i="5"/>
  <c r="Q1790" i="5"/>
  <c r="Q1791" i="5"/>
  <c r="Q1792" i="5"/>
  <c r="Q1793" i="5"/>
  <c r="Q1794" i="5"/>
  <c r="Q1795" i="5"/>
  <c r="Q1796" i="5"/>
  <c r="Q1797" i="5"/>
  <c r="Q1798" i="5"/>
  <c r="Q1799" i="5"/>
  <c r="Q1800" i="5"/>
  <c r="Q1801" i="5"/>
  <c r="Q1802" i="5"/>
  <c r="Q1803" i="5"/>
  <c r="Q1804" i="5"/>
  <c r="Q1805" i="5"/>
  <c r="Q1806" i="5"/>
  <c r="Q1807" i="5"/>
  <c r="Q1808" i="5"/>
  <c r="Q1809" i="5"/>
  <c r="Q1810" i="5"/>
  <c r="Q1811" i="5"/>
  <c r="Q1812" i="5"/>
  <c r="Q1813" i="5"/>
  <c r="Q1814" i="5"/>
  <c r="Q1815" i="5"/>
  <c r="Q1816" i="5"/>
  <c r="Q1817" i="5"/>
  <c r="Q1818" i="5"/>
  <c r="Q1819" i="5"/>
  <c r="Q1820" i="5"/>
  <c r="Q1821" i="5"/>
  <c r="Q1822" i="5"/>
  <c r="Q1823" i="5"/>
  <c r="Q1824" i="5"/>
  <c r="Q1825" i="5"/>
  <c r="Q1826" i="5"/>
  <c r="Q1827" i="5"/>
  <c r="Q1828" i="5"/>
  <c r="Q1829" i="5"/>
  <c r="Q1830" i="5"/>
  <c r="Q1831" i="5"/>
  <c r="Q1832" i="5"/>
  <c r="Q1833" i="5"/>
  <c r="Q1834" i="5"/>
  <c r="Q1835" i="5"/>
  <c r="Q1836" i="5"/>
  <c r="Q1837" i="5"/>
  <c r="Q1838" i="5"/>
  <c r="Q1839" i="5"/>
  <c r="Q1840" i="5"/>
  <c r="Q1841" i="5"/>
  <c r="Q1842" i="5"/>
  <c r="Q1843" i="5"/>
  <c r="Q1844" i="5"/>
  <c r="Q1845" i="5"/>
  <c r="Q1846" i="5"/>
  <c r="Q1847" i="5"/>
  <c r="Q1848" i="5"/>
  <c r="Q1849" i="5"/>
  <c r="Q1850" i="5"/>
  <c r="Q1851" i="5"/>
  <c r="Q1852" i="5"/>
  <c r="Q1853" i="5"/>
  <c r="Q1854" i="5"/>
  <c r="Q1855" i="5"/>
  <c r="Q1856" i="5"/>
  <c r="Q1857" i="5"/>
  <c r="Q1858" i="5"/>
  <c r="Q1859" i="5"/>
  <c r="Q1860" i="5"/>
  <c r="Q1861" i="5"/>
  <c r="Q1862" i="5"/>
  <c r="Q1863" i="5"/>
  <c r="Q1864" i="5"/>
  <c r="Q1865" i="5"/>
  <c r="Q1866" i="5"/>
  <c r="Q1867" i="5"/>
  <c r="Q1868" i="5"/>
  <c r="Q1869" i="5"/>
  <c r="Q1870" i="5"/>
  <c r="Q1871" i="5"/>
  <c r="Q1872" i="5"/>
  <c r="Q1873" i="5"/>
  <c r="Q1874" i="5"/>
  <c r="Q1875" i="5"/>
  <c r="Q1876" i="5"/>
  <c r="Q1877" i="5"/>
  <c r="Q1878" i="5"/>
  <c r="Q1879" i="5"/>
  <c r="Q1880" i="5"/>
  <c r="Q1881" i="5"/>
  <c r="Q1882" i="5"/>
  <c r="Q1883" i="5"/>
  <c r="Q1884" i="5"/>
  <c r="Q1885" i="5"/>
  <c r="Q1886" i="5"/>
  <c r="Q1887" i="5"/>
  <c r="Q1888" i="5"/>
  <c r="Q1889" i="5"/>
  <c r="Q1890" i="5"/>
  <c r="Q1891" i="5"/>
  <c r="Q1892" i="5"/>
  <c r="Q1893" i="5"/>
  <c r="Q1894" i="5"/>
  <c r="Q1895" i="5"/>
  <c r="Q1896" i="5"/>
  <c r="Q1897" i="5"/>
  <c r="Q1898" i="5"/>
  <c r="Q1899" i="5"/>
  <c r="Q1900" i="5"/>
  <c r="Q1901" i="5"/>
  <c r="Q1902" i="5"/>
  <c r="Q1903" i="5"/>
  <c r="Q1904" i="5"/>
  <c r="Q1905" i="5"/>
  <c r="Q1906" i="5"/>
  <c r="Q1907" i="5"/>
  <c r="Q1908" i="5"/>
  <c r="Q1909" i="5"/>
  <c r="Q1910" i="5"/>
  <c r="Q1911" i="5"/>
  <c r="Q1912" i="5"/>
  <c r="Q1913" i="5"/>
  <c r="Q1914" i="5"/>
  <c r="Q1915" i="5"/>
  <c r="Q1916" i="5"/>
  <c r="Q1917" i="5"/>
  <c r="Q1918" i="5"/>
  <c r="Q1919" i="5"/>
  <c r="Q1920" i="5"/>
  <c r="Q1921" i="5"/>
  <c r="Q1922" i="5"/>
  <c r="Q1923" i="5"/>
  <c r="Q1924" i="5"/>
  <c r="Q1925" i="5"/>
  <c r="Q1926" i="5"/>
  <c r="Q1927" i="5"/>
  <c r="Q1928" i="5"/>
  <c r="Q1929" i="5"/>
  <c r="Q1930" i="5"/>
  <c r="Q1931" i="5"/>
  <c r="Q1932" i="5"/>
  <c r="Q1933" i="5"/>
  <c r="Q1934" i="5"/>
  <c r="Q1935" i="5"/>
  <c r="Q1936" i="5"/>
  <c r="Q1937" i="5"/>
  <c r="Q1938" i="5"/>
  <c r="Q1939" i="5"/>
  <c r="Q1940" i="5"/>
  <c r="Q1941" i="5"/>
  <c r="Q1942" i="5"/>
  <c r="Q1943" i="5"/>
  <c r="Q1944" i="5"/>
  <c r="Q1945" i="5"/>
  <c r="Q1946" i="5"/>
  <c r="Q1947" i="5"/>
  <c r="Q1948" i="5"/>
  <c r="Q1949" i="5"/>
  <c r="Q1950" i="5"/>
  <c r="Q1951" i="5"/>
  <c r="Q1952" i="5"/>
  <c r="Q1953" i="5"/>
  <c r="Q1954" i="5"/>
  <c r="Q1955" i="5"/>
  <c r="Q1956" i="5"/>
  <c r="Q1957" i="5"/>
  <c r="Q1958" i="5"/>
  <c r="Q1959" i="5"/>
  <c r="Q1960" i="5"/>
  <c r="Q1961" i="5"/>
  <c r="Q1962" i="5"/>
  <c r="Q1963" i="5"/>
  <c r="Q1964" i="5"/>
  <c r="Q1965" i="5"/>
  <c r="Q1966" i="5"/>
  <c r="Q1967" i="5"/>
  <c r="Q1968" i="5"/>
  <c r="Q1969" i="5"/>
  <c r="Q1970" i="5"/>
  <c r="Q1971" i="5"/>
  <c r="Q1972" i="5"/>
  <c r="Q1973" i="5"/>
  <c r="Q1974" i="5"/>
  <c r="Q1975" i="5"/>
  <c r="Q1976" i="5"/>
  <c r="Q1977" i="5"/>
  <c r="Q1978" i="5"/>
  <c r="Q1979" i="5"/>
  <c r="Q1980" i="5"/>
  <c r="Q1981" i="5"/>
  <c r="Q1982" i="5"/>
  <c r="Q1983" i="5"/>
  <c r="Q1984" i="5"/>
  <c r="Q1985" i="5"/>
  <c r="Q1986" i="5"/>
  <c r="Q1987" i="5"/>
  <c r="Q1988" i="5"/>
  <c r="Q1989" i="5"/>
  <c r="Q1990" i="5"/>
  <c r="Q1991" i="5"/>
  <c r="Q1992" i="5"/>
  <c r="Q1993" i="5"/>
  <c r="Q1994" i="5"/>
  <c r="Q1995" i="5"/>
  <c r="Q1996" i="5"/>
  <c r="Q1997" i="5"/>
  <c r="Q1998" i="5"/>
  <c r="Q1999" i="5"/>
  <c r="Q2000" i="5"/>
  <c r="Q2001" i="5"/>
  <c r="Q2002" i="5"/>
  <c r="Q2003" i="5"/>
  <c r="Q2004" i="5"/>
  <c r="Q2005" i="5"/>
  <c r="Q2006" i="5"/>
  <c r="Q2007" i="5"/>
  <c r="Q2008" i="5"/>
  <c r="Q2009" i="5"/>
  <c r="Q2010" i="5"/>
  <c r="Q2011" i="5"/>
  <c r="Q2012" i="5"/>
  <c r="Q2013" i="5"/>
  <c r="Q2014" i="5"/>
  <c r="Q2015" i="5"/>
  <c r="Q2016" i="5"/>
  <c r="Q2017" i="5"/>
  <c r="Q2018" i="5"/>
  <c r="Q2019" i="5"/>
  <c r="Q2020" i="5"/>
  <c r="Q2021" i="5"/>
  <c r="Q2022" i="5"/>
  <c r="Q2023" i="5"/>
  <c r="Q2024" i="5"/>
  <c r="Q2025" i="5"/>
  <c r="Q2026" i="5"/>
  <c r="Q2027" i="5"/>
  <c r="Q2028" i="5"/>
  <c r="Q2029" i="5"/>
  <c r="Q2030" i="5"/>
  <c r="Q2031" i="5"/>
  <c r="Q2032" i="5"/>
  <c r="Q2033" i="5"/>
  <c r="Q2034" i="5"/>
  <c r="Q2035" i="5"/>
  <c r="Q2036" i="5"/>
  <c r="Q2037" i="5"/>
  <c r="Q2038" i="5"/>
  <c r="Q2039" i="5"/>
  <c r="Q2040" i="5"/>
  <c r="Q2041" i="5"/>
  <c r="Q2042" i="5"/>
  <c r="Q2043" i="5"/>
  <c r="Q2044" i="5"/>
  <c r="Q2045" i="5"/>
  <c r="Q2046" i="5"/>
  <c r="Q2047" i="5"/>
  <c r="Q2048" i="5"/>
  <c r="Q2049" i="5"/>
  <c r="Q2050" i="5"/>
  <c r="Q2051" i="5"/>
  <c r="Q2052" i="5"/>
  <c r="Q2053" i="5"/>
  <c r="Q2054" i="5"/>
  <c r="Q2055" i="5"/>
  <c r="Q2056" i="5"/>
  <c r="Q2057" i="5"/>
  <c r="Q2058" i="5"/>
  <c r="Q2059" i="5"/>
  <c r="Q2060" i="5"/>
  <c r="Q2061" i="5"/>
  <c r="Q2062" i="5"/>
  <c r="Q2063" i="5"/>
  <c r="Q2064" i="5"/>
  <c r="Q2065" i="5"/>
  <c r="Q2066" i="5"/>
  <c r="Q2067" i="5"/>
  <c r="Q2068" i="5"/>
  <c r="Q2069" i="5"/>
  <c r="Q2070" i="5"/>
  <c r="Q2071" i="5"/>
  <c r="Q2072" i="5"/>
  <c r="Q2073" i="5"/>
  <c r="Q2074" i="5"/>
  <c r="Q2075" i="5"/>
  <c r="Q2076" i="5"/>
  <c r="Q2077" i="5"/>
  <c r="Q2078" i="5"/>
  <c r="Q2079" i="5"/>
  <c r="Q2080" i="5"/>
  <c r="Q2081" i="5"/>
  <c r="Q2082" i="5"/>
  <c r="Q2083" i="5"/>
  <c r="Q2084" i="5"/>
  <c r="Q2085" i="5"/>
  <c r="Q2086" i="5"/>
  <c r="Q2087" i="5"/>
  <c r="Q2088" i="5"/>
  <c r="Q2089" i="5"/>
  <c r="Q2090" i="5"/>
  <c r="Q2091" i="5"/>
  <c r="Q2092" i="5"/>
  <c r="Q2093" i="5"/>
  <c r="Q2094" i="5"/>
  <c r="Q2095" i="5"/>
  <c r="Q2096" i="5"/>
  <c r="Q2097" i="5"/>
  <c r="Q2098" i="5"/>
  <c r="Q2099" i="5"/>
  <c r="Q2100" i="5"/>
  <c r="Q2101" i="5"/>
  <c r="Q2102" i="5"/>
  <c r="Q2103" i="5"/>
  <c r="Q2104" i="5"/>
  <c r="Q2105" i="5"/>
  <c r="Q2106" i="5"/>
  <c r="Q2107" i="5"/>
  <c r="Q2108" i="5"/>
  <c r="Q2109" i="5"/>
  <c r="Q2110" i="5"/>
  <c r="Q2111" i="5"/>
  <c r="Q2112" i="5"/>
  <c r="Q2113" i="5"/>
  <c r="Q2114" i="5"/>
  <c r="Q2115" i="5"/>
  <c r="Q2116" i="5"/>
  <c r="Q2117" i="5"/>
  <c r="Q2118" i="5"/>
  <c r="Q2119" i="5"/>
  <c r="Q2120" i="5"/>
  <c r="Q2121" i="5"/>
  <c r="Q2122" i="5"/>
  <c r="Q2123" i="5"/>
  <c r="Q2124" i="5"/>
  <c r="Q2125" i="5"/>
  <c r="Q2126" i="5"/>
  <c r="Q2127" i="5"/>
  <c r="Q2128" i="5"/>
  <c r="Q2129" i="5"/>
  <c r="Q2130" i="5"/>
  <c r="Q2131" i="5"/>
  <c r="Q2132" i="5"/>
  <c r="Q2133" i="5"/>
  <c r="Q2134" i="5"/>
  <c r="Q2135" i="5"/>
  <c r="Q2136" i="5"/>
  <c r="Q2137" i="5"/>
  <c r="Q2138" i="5"/>
  <c r="Q2139" i="5"/>
  <c r="Q2140" i="5"/>
  <c r="Q2141" i="5"/>
  <c r="Q2142" i="5"/>
  <c r="Q2143" i="5"/>
  <c r="Q2144" i="5"/>
  <c r="Q2145" i="5"/>
  <c r="Q2146" i="5"/>
  <c r="Q2147" i="5"/>
  <c r="Q2148" i="5"/>
  <c r="Q2149" i="5"/>
  <c r="Q2150" i="5"/>
  <c r="Q2151" i="5"/>
  <c r="Q2152" i="5"/>
  <c r="Q2153" i="5"/>
  <c r="Q2154" i="5"/>
  <c r="Q2155" i="5"/>
  <c r="Q2156" i="5"/>
  <c r="Q2157" i="5"/>
  <c r="Q2158" i="5"/>
  <c r="Q2159" i="5"/>
  <c r="Q2160" i="5"/>
  <c r="Q2161" i="5"/>
  <c r="Q2162" i="5"/>
  <c r="Q2163" i="5"/>
  <c r="Q2164" i="5"/>
  <c r="Q2165" i="5"/>
  <c r="Q2166" i="5"/>
  <c r="Q2167" i="5"/>
  <c r="Q2168" i="5"/>
  <c r="Q2169" i="5"/>
  <c r="Q2170" i="5"/>
  <c r="Q2171" i="5"/>
  <c r="Q2172" i="5"/>
  <c r="Q2173" i="5"/>
  <c r="Q2174" i="5"/>
  <c r="Q2175" i="5"/>
  <c r="Q2176" i="5"/>
  <c r="Q2177" i="5"/>
  <c r="Q2178" i="5"/>
  <c r="Q2179" i="5"/>
  <c r="Q2180" i="5"/>
  <c r="Q2181" i="5"/>
  <c r="Q2182" i="5"/>
  <c r="Q2183" i="5"/>
  <c r="Q2184" i="5"/>
  <c r="Q2185" i="5"/>
  <c r="Q2186" i="5"/>
  <c r="Q2187" i="5"/>
  <c r="Q2188" i="5"/>
  <c r="Q2189" i="5"/>
  <c r="Q2190" i="5"/>
  <c r="Q2191" i="5"/>
  <c r="Q2192" i="5"/>
  <c r="Q2193" i="5"/>
  <c r="Q2194" i="5"/>
  <c r="Q2195" i="5"/>
  <c r="Q2196" i="5"/>
  <c r="Q2197" i="5"/>
  <c r="Q2198" i="5"/>
  <c r="Q2199" i="5"/>
  <c r="Q2200" i="5"/>
  <c r="Q2201" i="5"/>
  <c r="Q2202" i="5"/>
  <c r="Q2203" i="5"/>
  <c r="Q2204" i="5"/>
  <c r="Q2205" i="5"/>
  <c r="Q2206" i="5"/>
  <c r="Q2207" i="5"/>
  <c r="Q2208" i="5"/>
  <c r="Q2209" i="5"/>
  <c r="Q2210" i="5"/>
  <c r="Q2211" i="5"/>
  <c r="Q2212" i="5"/>
  <c r="Q2213" i="5"/>
  <c r="Q2214" i="5"/>
  <c r="Q2215" i="5"/>
  <c r="Q2216" i="5"/>
  <c r="Q2217" i="5"/>
  <c r="Q2218" i="5"/>
  <c r="Q2219" i="5"/>
  <c r="Q2220" i="5"/>
  <c r="Q2221" i="5"/>
  <c r="Q2222" i="5"/>
  <c r="Q2223" i="5"/>
  <c r="Q2224" i="5"/>
  <c r="Q2225" i="5"/>
  <c r="Q2226" i="5"/>
  <c r="Q2227" i="5"/>
  <c r="Q2228" i="5"/>
  <c r="Q2229" i="5"/>
  <c r="Q2230" i="5"/>
  <c r="Q2231" i="5"/>
  <c r="Q2232" i="5"/>
  <c r="Q2233" i="5"/>
  <c r="Q2234" i="5"/>
  <c r="Q2235" i="5"/>
  <c r="Q2236" i="5"/>
  <c r="Q2237" i="5"/>
  <c r="Q2238" i="5"/>
  <c r="Q2239" i="5"/>
  <c r="Q2240" i="5"/>
  <c r="Q2241" i="5"/>
  <c r="Q2242" i="5"/>
  <c r="Q2243" i="5"/>
  <c r="Q2244" i="5"/>
  <c r="Q2245" i="5"/>
  <c r="Q2246" i="5"/>
  <c r="Q2247" i="5"/>
  <c r="Q2248" i="5"/>
  <c r="Q2249" i="5"/>
  <c r="Q2250" i="5"/>
  <c r="Q2251" i="5"/>
  <c r="Q2252" i="5"/>
  <c r="Q2253" i="5"/>
  <c r="Q2254" i="5"/>
  <c r="Q2255" i="5"/>
  <c r="Q2256" i="5"/>
  <c r="Q2257" i="5"/>
  <c r="Q2258" i="5"/>
  <c r="Q2259" i="5"/>
  <c r="Q2260" i="5"/>
  <c r="Q2261" i="5"/>
  <c r="Q2262" i="5"/>
  <c r="Q2263" i="5"/>
  <c r="Q2264" i="5"/>
  <c r="Q2265" i="5"/>
  <c r="Q2266" i="5"/>
  <c r="Q2267" i="5"/>
  <c r="Q2268" i="5"/>
  <c r="Q2269" i="5"/>
  <c r="Q2270" i="5"/>
  <c r="Q2271" i="5"/>
  <c r="Q2272" i="5"/>
  <c r="Q2273" i="5"/>
  <c r="Q2274" i="5"/>
  <c r="Q2275" i="5"/>
  <c r="Q2276" i="5"/>
  <c r="Q2277" i="5"/>
  <c r="Q2278" i="5"/>
  <c r="Q2279" i="5"/>
  <c r="Q2280" i="5"/>
  <c r="Q2281" i="5"/>
  <c r="Q2282" i="5"/>
  <c r="Q2283" i="5"/>
  <c r="Q2284" i="5"/>
  <c r="Q2285" i="5"/>
  <c r="Q2286" i="5"/>
  <c r="Q2287" i="5"/>
  <c r="Q2288" i="5"/>
  <c r="Q2289" i="5"/>
  <c r="Q2290" i="5"/>
  <c r="Q2291" i="5"/>
  <c r="Q2292" i="5"/>
  <c r="Q2293" i="5"/>
  <c r="Q2294" i="5"/>
  <c r="Q2295" i="5"/>
  <c r="Q2296" i="5"/>
  <c r="Q2297" i="5"/>
  <c r="Q2298" i="5"/>
  <c r="Q2299" i="5"/>
  <c r="Q2300" i="5"/>
  <c r="Q2301" i="5"/>
  <c r="Q2302" i="5"/>
  <c r="Q2303" i="5"/>
  <c r="Q2304" i="5"/>
  <c r="Q2305" i="5"/>
  <c r="Q2306" i="5"/>
  <c r="Q2307" i="5"/>
  <c r="Q2308" i="5"/>
  <c r="Q2309" i="5"/>
  <c r="Q2310" i="5"/>
  <c r="Q2311" i="5"/>
  <c r="Q2312" i="5"/>
  <c r="Q2313" i="5"/>
  <c r="Q2314" i="5"/>
  <c r="Q2315" i="5"/>
  <c r="Q2316" i="5"/>
  <c r="Q2317" i="5"/>
  <c r="Q2318" i="5"/>
  <c r="Q2319" i="5"/>
  <c r="Q2320" i="5"/>
  <c r="Q2321" i="5"/>
  <c r="Q2322" i="5"/>
  <c r="Q2323" i="5"/>
  <c r="Q2324" i="5"/>
  <c r="Q2325" i="5"/>
  <c r="Q2326" i="5"/>
  <c r="Q2327" i="5"/>
  <c r="Q2328" i="5"/>
  <c r="Q2329" i="5"/>
  <c r="Q2330" i="5"/>
  <c r="Q2331" i="5"/>
  <c r="Q2332" i="5"/>
  <c r="Q2333" i="5"/>
  <c r="Q2334" i="5"/>
  <c r="Q2335" i="5"/>
  <c r="Q2336" i="5"/>
  <c r="Q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2" i="5"/>
  <c r="M3" i="5"/>
  <c r="N3" i="5"/>
  <c r="O3" i="5"/>
  <c r="P3" i="5"/>
  <c r="M4" i="5"/>
  <c r="N4" i="5"/>
  <c r="O4" i="5"/>
  <c r="P4" i="5"/>
  <c r="M5" i="5"/>
  <c r="N5" i="5"/>
  <c r="O5" i="5"/>
  <c r="P5" i="5"/>
  <c r="M6" i="5"/>
  <c r="N6" i="5"/>
  <c r="O6" i="5"/>
  <c r="P6" i="5"/>
  <c r="M7" i="5"/>
  <c r="N7" i="5"/>
  <c r="O7" i="5"/>
  <c r="P7" i="5"/>
  <c r="M8" i="5"/>
  <c r="N8" i="5"/>
  <c r="O8" i="5"/>
  <c r="P8" i="5"/>
  <c r="M9" i="5"/>
  <c r="N9" i="5"/>
  <c r="O9" i="5"/>
  <c r="P9" i="5"/>
  <c r="M10" i="5"/>
  <c r="N10" i="5"/>
  <c r="O10" i="5"/>
  <c r="P10" i="5"/>
  <c r="M11" i="5"/>
  <c r="N11" i="5"/>
  <c r="O11" i="5"/>
  <c r="P11" i="5"/>
  <c r="M12" i="5"/>
  <c r="N12" i="5"/>
  <c r="O12" i="5"/>
  <c r="P12" i="5"/>
  <c r="M13" i="5"/>
  <c r="N13" i="5"/>
  <c r="O13" i="5"/>
  <c r="P13" i="5"/>
  <c r="M14" i="5"/>
  <c r="N14" i="5"/>
  <c r="O14" i="5"/>
  <c r="P14" i="5"/>
  <c r="M15" i="5"/>
  <c r="N15" i="5"/>
  <c r="O15" i="5"/>
  <c r="P15" i="5"/>
  <c r="M16" i="5"/>
  <c r="N16" i="5"/>
  <c r="O16" i="5"/>
  <c r="P16" i="5"/>
  <c r="M17" i="5"/>
  <c r="N17" i="5"/>
  <c r="O17" i="5"/>
  <c r="P17" i="5"/>
  <c r="M18" i="5"/>
  <c r="N18" i="5"/>
  <c r="O18" i="5"/>
  <c r="P18" i="5"/>
  <c r="M19" i="5"/>
  <c r="N19" i="5"/>
  <c r="O19" i="5"/>
  <c r="P19" i="5"/>
  <c r="M20" i="5"/>
  <c r="N20" i="5"/>
  <c r="O20" i="5"/>
  <c r="P20" i="5"/>
  <c r="M21" i="5"/>
  <c r="N21" i="5"/>
  <c r="O21" i="5"/>
  <c r="P21" i="5"/>
  <c r="M22" i="5"/>
  <c r="N22" i="5"/>
  <c r="O22" i="5"/>
  <c r="P22" i="5"/>
  <c r="M23" i="5"/>
  <c r="N23" i="5"/>
  <c r="O23" i="5"/>
  <c r="P23" i="5"/>
  <c r="M24" i="5"/>
  <c r="N24" i="5"/>
  <c r="O24" i="5"/>
  <c r="P24" i="5"/>
  <c r="M25" i="5"/>
  <c r="N25" i="5"/>
  <c r="O25" i="5"/>
  <c r="P25" i="5"/>
  <c r="M26" i="5"/>
  <c r="N26" i="5"/>
  <c r="O26" i="5"/>
  <c r="P26" i="5"/>
  <c r="M27" i="5"/>
  <c r="N27" i="5"/>
  <c r="O27" i="5"/>
  <c r="P27" i="5"/>
  <c r="M28" i="5"/>
  <c r="N28" i="5"/>
  <c r="O28" i="5"/>
  <c r="P28" i="5"/>
  <c r="M29" i="5"/>
  <c r="N29" i="5"/>
  <c r="O29" i="5"/>
  <c r="P29" i="5"/>
  <c r="M30" i="5"/>
  <c r="N30" i="5"/>
  <c r="O30" i="5"/>
  <c r="P30" i="5"/>
  <c r="M31" i="5"/>
  <c r="N31" i="5"/>
  <c r="O31" i="5"/>
  <c r="P31" i="5"/>
  <c r="M32" i="5"/>
  <c r="N32" i="5"/>
  <c r="O32" i="5"/>
  <c r="P32" i="5"/>
  <c r="M33" i="5"/>
  <c r="N33" i="5"/>
  <c r="O33" i="5"/>
  <c r="P33" i="5"/>
  <c r="M34" i="5"/>
  <c r="N34" i="5"/>
  <c r="O34" i="5"/>
  <c r="P34" i="5"/>
  <c r="M35" i="5"/>
  <c r="N35" i="5"/>
  <c r="O35" i="5"/>
  <c r="P35" i="5"/>
  <c r="M36" i="5"/>
  <c r="N36" i="5"/>
  <c r="O36" i="5"/>
  <c r="P36" i="5"/>
  <c r="M37" i="5"/>
  <c r="N37" i="5"/>
  <c r="O37" i="5"/>
  <c r="P37" i="5"/>
  <c r="M38" i="5"/>
  <c r="N38" i="5"/>
  <c r="O38" i="5"/>
  <c r="P38" i="5"/>
  <c r="M39" i="5"/>
  <c r="N39" i="5"/>
  <c r="O39" i="5"/>
  <c r="P39" i="5"/>
  <c r="M40" i="5"/>
  <c r="N40" i="5"/>
  <c r="O40" i="5"/>
  <c r="P40" i="5"/>
  <c r="M41" i="5"/>
  <c r="N41" i="5"/>
  <c r="O41" i="5"/>
  <c r="P41" i="5"/>
  <c r="M42" i="5"/>
  <c r="N42" i="5"/>
  <c r="O42" i="5"/>
  <c r="P42" i="5"/>
  <c r="M43" i="5"/>
  <c r="N43" i="5"/>
  <c r="O43" i="5"/>
  <c r="P43" i="5"/>
  <c r="M44" i="5"/>
  <c r="N44" i="5"/>
  <c r="O44" i="5"/>
  <c r="P44" i="5"/>
  <c r="M45" i="5"/>
  <c r="N45" i="5"/>
  <c r="O45" i="5"/>
  <c r="P45" i="5"/>
  <c r="M46" i="5"/>
  <c r="N46" i="5"/>
  <c r="O46" i="5"/>
  <c r="P46" i="5"/>
  <c r="M47" i="5"/>
  <c r="N47" i="5"/>
  <c r="O47" i="5"/>
  <c r="P47" i="5"/>
  <c r="M48" i="5"/>
  <c r="N48" i="5"/>
  <c r="O48" i="5"/>
  <c r="P48" i="5"/>
  <c r="M49" i="5"/>
  <c r="N49" i="5"/>
  <c r="O49" i="5"/>
  <c r="P49" i="5"/>
  <c r="M50" i="5"/>
  <c r="N50" i="5"/>
  <c r="O50" i="5"/>
  <c r="P50" i="5"/>
  <c r="M51" i="5"/>
  <c r="N51" i="5"/>
  <c r="O51" i="5"/>
  <c r="P51" i="5"/>
  <c r="M52" i="5"/>
  <c r="N52" i="5"/>
  <c r="O52" i="5"/>
  <c r="P52" i="5"/>
  <c r="M53" i="5"/>
  <c r="N53" i="5"/>
  <c r="O53" i="5"/>
  <c r="P53" i="5"/>
  <c r="M54" i="5"/>
  <c r="N54" i="5"/>
  <c r="O54" i="5"/>
  <c r="P54" i="5"/>
  <c r="M55" i="5"/>
  <c r="N55" i="5"/>
  <c r="O55" i="5"/>
  <c r="P55" i="5"/>
  <c r="M56" i="5"/>
  <c r="N56" i="5"/>
  <c r="O56" i="5"/>
  <c r="P56" i="5"/>
  <c r="M57" i="5"/>
  <c r="N57" i="5"/>
  <c r="O57" i="5"/>
  <c r="P57" i="5"/>
  <c r="M58" i="5"/>
  <c r="N58" i="5"/>
  <c r="O58" i="5"/>
  <c r="P58" i="5"/>
  <c r="M59" i="5"/>
  <c r="N59" i="5"/>
  <c r="O59" i="5"/>
  <c r="P59" i="5"/>
  <c r="M60" i="5"/>
  <c r="N60" i="5"/>
  <c r="O60" i="5"/>
  <c r="P60" i="5"/>
  <c r="M61" i="5"/>
  <c r="N61" i="5"/>
  <c r="O61" i="5"/>
  <c r="P61" i="5"/>
  <c r="M62" i="5"/>
  <c r="N62" i="5"/>
  <c r="O62" i="5"/>
  <c r="P62" i="5"/>
  <c r="M63" i="5"/>
  <c r="N63" i="5"/>
  <c r="O63" i="5"/>
  <c r="P63" i="5"/>
  <c r="M64" i="5"/>
  <c r="N64" i="5"/>
  <c r="O64" i="5"/>
  <c r="P64" i="5"/>
  <c r="M65" i="5"/>
  <c r="N65" i="5"/>
  <c r="O65" i="5"/>
  <c r="P65" i="5"/>
  <c r="M66" i="5"/>
  <c r="N66" i="5"/>
  <c r="O66" i="5"/>
  <c r="P66" i="5"/>
  <c r="M67" i="5"/>
  <c r="N67" i="5"/>
  <c r="O67" i="5"/>
  <c r="P67" i="5"/>
  <c r="M68" i="5"/>
  <c r="N68" i="5"/>
  <c r="O68" i="5"/>
  <c r="P68" i="5"/>
  <c r="M69" i="5"/>
  <c r="N69" i="5"/>
  <c r="O69" i="5"/>
  <c r="P69" i="5"/>
  <c r="M70" i="5"/>
  <c r="N70" i="5"/>
  <c r="O70" i="5"/>
  <c r="P70" i="5"/>
  <c r="M71" i="5"/>
  <c r="N71" i="5"/>
  <c r="O71" i="5"/>
  <c r="P71" i="5"/>
  <c r="M72" i="5"/>
  <c r="N72" i="5"/>
  <c r="O72" i="5"/>
  <c r="P72" i="5"/>
  <c r="M73" i="5"/>
  <c r="N73" i="5"/>
  <c r="O73" i="5"/>
  <c r="P73" i="5"/>
  <c r="M74" i="5"/>
  <c r="N74" i="5"/>
  <c r="O74" i="5"/>
  <c r="P74" i="5"/>
  <c r="M75" i="5"/>
  <c r="N75" i="5"/>
  <c r="O75" i="5"/>
  <c r="P75" i="5"/>
  <c r="M76" i="5"/>
  <c r="N76" i="5"/>
  <c r="O76" i="5"/>
  <c r="P76" i="5"/>
  <c r="M77" i="5"/>
  <c r="N77" i="5"/>
  <c r="O77" i="5"/>
  <c r="P77" i="5"/>
  <c r="M78" i="5"/>
  <c r="N78" i="5"/>
  <c r="O78" i="5"/>
  <c r="P78" i="5"/>
  <c r="M79" i="5"/>
  <c r="N79" i="5"/>
  <c r="O79" i="5"/>
  <c r="P79" i="5"/>
  <c r="M80" i="5"/>
  <c r="N80" i="5"/>
  <c r="O80" i="5"/>
  <c r="P80" i="5"/>
  <c r="M81" i="5"/>
  <c r="N81" i="5"/>
  <c r="O81" i="5"/>
  <c r="P81" i="5"/>
  <c r="M82" i="5"/>
  <c r="N82" i="5"/>
  <c r="O82" i="5"/>
  <c r="P82" i="5"/>
  <c r="M83" i="5"/>
  <c r="N83" i="5"/>
  <c r="O83" i="5"/>
  <c r="P83" i="5"/>
  <c r="M84" i="5"/>
  <c r="N84" i="5"/>
  <c r="O84" i="5"/>
  <c r="P84" i="5"/>
  <c r="M85" i="5"/>
  <c r="N85" i="5"/>
  <c r="O85" i="5"/>
  <c r="P85" i="5"/>
  <c r="M86" i="5"/>
  <c r="N86" i="5"/>
  <c r="O86" i="5"/>
  <c r="P86" i="5"/>
  <c r="M87" i="5"/>
  <c r="N87" i="5"/>
  <c r="O87" i="5"/>
  <c r="P87" i="5"/>
  <c r="M88" i="5"/>
  <c r="N88" i="5"/>
  <c r="O88" i="5"/>
  <c r="P88" i="5"/>
  <c r="M89" i="5"/>
  <c r="N89" i="5"/>
  <c r="O89" i="5"/>
  <c r="P89" i="5"/>
  <c r="M90" i="5"/>
  <c r="N90" i="5"/>
  <c r="O90" i="5"/>
  <c r="P90" i="5"/>
  <c r="M91" i="5"/>
  <c r="N91" i="5"/>
  <c r="O91" i="5"/>
  <c r="P91" i="5"/>
  <c r="M92" i="5"/>
  <c r="N92" i="5"/>
  <c r="O92" i="5"/>
  <c r="P92" i="5"/>
  <c r="M93" i="5"/>
  <c r="N93" i="5"/>
  <c r="O93" i="5"/>
  <c r="P93" i="5"/>
  <c r="M94" i="5"/>
  <c r="N94" i="5"/>
  <c r="O94" i="5"/>
  <c r="P94" i="5"/>
  <c r="M95" i="5"/>
  <c r="N95" i="5"/>
  <c r="O95" i="5"/>
  <c r="P95" i="5"/>
  <c r="M96" i="5"/>
  <c r="N96" i="5"/>
  <c r="O96" i="5"/>
  <c r="P96" i="5"/>
  <c r="M97" i="5"/>
  <c r="N97" i="5"/>
  <c r="O97" i="5"/>
  <c r="P97" i="5"/>
  <c r="M98" i="5"/>
  <c r="N98" i="5"/>
  <c r="O98" i="5"/>
  <c r="P98" i="5"/>
  <c r="M99" i="5"/>
  <c r="N99" i="5"/>
  <c r="O99" i="5"/>
  <c r="P99" i="5"/>
  <c r="M100" i="5"/>
  <c r="N100" i="5"/>
  <c r="O100" i="5"/>
  <c r="P100" i="5"/>
  <c r="M101" i="5"/>
  <c r="N101" i="5"/>
  <c r="O101" i="5"/>
  <c r="P101" i="5"/>
  <c r="M102" i="5"/>
  <c r="N102" i="5"/>
  <c r="O102" i="5"/>
  <c r="P102" i="5"/>
  <c r="M103" i="5"/>
  <c r="N103" i="5"/>
  <c r="O103" i="5"/>
  <c r="P103" i="5"/>
  <c r="M104" i="5"/>
  <c r="N104" i="5"/>
  <c r="O104" i="5"/>
  <c r="P104" i="5"/>
  <c r="M105" i="5"/>
  <c r="N105" i="5"/>
  <c r="O105" i="5"/>
  <c r="P105" i="5"/>
  <c r="M106" i="5"/>
  <c r="N106" i="5"/>
  <c r="O106" i="5"/>
  <c r="P106" i="5"/>
  <c r="M107" i="5"/>
  <c r="N107" i="5"/>
  <c r="O107" i="5"/>
  <c r="P107" i="5"/>
  <c r="M108" i="5"/>
  <c r="N108" i="5"/>
  <c r="O108" i="5"/>
  <c r="P108" i="5"/>
  <c r="M109" i="5"/>
  <c r="N109" i="5"/>
  <c r="O109" i="5"/>
  <c r="P109" i="5"/>
  <c r="M110" i="5"/>
  <c r="N110" i="5"/>
  <c r="O110" i="5"/>
  <c r="P110" i="5"/>
  <c r="M111" i="5"/>
  <c r="N111" i="5"/>
  <c r="O111" i="5"/>
  <c r="P111" i="5"/>
  <c r="M112" i="5"/>
  <c r="N112" i="5"/>
  <c r="O112" i="5"/>
  <c r="P112" i="5"/>
  <c r="M113" i="5"/>
  <c r="N113" i="5"/>
  <c r="O113" i="5"/>
  <c r="P113" i="5"/>
  <c r="M114" i="5"/>
  <c r="N114" i="5"/>
  <c r="O114" i="5"/>
  <c r="P114" i="5"/>
  <c r="M115" i="5"/>
  <c r="N115" i="5"/>
  <c r="O115" i="5"/>
  <c r="P115" i="5"/>
  <c r="M116" i="5"/>
  <c r="N116" i="5"/>
  <c r="O116" i="5"/>
  <c r="P116" i="5"/>
  <c r="M117" i="5"/>
  <c r="N117" i="5"/>
  <c r="O117" i="5"/>
  <c r="P117" i="5"/>
  <c r="M118" i="5"/>
  <c r="N118" i="5"/>
  <c r="O118" i="5"/>
  <c r="P118" i="5"/>
  <c r="M119" i="5"/>
  <c r="N119" i="5"/>
  <c r="O119" i="5"/>
  <c r="P119" i="5"/>
  <c r="M120" i="5"/>
  <c r="N120" i="5"/>
  <c r="O120" i="5"/>
  <c r="P120" i="5"/>
  <c r="M121" i="5"/>
  <c r="N121" i="5"/>
  <c r="O121" i="5"/>
  <c r="P121" i="5"/>
  <c r="M122" i="5"/>
  <c r="N122" i="5"/>
  <c r="O122" i="5"/>
  <c r="P122" i="5"/>
  <c r="M123" i="5"/>
  <c r="N123" i="5"/>
  <c r="O123" i="5"/>
  <c r="P123" i="5"/>
  <c r="M124" i="5"/>
  <c r="N124" i="5"/>
  <c r="O124" i="5"/>
  <c r="P124" i="5"/>
  <c r="M125" i="5"/>
  <c r="N125" i="5"/>
  <c r="O125" i="5"/>
  <c r="P125" i="5"/>
  <c r="M126" i="5"/>
  <c r="N126" i="5"/>
  <c r="O126" i="5"/>
  <c r="P126" i="5"/>
  <c r="M127" i="5"/>
  <c r="N127" i="5"/>
  <c r="O127" i="5"/>
  <c r="P127" i="5"/>
  <c r="M128" i="5"/>
  <c r="N128" i="5"/>
  <c r="O128" i="5"/>
  <c r="P128" i="5"/>
  <c r="M129" i="5"/>
  <c r="N129" i="5"/>
  <c r="O129" i="5"/>
  <c r="P129" i="5"/>
  <c r="M130" i="5"/>
  <c r="N130" i="5"/>
  <c r="O130" i="5"/>
  <c r="P130" i="5"/>
  <c r="M131" i="5"/>
  <c r="N131" i="5"/>
  <c r="O131" i="5"/>
  <c r="P131" i="5"/>
  <c r="M132" i="5"/>
  <c r="N132" i="5"/>
  <c r="O132" i="5"/>
  <c r="P132" i="5"/>
  <c r="M133" i="5"/>
  <c r="N133" i="5"/>
  <c r="O133" i="5"/>
  <c r="P133" i="5"/>
  <c r="M134" i="5"/>
  <c r="N134" i="5"/>
  <c r="O134" i="5"/>
  <c r="P134" i="5"/>
  <c r="M135" i="5"/>
  <c r="N135" i="5"/>
  <c r="O135" i="5"/>
  <c r="P135" i="5"/>
  <c r="M136" i="5"/>
  <c r="N136" i="5"/>
  <c r="O136" i="5"/>
  <c r="P136" i="5"/>
  <c r="M137" i="5"/>
  <c r="N137" i="5"/>
  <c r="O137" i="5"/>
  <c r="P137" i="5"/>
  <c r="M138" i="5"/>
  <c r="N138" i="5"/>
  <c r="O138" i="5"/>
  <c r="P138" i="5"/>
  <c r="M139" i="5"/>
  <c r="N139" i="5"/>
  <c r="O139" i="5"/>
  <c r="P139" i="5"/>
  <c r="M140" i="5"/>
  <c r="N140" i="5"/>
  <c r="O140" i="5"/>
  <c r="P140" i="5"/>
  <c r="M141" i="5"/>
  <c r="N141" i="5"/>
  <c r="O141" i="5"/>
  <c r="P141" i="5"/>
  <c r="M142" i="5"/>
  <c r="N142" i="5"/>
  <c r="O142" i="5"/>
  <c r="P142" i="5"/>
  <c r="M143" i="5"/>
  <c r="N143" i="5"/>
  <c r="O143" i="5"/>
  <c r="P143" i="5"/>
  <c r="M144" i="5"/>
  <c r="N144" i="5"/>
  <c r="O144" i="5"/>
  <c r="P144" i="5"/>
  <c r="M145" i="5"/>
  <c r="N145" i="5"/>
  <c r="O145" i="5"/>
  <c r="P145" i="5"/>
  <c r="M146" i="5"/>
  <c r="N146" i="5"/>
  <c r="O146" i="5"/>
  <c r="P146" i="5"/>
  <c r="M147" i="5"/>
  <c r="N147" i="5"/>
  <c r="O147" i="5"/>
  <c r="P147" i="5"/>
  <c r="M148" i="5"/>
  <c r="N148" i="5"/>
  <c r="O148" i="5"/>
  <c r="P148" i="5"/>
  <c r="M149" i="5"/>
  <c r="N149" i="5"/>
  <c r="O149" i="5"/>
  <c r="P149" i="5"/>
  <c r="M150" i="5"/>
  <c r="N150" i="5"/>
  <c r="O150" i="5"/>
  <c r="P150" i="5"/>
  <c r="M151" i="5"/>
  <c r="N151" i="5"/>
  <c r="O151" i="5"/>
  <c r="P151" i="5"/>
  <c r="M152" i="5"/>
  <c r="N152" i="5"/>
  <c r="O152" i="5"/>
  <c r="P152" i="5"/>
  <c r="M153" i="5"/>
  <c r="N153" i="5"/>
  <c r="O153" i="5"/>
  <c r="P153" i="5"/>
  <c r="M154" i="5"/>
  <c r="N154" i="5"/>
  <c r="O154" i="5"/>
  <c r="P154" i="5"/>
  <c r="M155" i="5"/>
  <c r="N155" i="5"/>
  <c r="O155" i="5"/>
  <c r="P155" i="5"/>
  <c r="M156" i="5"/>
  <c r="N156" i="5"/>
  <c r="O156" i="5"/>
  <c r="P156" i="5"/>
  <c r="M157" i="5"/>
  <c r="N157" i="5"/>
  <c r="O157" i="5"/>
  <c r="P157" i="5"/>
  <c r="M158" i="5"/>
  <c r="N158" i="5"/>
  <c r="O158" i="5"/>
  <c r="P158" i="5"/>
  <c r="M159" i="5"/>
  <c r="N159" i="5"/>
  <c r="O159" i="5"/>
  <c r="P159" i="5"/>
  <c r="M160" i="5"/>
  <c r="N160" i="5"/>
  <c r="O160" i="5"/>
  <c r="P160" i="5"/>
  <c r="M161" i="5"/>
  <c r="N161" i="5"/>
  <c r="O161" i="5"/>
  <c r="P161" i="5"/>
  <c r="M162" i="5"/>
  <c r="N162" i="5"/>
  <c r="O162" i="5"/>
  <c r="P162" i="5"/>
  <c r="M163" i="5"/>
  <c r="N163" i="5"/>
  <c r="O163" i="5"/>
  <c r="P163" i="5"/>
  <c r="M164" i="5"/>
  <c r="N164" i="5"/>
  <c r="O164" i="5"/>
  <c r="P164" i="5"/>
  <c r="M165" i="5"/>
  <c r="N165" i="5"/>
  <c r="O165" i="5"/>
  <c r="P165" i="5"/>
  <c r="M166" i="5"/>
  <c r="N166" i="5"/>
  <c r="O166" i="5"/>
  <c r="P166" i="5"/>
  <c r="M167" i="5"/>
  <c r="N167" i="5"/>
  <c r="O167" i="5"/>
  <c r="P167" i="5"/>
  <c r="M168" i="5"/>
  <c r="N168" i="5"/>
  <c r="O168" i="5"/>
  <c r="P168" i="5"/>
  <c r="M169" i="5"/>
  <c r="N169" i="5"/>
  <c r="O169" i="5"/>
  <c r="P169" i="5"/>
  <c r="M170" i="5"/>
  <c r="N170" i="5"/>
  <c r="O170" i="5"/>
  <c r="P170" i="5"/>
  <c r="M171" i="5"/>
  <c r="N171" i="5"/>
  <c r="O171" i="5"/>
  <c r="P171" i="5"/>
  <c r="M172" i="5"/>
  <c r="N172" i="5"/>
  <c r="O172" i="5"/>
  <c r="P172" i="5"/>
  <c r="M173" i="5"/>
  <c r="N173" i="5"/>
  <c r="O173" i="5"/>
  <c r="P173" i="5"/>
  <c r="M174" i="5"/>
  <c r="N174" i="5"/>
  <c r="O174" i="5"/>
  <c r="P174" i="5"/>
  <c r="M175" i="5"/>
  <c r="N175" i="5"/>
  <c r="O175" i="5"/>
  <c r="P175" i="5"/>
  <c r="M176" i="5"/>
  <c r="N176" i="5"/>
  <c r="O176" i="5"/>
  <c r="P176" i="5"/>
  <c r="M177" i="5"/>
  <c r="N177" i="5"/>
  <c r="O177" i="5"/>
  <c r="P177" i="5"/>
  <c r="M178" i="5"/>
  <c r="N178" i="5"/>
  <c r="O178" i="5"/>
  <c r="P178" i="5"/>
  <c r="M179" i="5"/>
  <c r="N179" i="5"/>
  <c r="O179" i="5"/>
  <c r="P179" i="5"/>
  <c r="M180" i="5"/>
  <c r="N180" i="5"/>
  <c r="O180" i="5"/>
  <c r="P180" i="5"/>
  <c r="M181" i="5"/>
  <c r="N181" i="5"/>
  <c r="O181" i="5"/>
  <c r="P181" i="5"/>
  <c r="M182" i="5"/>
  <c r="N182" i="5"/>
  <c r="O182" i="5"/>
  <c r="P182" i="5"/>
  <c r="M183" i="5"/>
  <c r="N183" i="5"/>
  <c r="O183" i="5"/>
  <c r="P183" i="5"/>
  <c r="M184" i="5"/>
  <c r="N184" i="5"/>
  <c r="O184" i="5"/>
  <c r="P184" i="5"/>
  <c r="M185" i="5"/>
  <c r="N185" i="5"/>
  <c r="O185" i="5"/>
  <c r="P185" i="5"/>
  <c r="M186" i="5"/>
  <c r="N186" i="5"/>
  <c r="O186" i="5"/>
  <c r="P186" i="5"/>
  <c r="M187" i="5"/>
  <c r="N187" i="5"/>
  <c r="O187" i="5"/>
  <c r="P187" i="5"/>
  <c r="M188" i="5"/>
  <c r="N188" i="5"/>
  <c r="O188" i="5"/>
  <c r="P188" i="5"/>
  <c r="M189" i="5"/>
  <c r="N189" i="5"/>
  <c r="O189" i="5"/>
  <c r="P189" i="5"/>
  <c r="M190" i="5"/>
  <c r="N190" i="5"/>
  <c r="O190" i="5"/>
  <c r="P190" i="5"/>
  <c r="M191" i="5"/>
  <c r="N191" i="5"/>
  <c r="O191" i="5"/>
  <c r="P191" i="5"/>
  <c r="M192" i="5"/>
  <c r="N192" i="5"/>
  <c r="O192" i="5"/>
  <c r="P192" i="5"/>
  <c r="M193" i="5"/>
  <c r="N193" i="5"/>
  <c r="O193" i="5"/>
  <c r="P193" i="5"/>
  <c r="M194" i="5"/>
  <c r="N194" i="5"/>
  <c r="O194" i="5"/>
  <c r="P194" i="5"/>
  <c r="M195" i="5"/>
  <c r="N195" i="5"/>
  <c r="O195" i="5"/>
  <c r="P195" i="5"/>
  <c r="M196" i="5"/>
  <c r="N196" i="5"/>
  <c r="O196" i="5"/>
  <c r="P196" i="5"/>
  <c r="M197" i="5"/>
  <c r="N197" i="5"/>
  <c r="O197" i="5"/>
  <c r="P197" i="5"/>
  <c r="M198" i="5"/>
  <c r="N198" i="5"/>
  <c r="O198" i="5"/>
  <c r="P198" i="5"/>
  <c r="M199" i="5"/>
  <c r="N199" i="5"/>
  <c r="O199" i="5"/>
  <c r="P199" i="5"/>
  <c r="M200" i="5"/>
  <c r="N200" i="5"/>
  <c r="O200" i="5"/>
  <c r="P200" i="5"/>
  <c r="M201" i="5"/>
  <c r="N201" i="5"/>
  <c r="O201" i="5"/>
  <c r="P201" i="5"/>
  <c r="M202" i="5"/>
  <c r="N202" i="5"/>
  <c r="O202" i="5"/>
  <c r="P202" i="5"/>
  <c r="M203" i="5"/>
  <c r="N203" i="5"/>
  <c r="O203" i="5"/>
  <c r="P203" i="5"/>
  <c r="M204" i="5"/>
  <c r="N204" i="5"/>
  <c r="O204" i="5"/>
  <c r="P204" i="5"/>
  <c r="M205" i="5"/>
  <c r="N205" i="5"/>
  <c r="O205" i="5"/>
  <c r="P205" i="5"/>
  <c r="M206" i="5"/>
  <c r="N206" i="5"/>
  <c r="O206" i="5"/>
  <c r="P206" i="5"/>
  <c r="M207" i="5"/>
  <c r="N207" i="5"/>
  <c r="O207" i="5"/>
  <c r="P207" i="5"/>
  <c r="M208" i="5"/>
  <c r="N208" i="5"/>
  <c r="O208" i="5"/>
  <c r="P208" i="5"/>
  <c r="M209" i="5"/>
  <c r="N209" i="5"/>
  <c r="O209" i="5"/>
  <c r="P209" i="5"/>
  <c r="M210" i="5"/>
  <c r="N210" i="5"/>
  <c r="O210" i="5"/>
  <c r="P210" i="5"/>
  <c r="M211" i="5"/>
  <c r="N211" i="5"/>
  <c r="O211" i="5"/>
  <c r="P211" i="5"/>
  <c r="M212" i="5"/>
  <c r="N212" i="5"/>
  <c r="O212" i="5"/>
  <c r="P212" i="5"/>
  <c r="M213" i="5"/>
  <c r="N213" i="5"/>
  <c r="O213" i="5"/>
  <c r="P213" i="5"/>
  <c r="M214" i="5"/>
  <c r="N214" i="5"/>
  <c r="O214" i="5"/>
  <c r="P214" i="5"/>
  <c r="M215" i="5"/>
  <c r="N215" i="5"/>
  <c r="O215" i="5"/>
  <c r="P215" i="5"/>
  <c r="M216" i="5"/>
  <c r="N216" i="5"/>
  <c r="O216" i="5"/>
  <c r="P216" i="5"/>
  <c r="M217" i="5"/>
  <c r="N217" i="5"/>
  <c r="O217" i="5"/>
  <c r="P217" i="5"/>
  <c r="M218" i="5"/>
  <c r="N218" i="5"/>
  <c r="O218" i="5"/>
  <c r="P218" i="5"/>
  <c r="M219" i="5"/>
  <c r="N219" i="5"/>
  <c r="O219" i="5"/>
  <c r="P219" i="5"/>
  <c r="M220" i="5"/>
  <c r="N220" i="5"/>
  <c r="O220" i="5"/>
  <c r="P220" i="5"/>
  <c r="M221" i="5"/>
  <c r="N221" i="5"/>
  <c r="O221" i="5"/>
  <c r="P221" i="5"/>
  <c r="M222" i="5"/>
  <c r="N222" i="5"/>
  <c r="O222" i="5"/>
  <c r="P222" i="5"/>
  <c r="M223" i="5"/>
  <c r="N223" i="5"/>
  <c r="O223" i="5"/>
  <c r="P223" i="5"/>
  <c r="M224" i="5"/>
  <c r="N224" i="5"/>
  <c r="O224" i="5"/>
  <c r="P224" i="5"/>
  <c r="M225" i="5"/>
  <c r="N225" i="5"/>
  <c r="O225" i="5"/>
  <c r="P225" i="5"/>
  <c r="M226" i="5"/>
  <c r="N226" i="5"/>
  <c r="O226" i="5"/>
  <c r="P226" i="5"/>
  <c r="M227" i="5"/>
  <c r="N227" i="5"/>
  <c r="O227" i="5"/>
  <c r="P227" i="5"/>
  <c r="M228" i="5"/>
  <c r="N228" i="5"/>
  <c r="O228" i="5"/>
  <c r="P228" i="5"/>
  <c r="M229" i="5"/>
  <c r="N229" i="5"/>
  <c r="O229" i="5"/>
  <c r="P229" i="5"/>
  <c r="M230" i="5"/>
  <c r="N230" i="5"/>
  <c r="O230" i="5"/>
  <c r="P230" i="5"/>
  <c r="M231" i="5"/>
  <c r="N231" i="5"/>
  <c r="O231" i="5"/>
  <c r="P231" i="5"/>
  <c r="M232" i="5"/>
  <c r="N232" i="5"/>
  <c r="O232" i="5"/>
  <c r="P232" i="5"/>
  <c r="M233" i="5"/>
  <c r="N233" i="5"/>
  <c r="O233" i="5"/>
  <c r="P233" i="5"/>
  <c r="M234" i="5"/>
  <c r="N234" i="5"/>
  <c r="O234" i="5"/>
  <c r="P234" i="5"/>
  <c r="M235" i="5"/>
  <c r="N235" i="5"/>
  <c r="O235" i="5"/>
  <c r="P235" i="5"/>
  <c r="M236" i="5"/>
  <c r="N236" i="5"/>
  <c r="O236" i="5"/>
  <c r="P236" i="5"/>
  <c r="M237" i="5"/>
  <c r="N237" i="5"/>
  <c r="O237" i="5"/>
  <c r="P237" i="5"/>
  <c r="M238" i="5"/>
  <c r="N238" i="5"/>
  <c r="O238" i="5"/>
  <c r="P238" i="5"/>
  <c r="M239" i="5"/>
  <c r="N239" i="5"/>
  <c r="O239" i="5"/>
  <c r="P239" i="5"/>
  <c r="M240" i="5"/>
  <c r="N240" i="5"/>
  <c r="O240" i="5"/>
  <c r="P240" i="5"/>
  <c r="M241" i="5"/>
  <c r="N241" i="5"/>
  <c r="O241" i="5"/>
  <c r="P241" i="5"/>
  <c r="M242" i="5"/>
  <c r="N242" i="5"/>
  <c r="O242" i="5"/>
  <c r="P242" i="5"/>
  <c r="M243" i="5"/>
  <c r="N243" i="5"/>
  <c r="O243" i="5"/>
  <c r="P243" i="5"/>
  <c r="M244" i="5"/>
  <c r="N244" i="5"/>
  <c r="O244" i="5"/>
  <c r="P244" i="5"/>
  <c r="M245" i="5"/>
  <c r="N245" i="5"/>
  <c r="O245" i="5"/>
  <c r="P245" i="5"/>
  <c r="M246" i="5"/>
  <c r="N246" i="5"/>
  <c r="O246" i="5"/>
  <c r="P246" i="5"/>
  <c r="M247" i="5"/>
  <c r="N247" i="5"/>
  <c r="O247" i="5"/>
  <c r="P247" i="5"/>
  <c r="M248" i="5"/>
  <c r="N248" i="5"/>
  <c r="O248" i="5"/>
  <c r="P248" i="5"/>
  <c r="M249" i="5"/>
  <c r="N249" i="5"/>
  <c r="O249" i="5"/>
  <c r="P249" i="5"/>
  <c r="M250" i="5"/>
  <c r="N250" i="5"/>
  <c r="O250" i="5"/>
  <c r="P250" i="5"/>
  <c r="M251" i="5"/>
  <c r="N251" i="5"/>
  <c r="O251" i="5"/>
  <c r="P251" i="5"/>
  <c r="M252" i="5"/>
  <c r="N252" i="5"/>
  <c r="O252" i="5"/>
  <c r="P252" i="5"/>
  <c r="M253" i="5"/>
  <c r="N253" i="5"/>
  <c r="O253" i="5"/>
  <c r="P253" i="5"/>
  <c r="M254" i="5"/>
  <c r="N254" i="5"/>
  <c r="O254" i="5"/>
  <c r="P254" i="5"/>
  <c r="M255" i="5"/>
  <c r="N255" i="5"/>
  <c r="O255" i="5"/>
  <c r="P255" i="5"/>
  <c r="M256" i="5"/>
  <c r="N256" i="5"/>
  <c r="O256" i="5"/>
  <c r="P256" i="5"/>
  <c r="M257" i="5"/>
  <c r="N257" i="5"/>
  <c r="O257" i="5"/>
  <c r="P257" i="5"/>
  <c r="M258" i="5"/>
  <c r="N258" i="5"/>
  <c r="O258" i="5"/>
  <c r="P258" i="5"/>
  <c r="M259" i="5"/>
  <c r="N259" i="5"/>
  <c r="O259" i="5"/>
  <c r="P259" i="5"/>
  <c r="M260" i="5"/>
  <c r="N260" i="5"/>
  <c r="O260" i="5"/>
  <c r="P260" i="5"/>
  <c r="M261" i="5"/>
  <c r="N261" i="5"/>
  <c r="O261" i="5"/>
  <c r="P261" i="5"/>
  <c r="M262" i="5"/>
  <c r="N262" i="5"/>
  <c r="O262" i="5"/>
  <c r="P262" i="5"/>
  <c r="M263" i="5"/>
  <c r="N263" i="5"/>
  <c r="O263" i="5"/>
  <c r="P263" i="5"/>
  <c r="M264" i="5"/>
  <c r="N264" i="5"/>
  <c r="O264" i="5"/>
  <c r="P264" i="5"/>
  <c r="M265" i="5"/>
  <c r="N265" i="5"/>
  <c r="O265" i="5"/>
  <c r="P265" i="5"/>
  <c r="M266" i="5"/>
  <c r="N266" i="5"/>
  <c r="O266" i="5"/>
  <c r="P266" i="5"/>
  <c r="M267" i="5"/>
  <c r="N267" i="5"/>
  <c r="O267" i="5"/>
  <c r="P267" i="5"/>
  <c r="M268" i="5"/>
  <c r="N268" i="5"/>
  <c r="O268" i="5"/>
  <c r="P268" i="5"/>
  <c r="M269" i="5"/>
  <c r="N269" i="5"/>
  <c r="O269" i="5"/>
  <c r="P269" i="5"/>
  <c r="M270" i="5"/>
  <c r="N270" i="5"/>
  <c r="O270" i="5"/>
  <c r="P270" i="5"/>
  <c r="M271" i="5"/>
  <c r="N271" i="5"/>
  <c r="O271" i="5"/>
  <c r="P271" i="5"/>
  <c r="M272" i="5"/>
  <c r="N272" i="5"/>
  <c r="O272" i="5"/>
  <c r="P272" i="5"/>
  <c r="M273" i="5"/>
  <c r="N273" i="5"/>
  <c r="O273" i="5"/>
  <c r="P273" i="5"/>
  <c r="M274" i="5"/>
  <c r="N274" i="5"/>
  <c r="O274" i="5"/>
  <c r="P274" i="5"/>
  <c r="M275" i="5"/>
  <c r="N275" i="5"/>
  <c r="O275" i="5"/>
  <c r="P275" i="5"/>
  <c r="M276" i="5"/>
  <c r="N276" i="5"/>
  <c r="O276" i="5"/>
  <c r="P276" i="5"/>
  <c r="M277" i="5"/>
  <c r="N277" i="5"/>
  <c r="O277" i="5"/>
  <c r="P277" i="5"/>
  <c r="M278" i="5"/>
  <c r="N278" i="5"/>
  <c r="O278" i="5"/>
  <c r="P278" i="5"/>
  <c r="M279" i="5"/>
  <c r="N279" i="5"/>
  <c r="O279" i="5"/>
  <c r="P279" i="5"/>
  <c r="M280" i="5"/>
  <c r="N280" i="5"/>
  <c r="O280" i="5"/>
  <c r="P280" i="5"/>
  <c r="M281" i="5"/>
  <c r="N281" i="5"/>
  <c r="O281" i="5"/>
  <c r="P281" i="5"/>
  <c r="M282" i="5"/>
  <c r="N282" i="5"/>
  <c r="O282" i="5"/>
  <c r="P282" i="5"/>
  <c r="M283" i="5"/>
  <c r="N283" i="5"/>
  <c r="O283" i="5"/>
  <c r="P283" i="5"/>
  <c r="M284" i="5"/>
  <c r="N284" i="5"/>
  <c r="O284" i="5"/>
  <c r="P284" i="5"/>
  <c r="M285" i="5"/>
  <c r="N285" i="5"/>
  <c r="O285" i="5"/>
  <c r="P285" i="5"/>
  <c r="M286" i="5"/>
  <c r="N286" i="5"/>
  <c r="O286" i="5"/>
  <c r="P286" i="5"/>
  <c r="M287" i="5"/>
  <c r="N287" i="5"/>
  <c r="O287" i="5"/>
  <c r="P287" i="5"/>
  <c r="M288" i="5"/>
  <c r="N288" i="5"/>
  <c r="O288" i="5"/>
  <c r="P288" i="5"/>
  <c r="M289" i="5"/>
  <c r="N289" i="5"/>
  <c r="O289" i="5"/>
  <c r="P289" i="5"/>
  <c r="M290" i="5"/>
  <c r="N290" i="5"/>
  <c r="O290" i="5"/>
  <c r="P290" i="5"/>
  <c r="M291" i="5"/>
  <c r="N291" i="5"/>
  <c r="O291" i="5"/>
  <c r="P291" i="5"/>
  <c r="M292" i="5"/>
  <c r="N292" i="5"/>
  <c r="O292" i="5"/>
  <c r="P292" i="5"/>
  <c r="M293" i="5"/>
  <c r="N293" i="5"/>
  <c r="O293" i="5"/>
  <c r="P293" i="5"/>
  <c r="M294" i="5"/>
  <c r="N294" i="5"/>
  <c r="O294" i="5"/>
  <c r="P294" i="5"/>
  <c r="M295" i="5"/>
  <c r="N295" i="5"/>
  <c r="O295" i="5"/>
  <c r="P295" i="5"/>
  <c r="M296" i="5"/>
  <c r="N296" i="5"/>
  <c r="O296" i="5"/>
  <c r="P296" i="5"/>
  <c r="M297" i="5"/>
  <c r="N297" i="5"/>
  <c r="O297" i="5"/>
  <c r="P297" i="5"/>
  <c r="M298" i="5"/>
  <c r="N298" i="5"/>
  <c r="O298" i="5"/>
  <c r="P298" i="5"/>
  <c r="M299" i="5"/>
  <c r="N299" i="5"/>
  <c r="O299" i="5"/>
  <c r="P299" i="5"/>
  <c r="M300" i="5"/>
  <c r="N300" i="5"/>
  <c r="O300" i="5"/>
  <c r="P300" i="5"/>
  <c r="M301" i="5"/>
  <c r="N301" i="5"/>
  <c r="O301" i="5"/>
  <c r="P301" i="5"/>
  <c r="M302" i="5"/>
  <c r="N302" i="5"/>
  <c r="O302" i="5"/>
  <c r="P302" i="5"/>
  <c r="M303" i="5"/>
  <c r="N303" i="5"/>
  <c r="O303" i="5"/>
  <c r="P303" i="5"/>
  <c r="M304" i="5"/>
  <c r="N304" i="5"/>
  <c r="O304" i="5"/>
  <c r="P304" i="5"/>
  <c r="M305" i="5"/>
  <c r="N305" i="5"/>
  <c r="O305" i="5"/>
  <c r="P305" i="5"/>
  <c r="M306" i="5"/>
  <c r="N306" i="5"/>
  <c r="O306" i="5"/>
  <c r="P306" i="5"/>
  <c r="M307" i="5"/>
  <c r="N307" i="5"/>
  <c r="O307" i="5"/>
  <c r="P307" i="5"/>
  <c r="M308" i="5"/>
  <c r="N308" i="5"/>
  <c r="O308" i="5"/>
  <c r="P308" i="5"/>
  <c r="M309" i="5"/>
  <c r="N309" i="5"/>
  <c r="O309" i="5"/>
  <c r="P309" i="5"/>
  <c r="M310" i="5"/>
  <c r="N310" i="5"/>
  <c r="O310" i="5"/>
  <c r="P310" i="5"/>
  <c r="M311" i="5"/>
  <c r="N311" i="5"/>
  <c r="O311" i="5"/>
  <c r="P311" i="5"/>
  <c r="M312" i="5"/>
  <c r="N312" i="5"/>
  <c r="O312" i="5"/>
  <c r="P312" i="5"/>
  <c r="M313" i="5"/>
  <c r="N313" i="5"/>
  <c r="O313" i="5"/>
  <c r="P313" i="5"/>
  <c r="M314" i="5"/>
  <c r="N314" i="5"/>
  <c r="O314" i="5"/>
  <c r="P314" i="5"/>
  <c r="M315" i="5"/>
  <c r="N315" i="5"/>
  <c r="O315" i="5"/>
  <c r="P315" i="5"/>
  <c r="M316" i="5"/>
  <c r="N316" i="5"/>
  <c r="O316" i="5"/>
  <c r="P316" i="5"/>
  <c r="M317" i="5"/>
  <c r="N317" i="5"/>
  <c r="O317" i="5"/>
  <c r="P317" i="5"/>
  <c r="M318" i="5"/>
  <c r="N318" i="5"/>
  <c r="O318" i="5"/>
  <c r="P318" i="5"/>
  <c r="M319" i="5"/>
  <c r="N319" i="5"/>
  <c r="O319" i="5"/>
  <c r="P319" i="5"/>
  <c r="M320" i="5"/>
  <c r="N320" i="5"/>
  <c r="O320" i="5"/>
  <c r="P320" i="5"/>
  <c r="M321" i="5"/>
  <c r="N321" i="5"/>
  <c r="O321" i="5"/>
  <c r="P321" i="5"/>
  <c r="M322" i="5"/>
  <c r="N322" i="5"/>
  <c r="O322" i="5"/>
  <c r="P322" i="5"/>
  <c r="M323" i="5"/>
  <c r="N323" i="5"/>
  <c r="O323" i="5"/>
  <c r="P323" i="5"/>
  <c r="M324" i="5"/>
  <c r="N324" i="5"/>
  <c r="O324" i="5"/>
  <c r="P324" i="5"/>
  <c r="M325" i="5"/>
  <c r="N325" i="5"/>
  <c r="O325" i="5"/>
  <c r="P325" i="5"/>
  <c r="M326" i="5"/>
  <c r="N326" i="5"/>
  <c r="O326" i="5"/>
  <c r="P326" i="5"/>
  <c r="M327" i="5"/>
  <c r="N327" i="5"/>
  <c r="O327" i="5"/>
  <c r="P327" i="5"/>
  <c r="M328" i="5"/>
  <c r="N328" i="5"/>
  <c r="O328" i="5"/>
  <c r="P328" i="5"/>
  <c r="M329" i="5"/>
  <c r="N329" i="5"/>
  <c r="O329" i="5"/>
  <c r="P329" i="5"/>
  <c r="M330" i="5"/>
  <c r="N330" i="5"/>
  <c r="O330" i="5"/>
  <c r="P330" i="5"/>
  <c r="M331" i="5"/>
  <c r="N331" i="5"/>
  <c r="O331" i="5"/>
  <c r="P331" i="5"/>
  <c r="M332" i="5"/>
  <c r="N332" i="5"/>
  <c r="O332" i="5"/>
  <c r="P332" i="5"/>
  <c r="M333" i="5"/>
  <c r="N333" i="5"/>
  <c r="O333" i="5"/>
  <c r="P333" i="5"/>
  <c r="M334" i="5"/>
  <c r="N334" i="5"/>
  <c r="O334" i="5"/>
  <c r="P334" i="5"/>
  <c r="M335" i="5"/>
  <c r="N335" i="5"/>
  <c r="O335" i="5"/>
  <c r="P335" i="5"/>
  <c r="M336" i="5"/>
  <c r="N336" i="5"/>
  <c r="O336" i="5"/>
  <c r="P336" i="5"/>
  <c r="M337" i="5"/>
  <c r="N337" i="5"/>
  <c r="O337" i="5"/>
  <c r="P337" i="5"/>
  <c r="M338" i="5"/>
  <c r="N338" i="5"/>
  <c r="O338" i="5"/>
  <c r="P338" i="5"/>
  <c r="M339" i="5"/>
  <c r="N339" i="5"/>
  <c r="O339" i="5"/>
  <c r="P339" i="5"/>
  <c r="M340" i="5"/>
  <c r="N340" i="5"/>
  <c r="O340" i="5"/>
  <c r="P340" i="5"/>
  <c r="M341" i="5"/>
  <c r="N341" i="5"/>
  <c r="O341" i="5"/>
  <c r="P341" i="5"/>
  <c r="M342" i="5"/>
  <c r="N342" i="5"/>
  <c r="O342" i="5"/>
  <c r="P342" i="5"/>
  <c r="M343" i="5"/>
  <c r="N343" i="5"/>
  <c r="O343" i="5"/>
  <c r="P343" i="5"/>
  <c r="M344" i="5"/>
  <c r="N344" i="5"/>
  <c r="O344" i="5"/>
  <c r="P344" i="5"/>
  <c r="M345" i="5"/>
  <c r="N345" i="5"/>
  <c r="O345" i="5"/>
  <c r="P345" i="5"/>
  <c r="M346" i="5"/>
  <c r="N346" i="5"/>
  <c r="O346" i="5"/>
  <c r="P346" i="5"/>
  <c r="M347" i="5"/>
  <c r="N347" i="5"/>
  <c r="O347" i="5"/>
  <c r="P347" i="5"/>
  <c r="M348" i="5"/>
  <c r="N348" i="5"/>
  <c r="O348" i="5"/>
  <c r="P348" i="5"/>
  <c r="M349" i="5"/>
  <c r="N349" i="5"/>
  <c r="O349" i="5"/>
  <c r="P349" i="5"/>
  <c r="M350" i="5"/>
  <c r="N350" i="5"/>
  <c r="O350" i="5"/>
  <c r="P350" i="5"/>
  <c r="M351" i="5"/>
  <c r="N351" i="5"/>
  <c r="O351" i="5"/>
  <c r="P351" i="5"/>
  <c r="M352" i="5"/>
  <c r="N352" i="5"/>
  <c r="O352" i="5"/>
  <c r="P352" i="5"/>
  <c r="M353" i="5"/>
  <c r="N353" i="5"/>
  <c r="O353" i="5"/>
  <c r="P353" i="5"/>
  <c r="M354" i="5"/>
  <c r="N354" i="5"/>
  <c r="O354" i="5"/>
  <c r="P354" i="5"/>
  <c r="M355" i="5"/>
  <c r="N355" i="5"/>
  <c r="O355" i="5"/>
  <c r="P355" i="5"/>
  <c r="M356" i="5"/>
  <c r="N356" i="5"/>
  <c r="O356" i="5"/>
  <c r="P356" i="5"/>
  <c r="M357" i="5"/>
  <c r="N357" i="5"/>
  <c r="O357" i="5"/>
  <c r="P357" i="5"/>
  <c r="M358" i="5"/>
  <c r="N358" i="5"/>
  <c r="O358" i="5"/>
  <c r="P358" i="5"/>
  <c r="M359" i="5"/>
  <c r="N359" i="5"/>
  <c r="O359" i="5"/>
  <c r="P359" i="5"/>
  <c r="M360" i="5"/>
  <c r="N360" i="5"/>
  <c r="O360" i="5"/>
  <c r="P360" i="5"/>
  <c r="M361" i="5"/>
  <c r="N361" i="5"/>
  <c r="O361" i="5"/>
  <c r="P361" i="5"/>
  <c r="M362" i="5"/>
  <c r="N362" i="5"/>
  <c r="O362" i="5"/>
  <c r="P362" i="5"/>
  <c r="M363" i="5"/>
  <c r="N363" i="5"/>
  <c r="O363" i="5"/>
  <c r="P363" i="5"/>
  <c r="M364" i="5"/>
  <c r="N364" i="5"/>
  <c r="O364" i="5"/>
  <c r="P364" i="5"/>
  <c r="M365" i="5"/>
  <c r="N365" i="5"/>
  <c r="O365" i="5"/>
  <c r="P365" i="5"/>
  <c r="M366" i="5"/>
  <c r="N366" i="5"/>
  <c r="O366" i="5"/>
  <c r="P366" i="5"/>
  <c r="M367" i="5"/>
  <c r="N367" i="5"/>
  <c r="O367" i="5"/>
  <c r="P367" i="5"/>
  <c r="M368" i="5"/>
  <c r="N368" i="5"/>
  <c r="O368" i="5"/>
  <c r="P368" i="5"/>
  <c r="M369" i="5"/>
  <c r="N369" i="5"/>
  <c r="O369" i="5"/>
  <c r="P369" i="5"/>
  <c r="M370" i="5"/>
  <c r="N370" i="5"/>
  <c r="O370" i="5"/>
  <c r="P370" i="5"/>
  <c r="M371" i="5"/>
  <c r="N371" i="5"/>
  <c r="O371" i="5"/>
  <c r="P371" i="5"/>
  <c r="M372" i="5"/>
  <c r="N372" i="5"/>
  <c r="O372" i="5"/>
  <c r="P372" i="5"/>
  <c r="M373" i="5"/>
  <c r="N373" i="5"/>
  <c r="O373" i="5"/>
  <c r="P373" i="5"/>
  <c r="M374" i="5"/>
  <c r="N374" i="5"/>
  <c r="O374" i="5"/>
  <c r="P374" i="5"/>
  <c r="M375" i="5"/>
  <c r="N375" i="5"/>
  <c r="O375" i="5"/>
  <c r="P375" i="5"/>
  <c r="M376" i="5"/>
  <c r="N376" i="5"/>
  <c r="O376" i="5"/>
  <c r="P376" i="5"/>
  <c r="M377" i="5"/>
  <c r="N377" i="5"/>
  <c r="O377" i="5"/>
  <c r="P377" i="5"/>
  <c r="M378" i="5"/>
  <c r="N378" i="5"/>
  <c r="O378" i="5"/>
  <c r="P378" i="5"/>
  <c r="M379" i="5"/>
  <c r="N379" i="5"/>
  <c r="O379" i="5"/>
  <c r="P379" i="5"/>
  <c r="M380" i="5"/>
  <c r="N380" i="5"/>
  <c r="O380" i="5"/>
  <c r="P380" i="5"/>
  <c r="M381" i="5"/>
  <c r="N381" i="5"/>
  <c r="O381" i="5"/>
  <c r="P381" i="5"/>
  <c r="M382" i="5"/>
  <c r="N382" i="5"/>
  <c r="O382" i="5"/>
  <c r="P382" i="5"/>
  <c r="M383" i="5"/>
  <c r="N383" i="5"/>
  <c r="O383" i="5"/>
  <c r="P383" i="5"/>
  <c r="M384" i="5"/>
  <c r="N384" i="5"/>
  <c r="O384" i="5"/>
  <c r="P384" i="5"/>
  <c r="M385" i="5"/>
  <c r="N385" i="5"/>
  <c r="O385" i="5"/>
  <c r="P385" i="5"/>
  <c r="M386" i="5"/>
  <c r="N386" i="5"/>
  <c r="O386" i="5"/>
  <c r="P386" i="5"/>
  <c r="M387" i="5"/>
  <c r="N387" i="5"/>
  <c r="O387" i="5"/>
  <c r="P387" i="5"/>
  <c r="M388" i="5"/>
  <c r="N388" i="5"/>
  <c r="O388" i="5"/>
  <c r="P388" i="5"/>
  <c r="M389" i="5"/>
  <c r="N389" i="5"/>
  <c r="O389" i="5"/>
  <c r="P389" i="5"/>
  <c r="M390" i="5"/>
  <c r="N390" i="5"/>
  <c r="O390" i="5"/>
  <c r="P390" i="5"/>
  <c r="M391" i="5"/>
  <c r="N391" i="5"/>
  <c r="O391" i="5"/>
  <c r="P391" i="5"/>
  <c r="M392" i="5"/>
  <c r="N392" i="5"/>
  <c r="O392" i="5"/>
  <c r="P392" i="5"/>
  <c r="M393" i="5"/>
  <c r="N393" i="5"/>
  <c r="O393" i="5"/>
  <c r="P393" i="5"/>
  <c r="M394" i="5"/>
  <c r="N394" i="5"/>
  <c r="O394" i="5"/>
  <c r="P394" i="5"/>
  <c r="M395" i="5"/>
  <c r="N395" i="5"/>
  <c r="O395" i="5"/>
  <c r="P395" i="5"/>
  <c r="M396" i="5"/>
  <c r="N396" i="5"/>
  <c r="O396" i="5"/>
  <c r="P396" i="5"/>
  <c r="M397" i="5"/>
  <c r="N397" i="5"/>
  <c r="O397" i="5"/>
  <c r="P397" i="5"/>
  <c r="M398" i="5"/>
  <c r="N398" i="5"/>
  <c r="O398" i="5"/>
  <c r="P398" i="5"/>
  <c r="M399" i="5"/>
  <c r="N399" i="5"/>
  <c r="O399" i="5"/>
  <c r="P399" i="5"/>
  <c r="M400" i="5"/>
  <c r="N400" i="5"/>
  <c r="O400" i="5"/>
  <c r="P400" i="5"/>
  <c r="M401" i="5"/>
  <c r="N401" i="5"/>
  <c r="O401" i="5"/>
  <c r="P401" i="5"/>
  <c r="M402" i="5"/>
  <c r="N402" i="5"/>
  <c r="O402" i="5"/>
  <c r="P402" i="5"/>
  <c r="M403" i="5"/>
  <c r="N403" i="5"/>
  <c r="O403" i="5"/>
  <c r="P403" i="5"/>
  <c r="M404" i="5"/>
  <c r="N404" i="5"/>
  <c r="O404" i="5"/>
  <c r="P404" i="5"/>
  <c r="M405" i="5"/>
  <c r="N405" i="5"/>
  <c r="O405" i="5"/>
  <c r="P405" i="5"/>
  <c r="M406" i="5"/>
  <c r="N406" i="5"/>
  <c r="O406" i="5"/>
  <c r="P406" i="5"/>
  <c r="M407" i="5"/>
  <c r="N407" i="5"/>
  <c r="O407" i="5"/>
  <c r="P407" i="5"/>
  <c r="M408" i="5"/>
  <c r="N408" i="5"/>
  <c r="O408" i="5"/>
  <c r="P408" i="5"/>
  <c r="M409" i="5"/>
  <c r="N409" i="5"/>
  <c r="O409" i="5"/>
  <c r="P409" i="5"/>
  <c r="M410" i="5"/>
  <c r="N410" i="5"/>
  <c r="O410" i="5"/>
  <c r="P410" i="5"/>
  <c r="M411" i="5"/>
  <c r="N411" i="5"/>
  <c r="O411" i="5"/>
  <c r="P411" i="5"/>
  <c r="M412" i="5"/>
  <c r="N412" i="5"/>
  <c r="O412" i="5"/>
  <c r="P412" i="5"/>
  <c r="M413" i="5"/>
  <c r="N413" i="5"/>
  <c r="O413" i="5"/>
  <c r="P413" i="5"/>
  <c r="M414" i="5"/>
  <c r="N414" i="5"/>
  <c r="O414" i="5"/>
  <c r="P414" i="5"/>
  <c r="M415" i="5"/>
  <c r="N415" i="5"/>
  <c r="O415" i="5"/>
  <c r="P415" i="5"/>
  <c r="M416" i="5"/>
  <c r="N416" i="5"/>
  <c r="O416" i="5"/>
  <c r="P416" i="5"/>
  <c r="M417" i="5"/>
  <c r="N417" i="5"/>
  <c r="O417" i="5"/>
  <c r="P417" i="5"/>
  <c r="M418" i="5"/>
  <c r="N418" i="5"/>
  <c r="O418" i="5"/>
  <c r="P418" i="5"/>
  <c r="M419" i="5"/>
  <c r="N419" i="5"/>
  <c r="O419" i="5"/>
  <c r="P419" i="5"/>
  <c r="M420" i="5"/>
  <c r="N420" i="5"/>
  <c r="O420" i="5"/>
  <c r="P420" i="5"/>
  <c r="M421" i="5"/>
  <c r="N421" i="5"/>
  <c r="O421" i="5"/>
  <c r="P421" i="5"/>
  <c r="M422" i="5"/>
  <c r="N422" i="5"/>
  <c r="O422" i="5"/>
  <c r="P422" i="5"/>
  <c r="M423" i="5"/>
  <c r="N423" i="5"/>
  <c r="O423" i="5"/>
  <c r="P423" i="5"/>
  <c r="M424" i="5"/>
  <c r="N424" i="5"/>
  <c r="O424" i="5"/>
  <c r="P424" i="5"/>
  <c r="M425" i="5"/>
  <c r="N425" i="5"/>
  <c r="O425" i="5"/>
  <c r="P425" i="5"/>
  <c r="M426" i="5"/>
  <c r="N426" i="5"/>
  <c r="O426" i="5"/>
  <c r="P426" i="5"/>
  <c r="M427" i="5"/>
  <c r="N427" i="5"/>
  <c r="O427" i="5"/>
  <c r="P427" i="5"/>
  <c r="M428" i="5"/>
  <c r="N428" i="5"/>
  <c r="O428" i="5"/>
  <c r="P428" i="5"/>
  <c r="M429" i="5"/>
  <c r="N429" i="5"/>
  <c r="O429" i="5"/>
  <c r="P429" i="5"/>
  <c r="M430" i="5"/>
  <c r="N430" i="5"/>
  <c r="O430" i="5"/>
  <c r="P430" i="5"/>
  <c r="M431" i="5"/>
  <c r="N431" i="5"/>
  <c r="O431" i="5"/>
  <c r="P431" i="5"/>
  <c r="M432" i="5"/>
  <c r="N432" i="5"/>
  <c r="O432" i="5"/>
  <c r="P432" i="5"/>
  <c r="M433" i="5"/>
  <c r="N433" i="5"/>
  <c r="O433" i="5"/>
  <c r="P433" i="5"/>
  <c r="M434" i="5"/>
  <c r="N434" i="5"/>
  <c r="O434" i="5"/>
  <c r="P434" i="5"/>
  <c r="M435" i="5"/>
  <c r="N435" i="5"/>
  <c r="O435" i="5"/>
  <c r="P435" i="5"/>
  <c r="M436" i="5"/>
  <c r="N436" i="5"/>
  <c r="O436" i="5"/>
  <c r="P436" i="5"/>
  <c r="M437" i="5"/>
  <c r="N437" i="5"/>
  <c r="O437" i="5"/>
  <c r="P437" i="5"/>
  <c r="M438" i="5"/>
  <c r="N438" i="5"/>
  <c r="O438" i="5"/>
  <c r="P438" i="5"/>
  <c r="M439" i="5"/>
  <c r="N439" i="5"/>
  <c r="O439" i="5"/>
  <c r="P439" i="5"/>
  <c r="M440" i="5"/>
  <c r="N440" i="5"/>
  <c r="O440" i="5"/>
  <c r="P440" i="5"/>
  <c r="M441" i="5"/>
  <c r="N441" i="5"/>
  <c r="O441" i="5"/>
  <c r="P441" i="5"/>
  <c r="M442" i="5"/>
  <c r="N442" i="5"/>
  <c r="O442" i="5"/>
  <c r="P442" i="5"/>
  <c r="M443" i="5"/>
  <c r="N443" i="5"/>
  <c r="O443" i="5"/>
  <c r="P443" i="5"/>
  <c r="M444" i="5"/>
  <c r="N444" i="5"/>
  <c r="O444" i="5"/>
  <c r="P444" i="5"/>
  <c r="M445" i="5"/>
  <c r="N445" i="5"/>
  <c r="O445" i="5"/>
  <c r="P445" i="5"/>
  <c r="M446" i="5"/>
  <c r="N446" i="5"/>
  <c r="O446" i="5"/>
  <c r="P446" i="5"/>
  <c r="M447" i="5"/>
  <c r="N447" i="5"/>
  <c r="O447" i="5"/>
  <c r="P447" i="5"/>
  <c r="M448" i="5"/>
  <c r="N448" i="5"/>
  <c r="O448" i="5"/>
  <c r="P448" i="5"/>
  <c r="M449" i="5"/>
  <c r="N449" i="5"/>
  <c r="O449" i="5"/>
  <c r="P449" i="5"/>
  <c r="M450" i="5"/>
  <c r="N450" i="5"/>
  <c r="O450" i="5"/>
  <c r="P450" i="5"/>
  <c r="M451" i="5"/>
  <c r="N451" i="5"/>
  <c r="O451" i="5"/>
  <c r="P451" i="5"/>
  <c r="M452" i="5"/>
  <c r="N452" i="5"/>
  <c r="O452" i="5"/>
  <c r="P452" i="5"/>
  <c r="M453" i="5"/>
  <c r="N453" i="5"/>
  <c r="O453" i="5"/>
  <c r="P453" i="5"/>
  <c r="M454" i="5"/>
  <c r="N454" i="5"/>
  <c r="O454" i="5"/>
  <c r="P454" i="5"/>
  <c r="M455" i="5"/>
  <c r="N455" i="5"/>
  <c r="O455" i="5"/>
  <c r="P455" i="5"/>
  <c r="M456" i="5"/>
  <c r="N456" i="5"/>
  <c r="O456" i="5"/>
  <c r="P456" i="5"/>
  <c r="M457" i="5"/>
  <c r="N457" i="5"/>
  <c r="O457" i="5"/>
  <c r="P457" i="5"/>
  <c r="M458" i="5"/>
  <c r="N458" i="5"/>
  <c r="O458" i="5"/>
  <c r="P458" i="5"/>
  <c r="M459" i="5"/>
  <c r="N459" i="5"/>
  <c r="O459" i="5"/>
  <c r="P459" i="5"/>
  <c r="M460" i="5"/>
  <c r="N460" i="5"/>
  <c r="O460" i="5"/>
  <c r="P460" i="5"/>
  <c r="M461" i="5"/>
  <c r="N461" i="5"/>
  <c r="O461" i="5"/>
  <c r="P461" i="5"/>
  <c r="M462" i="5"/>
  <c r="N462" i="5"/>
  <c r="O462" i="5"/>
  <c r="P462" i="5"/>
  <c r="M463" i="5"/>
  <c r="N463" i="5"/>
  <c r="O463" i="5"/>
  <c r="P463" i="5"/>
  <c r="M464" i="5"/>
  <c r="N464" i="5"/>
  <c r="O464" i="5"/>
  <c r="P464" i="5"/>
  <c r="M465" i="5"/>
  <c r="N465" i="5"/>
  <c r="O465" i="5"/>
  <c r="P465" i="5"/>
  <c r="M466" i="5"/>
  <c r="N466" i="5"/>
  <c r="O466" i="5"/>
  <c r="P466" i="5"/>
  <c r="M467" i="5"/>
  <c r="N467" i="5"/>
  <c r="O467" i="5"/>
  <c r="P467" i="5"/>
  <c r="M468" i="5"/>
  <c r="N468" i="5"/>
  <c r="O468" i="5"/>
  <c r="P468" i="5"/>
  <c r="M469" i="5"/>
  <c r="N469" i="5"/>
  <c r="O469" i="5"/>
  <c r="P469" i="5"/>
  <c r="M470" i="5"/>
  <c r="N470" i="5"/>
  <c r="O470" i="5"/>
  <c r="P470" i="5"/>
  <c r="M471" i="5"/>
  <c r="N471" i="5"/>
  <c r="O471" i="5"/>
  <c r="P471" i="5"/>
  <c r="M472" i="5"/>
  <c r="N472" i="5"/>
  <c r="O472" i="5"/>
  <c r="P472" i="5"/>
  <c r="M473" i="5"/>
  <c r="N473" i="5"/>
  <c r="O473" i="5"/>
  <c r="P473" i="5"/>
  <c r="M474" i="5"/>
  <c r="N474" i="5"/>
  <c r="O474" i="5"/>
  <c r="P474" i="5"/>
  <c r="M475" i="5"/>
  <c r="N475" i="5"/>
  <c r="O475" i="5"/>
  <c r="P475" i="5"/>
  <c r="M476" i="5"/>
  <c r="N476" i="5"/>
  <c r="O476" i="5"/>
  <c r="P476" i="5"/>
  <c r="M477" i="5"/>
  <c r="N477" i="5"/>
  <c r="O477" i="5"/>
  <c r="P477" i="5"/>
  <c r="M478" i="5"/>
  <c r="N478" i="5"/>
  <c r="O478" i="5"/>
  <c r="P478" i="5"/>
  <c r="M479" i="5"/>
  <c r="N479" i="5"/>
  <c r="O479" i="5"/>
  <c r="P479" i="5"/>
  <c r="M480" i="5"/>
  <c r="N480" i="5"/>
  <c r="O480" i="5"/>
  <c r="P480" i="5"/>
  <c r="M481" i="5"/>
  <c r="N481" i="5"/>
  <c r="O481" i="5"/>
  <c r="P481" i="5"/>
  <c r="M482" i="5"/>
  <c r="N482" i="5"/>
  <c r="O482" i="5"/>
  <c r="P482" i="5"/>
  <c r="M483" i="5"/>
  <c r="N483" i="5"/>
  <c r="O483" i="5"/>
  <c r="P483" i="5"/>
  <c r="M484" i="5"/>
  <c r="N484" i="5"/>
  <c r="O484" i="5"/>
  <c r="P484" i="5"/>
  <c r="M485" i="5"/>
  <c r="N485" i="5"/>
  <c r="O485" i="5"/>
  <c r="P485" i="5"/>
  <c r="M486" i="5"/>
  <c r="N486" i="5"/>
  <c r="O486" i="5"/>
  <c r="P486" i="5"/>
  <c r="M487" i="5"/>
  <c r="N487" i="5"/>
  <c r="O487" i="5"/>
  <c r="P487" i="5"/>
  <c r="M488" i="5"/>
  <c r="N488" i="5"/>
  <c r="O488" i="5"/>
  <c r="P488" i="5"/>
  <c r="M489" i="5"/>
  <c r="N489" i="5"/>
  <c r="O489" i="5"/>
  <c r="P489" i="5"/>
  <c r="M490" i="5"/>
  <c r="N490" i="5"/>
  <c r="O490" i="5"/>
  <c r="P490" i="5"/>
  <c r="M491" i="5"/>
  <c r="N491" i="5"/>
  <c r="O491" i="5"/>
  <c r="P491" i="5"/>
  <c r="M492" i="5"/>
  <c r="N492" i="5"/>
  <c r="O492" i="5"/>
  <c r="P492" i="5"/>
  <c r="M493" i="5"/>
  <c r="N493" i="5"/>
  <c r="O493" i="5"/>
  <c r="P493" i="5"/>
  <c r="M494" i="5"/>
  <c r="N494" i="5"/>
  <c r="O494" i="5"/>
  <c r="P494" i="5"/>
  <c r="M495" i="5"/>
  <c r="N495" i="5"/>
  <c r="O495" i="5"/>
  <c r="P495" i="5"/>
  <c r="M496" i="5"/>
  <c r="N496" i="5"/>
  <c r="O496" i="5"/>
  <c r="P496" i="5"/>
  <c r="M497" i="5"/>
  <c r="N497" i="5"/>
  <c r="O497" i="5"/>
  <c r="P497" i="5"/>
  <c r="M498" i="5"/>
  <c r="N498" i="5"/>
  <c r="O498" i="5"/>
  <c r="P498" i="5"/>
  <c r="M499" i="5"/>
  <c r="N499" i="5"/>
  <c r="O499" i="5"/>
  <c r="P499" i="5"/>
  <c r="M500" i="5"/>
  <c r="N500" i="5"/>
  <c r="O500" i="5"/>
  <c r="P500" i="5"/>
  <c r="M501" i="5"/>
  <c r="N501" i="5"/>
  <c r="O501" i="5"/>
  <c r="P501" i="5"/>
  <c r="M502" i="5"/>
  <c r="N502" i="5"/>
  <c r="O502" i="5"/>
  <c r="P502" i="5"/>
  <c r="M503" i="5"/>
  <c r="N503" i="5"/>
  <c r="O503" i="5"/>
  <c r="P503" i="5"/>
  <c r="M504" i="5"/>
  <c r="N504" i="5"/>
  <c r="O504" i="5"/>
  <c r="P504" i="5"/>
  <c r="M505" i="5"/>
  <c r="N505" i="5"/>
  <c r="O505" i="5"/>
  <c r="P505" i="5"/>
  <c r="M506" i="5"/>
  <c r="N506" i="5"/>
  <c r="O506" i="5"/>
  <c r="P506" i="5"/>
  <c r="M507" i="5"/>
  <c r="N507" i="5"/>
  <c r="O507" i="5"/>
  <c r="P507" i="5"/>
  <c r="M508" i="5"/>
  <c r="N508" i="5"/>
  <c r="O508" i="5"/>
  <c r="P508" i="5"/>
  <c r="M509" i="5"/>
  <c r="N509" i="5"/>
  <c r="O509" i="5"/>
  <c r="P509" i="5"/>
  <c r="M510" i="5"/>
  <c r="N510" i="5"/>
  <c r="O510" i="5"/>
  <c r="P510" i="5"/>
  <c r="M511" i="5"/>
  <c r="N511" i="5"/>
  <c r="O511" i="5"/>
  <c r="P511" i="5"/>
  <c r="M512" i="5"/>
  <c r="N512" i="5"/>
  <c r="O512" i="5"/>
  <c r="P512" i="5"/>
  <c r="M513" i="5"/>
  <c r="N513" i="5"/>
  <c r="O513" i="5"/>
  <c r="P513" i="5"/>
  <c r="M514" i="5"/>
  <c r="N514" i="5"/>
  <c r="O514" i="5"/>
  <c r="P514" i="5"/>
  <c r="M515" i="5"/>
  <c r="N515" i="5"/>
  <c r="O515" i="5"/>
  <c r="P515" i="5"/>
  <c r="M516" i="5"/>
  <c r="N516" i="5"/>
  <c r="O516" i="5"/>
  <c r="P516" i="5"/>
  <c r="M517" i="5"/>
  <c r="N517" i="5"/>
  <c r="O517" i="5"/>
  <c r="P517" i="5"/>
  <c r="M518" i="5"/>
  <c r="N518" i="5"/>
  <c r="O518" i="5"/>
  <c r="P518" i="5"/>
  <c r="M519" i="5"/>
  <c r="N519" i="5"/>
  <c r="O519" i="5"/>
  <c r="P519" i="5"/>
  <c r="M520" i="5"/>
  <c r="N520" i="5"/>
  <c r="O520" i="5"/>
  <c r="P520" i="5"/>
  <c r="M521" i="5"/>
  <c r="N521" i="5"/>
  <c r="O521" i="5"/>
  <c r="P521" i="5"/>
  <c r="M522" i="5"/>
  <c r="N522" i="5"/>
  <c r="O522" i="5"/>
  <c r="P522" i="5"/>
  <c r="M523" i="5"/>
  <c r="N523" i="5"/>
  <c r="O523" i="5"/>
  <c r="P523" i="5"/>
  <c r="M524" i="5"/>
  <c r="N524" i="5"/>
  <c r="O524" i="5"/>
  <c r="P524" i="5"/>
  <c r="M525" i="5"/>
  <c r="N525" i="5"/>
  <c r="O525" i="5"/>
  <c r="P525" i="5"/>
  <c r="M526" i="5"/>
  <c r="N526" i="5"/>
  <c r="O526" i="5"/>
  <c r="P526" i="5"/>
  <c r="M527" i="5"/>
  <c r="N527" i="5"/>
  <c r="O527" i="5"/>
  <c r="P527" i="5"/>
  <c r="M528" i="5"/>
  <c r="N528" i="5"/>
  <c r="O528" i="5"/>
  <c r="P528" i="5"/>
  <c r="M529" i="5"/>
  <c r="N529" i="5"/>
  <c r="O529" i="5"/>
  <c r="P529" i="5"/>
  <c r="M530" i="5"/>
  <c r="N530" i="5"/>
  <c r="O530" i="5"/>
  <c r="P530" i="5"/>
  <c r="M531" i="5"/>
  <c r="N531" i="5"/>
  <c r="O531" i="5"/>
  <c r="P531" i="5"/>
  <c r="M532" i="5"/>
  <c r="N532" i="5"/>
  <c r="O532" i="5"/>
  <c r="P532" i="5"/>
  <c r="M533" i="5"/>
  <c r="N533" i="5"/>
  <c r="O533" i="5"/>
  <c r="P533" i="5"/>
  <c r="M534" i="5"/>
  <c r="N534" i="5"/>
  <c r="O534" i="5"/>
  <c r="P534" i="5"/>
  <c r="M535" i="5"/>
  <c r="N535" i="5"/>
  <c r="O535" i="5"/>
  <c r="P535" i="5"/>
  <c r="M536" i="5"/>
  <c r="N536" i="5"/>
  <c r="O536" i="5"/>
  <c r="P536" i="5"/>
  <c r="M537" i="5"/>
  <c r="N537" i="5"/>
  <c r="O537" i="5"/>
  <c r="P537" i="5"/>
  <c r="M538" i="5"/>
  <c r="N538" i="5"/>
  <c r="O538" i="5"/>
  <c r="P538" i="5"/>
  <c r="M539" i="5"/>
  <c r="N539" i="5"/>
  <c r="O539" i="5"/>
  <c r="P539" i="5"/>
  <c r="M540" i="5"/>
  <c r="N540" i="5"/>
  <c r="O540" i="5"/>
  <c r="P540" i="5"/>
  <c r="M541" i="5"/>
  <c r="N541" i="5"/>
  <c r="O541" i="5"/>
  <c r="P541" i="5"/>
  <c r="M542" i="5"/>
  <c r="N542" i="5"/>
  <c r="O542" i="5"/>
  <c r="P542" i="5"/>
  <c r="M543" i="5"/>
  <c r="N543" i="5"/>
  <c r="O543" i="5"/>
  <c r="P543" i="5"/>
  <c r="M544" i="5"/>
  <c r="N544" i="5"/>
  <c r="O544" i="5"/>
  <c r="P544" i="5"/>
  <c r="M545" i="5"/>
  <c r="N545" i="5"/>
  <c r="O545" i="5"/>
  <c r="P545" i="5"/>
  <c r="M546" i="5"/>
  <c r="N546" i="5"/>
  <c r="O546" i="5"/>
  <c r="P546" i="5"/>
  <c r="M547" i="5"/>
  <c r="N547" i="5"/>
  <c r="O547" i="5"/>
  <c r="P547" i="5"/>
  <c r="M548" i="5"/>
  <c r="N548" i="5"/>
  <c r="O548" i="5"/>
  <c r="P548" i="5"/>
  <c r="M549" i="5"/>
  <c r="N549" i="5"/>
  <c r="O549" i="5"/>
  <c r="P549" i="5"/>
  <c r="M550" i="5"/>
  <c r="N550" i="5"/>
  <c r="O550" i="5"/>
  <c r="P550" i="5"/>
  <c r="M551" i="5"/>
  <c r="N551" i="5"/>
  <c r="O551" i="5"/>
  <c r="P551" i="5"/>
  <c r="M552" i="5"/>
  <c r="N552" i="5"/>
  <c r="O552" i="5"/>
  <c r="P552" i="5"/>
  <c r="M553" i="5"/>
  <c r="N553" i="5"/>
  <c r="O553" i="5"/>
  <c r="P553" i="5"/>
  <c r="M554" i="5"/>
  <c r="N554" i="5"/>
  <c r="O554" i="5"/>
  <c r="P554" i="5"/>
  <c r="M555" i="5"/>
  <c r="N555" i="5"/>
  <c r="O555" i="5"/>
  <c r="P555" i="5"/>
  <c r="M556" i="5"/>
  <c r="N556" i="5"/>
  <c r="O556" i="5"/>
  <c r="P556" i="5"/>
  <c r="M557" i="5"/>
  <c r="N557" i="5"/>
  <c r="O557" i="5"/>
  <c r="P557" i="5"/>
  <c r="M558" i="5"/>
  <c r="N558" i="5"/>
  <c r="O558" i="5"/>
  <c r="P558" i="5"/>
  <c r="M559" i="5"/>
  <c r="N559" i="5"/>
  <c r="O559" i="5"/>
  <c r="P559" i="5"/>
  <c r="M560" i="5"/>
  <c r="N560" i="5"/>
  <c r="O560" i="5"/>
  <c r="P560" i="5"/>
  <c r="M561" i="5"/>
  <c r="N561" i="5"/>
  <c r="O561" i="5"/>
  <c r="P561" i="5"/>
  <c r="M562" i="5"/>
  <c r="N562" i="5"/>
  <c r="O562" i="5"/>
  <c r="P562" i="5"/>
  <c r="M563" i="5"/>
  <c r="N563" i="5"/>
  <c r="O563" i="5"/>
  <c r="P563" i="5"/>
  <c r="M564" i="5"/>
  <c r="N564" i="5"/>
  <c r="O564" i="5"/>
  <c r="P564" i="5"/>
  <c r="M565" i="5"/>
  <c r="N565" i="5"/>
  <c r="O565" i="5"/>
  <c r="P565" i="5"/>
  <c r="M566" i="5"/>
  <c r="N566" i="5"/>
  <c r="O566" i="5"/>
  <c r="P566" i="5"/>
  <c r="M567" i="5"/>
  <c r="N567" i="5"/>
  <c r="O567" i="5"/>
  <c r="P567" i="5"/>
  <c r="M568" i="5"/>
  <c r="N568" i="5"/>
  <c r="O568" i="5"/>
  <c r="P568" i="5"/>
  <c r="M569" i="5"/>
  <c r="N569" i="5"/>
  <c r="O569" i="5"/>
  <c r="P569" i="5"/>
  <c r="M570" i="5"/>
  <c r="N570" i="5"/>
  <c r="O570" i="5"/>
  <c r="P570" i="5"/>
  <c r="M571" i="5"/>
  <c r="N571" i="5"/>
  <c r="O571" i="5"/>
  <c r="P571" i="5"/>
  <c r="M572" i="5"/>
  <c r="N572" i="5"/>
  <c r="O572" i="5"/>
  <c r="P572" i="5"/>
  <c r="M573" i="5"/>
  <c r="N573" i="5"/>
  <c r="O573" i="5"/>
  <c r="P573" i="5"/>
  <c r="M574" i="5"/>
  <c r="N574" i="5"/>
  <c r="O574" i="5"/>
  <c r="P574" i="5"/>
  <c r="M575" i="5"/>
  <c r="N575" i="5"/>
  <c r="O575" i="5"/>
  <c r="P575" i="5"/>
  <c r="M576" i="5"/>
  <c r="N576" i="5"/>
  <c r="O576" i="5"/>
  <c r="P576" i="5"/>
  <c r="M577" i="5"/>
  <c r="N577" i="5"/>
  <c r="O577" i="5"/>
  <c r="P577" i="5"/>
  <c r="M578" i="5"/>
  <c r="N578" i="5"/>
  <c r="O578" i="5"/>
  <c r="P578" i="5"/>
  <c r="M579" i="5"/>
  <c r="N579" i="5"/>
  <c r="O579" i="5"/>
  <c r="P579" i="5"/>
  <c r="M580" i="5"/>
  <c r="N580" i="5"/>
  <c r="O580" i="5"/>
  <c r="P580" i="5"/>
  <c r="M581" i="5"/>
  <c r="N581" i="5"/>
  <c r="O581" i="5"/>
  <c r="P581" i="5"/>
  <c r="M582" i="5"/>
  <c r="N582" i="5"/>
  <c r="O582" i="5"/>
  <c r="P582" i="5"/>
  <c r="M583" i="5"/>
  <c r="N583" i="5"/>
  <c r="O583" i="5"/>
  <c r="P583" i="5"/>
  <c r="M584" i="5"/>
  <c r="N584" i="5"/>
  <c r="O584" i="5"/>
  <c r="P584" i="5"/>
  <c r="M585" i="5"/>
  <c r="N585" i="5"/>
  <c r="O585" i="5"/>
  <c r="P585" i="5"/>
  <c r="M586" i="5"/>
  <c r="N586" i="5"/>
  <c r="O586" i="5"/>
  <c r="P586" i="5"/>
  <c r="M587" i="5"/>
  <c r="N587" i="5"/>
  <c r="O587" i="5"/>
  <c r="P587" i="5"/>
  <c r="M588" i="5"/>
  <c r="N588" i="5"/>
  <c r="O588" i="5"/>
  <c r="P588" i="5"/>
  <c r="M589" i="5"/>
  <c r="N589" i="5"/>
  <c r="O589" i="5"/>
  <c r="P589" i="5"/>
  <c r="M590" i="5"/>
  <c r="N590" i="5"/>
  <c r="O590" i="5"/>
  <c r="P590" i="5"/>
  <c r="M591" i="5"/>
  <c r="N591" i="5"/>
  <c r="O591" i="5"/>
  <c r="P591" i="5"/>
  <c r="M592" i="5"/>
  <c r="N592" i="5"/>
  <c r="O592" i="5"/>
  <c r="P592" i="5"/>
  <c r="M593" i="5"/>
  <c r="N593" i="5"/>
  <c r="O593" i="5"/>
  <c r="P593" i="5"/>
  <c r="M594" i="5"/>
  <c r="N594" i="5"/>
  <c r="O594" i="5"/>
  <c r="P594" i="5"/>
  <c r="M595" i="5"/>
  <c r="N595" i="5"/>
  <c r="O595" i="5"/>
  <c r="P595" i="5"/>
  <c r="M596" i="5"/>
  <c r="N596" i="5"/>
  <c r="O596" i="5"/>
  <c r="P596" i="5"/>
  <c r="M597" i="5"/>
  <c r="N597" i="5"/>
  <c r="O597" i="5"/>
  <c r="P597" i="5"/>
  <c r="M598" i="5"/>
  <c r="N598" i="5"/>
  <c r="O598" i="5"/>
  <c r="P598" i="5"/>
  <c r="M599" i="5"/>
  <c r="N599" i="5"/>
  <c r="O599" i="5"/>
  <c r="P599" i="5"/>
  <c r="M600" i="5"/>
  <c r="N600" i="5"/>
  <c r="O600" i="5"/>
  <c r="P600" i="5"/>
  <c r="M601" i="5"/>
  <c r="N601" i="5"/>
  <c r="O601" i="5"/>
  <c r="P601" i="5"/>
  <c r="M602" i="5"/>
  <c r="N602" i="5"/>
  <c r="O602" i="5"/>
  <c r="P602" i="5"/>
  <c r="M603" i="5"/>
  <c r="N603" i="5"/>
  <c r="O603" i="5"/>
  <c r="P603" i="5"/>
  <c r="M604" i="5"/>
  <c r="N604" i="5"/>
  <c r="O604" i="5"/>
  <c r="P604" i="5"/>
  <c r="M605" i="5"/>
  <c r="N605" i="5"/>
  <c r="O605" i="5"/>
  <c r="P605" i="5"/>
  <c r="M606" i="5"/>
  <c r="N606" i="5"/>
  <c r="O606" i="5"/>
  <c r="P606" i="5"/>
  <c r="M607" i="5"/>
  <c r="N607" i="5"/>
  <c r="O607" i="5"/>
  <c r="P607" i="5"/>
  <c r="M608" i="5"/>
  <c r="N608" i="5"/>
  <c r="O608" i="5"/>
  <c r="P608" i="5"/>
  <c r="M609" i="5"/>
  <c r="N609" i="5"/>
  <c r="O609" i="5"/>
  <c r="P609" i="5"/>
  <c r="M610" i="5"/>
  <c r="N610" i="5"/>
  <c r="O610" i="5"/>
  <c r="P610" i="5"/>
  <c r="M611" i="5"/>
  <c r="N611" i="5"/>
  <c r="O611" i="5"/>
  <c r="P611" i="5"/>
  <c r="M612" i="5"/>
  <c r="N612" i="5"/>
  <c r="O612" i="5"/>
  <c r="P612" i="5"/>
  <c r="M613" i="5"/>
  <c r="N613" i="5"/>
  <c r="O613" i="5"/>
  <c r="P613" i="5"/>
  <c r="M614" i="5"/>
  <c r="N614" i="5"/>
  <c r="O614" i="5"/>
  <c r="P614" i="5"/>
  <c r="M615" i="5"/>
  <c r="N615" i="5"/>
  <c r="O615" i="5"/>
  <c r="P615" i="5"/>
  <c r="M616" i="5"/>
  <c r="N616" i="5"/>
  <c r="O616" i="5"/>
  <c r="P616" i="5"/>
  <c r="M617" i="5"/>
  <c r="N617" i="5"/>
  <c r="O617" i="5"/>
  <c r="P617" i="5"/>
  <c r="M618" i="5"/>
  <c r="N618" i="5"/>
  <c r="O618" i="5"/>
  <c r="P618" i="5"/>
  <c r="M619" i="5"/>
  <c r="N619" i="5"/>
  <c r="O619" i="5"/>
  <c r="P619" i="5"/>
  <c r="M620" i="5"/>
  <c r="N620" i="5"/>
  <c r="O620" i="5"/>
  <c r="P620" i="5"/>
  <c r="M621" i="5"/>
  <c r="N621" i="5"/>
  <c r="O621" i="5"/>
  <c r="P621" i="5"/>
  <c r="M622" i="5"/>
  <c r="N622" i="5"/>
  <c r="O622" i="5"/>
  <c r="P622" i="5"/>
  <c r="M623" i="5"/>
  <c r="N623" i="5"/>
  <c r="O623" i="5"/>
  <c r="P623" i="5"/>
  <c r="M624" i="5"/>
  <c r="N624" i="5"/>
  <c r="O624" i="5"/>
  <c r="P624" i="5"/>
  <c r="M625" i="5"/>
  <c r="N625" i="5"/>
  <c r="O625" i="5"/>
  <c r="P625" i="5"/>
  <c r="M626" i="5"/>
  <c r="N626" i="5"/>
  <c r="O626" i="5"/>
  <c r="P626" i="5"/>
  <c r="M627" i="5"/>
  <c r="N627" i="5"/>
  <c r="O627" i="5"/>
  <c r="P627" i="5"/>
  <c r="M628" i="5"/>
  <c r="N628" i="5"/>
  <c r="O628" i="5"/>
  <c r="P628" i="5"/>
  <c r="M629" i="5"/>
  <c r="N629" i="5"/>
  <c r="O629" i="5"/>
  <c r="P629" i="5"/>
  <c r="M630" i="5"/>
  <c r="N630" i="5"/>
  <c r="O630" i="5"/>
  <c r="P630" i="5"/>
  <c r="M631" i="5"/>
  <c r="N631" i="5"/>
  <c r="O631" i="5"/>
  <c r="P631" i="5"/>
  <c r="M632" i="5"/>
  <c r="N632" i="5"/>
  <c r="O632" i="5"/>
  <c r="P632" i="5"/>
  <c r="M633" i="5"/>
  <c r="N633" i="5"/>
  <c r="O633" i="5"/>
  <c r="P633" i="5"/>
  <c r="M634" i="5"/>
  <c r="N634" i="5"/>
  <c r="O634" i="5"/>
  <c r="P634" i="5"/>
  <c r="M635" i="5"/>
  <c r="N635" i="5"/>
  <c r="O635" i="5"/>
  <c r="P635" i="5"/>
  <c r="M636" i="5"/>
  <c r="N636" i="5"/>
  <c r="O636" i="5"/>
  <c r="P636" i="5"/>
  <c r="M637" i="5"/>
  <c r="N637" i="5"/>
  <c r="O637" i="5"/>
  <c r="P637" i="5"/>
  <c r="M638" i="5"/>
  <c r="N638" i="5"/>
  <c r="O638" i="5"/>
  <c r="P638" i="5"/>
  <c r="M639" i="5"/>
  <c r="N639" i="5"/>
  <c r="O639" i="5"/>
  <c r="P639" i="5"/>
  <c r="M640" i="5"/>
  <c r="N640" i="5"/>
  <c r="O640" i="5"/>
  <c r="P640" i="5"/>
  <c r="M641" i="5"/>
  <c r="N641" i="5"/>
  <c r="O641" i="5"/>
  <c r="P641" i="5"/>
  <c r="M642" i="5"/>
  <c r="N642" i="5"/>
  <c r="O642" i="5"/>
  <c r="P642" i="5"/>
  <c r="M643" i="5"/>
  <c r="N643" i="5"/>
  <c r="O643" i="5"/>
  <c r="P643" i="5"/>
  <c r="M644" i="5"/>
  <c r="N644" i="5"/>
  <c r="O644" i="5"/>
  <c r="P644" i="5"/>
  <c r="M645" i="5"/>
  <c r="N645" i="5"/>
  <c r="O645" i="5"/>
  <c r="P645" i="5"/>
  <c r="M646" i="5"/>
  <c r="N646" i="5"/>
  <c r="O646" i="5"/>
  <c r="P646" i="5"/>
  <c r="M647" i="5"/>
  <c r="N647" i="5"/>
  <c r="O647" i="5"/>
  <c r="P647" i="5"/>
  <c r="M648" i="5"/>
  <c r="N648" i="5"/>
  <c r="O648" i="5"/>
  <c r="P648" i="5"/>
  <c r="M649" i="5"/>
  <c r="N649" i="5"/>
  <c r="O649" i="5"/>
  <c r="P649" i="5"/>
  <c r="M650" i="5"/>
  <c r="N650" i="5"/>
  <c r="O650" i="5"/>
  <c r="P650" i="5"/>
  <c r="M651" i="5"/>
  <c r="N651" i="5"/>
  <c r="O651" i="5"/>
  <c r="P651" i="5"/>
  <c r="M652" i="5"/>
  <c r="N652" i="5"/>
  <c r="O652" i="5"/>
  <c r="P652" i="5"/>
  <c r="M653" i="5"/>
  <c r="N653" i="5"/>
  <c r="O653" i="5"/>
  <c r="P653" i="5"/>
  <c r="M654" i="5"/>
  <c r="N654" i="5"/>
  <c r="O654" i="5"/>
  <c r="P654" i="5"/>
  <c r="M655" i="5"/>
  <c r="N655" i="5"/>
  <c r="O655" i="5"/>
  <c r="P655" i="5"/>
  <c r="M656" i="5"/>
  <c r="N656" i="5"/>
  <c r="O656" i="5"/>
  <c r="P656" i="5"/>
  <c r="M657" i="5"/>
  <c r="N657" i="5"/>
  <c r="O657" i="5"/>
  <c r="P657" i="5"/>
  <c r="M658" i="5"/>
  <c r="N658" i="5"/>
  <c r="O658" i="5"/>
  <c r="P658" i="5"/>
  <c r="M659" i="5"/>
  <c r="N659" i="5"/>
  <c r="O659" i="5"/>
  <c r="P659" i="5"/>
  <c r="M660" i="5"/>
  <c r="N660" i="5"/>
  <c r="O660" i="5"/>
  <c r="P660" i="5"/>
  <c r="M661" i="5"/>
  <c r="N661" i="5"/>
  <c r="O661" i="5"/>
  <c r="P661" i="5"/>
  <c r="M662" i="5"/>
  <c r="N662" i="5"/>
  <c r="O662" i="5"/>
  <c r="P662" i="5"/>
  <c r="M663" i="5"/>
  <c r="N663" i="5"/>
  <c r="O663" i="5"/>
  <c r="P663" i="5"/>
  <c r="M664" i="5"/>
  <c r="N664" i="5"/>
  <c r="O664" i="5"/>
  <c r="P664" i="5"/>
  <c r="M665" i="5"/>
  <c r="N665" i="5"/>
  <c r="O665" i="5"/>
  <c r="P665" i="5"/>
  <c r="M666" i="5"/>
  <c r="N666" i="5"/>
  <c r="O666" i="5"/>
  <c r="P666" i="5"/>
  <c r="M667" i="5"/>
  <c r="N667" i="5"/>
  <c r="O667" i="5"/>
  <c r="P667" i="5"/>
  <c r="M668" i="5"/>
  <c r="N668" i="5"/>
  <c r="O668" i="5"/>
  <c r="P668" i="5"/>
  <c r="M669" i="5"/>
  <c r="N669" i="5"/>
  <c r="O669" i="5"/>
  <c r="P669" i="5"/>
  <c r="M670" i="5"/>
  <c r="N670" i="5"/>
  <c r="O670" i="5"/>
  <c r="P670" i="5"/>
  <c r="M671" i="5"/>
  <c r="N671" i="5"/>
  <c r="O671" i="5"/>
  <c r="P671" i="5"/>
  <c r="M672" i="5"/>
  <c r="N672" i="5"/>
  <c r="O672" i="5"/>
  <c r="P672" i="5"/>
  <c r="M673" i="5"/>
  <c r="N673" i="5"/>
  <c r="O673" i="5"/>
  <c r="P673" i="5"/>
  <c r="M674" i="5"/>
  <c r="N674" i="5"/>
  <c r="O674" i="5"/>
  <c r="P674" i="5"/>
  <c r="M675" i="5"/>
  <c r="N675" i="5"/>
  <c r="O675" i="5"/>
  <c r="P675" i="5"/>
  <c r="M676" i="5"/>
  <c r="N676" i="5"/>
  <c r="O676" i="5"/>
  <c r="P676" i="5"/>
  <c r="M677" i="5"/>
  <c r="N677" i="5"/>
  <c r="O677" i="5"/>
  <c r="P677" i="5"/>
  <c r="M678" i="5"/>
  <c r="N678" i="5"/>
  <c r="O678" i="5"/>
  <c r="P678" i="5"/>
  <c r="M679" i="5"/>
  <c r="N679" i="5"/>
  <c r="O679" i="5"/>
  <c r="P679" i="5"/>
  <c r="M680" i="5"/>
  <c r="N680" i="5"/>
  <c r="O680" i="5"/>
  <c r="P680" i="5"/>
  <c r="M681" i="5"/>
  <c r="N681" i="5"/>
  <c r="O681" i="5"/>
  <c r="P681" i="5"/>
  <c r="M682" i="5"/>
  <c r="N682" i="5"/>
  <c r="O682" i="5"/>
  <c r="P682" i="5"/>
  <c r="M683" i="5"/>
  <c r="N683" i="5"/>
  <c r="O683" i="5"/>
  <c r="P683" i="5"/>
  <c r="M684" i="5"/>
  <c r="N684" i="5"/>
  <c r="O684" i="5"/>
  <c r="P684" i="5"/>
  <c r="M685" i="5"/>
  <c r="N685" i="5"/>
  <c r="O685" i="5"/>
  <c r="P685" i="5"/>
  <c r="M686" i="5"/>
  <c r="N686" i="5"/>
  <c r="O686" i="5"/>
  <c r="P686" i="5"/>
  <c r="M687" i="5"/>
  <c r="N687" i="5"/>
  <c r="O687" i="5"/>
  <c r="P687" i="5"/>
  <c r="M688" i="5"/>
  <c r="N688" i="5"/>
  <c r="O688" i="5"/>
  <c r="P688" i="5"/>
  <c r="M689" i="5"/>
  <c r="N689" i="5"/>
  <c r="O689" i="5"/>
  <c r="P689" i="5"/>
  <c r="M690" i="5"/>
  <c r="N690" i="5"/>
  <c r="O690" i="5"/>
  <c r="P690" i="5"/>
  <c r="M691" i="5"/>
  <c r="N691" i="5"/>
  <c r="O691" i="5"/>
  <c r="P691" i="5"/>
  <c r="M692" i="5"/>
  <c r="N692" i="5"/>
  <c r="O692" i="5"/>
  <c r="P692" i="5"/>
  <c r="M693" i="5"/>
  <c r="N693" i="5"/>
  <c r="O693" i="5"/>
  <c r="P693" i="5"/>
  <c r="M694" i="5"/>
  <c r="N694" i="5"/>
  <c r="O694" i="5"/>
  <c r="P694" i="5"/>
  <c r="M695" i="5"/>
  <c r="N695" i="5"/>
  <c r="O695" i="5"/>
  <c r="P695" i="5"/>
  <c r="M696" i="5"/>
  <c r="N696" i="5"/>
  <c r="O696" i="5"/>
  <c r="P696" i="5"/>
  <c r="M697" i="5"/>
  <c r="N697" i="5"/>
  <c r="O697" i="5"/>
  <c r="P697" i="5"/>
  <c r="M698" i="5"/>
  <c r="N698" i="5"/>
  <c r="O698" i="5"/>
  <c r="P698" i="5"/>
  <c r="M699" i="5"/>
  <c r="N699" i="5"/>
  <c r="O699" i="5"/>
  <c r="P699" i="5"/>
  <c r="M700" i="5"/>
  <c r="N700" i="5"/>
  <c r="O700" i="5"/>
  <c r="P700" i="5"/>
  <c r="M701" i="5"/>
  <c r="N701" i="5"/>
  <c r="O701" i="5"/>
  <c r="P701" i="5"/>
  <c r="M702" i="5"/>
  <c r="N702" i="5"/>
  <c r="O702" i="5"/>
  <c r="P702" i="5"/>
  <c r="M703" i="5"/>
  <c r="N703" i="5"/>
  <c r="O703" i="5"/>
  <c r="P703" i="5"/>
  <c r="M704" i="5"/>
  <c r="N704" i="5"/>
  <c r="O704" i="5"/>
  <c r="P704" i="5"/>
  <c r="M705" i="5"/>
  <c r="N705" i="5"/>
  <c r="O705" i="5"/>
  <c r="P705" i="5"/>
  <c r="M706" i="5"/>
  <c r="N706" i="5"/>
  <c r="O706" i="5"/>
  <c r="P706" i="5"/>
  <c r="M707" i="5"/>
  <c r="N707" i="5"/>
  <c r="O707" i="5"/>
  <c r="P707" i="5"/>
  <c r="M708" i="5"/>
  <c r="N708" i="5"/>
  <c r="O708" i="5"/>
  <c r="P708" i="5"/>
  <c r="M709" i="5"/>
  <c r="N709" i="5"/>
  <c r="O709" i="5"/>
  <c r="P709" i="5"/>
  <c r="M710" i="5"/>
  <c r="N710" i="5"/>
  <c r="O710" i="5"/>
  <c r="P710" i="5"/>
  <c r="M711" i="5"/>
  <c r="N711" i="5"/>
  <c r="O711" i="5"/>
  <c r="P711" i="5"/>
  <c r="M712" i="5"/>
  <c r="N712" i="5"/>
  <c r="O712" i="5"/>
  <c r="P712" i="5"/>
  <c r="M713" i="5"/>
  <c r="N713" i="5"/>
  <c r="O713" i="5"/>
  <c r="P713" i="5"/>
  <c r="M714" i="5"/>
  <c r="N714" i="5"/>
  <c r="O714" i="5"/>
  <c r="P714" i="5"/>
  <c r="M715" i="5"/>
  <c r="N715" i="5"/>
  <c r="O715" i="5"/>
  <c r="P715" i="5"/>
  <c r="M716" i="5"/>
  <c r="N716" i="5"/>
  <c r="O716" i="5"/>
  <c r="P716" i="5"/>
  <c r="M717" i="5"/>
  <c r="N717" i="5"/>
  <c r="O717" i="5"/>
  <c r="P717" i="5"/>
  <c r="M718" i="5"/>
  <c r="N718" i="5"/>
  <c r="O718" i="5"/>
  <c r="P718" i="5"/>
  <c r="M719" i="5"/>
  <c r="N719" i="5"/>
  <c r="O719" i="5"/>
  <c r="P719" i="5"/>
  <c r="M720" i="5"/>
  <c r="N720" i="5"/>
  <c r="O720" i="5"/>
  <c r="P720" i="5"/>
  <c r="M721" i="5"/>
  <c r="N721" i="5"/>
  <c r="O721" i="5"/>
  <c r="P721" i="5"/>
  <c r="M722" i="5"/>
  <c r="N722" i="5"/>
  <c r="O722" i="5"/>
  <c r="P722" i="5"/>
  <c r="M723" i="5"/>
  <c r="N723" i="5"/>
  <c r="O723" i="5"/>
  <c r="P723" i="5"/>
  <c r="M724" i="5"/>
  <c r="N724" i="5"/>
  <c r="O724" i="5"/>
  <c r="P724" i="5"/>
  <c r="M725" i="5"/>
  <c r="N725" i="5"/>
  <c r="O725" i="5"/>
  <c r="P725" i="5"/>
  <c r="M726" i="5"/>
  <c r="N726" i="5"/>
  <c r="O726" i="5"/>
  <c r="P726" i="5"/>
  <c r="M727" i="5"/>
  <c r="N727" i="5"/>
  <c r="O727" i="5"/>
  <c r="P727" i="5"/>
  <c r="M728" i="5"/>
  <c r="N728" i="5"/>
  <c r="O728" i="5"/>
  <c r="P728" i="5"/>
  <c r="M729" i="5"/>
  <c r="N729" i="5"/>
  <c r="O729" i="5"/>
  <c r="P729" i="5"/>
  <c r="M730" i="5"/>
  <c r="N730" i="5"/>
  <c r="O730" i="5"/>
  <c r="P730" i="5"/>
  <c r="M731" i="5"/>
  <c r="N731" i="5"/>
  <c r="O731" i="5"/>
  <c r="P731" i="5"/>
  <c r="M732" i="5"/>
  <c r="N732" i="5"/>
  <c r="O732" i="5"/>
  <c r="P732" i="5"/>
  <c r="M733" i="5"/>
  <c r="N733" i="5"/>
  <c r="O733" i="5"/>
  <c r="P733" i="5"/>
  <c r="M734" i="5"/>
  <c r="N734" i="5"/>
  <c r="O734" i="5"/>
  <c r="P734" i="5"/>
  <c r="M735" i="5"/>
  <c r="N735" i="5"/>
  <c r="O735" i="5"/>
  <c r="P735" i="5"/>
  <c r="M736" i="5"/>
  <c r="N736" i="5"/>
  <c r="O736" i="5"/>
  <c r="P736" i="5"/>
  <c r="M737" i="5"/>
  <c r="N737" i="5"/>
  <c r="O737" i="5"/>
  <c r="P737" i="5"/>
  <c r="M738" i="5"/>
  <c r="N738" i="5"/>
  <c r="O738" i="5"/>
  <c r="P738" i="5"/>
  <c r="M739" i="5"/>
  <c r="N739" i="5"/>
  <c r="O739" i="5"/>
  <c r="P739" i="5"/>
  <c r="M740" i="5"/>
  <c r="N740" i="5"/>
  <c r="O740" i="5"/>
  <c r="P740" i="5"/>
  <c r="M741" i="5"/>
  <c r="N741" i="5"/>
  <c r="O741" i="5"/>
  <c r="P741" i="5"/>
  <c r="M742" i="5"/>
  <c r="N742" i="5"/>
  <c r="O742" i="5"/>
  <c r="P742" i="5"/>
  <c r="M743" i="5"/>
  <c r="N743" i="5"/>
  <c r="O743" i="5"/>
  <c r="P743" i="5"/>
  <c r="M744" i="5"/>
  <c r="N744" i="5"/>
  <c r="O744" i="5"/>
  <c r="P744" i="5"/>
  <c r="M745" i="5"/>
  <c r="N745" i="5"/>
  <c r="O745" i="5"/>
  <c r="P745" i="5"/>
  <c r="M746" i="5"/>
  <c r="N746" i="5"/>
  <c r="O746" i="5"/>
  <c r="P746" i="5"/>
  <c r="M747" i="5"/>
  <c r="N747" i="5"/>
  <c r="O747" i="5"/>
  <c r="P747" i="5"/>
  <c r="M748" i="5"/>
  <c r="N748" i="5"/>
  <c r="O748" i="5"/>
  <c r="P748" i="5"/>
  <c r="M749" i="5"/>
  <c r="N749" i="5"/>
  <c r="O749" i="5"/>
  <c r="P749" i="5"/>
  <c r="M750" i="5"/>
  <c r="N750" i="5"/>
  <c r="O750" i="5"/>
  <c r="P750" i="5"/>
  <c r="M751" i="5"/>
  <c r="N751" i="5"/>
  <c r="O751" i="5"/>
  <c r="P751" i="5"/>
  <c r="M752" i="5"/>
  <c r="N752" i="5"/>
  <c r="O752" i="5"/>
  <c r="P752" i="5"/>
  <c r="M753" i="5"/>
  <c r="N753" i="5"/>
  <c r="O753" i="5"/>
  <c r="P753" i="5"/>
  <c r="M754" i="5"/>
  <c r="N754" i="5"/>
  <c r="O754" i="5"/>
  <c r="P754" i="5"/>
  <c r="M755" i="5"/>
  <c r="N755" i="5"/>
  <c r="O755" i="5"/>
  <c r="P755" i="5"/>
  <c r="M756" i="5"/>
  <c r="N756" i="5"/>
  <c r="O756" i="5"/>
  <c r="P756" i="5"/>
  <c r="M757" i="5"/>
  <c r="N757" i="5"/>
  <c r="O757" i="5"/>
  <c r="P757" i="5"/>
  <c r="M758" i="5"/>
  <c r="N758" i="5"/>
  <c r="O758" i="5"/>
  <c r="P758" i="5"/>
  <c r="M759" i="5"/>
  <c r="N759" i="5"/>
  <c r="O759" i="5"/>
  <c r="P759" i="5"/>
  <c r="M760" i="5"/>
  <c r="N760" i="5"/>
  <c r="O760" i="5"/>
  <c r="P760" i="5"/>
  <c r="M761" i="5"/>
  <c r="N761" i="5"/>
  <c r="O761" i="5"/>
  <c r="P761" i="5"/>
  <c r="M762" i="5"/>
  <c r="N762" i="5"/>
  <c r="O762" i="5"/>
  <c r="P762" i="5"/>
  <c r="M763" i="5"/>
  <c r="N763" i="5"/>
  <c r="O763" i="5"/>
  <c r="P763" i="5"/>
  <c r="M764" i="5"/>
  <c r="N764" i="5"/>
  <c r="O764" i="5"/>
  <c r="P764" i="5"/>
  <c r="M765" i="5"/>
  <c r="N765" i="5"/>
  <c r="O765" i="5"/>
  <c r="P765" i="5"/>
  <c r="M766" i="5"/>
  <c r="N766" i="5"/>
  <c r="O766" i="5"/>
  <c r="P766" i="5"/>
  <c r="M767" i="5"/>
  <c r="N767" i="5"/>
  <c r="O767" i="5"/>
  <c r="P767" i="5"/>
  <c r="M768" i="5"/>
  <c r="N768" i="5"/>
  <c r="O768" i="5"/>
  <c r="P768" i="5"/>
  <c r="M769" i="5"/>
  <c r="N769" i="5"/>
  <c r="O769" i="5"/>
  <c r="P769" i="5"/>
  <c r="M770" i="5"/>
  <c r="N770" i="5"/>
  <c r="O770" i="5"/>
  <c r="P770" i="5"/>
  <c r="M771" i="5"/>
  <c r="N771" i="5"/>
  <c r="O771" i="5"/>
  <c r="P771" i="5"/>
  <c r="M772" i="5"/>
  <c r="N772" i="5"/>
  <c r="O772" i="5"/>
  <c r="P772" i="5"/>
  <c r="M773" i="5"/>
  <c r="N773" i="5"/>
  <c r="O773" i="5"/>
  <c r="P773" i="5"/>
  <c r="M774" i="5"/>
  <c r="N774" i="5"/>
  <c r="O774" i="5"/>
  <c r="P774" i="5"/>
  <c r="M775" i="5"/>
  <c r="N775" i="5"/>
  <c r="O775" i="5"/>
  <c r="P775" i="5"/>
  <c r="M776" i="5"/>
  <c r="N776" i="5"/>
  <c r="O776" i="5"/>
  <c r="P776" i="5"/>
  <c r="M777" i="5"/>
  <c r="N777" i="5"/>
  <c r="O777" i="5"/>
  <c r="P777" i="5"/>
  <c r="M778" i="5"/>
  <c r="N778" i="5"/>
  <c r="O778" i="5"/>
  <c r="P778" i="5"/>
  <c r="M779" i="5"/>
  <c r="N779" i="5"/>
  <c r="O779" i="5"/>
  <c r="P779" i="5"/>
  <c r="M780" i="5"/>
  <c r="N780" i="5"/>
  <c r="O780" i="5"/>
  <c r="P780" i="5"/>
  <c r="M781" i="5"/>
  <c r="N781" i="5"/>
  <c r="O781" i="5"/>
  <c r="P781" i="5"/>
  <c r="M782" i="5"/>
  <c r="N782" i="5"/>
  <c r="O782" i="5"/>
  <c r="P782" i="5"/>
  <c r="M783" i="5"/>
  <c r="N783" i="5"/>
  <c r="O783" i="5"/>
  <c r="P783" i="5"/>
  <c r="M784" i="5"/>
  <c r="N784" i="5"/>
  <c r="O784" i="5"/>
  <c r="P784" i="5"/>
  <c r="M785" i="5"/>
  <c r="N785" i="5"/>
  <c r="O785" i="5"/>
  <c r="P785" i="5"/>
  <c r="M786" i="5"/>
  <c r="N786" i="5"/>
  <c r="O786" i="5"/>
  <c r="P786" i="5"/>
  <c r="M787" i="5"/>
  <c r="N787" i="5"/>
  <c r="O787" i="5"/>
  <c r="P787" i="5"/>
  <c r="M788" i="5"/>
  <c r="N788" i="5"/>
  <c r="O788" i="5"/>
  <c r="P788" i="5"/>
  <c r="M789" i="5"/>
  <c r="N789" i="5"/>
  <c r="O789" i="5"/>
  <c r="P789" i="5"/>
  <c r="M790" i="5"/>
  <c r="N790" i="5"/>
  <c r="O790" i="5"/>
  <c r="P790" i="5"/>
  <c r="M791" i="5"/>
  <c r="N791" i="5"/>
  <c r="O791" i="5"/>
  <c r="P791" i="5"/>
  <c r="M792" i="5"/>
  <c r="N792" i="5"/>
  <c r="O792" i="5"/>
  <c r="P792" i="5"/>
  <c r="M793" i="5"/>
  <c r="N793" i="5"/>
  <c r="O793" i="5"/>
  <c r="P793" i="5"/>
  <c r="M794" i="5"/>
  <c r="N794" i="5"/>
  <c r="O794" i="5"/>
  <c r="P794" i="5"/>
  <c r="M795" i="5"/>
  <c r="N795" i="5"/>
  <c r="O795" i="5"/>
  <c r="P795" i="5"/>
  <c r="M796" i="5"/>
  <c r="N796" i="5"/>
  <c r="O796" i="5"/>
  <c r="P796" i="5"/>
  <c r="M797" i="5"/>
  <c r="N797" i="5"/>
  <c r="O797" i="5"/>
  <c r="P797" i="5"/>
  <c r="M798" i="5"/>
  <c r="N798" i="5"/>
  <c r="O798" i="5"/>
  <c r="P798" i="5"/>
  <c r="M799" i="5"/>
  <c r="N799" i="5"/>
  <c r="O799" i="5"/>
  <c r="P799" i="5"/>
  <c r="M800" i="5"/>
  <c r="N800" i="5"/>
  <c r="O800" i="5"/>
  <c r="P800" i="5"/>
  <c r="M801" i="5"/>
  <c r="N801" i="5"/>
  <c r="O801" i="5"/>
  <c r="P801" i="5"/>
  <c r="M802" i="5"/>
  <c r="N802" i="5"/>
  <c r="O802" i="5"/>
  <c r="P802" i="5"/>
  <c r="M803" i="5"/>
  <c r="N803" i="5"/>
  <c r="O803" i="5"/>
  <c r="P803" i="5"/>
  <c r="M804" i="5"/>
  <c r="N804" i="5"/>
  <c r="O804" i="5"/>
  <c r="P804" i="5"/>
  <c r="M805" i="5"/>
  <c r="N805" i="5"/>
  <c r="O805" i="5"/>
  <c r="P805" i="5"/>
  <c r="M806" i="5"/>
  <c r="N806" i="5"/>
  <c r="O806" i="5"/>
  <c r="P806" i="5"/>
  <c r="M807" i="5"/>
  <c r="N807" i="5"/>
  <c r="O807" i="5"/>
  <c r="P807" i="5"/>
  <c r="M808" i="5"/>
  <c r="N808" i="5"/>
  <c r="O808" i="5"/>
  <c r="P808" i="5"/>
  <c r="M809" i="5"/>
  <c r="N809" i="5"/>
  <c r="O809" i="5"/>
  <c r="P809" i="5"/>
  <c r="M810" i="5"/>
  <c r="N810" i="5"/>
  <c r="O810" i="5"/>
  <c r="P810" i="5"/>
  <c r="M811" i="5"/>
  <c r="N811" i="5"/>
  <c r="O811" i="5"/>
  <c r="P811" i="5"/>
  <c r="M812" i="5"/>
  <c r="N812" i="5"/>
  <c r="O812" i="5"/>
  <c r="P812" i="5"/>
  <c r="M813" i="5"/>
  <c r="N813" i="5"/>
  <c r="O813" i="5"/>
  <c r="P813" i="5"/>
  <c r="M814" i="5"/>
  <c r="N814" i="5"/>
  <c r="O814" i="5"/>
  <c r="P814" i="5"/>
  <c r="M815" i="5"/>
  <c r="N815" i="5"/>
  <c r="O815" i="5"/>
  <c r="P815" i="5"/>
  <c r="M816" i="5"/>
  <c r="N816" i="5"/>
  <c r="O816" i="5"/>
  <c r="P816" i="5"/>
  <c r="M817" i="5"/>
  <c r="N817" i="5"/>
  <c r="O817" i="5"/>
  <c r="P817" i="5"/>
  <c r="M818" i="5"/>
  <c r="N818" i="5"/>
  <c r="O818" i="5"/>
  <c r="P818" i="5"/>
  <c r="M819" i="5"/>
  <c r="N819" i="5"/>
  <c r="O819" i="5"/>
  <c r="P819" i="5"/>
  <c r="M820" i="5"/>
  <c r="N820" i="5"/>
  <c r="O820" i="5"/>
  <c r="P820" i="5"/>
  <c r="M821" i="5"/>
  <c r="N821" i="5"/>
  <c r="O821" i="5"/>
  <c r="P821" i="5"/>
  <c r="M822" i="5"/>
  <c r="N822" i="5"/>
  <c r="O822" i="5"/>
  <c r="P822" i="5"/>
  <c r="M823" i="5"/>
  <c r="N823" i="5"/>
  <c r="O823" i="5"/>
  <c r="P823" i="5"/>
  <c r="M824" i="5"/>
  <c r="N824" i="5"/>
  <c r="O824" i="5"/>
  <c r="P824" i="5"/>
  <c r="M825" i="5"/>
  <c r="N825" i="5"/>
  <c r="O825" i="5"/>
  <c r="P825" i="5"/>
  <c r="M826" i="5"/>
  <c r="N826" i="5"/>
  <c r="O826" i="5"/>
  <c r="P826" i="5"/>
  <c r="M827" i="5"/>
  <c r="N827" i="5"/>
  <c r="O827" i="5"/>
  <c r="P827" i="5"/>
  <c r="M828" i="5"/>
  <c r="N828" i="5"/>
  <c r="O828" i="5"/>
  <c r="P828" i="5"/>
  <c r="M829" i="5"/>
  <c r="N829" i="5"/>
  <c r="O829" i="5"/>
  <c r="P829" i="5"/>
  <c r="M830" i="5"/>
  <c r="N830" i="5"/>
  <c r="O830" i="5"/>
  <c r="P830" i="5"/>
  <c r="M831" i="5"/>
  <c r="N831" i="5"/>
  <c r="O831" i="5"/>
  <c r="P831" i="5"/>
  <c r="M832" i="5"/>
  <c r="N832" i="5"/>
  <c r="O832" i="5"/>
  <c r="P832" i="5"/>
  <c r="M833" i="5"/>
  <c r="N833" i="5"/>
  <c r="O833" i="5"/>
  <c r="P833" i="5"/>
  <c r="M834" i="5"/>
  <c r="N834" i="5"/>
  <c r="O834" i="5"/>
  <c r="P834" i="5"/>
  <c r="M835" i="5"/>
  <c r="N835" i="5"/>
  <c r="O835" i="5"/>
  <c r="P835" i="5"/>
  <c r="M836" i="5"/>
  <c r="N836" i="5"/>
  <c r="O836" i="5"/>
  <c r="P836" i="5"/>
  <c r="M837" i="5"/>
  <c r="N837" i="5"/>
  <c r="O837" i="5"/>
  <c r="P837" i="5"/>
  <c r="M838" i="5"/>
  <c r="N838" i="5"/>
  <c r="O838" i="5"/>
  <c r="P838" i="5"/>
  <c r="M839" i="5"/>
  <c r="N839" i="5"/>
  <c r="O839" i="5"/>
  <c r="P839" i="5"/>
  <c r="M840" i="5"/>
  <c r="N840" i="5"/>
  <c r="O840" i="5"/>
  <c r="P840" i="5"/>
  <c r="M841" i="5"/>
  <c r="N841" i="5"/>
  <c r="O841" i="5"/>
  <c r="P841" i="5"/>
  <c r="M842" i="5"/>
  <c r="N842" i="5"/>
  <c r="O842" i="5"/>
  <c r="P842" i="5"/>
  <c r="M843" i="5"/>
  <c r="N843" i="5"/>
  <c r="O843" i="5"/>
  <c r="P843" i="5"/>
  <c r="M844" i="5"/>
  <c r="N844" i="5"/>
  <c r="O844" i="5"/>
  <c r="P844" i="5"/>
  <c r="M845" i="5"/>
  <c r="N845" i="5"/>
  <c r="O845" i="5"/>
  <c r="P845" i="5"/>
  <c r="M846" i="5"/>
  <c r="N846" i="5"/>
  <c r="O846" i="5"/>
  <c r="P846" i="5"/>
  <c r="M847" i="5"/>
  <c r="N847" i="5"/>
  <c r="O847" i="5"/>
  <c r="P847" i="5"/>
  <c r="M848" i="5"/>
  <c r="N848" i="5"/>
  <c r="O848" i="5"/>
  <c r="P848" i="5"/>
  <c r="M849" i="5"/>
  <c r="N849" i="5"/>
  <c r="O849" i="5"/>
  <c r="P849" i="5"/>
  <c r="M850" i="5"/>
  <c r="N850" i="5"/>
  <c r="O850" i="5"/>
  <c r="P850" i="5"/>
  <c r="M851" i="5"/>
  <c r="N851" i="5"/>
  <c r="O851" i="5"/>
  <c r="P851" i="5"/>
  <c r="M852" i="5"/>
  <c r="N852" i="5"/>
  <c r="O852" i="5"/>
  <c r="P852" i="5"/>
  <c r="M853" i="5"/>
  <c r="N853" i="5"/>
  <c r="O853" i="5"/>
  <c r="P853" i="5"/>
  <c r="M854" i="5"/>
  <c r="N854" i="5"/>
  <c r="O854" i="5"/>
  <c r="P854" i="5"/>
  <c r="M855" i="5"/>
  <c r="N855" i="5"/>
  <c r="O855" i="5"/>
  <c r="P855" i="5"/>
  <c r="M856" i="5"/>
  <c r="N856" i="5"/>
  <c r="O856" i="5"/>
  <c r="P856" i="5"/>
  <c r="M857" i="5"/>
  <c r="N857" i="5"/>
  <c r="O857" i="5"/>
  <c r="P857" i="5"/>
  <c r="M858" i="5"/>
  <c r="N858" i="5"/>
  <c r="O858" i="5"/>
  <c r="P858" i="5"/>
  <c r="M859" i="5"/>
  <c r="N859" i="5"/>
  <c r="O859" i="5"/>
  <c r="P859" i="5"/>
  <c r="M860" i="5"/>
  <c r="N860" i="5"/>
  <c r="O860" i="5"/>
  <c r="P860" i="5"/>
  <c r="M861" i="5"/>
  <c r="N861" i="5"/>
  <c r="O861" i="5"/>
  <c r="P861" i="5"/>
  <c r="M862" i="5"/>
  <c r="N862" i="5"/>
  <c r="O862" i="5"/>
  <c r="P862" i="5"/>
  <c r="M863" i="5"/>
  <c r="N863" i="5"/>
  <c r="O863" i="5"/>
  <c r="P863" i="5"/>
  <c r="M864" i="5"/>
  <c r="N864" i="5"/>
  <c r="O864" i="5"/>
  <c r="P864" i="5"/>
  <c r="M865" i="5"/>
  <c r="N865" i="5"/>
  <c r="O865" i="5"/>
  <c r="P865" i="5"/>
  <c r="M866" i="5"/>
  <c r="N866" i="5"/>
  <c r="O866" i="5"/>
  <c r="P866" i="5"/>
  <c r="M867" i="5"/>
  <c r="N867" i="5"/>
  <c r="O867" i="5"/>
  <c r="P867" i="5"/>
  <c r="M868" i="5"/>
  <c r="N868" i="5"/>
  <c r="O868" i="5"/>
  <c r="P868" i="5"/>
  <c r="M869" i="5"/>
  <c r="N869" i="5"/>
  <c r="O869" i="5"/>
  <c r="P869" i="5"/>
  <c r="M870" i="5"/>
  <c r="N870" i="5"/>
  <c r="O870" i="5"/>
  <c r="P870" i="5"/>
  <c r="M871" i="5"/>
  <c r="N871" i="5"/>
  <c r="O871" i="5"/>
  <c r="P871" i="5"/>
  <c r="M872" i="5"/>
  <c r="N872" i="5"/>
  <c r="O872" i="5"/>
  <c r="P872" i="5"/>
  <c r="M873" i="5"/>
  <c r="N873" i="5"/>
  <c r="O873" i="5"/>
  <c r="P873" i="5"/>
  <c r="M874" i="5"/>
  <c r="N874" i="5"/>
  <c r="O874" i="5"/>
  <c r="P874" i="5"/>
  <c r="M875" i="5"/>
  <c r="N875" i="5"/>
  <c r="O875" i="5"/>
  <c r="P875" i="5"/>
  <c r="M876" i="5"/>
  <c r="N876" i="5"/>
  <c r="O876" i="5"/>
  <c r="P876" i="5"/>
  <c r="M877" i="5"/>
  <c r="N877" i="5"/>
  <c r="O877" i="5"/>
  <c r="P877" i="5"/>
  <c r="M878" i="5"/>
  <c r="N878" i="5"/>
  <c r="O878" i="5"/>
  <c r="P878" i="5"/>
  <c r="M879" i="5"/>
  <c r="N879" i="5"/>
  <c r="O879" i="5"/>
  <c r="P879" i="5"/>
  <c r="M880" i="5"/>
  <c r="N880" i="5"/>
  <c r="O880" i="5"/>
  <c r="P880" i="5"/>
  <c r="M881" i="5"/>
  <c r="N881" i="5"/>
  <c r="O881" i="5"/>
  <c r="P881" i="5"/>
  <c r="M882" i="5"/>
  <c r="N882" i="5"/>
  <c r="O882" i="5"/>
  <c r="P882" i="5"/>
  <c r="M883" i="5"/>
  <c r="N883" i="5"/>
  <c r="O883" i="5"/>
  <c r="P883" i="5"/>
  <c r="M884" i="5"/>
  <c r="N884" i="5"/>
  <c r="O884" i="5"/>
  <c r="P884" i="5"/>
  <c r="M885" i="5"/>
  <c r="N885" i="5"/>
  <c r="O885" i="5"/>
  <c r="P885" i="5"/>
  <c r="M886" i="5"/>
  <c r="N886" i="5"/>
  <c r="O886" i="5"/>
  <c r="P886" i="5"/>
  <c r="M887" i="5"/>
  <c r="N887" i="5"/>
  <c r="O887" i="5"/>
  <c r="P887" i="5"/>
  <c r="M888" i="5"/>
  <c r="N888" i="5"/>
  <c r="O888" i="5"/>
  <c r="P888" i="5"/>
  <c r="M889" i="5"/>
  <c r="N889" i="5"/>
  <c r="O889" i="5"/>
  <c r="P889" i="5"/>
  <c r="M890" i="5"/>
  <c r="N890" i="5"/>
  <c r="O890" i="5"/>
  <c r="P890" i="5"/>
  <c r="M891" i="5"/>
  <c r="N891" i="5"/>
  <c r="O891" i="5"/>
  <c r="P891" i="5"/>
  <c r="M892" i="5"/>
  <c r="N892" i="5"/>
  <c r="O892" i="5"/>
  <c r="P892" i="5"/>
  <c r="M893" i="5"/>
  <c r="N893" i="5"/>
  <c r="O893" i="5"/>
  <c r="P893" i="5"/>
  <c r="M894" i="5"/>
  <c r="N894" i="5"/>
  <c r="O894" i="5"/>
  <c r="P894" i="5"/>
  <c r="M895" i="5"/>
  <c r="N895" i="5"/>
  <c r="O895" i="5"/>
  <c r="P895" i="5"/>
  <c r="M896" i="5"/>
  <c r="N896" i="5"/>
  <c r="O896" i="5"/>
  <c r="P896" i="5"/>
  <c r="M897" i="5"/>
  <c r="N897" i="5"/>
  <c r="O897" i="5"/>
  <c r="P897" i="5"/>
  <c r="M898" i="5"/>
  <c r="N898" i="5"/>
  <c r="O898" i="5"/>
  <c r="P898" i="5"/>
  <c r="M899" i="5"/>
  <c r="N899" i="5"/>
  <c r="O899" i="5"/>
  <c r="P899" i="5"/>
  <c r="M900" i="5"/>
  <c r="N900" i="5"/>
  <c r="O900" i="5"/>
  <c r="P900" i="5"/>
  <c r="M901" i="5"/>
  <c r="N901" i="5"/>
  <c r="O901" i="5"/>
  <c r="P901" i="5"/>
  <c r="M902" i="5"/>
  <c r="N902" i="5"/>
  <c r="O902" i="5"/>
  <c r="P902" i="5"/>
  <c r="M903" i="5"/>
  <c r="N903" i="5"/>
  <c r="O903" i="5"/>
  <c r="P903" i="5"/>
  <c r="M904" i="5"/>
  <c r="N904" i="5"/>
  <c r="O904" i="5"/>
  <c r="P904" i="5"/>
  <c r="M905" i="5"/>
  <c r="N905" i="5"/>
  <c r="O905" i="5"/>
  <c r="P905" i="5"/>
  <c r="M906" i="5"/>
  <c r="N906" i="5"/>
  <c r="O906" i="5"/>
  <c r="P906" i="5"/>
  <c r="M907" i="5"/>
  <c r="N907" i="5"/>
  <c r="O907" i="5"/>
  <c r="P907" i="5"/>
  <c r="M908" i="5"/>
  <c r="N908" i="5"/>
  <c r="O908" i="5"/>
  <c r="P908" i="5"/>
  <c r="M909" i="5"/>
  <c r="N909" i="5"/>
  <c r="O909" i="5"/>
  <c r="P909" i="5"/>
  <c r="M910" i="5"/>
  <c r="N910" i="5"/>
  <c r="O910" i="5"/>
  <c r="P910" i="5"/>
  <c r="M911" i="5"/>
  <c r="N911" i="5"/>
  <c r="O911" i="5"/>
  <c r="P911" i="5"/>
  <c r="M912" i="5"/>
  <c r="N912" i="5"/>
  <c r="O912" i="5"/>
  <c r="P912" i="5"/>
  <c r="M913" i="5"/>
  <c r="N913" i="5"/>
  <c r="O913" i="5"/>
  <c r="P913" i="5"/>
  <c r="M914" i="5"/>
  <c r="N914" i="5"/>
  <c r="O914" i="5"/>
  <c r="P914" i="5"/>
  <c r="M915" i="5"/>
  <c r="N915" i="5"/>
  <c r="O915" i="5"/>
  <c r="P915" i="5"/>
  <c r="M916" i="5"/>
  <c r="N916" i="5"/>
  <c r="O916" i="5"/>
  <c r="P916" i="5"/>
  <c r="M917" i="5"/>
  <c r="N917" i="5"/>
  <c r="O917" i="5"/>
  <c r="P917" i="5"/>
  <c r="M918" i="5"/>
  <c r="N918" i="5"/>
  <c r="O918" i="5"/>
  <c r="P918" i="5"/>
  <c r="M919" i="5"/>
  <c r="N919" i="5"/>
  <c r="O919" i="5"/>
  <c r="P919" i="5"/>
  <c r="M920" i="5"/>
  <c r="N920" i="5"/>
  <c r="O920" i="5"/>
  <c r="P920" i="5"/>
  <c r="M921" i="5"/>
  <c r="N921" i="5"/>
  <c r="O921" i="5"/>
  <c r="P921" i="5"/>
  <c r="M922" i="5"/>
  <c r="N922" i="5"/>
  <c r="O922" i="5"/>
  <c r="P922" i="5"/>
  <c r="M923" i="5"/>
  <c r="N923" i="5"/>
  <c r="O923" i="5"/>
  <c r="P923" i="5"/>
  <c r="M924" i="5"/>
  <c r="N924" i="5"/>
  <c r="O924" i="5"/>
  <c r="P924" i="5"/>
  <c r="M925" i="5"/>
  <c r="N925" i="5"/>
  <c r="O925" i="5"/>
  <c r="P925" i="5"/>
  <c r="M926" i="5"/>
  <c r="N926" i="5"/>
  <c r="O926" i="5"/>
  <c r="P926" i="5"/>
  <c r="M927" i="5"/>
  <c r="N927" i="5"/>
  <c r="O927" i="5"/>
  <c r="P927" i="5"/>
  <c r="M928" i="5"/>
  <c r="N928" i="5"/>
  <c r="O928" i="5"/>
  <c r="P928" i="5"/>
  <c r="M929" i="5"/>
  <c r="N929" i="5"/>
  <c r="O929" i="5"/>
  <c r="P929" i="5"/>
  <c r="M930" i="5"/>
  <c r="N930" i="5"/>
  <c r="O930" i="5"/>
  <c r="P930" i="5"/>
  <c r="M931" i="5"/>
  <c r="N931" i="5"/>
  <c r="O931" i="5"/>
  <c r="P931" i="5"/>
  <c r="M932" i="5"/>
  <c r="N932" i="5"/>
  <c r="O932" i="5"/>
  <c r="P932" i="5"/>
  <c r="M933" i="5"/>
  <c r="N933" i="5"/>
  <c r="O933" i="5"/>
  <c r="P933" i="5"/>
  <c r="M934" i="5"/>
  <c r="N934" i="5"/>
  <c r="O934" i="5"/>
  <c r="P934" i="5"/>
  <c r="M935" i="5"/>
  <c r="N935" i="5"/>
  <c r="O935" i="5"/>
  <c r="P935" i="5"/>
  <c r="M936" i="5"/>
  <c r="N936" i="5"/>
  <c r="O936" i="5"/>
  <c r="P936" i="5"/>
  <c r="M937" i="5"/>
  <c r="N937" i="5"/>
  <c r="O937" i="5"/>
  <c r="P937" i="5"/>
  <c r="M938" i="5"/>
  <c r="N938" i="5"/>
  <c r="O938" i="5"/>
  <c r="P938" i="5"/>
  <c r="M939" i="5"/>
  <c r="N939" i="5"/>
  <c r="O939" i="5"/>
  <c r="P939" i="5"/>
  <c r="M940" i="5"/>
  <c r="N940" i="5"/>
  <c r="O940" i="5"/>
  <c r="P940" i="5"/>
  <c r="M941" i="5"/>
  <c r="N941" i="5"/>
  <c r="O941" i="5"/>
  <c r="P941" i="5"/>
  <c r="M942" i="5"/>
  <c r="N942" i="5"/>
  <c r="O942" i="5"/>
  <c r="P942" i="5"/>
  <c r="M943" i="5"/>
  <c r="N943" i="5"/>
  <c r="O943" i="5"/>
  <c r="P943" i="5"/>
  <c r="M944" i="5"/>
  <c r="N944" i="5"/>
  <c r="O944" i="5"/>
  <c r="P944" i="5"/>
  <c r="M945" i="5"/>
  <c r="N945" i="5"/>
  <c r="O945" i="5"/>
  <c r="P945" i="5"/>
  <c r="M946" i="5"/>
  <c r="N946" i="5"/>
  <c r="O946" i="5"/>
  <c r="P946" i="5"/>
  <c r="M947" i="5"/>
  <c r="N947" i="5"/>
  <c r="O947" i="5"/>
  <c r="P947" i="5"/>
  <c r="M948" i="5"/>
  <c r="N948" i="5"/>
  <c r="O948" i="5"/>
  <c r="P948" i="5"/>
  <c r="M949" i="5"/>
  <c r="N949" i="5"/>
  <c r="O949" i="5"/>
  <c r="P949" i="5"/>
  <c r="M950" i="5"/>
  <c r="N950" i="5"/>
  <c r="O950" i="5"/>
  <c r="P950" i="5"/>
  <c r="M951" i="5"/>
  <c r="N951" i="5"/>
  <c r="O951" i="5"/>
  <c r="P951" i="5"/>
  <c r="M952" i="5"/>
  <c r="N952" i="5"/>
  <c r="O952" i="5"/>
  <c r="P952" i="5"/>
  <c r="M953" i="5"/>
  <c r="N953" i="5"/>
  <c r="O953" i="5"/>
  <c r="P953" i="5"/>
  <c r="M954" i="5"/>
  <c r="N954" i="5"/>
  <c r="O954" i="5"/>
  <c r="P954" i="5"/>
  <c r="M955" i="5"/>
  <c r="N955" i="5"/>
  <c r="O955" i="5"/>
  <c r="P955" i="5"/>
  <c r="M956" i="5"/>
  <c r="N956" i="5"/>
  <c r="O956" i="5"/>
  <c r="P956" i="5"/>
  <c r="M957" i="5"/>
  <c r="N957" i="5"/>
  <c r="O957" i="5"/>
  <c r="P957" i="5"/>
  <c r="M958" i="5"/>
  <c r="N958" i="5"/>
  <c r="O958" i="5"/>
  <c r="P958" i="5"/>
  <c r="M959" i="5"/>
  <c r="N959" i="5"/>
  <c r="O959" i="5"/>
  <c r="P959" i="5"/>
  <c r="M960" i="5"/>
  <c r="N960" i="5"/>
  <c r="O960" i="5"/>
  <c r="P960" i="5"/>
  <c r="M961" i="5"/>
  <c r="N961" i="5"/>
  <c r="O961" i="5"/>
  <c r="P961" i="5"/>
  <c r="M962" i="5"/>
  <c r="N962" i="5"/>
  <c r="O962" i="5"/>
  <c r="P962" i="5"/>
  <c r="M963" i="5"/>
  <c r="N963" i="5"/>
  <c r="O963" i="5"/>
  <c r="P963" i="5"/>
  <c r="M964" i="5"/>
  <c r="N964" i="5"/>
  <c r="O964" i="5"/>
  <c r="P964" i="5"/>
  <c r="M965" i="5"/>
  <c r="N965" i="5"/>
  <c r="O965" i="5"/>
  <c r="P965" i="5"/>
  <c r="M966" i="5"/>
  <c r="N966" i="5"/>
  <c r="O966" i="5"/>
  <c r="P966" i="5"/>
  <c r="M967" i="5"/>
  <c r="N967" i="5"/>
  <c r="O967" i="5"/>
  <c r="P967" i="5"/>
  <c r="M968" i="5"/>
  <c r="N968" i="5"/>
  <c r="O968" i="5"/>
  <c r="P968" i="5"/>
  <c r="M969" i="5"/>
  <c r="N969" i="5"/>
  <c r="O969" i="5"/>
  <c r="P969" i="5"/>
  <c r="M970" i="5"/>
  <c r="N970" i="5"/>
  <c r="O970" i="5"/>
  <c r="P970" i="5"/>
  <c r="M971" i="5"/>
  <c r="N971" i="5"/>
  <c r="O971" i="5"/>
  <c r="P971" i="5"/>
  <c r="M972" i="5"/>
  <c r="N972" i="5"/>
  <c r="O972" i="5"/>
  <c r="P972" i="5"/>
  <c r="M973" i="5"/>
  <c r="N973" i="5"/>
  <c r="O973" i="5"/>
  <c r="P973" i="5"/>
  <c r="M974" i="5"/>
  <c r="N974" i="5"/>
  <c r="O974" i="5"/>
  <c r="P974" i="5"/>
  <c r="M975" i="5"/>
  <c r="N975" i="5"/>
  <c r="O975" i="5"/>
  <c r="P975" i="5"/>
  <c r="M976" i="5"/>
  <c r="N976" i="5"/>
  <c r="O976" i="5"/>
  <c r="P976" i="5"/>
  <c r="M977" i="5"/>
  <c r="N977" i="5"/>
  <c r="O977" i="5"/>
  <c r="P977" i="5"/>
  <c r="M978" i="5"/>
  <c r="N978" i="5"/>
  <c r="O978" i="5"/>
  <c r="P978" i="5"/>
  <c r="M979" i="5"/>
  <c r="N979" i="5"/>
  <c r="O979" i="5"/>
  <c r="P979" i="5"/>
  <c r="M980" i="5"/>
  <c r="N980" i="5"/>
  <c r="O980" i="5"/>
  <c r="P980" i="5"/>
  <c r="M981" i="5"/>
  <c r="N981" i="5"/>
  <c r="O981" i="5"/>
  <c r="P981" i="5"/>
  <c r="M982" i="5"/>
  <c r="N982" i="5"/>
  <c r="O982" i="5"/>
  <c r="P982" i="5"/>
  <c r="M983" i="5"/>
  <c r="N983" i="5"/>
  <c r="O983" i="5"/>
  <c r="P983" i="5"/>
  <c r="M984" i="5"/>
  <c r="N984" i="5"/>
  <c r="O984" i="5"/>
  <c r="P984" i="5"/>
  <c r="M985" i="5"/>
  <c r="N985" i="5"/>
  <c r="O985" i="5"/>
  <c r="P985" i="5"/>
  <c r="M986" i="5"/>
  <c r="N986" i="5"/>
  <c r="O986" i="5"/>
  <c r="P986" i="5"/>
  <c r="M987" i="5"/>
  <c r="N987" i="5"/>
  <c r="O987" i="5"/>
  <c r="P987" i="5"/>
  <c r="M988" i="5"/>
  <c r="N988" i="5"/>
  <c r="O988" i="5"/>
  <c r="P988" i="5"/>
  <c r="M989" i="5"/>
  <c r="N989" i="5"/>
  <c r="O989" i="5"/>
  <c r="P989" i="5"/>
  <c r="M990" i="5"/>
  <c r="N990" i="5"/>
  <c r="O990" i="5"/>
  <c r="P990" i="5"/>
  <c r="M991" i="5"/>
  <c r="N991" i="5"/>
  <c r="O991" i="5"/>
  <c r="P991" i="5"/>
  <c r="M992" i="5"/>
  <c r="N992" i="5"/>
  <c r="O992" i="5"/>
  <c r="P992" i="5"/>
  <c r="M993" i="5"/>
  <c r="N993" i="5"/>
  <c r="O993" i="5"/>
  <c r="P993" i="5"/>
  <c r="M994" i="5"/>
  <c r="N994" i="5"/>
  <c r="O994" i="5"/>
  <c r="P994" i="5"/>
  <c r="M995" i="5"/>
  <c r="N995" i="5"/>
  <c r="O995" i="5"/>
  <c r="P995" i="5"/>
  <c r="M996" i="5"/>
  <c r="N996" i="5"/>
  <c r="O996" i="5"/>
  <c r="P996" i="5"/>
  <c r="M997" i="5"/>
  <c r="N997" i="5"/>
  <c r="O997" i="5"/>
  <c r="P997" i="5"/>
  <c r="M998" i="5"/>
  <c r="N998" i="5"/>
  <c r="O998" i="5"/>
  <c r="P998" i="5"/>
  <c r="M999" i="5"/>
  <c r="N999" i="5"/>
  <c r="O999" i="5"/>
  <c r="P999" i="5"/>
  <c r="M1000" i="5"/>
  <c r="N1000" i="5"/>
  <c r="O1000" i="5"/>
  <c r="P1000" i="5"/>
  <c r="M1001" i="5"/>
  <c r="N1001" i="5"/>
  <c r="O1001" i="5"/>
  <c r="P1001" i="5"/>
  <c r="M1002" i="5"/>
  <c r="N1002" i="5"/>
  <c r="O1002" i="5"/>
  <c r="P1002" i="5"/>
  <c r="M1003" i="5"/>
  <c r="N1003" i="5"/>
  <c r="O1003" i="5"/>
  <c r="P1003" i="5"/>
  <c r="M1004" i="5"/>
  <c r="N1004" i="5"/>
  <c r="O1004" i="5"/>
  <c r="P1004" i="5"/>
  <c r="M1005" i="5"/>
  <c r="N1005" i="5"/>
  <c r="O1005" i="5"/>
  <c r="P1005" i="5"/>
  <c r="M1006" i="5"/>
  <c r="N1006" i="5"/>
  <c r="O1006" i="5"/>
  <c r="P1006" i="5"/>
  <c r="M1007" i="5"/>
  <c r="N1007" i="5"/>
  <c r="O1007" i="5"/>
  <c r="P1007" i="5"/>
  <c r="M1008" i="5"/>
  <c r="N1008" i="5"/>
  <c r="O1008" i="5"/>
  <c r="P1008" i="5"/>
  <c r="M1009" i="5"/>
  <c r="N1009" i="5"/>
  <c r="O1009" i="5"/>
  <c r="P1009" i="5"/>
  <c r="M1010" i="5"/>
  <c r="N1010" i="5"/>
  <c r="O1010" i="5"/>
  <c r="P1010" i="5"/>
  <c r="M1011" i="5"/>
  <c r="N1011" i="5"/>
  <c r="O1011" i="5"/>
  <c r="P1011" i="5"/>
  <c r="M1012" i="5"/>
  <c r="N1012" i="5"/>
  <c r="O1012" i="5"/>
  <c r="P1012" i="5"/>
  <c r="M1013" i="5"/>
  <c r="N1013" i="5"/>
  <c r="O1013" i="5"/>
  <c r="P1013" i="5"/>
  <c r="M1014" i="5"/>
  <c r="N1014" i="5"/>
  <c r="O1014" i="5"/>
  <c r="P1014" i="5"/>
  <c r="M1015" i="5"/>
  <c r="N1015" i="5"/>
  <c r="O1015" i="5"/>
  <c r="P1015" i="5"/>
  <c r="M1016" i="5"/>
  <c r="N1016" i="5"/>
  <c r="O1016" i="5"/>
  <c r="P1016" i="5"/>
  <c r="M1017" i="5"/>
  <c r="N1017" i="5"/>
  <c r="O1017" i="5"/>
  <c r="P1017" i="5"/>
  <c r="M1018" i="5"/>
  <c r="N1018" i="5"/>
  <c r="O1018" i="5"/>
  <c r="P1018" i="5"/>
  <c r="M1019" i="5"/>
  <c r="N1019" i="5"/>
  <c r="O1019" i="5"/>
  <c r="P1019" i="5"/>
  <c r="M1020" i="5"/>
  <c r="N1020" i="5"/>
  <c r="O1020" i="5"/>
  <c r="P1020" i="5"/>
  <c r="M1021" i="5"/>
  <c r="N1021" i="5"/>
  <c r="O1021" i="5"/>
  <c r="P1021" i="5"/>
  <c r="M1022" i="5"/>
  <c r="N1022" i="5"/>
  <c r="O1022" i="5"/>
  <c r="P1022" i="5"/>
  <c r="M1023" i="5"/>
  <c r="N1023" i="5"/>
  <c r="O1023" i="5"/>
  <c r="P1023" i="5"/>
  <c r="M1024" i="5"/>
  <c r="N1024" i="5"/>
  <c r="O1024" i="5"/>
  <c r="P1024" i="5"/>
  <c r="M1025" i="5"/>
  <c r="N1025" i="5"/>
  <c r="O1025" i="5"/>
  <c r="P1025" i="5"/>
  <c r="M1026" i="5"/>
  <c r="N1026" i="5"/>
  <c r="O1026" i="5"/>
  <c r="P1026" i="5"/>
  <c r="M1027" i="5"/>
  <c r="N1027" i="5"/>
  <c r="O1027" i="5"/>
  <c r="P1027" i="5"/>
  <c r="M1028" i="5"/>
  <c r="N1028" i="5"/>
  <c r="O1028" i="5"/>
  <c r="P1028" i="5"/>
  <c r="M1029" i="5"/>
  <c r="N1029" i="5"/>
  <c r="O1029" i="5"/>
  <c r="P1029" i="5"/>
  <c r="M1030" i="5"/>
  <c r="N1030" i="5"/>
  <c r="O1030" i="5"/>
  <c r="P1030" i="5"/>
  <c r="M1031" i="5"/>
  <c r="N1031" i="5"/>
  <c r="O1031" i="5"/>
  <c r="P1031" i="5"/>
  <c r="M1032" i="5"/>
  <c r="N1032" i="5"/>
  <c r="O1032" i="5"/>
  <c r="P1032" i="5"/>
  <c r="M1033" i="5"/>
  <c r="N1033" i="5"/>
  <c r="O1033" i="5"/>
  <c r="P1033" i="5"/>
  <c r="M1034" i="5"/>
  <c r="N1034" i="5"/>
  <c r="O1034" i="5"/>
  <c r="P1034" i="5"/>
  <c r="M1035" i="5"/>
  <c r="N1035" i="5"/>
  <c r="O1035" i="5"/>
  <c r="P1035" i="5"/>
  <c r="M1036" i="5"/>
  <c r="N1036" i="5"/>
  <c r="O1036" i="5"/>
  <c r="P1036" i="5"/>
  <c r="M1037" i="5"/>
  <c r="N1037" i="5"/>
  <c r="O1037" i="5"/>
  <c r="P1037" i="5"/>
  <c r="M1038" i="5"/>
  <c r="N1038" i="5"/>
  <c r="O1038" i="5"/>
  <c r="P1038" i="5"/>
  <c r="M1039" i="5"/>
  <c r="N1039" i="5"/>
  <c r="O1039" i="5"/>
  <c r="P1039" i="5"/>
  <c r="M1040" i="5"/>
  <c r="N1040" i="5"/>
  <c r="O1040" i="5"/>
  <c r="P1040" i="5"/>
  <c r="M1041" i="5"/>
  <c r="N1041" i="5"/>
  <c r="O1041" i="5"/>
  <c r="P1041" i="5"/>
  <c r="M1042" i="5"/>
  <c r="N1042" i="5"/>
  <c r="O1042" i="5"/>
  <c r="P1042" i="5"/>
  <c r="M1043" i="5"/>
  <c r="N1043" i="5"/>
  <c r="O1043" i="5"/>
  <c r="P1043" i="5"/>
  <c r="M1044" i="5"/>
  <c r="N1044" i="5"/>
  <c r="O1044" i="5"/>
  <c r="P1044" i="5"/>
  <c r="M1045" i="5"/>
  <c r="N1045" i="5"/>
  <c r="O1045" i="5"/>
  <c r="P1045" i="5"/>
  <c r="M1046" i="5"/>
  <c r="N1046" i="5"/>
  <c r="O1046" i="5"/>
  <c r="P1046" i="5"/>
  <c r="M1047" i="5"/>
  <c r="N1047" i="5"/>
  <c r="O1047" i="5"/>
  <c r="P1047" i="5"/>
  <c r="M1048" i="5"/>
  <c r="N1048" i="5"/>
  <c r="O1048" i="5"/>
  <c r="P1048" i="5"/>
  <c r="M1049" i="5"/>
  <c r="N1049" i="5"/>
  <c r="O1049" i="5"/>
  <c r="P1049" i="5"/>
  <c r="M1050" i="5"/>
  <c r="N1050" i="5"/>
  <c r="O1050" i="5"/>
  <c r="P1050" i="5"/>
  <c r="M1051" i="5"/>
  <c r="N1051" i="5"/>
  <c r="O1051" i="5"/>
  <c r="P1051" i="5"/>
  <c r="M1052" i="5"/>
  <c r="N1052" i="5"/>
  <c r="O1052" i="5"/>
  <c r="P1052" i="5"/>
  <c r="M1053" i="5"/>
  <c r="N1053" i="5"/>
  <c r="O1053" i="5"/>
  <c r="P1053" i="5"/>
  <c r="M1054" i="5"/>
  <c r="N1054" i="5"/>
  <c r="O1054" i="5"/>
  <c r="P1054" i="5"/>
  <c r="M1055" i="5"/>
  <c r="N1055" i="5"/>
  <c r="O1055" i="5"/>
  <c r="P1055" i="5"/>
  <c r="M1056" i="5"/>
  <c r="N1056" i="5"/>
  <c r="O1056" i="5"/>
  <c r="P1056" i="5"/>
  <c r="M1057" i="5"/>
  <c r="N1057" i="5"/>
  <c r="O1057" i="5"/>
  <c r="P1057" i="5"/>
  <c r="M1058" i="5"/>
  <c r="N1058" i="5"/>
  <c r="O1058" i="5"/>
  <c r="P1058" i="5"/>
  <c r="M1059" i="5"/>
  <c r="N1059" i="5"/>
  <c r="O1059" i="5"/>
  <c r="P1059" i="5"/>
  <c r="M1060" i="5"/>
  <c r="N1060" i="5"/>
  <c r="O1060" i="5"/>
  <c r="P1060" i="5"/>
  <c r="M1061" i="5"/>
  <c r="N1061" i="5"/>
  <c r="O1061" i="5"/>
  <c r="P1061" i="5"/>
  <c r="M1062" i="5"/>
  <c r="N1062" i="5"/>
  <c r="O1062" i="5"/>
  <c r="P1062" i="5"/>
  <c r="M1063" i="5"/>
  <c r="N1063" i="5"/>
  <c r="O1063" i="5"/>
  <c r="P1063" i="5"/>
  <c r="M1064" i="5"/>
  <c r="N1064" i="5"/>
  <c r="O1064" i="5"/>
  <c r="P1064" i="5"/>
  <c r="M1065" i="5"/>
  <c r="N1065" i="5"/>
  <c r="O1065" i="5"/>
  <c r="P1065" i="5"/>
  <c r="M1066" i="5"/>
  <c r="N1066" i="5"/>
  <c r="O1066" i="5"/>
  <c r="P1066" i="5"/>
  <c r="M1067" i="5"/>
  <c r="N1067" i="5"/>
  <c r="O1067" i="5"/>
  <c r="P1067" i="5"/>
  <c r="M1068" i="5"/>
  <c r="N1068" i="5"/>
  <c r="O1068" i="5"/>
  <c r="P1068" i="5"/>
  <c r="M1069" i="5"/>
  <c r="N1069" i="5"/>
  <c r="O1069" i="5"/>
  <c r="P1069" i="5"/>
  <c r="M1070" i="5"/>
  <c r="N1070" i="5"/>
  <c r="O1070" i="5"/>
  <c r="P1070" i="5"/>
  <c r="M1071" i="5"/>
  <c r="N1071" i="5"/>
  <c r="O1071" i="5"/>
  <c r="P1071" i="5"/>
  <c r="M1072" i="5"/>
  <c r="N1072" i="5"/>
  <c r="O1072" i="5"/>
  <c r="P1072" i="5"/>
  <c r="M1073" i="5"/>
  <c r="N1073" i="5"/>
  <c r="O1073" i="5"/>
  <c r="P1073" i="5"/>
  <c r="M1074" i="5"/>
  <c r="N1074" i="5"/>
  <c r="O1074" i="5"/>
  <c r="P1074" i="5"/>
  <c r="M1075" i="5"/>
  <c r="N1075" i="5"/>
  <c r="O1075" i="5"/>
  <c r="P1075" i="5"/>
  <c r="M1076" i="5"/>
  <c r="N1076" i="5"/>
  <c r="O1076" i="5"/>
  <c r="P1076" i="5"/>
  <c r="M1077" i="5"/>
  <c r="N1077" i="5"/>
  <c r="O1077" i="5"/>
  <c r="P1077" i="5"/>
  <c r="M1078" i="5"/>
  <c r="N1078" i="5"/>
  <c r="O1078" i="5"/>
  <c r="P1078" i="5"/>
  <c r="M1079" i="5"/>
  <c r="N1079" i="5"/>
  <c r="O1079" i="5"/>
  <c r="P1079" i="5"/>
  <c r="M1080" i="5"/>
  <c r="N1080" i="5"/>
  <c r="O1080" i="5"/>
  <c r="P1080" i="5"/>
  <c r="M1081" i="5"/>
  <c r="N1081" i="5"/>
  <c r="O1081" i="5"/>
  <c r="P1081" i="5"/>
  <c r="M1082" i="5"/>
  <c r="N1082" i="5"/>
  <c r="O1082" i="5"/>
  <c r="P1082" i="5"/>
  <c r="M1083" i="5"/>
  <c r="N1083" i="5"/>
  <c r="O1083" i="5"/>
  <c r="P1083" i="5"/>
  <c r="M1084" i="5"/>
  <c r="N1084" i="5"/>
  <c r="O1084" i="5"/>
  <c r="P1084" i="5"/>
  <c r="M1085" i="5"/>
  <c r="N1085" i="5"/>
  <c r="O1085" i="5"/>
  <c r="P1085" i="5"/>
  <c r="M1086" i="5"/>
  <c r="N1086" i="5"/>
  <c r="O1086" i="5"/>
  <c r="P1086" i="5"/>
  <c r="M1087" i="5"/>
  <c r="N1087" i="5"/>
  <c r="O1087" i="5"/>
  <c r="P1087" i="5"/>
  <c r="M1088" i="5"/>
  <c r="N1088" i="5"/>
  <c r="O1088" i="5"/>
  <c r="P1088" i="5"/>
  <c r="M1089" i="5"/>
  <c r="N1089" i="5"/>
  <c r="O1089" i="5"/>
  <c r="P1089" i="5"/>
  <c r="M1090" i="5"/>
  <c r="N1090" i="5"/>
  <c r="O1090" i="5"/>
  <c r="P1090" i="5"/>
  <c r="M1091" i="5"/>
  <c r="N1091" i="5"/>
  <c r="O1091" i="5"/>
  <c r="P1091" i="5"/>
  <c r="M1092" i="5"/>
  <c r="N1092" i="5"/>
  <c r="O1092" i="5"/>
  <c r="P1092" i="5"/>
  <c r="M1093" i="5"/>
  <c r="N1093" i="5"/>
  <c r="O1093" i="5"/>
  <c r="P1093" i="5"/>
  <c r="M1094" i="5"/>
  <c r="N1094" i="5"/>
  <c r="O1094" i="5"/>
  <c r="P1094" i="5"/>
  <c r="M1095" i="5"/>
  <c r="N1095" i="5"/>
  <c r="O1095" i="5"/>
  <c r="P1095" i="5"/>
  <c r="M1096" i="5"/>
  <c r="N1096" i="5"/>
  <c r="O1096" i="5"/>
  <c r="P1096" i="5"/>
  <c r="M1097" i="5"/>
  <c r="N1097" i="5"/>
  <c r="O1097" i="5"/>
  <c r="P1097" i="5"/>
  <c r="M1098" i="5"/>
  <c r="N1098" i="5"/>
  <c r="O1098" i="5"/>
  <c r="P1098" i="5"/>
  <c r="M1099" i="5"/>
  <c r="N1099" i="5"/>
  <c r="O1099" i="5"/>
  <c r="P1099" i="5"/>
  <c r="M1100" i="5"/>
  <c r="N1100" i="5"/>
  <c r="O1100" i="5"/>
  <c r="P1100" i="5"/>
  <c r="M1101" i="5"/>
  <c r="N1101" i="5"/>
  <c r="O1101" i="5"/>
  <c r="P1101" i="5"/>
  <c r="M1102" i="5"/>
  <c r="N1102" i="5"/>
  <c r="O1102" i="5"/>
  <c r="P1102" i="5"/>
  <c r="M1103" i="5"/>
  <c r="N1103" i="5"/>
  <c r="O1103" i="5"/>
  <c r="P1103" i="5"/>
  <c r="M1104" i="5"/>
  <c r="N1104" i="5"/>
  <c r="O1104" i="5"/>
  <c r="P1104" i="5"/>
  <c r="M1105" i="5"/>
  <c r="N1105" i="5"/>
  <c r="O1105" i="5"/>
  <c r="P1105" i="5"/>
  <c r="M1106" i="5"/>
  <c r="N1106" i="5"/>
  <c r="O1106" i="5"/>
  <c r="P1106" i="5"/>
  <c r="M1107" i="5"/>
  <c r="N1107" i="5"/>
  <c r="O1107" i="5"/>
  <c r="P1107" i="5"/>
  <c r="M1108" i="5"/>
  <c r="N1108" i="5"/>
  <c r="O1108" i="5"/>
  <c r="P1108" i="5"/>
  <c r="M1109" i="5"/>
  <c r="N1109" i="5"/>
  <c r="O1109" i="5"/>
  <c r="P1109" i="5"/>
  <c r="M1110" i="5"/>
  <c r="N1110" i="5"/>
  <c r="O1110" i="5"/>
  <c r="P1110" i="5"/>
  <c r="M1111" i="5"/>
  <c r="N1111" i="5"/>
  <c r="O1111" i="5"/>
  <c r="P1111" i="5"/>
  <c r="M1112" i="5"/>
  <c r="N1112" i="5"/>
  <c r="O1112" i="5"/>
  <c r="P1112" i="5"/>
  <c r="M1113" i="5"/>
  <c r="N1113" i="5"/>
  <c r="O1113" i="5"/>
  <c r="P1113" i="5"/>
  <c r="M1114" i="5"/>
  <c r="N1114" i="5"/>
  <c r="O1114" i="5"/>
  <c r="P1114" i="5"/>
  <c r="M1115" i="5"/>
  <c r="N1115" i="5"/>
  <c r="O1115" i="5"/>
  <c r="P1115" i="5"/>
  <c r="M1116" i="5"/>
  <c r="N1116" i="5"/>
  <c r="O1116" i="5"/>
  <c r="P1116" i="5"/>
  <c r="M1117" i="5"/>
  <c r="N1117" i="5"/>
  <c r="O1117" i="5"/>
  <c r="P1117" i="5"/>
  <c r="M1118" i="5"/>
  <c r="N1118" i="5"/>
  <c r="O1118" i="5"/>
  <c r="P1118" i="5"/>
  <c r="M1119" i="5"/>
  <c r="N1119" i="5"/>
  <c r="O1119" i="5"/>
  <c r="P1119" i="5"/>
  <c r="M1120" i="5"/>
  <c r="N1120" i="5"/>
  <c r="O1120" i="5"/>
  <c r="P1120" i="5"/>
  <c r="M1121" i="5"/>
  <c r="N1121" i="5"/>
  <c r="O1121" i="5"/>
  <c r="P1121" i="5"/>
  <c r="M1122" i="5"/>
  <c r="N1122" i="5"/>
  <c r="O1122" i="5"/>
  <c r="P1122" i="5"/>
  <c r="M1123" i="5"/>
  <c r="N1123" i="5"/>
  <c r="O1123" i="5"/>
  <c r="P1123" i="5"/>
  <c r="M1124" i="5"/>
  <c r="N1124" i="5"/>
  <c r="O1124" i="5"/>
  <c r="P1124" i="5"/>
  <c r="M1125" i="5"/>
  <c r="N1125" i="5"/>
  <c r="O1125" i="5"/>
  <c r="P1125" i="5"/>
  <c r="M1126" i="5"/>
  <c r="N1126" i="5"/>
  <c r="O1126" i="5"/>
  <c r="P1126" i="5"/>
  <c r="M1127" i="5"/>
  <c r="N1127" i="5"/>
  <c r="O1127" i="5"/>
  <c r="P1127" i="5"/>
  <c r="M1128" i="5"/>
  <c r="N1128" i="5"/>
  <c r="O1128" i="5"/>
  <c r="P1128" i="5"/>
  <c r="M1129" i="5"/>
  <c r="N1129" i="5"/>
  <c r="O1129" i="5"/>
  <c r="P1129" i="5"/>
  <c r="M1130" i="5"/>
  <c r="N1130" i="5"/>
  <c r="O1130" i="5"/>
  <c r="P1130" i="5"/>
  <c r="M1131" i="5"/>
  <c r="N1131" i="5"/>
  <c r="O1131" i="5"/>
  <c r="P1131" i="5"/>
  <c r="M1132" i="5"/>
  <c r="N1132" i="5"/>
  <c r="O1132" i="5"/>
  <c r="P1132" i="5"/>
  <c r="M1133" i="5"/>
  <c r="N1133" i="5"/>
  <c r="O1133" i="5"/>
  <c r="P1133" i="5"/>
  <c r="M1134" i="5"/>
  <c r="N1134" i="5"/>
  <c r="O1134" i="5"/>
  <c r="P1134" i="5"/>
  <c r="M1135" i="5"/>
  <c r="N1135" i="5"/>
  <c r="O1135" i="5"/>
  <c r="P1135" i="5"/>
  <c r="M1136" i="5"/>
  <c r="N1136" i="5"/>
  <c r="O1136" i="5"/>
  <c r="P1136" i="5"/>
  <c r="M1137" i="5"/>
  <c r="N1137" i="5"/>
  <c r="O1137" i="5"/>
  <c r="P1137" i="5"/>
  <c r="M1138" i="5"/>
  <c r="N1138" i="5"/>
  <c r="O1138" i="5"/>
  <c r="P1138" i="5"/>
  <c r="M1139" i="5"/>
  <c r="N1139" i="5"/>
  <c r="O1139" i="5"/>
  <c r="P1139" i="5"/>
  <c r="M1140" i="5"/>
  <c r="N1140" i="5"/>
  <c r="O1140" i="5"/>
  <c r="P1140" i="5"/>
  <c r="M1141" i="5"/>
  <c r="N1141" i="5"/>
  <c r="O1141" i="5"/>
  <c r="P1141" i="5"/>
  <c r="M1142" i="5"/>
  <c r="N1142" i="5"/>
  <c r="O1142" i="5"/>
  <c r="P1142" i="5"/>
  <c r="M1143" i="5"/>
  <c r="N1143" i="5"/>
  <c r="O1143" i="5"/>
  <c r="P1143" i="5"/>
  <c r="M1144" i="5"/>
  <c r="N1144" i="5"/>
  <c r="O1144" i="5"/>
  <c r="P1144" i="5"/>
  <c r="M1145" i="5"/>
  <c r="N1145" i="5"/>
  <c r="O1145" i="5"/>
  <c r="P1145" i="5"/>
  <c r="M1146" i="5"/>
  <c r="N1146" i="5"/>
  <c r="O1146" i="5"/>
  <c r="P1146" i="5"/>
  <c r="M1147" i="5"/>
  <c r="N1147" i="5"/>
  <c r="O1147" i="5"/>
  <c r="P1147" i="5"/>
  <c r="M1148" i="5"/>
  <c r="N1148" i="5"/>
  <c r="O1148" i="5"/>
  <c r="P1148" i="5"/>
  <c r="M1149" i="5"/>
  <c r="N1149" i="5"/>
  <c r="O1149" i="5"/>
  <c r="P1149" i="5"/>
  <c r="M1150" i="5"/>
  <c r="N1150" i="5"/>
  <c r="O1150" i="5"/>
  <c r="P1150" i="5"/>
  <c r="M1151" i="5"/>
  <c r="N1151" i="5"/>
  <c r="O1151" i="5"/>
  <c r="P1151" i="5"/>
  <c r="M1152" i="5"/>
  <c r="N1152" i="5"/>
  <c r="O1152" i="5"/>
  <c r="P1152" i="5"/>
  <c r="M1153" i="5"/>
  <c r="N1153" i="5"/>
  <c r="O1153" i="5"/>
  <c r="P1153" i="5"/>
  <c r="M1154" i="5"/>
  <c r="N1154" i="5"/>
  <c r="O1154" i="5"/>
  <c r="P1154" i="5"/>
  <c r="M1155" i="5"/>
  <c r="N1155" i="5"/>
  <c r="O1155" i="5"/>
  <c r="P1155" i="5"/>
  <c r="M1156" i="5"/>
  <c r="N1156" i="5"/>
  <c r="O1156" i="5"/>
  <c r="P1156" i="5"/>
  <c r="M1157" i="5"/>
  <c r="N1157" i="5"/>
  <c r="O1157" i="5"/>
  <c r="P1157" i="5"/>
  <c r="M1158" i="5"/>
  <c r="N1158" i="5"/>
  <c r="O1158" i="5"/>
  <c r="P1158" i="5"/>
  <c r="M1159" i="5"/>
  <c r="N1159" i="5"/>
  <c r="O1159" i="5"/>
  <c r="P1159" i="5"/>
  <c r="M1160" i="5"/>
  <c r="N1160" i="5"/>
  <c r="O1160" i="5"/>
  <c r="P1160" i="5"/>
  <c r="M1161" i="5"/>
  <c r="N1161" i="5"/>
  <c r="O1161" i="5"/>
  <c r="P1161" i="5"/>
  <c r="M1162" i="5"/>
  <c r="N1162" i="5"/>
  <c r="O1162" i="5"/>
  <c r="P1162" i="5"/>
  <c r="M1163" i="5"/>
  <c r="N1163" i="5"/>
  <c r="O1163" i="5"/>
  <c r="P1163" i="5"/>
  <c r="M1164" i="5"/>
  <c r="N1164" i="5"/>
  <c r="O1164" i="5"/>
  <c r="P1164" i="5"/>
  <c r="M1165" i="5"/>
  <c r="N1165" i="5"/>
  <c r="O1165" i="5"/>
  <c r="P1165" i="5"/>
  <c r="M1166" i="5"/>
  <c r="N1166" i="5"/>
  <c r="O1166" i="5"/>
  <c r="P1166" i="5"/>
  <c r="M1167" i="5"/>
  <c r="N1167" i="5"/>
  <c r="O1167" i="5"/>
  <c r="P1167" i="5"/>
  <c r="M1168" i="5"/>
  <c r="N1168" i="5"/>
  <c r="O1168" i="5"/>
  <c r="P1168" i="5"/>
  <c r="M1169" i="5"/>
  <c r="N1169" i="5"/>
  <c r="O1169" i="5"/>
  <c r="P1169" i="5"/>
  <c r="M1170" i="5"/>
  <c r="N1170" i="5"/>
  <c r="O1170" i="5"/>
  <c r="P1170" i="5"/>
  <c r="M1171" i="5"/>
  <c r="N1171" i="5"/>
  <c r="O1171" i="5"/>
  <c r="P1171" i="5"/>
  <c r="M1172" i="5"/>
  <c r="N1172" i="5"/>
  <c r="O1172" i="5"/>
  <c r="P1172" i="5"/>
  <c r="M1173" i="5"/>
  <c r="N1173" i="5"/>
  <c r="O1173" i="5"/>
  <c r="P1173" i="5"/>
  <c r="M1174" i="5"/>
  <c r="N1174" i="5"/>
  <c r="O1174" i="5"/>
  <c r="P1174" i="5"/>
  <c r="M1175" i="5"/>
  <c r="N1175" i="5"/>
  <c r="O1175" i="5"/>
  <c r="P1175" i="5"/>
  <c r="M1176" i="5"/>
  <c r="N1176" i="5"/>
  <c r="O1176" i="5"/>
  <c r="P1176" i="5"/>
  <c r="M1177" i="5"/>
  <c r="N1177" i="5"/>
  <c r="O1177" i="5"/>
  <c r="P1177" i="5"/>
  <c r="M1178" i="5"/>
  <c r="N1178" i="5"/>
  <c r="O1178" i="5"/>
  <c r="P1178" i="5"/>
  <c r="M1179" i="5"/>
  <c r="N1179" i="5"/>
  <c r="O1179" i="5"/>
  <c r="P1179" i="5"/>
  <c r="M1180" i="5"/>
  <c r="N1180" i="5"/>
  <c r="O1180" i="5"/>
  <c r="P1180" i="5"/>
  <c r="M1181" i="5"/>
  <c r="N1181" i="5"/>
  <c r="O1181" i="5"/>
  <c r="P1181" i="5"/>
  <c r="M1182" i="5"/>
  <c r="N1182" i="5"/>
  <c r="O1182" i="5"/>
  <c r="P1182" i="5"/>
  <c r="M1183" i="5"/>
  <c r="N1183" i="5"/>
  <c r="O1183" i="5"/>
  <c r="P1183" i="5"/>
  <c r="M1184" i="5"/>
  <c r="N1184" i="5"/>
  <c r="O1184" i="5"/>
  <c r="P1184" i="5"/>
  <c r="M1185" i="5"/>
  <c r="N1185" i="5"/>
  <c r="O1185" i="5"/>
  <c r="P1185" i="5"/>
  <c r="M1186" i="5"/>
  <c r="N1186" i="5"/>
  <c r="O1186" i="5"/>
  <c r="P1186" i="5"/>
  <c r="M1187" i="5"/>
  <c r="N1187" i="5"/>
  <c r="O1187" i="5"/>
  <c r="P1187" i="5"/>
  <c r="M1188" i="5"/>
  <c r="N1188" i="5"/>
  <c r="O1188" i="5"/>
  <c r="P1188" i="5"/>
  <c r="M1189" i="5"/>
  <c r="N1189" i="5"/>
  <c r="O1189" i="5"/>
  <c r="P1189" i="5"/>
  <c r="M1190" i="5"/>
  <c r="N1190" i="5"/>
  <c r="O1190" i="5"/>
  <c r="P1190" i="5"/>
  <c r="M1191" i="5"/>
  <c r="N1191" i="5"/>
  <c r="O1191" i="5"/>
  <c r="P1191" i="5"/>
  <c r="M1192" i="5"/>
  <c r="N1192" i="5"/>
  <c r="O1192" i="5"/>
  <c r="P1192" i="5"/>
  <c r="M1193" i="5"/>
  <c r="N1193" i="5"/>
  <c r="O1193" i="5"/>
  <c r="P1193" i="5"/>
  <c r="M1194" i="5"/>
  <c r="N1194" i="5"/>
  <c r="O1194" i="5"/>
  <c r="P1194" i="5"/>
  <c r="M1195" i="5"/>
  <c r="N1195" i="5"/>
  <c r="O1195" i="5"/>
  <c r="P1195" i="5"/>
  <c r="M1196" i="5"/>
  <c r="N1196" i="5"/>
  <c r="O1196" i="5"/>
  <c r="P1196" i="5"/>
  <c r="M1197" i="5"/>
  <c r="N1197" i="5"/>
  <c r="O1197" i="5"/>
  <c r="P1197" i="5"/>
  <c r="M1198" i="5"/>
  <c r="N1198" i="5"/>
  <c r="O1198" i="5"/>
  <c r="P1198" i="5"/>
  <c r="M1199" i="5"/>
  <c r="N1199" i="5"/>
  <c r="O1199" i="5"/>
  <c r="P1199" i="5"/>
  <c r="M1200" i="5"/>
  <c r="N1200" i="5"/>
  <c r="O1200" i="5"/>
  <c r="P1200" i="5"/>
  <c r="M1201" i="5"/>
  <c r="N1201" i="5"/>
  <c r="O1201" i="5"/>
  <c r="P1201" i="5"/>
  <c r="M1202" i="5"/>
  <c r="N1202" i="5"/>
  <c r="O1202" i="5"/>
  <c r="P1202" i="5"/>
  <c r="M1203" i="5"/>
  <c r="N1203" i="5"/>
  <c r="O1203" i="5"/>
  <c r="P1203" i="5"/>
  <c r="M1204" i="5"/>
  <c r="N1204" i="5"/>
  <c r="O1204" i="5"/>
  <c r="P1204" i="5"/>
  <c r="M1205" i="5"/>
  <c r="N1205" i="5"/>
  <c r="O1205" i="5"/>
  <c r="P1205" i="5"/>
  <c r="M1206" i="5"/>
  <c r="N1206" i="5"/>
  <c r="O1206" i="5"/>
  <c r="P1206" i="5"/>
  <c r="M1207" i="5"/>
  <c r="N1207" i="5"/>
  <c r="O1207" i="5"/>
  <c r="P1207" i="5"/>
  <c r="M1208" i="5"/>
  <c r="N1208" i="5"/>
  <c r="O1208" i="5"/>
  <c r="P1208" i="5"/>
  <c r="M1209" i="5"/>
  <c r="N1209" i="5"/>
  <c r="O1209" i="5"/>
  <c r="P1209" i="5"/>
  <c r="M1210" i="5"/>
  <c r="N1210" i="5"/>
  <c r="O1210" i="5"/>
  <c r="P1210" i="5"/>
  <c r="M1211" i="5"/>
  <c r="N1211" i="5"/>
  <c r="O1211" i="5"/>
  <c r="P1211" i="5"/>
  <c r="M1212" i="5"/>
  <c r="N1212" i="5"/>
  <c r="O1212" i="5"/>
  <c r="P1212" i="5"/>
  <c r="M1213" i="5"/>
  <c r="N1213" i="5"/>
  <c r="O1213" i="5"/>
  <c r="P1213" i="5"/>
  <c r="M1214" i="5"/>
  <c r="N1214" i="5"/>
  <c r="O1214" i="5"/>
  <c r="P1214" i="5"/>
  <c r="M1215" i="5"/>
  <c r="N1215" i="5"/>
  <c r="O1215" i="5"/>
  <c r="P1215" i="5"/>
  <c r="M1216" i="5"/>
  <c r="N1216" i="5"/>
  <c r="O1216" i="5"/>
  <c r="P1216" i="5"/>
  <c r="M1217" i="5"/>
  <c r="N1217" i="5"/>
  <c r="O1217" i="5"/>
  <c r="P1217" i="5"/>
  <c r="M1218" i="5"/>
  <c r="N1218" i="5"/>
  <c r="O1218" i="5"/>
  <c r="P1218" i="5"/>
  <c r="M1219" i="5"/>
  <c r="N1219" i="5"/>
  <c r="O1219" i="5"/>
  <c r="P1219" i="5"/>
  <c r="M1220" i="5"/>
  <c r="N1220" i="5"/>
  <c r="O1220" i="5"/>
  <c r="P1220" i="5"/>
  <c r="M1221" i="5"/>
  <c r="N1221" i="5"/>
  <c r="O1221" i="5"/>
  <c r="P1221" i="5"/>
  <c r="M1222" i="5"/>
  <c r="N1222" i="5"/>
  <c r="O1222" i="5"/>
  <c r="P1222" i="5"/>
  <c r="M1223" i="5"/>
  <c r="N1223" i="5"/>
  <c r="O1223" i="5"/>
  <c r="P1223" i="5"/>
  <c r="M1224" i="5"/>
  <c r="N1224" i="5"/>
  <c r="O1224" i="5"/>
  <c r="P1224" i="5"/>
  <c r="M1225" i="5"/>
  <c r="N1225" i="5"/>
  <c r="O1225" i="5"/>
  <c r="P1225" i="5"/>
  <c r="M1226" i="5"/>
  <c r="N1226" i="5"/>
  <c r="O1226" i="5"/>
  <c r="P1226" i="5"/>
  <c r="M1227" i="5"/>
  <c r="N1227" i="5"/>
  <c r="O1227" i="5"/>
  <c r="P1227" i="5"/>
  <c r="M1228" i="5"/>
  <c r="N1228" i="5"/>
  <c r="O1228" i="5"/>
  <c r="P1228" i="5"/>
  <c r="M1229" i="5"/>
  <c r="N1229" i="5"/>
  <c r="O1229" i="5"/>
  <c r="P1229" i="5"/>
  <c r="M1230" i="5"/>
  <c r="N1230" i="5"/>
  <c r="O1230" i="5"/>
  <c r="P1230" i="5"/>
  <c r="M1231" i="5"/>
  <c r="N1231" i="5"/>
  <c r="O1231" i="5"/>
  <c r="P1231" i="5"/>
  <c r="M1232" i="5"/>
  <c r="N1232" i="5"/>
  <c r="O1232" i="5"/>
  <c r="P1232" i="5"/>
  <c r="M1233" i="5"/>
  <c r="N1233" i="5"/>
  <c r="O1233" i="5"/>
  <c r="P1233" i="5"/>
  <c r="M1234" i="5"/>
  <c r="N1234" i="5"/>
  <c r="O1234" i="5"/>
  <c r="P1234" i="5"/>
  <c r="M1235" i="5"/>
  <c r="N1235" i="5"/>
  <c r="O1235" i="5"/>
  <c r="P1235" i="5"/>
  <c r="M1236" i="5"/>
  <c r="N1236" i="5"/>
  <c r="O1236" i="5"/>
  <c r="P1236" i="5"/>
  <c r="M1237" i="5"/>
  <c r="N1237" i="5"/>
  <c r="O1237" i="5"/>
  <c r="P1237" i="5"/>
  <c r="M1238" i="5"/>
  <c r="N1238" i="5"/>
  <c r="O1238" i="5"/>
  <c r="P1238" i="5"/>
  <c r="M1239" i="5"/>
  <c r="N1239" i="5"/>
  <c r="O1239" i="5"/>
  <c r="P1239" i="5"/>
  <c r="M1240" i="5"/>
  <c r="N1240" i="5"/>
  <c r="O1240" i="5"/>
  <c r="P1240" i="5"/>
  <c r="M1241" i="5"/>
  <c r="N1241" i="5"/>
  <c r="O1241" i="5"/>
  <c r="P1241" i="5"/>
  <c r="M1242" i="5"/>
  <c r="N1242" i="5"/>
  <c r="O1242" i="5"/>
  <c r="P1242" i="5"/>
  <c r="M1243" i="5"/>
  <c r="N1243" i="5"/>
  <c r="O1243" i="5"/>
  <c r="P1243" i="5"/>
  <c r="M1244" i="5"/>
  <c r="N1244" i="5"/>
  <c r="O1244" i="5"/>
  <c r="P1244" i="5"/>
  <c r="M1245" i="5"/>
  <c r="N1245" i="5"/>
  <c r="O1245" i="5"/>
  <c r="P1245" i="5"/>
  <c r="M1246" i="5"/>
  <c r="N1246" i="5"/>
  <c r="O1246" i="5"/>
  <c r="P1246" i="5"/>
  <c r="M1247" i="5"/>
  <c r="N1247" i="5"/>
  <c r="O1247" i="5"/>
  <c r="P1247" i="5"/>
  <c r="M1248" i="5"/>
  <c r="N1248" i="5"/>
  <c r="O1248" i="5"/>
  <c r="P1248" i="5"/>
  <c r="M1249" i="5"/>
  <c r="N1249" i="5"/>
  <c r="O1249" i="5"/>
  <c r="P1249" i="5"/>
  <c r="M1250" i="5"/>
  <c r="N1250" i="5"/>
  <c r="O1250" i="5"/>
  <c r="P1250" i="5"/>
  <c r="M1251" i="5"/>
  <c r="N1251" i="5"/>
  <c r="O1251" i="5"/>
  <c r="P1251" i="5"/>
  <c r="M1252" i="5"/>
  <c r="N1252" i="5"/>
  <c r="O1252" i="5"/>
  <c r="P1252" i="5"/>
  <c r="M1253" i="5"/>
  <c r="N1253" i="5"/>
  <c r="O1253" i="5"/>
  <c r="P1253" i="5"/>
  <c r="M1254" i="5"/>
  <c r="N1254" i="5"/>
  <c r="O1254" i="5"/>
  <c r="P1254" i="5"/>
  <c r="M1255" i="5"/>
  <c r="N1255" i="5"/>
  <c r="O1255" i="5"/>
  <c r="P1255" i="5"/>
  <c r="M1256" i="5"/>
  <c r="N1256" i="5"/>
  <c r="O1256" i="5"/>
  <c r="P1256" i="5"/>
  <c r="M1257" i="5"/>
  <c r="N1257" i="5"/>
  <c r="O1257" i="5"/>
  <c r="P1257" i="5"/>
  <c r="M1258" i="5"/>
  <c r="N1258" i="5"/>
  <c r="O1258" i="5"/>
  <c r="P1258" i="5"/>
  <c r="M1259" i="5"/>
  <c r="N1259" i="5"/>
  <c r="O1259" i="5"/>
  <c r="P1259" i="5"/>
  <c r="M1260" i="5"/>
  <c r="N1260" i="5"/>
  <c r="O1260" i="5"/>
  <c r="P1260" i="5"/>
  <c r="M1261" i="5"/>
  <c r="N1261" i="5"/>
  <c r="O1261" i="5"/>
  <c r="P1261" i="5"/>
  <c r="M1262" i="5"/>
  <c r="N1262" i="5"/>
  <c r="O1262" i="5"/>
  <c r="P1262" i="5"/>
  <c r="M1263" i="5"/>
  <c r="N1263" i="5"/>
  <c r="O1263" i="5"/>
  <c r="P1263" i="5"/>
  <c r="M1264" i="5"/>
  <c r="N1264" i="5"/>
  <c r="O1264" i="5"/>
  <c r="P1264" i="5"/>
  <c r="M1265" i="5"/>
  <c r="N1265" i="5"/>
  <c r="O1265" i="5"/>
  <c r="P1265" i="5"/>
  <c r="M1266" i="5"/>
  <c r="N1266" i="5"/>
  <c r="O1266" i="5"/>
  <c r="P1266" i="5"/>
  <c r="M1267" i="5"/>
  <c r="N1267" i="5"/>
  <c r="O1267" i="5"/>
  <c r="P1267" i="5"/>
  <c r="M1268" i="5"/>
  <c r="N1268" i="5"/>
  <c r="O1268" i="5"/>
  <c r="P1268" i="5"/>
  <c r="M1269" i="5"/>
  <c r="N1269" i="5"/>
  <c r="O1269" i="5"/>
  <c r="P1269" i="5"/>
  <c r="M1270" i="5"/>
  <c r="N1270" i="5"/>
  <c r="O1270" i="5"/>
  <c r="P1270" i="5"/>
  <c r="M1271" i="5"/>
  <c r="N1271" i="5"/>
  <c r="O1271" i="5"/>
  <c r="P1271" i="5"/>
  <c r="M1272" i="5"/>
  <c r="N1272" i="5"/>
  <c r="O1272" i="5"/>
  <c r="P1272" i="5"/>
  <c r="M1273" i="5"/>
  <c r="N1273" i="5"/>
  <c r="O1273" i="5"/>
  <c r="P1273" i="5"/>
  <c r="M1274" i="5"/>
  <c r="N1274" i="5"/>
  <c r="O1274" i="5"/>
  <c r="P1274" i="5"/>
  <c r="M1275" i="5"/>
  <c r="N1275" i="5"/>
  <c r="O1275" i="5"/>
  <c r="P1275" i="5"/>
  <c r="M1276" i="5"/>
  <c r="N1276" i="5"/>
  <c r="O1276" i="5"/>
  <c r="P1276" i="5"/>
  <c r="M1277" i="5"/>
  <c r="N1277" i="5"/>
  <c r="O1277" i="5"/>
  <c r="P1277" i="5"/>
  <c r="M1278" i="5"/>
  <c r="N1278" i="5"/>
  <c r="O1278" i="5"/>
  <c r="P1278" i="5"/>
  <c r="M1279" i="5"/>
  <c r="N1279" i="5"/>
  <c r="O1279" i="5"/>
  <c r="P1279" i="5"/>
  <c r="M1280" i="5"/>
  <c r="N1280" i="5"/>
  <c r="O1280" i="5"/>
  <c r="P1280" i="5"/>
  <c r="M1281" i="5"/>
  <c r="N1281" i="5"/>
  <c r="O1281" i="5"/>
  <c r="P1281" i="5"/>
  <c r="M1282" i="5"/>
  <c r="N1282" i="5"/>
  <c r="O1282" i="5"/>
  <c r="P1282" i="5"/>
  <c r="M1283" i="5"/>
  <c r="N1283" i="5"/>
  <c r="O1283" i="5"/>
  <c r="P1283" i="5"/>
  <c r="M1284" i="5"/>
  <c r="N1284" i="5"/>
  <c r="O1284" i="5"/>
  <c r="P1284" i="5"/>
  <c r="M1285" i="5"/>
  <c r="N1285" i="5"/>
  <c r="O1285" i="5"/>
  <c r="P1285" i="5"/>
  <c r="M1286" i="5"/>
  <c r="N1286" i="5"/>
  <c r="O1286" i="5"/>
  <c r="P1286" i="5"/>
  <c r="M1287" i="5"/>
  <c r="N1287" i="5"/>
  <c r="O1287" i="5"/>
  <c r="P1287" i="5"/>
  <c r="M1288" i="5"/>
  <c r="N1288" i="5"/>
  <c r="O1288" i="5"/>
  <c r="P1288" i="5"/>
  <c r="M1289" i="5"/>
  <c r="N1289" i="5"/>
  <c r="O1289" i="5"/>
  <c r="P1289" i="5"/>
  <c r="M1290" i="5"/>
  <c r="N1290" i="5"/>
  <c r="O1290" i="5"/>
  <c r="P1290" i="5"/>
  <c r="M1291" i="5"/>
  <c r="N1291" i="5"/>
  <c r="O1291" i="5"/>
  <c r="P1291" i="5"/>
  <c r="M1292" i="5"/>
  <c r="N1292" i="5"/>
  <c r="O1292" i="5"/>
  <c r="P1292" i="5"/>
  <c r="M1293" i="5"/>
  <c r="N1293" i="5"/>
  <c r="O1293" i="5"/>
  <c r="P1293" i="5"/>
  <c r="M1294" i="5"/>
  <c r="N1294" i="5"/>
  <c r="O1294" i="5"/>
  <c r="P1294" i="5"/>
  <c r="M1295" i="5"/>
  <c r="N1295" i="5"/>
  <c r="O1295" i="5"/>
  <c r="P1295" i="5"/>
  <c r="M1296" i="5"/>
  <c r="N1296" i="5"/>
  <c r="O1296" i="5"/>
  <c r="P1296" i="5"/>
  <c r="M1297" i="5"/>
  <c r="N1297" i="5"/>
  <c r="O1297" i="5"/>
  <c r="P1297" i="5"/>
  <c r="M1298" i="5"/>
  <c r="N1298" i="5"/>
  <c r="O1298" i="5"/>
  <c r="P1298" i="5"/>
  <c r="M1299" i="5"/>
  <c r="N1299" i="5"/>
  <c r="O1299" i="5"/>
  <c r="P1299" i="5"/>
  <c r="M1300" i="5"/>
  <c r="N1300" i="5"/>
  <c r="O1300" i="5"/>
  <c r="P1300" i="5"/>
  <c r="M1301" i="5"/>
  <c r="N1301" i="5"/>
  <c r="O1301" i="5"/>
  <c r="P1301" i="5"/>
  <c r="M1302" i="5"/>
  <c r="N1302" i="5"/>
  <c r="O1302" i="5"/>
  <c r="P1302" i="5"/>
  <c r="M1303" i="5"/>
  <c r="N1303" i="5"/>
  <c r="O1303" i="5"/>
  <c r="P1303" i="5"/>
  <c r="M1304" i="5"/>
  <c r="N1304" i="5"/>
  <c r="O1304" i="5"/>
  <c r="P1304" i="5"/>
  <c r="M1305" i="5"/>
  <c r="N1305" i="5"/>
  <c r="O1305" i="5"/>
  <c r="P1305" i="5"/>
  <c r="M1306" i="5"/>
  <c r="N1306" i="5"/>
  <c r="O1306" i="5"/>
  <c r="P1306" i="5"/>
  <c r="M1307" i="5"/>
  <c r="N1307" i="5"/>
  <c r="O1307" i="5"/>
  <c r="P1307" i="5"/>
  <c r="M1308" i="5"/>
  <c r="N1308" i="5"/>
  <c r="O1308" i="5"/>
  <c r="P1308" i="5"/>
  <c r="M1309" i="5"/>
  <c r="N1309" i="5"/>
  <c r="O1309" i="5"/>
  <c r="P1309" i="5"/>
  <c r="M1310" i="5"/>
  <c r="N1310" i="5"/>
  <c r="O1310" i="5"/>
  <c r="P1310" i="5"/>
  <c r="M1311" i="5"/>
  <c r="N1311" i="5"/>
  <c r="O1311" i="5"/>
  <c r="P1311" i="5"/>
  <c r="M1312" i="5"/>
  <c r="N1312" i="5"/>
  <c r="O1312" i="5"/>
  <c r="P1312" i="5"/>
  <c r="M1313" i="5"/>
  <c r="N1313" i="5"/>
  <c r="O1313" i="5"/>
  <c r="P1313" i="5"/>
  <c r="M1314" i="5"/>
  <c r="N1314" i="5"/>
  <c r="O1314" i="5"/>
  <c r="P1314" i="5"/>
  <c r="M1315" i="5"/>
  <c r="N1315" i="5"/>
  <c r="O1315" i="5"/>
  <c r="P1315" i="5"/>
  <c r="M1316" i="5"/>
  <c r="N1316" i="5"/>
  <c r="O1316" i="5"/>
  <c r="P1316" i="5"/>
  <c r="M1317" i="5"/>
  <c r="N1317" i="5"/>
  <c r="O1317" i="5"/>
  <c r="P1317" i="5"/>
  <c r="M1318" i="5"/>
  <c r="N1318" i="5"/>
  <c r="O1318" i="5"/>
  <c r="P1318" i="5"/>
  <c r="M1319" i="5"/>
  <c r="N1319" i="5"/>
  <c r="O1319" i="5"/>
  <c r="P1319" i="5"/>
  <c r="M1320" i="5"/>
  <c r="N1320" i="5"/>
  <c r="O1320" i="5"/>
  <c r="P1320" i="5"/>
  <c r="M1321" i="5"/>
  <c r="N1321" i="5"/>
  <c r="O1321" i="5"/>
  <c r="P1321" i="5"/>
  <c r="M1322" i="5"/>
  <c r="N1322" i="5"/>
  <c r="O1322" i="5"/>
  <c r="P1322" i="5"/>
  <c r="M1323" i="5"/>
  <c r="N1323" i="5"/>
  <c r="O1323" i="5"/>
  <c r="P1323" i="5"/>
  <c r="M1324" i="5"/>
  <c r="N1324" i="5"/>
  <c r="O1324" i="5"/>
  <c r="P1324" i="5"/>
  <c r="M1325" i="5"/>
  <c r="N1325" i="5"/>
  <c r="O1325" i="5"/>
  <c r="P1325" i="5"/>
  <c r="M1326" i="5"/>
  <c r="N1326" i="5"/>
  <c r="O1326" i="5"/>
  <c r="P1326" i="5"/>
  <c r="M1327" i="5"/>
  <c r="N1327" i="5"/>
  <c r="O1327" i="5"/>
  <c r="P1327" i="5"/>
  <c r="M1328" i="5"/>
  <c r="N1328" i="5"/>
  <c r="O1328" i="5"/>
  <c r="P1328" i="5"/>
  <c r="M1329" i="5"/>
  <c r="N1329" i="5"/>
  <c r="O1329" i="5"/>
  <c r="P1329" i="5"/>
  <c r="M1330" i="5"/>
  <c r="N1330" i="5"/>
  <c r="O1330" i="5"/>
  <c r="P1330" i="5"/>
  <c r="M1331" i="5"/>
  <c r="N1331" i="5"/>
  <c r="O1331" i="5"/>
  <c r="P1331" i="5"/>
  <c r="M1332" i="5"/>
  <c r="N1332" i="5"/>
  <c r="O1332" i="5"/>
  <c r="P1332" i="5"/>
  <c r="M1333" i="5"/>
  <c r="N1333" i="5"/>
  <c r="O1333" i="5"/>
  <c r="P1333" i="5"/>
  <c r="M1334" i="5"/>
  <c r="N1334" i="5"/>
  <c r="O1334" i="5"/>
  <c r="P1334" i="5"/>
  <c r="M1335" i="5"/>
  <c r="N1335" i="5"/>
  <c r="O1335" i="5"/>
  <c r="P1335" i="5"/>
  <c r="M1336" i="5"/>
  <c r="N1336" i="5"/>
  <c r="O1336" i="5"/>
  <c r="P1336" i="5"/>
  <c r="M1337" i="5"/>
  <c r="N1337" i="5"/>
  <c r="O1337" i="5"/>
  <c r="P1337" i="5"/>
  <c r="M1338" i="5"/>
  <c r="N1338" i="5"/>
  <c r="O1338" i="5"/>
  <c r="P1338" i="5"/>
  <c r="M1339" i="5"/>
  <c r="N1339" i="5"/>
  <c r="O1339" i="5"/>
  <c r="P1339" i="5"/>
  <c r="M1340" i="5"/>
  <c r="N1340" i="5"/>
  <c r="O1340" i="5"/>
  <c r="P1340" i="5"/>
  <c r="M1341" i="5"/>
  <c r="N1341" i="5"/>
  <c r="O1341" i="5"/>
  <c r="P1341" i="5"/>
  <c r="M1342" i="5"/>
  <c r="N1342" i="5"/>
  <c r="O1342" i="5"/>
  <c r="P1342" i="5"/>
  <c r="M1343" i="5"/>
  <c r="N1343" i="5"/>
  <c r="O1343" i="5"/>
  <c r="P1343" i="5"/>
  <c r="M1344" i="5"/>
  <c r="N1344" i="5"/>
  <c r="O1344" i="5"/>
  <c r="P1344" i="5"/>
  <c r="M1345" i="5"/>
  <c r="N1345" i="5"/>
  <c r="O1345" i="5"/>
  <c r="P1345" i="5"/>
  <c r="M1346" i="5"/>
  <c r="N1346" i="5"/>
  <c r="O1346" i="5"/>
  <c r="P1346" i="5"/>
  <c r="M1347" i="5"/>
  <c r="N1347" i="5"/>
  <c r="O1347" i="5"/>
  <c r="P1347" i="5"/>
  <c r="M1348" i="5"/>
  <c r="N1348" i="5"/>
  <c r="O1348" i="5"/>
  <c r="P1348" i="5"/>
  <c r="M1349" i="5"/>
  <c r="N1349" i="5"/>
  <c r="O1349" i="5"/>
  <c r="P1349" i="5"/>
  <c r="M1350" i="5"/>
  <c r="N1350" i="5"/>
  <c r="O1350" i="5"/>
  <c r="P1350" i="5"/>
  <c r="M1351" i="5"/>
  <c r="N1351" i="5"/>
  <c r="O1351" i="5"/>
  <c r="P1351" i="5"/>
  <c r="M1352" i="5"/>
  <c r="N1352" i="5"/>
  <c r="O1352" i="5"/>
  <c r="P1352" i="5"/>
  <c r="M1353" i="5"/>
  <c r="N1353" i="5"/>
  <c r="O1353" i="5"/>
  <c r="P1353" i="5"/>
  <c r="M1354" i="5"/>
  <c r="N1354" i="5"/>
  <c r="O1354" i="5"/>
  <c r="P1354" i="5"/>
  <c r="M1355" i="5"/>
  <c r="N1355" i="5"/>
  <c r="O1355" i="5"/>
  <c r="P1355" i="5"/>
  <c r="M1356" i="5"/>
  <c r="N1356" i="5"/>
  <c r="O1356" i="5"/>
  <c r="P1356" i="5"/>
  <c r="M1357" i="5"/>
  <c r="N1357" i="5"/>
  <c r="O1357" i="5"/>
  <c r="P1357" i="5"/>
  <c r="M1358" i="5"/>
  <c r="N1358" i="5"/>
  <c r="O1358" i="5"/>
  <c r="P1358" i="5"/>
  <c r="M1359" i="5"/>
  <c r="N1359" i="5"/>
  <c r="O1359" i="5"/>
  <c r="P1359" i="5"/>
  <c r="M1360" i="5"/>
  <c r="N1360" i="5"/>
  <c r="O1360" i="5"/>
  <c r="P1360" i="5"/>
  <c r="M1361" i="5"/>
  <c r="N1361" i="5"/>
  <c r="O1361" i="5"/>
  <c r="P1361" i="5"/>
  <c r="M1362" i="5"/>
  <c r="N1362" i="5"/>
  <c r="O1362" i="5"/>
  <c r="P1362" i="5"/>
  <c r="M1363" i="5"/>
  <c r="N1363" i="5"/>
  <c r="O1363" i="5"/>
  <c r="P1363" i="5"/>
  <c r="M1364" i="5"/>
  <c r="N1364" i="5"/>
  <c r="O1364" i="5"/>
  <c r="P1364" i="5"/>
  <c r="M1365" i="5"/>
  <c r="N1365" i="5"/>
  <c r="O1365" i="5"/>
  <c r="P1365" i="5"/>
  <c r="M1366" i="5"/>
  <c r="N1366" i="5"/>
  <c r="O1366" i="5"/>
  <c r="P1366" i="5"/>
  <c r="M1367" i="5"/>
  <c r="N1367" i="5"/>
  <c r="O1367" i="5"/>
  <c r="P1367" i="5"/>
  <c r="M1368" i="5"/>
  <c r="N1368" i="5"/>
  <c r="O1368" i="5"/>
  <c r="P1368" i="5"/>
  <c r="M1369" i="5"/>
  <c r="N1369" i="5"/>
  <c r="O1369" i="5"/>
  <c r="P1369" i="5"/>
  <c r="M1370" i="5"/>
  <c r="N1370" i="5"/>
  <c r="O1370" i="5"/>
  <c r="P1370" i="5"/>
  <c r="M1371" i="5"/>
  <c r="N1371" i="5"/>
  <c r="O1371" i="5"/>
  <c r="P1371" i="5"/>
  <c r="M1372" i="5"/>
  <c r="N1372" i="5"/>
  <c r="O1372" i="5"/>
  <c r="P1372" i="5"/>
  <c r="M1373" i="5"/>
  <c r="N1373" i="5"/>
  <c r="O1373" i="5"/>
  <c r="P1373" i="5"/>
  <c r="M1374" i="5"/>
  <c r="N1374" i="5"/>
  <c r="O1374" i="5"/>
  <c r="P1374" i="5"/>
  <c r="M1375" i="5"/>
  <c r="N1375" i="5"/>
  <c r="O1375" i="5"/>
  <c r="P1375" i="5"/>
  <c r="M1376" i="5"/>
  <c r="N1376" i="5"/>
  <c r="O1376" i="5"/>
  <c r="P1376" i="5"/>
  <c r="M1377" i="5"/>
  <c r="N1377" i="5"/>
  <c r="O1377" i="5"/>
  <c r="P1377" i="5"/>
  <c r="M1378" i="5"/>
  <c r="N1378" i="5"/>
  <c r="O1378" i="5"/>
  <c r="P1378" i="5"/>
  <c r="M1379" i="5"/>
  <c r="N1379" i="5"/>
  <c r="O1379" i="5"/>
  <c r="P1379" i="5"/>
  <c r="M1380" i="5"/>
  <c r="N1380" i="5"/>
  <c r="O1380" i="5"/>
  <c r="P1380" i="5"/>
  <c r="M1381" i="5"/>
  <c r="N1381" i="5"/>
  <c r="O1381" i="5"/>
  <c r="P1381" i="5"/>
  <c r="M1382" i="5"/>
  <c r="N1382" i="5"/>
  <c r="O1382" i="5"/>
  <c r="P1382" i="5"/>
  <c r="M1383" i="5"/>
  <c r="N1383" i="5"/>
  <c r="O1383" i="5"/>
  <c r="P1383" i="5"/>
  <c r="M1384" i="5"/>
  <c r="N1384" i="5"/>
  <c r="O1384" i="5"/>
  <c r="P1384" i="5"/>
  <c r="M1385" i="5"/>
  <c r="N1385" i="5"/>
  <c r="O1385" i="5"/>
  <c r="P1385" i="5"/>
  <c r="M1386" i="5"/>
  <c r="N1386" i="5"/>
  <c r="O1386" i="5"/>
  <c r="P1386" i="5"/>
  <c r="M1387" i="5"/>
  <c r="N1387" i="5"/>
  <c r="O1387" i="5"/>
  <c r="P1387" i="5"/>
  <c r="M1388" i="5"/>
  <c r="N1388" i="5"/>
  <c r="O1388" i="5"/>
  <c r="P1388" i="5"/>
  <c r="M1389" i="5"/>
  <c r="N1389" i="5"/>
  <c r="O1389" i="5"/>
  <c r="P1389" i="5"/>
  <c r="M1390" i="5"/>
  <c r="N1390" i="5"/>
  <c r="O1390" i="5"/>
  <c r="P1390" i="5"/>
  <c r="M1391" i="5"/>
  <c r="N1391" i="5"/>
  <c r="O1391" i="5"/>
  <c r="P1391" i="5"/>
  <c r="M1392" i="5"/>
  <c r="N1392" i="5"/>
  <c r="O1392" i="5"/>
  <c r="P1392" i="5"/>
  <c r="M1393" i="5"/>
  <c r="N1393" i="5"/>
  <c r="O1393" i="5"/>
  <c r="P1393" i="5"/>
  <c r="M1394" i="5"/>
  <c r="N1394" i="5"/>
  <c r="O1394" i="5"/>
  <c r="P1394" i="5"/>
  <c r="M1395" i="5"/>
  <c r="N1395" i="5"/>
  <c r="O1395" i="5"/>
  <c r="P1395" i="5"/>
  <c r="M1396" i="5"/>
  <c r="N1396" i="5"/>
  <c r="O1396" i="5"/>
  <c r="P1396" i="5"/>
  <c r="M1397" i="5"/>
  <c r="N1397" i="5"/>
  <c r="O1397" i="5"/>
  <c r="P1397" i="5"/>
  <c r="M1398" i="5"/>
  <c r="N1398" i="5"/>
  <c r="O1398" i="5"/>
  <c r="P1398" i="5"/>
  <c r="M1399" i="5"/>
  <c r="N1399" i="5"/>
  <c r="O1399" i="5"/>
  <c r="P1399" i="5"/>
  <c r="M1400" i="5"/>
  <c r="N1400" i="5"/>
  <c r="O1400" i="5"/>
  <c r="P1400" i="5"/>
  <c r="M1401" i="5"/>
  <c r="N1401" i="5"/>
  <c r="O1401" i="5"/>
  <c r="P1401" i="5"/>
  <c r="M1402" i="5"/>
  <c r="N1402" i="5"/>
  <c r="O1402" i="5"/>
  <c r="P1402" i="5"/>
  <c r="M1403" i="5"/>
  <c r="N1403" i="5"/>
  <c r="O1403" i="5"/>
  <c r="P1403" i="5"/>
  <c r="M1404" i="5"/>
  <c r="N1404" i="5"/>
  <c r="O1404" i="5"/>
  <c r="P1404" i="5"/>
  <c r="M1405" i="5"/>
  <c r="N1405" i="5"/>
  <c r="O1405" i="5"/>
  <c r="P1405" i="5"/>
  <c r="M1406" i="5"/>
  <c r="N1406" i="5"/>
  <c r="O1406" i="5"/>
  <c r="P1406" i="5"/>
  <c r="M1407" i="5"/>
  <c r="N1407" i="5"/>
  <c r="O1407" i="5"/>
  <c r="P1407" i="5"/>
  <c r="M1408" i="5"/>
  <c r="N1408" i="5"/>
  <c r="O1408" i="5"/>
  <c r="P1408" i="5"/>
  <c r="M1409" i="5"/>
  <c r="N1409" i="5"/>
  <c r="O1409" i="5"/>
  <c r="P1409" i="5"/>
  <c r="M1410" i="5"/>
  <c r="N1410" i="5"/>
  <c r="O1410" i="5"/>
  <c r="P1410" i="5"/>
  <c r="M1411" i="5"/>
  <c r="N1411" i="5"/>
  <c r="O1411" i="5"/>
  <c r="P1411" i="5"/>
  <c r="M1412" i="5"/>
  <c r="N1412" i="5"/>
  <c r="O1412" i="5"/>
  <c r="P1412" i="5"/>
  <c r="M1413" i="5"/>
  <c r="N1413" i="5"/>
  <c r="O1413" i="5"/>
  <c r="P1413" i="5"/>
  <c r="M1414" i="5"/>
  <c r="N1414" i="5"/>
  <c r="O1414" i="5"/>
  <c r="P1414" i="5"/>
  <c r="M1415" i="5"/>
  <c r="N1415" i="5"/>
  <c r="O1415" i="5"/>
  <c r="P1415" i="5"/>
  <c r="M1416" i="5"/>
  <c r="N1416" i="5"/>
  <c r="O1416" i="5"/>
  <c r="P1416" i="5"/>
  <c r="M1417" i="5"/>
  <c r="N1417" i="5"/>
  <c r="O1417" i="5"/>
  <c r="P1417" i="5"/>
  <c r="M1418" i="5"/>
  <c r="N1418" i="5"/>
  <c r="O1418" i="5"/>
  <c r="P1418" i="5"/>
  <c r="M1419" i="5"/>
  <c r="N1419" i="5"/>
  <c r="O1419" i="5"/>
  <c r="P1419" i="5"/>
  <c r="M1420" i="5"/>
  <c r="N1420" i="5"/>
  <c r="O1420" i="5"/>
  <c r="P1420" i="5"/>
  <c r="M1421" i="5"/>
  <c r="N1421" i="5"/>
  <c r="O1421" i="5"/>
  <c r="P1421" i="5"/>
  <c r="M1422" i="5"/>
  <c r="N1422" i="5"/>
  <c r="O1422" i="5"/>
  <c r="P1422" i="5"/>
  <c r="M1423" i="5"/>
  <c r="N1423" i="5"/>
  <c r="O1423" i="5"/>
  <c r="P1423" i="5"/>
  <c r="M1424" i="5"/>
  <c r="N1424" i="5"/>
  <c r="O1424" i="5"/>
  <c r="P1424" i="5"/>
  <c r="M1425" i="5"/>
  <c r="N1425" i="5"/>
  <c r="O1425" i="5"/>
  <c r="P1425" i="5"/>
  <c r="M1426" i="5"/>
  <c r="N1426" i="5"/>
  <c r="O1426" i="5"/>
  <c r="P1426" i="5"/>
  <c r="M1427" i="5"/>
  <c r="N1427" i="5"/>
  <c r="O1427" i="5"/>
  <c r="P1427" i="5"/>
  <c r="M1428" i="5"/>
  <c r="N1428" i="5"/>
  <c r="O1428" i="5"/>
  <c r="P1428" i="5"/>
  <c r="M1429" i="5"/>
  <c r="N1429" i="5"/>
  <c r="O1429" i="5"/>
  <c r="P1429" i="5"/>
  <c r="M1430" i="5"/>
  <c r="N1430" i="5"/>
  <c r="O1430" i="5"/>
  <c r="P1430" i="5"/>
  <c r="M1431" i="5"/>
  <c r="N1431" i="5"/>
  <c r="O1431" i="5"/>
  <c r="P1431" i="5"/>
  <c r="M1432" i="5"/>
  <c r="N1432" i="5"/>
  <c r="O1432" i="5"/>
  <c r="P1432" i="5"/>
  <c r="M1433" i="5"/>
  <c r="N1433" i="5"/>
  <c r="O1433" i="5"/>
  <c r="P1433" i="5"/>
  <c r="M1434" i="5"/>
  <c r="N1434" i="5"/>
  <c r="O1434" i="5"/>
  <c r="P1434" i="5"/>
  <c r="M1435" i="5"/>
  <c r="N1435" i="5"/>
  <c r="O1435" i="5"/>
  <c r="P1435" i="5"/>
  <c r="M1436" i="5"/>
  <c r="N1436" i="5"/>
  <c r="O1436" i="5"/>
  <c r="P1436" i="5"/>
  <c r="M1437" i="5"/>
  <c r="N1437" i="5"/>
  <c r="O1437" i="5"/>
  <c r="P1437" i="5"/>
  <c r="M1438" i="5"/>
  <c r="N1438" i="5"/>
  <c r="O1438" i="5"/>
  <c r="P1438" i="5"/>
  <c r="M1439" i="5"/>
  <c r="N1439" i="5"/>
  <c r="O1439" i="5"/>
  <c r="P1439" i="5"/>
  <c r="M1440" i="5"/>
  <c r="N1440" i="5"/>
  <c r="O1440" i="5"/>
  <c r="P1440" i="5"/>
  <c r="M1441" i="5"/>
  <c r="N1441" i="5"/>
  <c r="O1441" i="5"/>
  <c r="P1441" i="5"/>
  <c r="M1442" i="5"/>
  <c r="N1442" i="5"/>
  <c r="O1442" i="5"/>
  <c r="P1442" i="5"/>
  <c r="M1443" i="5"/>
  <c r="N1443" i="5"/>
  <c r="O1443" i="5"/>
  <c r="P1443" i="5"/>
  <c r="M1444" i="5"/>
  <c r="N1444" i="5"/>
  <c r="O1444" i="5"/>
  <c r="P1444" i="5"/>
  <c r="M1445" i="5"/>
  <c r="N1445" i="5"/>
  <c r="O1445" i="5"/>
  <c r="P1445" i="5"/>
  <c r="M1446" i="5"/>
  <c r="N1446" i="5"/>
  <c r="O1446" i="5"/>
  <c r="P1446" i="5"/>
  <c r="M1447" i="5"/>
  <c r="N1447" i="5"/>
  <c r="O1447" i="5"/>
  <c r="P1447" i="5"/>
  <c r="M1448" i="5"/>
  <c r="N1448" i="5"/>
  <c r="O1448" i="5"/>
  <c r="P1448" i="5"/>
  <c r="M1449" i="5"/>
  <c r="N1449" i="5"/>
  <c r="O1449" i="5"/>
  <c r="P1449" i="5"/>
  <c r="M1450" i="5"/>
  <c r="N1450" i="5"/>
  <c r="O1450" i="5"/>
  <c r="P1450" i="5"/>
  <c r="M1451" i="5"/>
  <c r="N1451" i="5"/>
  <c r="O1451" i="5"/>
  <c r="P1451" i="5"/>
  <c r="M1452" i="5"/>
  <c r="N1452" i="5"/>
  <c r="O1452" i="5"/>
  <c r="P1452" i="5"/>
  <c r="M1453" i="5"/>
  <c r="N1453" i="5"/>
  <c r="O1453" i="5"/>
  <c r="P1453" i="5"/>
  <c r="M1454" i="5"/>
  <c r="N1454" i="5"/>
  <c r="O1454" i="5"/>
  <c r="P1454" i="5"/>
  <c r="M1455" i="5"/>
  <c r="N1455" i="5"/>
  <c r="O1455" i="5"/>
  <c r="P1455" i="5"/>
  <c r="M1456" i="5"/>
  <c r="N1456" i="5"/>
  <c r="O1456" i="5"/>
  <c r="P1456" i="5"/>
  <c r="M1457" i="5"/>
  <c r="N1457" i="5"/>
  <c r="O1457" i="5"/>
  <c r="P1457" i="5"/>
  <c r="M1458" i="5"/>
  <c r="N1458" i="5"/>
  <c r="O1458" i="5"/>
  <c r="P1458" i="5"/>
  <c r="M1459" i="5"/>
  <c r="N1459" i="5"/>
  <c r="O1459" i="5"/>
  <c r="P1459" i="5"/>
  <c r="M1460" i="5"/>
  <c r="N1460" i="5"/>
  <c r="O1460" i="5"/>
  <c r="P1460" i="5"/>
  <c r="M1461" i="5"/>
  <c r="N1461" i="5"/>
  <c r="O1461" i="5"/>
  <c r="P1461" i="5"/>
  <c r="M1462" i="5"/>
  <c r="N1462" i="5"/>
  <c r="O1462" i="5"/>
  <c r="P1462" i="5"/>
  <c r="M1463" i="5"/>
  <c r="N1463" i="5"/>
  <c r="O1463" i="5"/>
  <c r="P1463" i="5"/>
  <c r="M1464" i="5"/>
  <c r="N1464" i="5"/>
  <c r="O1464" i="5"/>
  <c r="P1464" i="5"/>
  <c r="M1465" i="5"/>
  <c r="N1465" i="5"/>
  <c r="O1465" i="5"/>
  <c r="P1465" i="5"/>
  <c r="M1466" i="5"/>
  <c r="N1466" i="5"/>
  <c r="O1466" i="5"/>
  <c r="P1466" i="5"/>
  <c r="M1467" i="5"/>
  <c r="N1467" i="5"/>
  <c r="O1467" i="5"/>
  <c r="P1467" i="5"/>
  <c r="M1468" i="5"/>
  <c r="N1468" i="5"/>
  <c r="O1468" i="5"/>
  <c r="P1468" i="5"/>
  <c r="M1469" i="5"/>
  <c r="N1469" i="5"/>
  <c r="O1469" i="5"/>
  <c r="P1469" i="5"/>
  <c r="M1470" i="5"/>
  <c r="N1470" i="5"/>
  <c r="O1470" i="5"/>
  <c r="P1470" i="5"/>
  <c r="M1471" i="5"/>
  <c r="N1471" i="5"/>
  <c r="O1471" i="5"/>
  <c r="P1471" i="5"/>
  <c r="M1472" i="5"/>
  <c r="N1472" i="5"/>
  <c r="O1472" i="5"/>
  <c r="P1472" i="5"/>
  <c r="M1473" i="5"/>
  <c r="N1473" i="5"/>
  <c r="O1473" i="5"/>
  <c r="P1473" i="5"/>
  <c r="M1474" i="5"/>
  <c r="N1474" i="5"/>
  <c r="O1474" i="5"/>
  <c r="P1474" i="5"/>
  <c r="M1475" i="5"/>
  <c r="N1475" i="5"/>
  <c r="O1475" i="5"/>
  <c r="P1475" i="5"/>
  <c r="M1476" i="5"/>
  <c r="N1476" i="5"/>
  <c r="O1476" i="5"/>
  <c r="P1476" i="5"/>
  <c r="M1477" i="5"/>
  <c r="N1477" i="5"/>
  <c r="O1477" i="5"/>
  <c r="P1477" i="5"/>
  <c r="M1478" i="5"/>
  <c r="N1478" i="5"/>
  <c r="O1478" i="5"/>
  <c r="P1478" i="5"/>
  <c r="M1479" i="5"/>
  <c r="N1479" i="5"/>
  <c r="O1479" i="5"/>
  <c r="P1479" i="5"/>
  <c r="M1480" i="5"/>
  <c r="N1480" i="5"/>
  <c r="O1480" i="5"/>
  <c r="P1480" i="5"/>
  <c r="M1481" i="5"/>
  <c r="N1481" i="5"/>
  <c r="O1481" i="5"/>
  <c r="P1481" i="5"/>
  <c r="M1482" i="5"/>
  <c r="N1482" i="5"/>
  <c r="O1482" i="5"/>
  <c r="P1482" i="5"/>
  <c r="M1483" i="5"/>
  <c r="N1483" i="5"/>
  <c r="O1483" i="5"/>
  <c r="P1483" i="5"/>
  <c r="M1484" i="5"/>
  <c r="N1484" i="5"/>
  <c r="O1484" i="5"/>
  <c r="P1484" i="5"/>
  <c r="M1485" i="5"/>
  <c r="N1485" i="5"/>
  <c r="O1485" i="5"/>
  <c r="P1485" i="5"/>
  <c r="M1486" i="5"/>
  <c r="N1486" i="5"/>
  <c r="O1486" i="5"/>
  <c r="P1486" i="5"/>
  <c r="M1487" i="5"/>
  <c r="N1487" i="5"/>
  <c r="O1487" i="5"/>
  <c r="P1487" i="5"/>
  <c r="M1488" i="5"/>
  <c r="N1488" i="5"/>
  <c r="O1488" i="5"/>
  <c r="P1488" i="5"/>
  <c r="M1489" i="5"/>
  <c r="N1489" i="5"/>
  <c r="O1489" i="5"/>
  <c r="P1489" i="5"/>
  <c r="M1490" i="5"/>
  <c r="N1490" i="5"/>
  <c r="O1490" i="5"/>
  <c r="P1490" i="5"/>
  <c r="M1491" i="5"/>
  <c r="N1491" i="5"/>
  <c r="O1491" i="5"/>
  <c r="P1491" i="5"/>
  <c r="M1492" i="5"/>
  <c r="N1492" i="5"/>
  <c r="O1492" i="5"/>
  <c r="P1492" i="5"/>
  <c r="M1493" i="5"/>
  <c r="N1493" i="5"/>
  <c r="O1493" i="5"/>
  <c r="P1493" i="5"/>
  <c r="M1494" i="5"/>
  <c r="N1494" i="5"/>
  <c r="O1494" i="5"/>
  <c r="P1494" i="5"/>
  <c r="M1495" i="5"/>
  <c r="N1495" i="5"/>
  <c r="O1495" i="5"/>
  <c r="P1495" i="5"/>
  <c r="M1496" i="5"/>
  <c r="N1496" i="5"/>
  <c r="O1496" i="5"/>
  <c r="P1496" i="5"/>
  <c r="M1497" i="5"/>
  <c r="N1497" i="5"/>
  <c r="O1497" i="5"/>
  <c r="P1497" i="5"/>
  <c r="M1498" i="5"/>
  <c r="N1498" i="5"/>
  <c r="O1498" i="5"/>
  <c r="P1498" i="5"/>
  <c r="M1499" i="5"/>
  <c r="N1499" i="5"/>
  <c r="O1499" i="5"/>
  <c r="P1499" i="5"/>
  <c r="M1500" i="5"/>
  <c r="N1500" i="5"/>
  <c r="O1500" i="5"/>
  <c r="P1500" i="5"/>
  <c r="M1501" i="5"/>
  <c r="N1501" i="5"/>
  <c r="O1501" i="5"/>
  <c r="P1501" i="5"/>
  <c r="M1502" i="5"/>
  <c r="N1502" i="5"/>
  <c r="O1502" i="5"/>
  <c r="P1502" i="5"/>
  <c r="M1503" i="5"/>
  <c r="N1503" i="5"/>
  <c r="O1503" i="5"/>
  <c r="P1503" i="5"/>
  <c r="M1504" i="5"/>
  <c r="N1504" i="5"/>
  <c r="O1504" i="5"/>
  <c r="P1504" i="5"/>
  <c r="M1505" i="5"/>
  <c r="N1505" i="5"/>
  <c r="O1505" i="5"/>
  <c r="P1505" i="5"/>
  <c r="M1506" i="5"/>
  <c r="N1506" i="5"/>
  <c r="O1506" i="5"/>
  <c r="P1506" i="5"/>
  <c r="M1507" i="5"/>
  <c r="N1507" i="5"/>
  <c r="O1507" i="5"/>
  <c r="P1507" i="5"/>
  <c r="M1508" i="5"/>
  <c r="N1508" i="5"/>
  <c r="O1508" i="5"/>
  <c r="P1508" i="5"/>
  <c r="M1509" i="5"/>
  <c r="N1509" i="5"/>
  <c r="O1509" i="5"/>
  <c r="P1509" i="5"/>
  <c r="M1510" i="5"/>
  <c r="N1510" i="5"/>
  <c r="O1510" i="5"/>
  <c r="P1510" i="5"/>
  <c r="M1511" i="5"/>
  <c r="N1511" i="5"/>
  <c r="O1511" i="5"/>
  <c r="P1511" i="5"/>
  <c r="M1512" i="5"/>
  <c r="N1512" i="5"/>
  <c r="O1512" i="5"/>
  <c r="P1512" i="5"/>
  <c r="M1513" i="5"/>
  <c r="N1513" i="5"/>
  <c r="O1513" i="5"/>
  <c r="P1513" i="5"/>
  <c r="M1514" i="5"/>
  <c r="N1514" i="5"/>
  <c r="O1514" i="5"/>
  <c r="P1514" i="5"/>
  <c r="M1515" i="5"/>
  <c r="N1515" i="5"/>
  <c r="O1515" i="5"/>
  <c r="P1515" i="5"/>
  <c r="M1516" i="5"/>
  <c r="N1516" i="5"/>
  <c r="O1516" i="5"/>
  <c r="P1516" i="5"/>
  <c r="M1517" i="5"/>
  <c r="N1517" i="5"/>
  <c r="O1517" i="5"/>
  <c r="P1517" i="5"/>
  <c r="M1518" i="5"/>
  <c r="N1518" i="5"/>
  <c r="O1518" i="5"/>
  <c r="P1518" i="5"/>
  <c r="M1519" i="5"/>
  <c r="N1519" i="5"/>
  <c r="O1519" i="5"/>
  <c r="P1519" i="5"/>
  <c r="M1520" i="5"/>
  <c r="N1520" i="5"/>
  <c r="O1520" i="5"/>
  <c r="P1520" i="5"/>
  <c r="M1521" i="5"/>
  <c r="N1521" i="5"/>
  <c r="O1521" i="5"/>
  <c r="P1521" i="5"/>
  <c r="M1522" i="5"/>
  <c r="N1522" i="5"/>
  <c r="O1522" i="5"/>
  <c r="P1522" i="5"/>
  <c r="M1523" i="5"/>
  <c r="N1523" i="5"/>
  <c r="O1523" i="5"/>
  <c r="P1523" i="5"/>
  <c r="M1524" i="5"/>
  <c r="N1524" i="5"/>
  <c r="O1524" i="5"/>
  <c r="P1524" i="5"/>
  <c r="M1525" i="5"/>
  <c r="N1525" i="5"/>
  <c r="O1525" i="5"/>
  <c r="P1525" i="5"/>
  <c r="M1526" i="5"/>
  <c r="N1526" i="5"/>
  <c r="O1526" i="5"/>
  <c r="P1526" i="5"/>
  <c r="M1527" i="5"/>
  <c r="N1527" i="5"/>
  <c r="O1527" i="5"/>
  <c r="P1527" i="5"/>
  <c r="M1528" i="5"/>
  <c r="N1528" i="5"/>
  <c r="O1528" i="5"/>
  <c r="P1528" i="5"/>
  <c r="M1529" i="5"/>
  <c r="N1529" i="5"/>
  <c r="O1529" i="5"/>
  <c r="P1529" i="5"/>
  <c r="M1530" i="5"/>
  <c r="N1530" i="5"/>
  <c r="O1530" i="5"/>
  <c r="P1530" i="5"/>
  <c r="M1531" i="5"/>
  <c r="N1531" i="5"/>
  <c r="O1531" i="5"/>
  <c r="P1531" i="5"/>
  <c r="M1532" i="5"/>
  <c r="N1532" i="5"/>
  <c r="O1532" i="5"/>
  <c r="P1532" i="5"/>
  <c r="M1533" i="5"/>
  <c r="N1533" i="5"/>
  <c r="O1533" i="5"/>
  <c r="P1533" i="5"/>
  <c r="M1534" i="5"/>
  <c r="N1534" i="5"/>
  <c r="O1534" i="5"/>
  <c r="P1534" i="5"/>
  <c r="M1535" i="5"/>
  <c r="N1535" i="5"/>
  <c r="O1535" i="5"/>
  <c r="P1535" i="5"/>
  <c r="M1536" i="5"/>
  <c r="N1536" i="5"/>
  <c r="O1536" i="5"/>
  <c r="P1536" i="5"/>
  <c r="M1537" i="5"/>
  <c r="N1537" i="5"/>
  <c r="O1537" i="5"/>
  <c r="P1537" i="5"/>
  <c r="M1538" i="5"/>
  <c r="N1538" i="5"/>
  <c r="O1538" i="5"/>
  <c r="P1538" i="5"/>
  <c r="M1539" i="5"/>
  <c r="N1539" i="5"/>
  <c r="O1539" i="5"/>
  <c r="P1539" i="5"/>
  <c r="M1540" i="5"/>
  <c r="N1540" i="5"/>
  <c r="O1540" i="5"/>
  <c r="P1540" i="5"/>
  <c r="M1541" i="5"/>
  <c r="N1541" i="5"/>
  <c r="O1541" i="5"/>
  <c r="P1541" i="5"/>
  <c r="M1542" i="5"/>
  <c r="N1542" i="5"/>
  <c r="O1542" i="5"/>
  <c r="P1542" i="5"/>
  <c r="M1543" i="5"/>
  <c r="N1543" i="5"/>
  <c r="O1543" i="5"/>
  <c r="P1543" i="5"/>
  <c r="M1544" i="5"/>
  <c r="N1544" i="5"/>
  <c r="O1544" i="5"/>
  <c r="P1544" i="5"/>
  <c r="M1545" i="5"/>
  <c r="N1545" i="5"/>
  <c r="O1545" i="5"/>
  <c r="P1545" i="5"/>
  <c r="M1546" i="5"/>
  <c r="N1546" i="5"/>
  <c r="O1546" i="5"/>
  <c r="P1546" i="5"/>
  <c r="M1547" i="5"/>
  <c r="N1547" i="5"/>
  <c r="O1547" i="5"/>
  <c r="P1547" i="5"/>
  <c r="M1548" i="5"/>
  <c r="N1548" i="5"/>
  <c r="O1548" i="5"/>
  <c r="P1548" i="5"/>
  <c r="M1549" i="5"/>
  <c r="N1549" i="5"/>
  <c r="O1549" i="5"/>
  <c r="P1549" i="5"/>
  <c r="M1550" i="5"/>
  <c r="N1550" i="5"/>
  <c r="O1550" i="5"/>
  <c r="P1550" i="5"/>
  <c r="M1551" i="5"/>
  <c r="N1551" i="5"/>
  <c r="O1551" i="5"/>
  <c r="P1551" i="5"/>
  <c r="M1552" i="5"/>
  <c r="N1552" i="5"/>
  <c r="O1552" i="5"/>
  <c r="P1552" i="5"/>
  <c r="M1553" i="5"/>
  <c r="N1553" i="5"/>
  <c r="O1553" i="5"/>
  <c r="P1553" i="5"/>
  <c r="M1554" i="5"/>
  <c r="N1554" i="5"/>
  <c r="O1554" i="5"/>
  <c r="P1554" i="5"/>
  <c r="M1555" i="5"/>
  <c r="N1555" i="5"/>
  <c r="O1555" i="5"/>
  <c r="P1555" i="5"/>
  <c r="M1556" i="5"/>
  <c r="N1556" i="5"/>
  <c r="O1556" i="5"/>
  <c r="P1556" i="5"/>
  <c r="M1557" i="5"/>
  <c r="N1557" i="5"/>
  <c r="O1557" i="5"/>
  <c r="P1557" i="5"/>
  <c r="M1558" i="5"/>
  <c r="N1558" i="5"/>
  <c r="O1558" i="5"/>
  <c r="P1558" i="5"/>
  <c r="M1559" i="5"/>
  <c r="N1559" i="5"/>
  <c r="O1559" i="5"/>
  <c r="P1559" i="5"/>
  <c r="M1560" i="5"/>
  <c r="N1560" i="5"/>
  <c r="O1560" i="5"/>
  <c r="P1560" i="5"/>
  <c r="M1561" i="5"/>
  <c r="N1561" i="5"/>
  <c r="O1561" i="5"/>
  <c r="P1561" i="5"/>
  <c r="M1562" i="5"/>
  <c r="N1562" i="5"/>
  <c r="O1562" i="5"/>
  <c r="P1562" i="5"/>
  <c r="M1563" i="5"/>
  <c r="N1563" i="5"/>
  <c r="O1563" i="5"/>
  <c r="P1563" i="5"/>
  <c r="M1564" i="5"/>
  <c r="N1564" i="5"/>
  <c r="O1564" i="5"/>
  <c r="P1564" i="5"/>
  <c r="M1565" i="5"/>
  <c r="N1565" i="5"/>
  <c r="O1565" i="5"/>
  <c r="P1565" i="5"/>
  <c r="M1566" i="5"/>
  <c r="N1566" i="5"/>
  <c r="O1566" i="5"/>
  <c r="P1566" i="5"/>
  <c r="M1567" i="5"/>
  <c r="N1567" i="5"/>
  <c r="O1567" i="5"/>
  <c r="P1567" i="5"/>
  <c r="M1568" i="5"/>
  <c r="N1568" i="5"/>
  <c r="O1568" i="5"/>
  <c r="P1568" i="5"/>
  <c r="M1569" i="5"/>
  <c r="N1569" i="5"/>
  <c r="O1569" i="5"/>
  <c r="P1569" i="5"/>
  <c r="M1570" i="5"/>
  <c r="N1570" i="5"/>
  <c r="O1570" i="5"/>
  <c r="P1570" i="5"/>
  <c r="M1571" i="5"/>
  <c r="N1571" i="5"/>
  <c r="O1571" i="5"/>
  <c r="P1571" i="5"/>
  <c r="M1572" i="5"/>
  <c r="N1572" i="5"/>
  <c r="O1572" i="5"/>
  <c r="P1572" i="5"/>
  <c r="M1573" i="5"/>
  <c r="N1573" i="5"/>
  <c r="O1573" i="5"/>
  <c r="P1573" i="5"/>
  <c r="M1574" i="5"/>
  <c r="N1574" i="5"/>
  <c r="O1574" i="5"/>
  <c r="P1574" i="5"/>
  <c r="M1575" i="5"/>
  <c r="N1575" i="5"/>
  <c r="O1575" i="5"/>
  <c r="P1575" i="5"/>
  <c r="M1576" i="5"/>
  <c r="N1576" i="5"/>
  <c r="O1576" i="5"/>
  <c r="P1576" i="5"/>
  <c r="M1577" i="5"/>
  <c r="N1577" i="5"/>
  <c r="O1577" i="5"/>
  <c r="P1577" i="5"/>
  <c r="M1578" i="5"/>
  <c r="N1578" i="5"/>
  <c r="O1578" i="5"/>
  <c r="P1578" i="5"/>
  <c r="M1579" i="5"/>
  <c r="N1579" i="5"/>
  <c r="O1579" i="5"/>
  <c r="P1579" i="5"/>
  <c r="M1580" i="5"/>
  <c r="N1580" i="5"/>
  <c r="O1580" i="5"/>
  <c r="P1580" i="5"/>
  <c r="M1581" i="5"/>
  <c r="N1581" i="5"/>
  <c r="O1581" i="5"/>
  <c r="P1581" i="5"/>
  <c r="M1582" i="5"/>
  <c r="N1582" i="5"/>
  <c r="O1582" i="5"/>
  <c r="P1582" i="5"/>
  <c r="M1583" i="5"/>
  <c r="N1583" i="5"/>
  <c r="O1583" i="5"/>
  <c r="P1583" i="5"/>
  <c r="M1584" i="5"/>
  <c r="N1584" i="5"/>
  <c r="O1584" i="5"/>
  <c r="P1584" i="5"/>
  <c r="M1585" i="5"/>
  <c r="N1585" i="5"/>
  <c r="O1585" i="5"/>
  <c r="P1585" i="5"/>
  <c r="M1586" i="5"/>
  <c r="N1586" i="5"/>
  <c r="O1586" i="5"/>
  <c r="P1586" i="5"/>
  <c r="M1587" i="5"/>
  <c r="N1587" i="5"/>
  <c r="O1587" i="5"/>
  <c r="P1587" i="5"/>
  <c r="M1588" i="5"/>
  <c r="N1588" i="5"/>
  <c r="O1588" i="5"/>
  <c r="P1588" i="5"/>
  <c r="M1589" i="5"/>
  <c r="N1589" i="5"/>
  <c r="O1589" i="5"/>
  <c r="P1589" i="5"/>
  <c r="M1590" i="5"/>
  <c r="N1590" i="5"/>
  <c r="O1590" i="5"/>
  <c r="P1590" i="5"/>
  <c r="M1591" i="5"/>
  <c r="N1591" i="5"/>
  <c r="O1591" i="5"/>
  <c r="P1591" i="5"/>
  <c r="M1592" i="5"/>
  <c r="N1592" i="5"/>
  <c r="O1592" i="5"/>
  <c r="P1592" i="5"/>
  <c r="M1593" i="5"/>
  <c r="N1593" i="5"/>
  <c r="O1593" i="5"/>
  <c r="P1593" i="5"/>
  <c r="M1594" i="5"/>
  <c r="N1594" i="5"/>
  <c r="O1594" i="5"/>
  <c r="P1594" i="5"/>
  <c r="M1595" i="5"/>
  <c r="N1595" i="5"/>
  <c r="O1595" i="5"/>
  <c r="P1595" i="5"/>
  <c r="M1596" i="5"/>
  <c r="N1596" i="5"/>
  <c r="O1596" i="5"/>
  <c r="P1596" i="5"/>
  <c r="M1597" i="5"/>
  <c r="N1597" i="5"/>
  <c r="O1597" i="5"/>
  <c r="P1597" i="5"/>
  <c r="M1598" i="5"/>
  <c r="N1598" i="5"/>
  <c r="O1598" i="5"/>
  <c r="P1598" i="5"/>
  <c r="M1599" i="5"/>
  <c r="N1599" i="5"/>
  <c r="O1599" i="5"/>
  <c r="P1599" i="5"/>
  <c r="M1600" i="5"/>
  <c r="N1600" i="5"/>
  <c r="O1600" i="5"/>
  <c r="P1600" i="5"/>
  <c r="M1601" i="5"/>
  <c r="N1601" i="5"/>
  <c r="O1601" i="5"/>
  <c r="P1601" i="5"/>
  <c r="M1602" i="5"/>
  <c r="N1602" i="5"/>
  <c r="O1602" i="5"/>
  <c r="P1602" i="5"/>
  <c r="M1603" i="5"/>
  <c r="N1603" i="5"/>
  <c r="O1603" i="5"/>
  <c r="P1603" i="5"/>
  <c r="M1604" i="5"/>
  <c r="N1604" i="5"/>
  <c r="O1604" i="5"/>
  <c r="P1604" i="5"/>
  <c r="M1605" i="5"/>
  <c r="N1605" i="5"/>
  <c r="O1605" i="5"/>
  <c r="P1605" i="5"/>
  <c r="M1606" i="5"/>
  <c r="N1606" i="5"/>
  <c r="O1606" i="5"/>
  <c r="P1606" i="5"/>
  <c r="M1607" i="5"/>
  <c r="N1607" i="5"/>
  <c r="O1607" i="5"/>
  <c r="P1607" i="5"/>
  <c r="M1608" i="5"/>
  <c r="N1608" i="5"/>
  <c r="O1608" i="5"/>
  <c r="P1608" i="5"/>
  <c r="M1609" i="5"/>
  <c r="N1609" i="5"/>
  <c r="O1609" i="5"/>
  <c r="P1609" i="5"/>
  <c r="M1610" i="5"/>
  <c r="N1610" i="5"/>
  <c r="O1610" i="5"/>
  <c r="P1610" i="5"/>
  <c r="M1611" i="5"/>
  <c r="N1611" i="5"/>
  <c r="O1611" i="5"/>
  <c r="P1611" i="5"/>
  <c r="M1612" i="5"/>
  <c r="N1612" i="5"/>
  <c r="O1612" i="5"/>
  <c r="P1612" i="5"/>
  <c r="M1613" i="5"/>
  <c r="N1613" i="5"/>
  <c r="O1613" i="5"/>
  <c r="P1613" i="5"/>
  <c r="M1614" i="5"/>
  <c r="N1614" i="5"/>
  <c r="O1614" i="5"/>
  <c r="P1614" i="5"/>
  <c r="M1615" i="5"/>
  <c r="N1615" i="5"/>
  <c r="O1615" i="5"/>
  <c r="P1615" i="5"/>
  <c r="M1616" i="5"/>
  <c r="N1616" i="5"/>
  <c r="O1616" i="5"/>
  <c r="P1616" i="5"/>
  <c r="M1617" i="5"/>
  <c r="N1617" i="5"/>
  <c r="O1617" i="5"/>
  <c r="P1617" i="5"/>
  <c r="M1618" i="5"/>
  <c r="N1618" i="5"/>
  <c r="O1618" i="5"/>
  <c r="P1618" i="5"/>
  <c r="M1619" i="5"/>
  <c r="N1619" i="5"/>
  <c r="O1619" i="5"/>
  <c r="P1619" i="5"/>
  <c r="M1620" i="5"/>
  <c r="N1620" i="5"/>
  <c r="O1620" i="5"/>
  <c r="P1620" i="5"/>
  <c r="M1621" i="5"/>
  <c r="N1621" i="5"/>
  <c r="O1621" i="5"/>
  <c r="P1621" i="5"/>
  <c r="M1622" i="5"/>
  <c r="N1622" i="5"/>
  <c r="O1622" i="5"/>
  <c r="P1622" i="5"/>
  <c r="M1623" i="5"/>
  <c r="N1623" i="5"/>
  <c r="O1623" i="5"/>
  <c r="P1623" i="5"/>
  <c r="M1624" i="5"/>
  <c r="N1624" i="5"/>
  <c r="O1624" i="5"/>
  <c r="P1624" i="5"/>
  <c r="M1625" i="5"/>
  <c r="N1625" i="5"/>
  <c r="O1625" i="5"/>
  <c r="P1625" i="5"/>
  <c r="M1626" i="5"/>
  <c r="N1626" i="5"/>
  <c r="O1626" i="5"/>
  <c r="P1626" i="5"/>
  <c r="M1627" i="5"/>
  <c r="N1627" i="5"/>
  <c r="O1627" i="5"/>
  <c r="P1627" i="5"/>
  <c r="M1628" i="5"/>
  <c r="N1628" i="5"/>
  <c r="O1628" i="5"/>
  <c r="P1628" i="5"/>
  <c r="M1629" i="5"/>
  <c r="N1629" i="5"/>
  <c r="O1629" i="5"/>
  <c r="P1629" i="5"/>
  <c r="M1630" i="5"/>
  <c r="N1630" i="5"/>
  <c r="O1630" i="5"/>
  <c r="P1630" i="5"/>
  <c r="M1631" i="5"/>
  <c r="N1631" i="5"/>
  <c r="O1631" i="5"/>
  <c r="P1631" i="5"/>
  <c r="M1632" i="5"/>
  <c r="N1632" i="5"/>
  <c r="O1632" i="5"/>
  <c r="P1632" i="5"/>
  <c r="M1633" i="5"/>
  <c r="N1633" i="5"/>
  <c r="O1633" i="5"/>
  <c r="P1633" i="5"/>
  <c r="M1634" i="5"/>
  <c r="N1634" i="5"/>
  <c r="O1634" i="5"/>
  <c r="P1634" i="5"/>
  <c r="M1635" i="5"/>
  <c r="N1635" i="5"/>
  <c r="O1635" i="5"/>
  <c r="P1635" i="5"/>
  <c r="M1636" i="5"/>
  <c r="N1636" i="5"/>
  <c r="O1636" i="5"/>
  <c r="P1636" i="5"/>
  <c r="M1637" i="5"/>
  <c r="N1637" i="5"/>
  <c r="O1637" i="5"/>
  <c r="P1637" i="5"/>
  <c r="M1638" i="5"/>
  <c r="N1638" i="5"/>
  <c r="O1638" i="5"/>
  <c r="P1638" i="5"/>
  <c r="M1639" i="5"/>
  <c r="N1639" i="5"/>
  <c r="O1639" i="5"/>
  <c r="P1639" i="5"/>
  <c r="M1640" i="5"/>
  <c r="N1640" i="5"/>
  <c r="O1640" i="5"/>
  <c r="P1640" i="5"/>
  <c r="M1641" i="5"/>
  <c r="N1641" i="5"/>
  <c r="O1641" i="5"/>
  <c r="P1641" i="5"/>
  <c r="M1642" i="5"/>
  <c r="N1642" i="5"/>
  <c r="O1642" i="5"/>
  <c r="P1642" i="5"/>
  <c r="M1643" i="5"/>
  <c r="N1643" i="5"/>
  <c r="O1643" i="5"/>
  <c r="P1643" i="5"/>
  <c r="M1644" i="5"/>
  <c r="N1644" i="5"/>
  <c r="O1644" i="5"/>
  <c r="P1644" i="5"/>
  <c r="M1645" i="5"/>
  <c r="N1645" i="5"/>
  <c r="O1645" i="5"/>
  <c r="P1645" i="5"/>
  <c r="M1646" i="5"/>
  <c r="N1646" i="5"/>
  <c r="O1646" i="5"/>
  <c r="P1646" i="5"/>
  <c r="M1647" i="5"/>
  <c r="N1647" i="5"/>
  <c r="O1647" i="5"/>
  <c r="P1647" i="5"/>
  <c r="M1648" i="5"/>
  <c r="N1648" i="5"/>
  <c r="O1648" i="5"/>
  <c r="P1648" i="5"/>
  <c r="M1649" i="5"/>
  <c r="N1649" i="5"/>
  <c r="O1649" i="5"/>
  <c r="P1649" i="5"/>
  <c r="M1650" i="5"/>
  <c r="N1650" i="5"/>
  <c r="O1650" i="5"/>
  <c r="P1650" i="5"/>
  <c r="M1651" i="5"/>
  <c r="N1651" i="5"/>
  <c r="O1651" i="5"/>
  <c r="P1651" i="5"/>
  <c r="M1652" i="5"/>
  <c r="N1652" i="5"/>
  <c r="O1652" i="5"/>
  <c r="P1652" i="5"/>
  <c r="M1653" i="5"/>
  <c r="N1653" i="5"/>
  <c r="O1653" i="5"/>
  <c r="P1653" i="5"/>
  <c r="M1654" i="5"/>
  <c r="N1654" i="5"/>
  <c r="O1654" i="5"/>
  <c r="P1654" i="5"/>
  <c r="M1655" i="5"/>
  <c r="N1655" i="5"/>
  <c r="O1655" i="5"/>
  <c r="P1655" i="5"/>
  <c r="M1656" i="5"/>
  <c r="N1656" i="5"/>
  <c r="O1656" i="5"/>
  <c r="P1656" i="5"/>
  <c r="M1657" i="5"/>
  <c r="N1657" i="5"/>
  <c r="O1657" i="5"/>
  <c r="P1657" i="5"/>
  <c r="M1658" i="5"/>
  <c r="N1658" i="5"/>
  <c r="O1658" i="5"/>
  <c r="P1658" i="5"/>
  <c r="M1659" i="5"/>
  <c r="N1659" i="5"/>
  <c r="O1659" i="5"/>
  <c r="P1659" i="5"/>
  <c r="M1660" i="5"/>
  <c r="N1660" i="5"/>
  <c r="O1660" i="5"/>
  <c r="P1660" i="5"/>
  <c r="M1661" i="5"/>
  <c r="N1661" i="5"/>
  <c r="O1661" i="5"/>
  <c r="P1661" i="5"/>
  <c r="M1662" i="5"/>
  <c r="N1662" i="5"/>
  <c r="O1662" i="5"/>
  <c r="P1662" i="5"/>
  <c r="M1663" i="5"/>
  <c r="N1663" i="5"/>
  <c r="O1663" i="5"/>
  <c r="P1663" i="5"/>
  <c r="M1664" i="5"/>
  <c r="N1664" i="5"/>
  <c r="O1664" i="5"/>
  <c r="P1664" i="5"/>
  <c r="M1665" i="5"/>
  <c r="N1665" i="5"/>
  <c r="O1665" i="5"/>
  <c r="P1665" i="5"/>
  <c r="M1666" i="5"/>
  <c r="N1666" i="5"/>
  <c r="O1666" i="5"/>
  <c r="P1666" i="5"/>
  <c r="M1667" i="5"/>
  <c r="N1667" i="5"/>
  <c r="O1667" i="5"/>
  <c r="P1667" i="5"/>
  <c r="M1668" i="5"/>
  <c r="N1668" i="5"/>
  <c r="O1668" i="5"/>
  <c r="P1668" i="5"/>
  <c r="M1669" i="5"/>
  <c r="N1669" i="5"/>
  <c r="O1669" i="5"/>
  <c r="P1669" i="5"/>
  <c r="M1670" i="5"/>
  <c r="N1670" i="5"/>
  <c r="O1670" i="5"/>
  <c r="P1670" i="5"/>
  <c r="M1671" i="5"/>
  <c r="N1671" i="5"/>
  <c r="O1671" i="5"/>
  <c r="P1671" i="5"/>
  <c r="M1672" i="5"/>
  <c r="N1672" i="5"/>
  <c r="O1672" i="5"/>
  <c r="P1672" i="5"/>
  <c r="M1673" i="5"/>
  <c r="N1673" i="5"/>
  <c r="O1673" i="5"/>
  <c r="P1673" i="5"/>
  <c r="M1674" i="5"/>
  <c r="N1674" i="5"/>
  <c r="O1674" i="5"/>
  <c r="P1674" i="5"/>
  <c r="M1675" i="5"/>
  <c r="N1675" i="5"/>
  <c r="O1675" i="5"/>
  <c r="P1675" i="5"/>
  <c r="M1676" i="5"/>
  <c r="N1676" i="5"/>
  <c r="O1676" i="5"/>
  <c r="P1676" i="5"/>
  <c r="M1677" i="5"/>
  <c r="N1677" i="5"/>
  <c r="O1677" i="5"/>
  <c r="P1677" i="5"/>
  <c r="M1678" i="5"/>
  <c r="N1678" i="5"/>
  <c r="O1678" i="5"/>
  <c r="P1678" i="5"/>
  <c r="M1679" i="5"/>
  <c r="N1679" i="5"/>
  <c r="O1679" i="5"/>
  <c r="P1679" i="5"/>
  <c r="M1680" i="5"/>
  <c r="N1680" i="5"/>
  <c r="O1680" i="5"/>
  <c r="P1680" i="5"/>
  <c r="M1681" i="5"/>
  <c r="N1681" i="5"/>
  <c r="O1681" i="5"/>
  <c r="P1681" i="5"/>
  <c r="M1682" i="5"/>
  <c r="N1682" i="5"/>
  <c r="O1682" i="5"/>
  <c r="P1682" i="5"/>
  <c r="M1683" i="5"/>
  <c r="N1683" i="5"/>
  <c r="O1683" i="5"/>
  <c r="P1683" i="5"/>
  <c r="M1684" i="5"/>
  <c r="N1684" i="5"/>
  <c r="O1684" i="5"/>
  <c r="P1684" i="5"/>
  <c r="M1685" i="5"/>
  <c r="N1685" i="5"/>
  <c r="O1685" i="5"/>
  <c r="P1685" i="5"/>
  <c r="M1686" i="5"/>
  <c r="N1686" i="5"/>
  <c r="O1686" i="5"/>
  <c r="P1686" i="5"/>
  <c r="M1687" i="5"/>
  <c r="N1687" i="5"/>
  <c r="O1687" i="5"/>
  <c r="P1687" i="5"/>
  <c r="M1688" i="5"/>
  <c r="N1688" i="5"/>
  <c r="O1688" i="5"/>
  <c r="P1688" i="5"/>
  <c r="M1689" i="5"/>
  <c r="N1689" i="5"/>
  <c r="O1689" i="5"/>
  <c r="P1689" i="5"/>
  <c r="M1690" i="5"/>
  <c r="N1690" i="5"/>
  <c r="O1690" i="5"/>
  <c r="P1690" i="5"/>
  <c r="M1691" i="5"/>
  <c r="N1691" i="5"/>
  <c r="O1691" i="5"/>
  <c r="P1691" i="5"/>
  <c r="M1692" i="5"/>
  <c r="N1692" i="5"/>
  <c r="O1692" i="5"/>
  <c r="P1692" i="5"/>
  <c r="M1693" i="5"/>
  <c r="N1693" i="5"/>
  <c r="O1693" i="5"/>
  <c r="P1693" i="5"/>
  <c r="M1694" i="5"/>
  <c r="N1694" i="5"/>
  <c r="O1694" i="5"/>
  <c r="P1694" i="5"/>
  <c r="M1695" i="5"/>
  <c r="N1695" i="5"/>
  <c r="O1695" i="5"/>
  <c r="P1695" i="5"/>
  <c r="M1696" i="5"/>
  <c r="N1696" i="5"/>
  <c r="O1696" i="5"/>
  <c r="P1696" i="5"/>
  <c r="M1697" i="5"/>
  <c r="N1697" i="5"/>
  <c r="O1697" i="5"/>
  <c r="P1697" i="5"/>
  <c r="M1698" i="5"/>
  <c r="N1698" i="5"/>
  <c r="O1698" i="5"/>
  <c r="P1698" i="5"/>
  <c r="M1699" i="5"/>
  <c r="N1699" i="5"/>
  <c r="O1699" i="5"/>
  <c r="P1699" i="5"/>
  <c r="M1700" i="5"/>
  <c r="N1700" i="5"/>
  <c r="O1700" i="5"/>
  <c r="P1700" i="5"/>
  <c r="M1701" i="5"/>
  <c r="N1701" i="5"/>
  <c r="O1701" i="5"/>
  <c r="P1701" i="5"/>
  <c r="M1702" i="5"/>
  <c r="N1702" i="5"/>
  <c r="O1702" i="5"/>
  <c r="P1702" i="5"/>
  <c r="M1703" i="5"/>
  <c r="N1703" i="5"/>
  <c r="O1703" i="5"/>
  <c r="P1703" i="5"/>
  <c r="M1704" i="5"/>
  <c r="N1704" i="5"/>
  <c r="O1704" i="5"/>
  <c r="P1704" i="5"/>
  <c r="M1705" i="5"/>
  <c r="N1705" i="5"/>
  <c r="O1705" i="5"/>
  <c r="P1705" i="5"/>
  <c r="M1706" i="5"/>
  <c r="N1706" i="5"/>
  <c r="O1706" i="5"/>
  <c r="P1706" i="5"/>
  <c r="M1707" i="5"/>
  <c r="N1707" i="5"/>
  <c r="O1707" i="5"/>
  <c r="P1707" i="5"/>
  <c r="M1708" i="5"/>
  <c r="N1708" i="5"/>
  <c r="O1708" i="5"/>
  <c r="P1708" i="5"/>
  <c r="M1709" i="5"/>
  <c r="N1709" i="5"/>
  <c r="O1709" i="5"/>
  <c r="P1709" i="5"/>
  <c r="M1710" i="5"/>
  <c r="N1710" i="5"/>
  <c r="O1710" i="5"/>
  <c r="P1710" i="5"/>
  <c r="M1711" i="5"/>
  <c r="N1711" i="5"/>
  <c r="O1711" i="5"/>
  <c r="P1711" i="5"/>
  <c r="M1712" i="5"/>
  <c r="N1712" i="5"/>
  <c r="O1712" i="5"/>
  <c r="P1712" i="5"/>
  <c r="M1713" i="5"/>
  <c r="N1713" i="5"/>
  <c r="O1713" i="5"/>
  <c r="P1713" i="5"/>
  <c r="M1714" i="5"/>
  <c r="N1714" i="5"/>
  <c r="O1714" i="5"/>
  <c r="P1714" i="5"/>
  <c r="M1715" i="5"/>
  <c r="N1715" i="5"/>
  <c r="O1715" i="5"/>
  <c r="P1715" i="5"/>
  <c r="M1716" i="5"/>
  <c r="N1716" i="5"/>
  <c r="O1716" i="5"/>
  <c r="P1716" i="5"/>
  <c r="M1717" i="5"/>
  <c r="N1717" i="5"/>
  <c r="O1717" i="5"/>
  <c r="P1717" i="5"/>
  <c r="M1718" i="5"/>
  <c r="N1718" i="5"/>
  <c r="O1718" i="5"/>
  <c r="P1718" i="5"/>
  <c r="M1719" i="5"/>
  <c r="N1719" i="5"/>
  <c r="O1719" i="5"/>
  <c r="P1719" i="5"/>
  <c r="M1720" i="5"/>
  <c r="N1720" i="5"/>
  <c r="O1720" i="5"/>
  <c r="P1720" i="5"/>
  <c r="M1721" i="5"/>
  <c r="N1721" i="5"/>
  <c r="O1721" i="5"/>
  <c r="P1721" i="5"/>
  <c r="M1722" i="5"/>
  <c r="N1722" i="5"/>
  <c r="O1722" i="5"/>
  <c r="P1722" i="5"/>
  <c r="M1723" i="5"/>
  <c r="N1723" i="5"/>
  <c r="O1723" i="5"/>
  <c r="P1723" i="5"/>
  <c r="M1724" i="5"/>
  <c r="N1724" i="5"/>
  <c r="O1724" i="5"/>
  <c r="P1724" i="5"/>
  <c r="M1725" i="5"/>
  <c r="N1725" i="5"/>
  <c r="O1725" i="5"/>
  <c r="P1725" i="5"/>
  <c r="M1726" i="5"/>
  <c r="N1726" i="5"/>
  <c r="O1726" i="5"/>
  <c r="P1726" i="5"/>
  <c r="M1727" i="5"/>
  <c r="N1727" i="5"/>
  <c r="O1727" i="5"/>
  <c r="P1727" i="5"/>
  <c r="M1728" i="5"/>
  <c r="N1728" i="5"/>
  <c r="O1728" i="5"/>
  <c r="P1728" i="5"/>
  <c r="M1729" i="5"/>
  <c r="N1729" i="5"/>
  <c r="O1729" i="5"/>
  <c r="P1729" i="5"/>
  <c r="M1730" i="5"/>
  <c r="N1730" i="5"/>
  <c r="O1730" i="5"/>
  <c r="P1730" i="5"/>
  <c r="M1731" i="5"/>
  <c r="N1731" i="5"/>
  <c r="O1731" i="5"/>
  <c r="P1731" i="5"/>
  <c r="M1732" i="5"/>
  <c r="N1732" i="5"/>
  <c r="O1732" i="5"/>
  <c r="P1732" i="5"/>
  <c r="M1733" i="5"/>
  <c r="N1733" i="5"/>
  <c r="O1733" i="5"/>
  <c r="P1733" i="5"/>
  <c r="M1734" i="5"/>
  <c r="N1734" i="5"/>
  <c r="O1734" i="5"/>
  <c r="P1734" i="5"/>
  <c r="M1735" i="5"/>
  <c r="N1735" i="5"/>
  <c r="O1735" i="5"/>
  <c r="P1735" i="5"/>
  <c r="M1736" i="5"/>
  <c r="N1736" i="5"/>
  <c r="O1736" i="5"/>
  <c r="P1736" i="5"/>
  <c r="M1737" i="5"/>
  <c r="N1737" i="5"/>
  <c r="O1737" i="5"/>
  <c r="P1737" i="5"/>
  <c r="M1738" i="5"/>
  <c r="N1738" i="5"/>
  <c r="O1738" i="5"/>
  <c r="P1738" i="5"/>
  <c r="M1739" i="5"/>
  <c r="N1739" i="5"/>
  <c r="O1739" i="5"/>
  <c r="P1739" i="5"/>
  <c r="M1740" i="5"/>
  <c r="N1740" i="5"/>
  <c r="O1740" i="5"/>
  <c r="P1740" i="5"/>
  <c r="M1741" i="5"/>
  <c r="N1741" i="5"/>
  <c r="O1741" i="5"/>
  <c r="P1741" i="5"/>
  <c r="M1742" i="5"/>
  <c r="N1742" i="5"/>
  <c r="O1742" i="5"/>
  <c r="P1742" i="5"/>
  <c r="M1743" i="5"/>
  <c r="N1743" i="5"/>
  <c r="O1743" i="5"/>
  <c r="P1743" i="5"/>
  <c r="M1744" i="5"/>
  <c r="N1744" i="5"/>
  <c r="O1744" i="5"/>
  <c r="P1744" i="5"/>
  <c r="M1745" i="5"/>
  <c r="N1745" i="5"/>
  <c r="O1745" i="5"/>
  <c r="P1745" i="5"/>
  <c r="M1746" i="5"/>
  <c r="N1746" i="5"/>
  <c r="O1746" i="5"/>
  <c r="P1746" i="5"/>
  <c r="M1747" i="5"/>
  <c r="N1747" i="5"/>
  <c r="O1747" i="5"/>
  <c r="P1747" i="5"/>
  <c r="M1748" i="5"/>
  <c r="N1748" i="5"/>
  <c r="O1748" i="5"/>
  <c r="P1748" i="5"/>
  <c r="M1749" i="5"/>
  <c r="N1749" i="5"/>
  <c r="O1749" i="5"/>
  <c r="P1749" i="5"/>
  <c r="M1750" i="5"/>
  <c r="N1750" i="5"/>
  <c r="O1750" i="5"/>
  <c r="P1750" i="5"/>
  <c r="M1751" i="5"/>
  <c r="N1751" i="5"/>
  <c r="O1751" i="5"/>
  <c r="P1751" i="5"/>
  <c r="M1752" i="5"/>
  <c r="N1752" i="5"/>
  <c r="O1752" i="5"/>
  <c r="P1752" i="5"/>
  <c r="M1753" i="5"/>
  <c r="N1753" i="5"/>
  <c r="O1753" i="5"/>
  <c r="P1753" i="5"/>
  <c r="M1754" i="5"/>
  <c r="N1754" i="5"/>
  <c r="O1754" i="5"/>
  <c r="P1754" i="5"/>
  <c r="M1755" i="5"/>
  <c r="N1755" i="5"/>
  <c r="O1755" i="5"/>
  <c r="P1755" i="5"/>
  <c r="M1756" i="5"/>
  <c r="N1756" i="5"/>
  <c r="O1756" i="5"/>
  <c r="P1756" i="5"/>
  <c r="M1757" i="5"/>
  <c r="N1757" i="5"/>
  <c r="O1757" i="5"/>
  <c r="P1757" i="5"/>
  <c r="M1758" i="5"/>
  <c r="N1758" i="5"/>
  <c r="O1758" i="5"/>
  <c r="P1758" i="5"/>
  <c r="M1759" i="5"/>
  <c r="N1759" i="5"/>
  <c r="O1759" i="5"/>
  <c r="P1759" i="5"/>
  <c r="M1760" i="5"/>
  <c r="N1760" i="5"/>
  <c r="O1760" i="5"/>
  <c r="P1760" i="5"/>
  <c r="M1761" i="5"/>
  <c r="N1761" i="5"/>
  <c r="O1761" i="5"/>
  <c r="P1761" i="5"/>
  <c r="M1762" i="5"/>
  <c r="N1762" i="5"/>
  <c r="O1762" i="5"/>
  <c r="P1762" i="5"/>
  <c r="M1763" i="5"/>
  <c r="N1763" i="5"/>
  <c r="O1763" i="5"/>
  <c r="P1763" i="5"/>
  <c r="M1764" i="5"/>
  <c r="N1764" i="5"/>
  <c r="O1764" i="5"/>
  <c r="P1764" i="5"/>
  <c r="M1765" i="5"/>
  <c r="N1765" i="5"/>
  <c r="O1765" i="5"/>
  <c r="P1765" i="5"/>
  <c r="M1766" i="5"/>
  <c r="N1766" i="5"/>
  <c r="O1766" i="5"/>
  <c r="P1766" i="5"/>
  <c r="M1767" i="5"/>
  <c r="N1767" i="5"/>
  <c r="O1767" i="5"/>
  <c r="P1767" i="5"/>
  <c r="M1768" i="5"/>
  <c r="N1768" i="5"/>
  <c r="O1768" i="5"/>
  <c r="P1768" i="5"/>
  <c r="M1769" i="5"/>
  <c r="N1769" i="5"/>
  <c r="O1769" i="5"/>
  <c r="P1769" i="5"/>
  <c r="M1770" i="5"/>
  <c r="N1770" i="5"/>
  <c r="O1770" i="5"/>
  <c r="P1770" i="5"/>
  <c r="M1771" i="5"/>
  <c r="N1771" i="5"/>
  <c r="O1771" i="5"/>
  <c r="P1771" i="5"/>
  <c r="M1772" i="5"/>
  <c r="N1772" i="5"/>
  <c r="O1772" i="5"/>
  <c r="P1772" i="5"/>
  <c r="M1773" i="5"/>
  <c r="N1773" i="5"/>
  <c r="O1773" i="5"/>
  <c r="P1773" i="5"/>
  <c r="M1774" i="5"/>
  <c r="N1774" i="5"/>
  <c r="O1774" i="5"/>
  <c r="P1774" i="5"/>
  <c r="M1775" i="5"/>
  <c r="N1775" i="5"/>
  <c r="O1775" i="5"/>
  <c r="P1775" i="5"/>
  <c r="M1776" i="5"/>
  <c r="N1776" i="5"/>
  <c r="O1776" i="5"/>
  <c r="P1776" i="5"/>
  <c r="M1777" i="5"/>
  <c r="N1777" i="5"/>
  <c r="O1777" i="5"/>
  <c r="P1777" i="5"/>
  <c r="M1778" i="5"/>
  <c r="N1778" i="5"/>
  <c r="O1778" i="5"/>
  <c r="P1778" i="5"/>
  <c r="M1779" i="5"/>
  <c r="N1779" i="5"/>
  <c r="O1779" i="5"/>
  <c r="P1779" i="5"/>
  <c r="M1780" i="5"/>
  <c r="N1780" i="5"/>
  <c r="O1780" i="5"/>
  <c r="P1780" i="5"/>
  <c r="M1781" i="5"/>
  <c r="N1781" i="5"/>
  <c r="O1781" i="5"/>
  <c r="P1781" i="5"/>
  <c r="M1782" i="5"/>
  <c r="N1782" i="5"/>
  <c r="O1782" i="5"/>
  <c r="P1782" i="5"/>
  <c r="M1783" i="5"/>
  <c r="N1783" i="5"/>
  <c r="O1783" i="5"/>
  <c r="P1783" i="5"/>
  <c r="M1784" i="5"/>
  <c r="N1784" i="5"/>
  <c r="O1784" i="5"/>
  <c r="P1784" i="5"/>
  <c r="M1785" i="5"/>
  <c r="N1785" i="5"/>
  <c r="O1785" i="5"/>
  <c r="P1785" i="5"/>
  <c r="M1786" i="5"/>
  <c r="N1786" i="5"/>
  <c r="O1786" i="5"/>
  <c r="P1786" i="5"/>
  <c r="M1787" i="5"/>
  <c r="N1787" i="5"/>
  <c r="O1787" i="5"/>
  <c r="P1787" i="5"/>
  <c r="M1788" i="5"/>
  <c r="N1788" i="5"/>
  <c r="O1788" i="5"/>
  <c r="P1788" i="5"/>
  <c r="M1789" i="5"/>
  <c r="N1789" i="5"/>
  <c r="O1789" i="5"/>
  <c r="P1789" i="5"/>
  <c r="M1790" i="5"/>
  <c r="N1790" i="5"/>
  <c r="O1790" i="5"/>
  <c r="P1790" i="5"/>
  <c r="M1791" i="5"/>
  <c r="N1791" i="5"/>
  <c r="O1791" i="5"/>
  <c r="P1791" i="5"/>
  <c r="M1792" i="5"/>
  <c r="N1792" i="5"/>
  <c r="O1792" i="5"/>
  <c r="P1792" i="5"/>
  <c r="M1793" i="5"/>
  <c r="N1793" i="5"/>
  <c r="O1793" i="5"/>
  <c r="P1793" i="5"/>
  <c r="M1794" i="5"/>
  <c r="N1794" i="5"/>
  <c r="O1794" i="5"/>
  <c r="P1794" i="5"/>
  <c r="M1795" i="5"/>
  <c r="N1795" i="5"/>
  <c r="O1795" i="5"/>
  <c r="P1795" i="5"/>
  <c r="M1796" i="5"/>
  <c r="N1796" i="5"/>
  <c r="O1796" i="5"/>
  <c r="P1796" i="5"/>
  <c r="M1797" i="5"/>
  <c r="N1797" i="5"/>
  <c r="O1797" i="5"/>
  <c r="P1797" i="5"/>
  <c r="M1798" i="5"/>
  <c r="N1798" i="5"/>
  <c r="O1798" i="5"/>
  <c r="P1798" i="5"/>
  <c r="M1799" i="5"/>
  <c r="N1799" i="5"/>
  <c r="O1799" i="5"/>
  <c r="P1799" i="5"/>
  <c r="M1800" i="5"/>
  <c r="N1800" i="5"/>
  <c r="O1800" i="5"/>
  <c r="P1800" i="5"/>
  <c r="M1801" i="5"/>
  <c r="N1801" i="5"/>
  <c r="O1801" i="5"/>
  <c r="P1801" i="5"/>
  <c r="M1802" i="5"/>
  <c r="N1802" i="5"/>
  <c r="O1802" i="5"/>
  <c r="P1802" i="5"/>
  <c r="M1803" i="5"/>
  <c r="N1803" i="5"/>
  <c r="O1803" i="5"/>
  <c r="P1803" i="5"/>
  <c r="M1804" i="5"/>
  <c r="N1804" i="5"/>
  <c r="O1804" i="5"/>
  <c r="P1804" i="5"/>
  <c r="M1805" i="5"/>
  <c r="N1805" i="5"/>
  <c r="O1805" i="5"/>
  <c r="P1805" i="5"/>
  <c r="M1806" i="5"/>
  <c r="N1806" i="5"/>
  <c r="O1806" i="5"/>
  <c r="P1806" i="5"/>
  <c r="M1807" i="5"/>
  <c r="N1807" i="5"/>
  <c r="O1807" i="5"/>
  <c r="P1807" i="5"/>
  <c r="M1808" i="5"/>
  <c r="N1808" i="5"/>
  <c r="O1808" i="5"/>
  <c r="P1808" i="5"/>
  <c r="M1809" i="5"/>
  <c r="N1809" i="5"/>
  <c r="O1809" i="5"/>
  <c r="P1809" i="5"/>
  <c r="M1810" i="5"/>
  <c r="N1810" i="5"/>
  <c r="O1810" i="5"/>
  <c r="P1810" i="5"/>
  <c r="M1811" i="5"/>
  <c r="N1811" i="5"/>
  <c r="O1811" i="5"/>
  <c r="P1811" i="5"/>
  <c r="M1812" i="5"/>
  <c r="N1812" i="5"/>
  <c r="O1812" i="5"/>
  <c r="P1812" i="5"/>
  <c r="M1813" i="5"/>
  <c r="N1813" i="5"/>
  <c r="O1813" i="5"/>
  <c r="P1813" i="5"/>
  <c r="M1814" i="5"/>
  <c r="N1814" i="5"/>
  <c r="O1814" i="5"/>
  <c r="P1814" i="5"/>
  <c r="M1815" i="5"/>
  <c r="N1815" i="5"/>
  <c r="O1815" i="5"/>
  <c r="P1815" i="5"/>
  <c r="M1816" i="5"/>
  <c r="N1816" i="5"/>
  <c r="O1816" i="5"/>
  <c r="P1816" i="5"/>
  <c r="M1817" i="5"/>
  <c r="N1817" i="5"/>
  <c r="O1817" i="5"/>
  <c r="P1817" i="5"/>
  <c r="M1818" i="5"/>
  <c r="N1818" i="5"/>
  <c r="O1818" i="5"/>
  <c r="P1818" i="5"/>
  <c r="M1819" i="5"/>
  <c r="N1819" i="5"/>
  <c r="O1819" i="5"/>
  <c r="P1819" i="5"/>
  <c r="M1820" i="5"/>
  <c r="N1820" i="5"/>
  <c r="O1820" i="5"/>
  <c r="P1820" i="5"/>
  <c r="M1821" i="5"/>
  <c r="N1821" i="5"/>
  <c r="O1821" i="5"/>
  <c r="P1821" i="5"/>
  <c r="M1822" i="5"/>
  <c r="N1822" i="5"/>
  <c r="O1822" i="5"/>
  <c r="P1822" i="5"/>
  <c r="M1823" i="5"/>
  <c r="N1823" i="5"/>
  <c r="O1823" i="5"/>
  <c r="P1823" i="5"/>
  <c r="M1824" i="5"/>
  <c r="N1824" i="5"/>
  <c r="O1824" i="5"/>
  <c r="P1824" i="5"/>
  <c r="M1825" i="5"/>
  <c r="N1825" i="5"/>
  <c r="O1825" i="5"/>
  <c r="P1825" i="5"/>
  <c r="M1826" i="5"/>
  <c r="N1826" i="5"/>
  <c r="O1826" i="5"/>
  <c r="P1826" i="5"/>
  <c r="M1827" i="5"/>
  <c r="N1827" i="5"/>
  <c r="O1827" i="5"/>
  <c r="P1827" i="5"/>
  <c r="M1828" i="5"/>
  <c r="N1828" i="5"/>
  <c r="O1828" i="5"/>
  <c r="P1828" i="5"/>
  <c r="M1829" i="5"/>
  <c r="N1829" i="5"/>
  <c r="O1829" i="5"/>
  <c r="P1829" i="5"/>
  <c r="M1830" i="5"/>
  <c r="N1830" i="5"/>
  <c r="O1830" i="5"/>
  <c r="P1830" i="5"/>
  <c r="M1831" i="5"/>
  <c r="N1831" i="5"/>
  <c r="O1831" i="5"/>
  <c r="P1831" i="5"/>
  <c r="M1832" i="5"/>
  <c r="N1832" i="5"/>
  <c r="O1832" i="5"/>
  <c r="P1832" i="5"/>
  <c r="M1833" i="5"/>
  <c r="N1833" i="5"/>
  <c r="O1833" i="5"/>
  <c r="P1833" i="5"/>
  <c r="M1834" i="5"/>
  <c r="N1834" i="5"/>
  <c r="O1834" i="5"/>
  <c r="P1834" i="5"/>
  <c r="M1835" i="5"/>
  <c r="N1835" i="5"/>
  <c r="O1835" i="5"/>
  <c r="P1835" i="5"/>
  <c r="M1836" i="5"/>
  <c r="N1836" i="5"/>
  <c r="O1836" i="5"/>
  <c r="P1836" i="5"/>
  <c r="M1837" i="5"/>
  <c r="N1837" i="5"/>
  <c r="O1837" i="5"/>
  <c r="P1837" i="5"/>
  <c r="M1838" i="5"/>
  <c r="N1838" i="5"/>
  <c r="O1838" i="5"/>
  <c r="P1838" i="5"/>
  <c r="M1839" i="5"/>
  <c r="N1839" i="5"/>
  <c r="O1839" i="5"/>
  <c r="P1839" i="5"/>
  <c r="M1840" i="5"/>
  <c r="N1840" i="5"/>
  <c r="O1840" i="5"/>
  <c r="P1840" i="5"/>
  <c r="M1841" i="5"/>
  <c r="N1841" i="5"/>
  <c r="O1841" i="5"/>
  <c r="P1841" i="5"/>
  <c r="M1842" i="5"/>
  <c r="N1842" i="5"/>
  <c r="O1842" i="5"/>
  <c r="P1842" i="5"/>
  <c r="M1843" i="5"/>
  <c r="N1843" i="5"/>
  <c r="O1843" i="5"/>
  <c r="P1843" i="5"/>
  <c r="M1844" i="5"/>
  <c r="N1844" i="5"/>
  <c r="O1844" i="5"/>
  <c r="P1844" i="5"/>
  <c r="M1845" i="5"/>
  <c r="N1845" i="5"/>
  <c r="O1845" i="5"/>
  <c r="P1845" i="5"/>
  <c r="M1846" i="5"/>
  <c r="N1846" i="5"/>
  <c r="O1846" i="5"/>
  <c r="P1846" i="5"/>
  <c r="M1847" i="5"/>
  <c r="N1847" i="5"/>
  <c r="O1847" i="5"/>
  <c r="P1847" i="5"/>
  <c r="M1848" i="5"/>
  <c r="N1848" i="5"/>
  <c r="O1848" i="5"/>
  <c r="P1848" i="5"/>
  <c r="M1849" i="5"/>
  <c r="N1849" i="5"/>
  <c r="O1849" i="5"/>
  <c r="P1849" i="5"/>
  <c r="M1850" i="5"/>
  <c r="N1850" i="5"/>
  <c r="O1850" i="5"/>
  <c r="P1850" i="5"/>
  <c r="M1851" i="5"/>
  <c r="N1851" i="5"/>
  <c r="O1851" i="5"/>
  <c r="P1851" i="5"/>
  <c r="M1852" i="5"/>
  <c r="N1852" i="5"/>
  <c r="O1852" i="5"/>
  <c r="P1852" i="5"/>
  <c r="M1853" i="5"/>
  <c r="N1853" i="5"/>
  <c r="O1853" i="5"/>
  <c r="P1853" i="5"/>
  <c r="M1854" i="5"/>
  <c r="N1854" i="5"/>
  <c r="O1854" i="5"/>
  <c r="P1854" i="5"/>
  <c r="M1855" i="5"/>
  <c r="N1855" i="5"/>
  <c r="O1855" i="5"/>
  <c r="P1855" i="5"/>
  <c r="M1856" i="5"/>
  <c r="N1856" i="5"/>
  <c r="O1856" i="5"/>
  <c r="P1856" i="5"/>
  <c r="M1857" i="5"/>
  <c r="N1857" i="5"/>
  <c r="O1857" i="5"/>
  <c r="P1857" i="5"/>
  <c r="M1858" i="5"/>
  <c r="N1858" i="5"/>
  <c r="O1858" i="5"/>
  <c r="P1858" i="5"/>
  <c r="M1859" i="5"/>
  <c r="N1859" i="5"/>
  <c r="O1859" i="5"/>
  <c r="P1859" i="5"/>
  <c r="M1860" i="5"/>
  <c r="N1860" i="5"/>
  <c r="O1860" i="5"/>
  <c r="P1860" i="5"/>
  <c r="M1861" i="5"/>
  <c r="N1861" i="5"/>
  <c r="O1861" i="5"/>
  <c r="P1861" i="5"/>
  <c r="M1862" i="5"/>
  <c r="N1862" i="5"/>
  <c r="O1862" i="5"/>
  <c r="P1862" i="5"/>
  <c r="M1863" i="5"/>
  <c r="N1863" i="5"/>
  <c r="O1863" i="5"/>
  <c r="P1863" i="5"/>
  <c r="M1864" i="5"/>
  <c r="N1864" i="5"/>
  <c r="O1864" i="5"/>
  <c r="P1864" i="5"/>
  <c r="M1865" i="5"/>
  <c r="N1865" i="5"/>
  <c r="O1865" i="5"/>
  <c r="P1865" i="5"/>
  <c r="M1866" i="5"/>
  <c r="N1866" i="5"/>
  <c r="O1866" i="5"/>
  <c r="P1866" i="5"/>
  <c r="M1867" i="5"/>
  <c r="N1867" i="5"/>
  <c r="O1867" i="5"/>
  <c r="P1867" i="5"/>
  <c r="M1868" i="5"/>
  <c r="N1868" i="5"/>
  <c r="O1868" i="5"/>
  <c r="P1868" i="5"/>
  <c r="M1869" i="5"/>
  <c r="N1869" i="5"/>
  <c r="O1869" i="5"/>
  <c r="P1869" i="5"/>
  <c r="M1870" i="5"/>
  <c r="N1870" i="5"/>
  <c r="O1870" i="5"/>
  <c r="P1870" i="5"/>
  <c r="M1871" i="5"/>
  <c r="N1871" i="5"/>
  <c r="O1871" i="5"/>
  <c r="P1871" i="5"/>
  <c r="M1872" i="5"/>
  <c r="N1872" i="5"/>
  <c r="O1872" i="5"/>
  <c r="P1872" i="5"/>
  <c r="M1873" i="5"/>
  <c r="N1873" i="5"/>
  <c r="O1873" i="5"/>
  <c r="P1873" i="5"/>
  <c r="M1874" i="5"/>
  <c r="N1874" i="5"/>
  <c r="O1874" i="5"/>
  <c r="P1874" i="5"/>
  <c r="M1875" i="5"/>
  <c r="N1875" i="5"/>
  <c r="O1875" i="5"/>
  <c r="P1875" i="5"/>
  <c r="M1876" i="5"/>
  <c r="N1876" i="5"/>
  <c r="O1876" i="5"/>
  <c r="P1876" i="5"/>
  <c r="M1877" i="5"/>
  <c r="N1877" i="5"/>
  <c r="O1877" i="5"/>
  <c r="P1877" i="5"/>
  <c r="M1878" i="5"/>
  <c r="N1878" i="5"/>
  <c r="O1878" i="5"/>
  <c r="P1878" i="5"/>
  <c r="M1879" i="5"/>
  <c r="N1879" i="5"/>
  <c r="O1879" i="5"/>
  <c r="P1879" i="5"/>
  <c r="M1880" i="5"/>
  <c r="N1880" i="5"/>
  <c r="O1880" i="5"/>
  <c r="P1880" i="5"/>
  <c r="M1881" i="5"/>
  <c r="N1881" i="5"/>
  <c r="O1881" i="5"/>
  <c r="P1881" i="5"/>
  <c r="M1882" i="5"/>
  <c r="N1882" i="5"/>
  <c r="O1882" i="5"/>
  <c r="P1882" i="5"/>
  <c r="M1883" i="5"/>
  <c r="N1883" i="5"/>
  <c r="O1883" i="5"/>
  <c r="P1883" i="5"/>
  <c r="M1884" i="5"/>
  <c r="N1884" i="5"/>
  <c r="O1884" i="5"/>
  <c r="P1884" i="5"/>
  <c r="M1885" i="5"/>
  <c r="N1885" i="5"/>
  <c r="O1885" i="5"/>
  <c r="P1885" i="5"/>
  <c r="M1886" i="5"/>
  <c r="N1886" i="5"/>
  <c r="O1886" i="5"/>
  <c r="P1886" i="5"/>
  <c r="M1887" i="5"/>
  <c r="N1887" i="5"/>
  <c r="O1887" i="5"/>
  <c r="P1887" i="5"/>
  <c r="M1888" i="5"/>
  <c r="N1888" i="5"/>
  <c r="O1888" i="5"/>
  <c r="P1888" i="5"/>
  <c r="M1889" i="5"/>
  <c r="N1889" i="5"/>
  <c r="O1889" i="5"/>
  <c r="P1889" i="5"/>
  <c r="M1890" i="5"/>
  <c r="N1890" i="5"/>
  <c r="O1890" i="5"/>
  <c r="P1890" i="5"/>
  <c r="M1891" i="5"/>
  <c r="N1891" i="5"/>
  <c r="O1891" i="5"/>
  <c r="P1891" i="5"/>
  <c r="M1892" i="5"/>
  <c r="N1892" i="5"/>
  <c r="O1892" i="5"/>
  <c r="P1892" i="5"/>
  <c r="M1893" i="5"/>
  <c r="N1893" i="5"/>
  <c r="O1893" i="5"/>
  <c r="P1893" i="5"/>
  <c r="M1894" i="5"/>
  <c r="N1894" i="5"/>
  <c r="O1894" i="5"/>
  <c r="P1894" i="5"/>
  <c r="M1895" i="5"/>
  <c r="N1895" i="5"/>
  <c r="O1895" i="5"/>
  <c r="P1895" i="5"/>
  <c r="M1896" i="5"/>
  <c r="N1896" i="5"/>
  <c r="O1896" i="5"/>
  <c r="P1896" i="5"/>
  <c r="M1897" i="5"/>
  <c r="N1897" i="5"/>
  <c r="O1897" i="5"/>
  <c r="P1897" i="5"/>
  <c r="M1898" i="5"/>
  <c r="N1898" i="5"/>
  <c r="O1898" i="5"/>
  <c r="P1898" i="5"/>
  <c r="M1899" i="5"/>
  <c r="N1899" i="5"/>
  <c r="O1899" i="5"/>
  <c r="P1899" i="5"/>
  <c r="M1900" i="5"/>
  <c r="N1900" i="5"/>
  <c r="O1900" i="5"/>
  <c r="P1900" i="5"/>
  <c r="M1901" i="5"/>
  <c r="N1901" i="5"/>
  <c r="O1901" i="5"/>
  <c r="P1901" i="5"/>
  <c r="M1902" i="5"/>
  <c r="N1902" i="5"/>
  <c r="O1902" i="5"/>
  <c r="P1902" i="5"/>
  <c r="M1903" i="5"/>
  <c r="N1903" i="5"/>
  <c r="O1903" i="5"/>
  <c r="P1903" i="5"/>
  <c r="M1904" i="5"/>
  <c r="N1904" i="5"/>
  <c r="O1904" i="5"/>
  <c r="P1904" i="5"/>
  <c r="M1905" i="5"/>
  <c r="N1905" i="5"/>
  <c r="O1905" i="5"/>
  <c r="P1905" i="5"/>
  <c r="M1906" i="5"/>
  <c r="N1906" i="5"/>
  <c r="O1906" i="5"/>
  <c r="P1906" i="5"/>
  <c r="M1907" i="5"/>
  <c r="N1907" i="5"/>
  <c r="O1907" i="5"/>
  <c r="P1907" i="5"/>
  <c r="M1908" i="5"/>
  <c r="N1908" i="5"/>
  <c r="O1908" i="5"/>
  <c r="P1908" i="5"/>
  <c r="M1909" i="5"/>
  <c r="N1909" i="5"/>
  <c r="O1909" i="5"/>
  <c r="P1909" i="5"/>
  <c r="M1910" i="5"/>
  <c r="N1910" i="5"/>
  <c r="O1910" i="5"/>
  <c r="P1910" i="5"/>
  <c r="M1911" i="5"/>
  <c r="N1911" i="5"/>
  <c r="O1911" i="5"/>
  <c r="P1911" i="5"/>
  <c r="M1912" i="5"/>
  <c r="N1912" i="5"/>
  <c r="O1912" i="5"/>
  <c r="P1912" i="5"/>
  <c r="M1913" i="5"/>
  <c r="N1913" i="5"/>
  <c r="O1913" i="5"/>
  <c r="P1913" i="5"/>
  <c r="M1914" i="5"/>
  <c r="N1914" i="5"/>
  <c r="O1914" i="5"/>
  <c r="P1914" i="5"/>
  <c r="M1915" i="5"/>
  <c r="N1915" i="5"/>
  <c r="O1915" i="5"/>
  <c r="P1915" i="5"/>
  <c r="M1916" i="5"/>
  <c r="N1916" i="5"/>
  <c r="O1916" i="5"/>
  <c r="P1916" i="5"/>
  <c r="M1917" i="5"/>
  <c r="N1917" i="5"/>
  <c r="O1917" i="5"/>
  <c r="P1917" i="5"/>
  <c r="M1918" i="5"/>
  <c r="N1918" i="5"/>
  <c r="O1918" i="5"/>
  <c r="P1918" i="5"/>
  <c r="M1919" i="5"/>
  <c r="N1919" i="5"/>
  <c r="O1919" i="5"/>
  <c r="P1919" i="5"/>
  <c r="M1920" i="5"/>
  <c r="N1920" i="5"/>
  <c r="O1920" i="5"/>
  <c r="P1920" i="5"/>
  <c r="M1921" i="5"/>
  <c r="N1921" i="5"/>
  <c r="O1921" i="5"/>
  <c r="P1921" i="5"/>
  <c r="M1922" i="5"/>
  <c r="N1922" i="5"/>
  <c r="O1922" i="5"/>
  <c r="P1922" i="5"/>
  <c r="M1923" i="5"/>
  <c r="N1923" i="5"/>
  <c r="O1923" i="5"/>
  <c r="P1923" i="5"/>
  <c r="M1924" i="5"/>
  <c r="N1924" i="5"/>
  <c r="O1924" i="5"/>
  <c r="P1924" i="5"/>
  <c r="M1925" i="5"/>
  <c r="N1925" i="5"/>
  <c r="O1925" i="5"/>
  <c r="P1925" i="5"/>
  <c r="M1926" i="5"/>
  <c r="N1926" i="5"/>
  <c r="O1926" i="5"/>
  <c r="P1926" i="5"/>
  <c r="M1927" i="5"/>
  <c r="N1927" i="5"/>
  <c r="O1927" i="5"/>
  <c r="P1927" i="5"/>
  <c r="M1928" i="5"/>
  <c r="N1928" i="5"/>
  <c r="O1928" i="5"/>
  <c r="P1928" i="5"/>
  <c r="M1929" i="5"/>
  <c r="N1929" i="5"/>
  <c r="O1929" i="5"/>
  <c r="P1929" i="5"/>
  <c r="M1930" i="5"/>
  <c r="N1930" i="5"/>
  <c r="O1930" i="5"/>
  <c r="P1930" i="5"/>
  <c r="M1931" i="5"/>
  <c r="N1931" i="5"/>
  <c r="O1931" i="5"/>
  <c r="P1931" i="5"/>
  <c r="M1932" i="5"/>
  <c r="N1932" i="5"/>
  <c r="O1932" i="5"/>
  <c r="P1932" i="5"/>
  <c r="M1933" i="5"/>
  <c r="N1933" i="5"/>
  <c r="O1933" i="5"/>
  <c r="P1933" i="5"/>
  <c r="M1934" i="5"/>
  <c r="N1934" i="5"/>
  <c r="O1934" i="5"/>
  <c r="P1934" i="5"/>
  <c r="M1935" i="5"/>
  <c r="N1935" i="5"/>
  <c r="O1935" i="5"/>
  <c r="P1935" i="5"/>
  <c r="M1936" i="5"/>
  <c r="N1936" i="5"/>
  <c r="O1936" i="5"/>
  <c r="P1936" i="5"/>
  <c r="M1937" i="5"/>
  <c r="N1937" i="5"/>
  <c r="O1937" i="5"/>
  <c r="P1937" i="5"/>
  <c r="M1938" i="5"/>
  <c r="N1938" i="5"/>
  <c r="O1938" i="5"/>
  <c r="P1938" i="5"/>
  <c r="M1939" i="5"/>
  <c r="N1939" i="5"/>
  <c r="O1939" i="5"/>
  <c r="P1939" i="5"/>
  <c r="M1940" i="5"/>
  <c r="N1940" i="5"/>
  <c r="O1940" i="5"/>
  <c r="P1940" i="5"/>
  <c r="M1941" i="5"/>
  <c r="N1941" i="5"/>
  <c r="O1941" i="5"/>
  <c r="P1941" i="5"/>
  <c r="M1942" i="5"/>
  <c r="N1942" i="5"/>
  <c r="O1942" i="5"/>
  <c r="P1942" i="5"/>
  <c r="M1943" i="5"/>
  <c r="N1943" i="5"/>
  <c r="O1943" i="5"/>
  <c r="P1943" i="5"/>
  <c r="M1944" i="5"/>
  <c r="N1944" i="5"/>
  <c r="O1944" i="5"/>
  <c r="P1944" i="5"/>
  <c r="M1945" i="5"/>
  <c r="N1945" i="5"/>
  <c r="O1945" i="5"/>
  <c r="P1945" i="5"/>
  <c r="M1946" i="5"/>
  <c r="N1946" i="5"/>
  <c r="O1946" i="5"/>
  <c r="P1946" i="5"/>
  <c r="M1947" i="5"/>
  <c r="N1947" i="5"/>
  <c r="O1947" i="5"/>
  <c r="P1947" i="5"/>
  <c r="M1948" i="5"/>
  <c r="N1948" i="5"/>
  <c r="O1948" i="5"/>
  <c r="P1948" i="5"/>
  <c r="M1949" i="5"/>
  <c r="N1949" i="5"/>
  <c r="O1949" i="5"/>
  <c r="P1949" i="5"/>
  <c r="M1950" i="5"/>
  <c r="N1950" i="5"/>
  <c r="O1950" i="5"/>
  <c r="P1950" i="5"/>
  <c r="M1951" i="5"/>
  <c r="N1951" i="5"/>
  <c r="O1951" i="5"/>
  <c r="P1951" i="5"/>
  <c r="M1952" i="5"/>
  <c r="N1952" i="5"/>
  <c r="O1952" i="5"/>
  <c r="P1952" i="5"/>
  <c r="M1953" i="5"/>
  <c r="N1953" i="5"/>
  <c r="O1953" i="5"/>
  <c r="P1953" i="5"/>
  <c r="M1954" i="5"/>
  <c r="N1954" i="5"/>
  <c r="O1954" i="5"/>
  <c r="P1954" i="5"/>
  <c r="M1955" i="5"/>
  <c r="N1955" i="5"/>
  <c r="O1955" i="5"/>
  <c r="P1955" i="5"/>
  <c r="M1956" i="5"/>
  <c r="N1956" i="5"/>
  <c r="O1956" i="5"/>
  <c r="P1956" i="5"/>
  <c r="M1957" i="5"/>
  <c r="N1957" i="5"/>
  <c r="O1957" i="5"/>
  <c r="P1957" i="5"/>
  <c r="M1958" i="5"/>
  <c r="N1958" i="5"/>
  <c r="O1958" i="5"/>
  <c r="P1958" i="5"/>
  <c r="M1959" i="5"/>
  <c r="N1959" i="5"/>
  <c r="O1959" i="5"/>
  <c r="P1959" i="5"/>
  <c r="M1960" i="5"/>
  <c r="N1960" i="5"/>
  <c r="O1960" i="5"/>
  <c r="P1960" i="5"/>
  <c r="M1961" i="5"/>
  <c r="N1961" i="5"/>
  <c r="O1961" i="5"/>
  <c r="P1961" i="5"/>
  <c r="M1962" i="5"/>
  <c r="N1962" i="5"/>
  <c r="O1962" i="5"/>
  <c r="P1962" i="5"/>
  <c r="M1963" i="5"/>
  <c r="N1963" i="5"/>
  <c r="O1963" i="5"/>
  <c r="P1963" i="5"/>
  <c r="M1964" i="5"/>
  <c r="N1964" i="5"/>
  <c r="O1964" i="5"/>
  <c r="P1964" i="5"/>
  <c r="M1965" i="5"/>
  <c r="N1965" i="5"/>
  <c r="O1965" i="5"/>
  <c r="P1965" i="5"/>
  <c r="M1966" i="5"/>
  <c r="N1966" i="5"/>
  <c r="O1966" i="5"/>
  <c r="P1966" i="5"/>
  <c r="M1967" i="5"/>
  <c r="N1967" i="5"/>
  <c r="O1967" i="5"/>
  <c r="P1967" i="5"/>
  <c r="M1968" i="5"/>
  <c r="N1968" i="5"/>
  <c r="O1968" i="5"/>
  <c r="P1968" i="5"/>
  <c r="M1969" i="5"/>
  <c r="N1969" i="5"/>
  <c r="O1969" i="5"/>
  <c r="P1969" i="5"/>
  <c r="M1970" i="5"/>
  <c r="N1970" i="5"/>
  <c r="O1970" i="5"/>
  <c r="P1970" i="5"/>
  <c r="M1971" i="5"/>
  <c r="N1971" i="5"/>
  <c r="O1971" i="5"/>
  <c r="P1971" i="5"/>
  <c r="M1972" i="5"/>
  <c r="N1972" i="5"/>
  <c r="O1972" i="5"/>
  <c r="P1972" i="5"/>
  <c r="M1973" i="5"/>
  <c r="N1973" i="5"/>
  <c r="O1973" i="5"/>
  <c r="P1973" i="5"/>
  <c r="M1974" i="5"/>
  <c r="N1974" i="5"/>
  <c r="O1974" i="5"/>
  <c r="P1974" i="5"/>
  <c r="M1975" i="5"/>
  <c r="N1975" i="5"/>
  <c r="O1975" i="5"/>
  <c r="P1975" i="5"/>
  <c r="M1976" i="5"/>
  <c r="N1976" i="5"/>
  <c r="O1976" i="5"/>
  <c r="P1976" i="5"/>
  <c r="M1977" i="5"/>
  <c r="N1977" i="5"/>
  <c r="O1977" i="5"/>
  <c r="P1977" i="5"/>
  <c r="M1978" i="5"/>
  <c r="N1978" i="5"/>
  <c r="O1978" i="5"/>
  <c r="P1978" i="5"/>
  <c r="M1979" i="5"/>
  <c r="N1979" i="5"/>
  <c r="O1979" i="5"/>
  <c r="P1979" i="5"/>
  <c r="M1980" i="5"/>
  <c r="N1980" i="5"/>
  <c r="O1980" i="5"/>
  <c r="P1980" i="5"/>
  <c r="M1981" i="5"/>
  <c r="N1981" i="5"/>
  <c r="O1981" i="5"/>
  <c r="P1981" i="5"/>
  <c r="M1982" i="5"/>
  <c r="N1982" i="5"/>
  <c r="O1982" i="5"/>
  <c r="P1982" i="5"/>
  <c r="M1983" i="5"/>
  <c r="N1983" i="5"/>
  <c r="O1983" i="5"/>
  <c r="P1983" i="5"/>
  <c r="M1984" i="5"/>
  <c r="N1984" i="5"/>
  <c r="O1984" i="5"/>
  <c r="P1984" i="5"/>
  <c r="M1985" i="5"/>
  <c r="N1985" i="5"/>
  <c r="O1985" i="5"/>
  <c r="P1985" i="5"/>
  <c r="M1986" i="5"/>
  <c r="N1986" i="5"/>
  <c r="O1986" i="5"/>
  <c r="P1986" i="5"/>
  <c r="M1987" i="5"/>
  <c r="N1987" i="5"/>
  <c r="O1987" i="5"/>
  <c r="P1987" i="5"/>
  <c r="M1988" i="5"/>
  <c r="N1988" i="5"/>
  <c r="O1988" i="5"/>
  <c r="P1988" i="5"/>
  <c r="M1989" i="5"/>
  <c r="N1989" i="5"/>
  <c r="O1989" i="5"/>
  <c r="P1989" i="5"/>
  <c r="M1990" i="5"/>
  <c r="N1990" i="5"/>
  <c r="O1990" i="5"/>
  <c r="P1990" i="5"/>
  <c r="M1991" i="5"/>
  <c r="N1991" i="5"/>
  <c r="O1991" i="5"/>
  <c r="P1991" i="5"/>
  <c r="M1992" i="5"/>
  <c r="N1992" i="5"/>
  <c r="O1992" i="5"/>
  <c r="P1992" i="5"/>
  <c r="M1993" i="5"/>
  <c r="N1993" i="5"/>
  <c r="O1993" i="5"/>
  <c r="P1993" i="5"/>
  <c r="M1994" i="5"/>
  <c r="N1994" i="5"/>
  <c r="O1994" i="5"/>
  <c r="P1994" i="5"/>
  <c r="M1995" i="5"/>
  <c r="N1995" i="5"/>
  <c r="O1995" i="5"/>
  <c r="P1995" i="5"/>
  <c r="M1996" i="5"/>
  <c r="N1996" i="5"/>
  <c r="O1996" i="5"/>
  <c r="P1996" i="5"/>
  <c r="M1997" i="5"/>
  <c r="N1997" i="5"/>
  <c r="O1997" i="5"/>
  <c r="P1997" i="5"/>
  <c r="M1998" i="5"/>
  <c r="N1998" i="5"/>
  <c r="O1998" i="5"/>
  <c r="P1998" i="5"/>
  <c r="M1999" i="5"/>
  <c r="N1999" i="5"/>
  <c r="O1999" i="5"/>
  <c r="P1999" i="5"/>
  <c r="M2000" i="5"/>
  <c r="N2000" i="5"/>
  <c r="O2000" i="5"/>
  <c r="P2000" i="5"/>
  <c r="M2001" i="5"/>
  <c r="N2001" i="5"/>
  <c r="O2001" i="5"/>
  <c r="P2001" i="5"/>
  <c r="M2002" i="5"/>
  <c r="N2002" i="5"/>
  <c r="O2002" i="5"/>
  <c r="P2002" i="5"/>
  <c r="M2003" i="5"/>
  <c r="N2003" i="5"/>
  <c r="O2003" i="5"/>
  <c r="P2003" i="5"/>
  <c r="M2004" i="5"/>
  <c r="N2004" i="5"/>
  <c r="O2004" i="5"/>
  <c r="P2004" i="5"/>
  <c r="M2005" i="5"/>
  <c r="N2005" i="5"/>
  <c r="O2005" i="5"/>
  <c r="P2005" i="5"/>
  <c r="M2006" i="5"/>
  <c r="N2006" i="5"/>
  <c r="O2006" i="5"/>
  <c r="P2006" i="5"/>
  <c r="M2007" i="5"/>
  <c r="N2007" i="5"/>
  <c r="O2007" i="5"/>
  <c r="P2007" i="5"/>
  <c r="M2008" i="5"/>
  <c r="N2008" i="5"/>
  <c r="O2008" i="5"/>
  <c r="P2008" i="5"/>
  <c r="M2009" i="5"/>
  <c r="N2009" i="5"/>
  <c r="O2009" i="5"/>
  <c r="P2009" i="5"/>
  <c r="M2010" i="5"/>
  <c r="N2010" i="5"/>
  <c r="O2010" i="5"/>
  <c r="P2010" i="5"/>
  <c r="M2011" i="5"/>
  <c r="N2011" i="5"/>
  <c r="O2011" i="5"/>
  <c r="P2011" i="5"/>
  <c r="M2012" i="5"/>
  <c r="N2012" i="5"/>
  <c r="O2012" i="5"/>
  <c r="P2012" i="5"/>
  <c r="M2013" i="5"/>
  <c r="N2013" i="5"/>
  <c r="O2013" i="5"/>
  <c r="P2013" i="5"/>
  <c r="M2014" i="5"/>
  <c r="N2014" i="5"/>
  <c r="O2014" i="5"/>
  <c r="P2014" i="5"/>
  <c r="M2015" i="5"/>
  <c r="N2015" i="5"/>
  <c r="O2015" i="5"/>
  <c r="P2015" i="5"/>
  <c r="M2016" i="5"/>
  <c r="N2016" i="5"/>
  <c r="O2016" i="5"/>
  <c r="P2016" i="5"/>
  <c r="M2017" i="5"/>
  <c r="N2017" i="5"/>
  <c r="O2017" i="5"/>
  <c r="P2017" i="5"/>
  <c r="M2018" i="5"/>
  <c r="N2018" i="5"/>
  <c r="O2018" i="5"/>
  <c r="P2018" i="5"/>
  <c r="M2019" i="5"/>
  <c r="N2019" i="5"/>
  <c r="O2019" i="5"/>
  <c r="P2019" i="5"/>
  <c r="M2020" i="5"/>
  <c r="N2020" i="5"/>
  <c r="O2020" i="5"/>
  <c r="P2020" i="5"/>
  <c r="M2021" i="5"/>
  <c r="N2021" i="5"/>
  <c r="O2021" i="5"/>
  <c r="P2021" i="5"/>
  <c r="M2022" i="5"/>
  <c r="N2022" i="5"/>
  <c r="O2022" i="5"/>
  <c r="P2022" i="5"/>
  <c r="M2023" i="5"/>
  <c r="N2023" i="5"/>
  <c r="O2023" i="5"/>
  <c r="P2023" i="5"/>
  <c r="M2024" i="5"/>
  <c r="N2024" i="5"/>
  <c r="O2024" i="5"/>
  <c r="P2024" i="5"/>
  <c r="M2025" i="5"/>
  <c r="N2025" i="5"/>
  <c r="O2025" i="5"/>
  <c r="P2025" i="5"/>
  <c r="M2026" i="5"/>
  <c r="N2026" i="5"/>
  <c r="O2026" i="5"/>
  <c r="P2026" i="5"/>
  <c r="M2027" i="5"/>
  <c r="N2027" i="5"/>
  <c r="O2027" i="5"/>
  <c r="P2027" i="5"/>
  <c r="M2028" i="5"/>
  <c r="N2028" i="5"/>
  <c r="O2028" i="5"/>
  <c r="P2028" i="5"/>
  <c r="M2029" i="5"/>
  <c r="N2029" i="5"/>
  <c r="O2029" i="5"/>
  <c r="P2029" i="5"/>
  <c r="M2030" i="5"/>
  <c r="N2030" i="5"/>
  <c r="O2030" i="5"/>
  <c r="P2030" i="5"/>
  <c r="M2031" i="5"/>
  <c r="N2031" i="5"/>
  <c r="O2031" i="5"/>
  <c r="P2031" i="5"/>
  <c r="M2032" i="5"/>
  <c r="N2032" i="5"/>
  <c r="O2032" i="5"/>
  <c r="P2032" i="5"/>
  <c r="M2033" i="5"/>
  <c r="N2033" i="5"/>
  <c r="O2033" i="5"/>
  <c r="P2033" i="5"/>
  <c r="M2034" i="5"/>
  <c r="N2034" i="5"/>
  <c r="O2034" i="5"/>
  <c r="P2034" i="5"/>
  <c r="M2035" i="5"/>
  <c r="N2035" i="5"/>
  <c r="O2035" i="5"/>
  <c r="P2035" i="5"/>
  <c r="M2036" i="5"/>
  <c r="N2036" i="5"/>
  <c r="O2036" i="5"/>
  <c r="P2036" i="5"/>
  <c r="M2037" i="5"/>
  <c r="N2037" i="5"/>
  <c r="O2037" i="5"/>
  <c r="P2037" i="5"/>
  <c r="M2038" i="5"/>
  <c r="N2038" i="5"/>
  <c r="O2038" i="5"/>
  <c r="P2038" i="5"/>
  <c r="M2039" i="5"/>
  <c r="N2039" i="5"/>
  <c r="O2039" i="5"/>
  <c r="P2039" i="5"/>
  <c r="M2040" i="5"/>
  <c r="N2040" i="5"/>
  <c r="O2040" i="5"/>
  <c r="P2040" i="5"/>
  <c r="M2041" i="5"/>
  <c r="N2041" i="5"/>
  <c r="O2041" i="5"/>
  <c r="P2041" i="5"/>
  <c r="M2042" i="5"/>
  <c r="N2042" i="5"/>
  <c r="O2042" i="5"/>
  <c r="P2042" i="5"/>
  <c r="M2043" i="5"/>
  <c r="N2043" i="5"/>
  <c r="O2043" i="5"/>
  <c r="P2043" i="5"/>
  <c r="M2044" i="5"/>
  <c r="N2044" i="5"/>
  <c r="O2044" i="5"/>
  <c r="P2044" i="5"/>
  <c r="M2045" i="5"/>
  <c r="N2045" i="5"/>
  <c r="O2045" i="5"/>
  <c r="P2045" i="5"/>
  <c r="M2046" i="5"/>
  <c r="N2046" i="5"/>
  <c r="O2046" i="5"/>
  <c r="P2046" i="5"/>
  <c r="M2047" i="5"/>
  <c r="N2047" i="5"/>
  <c r="O2047" i="5"/>
  <c r="P2047" i="5"/>
  <c r="M2048" i="5"/>
  <c r="N2048" i="5"/>
  <c r="O2048" i="5"/>
  <c r="P2048" i="5"/>
  <c r="M2049" i="5"/>
  <c r="N2049" i="5"/>
  <c r="O2049" i="5"/>
  <c r="P2049" i="5"/>
  <c r="M2050" i="5"/>
  <c r="N2050" i="5"/>
  <c r="O2050" i="5"/>
  <c r="P2050" i="5"/>
  <c r="M2051" i="5"/>
  <c r="N2051" i="5"/>
  <c r="O2051" i="5"/>
  <c r="P2051" i="5"/>
  <c r="M2052" i="5"/>
  <c r="N2052" i="5"/>
  <c r="O2052" i="5"/>
  <c r="P2052" i="5"/>
  <c r="M2053" i="5"/>
  <c r="N2053" i="5"/>
  <c r="O2053" i="5"/>
  <c r="P2053" i="5"/>
  <c r="M2054" i="5"/>
  <c r="N2054" i="5"/>
  <c r="O2054" i="5"/>
  <c r="P2054" i="5"/>
  <c r="M2055" i="5"/>
  <c r="N2055" i="5"/>
  <c r="O2055" i="5"/>
  <c r="P2055" i="5"/>
  <c r="M2056" i="5"/>
  <c r="N2056" i="5"/>
  <c r="O2056" i="5"/>
  <c r="P2056" i="5"/>
  <c r="M2057" i="5"/>
  <c r="N2057" i="5"/>
  <c r="O2057" i="5"/>
  <c r="P2057" i="5"/>
  <c r="M2058" i="5"/>
  <c r="N2058" i="5"/>
  <c r="O2058" i="5"/>
  <c r="P2058" i="5"/>
  <c r="M2059" i="5"/>
  <c r="N2059" i="5"/>
  <c r="O2059" i="5"/>
  <c r="P2059" i="5"/>
  <c r="M2060" i="5"/>
  <c r="N2060" i="5"/>
  <c r="O2060" i="5"/>
  <c r="P2060" i="5"/>
  <c r="M2061" i="5"/>
  <c r="N2061" i="5"/>
  <c r="O2061" i="5"/>
  <c r="P2061" i="5"/>
  <c r="M2062" i="5"/>
  <c r="N2062" i="5"/>
  <c r="O2062" i="5"/>
  <c r="P2062" i="5"/>
  <c r="M2063" i="5"/>
  <c r="N2063" i="5"/>
  <c r="O2063" i="5"/>
  <c r="P2063" i="5"/>
  <c r="M2064" i="5"/>
  <c r="N2064" i="5"/>
  <c r="O2064" i="5"/>
  <c r="P2064" i="5"/>
  <c r="M2065" i="5"/>
  <c r="N2065" i="5"/>
  <c r="O2065" i="5"/>
  <c r="P2065" i="5"/>
  <c r="M2066" i="5"/>
  <c r="N2066" i="5"/>
  <c r="O2066" i="5"/>
  <c r="P2066" i="5"/>
  <c r="M2067" i="5"/>
  <c r="N2067" i="5"/>
  <c r="O2067" i="5"/>
  <c r="P2067" i="5"/>
  <c r="M2068" i="5"/>
  <c r="N2068" i="5"/>
  <c r="O2068" i="5"/>
  <c r="P2068" i="5"/>
  <c r="M2069" i="5"/>
  <c r="N2069" i="5"/>
  <c r="O2069" i="5"/>
  <c r="P2069" i="5"/>
  <c r="M2070" i="5"/>
  <c r="N2070" i="5"/>
  <c r="O2070" i="5"/>
  <c r="P2070" i="5"/>
  <c r="M2071" i="5"/>
  <c r="N2071" i="5"/>
  <c r="O2071" i="5"/>
  <c r="P2071" i="5"/>
  <c r="M2072" i="5"/>
  <c r="N2072" i="5"/>
  <c r="O2072" i="5"/>
  <c r="P2072" i="5"/>
  <c r="M2073" i="5"/>
  <c r="N2073" i="5"/>
  <c r="O2073" i="5"/>
  <c r="P2073" i="5"/>
  <c r="M2074" i="5"/>
  <c r="N2074" i="5"/>
  <c r="O2074" i="5"/>
  <c r="P2074" i="5"/>
  <c r="M2075" i="5"/>
  <c r="N2075" i="5"/>
  <c r="O2075" i="5"/>
  <c r="P2075" i="5"/>
  <c r="M2076" i="5"/>
  <c r="N2076" i="5"/>
  <c r="O2076" i="5"/>
  <c r="P2076" i="5"/>
  <c r="M2077" i="5"/>
  <c r="N2077" i="5"/>
  <c r="O2077" i="5"/>
  <c r="P2077" i="5"/>
  <c r="M2078" i="5"/>
  <c r="N2078" i="5"/>
  <c r="O2078" i="5"/>
  <c r="P2078" i="5"/>
  <c r="M2079" i="5"/>
  <c r="N2079" i="5"/>
  <c r="O2079" i="5"/>
  <c r="P2079" i="5"/>
  <c r="M2080" i="5"/>
  <c r="N2080" i="5"/>
  <c r="O2080" i="5"/>
  <c r="P2080" i="5"/>
  <c r="M2081" i="5"/>
  <c r="N2081" i="5"/>
  <c r="O2081" i="5"/>
  <c r="P2081" i="5"/>
  <c r="M2082" i="5"/>
  <c r="N2082" i="5"/>
  <c r="O2082" i="5"/>
  <c r="P2082" i="5"/>
  <c r="M2083" i="5"/>
  <c r="N2083" i="5"/>
  <c r="O2083" i="5"/>
  <c r="P2083" i="5"/>
  <c r="M2084" i="5"/>
  <c r="N2084" i="5"/>
  <c r="O2084" i="5"/>
  <c r="P2084" i="5"/>
  <c r="M2085" i="5"/>
  <c r="N2085" i="5"/>
  <c r="O2085" i="5"/>
  <c r="P2085" i="5"/>
  <c r="M2086" i="5"/>
  <c r="N2086" i="5"/>
  <c r="O2086" i="5"/>
  <c r="P2086" i="5"/>
  <c r="M2087" i="5"/>
  <c r="N2087" i="5"/>
  <c r="O2087" i="5"/>
  <c r="P2087" i="5"/>
  <c r="M2088" i="5"/>
  <c r="N2088" i="5"/>
  <c r="O2088" i="5"/>
  <c r="P2088" i="5"/>
  <c r="M2089" i="5"/>
  <c r="N2089" i="5"/>
  <c r="O2089" i="5"/>
  <c r="P2089" i="5"/>
  <c r="M2090" i="5"/>
  <c r="N2090" i="5"/>
  <c r="O2090" i="5"/>
  <c r="P2090" i="5"/>
  <c r="M2091" i="5"/>
  <c r="N2091" i="5"/>
  <c r="O2091" i="5"/>
  <c r="P2091" i="5"/>
  <c r="M2092" i="5"/>
  <c r="N2092" i="5"/>
  <c r="O2092" i="5"/>
  <c r="P2092" i="5"/>
  <c r="M2093" i="5"/>
  <c r="N2093" i="5"/>
  <c r="O2093" i="5"/>
  <c r="P2093" i="5"/>
  <c r="M2094" i="5"/>
  <c r="N2094" i="5"/>
  <c r="O2094" i="5"/>
  <c r="P2094" i="5"/>
  <c r="M2095" i="5"/>
  <c r="N2095" i="5"/>
  <c r="O2095" i="5"/>
  <c r="P2095" i="5"/>
  <c r="M2096" i="5"/>
  <c r="N2096" i="5"/>
  <c r="O2096" i="5"/>
  <c r="P2096" i="5"/>
  <c r="M2097" i="5"/>
  <c r="N2097" i="5"/>
  <c r="O2097" i="5"/>
  <c r="P2097" i="5"/>
  <c r="M2098" i="5"/>
  <c r="N2098" i="5"/>
  <c r="O2098" i="5"/>
  <c r="P2098" i="5"/>
  <c r="M2099" i="5"/>
  <c r="N2099" i="5"/>
  <c r="O2099" i="5"/>
  <c r="P2099" i="5"/>
  <c r="M2100" i="5"/>
  <c r="N2100" i="5"/>
  <c r="O2100" i="5"/>
  <c r="P2100" i="5"/>
  <c r="M2101" i="5"/>
  <c r="N2101" i="5"/>
  <c r="O2101" i="5"/>
  <c r="P2101" i="5"/>
  <c r="M2102" i="5"/>
  <c r="N2102" i="5"/>
  <c r="O2102" i="5"/>
  <c r="P2102" i="5"/>
  <c r="M2103" i="5"/>
  <c r="N2103" i="5"/>
  <c r="O2103" i="5"/>
  <c r="P2103" i="5"/>
  <c r="M2104" i="5"/>
  <c r="N2104" i="5"/>
  <c r="O2104" i="5"/>
  <c r="P2104" i="5"/>
  <c r="M2105" i="5"/>
  <c r="N2105" i="5"/>
  <c r="O2105" i="5"/>
  <c r="P2105" i="5"/>
  <c r="M2106" i="5"/>
  <c r="N2106" i="5"/>
  <c r="O2106" i="5"/>
  <c r="P2106" i="5"/>
  <c r="M2107" i="5"/>
  <c r="N2107" i="5"/>
  <c r="O2107" i="5"/>
  <c r="P2107" i="5"/>
  <c r="M2108" i="5"/>
  <c r="N2108" i="5"/>
  <c r="O2108" i="5"/>
  <c r="P2108" i="5"/>
  <c r="M2109" i="5"/>
  <c r="N2109" i="5"/>
  <c r="O2109" i="5"/>
  <c r="P2109" i="5"/>
  <c r="M2110" i="5"/>
  <c r="N2110" i="5"/>
  <c r="O2110" i="5"/>
  <c r="P2110" i="5"/>
  <c r="M2111" i="5"/>
  <c r="N2111" i="5"/>
  <c r="O2111" i="5"/>
  <c r="P2111" i="5"/>
  <c r="M2112" i="5"/>
  <c r="N2112" i="5"/>
  <c r="O2112" i="5"/>
  <c r="P2112" i="5"/>
  <c r="M2113" i="5"/>
  <c r="N2113" i="5"/>
  <c r="O2113" i="5"/>
  <c r="P2113" i="5"/>
  <c r="M2114" i="5"/>
  <c r="N2114" i="5"/>
  <c r="O2114" i="5"/>
  <c r="P2114" i="5"/>
  <c r="M2115" i="5"/>
  <c r="N2115" i="5"/>
  <c r="O2115" i="5"/>
  <c r="P2115" i="5"/>
  <c r="M2116" i="5"/>
  <c r="N2116" i="5"/>
  <c r="O2116" i="5"/>
  <c r="P2116" i="5"/>
  <c r="M2117" i="5"/>
  <c r="N2117" i="5"/>
  <c r="O2117" i="5"/>
  <c r="P2117" i="5"/>
  <c r="M2118" i="5"/>
  <c r="N2118" i="5"/>
  <c r="O2118" i="5"/>
  <c r="P2118" i="5"/>
  <c r="M2119" i="5"/>
  <c r="N2119" i="5"/>
  <c r="O2119" i="5"/>
  <c r="P2119" i="5"/>
  <c r="M2120" i="5"/>
  <c r="N2120" i="5"/>
  <c r="O2120" i="5"/>
  <c r="P2120" i="5"/>
  <c r="M2121" i="5"/>
  <c r="N2121" i="5"/>
  <c r="O2121" i="5"/>
  <c r="P2121" i="5"/>
  <c r="M2122" i="5"/>
  <c r="N2122" i="5"/>
  <c r="O2122" i="5"/>
  <c r="P2122" i="5"/>
  <c r="M2123" i="5"/>
  <c r="N2123" i="5"/>
  <c r="O2123" i="5"/>
  <c r="P2123" i="5"/>
  <c r="M2124" i="5"/>
  <c r="N2124" i="5"/>
  <c r="O2124" i="5"/>
  <c r="P2124" i="5"/>
  <c r="M2125" i="5"/>
  <c r="N2125" i="5"/>
  <c r="O2125" i="5"/>
  <c r="P2125" i="5"/>
  <c r="M2126" i="5"/>
  <c r="N2126" i="5"/>
  <c r="O2126" i="5"/>
  <c r="P2126" i="5"/>
  <c r="M2127" i="5"/>
  <c r="N2127" i="5"/>
  <c r="O2127" i="5"/>
  <c r="P2127" i="5"/>
  <c r="M2128" i="5"/>
  <c r="N2128" i="5"/>
  <c r="O2128" i="5"/>
  <c r="P2128" i="5"/>
  <c r="M2129" i="5"/>
  <c r="N2129" i="5"/>
  <c r="O2129" i="5"/>
  <c r="P2129" i="5"/>
  <c r="M2130" i="5"/>
  <c r="N2130" i="5"/>
  <c r="O2130" i="5"/>
  <c r="P2130" i="5"/>
  <c r="M2131" i="5"/>
  <c r="N2131" i="5"/>
  <c r="O2131" i="5"/>
  <c r="P2131" i="5"/>
  <c r="M2132" i="5"/>
  <c r="N2132" i="5"/>
  <c r="O2132" i="5"/>
  <c r="P2132" i="5"/>
  <c r="M2133" i="5"/>
  <c r="N2133" i="5"/>
  <c r="O2133" i="5"/>
  <c r="P2133" i="5"/>
  <c r="M2134" i="5"/>
  <c r="N2134" i="5"/>
  <c r="O2134" i="5"/>
  <c r="P2134" i="5"/>
  <c r="M2135" i="5"/>
  <c r="N2135" i="5"/>
  <c r="O2135" i="5"/>
  <c r="P2135" i="5"/>
  <c r="M2136" i="5"/>
  <c r="N2136" i="5"/>
  <c r="O2136" i="5"/>
  <c r="P2136" i="5"/>
  <c r="M2137" i="5"/>
  <c r="N2137" i="5"/>
  <c r="O2137" i="5"/>
  <c r="P2137" i="5"/>
  <c r="M2138" i="5"/>
  <c r="N2138" i="5"/>
  <c r="O2138" i="5"/>
  <c r="P2138" i="5"/>
  <c r="M2139" i="5"/>
  <c r="N2139" i="5"/>
  <c r="O2139" i="5"/>
  <c r="P2139" i="5"/>
  <c r="M2140" i="5"/>
  <c r="N2140" i="5"/>
  <c r="O2140" i="5"/>
  <c r="P2140" i="5"/>
  <c r="M2141" i="5"/>
  <c r="N2141" i="5"/>
  <c r="O2141" i="5"/>
  <c r="P2141" i="5"/>
  <c r="M2142" i="5"/>
  <c r="N2142" i="5"/>
  <c r="O2142" i="5"/>
  <c r="P2142" i="5"/>
  <c r="M2143" i="5"/>
  <c r="N2143" i="5"/>
  <c r="O2143" i="5"/>
  <c r="P2143" i="5"/>
  <c r="M2144" i="5"/>
  <c r="N2144" i="5"/>
  <c r="O2144" i="5"/>
  <c r="P2144" i="5"/>
  <c r="M2145" i="5"/>
  <c r="N2145" i="5"/>
  <c r="O2145" i="5"/>
  <c r="P2145" i="5"/>
  <c r="M2146" i="5"/>
  <c r="N2146" i="5"/>
  <c r="O2146" i="5"/>
  <c r="P2146" i="5"/>
  <c r="M2147" i="5"/>
  <c r="N2147" i="5"/>
  <c r="O2147" i="5"/>
  <c r="P2147" i="5"/>
  <c r="M2148" i="5"/>
  <c r="N2148" i="5"/>
  <c r="O2148" i="5"/>
  <c r="P2148" i="5"/>
  <c r="M2149" i="5"/>
  <c r="N2149" i="5"/>
  <c r="O2149" i="5"/>
  <c r="P2149" i="5"/>
  <c r="M2150" i="5"/>
  <c r="N2150" i="5"/>
  <c r="O2150" i="5"/>
  <c r="P2150" i="5"/>
  <c r="M2151" i="5"/>
  <c r="N2151" i="5"/>
  <c r="O2151" i="5"/>
  <c r="P2151" i="5"/>
  <c r="M2152" i="5"/>
  <c r="N2152" i="5"/>
  <c r="O2152" i="5"/>
  <c r="P2152" i="5"/>
  <c r="M2153" i="5"/>
  <c r="N2153" i="5"/>
  <c r="O2153" i="5"/>
  <c r="P2153" i="5"/>
  <c r="M2154" i="5"/>
  <c r="N2154" i="5"/>
  <c r="O2154" i="5"/>
  <c r="P2154" i="5"/>
  <c r="M2155" i="5"/>
  <c r="N2155" i="5"/>
  <c r="O2155" i="5"/>
  <c r="P2155" i="5"/>
  <c r="M2156" i="5"/>
  <c r="N2156" i="5"/>
  <c r="O2156" i="5"/>
  <c r="P2156" i="5"/>
  <c r="M2157" i="5"/>
  <c r="N2157" i="5"/>
  <c r="O2157" i="5"/>
  <c r="P2157" i="5"/>
  <c r="M2158" i="5"/>
  <c r="N2158" i="5"/>
  <c r="O2158" i="5"/>
  <c r="P2158" i="5"/>
  <c r="M2159" i="5"/>
  <c r="N2159" i="5"/>
  <c r="O2159" i="5"/>
  <c r="P2159" i="5"/>
  <c r="M2160" i="5"/>
  <c r="N2160" i="5"/>
  <c r="O2160" i="5"/>
  <c r="P2160" i="5"/>
  <c r="M2161" i="5"/>
  <c r="N2161" i="5"/>
  <c r="O2161" i="5"/>
  <c r="P2161" i="5"/>
  <c r="M2162" i="5"/>
  <c r="N2162" i="5"/>
  <c r="O2162" i="5"/>
  <c r="P2162" i="5"/>
  <c r="M2163" i="5"/>
  <c r="N2163" i="5"/>
  <c r="O2163" i="5"/>
  <c r="P2163" i="5"/>
  <c r="M2164" i="5"/>
  <c r="N2164" i="5"/>
  <c r="O2164" i="5"/>
  <c r="P2164" i="5"/>
  <c r="M2165" i="5"/>
  <c r="N2165" i="5"/>
  <c r="O2165" i="5"/>
  <c r="P2165" i="5"/>
  <c r="M2166" i="5"/>
  <c r="N2166" i="5"/>
  <c r="O2166" i="5"/>
  <c r="P2166" i="5"/>
  <c r="M2167" i="5"/>
  <c r="N2167" i="5"/>
  <c r="O2167" i="5"/>
  <c r="P2167" i="5"/>
  <c r="M2168" i="5"/>
  <c r="N2168" i="5"/>
  <c r="O2168" i="5"/>
  <c r="P2168" i="5"/>
  <c r="M2169" i="5"/>
  <c r="N2169" i="5"/>
  <c r="O2169" i="5"/>
  <c r="P2169" i="5"/>
  <c r="M2170" i="5"/>
  <c r="N2170" i="5"/>
  <c r="O2170" i="5"/>
  <c r="P2170" i="5"/>
  <c r="M2171" i="5"/>
  <c r="N2171" i="5"/>
  <c r="O2171" i="5"/>
  <c r="P2171" i="5"/>
  <c r="M2172" i="5"/>
  <c r="N2172" i="5"/>
  <c r="O2172" i="5"/>
  <c r="P2172" i="5"/>
  <c r="M2173" i="5"/>
  <c r="N2173" i="5"/>
  <c r="O2173" i="5"/>
  <c r="P2173" i="5"/>
  <c r="M2174" i="5"/>
  <c r="N2174" i="5"/>
  <c r="O2174" i="5"/>
  <c r="P2174" i="5"/>
  <c r="M2175" i="5"/>
  <c r="N2175" i="5"/>
  <c r="O2175" i="5"/>
  <c r="P2175" i="5"/>
  <c r="M2176" i="5"/>
  <c r="N2176" i="5"/>
  <c r="O2176" i="5"/>
  <c r="P2176" i="5"/>
  <c r="M2177" i="5"/>
  <c r="N2177" i="5"/>
  <c r="O2177" i="5"/>
  <c r="P2177" i="5"/>
  <c r="M2178" i="5"/>
  <c r="N2178" i="5"/>
  <c r="O2178" i="5"/>
  <c r="P2178" i="5"/>
  <c r="M2179" i="5"/>
  <c r="N2179" i="5"/>
  <c r="O2179" i="5"/>
  <c r="P2179" i="5"/>
  <c r="M2180" i="5"/>
  <c r="N2180" i="5"/>
  <c r="O2180" i="5"/>
  <c r="P2180" i="5"/>
  <c r="M2181" i="5"/>
  <c r="N2181" i="5"/>
  <c r="O2181" i="5"/>
  <c r="P2181" i="5"/>
  <c r="M2182" i="5"/>
  <c r="N2182" i="5"/>
  <c r="O2182" i="5"/>
  <c r="P2182" i="5"/>
  <c r="M2183" i="5"/>
  <c r="N2183" i="5"/>
  <c r="O2183" i="5"/>
  <c r="P2183" i="5"/>
  <c r="M2184" i="5"/>
  <c r="N2184" i="5"/>
  <c r="O2184" i="5"/>
  <c r="P2184" i="5"/>
  <c r="M2185" i="5"/>
  <c r="N2185" i="5"/>
  <c r="O2185" i="5"/>
  <c r="P2185" i="5"/>
  <c r="M2186" i="5"/>
  <c r="N2186" i="5"/>
  <c r="O2186" i="5"/>
  <c r="P2186" i="5"/>
  <c r="M2187" i="5"/>
  <c r="N2187" i="5"/>
  <c r="O2187" i="5"/>
  <c r="P2187" i="5"/>
  <c r="M2188" i="5"/>
  <c r="N2188" i="5"/>
  <c r="O2188" i="5"/>
  <c r="P2188" i="5"/>
  <c r="M2189" i="5"/>
  <c r="N2189" i="5"/>
  <c r="O2189" i="5"/>
  <c r="P2189" i="5"/>
  <c r="M2190" i="5"/>
  <c r="N2190" i="5"/>
  <c r="O2190" i="5"/>
  <c r="P2190" i="5"/>
  <c r="M2191" i="5"/>
  <c r="N2191" i="5"/>
  <c r="O2191" i="5"/>
  <c r="P2191" i="5"/>
  <c r="M2192" i="5"/>
  <c r="N2192" i="5"/>
  <c r="O2192" i="5"/>
  <c r="P2192" i="5"/>
  <c r="M2193" i="5"/>
  <c r="N2193" i="5"/>
  <c r="O2193" i="5"/>
  <c r="P2193" i="5"/>
  <c r="M2194" i="5"/>
  <c r="N2194" i="5"/>
  <c r="O2194" i="5"/>
  <c r="P2194" i="5"/>
  <c r="M2195" i="5"/>
  <c r="N2195" i="5"/>
  <c r="O2195" i="5"/>
  <c r="P2195" i="5"/>
  <c r="M2196" i="5"/>
  <c r="N2196" i="5"/>
  <c r="O2196" i="5"/>
  <c r="P2196" i="5"/>
  <c r="M2197" i="5"/>
  <c r="N2197" i="5"/>
  <c r="O2197" i="5"/>
  <c r="P2197" i="5"/>
  <c r="M2198" i="5"/>
  <c r="N2198" i="5"/>
  <c r="O2198" i="5"/>
  <c r="P2198" i="5"/>
  <c r="M2199" i="5"/>
  <c r="N2199" i="5"/>
  <c r="O2199" i="5"/>
  <c r="P2199" i="5"/>
  <c r="M2200" i="5"/>
  <c r="N2200" i="5"/>
  <c r="O2200" i="5"/>
  <c r="P2200" i="5"/>
  <c r="M2201" i="5"/>
  <c r="N2201" i="5"/>
  <c r="O2201" i="5"/>
  <c r="P2201" i="5"/>
  <c r="M2202" i="5"/>
  <c r="N2202" i="5"/>
  <c r="O2202" i="5"/>
  <c r="P2202" i="5"/>
  <c r="M2203" i="5"/>
  <c r="N2203" i="5"/>
  <c r="O2203" i="5"/>
  <c r="P2203" i="5"/>
  <c r="M2204" i="5"/>
  <c r="N2204" i="5"/>
  <c r="O2204" i="5"/>
  <c r="P2204" i="5"/>
  <c r="M2205" i="5"/>
  <c r="N2205" i="5"/>
  <c r="O2205" i="5"/>
  <c r="P2205" i="5"/>
  <c r="M2206" i="5"/>
  <c r="N2206" i="5"/>
  <c r="O2206" i="5"/>
  <c r="P2206" i="5"/>
  <c r="M2207" i="5"/>
  <c r="N2207" i="5"/>
  <c r="O2207" i="5"/>
  <c r="P2207" i="5"/>
  <c r="M2208" i="5"/>
  <c r="N2208" i="5"/>
  <c r="O2208" i="5"/>
  <c r="P2208" i="5"/>
  <c r="M2209" i="5"/>
  <c r="N2209" i="5"/>
  <c r="O2209" i="5"/>
  <c r="P2209" i="5"/>
  <c r="M2210" i="5"/>
  <c r="N2210" i="5"/>
  <c r="O2210" i="5"/>
  <c r="P2210" i="5"/>
  <c r="M2211" i="5"/>
  <c r="N2211" i="5"/>
  <c r="O2211" i="5"/>
  <c r="P2211" i="5"/>
  <c r="M2212" i="5"/>
  <c r="N2212" i="5"/>
  <c r="O2212" i="5"/>
  <c r="P2212" i="5"/>
  <c r="M2213" i="5"/>
  <c r="N2213" i="5"/>
  <c r="O2213" i="5"/>
  <c r="P2213" i="5"/>
  <c r="M2214" i="5"/>
  <c r="N2214" i="5"/>
  <c r="O2214" i="5"/>
  <c r="P2214" i="5"/>
  <c r="M2215" i="5"/>
  <c r="N2215" i="5"/>
  <c r="O2215" i="5"/>
  <c r="P2215" i="5"/>
  <c r="M2216" i="5"/>
  <c r="N2216" i="5"/>
  <c r="O2216" i="5"/>
  <c r="P2216" i="5"/>
  <c r="M2217" i="5"/>
  <c r="N2217" i="5"/>
  <c r="O2217" i="5"/>
  <c r="P2217" i="5"/>
  <c r="M2218" i="5"/>
  <c r="N2218" i="5"/>
  <c r="O2218" i="5"/>
  <c r="P2218" i="5"/>
  <c r="M2219" i="5"/>
  <c r="N2219" i="5"/>
  <c r="O2219" i="5"/>
  <c r="P2219" i="5"/>
  <c r="M2220" i="5"/>
  <c r="N2220" i="5"/>
  <c r="O2220" i="5"/>
  <c r="P2220" i="5"/>
  <c r="M2221" i="5"/>
  <c r="N2221" i="5"/>
  <c r="O2221" i="5"/>
  <c r="P2221" i="5"/>
  <c r="M2222" i="5"/>
  <c r="N2222" i="5"/>
  <c r="O2222" i="5"/>
  <c r="P2222" i="5"/>
  <c r="M2223" i="5"/>
  <c r="N2223" i="5"/>
  <c r="O2223" i="5"/>
  <c r="P2223" i="5"/>
  <c r="M2224" i="5"/>
  <c r="N2224" i="5"/>
  <c r="O2224" i="5"/>
  <c r="P2224" i="5"/>
  <c r="M2225" i="5"/>
  <c r="N2225" i="5"/>
  <c r="O2225" i="5"/>
  <c r="P2225" i="5"/>
  <c r="M2226" i="5"/>
  <c r="N2226" i="5"/>
  <c r="O2226" i="5"/>
  <c r="P2226" i="5"/>
  <c r="M2227" i="5"/>
  <c r="N2227" i="5"/>
  <c r="O2227" i="5"/>
  <c r="P2227" i="5"/>
  <c r="M2228" i="5"/>
  <c r="N2228" i="5"/>
  <c r="O2228" i="5"/>
  <c r="P2228" i="5"/>
  <c r="M2229" i="5"/>
  <c r="N2229" i="5"/>
  <c r="O2229" i="5"/>
  <c r="P2229" i="5"/>
  <c r="M2230" i="5"/>
  <c r="N2230" i="5"/>
  <c r="O2230" i="5"/>
  <c r="P2230" i="5"/>
  <c r="M2231" i="5"/>
  <c r="N2231" i="5"/>
  <c r="O2231" i="5"/>
  <c r="P2231" i="5"/>
  <c r="M2232" i="5"/>
  <c r="N2232" i="5"/>
  <c r="O2232" i="5"/>
  <c r="P2232" i="5"/>
  <c r="M2233" i="5"/>
  <c r="N2233" i="5"/>
  <c r="O2233" i="5"/>
  <c r="P2233" i="5"/>
  <c r="M2234" i="5"/>
  <c r="N2234" i="5"/>
  <c r="O2234" i="5"/>
  <c r="P2234" i="5"/>
  <c r="M2235" i="5"/>
  <c r="N2235" i="5"/>
  <c r="O2235" i="5"/>
  <c r="P2235" i="5"/>
  <c r="M2236" i="5"/>
  <c r="N2236" i="5"/>
  <c r="O2236" i="5"/>
  <c r="P2236" i="5"/>
  <c r="M2237" i="5"/>
  <c r="N2237" i="5"/>
  <c r="O2237" i="5"/>
  <c r="P2237" i="5"/>
  <c r="M2238" i="5"/>
  <c r="N2238" i="5"/>
  <c r="O2238" i="5"/>
  <c r="P2238" i="5"/>
  <c r="M2239" i="5"/>
  <c r="N2239" i="5"/>
  <c r="O2239" i="5"/>
  <c r="P2239" i="5"/>
  <c r="M2240" i="5"/>
  <c r="N2240" i="5"/>
  <c r="O2240" i="5"/>
  <c r="P2240" i="5"/>
  <c r="M2241" i="5"/>
  <c r="N2241" i="5"/>
  <c r="O2241" i="5"/>
  <c r="P2241" i="5"/>
  <c r="M2242" i="5"/>
  <c r="N2242" i="5"/>
  <c r="O2242" i="5"/>
  <c r="P2242" i="5"/>
  <c r="M2243" i="5"/>
  <c r="N2243" i="5"/>
  <c r="O2243" i="5"/>
  <c r="P2243" i="5"/>
  <c r="M2244" i="5"/>
  <c r="N2244" i="5"/>
  <c r="O2244" i="5"/>
  <c r="P2244" i="5"/>
  <c r="M2245" i="5"/>
  <c r="N2245" i="5"/>
  <c r="O2245" i="5"/>
  <c r="P2245" i="5"/>
  <c r="M2246" i="5"/>
  <c r="N2246" i="5"/>
  <c r="O2246" i="5"/>
  <c r="P2246" i="5"/>
  <c r="M2247" i="5"/>
  <c r="N2247" i="5"/>
  <c r="O2247" i="5"/>
  <c r="P2247" i="5"/>
  <c r="M2248" i="5"/>
  <c r="N2248" i="5"/>
  <c r="O2248" i="5"/>
  <c r="P2248" i="5"/>
  <c r="M2249" i="5"/>
  <c r="N2249" i="5"/>
  <c r="O2249" i="5"/>
  <c r="P2249" i="5"/>
  <c r="M2250" i="5"/>
  <c r="N2250" i="5"/>
  <c r="O2250" i="5"/>
  <c r="P2250" i="5"/>
  <c r="M2251" i="5"/>
  <c r="N2251" i="5"/>
  <c r="O2251" i="5"/>
  <c r="P2251" i="5"/>
  <c r="M2252" i="5"/>
  <c r="N2252" i="5"/>
  <c r="O2252" i="5"/>
  <c r="P2252" i="5"/>
  <c r="M2253" i="5"/>
  <c r="N2253" i="5"/>
  <c r="O2253" i="5"/>
  <c r="P2253" i="5"/>
  <c r="M2254" i="5"/>
  <c r="N2254" i="5"/>
  <c r="O2254" i="5"/>
  <c r="P2254" i="5"/>
  <c r="M2255" i="5"/>
  <c r="N2255" i="5"/>
  <c r="O2255" i="5"/>
  <c r="P2255" i="5"/>
  <c r="M2256" i="5"/>
  <c r="N2256" i="5"/>
  <c r="O2256" i="5"/>
  <c r="P2256" i="5"/>
  <c r="M2257" i="5"/>
  <c r="N2257" i="5"/>
  <c r="O2257" i="5"/>
  <c r="P2257" i="5"/>
  <c r="M2258" i="5"/>
  <c r="N2258" i="5"/>
  <c r="O2258" i="5"/>
  <c r="P2258" i="5"/>
  <c r="M2259" i="5"/>
  <c r="N2259" i="5"/>
  <c r="O2259" i="5"/>
  <c r="P2259" i="5"/>
  <c r="M2260" i="5"/>
  <c r="N2260" i="5"/>
  <c r="O2260" i="5"/>
  <c r="P2260" i="5"/>
  <c r="M2261" i="5"/>
  <c r="N2261" i="5"/>
  <c r="O2261" i="5"/>
  <c r="P2261" i="5"/>
  <c r="M2262" i="5"/>
  <c r="N2262" i="5"/>
  <c r="O2262" i="5"/>
  <c r="P2262" i="5"/>
  <c r="M2263" i="5"/>
  <c r="N2263" i="5"/>
  <c r="O2263" i="5"/>
  <c r="P2263" i="5"/>
  <c r="M2264" i="5"/>
  <c r="N2264" i="5"/>
  <c r="O2264" i="5"/>
  <c r="P2264" i="5"/>
  <c r="M2265" i="5"/>
  <c r="N2265" i="5"/>
  <c r="O2265" i="5"/>
  <c r="P2265" i="5"/>
  <c r="M2266" i="5"/>
  <c r="N2266" i="5"/>
  <c r="O2266" i="5"/>
  <c r="P2266" i="5"/>
  <c r="M2267" i="5"/>
  <c r="N2267" i="5"/>
  <c r="O2267" i="5"/>
  <c r="P2267" i="5"/>
  <c r="M2268" i="5"/>
  <c r="N2268" i="5"/>
  <c r="O2268" i="5"/>
  <c r="P2268" i="5"/>
  <c r="M2269" i="5"/>
  <c r="N2269" i="5"/>
  <c r="O2269" i="5"/>
  <c r="P2269" i="5"/>
  <c r="M2270" i="5"/>
  <c r="N2270" i="5"/>
  <c r="O2270" i="5"/>
  <c r="P2270" i="5"/>
  <c r="M2271" i="5"/>
  <c r="N2271" i="5"/>
  <c r="O2271" i="5"/>
  <c r="P2271" i="5"/>
  <c r="M2272" i="5"/>
  <c r="N2272" i="5"/>
  <c r="O2272" i="5"/>
  <c r="P2272" i="5"/>
  <c r="M2273" i="5"/>
  <c r="N2273" i="5"/>
  <c r="O2273" i="5"/>
  <c r="P2273" i="5"/>
  <c r="M2274" i="5"/>
  <c r="N2274" i="5"/>
  <c r="O2274" i="5"/>
  <c r="P2274" i="5"/>
  <c r="M2275" i="5"/>
  <c r="N2275" i="5"/>
  <c r="O2275" i="5"/>
  <c r="P2275" i="5"/>
  <c r="M2276" i="5"/>
  <c r="N2276" i="5"/>
  <c r="O2276" i="5"/>
  <c r="P2276" i="5"/>
  <c r="M2277" i="5"/>
  <c r="N2277" i="5"/>
  <c r="O2277" i="5"/>
  <c r="P2277" i="5"/>
  <c r="M2278" i="5"/>
  <c r="N2278" i="5"/>
  <c r="O2278" i="5"/>
  <c r="P2278" i="5"/>
  <c r="M2279" i="5"/>
  <c r="N2279" i="5"/>
  <c r="O2279" i="5"/>
  <c r="P2279" i="5"/>
  <c r="M2280" i="5"/>
  <c r="N2280" i="5"/>
  <c r="O2280" i="5"/>
  <c r="P2280" i="5"/>
  <c r="M2281" i="5"/>
  <c r="N2281" i="5"/>
  <c r="O2281" i="5"/>
  <c r="P2281" i="5"/>
  <c r="M2282" i="5"/>
  <c r="N2282" i="5"/>
  <c r="O2282" i="5"/>
  <c r="P2282" i="5"/>
  <c r="M2283" i="5"/>
  <c r="N2283" i="5"/>
  <c r="O2283" i="5"/>
  <c r="P2283" i="5"/>
  <c r="M2284" i="5"/>
  <c r="N2284" i="5"/>
  <c r="O2284" i="5"/>
  <c r="P2284" i="5"/>
  <c r="M2285" i="5"/>
  <c r="N2285" i="5"/>
  <c r="O2285" i="5"/>
  <c r="P2285" i="5"/>
  <c r="M2286" i="5"/>
  <c r="N2286" i="5"/>
  <c r="O2286" i="5"/>
  <c r="P2286" i="5"/>
  <c r="M2287" i="5"/>
  <c r="N2287" i="5"/>
  <c r="O2287" i="5"/>
  <c r="P2287" i="5"/>
  <c r="M2288" i="5"/>
  <c r="N2288" i="5"/>
  <c r="O2288" i="5"/>
  <c r="P2288" i="5"/>
  <c r="M2289" i="5"/>
  <c r="N2289" i="5"/>
  <c r="O2289" i="5"/>
  <c r="P2289" i="5"/>
  <c r="M2290" i="5"/>
  <c r="N2290" i="5"/>
  <c r="O2290" i="5"/>
  <c r="P2290" i="5"/>
  <c r="M2291" i="5"/>
  <c r="N2291" i="5"/>
  <c r="O2291" i="5"/>
  <c r="P2291" i="5"/>
  <c r="M2292" i="5"/>
  <c r="N2292" i="5"/>
  <c r="O2292" i="5"/>
  <c r="P2292" i="5"/>
  <c r="M2293" i="5"/>
  <c r="N2293" i="5"/>
  <c r="O2293" i="5"/>
  <c r="P2293" i="5"/>
  <c r="M2294" i="5"/>
  <c r="N2294" i="5"/>
  <c r="O2294" i="5"/>
  <c r="P2294" i="5"/>
  <c r="M2295" i="5"/>
  <c r="N2295" i="5"/>
  <c r="O2295" i="5"/>
  <c r="P2295" i="5"/>
  <c r="M2296" i="5"/>
  <c r="N2296" i="5"/>
  <c r="O2296" i="5"/>
  <c r="P2296" i="5"/>
  <c r="M2297" i="5"/>
  <c r="N2297" i="5"/>
  <c r="O2297" i="5"/>
  <c r="P2297" i="5"/>
  <c r="M2298" i="5"/>
  <c r="N2298" i="5"/>
  <c r="O2298" i="5"/>
  <c r="P2298" i="5"/>
  <c r="M2299" i="5"/>
  <c r="N2299" i="5"/>
  <c r="O2299" i="5"/>
  <c r="P2299" i="5"/>
  <c r="M2300" i="5"/>
  <c r="N2300" i="5"/>
  <c r="O2300" i="5"/>
  <c r="P2300" i="5"/>
  <c r="M2301" i="5"/>
  <c r="N2301" i="5"/>
  <c r="O2301" i="5"/>
  <c r="P2301" i="5"/>
  <c r="M2302" i="5"/>
  <c r="N2302" i="5"/>
  <c r="O2302" i="5"/>
  <c r="P2302" i="5"/>
  <c r="M2303" i="5"/>
  <c r="N2303" i="5"/>
  <c r="O2303" i="5"/>
  <c r="P2303" i="5"/>
  <c r="M2304" i="5"/>
  <c r="N2304" i="5"/>
  <c r="O2304" i="5"/>
  <c r="P2304" i="5"/>
  <c r="M2305" i="5"/>
  <c r="N2305" i="5"/>
  <c r="O2305" i="5"/>
  <c r="P2305" i="5"/>
  <c r="M2306" i="5"/>
  <c r="N2306" i="5"/>
  <c r="O2306" i="5"/>
  <c r="P2306" i="5"/>
  <c r="M2307" i="5"/>
  <c r="N2307" i="5"/>
  <c r="O2307" i="5"/>
  <c r="P2307" i="5"/>
  <c r="M2308" i="5"/>
  <c r="N2308" i="5"/>
  <c r="O2308" i="5"/>
  <c r="P2308" i="5"/>
  <c r="M2309" i="5"/>
  <c r="N2309" i="5"/>
  <c r="O2309" i="5"/>
  <c r="P2309" i="5"/>
  <c r="M2310" i="5"/>
  <c r="N2310" i="5"/>
  <c r="O2310" i="5"/>
  <c r="P2310" i="5"/>
  <c r="M2311" i="5"/>
  <c r="N2311" i="5"/>
  <c r="O2311" i="5"/>
  <c r="P2311" i="5"/>
  <c r="M2312" i="5"/>
  <c r="N2312" i="5"/>
  <c r="O2312" i="5"/>
  <c r="P2312" i="5"/>
  <c r="M2313" i="5"/>
  <c r="N2313" i="5"/>
  <c r="O2313" i="5"/>
  <c r="P2313" i="5"/>
  <c r="M2314" i="5"/>
  <c r="N2314" i="5"/>
  <c r="O2314" i="5"/>
  <c r="P2314" i="5"/>
  <c r="M2315" i="5"/>
  <c r="N2315" i="5"/>
  <c r="O2315" i="5"/>
  <c r="P2315" i="5"/>
  <c r="M2316" i="5"/>
  <c r="N2316" i="5"/>
  <c r="O2316" i="5"/>
  <c r="P2316" i="5"/>
  <c r="M2317" i="5"/>
  <c r="N2317" i="5"/>
  <c r="O2317" i="5"/>
  <c r="P2317" i="5"/>
  <c r="M2318" i="5"/>
  <c r="N2318" i="5"/>
  <c r="O2318" i="5"/>
  <c r="P2318" i="5"/>
  <c r="M2319" i="5"/>
  <c r="N2319" i="5"/>
  <c r="O2319" i="5"/>
  <c r="P2319" i="5"/>
  <c r="M2320" i="5"/>
  <c r="N2320" i="5"/>
  <c r="O2320" i="5"/>
  <c r="P2320" i="5"/>
  <c r="M2321" i="5"/>
  <c r="N2321" i="5"/>
  <c r="O2321" i="5"/>
  <c r="P2321" i="5"/>
  <c r="M2322" i="5"/>
  <c r="N2322" i="5"/>
  <c r="O2322" i="5"/>
  <c r="P2322" i="5"/>
  <c r="M2323" i="5"/>
  <c r="N2323" i="5"/>
  <c r="O2323" i="5"/>
  <c r="P2323" i="5"/>
  <c r="M2324" i="5"/>
  <c r="N2324" i="5"/>
  <c r="O2324" i="5"/>
  <c r="P2324" i="5"/>
  <c r="M2325" i="5"/>
  <c r="N2325" i="5"/>
  <c r="O2325" i="5"/>
  <c r="P2325" i="5"/>
  <c r="M2326" i="5"/>
  <c r="N2326" i="5"/>
  <c r="O2326" i="5"/>
  <c r="P2326" i="5"/>
  <c r="M2327" i="5"/>
  <c r="N2327" i="5"/>
  <c r="O2327" i="5"/>
  <c r="P2327" i="5"/>
  <c r="M2328" i="5"/>
  <c r="N2328" i="5"/>
  <c r="O2328" i="5"/>
  <c r="P2328" i="5"/>
  <c r="M2329" i="5"/>
  <c r="N2329" i="5"/>
  <c r="O2329" i="5"/>
  <c r="P2329" i="5"/>
  <c r="M2330" i="5"/>
  <c r="N2330" i="5"/>
  <c r="O2330" i="5"/>
  <c r="P2330" i="5"/>
  <c r="M2331" i="5"/>
  <c r="N2331" i="5"/>
  <c r="O2331" i="5"/>
  <c r="P2331" i="5"/>
  <c r="M2332" i="5"/>
  <c r="N2332" i="5"/>
  <c r="O2332" i="5"/>
  <c r="P2332" i="5"/>
  <c r="M2333" i="5"/>
  <c r="N2333" i="5"/>
  <c r="O2333" i="5"/>
  <c r="P2333" i="5"/>
  <c r="M2334" i="5"/>
  <c r="N2334" i="5"/>
  <c r="O2334" i="5"/>
  <c r="P2334" i="5"/>
  <c r="M2335" i="5"/>
  <c r="N2335" i="5"/>
  <c r="O2335" i="5"/>
  <c r="P2335" i="5"/>
  <c r="M2336" i="5"/>
  <c r="N2336" i="5"/>
  <c r="O2336" i="5"/>
  <c r="P2336" i="5"/>
  <c r="N2" i="5"/>
  <c r="O2" i="5"/>
  <c r="P2" i="5"/>
  <c r="M2" i="5"/>
  <c r="C3" i="5"/>
  <c r="D3" i="5"/>
  <c r="E3" i="5"/>
  <c r="F3" i="5"/>
  <c r="G3" i="5"/>
  <c r="H3" i="5"/>
  <c r="I3" i="5"/>
  <c r="J3" i="5"/>
  <c r="K3" i="5"/>
  <c r="C4" i="5"/>
  <c r="D4" i="5"/>
  <c r="E4" i="5"/>
  <c r="F4" i="5"/>
  <c r="G4" i="5"/>
  <c r="H4" i="5"/>
  <c r="I4" i="5"/>
  <c r="J4" i="5"/>
  <c r="K4" i="5"/>
  <c r="C5" i="5"/>
  <c r="D5" i="5"/>
  <c r="E5" i="5"/>
  <c r="F5" i="5"/>
  <c r="G5" i="5"/>
  <c r="H5" i="5"/>
  <c r="I5" i="5"/>
  <c r="J5" i="5"/>
  <c r="K5" i="5"/>
  <c r="C6" i="5"/>
  <c r="D6" i="5"/>
  <c r="E6" i="5"/>
  <c r="F6" i="5"/>
  <c r="G6" i="5"/>
  <c r="H6" i="5"/>
  <c r="I6" i="5"/>
  <c r="J6" i="5"/>
  <c r="K6" i="5"/>
  <c r="C7" i="5"/>
  <c r="D7" i="5"/>
  <c r="E7" i="5"/>
  <c r="F7" i="5"/>
  <c r="G7" i="5"/>
  <c r="H7" i="5"/>
  <c r="I7" i="5"/>
  <c r="J7" i="5"/>
  <c r="K7" i="5"/>
  <c r="C8" i="5"/>
  <c r="D8" i="5"/>
  <c r="E8" i="5"/>
  <c r="F8" i="5"/>
  <c r="G8" i="5"/>
  <c r="H8" i="5"/>
  <c r="I8" i="5"/>
  <c r="J8" i="5"/>
  <c r="K8" i="5"/>
  <c r="C9" i="5"/>
  <c r="D9" i="5"/>
  <c r="E9" i="5"/>
  <c r="F9" i="5"/>
  <c r="G9" i="5"/>
  <c r="H9" i="5"/>
  <c r="I9" i="5"/>
  <c r="J9" i="5"/>
  <c r="K9" i="5"/>
  <c r="C10" i="5"/>
  <c r="D10" i="5"/>
  <c r="E10" i="5"/>
  <c r="F10" i="5"/>
  <c r="G10" i="5"/>
  <c r="H10" i="5"/>
  <c r="I10" i="5"/>
  <c r="J10" i="5"/>
  <c r="K10" i="5"/>
  <c r="C11" i="5"/>
  <c r="D11" i="5"/>
  <c r="E11" i="5"/>
  <c r="F11" i="5"/>
  <c r="G11" i="5"/>
  <c r="H11" i="5"/>
  <c r="I11" i="5"/>
  <c r="J11" i="5"/>
  <c r="K11" i="5"/>
  <c r="C12" i="5"/>
  <c r="D12" i="5"/>
  <c r="E12" i="5"/>
  <c r="F12" i="5"/>
  <c r="G12" i="5"/>
  <c r="H12" i="5"/>
  <c r="I12" i="5"/>
  <c r="J12" i="5"/>
  <c r="K12" i="5"/>
  <c r="C13" i="5"/>
  <c r="D13" i="5"/>
  <c r="E13" i="5"/>
  <c r="F13" i="5"/>
  <c r="G13" i="5"/>
  <c r="H13" i="5"/>
  <c r="I13" i="5"/>
  <c r="J13" i="5"/>
  <c r="K13" i="5"/>
  <c r="C14" i="5"/>
  <c r="D14" i="5"/>
  <c r="E14" i="5"/>
  <c r="F14" i="5"/>
  <c r="G14" i="5"/>
  <c r="H14" i="5"/>
  <c r="I14" i="5"/>
  <c r="J14" i="5"/>
  <c r="K14" i="5"/>
  <c r="C15" i="5"/>
  <c r="D15" i="5"/>
  <c r="E15" i="5"/>
  <c r="F15" i="5"/>
  <c r="G15" i="5"/>
  <c r="H15" i="5"/>
  <c r="I15" i="5"/>
  <c r="J15" i="5"/>
  <c r="K15" i="5"/>
  <c r="C16" i="5"/>
  <c r="D16" i="5"/>
  <c r="E16" i="5"/>
  <c r="F16" i="5"/>
  <c r="G16" i="5"/>
  <c r="H16" i="5"/>
  <c r="I16" i="5"/>
  <c r="J16" i="5"/>
  <c r="K16" i="5"/>
  <c r="C17" i="5"/>
  <c r="D17" i="5"/>
  <c r="E17" i="5"/>
  <c r="F17" i="5"/>
  <c r="G17" i="5"/>
  <c r="H17" i="5"/>
  <c r="I17" i="5"/>
  <c r="J17" i="5"/>
  <c r="K17" i="5"/>
  <c r="C18" i="5"/>
  <c r="D18" i="5"/>
  <c r="E18" i="5"/>
  <c r="F18" i="5"/>
  <c r="G18" i="5"/>
  <c r="H18" i="5"/>
  <c r="I18" i="5"/>
  <c r="J18" i="5"/>
  <c r="K18" i="5"/>
  <c r="C19" i="5"/>
  <c r="D19" i="5"/>
  <c r="E19" i="5"/>
  <c r="F19" i="5"/>
  <c r="G19" i="5"/>
  <c r="H19" i="5"/>
  <c r="I19" i="5"/>
  <c r="J19" i="5"/>
  <c r="K19" i="5"/>
  <c r="C20" i="5"/>
  <c r="D20" i="5"/>
  <c r="E20" i="5"/>
  <c r="F20" i="5"/>
  <c r="G20" i="5"/>
  <c r="H20" i="5"/>
  <c r="I20" i="5"/>
  <c r="J20" i="5"/>
  <c r="K20" i="5"/>
  <c r="C21" i="5"/>
  <c r="D21" i="5"/>
  <c r="E21" i="5"/>
  <c r="F21" i="5"/>
  <c r="G21" i="5"/>
  <c r="H21" i="5"/>
  <c r="I21" i="5"/>
  <c r="J21" i="5"/>
  <c r="K21" i="5"/>
  <c r="C22" i="5"/>
  <c r="D22" i="5"/>
  <c r="E22" i="5"/>
  <c r="F22" i="5"/>
  <c r="G22" i="5"/>
  <c r="H22" i="5"/>
  <c r="I22" i="5"/>
  <c r="J22" i="5"/>
  <c r="K22" i="5"/>
  <c r="C23" i="5"/>
  <c r="D23" i="5"/>
  <c r="E23" i="5"/>
  <c r="F23" i="5"/>
  <c r="G23" i="5"/>
  <c r="H23" i="5"/>
  <c r="I23" i="5"/>
  <c r="J23" i="5"/>
  <c r="K23" i="5"/>
  <c r="C24" i="5"/>
  <c r="D24" i="5"/>
  <c r="E24" i="5"/>
  <c r="F24" i="5"/>
  <c r="G24" i="5"/>
  <c r="H24" i="5"/>
  <c r="I24" i="5"/>
  <c r="J24" i="5"/>
  <c r="K24" i="5"/>
  <c r="C25" i="5"/>
  <c r="D25" i="5"/>
  <c r="E25" i="5"/>
  <c r="F25" i="5"/>
  <c r="G25" i="5"/>
  <c r="H25" i="5"/>
  <c r="I25" i="5"/>
  <c r="J25" i="5"/>
  <c r="K25" i="5"/>
  <c r="C26" i="5"/>
  <c r="D26" i="5"/>
  <c r="E26" i="5"/>
  <c r="F26" i="5"/>
  <c r="G26" i="5"/>
  <c r="H26" i="5"/>
  <c r="I26" i="5"/>
  <c r="J26" i="5"/>
  <c r="K26" i="5"/>
  <c r="C27" i="5"/>
  <c r="D27" i="5"/>
  <c r="E27" i="5"/>
  <c r="F27" i="5"/>
  <c r="G27" i="5"/>
  <c r="H27" i="5"/>
  <c r="I27" i="5"/>
  <c r="J27" i="5"/>
  <c r="K27" i="5"/>
  <c r="C28" i="5"/>
  <c r="D28" i="5"/>
  <c r="E28" i="5"/>
  <c r="F28" i="5"/>
  <c r="G28" i="5"/>
  <c r="H28" i="5"/>
  <c r="I28" i="5"/>
  <c r="J28" i="5"/>
  <c r="K28" i="5"/>
  <c r="C29" i="5"/>
  <c r="D29" i="5"/>
  <c r="E29" i="5"/>
  <c r="F29" i="5"/>
  <c r="G29" i="5"/>
  <c r="H29" i="5"/>
  <c r="I29" i="5"/>
  <c r="J29" i="5"/>
  <c r="K29" i="5"/>
  <c r="C30" i="5"/>
  <c r="D30" i="5"/>
  <c r="E30" i="5"/>
  <c r="F30" i="5"/>
  <c r="G30" i="5"/>
  <c r="H30" i="5"/>
  <c r="I30" i="5"/>
  <c r="J30" i="5"/>
  <c r="K30" i="5"/>
  <c r="C31" i="5"/>
  <c r="D31" i="5"/>
  <c r="E31" i="5"/>
  <c r="F31" i="5"/>
  <c r="G31" i="5"/>
  <c r="H31" i="5"/>
  <c r="I31" i="5"/>
  <c r="J31" i="5"/>
  <c r="K31" i="5"/>
  <c r="C32" i="5"/>
  <c r="D32" i="5"/>
  <c r="E32" i="5"/>
  <c r="F32" i="5"/>
  <c r="G32" i="5"/>
  <c r="H32" i="5"/>
  <c r="I32" i="5"/>
  <c r="J32" i="5"/>
  <c r="K32" i="5"/>
  <c r="C33" i="5"/>
  <c r="D33" i="5"/>
  <c r="E33" i="5"/>
  <c r="F33" i="5"/>
  <c r="G33" i="5"/>
  <c r="H33" i="5"/>
  <c r="I33" i="5"/>
  <c r="J33" i="5"/>
  <c r="K33" i="5"/>
  <c r="C34" i="5"/>
  <c r="D34" i="5"/>
  <c r="E34" i="5"/>
  <c r="F34" i="5"/>
  <c r="G34" i="5"/>
  <c r="H34" i="5"/>
  <c r="I34" i="5"/>
  <c r="J34" i="5"/>
  <c r="K34" i="5"/>
  <c r="C35" i="5"/>
  <c r="D35" i="5"/>
  <c r="E35" i="5"/>
  <c r="F35" i="5"/>
  <c r="G35" i="5"/>
  <c r="H35" i="5"/>
  <c r="I35" i="5"/>
  <c r="J35" i="5"/>
  <c r="K35" i="5"/>
  <c r="C36" i="5"/>
  <c r="D36" i="5"/>
  <c r="E36" i="5"/>
  <c r="F36" i="5"/>
  <c r="G36" i="5"/>
  <c r="H36" i="5"/>
  <c r="I36" i="5"/>
  <c r="J36" i="5"/>
  <c r="K36" i="5"/>
  <c r="C37" i="5"/>
  <c r="D37" i="5"/>
  <c r="E37" i="5"/>
  <c r="F37" i="5"/>
  <c r="G37" i="5"/>
  <c r="H37" i="5"/>
  <c r="I37" i="5"/>
  <c r="J37" i="5"/>
  <c r="K37" i="5"/>
  <c r="C38" i="5"/>
  <c r="D38" i="5"/>
  <c r="E38" i="5"/>
  <c r="F38" i="5"/>
  <c r="G38" i="5"/>
  <c r="H38" i="5"/>
  <c r="I38" i="5"/>
  <c r="J38" i="5"/>
  <c r="K38" i="5"/>
  <c r="C39" i="5"/>
  <c r="D39" i="5"/>
  <c r="E39" i="5"/>
  <c r="F39" i="5"/>
  <c r="G39" i="5"/>
  <c r="H39" i="5"/>
  <c r="I39" i="5"/>
  <c r="J39" i="5"/>
  <c r="K39" i="5"/>
  <c r="C40" i="5"/>
  <c r="D40" i="5"/>
  <c r="E40" i="5"/>
  <c r="F40" i="5"/>
  <c r="G40" i="5"/>
  <c r="H40" i="5"/>
  <c r="I40" i="5"/>
  <c r="J40" i="5"/>
  <c r="K40" i="5"/>
  <c r="C41" i="5"/>
  <c r="D41" i="5"/>
  <c r="E41" i="5"/>
  <c r="F41" i="5"/>
  <c r="G41" i="5"/>
  <c r="H41" i="5"/>
  <c r="I41" i="5"/>
  <c r="J41" i="5"/>
  <c r="K41" i="5"/>
  <c r="C42" i="5"/>
  <c r="D42" i="5"/>
  <c r="E42" i="5"/>
  <c r="F42" i="5"/>
  <c r="G42" i="5"/>
  <c r="H42" i="5"/>
  <c r="I42" i="5"/>
  <c r="J42" i="5"/>
  <c r="K42" i="5"/>
  <c r="C43" i="5"/>
  <c r="D43" i="5"/>
  <c r="E43" i="5"/>
  <c r="F43" i="5"/>
  <c r="G43" i="5"/>
  <c r="H43" i="5"/>
  <c r="I43" i="5"/>
  <c r="J43" i="5"/>
  <c r="K43" i="5"/>
  <c r="C44" i="5"/>
  <c r="D44" i="5"/>
  <c r="E44" i="5"/>
  <c r="F44" i="5"/>
  <c r="G44" i="5"/>
  <c r="H44" i="5"/>
  <c r="I44" i="5"/>
  <c r="J44" i="5"/>
  <c r="K44" i="5"/>
  <c r="C45" i="5"/>
  <c r="D45" i="5"/>
  <c r="E45" i="5"/>
  <c r="F45" i="5"/>
  <c r="G45" i="5"/>
  <c r="H45" i="5"/>
  <c r="I45" i="5"/>
  <c r="J45" i="5"/>
  <c r="K45" i="5"/>
  <c r="C46" i="5"/>
  <c r="D46" i="5"/>
  <c r="E46" i="5"/>
  <c r="F46" i="5"/>
  <c r="G46" i="5"/>
  <c r="H46" i="5"/>
  <c r="I46" i="5"/>
  <c r="J46" i="5"/>
  <c r="K46" i="5"/>
  <c r="C47" i="5"/>
  <c r="D47" i="5"/>
  <c r="E47" i="5"/>
  <c r="F47" i="5"/>
  <c r="G47" i="5"/>
  <c r="H47" i="5"/>
  <c r="I47" i="5"/>
  <c r="J47" i="5"/>
  <c r="K47" i="5"/>
  <c r="C48" i="5"/>
  <c r="D48" i="5"/>
  <c r="E48" i="5"/>
  <c r="F48" i="5"/>
  <c r="G48" i="5"/>
  <c r="H48" i="5"/>
  <c r="I48" i="5"/>
  <c r="J48" i="5"/>
  <c r="K48" i="5"/>
  <c r="C49" i="5"/>
  <c r="D49" i="5"/>
  <c r="E49" i="5"/>
  <c r="F49" i="5"/>
  <c r="G49" i="5"/>
  <c r="H49" i="5"/>
  <c r="I49" i="5"/>
  <c r="J49" i="5"/>
  <c r="K49" i="5"/>
  <c r="C50" i="5"/>
  <c r="D50" i="5"/>
  <c r="E50" i="5"/>
  <c r="F50" i="5"/>
  <c r="G50" i="5"/>
  <c r="H50" i="5"/>
  <c r="I50" i="5"/>
  <c r="J50" i="5"/>
  <c r="K50" i="5"/>
  <c r="C51" i="5"/>
  <c r="D51" i="5"/>
  <c r="E51" i="5"/>
  <c r="F51" i="5"/>
  <c r="G51" i="5"/>
  <c r="H51" i="5"/>
  <c r="I51" i="5"/>
  <c r="J51" i="5"/>
  <c r="K51" i="5"/>
  <c r="C52" i="5"/>
  <c r="D52" i="5"/>
  <c r="E52" i="5"/>
  <c r="F52" i="5"/>
  <c r="G52" i="5"/>
  <c r="H52" i="5"/>
  <c r="I52" i="5"/>
  <c r="J52" i="5"/>
  <c r="K52" i="5"/>
  <c r="C53" i="5"/>
  <c r="D53" i="5"/>
  <c r="E53" i="5"/>
  <c r="F53" i="5"/>
  <c r="G53" i="5"/>
  <c r="H53" i="5"/>
  <c r="I53" i="5"/>
  <c r="J53" i="5"/>
  <c r="K53" i="5"/>
  <c r="C54" i="5"/>
  <c r="D54" i="5"/>
  <c r="E54" i="5"/>
  <c r="F54" i="5"/>
  <c r="G54" i="5"/>
  <c r="H54" i="5"/>
  <c r="I54" i="5"/>
  <c r="J54" i="5"/>
  <c r="K54" i="5"/>
  <c r="C55" i="5"/>
  <c r="D55" i="5"/>
  <c r="E55" i="5"/>
  <c r="F55" i="5"/>
  <c r="G55" i="5"/>
  <c r="H55" i="5"/>
  <c r="I55" i="5"/>
  <c r="J55" i="5"/>
  <c r="K55" i="5"/>
  <c r="C56" i="5"/>
  <c r="D56" i="5"/>
  <c r="E56" i="5"/>
  <c r="F56" i="5"/>
  <c r="G56" i="5"/>
  <c r="H56" i="5"/>
  <c r="I56" i="5"/>
  <c r="J56" i="5"/>
  <c r="K56" i="5"/>
  <c r="C57" i="5"/>
  <c r="D57" i="5"/>
  <c r="E57" i="5"/>
  <c r="F57" i="5"/>
  <c r="G57" i="5"/>
  <c r="H57" i="5"/>
  <c r="I57" i="5"/>
  <c r="J57" i="5"/>
  <c r="K57" i="5"/>
  <c r="C58" i="5"/>
  <c r="D58" i="5"/>
  <c r="E58" i="5"/>
  <c r="F58" i="5"/>
  <c r="G58" i="5"/>
  <c r="H58" i="5"/>
  <c r="I58" i="5"/>
  <c r="J58" i="5"/>
  <c r="K58" i="5"/>
  <c r="C59" i="5"/>
  <c r="D59" i="5"/>
  <c r="E59" i="5"/>
  <c r="F59" i="5"/>
  <c r="G59" i="5"/>
  <c r="H59" i="5"/>
  <c r="I59" i="5"/>
  <c r="J59" i="5"/>
  <c r="K59" i="5"/>
  <c r="C60" i="5"/>
  <c r="D60" i="5"/>
  <c r="E60" i="5"/>
  <c r="F60" i="5"/>
  <c r="G60" i="5"/>
  <c r="H60" i="5"/>
  <c r="I60" i="5"/>
  <c r="J60" i="5"/>
  <c r="K60" i="5"/>
  <c r="C61" i="5"/>
  <c r="D61" i="5"/>
  <c r="E61" i="5"/>
  <c r="F61" i="5"/>
  <c r="G61" i="5"/>
  <c r="H61" i="5"/>
  <c r="I61" i="5"/>
  <c r="J61" i="5"/>
  <c r="K61" i="5"/>
  <c r="C62" i="5"/>
  <c r="D62" i="5"/>
  <c r="E62" i="5"/>
  <c r="F62" i="5"/>
  <c r="G62" i="5"/>
  <c r="H62" i="5"/>
  <c r="I62" i="5"/>
  <c r="J62" i="5"/>
  <c r="K62" i="5"/>
  <c r="C63" i="5"/>
  <c r="D63" i="5"/>
  <c r="E63" i="5"/>
  <c r="F63" i="5"/>
  <c r="G63" i="5"/>
  <c r="H63" i="5"/>
  <c r="I63" i="5"/>
  <c r="J63" i="5"/>
  <c r="K63" i="5"/>
  <c r="C64" i="5"/>
  <c r="D64" i="5"/>
  <c r="E64" i="5"/>
  <c r="F64" i="5"/>
  <c r="G64" i="5"/>
  <c r="H64" i="5"/>
  <c r="I64" i="5"/>
  <c r="J64" i="5"/>
  <c r="K64" i="5"/>
  <c r="C65" i="5"/>
  <c r="D65" i="5"/>
  <c r="E65" i="5"/>
  <c r="F65" i="5"/>
  <c r="G65" i="5"/>
  <c r="H65" i="5"/>
  <c r="I65" i="5"/>
  <c r="J65" i="5"/>
  <c r="K65" i="5"/>
  <c r="C66" i="5"/>
  <c r="D66" i="5"/>
  <c r="E66" i="5"/>
  <c r="F66" i="5"/>
  <c r="G66" i="5"/>
  <c r="H66" i="5"/>
  <c r="I66" i="5"/>
  <c r="J66" i="5"/>
  <c r="K66" i="5"/>
  <c r="C67" i="5"/>
  <c r="D67" i="5"/>
  <c r="E67" i="5"/>
  <c r="F67" i="5"/>
  <c r="G67" i="5"/>
  <c r="H67" i="5"/>
  <c r="I67" i="5"/>
  <c r="J67" i="5"/>
  <c r="K67" i="5"/>
  <c r="C68" i="5"/>
  <c r="D68" i="5"/>
  <c r="E68" i="5"/>
  <c r="F68" i="5"/>
  <c r="G68" i="5"/>
  <c r="H68" i="5"/>
  <c r="I68" i="5"/>
  <c r="J68" i="5"/>
  <c r="K68" i="5"/>
  <c r="C69" i="5"/>
  <c r="D69" i="5"/>
  <c r="E69" i="5"/>
  <c r="F69" i="5"/>
  <c r="G69" i="5"/>
  <c r="H69" i="5"/>
  <c r="I69" i="5"/>
  <c r="J69" i="5"/>
  <c r="K69" i="5"/>
  <c r="C70" i="5"/>
  <c r="D70" i="5"/>
  <c r="E70" i="5"/>
  <c r="F70" i="5"/>
  <c r="G70" i="5"/>
  <c r="H70" i="5"/>
  <c r="I70" i="5"/>
  <c r="J70" i="5"/>
  <c r="K70" i="5"/>
  <c r="C71" i="5"/>
  <c r="D71" i="5"/>
  <c r="E71" i="5"/>
  <c r="F71" i="5"/>
  <c r="G71" i="5"/>
  <c r="H71" i="5"/>
  <c r="I71" i="5"/>
  <c r="J71" i="5"/>
  <c r="K71" i="5"/>
  <c r="C72" i="5"/>
  <c r="D72" i="5"/>
  <c r="E72" i="5"/>
  <c r="F72" i="5"/>
  <c r="G72" i="5"/>
  <c r="H72" i="5"/>
  <c r="I72" i="5"/>
  <c r="J72" i="5"/>
  <c r="K72" i="5"/>
  <c r="C73" i="5"/>
  <c r="D73" i="5"/>
  <c r="E73" i="5"/>
  <c r="F73" i="5"/>
  <c r="G73" i="5"/>
  <c r="H73" i="5"/>
  <c r="I73" i="5"/>
  <c r="J73" i="5"/>
  <c r="K73" i="5"/>
  <c r="C74" i="5"/>
  <c r="D74" i="5"/>
  <c r="E74" i="5"/>
  <c r="F74" i="5"/>
  <c r="G74" i="5"/>
  <c r="H74" i="5"/>
  <c r="I74" i="5"/>
  <c r="J74" i="5"/>
  <c r="K74" i="5"/>
  <c r="C75" i="5"/>
  <c r="D75" i="5"/>
  <c r="E75" i="5"/>
  <c r="F75" i="5"/>
  <c r="G75" i="5"/>
  <c r="H75" i="5"/>
  <c r="I75" i="5"/>
  <c r="J75" i="5"/>
  <c r="K75" i="5"/>
  <c r="C76" i="5"/>
  <c r="D76" i="5"/>
  <c r="E76" i="5"/>
  <c r="F76" i="5"/>
  <c r="G76" i="5"/>
  <c r="H76" i="5"/>
  <c r="I76" i="5"/>
  <c r="J76" i="5"/>
  <c r="K76" i="5"/>
  <c r="C77" i="5"/>
  <c r="D77" i="5"/>
  <c r="E77" i="5"/>
  <c r="F77" i="5"/>
  <c r="G77" i="5"/>
  <c r="H77" i="5"/>
  <c r="I77" i="5"/>
  <c r="J77" i="5"/>
  <c r="K77" i="5"/>
  <c r="C78" i="5"/>
  <c r="D78" i="5"/>
  <c r="E78" i="5"/>
  <c r="F78" i="5"/>
  <c r="G78" i="5"/>
  <c r="H78" i="5"/>
  <c r="I78" i="5"/>
  <c r="J78" i="5"/>
  <c r="K78" i="5"/>
  <c r="C79" i="5"/>
  <c r="D79" i="5"/>
  <c r="E79" i="5"/>
  <c r="F79" i="5"/>
  <c r="G79" i="5"/>
  <c r="H79" i="5"/>
  <c r="I79" i="5"/>
  <c r="J79" i="5"/>
  <c r="K79" i="5"/>
  <c r="C80" i="5"/>
  <c r="D80" i="5"/>
  <c r="E80" i="5"/>
  <c r="F80" i="5"/>
  <c r="G80" i="5"/>
  <c r="H80" i="5"/>
  <c r="I80" i="5"/>
  <c r="J80" i="5"/>
  <c r="K80" i="5"/>
  <c r="C81" i="5"/>
  <c r="D81" i="5"/>
  <c r="E81" i="5"/>
  <c r="F81" i="5"/>
  <c r="G81" i="5"/>
  <c r="H81" i="5"/>
  <c r="I81" i="5"/>
  <c r="J81" i="5"/>
  <c r="K81" i="5"/>
  <c r="C82" i="5"/>
  <c r="D82" i="5"/>
  <c r="E82" i="5"/>
  <c r="F82" i="5"/>
  <c r="G82" i="5"/>
  <c r="H82" i="5"/>
  <c r="I82" i="5"/>
  <c r="J82" i="5"/>
  <c r="K82" i="5"/>
  <c r="C83" i="5"/>
  <c r="D83" i="5"/>
  <c r="E83" i="5"/>
  <c r="F83" i="5"/>
  <c r="G83" i="5"/>
  <c r="H83" i="5"/>
  <c r="I83" i="5"/>
  <c r="J83" i="5"/>
  <c r="K83" i="5"/>
  <c r="C84" i="5"/>
  <c r="D84" i="5"/>
  <c r="E84" i="5"/>
  <c r="F84" i="5"/>
  <c r="G84" i="5"/>
  <c r="H84" i="5"/>
  <c r="I84" i="5"/>
  <c r="J84" i="5"/>
  <c r="K84" i="5"/>
  <c r="C85" i="5"/>
  <c r="D85" i="5"/>
  <c r="E85" i="5"/>
  <c r="F85" i="5"/>
  <c r="G85" i="5"/>
  <c r="H85" i="5"/>
  <c r="I85" i="5"/>
  <c r="J85" i="5"/>
  <c r="K85" i="5"/>
  <c r="C86" i="5"/>
  <c r="D86" i="5"/>
  <c r="E86" i="5"/>
  <c r="F86" i="5"/>
  <c r="G86" i="5"/>
  <c r="H86" i="5"/>
  <c r="I86" i="5"/>
  <c r="J86" i="5"/>
  <c r="K86" i="5"/>
  <c r="C87" i="5"/>
  <c r="D87" i="5"/>
  <c r="E87" i="5"/>
  <c r="F87" i="5"/>
  <c r="G87" i="5"/>
  <c r="H87" i="5"/>
  <c r="I87" i="5"/>
  <c r="J87" i="5"/>
  <c r="K87" i="5"/>
  <c r="C88" i="5"/>
  <c r="D88" i="5"/>
  <c r="E88" i="5"/>
  <c r="F88" i="5"/>
  <c r="G88" i="5"/>
  <c r="H88" i="5"/>
  <c r="I88" i="5"/>
  <c r="J88" i="5"/>
  <c r="K88" i="5"/>
  <c r="C89" i="5"/>
  <c r="D89" i="5"/>
  <c r="E89" i="5"/>
  <c r="F89" i="5"/>
  <c r="G89" i="5"/>
  <c r="H89" i="5"/>
  <c r="I89" i="5"/>
  <c r="J89" i="5"/>
  <c r="K89" i="5"/>
  <c r="C90" i="5"/>
  <c r="D90" i="5"/>
  <c r="E90" i="5"/>
  <c r="F90" i="5"/>
  <c r="G90" i="5"/>
  <c r="H90" i="5"/>
  <c r="I90" i="5"/>
  <c r="J90" i="5"/>
  <c r="K90" i="5"/>
  <c r="C91" i="5"/>
  <c r="D91" i="5"/>
  <c r="E91" i="5"/>
  <c r="F91" i="5"/>
  <c r="G91" i="5"/>
  <c r="H91" i="5"/>
  <c r="I91" i="5"/>
  <c r="J91" i="5"/>
  <c r="K91" i="5"/>
  <c r="C92" i="5"/>
  <c r="D92" i="5"/>
  <c r="E92" i="5"/>
  <c r="F92" i="5"/>
  <c r="G92" i="5"/>
  <c r="H92" i="5"/>
  <c r="I92" i="5"/>
  <c r="J92" i="5"/>
  <c r="K92" i="5"/>
  <c r="C93" i="5"/>
  <c r="D93" i="5"/>
  <c r="E93" i="5"/>
  <c r="F93" i="5"/>
  <c r="G93" i="5"/>
  <c r="H93" i="5"/>
  <c r="I93" i="5"/>
  <c r="J93" i="5"/>
  <c r="K93" i="5"/>
  <c r="C94" i="5"/>
  <c r="D94" i="5"/>
  <c r="E94" i="5"/>
  <c r="F94" i="5"/>
  <c r="G94" i="5"/>
  <c r="H94" i="5"/>
  <c r="I94" i="5"/>
  <c r="J94" i="5"/>
  <c r="K94" i="5"/>
  <c r="C95" i="5"/>
  <c r="D95" i="5"/>
  <c r="E95" i="5"/>
  <c r="F95" i="5"/>
  <c r="G95" i="5"/>
  <c r="H95" i="5"/>
  <c r="I95" i="5"/>
  <c r="J95" i="5"/>
  <c r="K95" i="5"/>
  <c r="C96" i="5"/>
  <c r="D96" i="5"/>
  <c r="E96" i="5"/>
  <c r="F96" i="5"/>
  <c r="G96" i="5"/>
  <c r="H96" i="5"/>
  <c r="I96" i="5"/>
  <c r="J96" i="5"/>
  <c r="K96" i="5"/>
  <c r="C97" i="5"/>
  <c r="D97" i="5"/>
  <c r="E97" i="5"/>
  <c r="F97" i="5"/>
  <c r="G97" i="5"/>
  <c r="H97" i="5"/>
  <c r="I97" i="5"/>
  <c r="J97" i="5"/>
  <c r="K97" i="5"/>
  <c r="C98" i="5"/>
  <c r="D98" i="5"/>
  <c r="E98" i="5"/>
  <c r="F98" i="5"/>
  <c r="G98" i="5"/>
  <c r="H98" i="5"/>
  <c r="I98" i="5"/>
  <c r="J98" i="5"/>
  <c r="K98" i="5"/>
  <c r="C99" i="5"/>
  <c r="D99" i="5"/>
  <c r="E99" i="5"/>
  <c r="F99" i="5"/>
  <c r="G99" i="5"/>
  <c r="H99" i="5"/>
  <c r="I99" i="5"/>
  <c r="J99" i="5"/>
  <c r="K99" i="5"/>
  <c r="C100" i="5"/>
  <c r="D100" i="5"/>
  <c r="E100" i="5"/>
  <c r="F100" i="5"/>
  <c r="G100" i="5"/>
  <c r="H100" i="5"/>
  <c r="I100" i="5"/>
  <c r="J100" i="5"/>
  <c r="K100" i="5"/>
  <c r="C101" i="5"/>
  <c r="D101" i="5"/>
  <c r="E101" i="5"/>
  <c r="F101" i="5"/>
  <c r="G101" i="5"/>
  <c r="H101" i="5"/>
  <c r="I101" i="5"/>
  <c r="J101" i="5"/>
  <c r="K101" i="5"/>
  <c r="C102" i="5"/>
  <c r="D102" i="5"/>
  <c r="E102" i="5"/>
  <c r="F102" i="5"/>
  <c r="G102" i="5"/>
  <c r="H102" i="5"/>
  <c r="I102" i="5"/>
  <c r="J102" i="5"/>
  <c r="K102" i="5"/>
  <c r="C103" i="5"/>
  <c r="D103" i="5"/>
  <c r="E103" i="5"/>
  <c r="F103" i="5"/>
  <c r="G103" i="5"/>
  <c r="H103" i="5"/>
  <c r="I103" i="5"/>
  <c r="J103" i="5"/>
  <c r="K103" i="5"/>
  <c r="C104" i="5"/>
  <c r="D104" i="5"/>
  <c r="E104" i="5"/>
  <c r="F104" i="5"/>
  <c r="G104" i="5"/>
  <c r="H104" i="5"/>
  <c r="I104" i="5"/>
  <c r="J104" i="5"/>
  <c r="K104" i="5"/>
  <c r="C105" i="5"/>
  <c r="D105" i="5"/>
  <c r="E105" i="5"/>
  <c r="F105" i="5"/>
  <c r="G105" i="5"/>
  <c r="H105" i="5"/>
  <c r="I105" i="5"/>
  <c r="J105" i="5"/>
  <c r="K105" i="5"/>
  <c r="C106" i="5"/>
  <c r="D106" i="5"/>
  <c r="E106" i="5"/>
  <c r="F106" i="5"/>
  <c r="G106" i="5"/>
  <c r="H106" i="5"/>
  <c r="I106" i="5"/>
  <c r="J106" i="5"/>
  <c r="K106" i="5"/>
  <c r="C107" i="5"/>
  <c r="D107" i="5"/>
  <c r="E107" i="5"/>
  <c r="F107" i="5"/>
  <c r="G107" i="5"/>
  <c r="H107" i="5"/>
  <c r="I107" i="5"/>
  <c r="J107" i="5"/>
  <c r="K107" i="5"/>
  <c r="C108" i="5"/>
  <c r="D108" i="5"/>
  <c r="E108" i="5"/>
  <c r="F108" i="5"/>
  <c r="G108" i="5"/>
  <c r="H108" i="5"/>
  <c r="I108" i="5"/>
  <c r="J108" i="5"/>
  <c r="K108" i="5"/>
  <c r="C109" i="5"/>
  <c r="D109" i="5"/>
  <c r="E109" i="5"/>
  <c r="F109" i="5"/>
  <c r="G109" i="5"/>
  <c r="H109" i="5"/>
  <c r="I109" i="5"/>
  <c r="J109" i="5"/>
  <c r="K109" i="5"/>
  <c r="C110" i="5"/>
  <c r="D110" i="5"/>
  <c r="E110" i="5"/>
  <c r="F110" i="5"/>
  <c r="G110" i="5"/>
  <c r="H110" i="5"/>
  <c r="I110" i="5"/>
  <c r="J110" i="5"/>
  <c r="K110" i="5"/>
  <c r="C111" i="5"/>
  <c r="D111" i="5"/>
  <c r="E111" i="5"/>
  <c r="F111" i="5"/>
  <c r="G111" i="5"/>
  <c r="H111" i="5"/>
  <c r="I111" i="5"/>
  <c r="J111" i="5"/>
  <c r="K111" i="5"/>
  <c r="C112" i="5"/>
  <c r="D112" i="5"/>
  <c r="E112" i="5"/>
  <c r="F112" i="5"/>
  <c r="G112" i="5"/>
  <c r="H112" i="5"/>
  <c r="I112" i="5"/>
  <c r="J112" i="5"/>
  <c r="K112" i="5"/>
  <c r="C113" i="5"/>
  <c r="D113" i="5"/>
  <c r="E113" i="5"/>
  <c r="F113" i="5"/>
  <c r="G113" i="5"/>
  <c r="H113" i="5"/>
  <c r="I113" i="5"/>
  <c r="J113" i="5"/>
  <c r="K113" i="5"/>
  <c r="C114" i="5"/>
  <c r="D114" i="5"/>
  <c r="E114" i="5"/>
  <c r="F114" i="5"/>
  <c r="G114" i="5"/>
  <c r="H114" i="5"/>
  <c r="I114" i="5"/>
  <c r="J114" i="5"/>
  <c r="K114" i="5"/>
  <c r="C115" i="5"/>
  <c r="D115" i="5"/>
  <c r="E115" i="5"/>
  <c r="F115" i="5"/>
  <c r="G115" i="5"/>
  <c r="H115" i="5"/>
  <c r="I115" i="5"/>
  <c r="J115" i="5"/>
  <c r="K115" i="5"/>
  <c r="C116" i="5"/>
  <c r="D116" i="5"/>
  <c r="E116" i="5"/>
  <c r="F116" i="5"/>
  <c r="G116" i="5"/>
  <c r="H116" i="5"/>
  <c r="I116" i="5"/>
  <c r="J116" i="5"/>
  <c r="K116" i="5"/>
  <c r="C117" i="5"/>
  <c r="D117" i="5"/>
  <c r="E117" i="5"/>
  <c r="F117" i="5"/>
  <c r="G117" i="5"/>
  <c r="H117" i="5"/>
  <c r="I117" i="5"/>
  <c r="J117" i="5"/>
  <c r="K117" i="5"/>
  <c r="C118" i="5"/>
  <c r="D118" i="5"/>
  <c r="E118" i="5"/>
  <c r="F118" i="5"/>
  <c r="G118" i="5"/>
  <c r="H118" i="5"/>
  <c r="I118" i="5"/>
  <c r="J118" i="5"/>
  <c r="K118" i="5"/>
  <c r="C119" i="5"/>
  <c r="D119" i="5"/>
  <c r="E119" i="5"/>
  <c r="F119" i="5"/>
  <c r="G119" i="5"/>
  <c r="H119" i="5"/>
  <c r="I119" i="5"/>
  <c r="J119" i="5"/>
  <c r="K119" i="5"/>
  <c r="C120" i="5"/>
  <c r="D120" i="5"/>
  <c r="E120" i="5"/>
  <c r="F120" i="5"/>
  <c r="G120" i="5"/>
  <c r="H120" i="5"/>
  <c r="I120" i="5"/>
  <c r="J120" i="5"/>
  <c r="K120" i="5"/>
  <c r="C121" i="5"/>
  <c r="D121" i="5"/>
  <c r="E121" i="5"/>
  <c r="F121" i="5"/>
  <c r="G121" i="5"/>
  <c r="H121" i="5"/>
  <c r="I121" i="5"/>
  <c r="J121" i="5"/>
  <c r="K121" i="5"/>
  <c r="C122" i="5"/>
  <c r="D122" i="5"/>
  <c r="E122" i="5"/>
  <c r="F122" i="5"/>
  <c r="G122" i="5"/>
  <c r="H122" i="5"/>
  <c r="I122" i="5"/>
  <c r="J122" i="5"/>
  <c r="K122" i="5"/>
  <c r="C123" i="5"/>
  <c r="D123" i="5"/>
  <c r="E123" i="5"/>
  <c r="F123" i="5"/>
  <c r="G123" i="5"/>
  <c r="H123" i="5"/>
  <c r="I123" i="5"/>
  <c r="J123" i="5"/>
  <c r="K123" i="5"/>
  <c r="C124" i="5"/>
  <c r="D124" i="5"/>
  <c r="E124" i="5"/>
  <c r="F124" i="5"/>
  <c r="G124" i="5"/>
  <c r="H124" i="5"/>
  <c r="I124" i="5"/>
  <c r="J124" i="5"/>
  <c r="K124" i="5"/>
  <c r="C125" i="5"/>
  <c r="D125" i="5"/>
  <c r="E125" i="5"/>
  <c r="F125" i="5"/>
  <c r="G125" i="5"/>
  <c r="H125" i="5"/>
  <c r="I125" i="5"/>
  <c r="J125" i="5"/>
  <c r="K125" i="5"/>
  <c r="C126" i="5"/>
  <c r="D126" i="5"/>
  <c r="E126" i="5"/>
  <c r="F126" i="5"/>
  <c r="G126" i="5"/>
  <c r="H126" i="5"/>
  <c r="I126" i="5"/>
  <c r="J126" i="5"/>
  <c r="K126" i="5"/>
  <c r="C127" i="5"/>
  <c r="D127" i="5"/>
  <c r="E127" i="5"/>
  <c r="F127" i="5"/>
  <c r="G127" i="5"/>
  <c r="H127" i="5"/>
  <c r="I127" i="5"/>
  <c r="J127" i="5"/>
  <c r="K127" i="5"/>
  <c r="C128" i="5"/>
  <c r="D128" i="5"/>
  <c r="E128" i="5"/>
  <c r="F128" i="5"/>
  <c r="G128" i="5"/>
  <c r="H128" i="5"/>
  <c r="I128" i="5"/>
  <c r="J128" i="5"/>
  <c r="K128" i="5"/>
  <c r="C129" i="5"/>
  <c r="D129" i="5"/>
  <c r="E129" i="5"/>
  <c r="F129" i="5"/>
  <c r="G129" i="5"/>
  <c r="H129" i="5"/>
  <c r="I129" i="5"/>
  <c r="J129" i="5"/>
  <c r="K129" i="5"/>
  <c r="C130" i="5"/>
  <c r="D130" i="5"/>
  <c r="E130" i="5"/>
  <c r="F130" i="5"/>
  <c r="G130" i="5"/>
  <c r="H130" i="5"/>
  <c r="I130" i="5"/>
  <c r="J130" i="5"/>
  <c r="K130" i="5"/>
  <c r="C131" i="5"/>
  <c r="D131" i="5"/>
  <c r="E131" i="5"/>
  <c r="F131" i="5"/>
  <c r="G131" i="5"/>
  <c r="H131" i="5"/>
  <c r="I131" i="5"/>
  <c r="J131" i="5"/>
  <c r="K131" i="5"/>
  <c r="C132" i="5"/>
  <c r="D132" i="5"/>
  <c r="E132" i="5"/>
  <c r="F132" i="5"/>
  <c r="G132" i="5"/>
  <c r="H132" i="5"/>
  <c r="I132" i="5"/>
  <c r="J132" i="5"/>
  <c r="K132" i="5"/>
  <c r="C133" i="5"/>
  <c r="D133" i="5"/>
  <c r="E133" i="5"/>
  <c r="F133" i="5"/>
  <c r="G133" i="5"/>
  <c r="H133" i="5"/>
  <c r="I133" i="5"/>
  <c r="J133" i="5"/>
  <c r="K133" i="5"/>
  <c r="C134" i="5"/>
  <c r="D134" i="5"/>
  <c r="E134" i="5"/>
  <c r="F134" i="5"/>
  <c r="G134" i="5"/>
  <c r="H134" i="5"/>
  <c r="I134" i="5"/>
  <c r="J134" i="5"/>
  <c r="K134" i="5"/>
  <c r="C135" i="5"/>
  <c r="D135" i="5"/>
  <c r="E135" i="5"/>
  <c r="F135" i="5"/>
  <c r="G135" i="5"/>
  <c r="H135" i="5"/>
  <c r="I135" i="5"/>
  <c r="J135" i="5"/>
  <c r="K135" i="5"/>
  <c r="C136" i="5"/>
  <c r="D136" i="5"/>
  <c r="E136" i="5"/>
  <c r="F136" i="5"/>
  <c r="G136" i="5"/>
  <c r="H136" i="5"/>
  <c r="I136" i="5"/>
  <c r="J136" i="5"/>
  <c r="K136" i="5"/>
  <c r="C137" i="5"/>
  <c r="D137" i="5"/>
  <c r="E137" i="5"/>
  <c r="F137" i="5"/>
  <c r="G137" i="5"/>
  <c r="H137" i="5"/>
  <c r="I137" i="5"/>
  <c r="J137" i="5"/>
  <c r="K137" i="5"/>
  <c r="C138" i="5"/>
  <c r="D138" i="5"/>
  <c r="E138" i="5"/>
  <c r="F138" i="5"/>
  <c r="G138" i="5"/>
  <c r="H138" i="5"/>
  <c r="I138" i="5"/>
  <c r="J138" i="5"/>
  <c r="K138" i="5"/>
  <c r="C139" i="5"/>
  <c r="D139" i="5"/>
  <c r="E139" i="5"/>
  <c r="F139" i="5"/>
  <c r="G139" i="5"/>
  <c r="H139" i="5"/>
  <c r="I139" i="5"/>
  <c r="J139" i="5"/>
  <c r="K139" i="5"/>
  <c r="C140" i="5"/>
  <c r="D140" i="5"/>
  <c r="E140" i="5"/>
  <c r="F140" i="5"/>
  <c r="G140" i="5"/>
  <c r="H140" i="5"/>
  <c r="I140" i="5"/>
  <c r="J140" i="5"/>
  <c r="K140" i="5"/>
  <c r="C141" i="5"/>
  <c r="D141" i="5"/>
  <c r="E141" i="5"/>
  <c r="F141" i="5"/>
  <c r="G141" i="5"/>
  <c r="H141" i="5"/>
  <c r="I141" i="5"/>
  <c r="J141" i="5"/>
  <c r="K141" i="5"/>
  <c r="C142" i="5"/>
  <c r="D142" i="5"/>
  <c r="E142" i="5"/>
  <c r="F142" i="5"/>
  <c r="G142" i="5"/>
  <c r="H142" i="5"/>
  <c r="I142" i="5"/>
  <c r="J142" i="5"/>
  <c r="K142" i="5"/>
  <c r="C143" i="5"/>
  <c r="D143" i="5"/>
  <c r="E143" i="5"/>
  <c r="F143" i="5"/>
  <c r="G143" i="5"/>
  <c r="H143" i="5"/>
  <c r="I143" i="5"/>
  <c r="J143" i="5"/>
  <c r="K143" i="5"/>
  <c r="C144" i="5"/>
  <c r="D144" i="5"/>
  <c r="E144" i="5"/>
  <c r="F144" i="5"/>
  <c r="G144" i="5"/>
  <c r="H144" i="5"/>
  <c r="I144" i="5"/>
  <c r="J144" i="5"/>
  <c r="K144" i="5"/>
  <c r="C145" i="5"/>
  <c r="D145" i="5"/>
  <c r="E145" i="5"/>
  <c r="F145" i="5"/>
  <c r="G145" i="5"/>
  <c r="H145" i="5"/>
  <c r="I145" i="5"/>
  <c r="J145" i="5"/>
  <c r="K145" i="5"/>
  <c r="C146" i="5"/>
  <c r="D146" i="5"/>
  <c r="E146" i="5"/>
  <c r="F146" i="5"/>
  <c r="G146" i="5"/>
  <c r="H146" i="5"/>
  <c r="I146" i="5"/>
  <c r="J146" i="5"/>
  <c r="K146" i="5"/>
  <c r="C147" i="5"/>
  <c r="D147" i="5"/>
  <c r="E147" i="5"/>
  <c r="F147" i="5"/>
  <c r="G147" i="5"/>
  <c r="H147" i="5"/>
  <c r="I147" i="5"/>
  <c r="J147" i="5"/>
  <c r="K147" i="5"/>
  <c r="C148" i="5"/>
  <c r="D148" i="5"/>
  <c r="E148" i="5"/>
  <c r="F148" i="5"/>
  <c r="G148" i="5"/>
  <c r="H148" i="5"/>
  <c r="I148" i="5"/>
  <c r="J148" i="5"/>
  <c r="K148" i="5"/>
  <c r="C149" i="5"/>
  <c r="D149" i="5"/>
  <c r="E149" i="5"/>
  <c r="F149" i="5"/>
  <c r="G149" i="5"/>
  <c r="H149" i="5"/>
  <c r="I149" i="5"/>
  <c r="J149" i="5"/>
  <c r="K149" i="5"/>
  <c r="C150" i="5"/>
  <c r="D150" i="5"/>
  <c r="E150" i="5"/>
  <c r="F150" i="5"/>
  <c r="G150" i="5"/>
  <c r="H150" i="5"/>
  <c r="I150" i="5"/>
  <c r="J150" i="5"/>
  <c r="K150" i="5"/>
  <c r="C151" i="5"/>
  <c r="D151" i="5"/>
  <c r="E151" i="5"/>
  <c r="F151" i="5"/>
  <c r="G151" i="5"/>
  <c r="H151" i="5"/>
  <c r="I151" i="5"/>
  <c r="J151" i="5"/>
  <c r="K151" i="5"/>
  <c r="C152" i="5"/>
  <c r="D152" i="5"/>
  <c r="E152" i="5"/>
  <c r="F152" i="5"/>
  <c r="G152" i="5"/>
  <c r="H152" i="5"/>
  <c r="I152" i="5"/>
  <c r="J152" i="5"/>
  <c r="K152" i="5"/>
  <c r="C153" i="5"/>
  <c r="D153" i="5"/>
  <c r="E153" i="5"/>
  <c r="F153" i="5"/>
  <c r="G153" i="5"/>
  <c r="H153" i="5"/>
  <c r="I153" i="5"/>
  <c r="J153" i="5"/>
  <c r="K153" i="5"/>
  <c r="C154" i="5"/>
  <c r="D154" i="5"/>
  <c r="E154" i="5"/>
  <c r="F154" i="5"/>
  <c r="G154" i="5"/>
  <c r="H154" i="5"/>
  <c r="I154" i="5"/>
  <c r="J154" i="5"/>
  <c r="K154" i="5"/>
  <c r="C155" i="5"/>
  <c r="D155" i="5"/>
  <c r="E155" i="5"/>
  <c r="F155" i="5"/>
  <c r="G155" i="5"/>
  <c r="H155" i="5"/>
  <c r="I155" i="5"/>
  <c r="J155" i="5"/>
  <c r="K155" i="5"/>
  <c r="C156" i="5"/>
  <c r="D156" i="5"/>
  <c r="E156" i="5"/>
  <c r="F156" i="5"/>
  <c r="G156" i="5"/>
  <c r="H156" i="5"/>
  <c r="I156" i="5"/>
  <c r="J156" i="5"/>
  <c r="K156" i="5"/>
  <c r="C157" i="5"/>
  <c r="D157" i="5"/>
  <c r="E157" i="5"/>
  <c r="F157" i="5"/>
  <c r="G157" i="5"/>
  <c r="H157" i="5"/>
  <c r="I157" i="5"/>
  <c r="J157" i="5"/>
  <c r="K157" i="5"/>
  <c r="C158" i="5"/>
  <c r="D158" i="5"/>
  <c r="E158" i="5"/>
  <c r="F158" i="5"/>
  <c r="G158" i="5"/>
  <c r="H158" i="5"/>
  <c r="I158" i="5"/>
  <c r="J158" i="5"/>
  <c r="K158" i="5"/>
  <c r="C159" i="5"/>
  <c r="D159" i="5"/>
  <c r="E159" i="5"/>
  <c r="F159" i="5"/>
  <c r="G159" i="5"/>
  <c r="H159" i="5"/>
  <c r="I159" i="5"/>
  <c r="J159" i="5"/>
  <c r="K159" i="5"/>
  <c r="C160" i="5"/>
  <c r="D160" i="5"/>
  <c r="E160" i="5"/>
  <c r="F160" i="5"/>
  <c r="G160" i="5"/>
  <c r="H160" i="5"/>
  <c r="I160" i="5"/>
  <c r="J160" i="5"/>
  <c r="K160" i="5"/>
  <c r="C161" i="5"/>
  <c r="D161" i="5"/>
  <c r="E161" i="5"/>
  <c r="F161" i="5"/>
  <c r="G161" i="5"/>
  <c r="H161" i="5"/>
  <c r="I161" i="5"/>
  <c r="J161" i="5"/>
  <c r="K161" i="5"/>
  <c r="C162" i="5"/>
  <c r="D162" i="5"/>
  <c r="E162" i="5"/>
  <c r="F162" i="5"/>
  <c r="G162" i="5"/>
  <c r="H162" i="5"/>
  <c r="I162" i="5"/>
  <c r="J162" i="5"/>
  <c r="K162" i="5"/>
  <c r="C163" i="5"/>
  <c r="D163" i="5"/>
  <c r="E163" i="5"/>
  <c r="F163" i="5"/>
  <c r="G163" i="5"/>
  <c r="H163" i="5"/>
  <c r="I163" i="5"/>
  <c r="J163" i="5"/>
  <c r="K163" i="5"/>
  <c r="C164" i="5"/>
  <c r="D164" i="5"/>
  <c r="E164" i="5"/>
  <c r="F164" i="5"/>
  <c r="G164" i="5"/>
  <c r="H164" i="5"/>
  <c r="I164" i="5"/>
  <c r="J164" i="5"/>
  <c r="K164" i="5"/>
  <c r="C165" i="5"/>
  <c r="D165" i="5"/>
  <c r="E165" i="5"/>
  <c r="F165" i="5"/>
  <c r="G165" i="5"/>
  <c r="H165" i="5"/>
  <c r="I165" i="5"/>
  <c r="J165" i="5"/>
  <c r="K165" i="5"/>
  <c r="C166" i="5"/>
  <c r="D166" i="5"/>
  <c r="E166" i="5"/>
  <c r="F166" i="5"/>
  <c r="G166" i="5"/>
  <c r="H166" i="5"/>
  <c r="I166" i="5"/>
  <c r="J166" i="5"/>
  <c r="K166" i="5"/>
  <c r="C167" i="5"/>
  <c r="D167" i="5"/>
  <c r="E167" i="5"/>
  <c r="F167" i="5"/>
  <c r="G167" i="5"/>
  <c r="H167" i="5"/>
  <c r="I167" i="5"/>
  <c r="J167" i="5"/>
  <c r="K167" i="5"/>
  <c r="C168" i="5"/>
  <c r="D168" i="5"/>
  <c r="E168" i="5"/>
  <c r="F168" i="5"/>
  <c r="G168" i="5"/>
  <c r="H168" i="5"/>
  <c r="I168" i="5"/>
  <c r="J168" i="5"/>
  <c r="K168" i="5"/>
  <c r="C169" i="5"/>
  <c r="D169" i="5"/>
  <c r="E169" i="5"/>
  <c r="F169" i="5"/>
  <c r="G169" i="5"/>
  <c r="H169" i="5"/>
  <c r="I169" i="5"/>
  <c r="J169" i="5"/>
  <c r="K169" i="5"/>
  <c r="C170" i="5"/>
  <c r="D170" i="5"/>
  <c r="E170" i="5"/>
  <c r="F170" i="5"/>
  <c r="G170" i="5"/>
  <c r="H170" i="5"/>
  <c r="I170" i="5"/>
  <c r="J170" i="5"/>
  <c r="K170" i="5"/>
  <c r="C171" i="5"/>
  <c r="D171" i="5"/>
  <c r="E171" i="5"/>
  <c r="F171" i="5"/>
  <c r="G171" i="5"/>
  <c r="H171" i="5"/>
  <c r="I171" i="5"/>
  <c r="J171" i="5"/>
  <c r="K171" i="5"/>
  <c r="C172" i="5"/>
  <c r="D172" i="5"/>
  <c r="E172" i="5"/>
  <c r="F172" i="5"/>
  <c r="G172" i="5"/>
  <c r="H172" i="5"/>
  <c r="I172" i="5"/>
  <c r="J172" i="5"/>
  <c r="K172" i="5"/>
  <c r="C173" i="5"/>
  <c r="D173" i="5"/>
  <c r="E173" i="5"/>
  <c r="F173" i="5"/>
  <c r="G173" i="5"/>
  <c r="H173" i="5"/>
  <c r="I173" i="5"/>
  <c r="J173" i="5"/>
  <c r="K173" i="5"/>
  <c r="C174" i="5"/>
  <c r="D174" i="5"/>
  <c r="E174" i="5"/>
  <c r="F174" i="5"/>
  <c r="G174" i="5"/>
  <c r="H174" i="5"/>
  <c r="I174" i="5"/>
  <c r="J174" i="5"/>
  <c r="K174" i="5"/>
  <c r="C175" i="5"/>
  <c r="D175" i="5"/>
  <c r="E175" i="5"/>
  <c r="F175" i="5"/>
  <c r="G175" i="5"/>
  <c r="H175" i="5"/>
  <c r="I175" i="5"/>
  <c r="J175" i="5"/>
  <c r="K175" i="5"/>
  <c r="C176" i="5"/>
  <c r="D176" i="5"/>
  <c r="E176" i="5"/>
  <c r="F176" i="5"/>
  <c r="G176" i="5"/>
  <c r="H176" i="5"/>
  <c r="I176" i="5"/>
  <c r="J176" i="5"/>
  <c r="K176" i="5"/>
  <c r="C177" i="5"/>
  <c r="D177" i="5"/>
  <c r="E177" i="5"/>
  <c r="F177" i="5"/>
  <c r="G177" i="5"/>
  <c r="H177" i="5"/>
  <c r="I177" i="5"/>
  <c r="J177" i="5"/>
  <c r="K177" i="5"/>
  <c r="C178" i="5"/>
  <c r="D178" i="5"/>
  <c r="E178" i="5"/>
  <c r="F178" i="5"/>
  <c r="G178" i="5"/>
  <c r="H178" i="5"/>
  <c r="I178" i="5"/>
  <c r="J178" i="5"/>
  <c r="K178" i="5"/>
  <c r="C179" i="5"/>
  <c r="D179" i="5"/>
  <c r="E179" i="5"/>
  <c r="F179" i="5"/>
  <c r="G179" i="5"/>
  <c r="H179" i="5"/>
  <c r="I179" i="5"/>
  <c r="J179" i="5"/>
  <c r="K179" i="5"/>
  <c r="C180" i="5"/>
  <c r="D180" i="5"/>
  <c r="E180" i="5"/>
  <c r="F180" i="5"/>
  <c r="G180" i="5"/>
  <c r="H180" i="5"/>
  <c r="I180" i="5"/>
  <c r="J180" i="5"/>
  <c r="K180" i="5"/>
  <c r="C181" i="5"/>
  <c r="D181" i="5"/>
  <c r="E181" i="5"/>
  <c r="F181" i="5"/>
  <c r="G181" i="5"/>
  <c r="H181" i="5"/>
  <c r="I181" i="5"/>
  <c r="J181" i="5"/>
  <c r="K181" i="5"/>
  <c r="C182" i="5"/>
  <c r="D182" i="5"/>
  <c r="E182" i="5"/>
  <c r="F182" i="5"/>
  <c r="G182" i="5"/>
  <c r="H182" i="5"/>
  <c r="I182" i="5"/>
  <c r="J182" i="5"/>
  <c r="K182" i="5"/>
  <c r="C183" i="5"/>
  <c r="D183" i="5"/>
  <c r="E183" i="5"/>
  <c r="F183" i="5"/>
  <c r="G183" i="5"/>
  <c r="H183" i="5"/>
  <c r="I183" i="5"/>
  <c r="J183" i="5"/>
  <c r="K183" i="5"/>
  <c r="C184" i="5"/>
  <c r="D184" i="5"/>
  <c r="E184" i="5"/>
  <c r="F184" i="5"/>
  <c r="G184" i="5"/>
  <c r="H184" i="5"/>
  <c r="I184" i="5"/>
  <c r="J184" i="5"/>
  <c r="K184" i="5"/>
  <c r="C185" i="5"/>
  <c r="D185" i="5"/>
  <c r="E185" i="5"/>
  <c r="F185" i="5"/>
  <c r="G185" i="5"/>
  <c r="H185" i="5"/>
  <c r="I185" i="5"/>
  <c r="J185" i="5"/>
  <c r="K185" i="5"/>
  <c r="C186" i="5"/>
  <c r="D186" i="5"/>
  <c r="E186" i="5"/>
  <c r="F186" i="5"/>
  <c r="G186" i="5"/>
  <c r="H186" i="5"/>
  <c r="I186" i="5"/>
  <c r="J186" i="5"/>
  <c r="K186" i="5"/>
  <c r="C187" i="5"/>
  <c r="D187" i="5"/>
  <c r="E187" i="5"/>
  <c r="F187" i="5"/>
  <c r="G187" i="5"/>
  <c r="H187" i="5"/>
  <c r="I187" i="5"/>
  <c r="J187" i="5"/>
  <c r="K187" i="5"/>
  <c r="C188" i="5"/>
  <c r="D188" i="5"/>
  <c r="E188" i="5"/>
  <c r="F188" i="5"/>
  <c r="G188" i="5"/>
  <c r="H188" i="5"/>
  <c r="I188" i="5"/>
  <c r="J188" i="5"/>
  <c r="K188" i="5"/>
  <c r="C189" i="5"/>
  <c r="D189" i="5"/>
  <c r="E189" i="5"/>
  <c r="F189" i="5"/>
  <c r="G189" i="5"/>
  <c r="H189" i="5"/>
  <c r="I189" i="5"/>
  <c r="J189" i="5"/>
  <c r="K189" i="5"/>
  <c r="C190" i="5"/>
  <c r="D190" i="5"/>
  <c r="E190" i="5"/>
  <c r="F190" i="5"/>
  <c r="G190" i="5"/>
  <c r="H190" i="5"/>
  <c r="I190" i="5"/>
  <c r="J190" i="5"/>
  <c r="K190" i="5"/>
  <c r="C191" i="5"/>
  <c r="D191" i="5"/>
  <c r="E191" i="5"/>
  <c r="F191" i="5"/>
  <c r="G191" i="5"/>
  <c r="H191" i="5"/>
  <c r="I191" i="5"/>
  <c r="J191" i="5"/>
  <c r="K191" i="5"/>
  <c r="C192" i="5"/>
  <c r="D192" i="5"/>
  <c r="E192" i="5"/>
  <c r="F192" i="5"/>
  <c r="G192" i="5"/>
  <c r="H192" i="5"/>
  <c r="I192" i="5"/>
  <c r="J192" i="5"/>
  <c r="K192" i="5"/>
  <c r="C193" i="5"/>
  <c r="D193" i="5"/>
  <c r="E193" i="5"/>
  <c r="F193" i="5"/>
  <c r="G193" i="5"/>
  <c r="H193" i="5"/>
  <c r="I193" i="5"/>
  <c r="J193" i="5"/>
  <c r="K193" i="5"/>
  <c r="C194" i="5"/>
  <c r="D194" i="5"/>
  <c r="E194" i="5"/>
  <c r="F194" i="5"/>
  <c r="G194" i="5"/>
  <c r="H194" i="5"/>
  <c r="I194" i="5"/>
  <c r="J194" i="5"/>
  <c r="K194" i="5"/>
  <c r="C195" i="5"/>
  <c r="D195" i="5"/>
  <c r="E195" i="5"/>
  <c r="F195" i="5"/>
  <c r="G195" i="5"/>
  <c r="H195" i="5"/>
  <c r="I195" i="5"/>
  <c r="J195" i="5"/>
  <c r="K195" i="5"/>
  <c r="C196" i="5"/>
  <c r="D196" i="5"/>
  <c r="E196" i="5"/>
  <c r="F196" i="5"/>
  <c r="G196" i="5"/>
  <c r="H196" i="5"/>
  <c r="I196" i="5"/>
  <c r="J196" i="5"/>
  <c r="K196" i="5"/>
  <c r="C197" i="5"/>
  <c r="D197" i="5"/>
  <c r="E197" i="5"/>
  <c r="F197" i="5"/>
  <c r="G197" i="5"/>
  <c r="H197" i="5"/>
  <c r="I197" i="5"/>
  <c r="J197" i="5"/>
  <c r="K197" i="5"/>
  <c r="C198" i="5"/>
  <c r="D198" i="5"/>
  <c r="E198" i="5"/>
  <c r="F198" i="5"/>
  <c r="G198" i="5"/>
  <c r="H198" i="5"/>
  <c r="I198" i="5"/>
  <c r="J198" i="5"/>
  <c r="K198" i="5"/>
  <c r="C199" i="5"/>
  <c r="D199" i="5"/>
  <c r="E199" i="5"/>
  <c r="F199" i="5"/>
  <c r="G199" i="5"/>
  <c r="H199" i="5"/>
  <c r="I199" i="5"/>
  <c r="J199" i="5"/>
  <c r="K199" i="5"/>
  <c r="C200" i="5"/>
  <c r="D200" i="5"/>
  <c r="E200" i="5"/>
  <c r="F200" i="5"/>
  <c r="G200" i="5"/>
  <c r="H200" i="5"/>
  <c r="I200" i="5"/>
  <c r="J200" i="5"/>
  <c r="K200" i="5"/>
  <c r="C201" i="5"/>
  <c r="D201" i="5"/>
  <c r="E201" i="5"/>
  <c r="F201" i="5"/>
  <c r="G201" i="5"/>
  <c r="H201" i="5"/>
  <c r="I201" i="5"/>
  <c r="J201" i="5"/>
  <c r="K201" i="5"/>
  <c r="C202" i="5"/>
  <c r="D202" i="5"/>
  <c r="E202" i="5"/>
  <c r="F202" i="5"/>
  <c r="G202" i="5"/>
  <c r="H202" i="5"/>
  <c r="I202" i="5"/>
  <c r="J202" i="5"/>
  <c r="K202" i="5"/>
  <c r="C203" i="5"/>
  <c r="D203" i="5"/>
  <c r="E203" i="5"/>
  <c r="F203" i="5"/>
  <c r="G203" i="5"/>
  <c r="H203" i="5"/>
  <c r="I203" i="5"/>
  <c r="J203" i="5"/>
  <c r="K203" i="5"/>
  <c r="C204" i="5"/>
  <c r="D204" i="5"/>
  <c r="E204" i="5"/>
  <c r="F204" i="5"/>
  <c r="G204" i="5"/>
  <c r="H204" i="5"/>
  <c r="I204" i="5"/>
  <c r="J204" i="5"/>
  <c r="K204" i="5"/>
  <c r="C205" i="5"/>
  <c r="D205" i="5"/>
  <c r="E205" i="5"/>
  <c r="F205" i="5"/>
  <c r="G205" i="5"/>
  <c r="H205" i="5"/>
  <c r="I205" i="5"/>
  <c r="J205" i="5"/>
  <c r="K205" i="5"/>
  <c r="C206" i="5"/>
  <c r="D206" i="5"/>
  <c r="E206" i="5"/>
  <c r="F206" i="5"/>
  <c r="G206" i="5"/>
  <c r="H206" i="5"/>
  <c r="I206" i="5"/>
  <c r="J206" i="5"/>
  <c r="K206" i="5"/>
  <c r="C207" i="5"/>
  <c r="D207" i="5"/>
  <c r="E207" i="5"/>
  <c r="F207" i="5"/>
  <c r="G207" i="5"/>
  <c r="H207" i="5"/>
  <c r="I207" i="5"/>
  <c r="J207" i="5"/>
  <c r="K207" i="5"/>
  <c r="C208" i="5"/>
  <c r="D208" i="5"/>
  <c r="E208" i="5"/>
  <c r="F208" i="5"/>
  <c r="G208" i="5"/>
  <c r="H208" i="5"/>
  <c r="I208" i="5"/>
  <c r="J208" i="5"/>
  <c r="K208" i="5"/>
  <c r="C209" i="5"/>
  <c r="D209" i="5"/>
  <c r="E209" i="5"/>
  <c r="F209" i="5"/>
  <c r="G209" i="5"/>
  <c r="H209" i="5"/>
  <c r="I209" i="5"/>
  <c r="J209" i="5"/>
  <c r="K209" i="5"/>
  <c r="C210" i="5"/>
  <c r="D210" i="5"/>
  <c r="E210" i="5"/>
  <c r="F210" i="5"/>
  <c r="G210" i="5"/>
  <c r="H210" i="5"/>
  <c r="I210" i="5"/>
  <c r="J210" i="5"/>
  <c r="K210" i="5"/>
  <c r="C211" i="5"/>
  <c r="D211" i="5"/>
  <c r="E211" i="5"/>
  <c r="F211" i="5"/>
  <c r="G211" i="5"/>
  <c r="H211" i="5"/>
  <c r="I211" i="5"/>
  <c r="J211" i="5"/>
  <c r="K211" i="5"/>
  <c r="C212" i="5"/>
  <c r="D212" i="5"/>
  <c r="E212" i="5"/>
  <c r="F212" i="5"/>
  <c r="G212" i="5"/>
  <c r="H212" i="5"/>
  <c r="I212" i="5"/>
  <c r="J212" i="5"/>
  <c r="K212" i="5"/>
  <c r="C213" i="5"/>
  <c r="D213" i="5"/>
  <c r="E213" i="5"/>
  <c r="F213" i="5"/>
  <c r="G213" i="5"/>
  <c r="H213" i="5"/>
  <c r="I213" i="5"/>
  <c r="J213" i="5"/>
  <c r="K213" i="5"/>
  <c r="C214" i="5"/>
  <c r="D214" i="5"/>
  <c r="E214" i="5"/>
  <c r="F214" i="5"/>
  <c r="G214" i="5"/>
  <c r="H214" i="5"/>
  <c r="I214" i="5"/>
  <c r="J214" i="5"/>
  <c r="K214" i="5"/>
  <c r="C215" i="5"/>
  <c r="D215" i="5"/>
  <c r="E215" i="5"/>
  <c r="F215" i="5"/>
  <c r="G215" i="5"/>
  <c r="H215" i="5"/>
  <c r="I215" i="5"/>
  <c r="J215" i="5"/>
  <c r="K215" i="5"/>
  <c r="C216" i="5"/>
  <c r="D216" i="5"/>
  <c r="E216" i="5"/>
  <c r="F216" i="5"/>
  <c r="G216" i="5"/>
  <c r="H216" i="5"/>
  <c r="I216" i="5"/>
  <c r="J216" i="5"/>
  <c r="K216" i="5"/>
  <c r="C217" i="5"/>
  <c r="D217" i="5"/>
  <c r="E217" i="5"/>
  <c r="F217" i="5"/>
  <c r="G217" i="5"/>
  <c r="H217" i="5"/>
  <c r="I217" i="5"/>
  <c r="J217" i="5"/>
  <c r="K217" i="5"/>
  <c r="C218" i="5"/>
  <c r="D218" i="5"/>
  <c r="E218" i="5"/>
  <c r="F218" i="5"/>
  <c r="G218" i="5"/>
  <c r="H218" i="5"/>
  <c r="I218" i="5"/>
  <c r="J218" i="5"/>
  <c r="K218" i="5"/>
  <c r="C219" i="5"/>
  <c r="D219" i="5"/>
  <c r="E219" i="5"/>
  <c r="F219" i="5"/>
  <c r="G219" i="5"/>
  <c r="H219" i="5"/>
  <c r="I219" i="5"/>
  <c r="J219" i="5"/>
  <c r="K219" i="5"/>
  <c r="C220" i="5"/>
  <c r="D220" i="5"/>
  <c r="E220" i="5"/>
  <c r="F220" i="5"/>
  <c r="G220" i="5"/>
  <c r="H220" i="5"/>
  <c r="I220" i="5"/>
  <c r="J220" i="5"/>
  <c r="K220" i="5"/>
  <c r="C221" i="5"/>
  <c r="D221" i="5"/>
  <c r="E221" i="5"/>
  <c r="F221" i="5"/>
  <c r="G221" i="5"/>
  <c r="H221" i="5"/>
  <c r="I221" i="5"/>
  <c r="J221" i="5"/>
  <c r="K221" i="5"/>
  <c r="C222" i="5"/>
  <c r="D222" i="5"/>
  <c r="E222" i="5"/>
  <c r="F222" i="5"/>
  <c r="G222" i="5"/>
  <c r="H222" i="5"/>
  <c r="I222" i="5"/>
  <c r="J222" i="5"/>
  <c r="K222" i="5"/>
  <c r="C223" i="5"/>
  <c r="D223" i="5"/>
  <c r="E223" i="5"/>
  <c r="F223" i="5"/>
  <c r="G223" i="5"/>
  <c r="H223" i="5"/>
  <c r="I223" i="5"/>
  <c r="J223" i="5"/>
  <c r="K223" i="5"/>
  <c r="C224" i="5"/>
  <c r="D224" i="5"/>
  <c r="E224" i="5"/>
  <c r="F224" i="5"/>
  <c r="G224" i="5"/>
  <c r="H224" i="5"/>
  <c r="I224" i="5"/>
  <c r="J224" i="5"/>
  <c r="K224" i="5"/>
  <c r="C225" i="5"/>
  <c r="D225" i="5"/>
  <c r="E225" i="5"/>
  <c r="F225" i="5"/>
  <c r="G225" i="5"/>
  <c r="H225" i="5"/>
  <c r="I225" i="5"/>
  <c r="J225" i="5"/>
  <c r="K225" i="5"/>
  <c r="C226" i="5"/>
  <c r="D226" i="5"/>
  <c r="E226" i="5"/>
  <c r="F226" i="5"/>
  <c r="G226" i="5"/>
  <c r="H226" i="5"/>
  <c r="I226" i="5"/>
  <c r="J226" i="5"/>
  <c r="K226" i="5"/>
  <c r="C227" i="5"/>
  <c r="D227" i="5"/>
  <c r="E227" i="5"/>
  <c r="F227" i="5"/>
  <c r="G227" i="5"/>
  <c r="H227" i="5"/>
  <c r="I227" i="5"/>
  <c r="J227" i="5"/>
  <c r="K227" i="5"/>
  <c r="C228" i="5"/>
  <c r="D228" i="5"/>
  <c r="E228" i="5"/>
  <c r="F228" i="5"/>
  <c r="G228" i="5"/>
  <c r="H228" i="5"/>
  <c r="I228" i="5"/>
  <c r="J228" i="5"/>
  <c r="K228" i="5"/>
  <c r="C229" i="5"/>
  <c r="D229" i="5"/>
  <c r="E229" i="5"/>
  <c r="F229" i="5"/>
  <c r="G229" i="5"/>
  <c r="H229" i="5"/>
  <c r="I229" i="5"/>
  <c r="J229" i="5"/>
  <c r="K229" i="5"/>
  <c r="C230" i="5"/>
  <c r="D230" i="5"/>
  <c r="E230" i="5"/>
  <c r="F230" i="5"/>
  <c r="G230" i="5"/>
  <c r="H230" i="5"/>
  <c r="I230" i="5"/>
  <c r="J230" i="5"/>
  <c r="K230" i="5"/>
  <c r="C231" i="5"/>
  <c r="D231" i="5"/>
  <c r="E231" i="5"/>
  <c r="F231" i="5"/>
  <c r="G231" i="5"/>
  <c r="H231" i="5"/>
  <c r="I231" i="5"/>
  <c r="J231" i="5"/>
  <c r="K231" i="5"/>
  <c r="C232" i="5"/>
  <c r="D232" i="5"/>
  <c r="E232" i="5"/>
  <c r="F232" i="5"/>
  <c r="G232" i="5"/>
  <c r="H232" i="5"/>
  <c r="I232" i="5"/>
  <c r="J232" i="5"/>
  <c r="K232" i="5"/>
  <c r="C233" i="5"/>
  <c r="D233" i="5"/>
  <c r="E233" i="5"/>
  <c r="F233" i="5"/>
  <c r="G233" i="5"/>
  <c r="H233" i="5"/>
  <c r="I233" i="5"/>
  <c r="J233" i="5"/>
  <c r="K233" i="5"/>
  <c r="C234" i="5"/>
  <c r="D234" i="5"/>
  <c r="E234" i="5"/>
  <c r="F234" i="5"/>
  <c r="G234" i="5"/>
  <c r="H234" i="5"/>
  <c r="I234" i="5"/>
  <c r="J234" i="5"/>
  <c r="K234" i="5"/>
  <c r="C235" i="5"/>
  <c r="D235" i="5"/>
  <c r="E235" i="5"/>
  <c r="F235" i="5"/>
  <c r="G235" i="5"/>
  <c r="H235" i="5"/>
  <c r="I235" i="5"/>
  <c r="J235" i="5"/>
  <c r="K235" i="5"/>
  <c r="C236" i="5"/>
  <c r="D236" i="5"/>
  <c r="E236" i="5"/>
  <c r="F236" i="5"/>
  <c r="G236" i="5"/>
  <c r="H236" i="5"/>
  <c r="I236" i="5"/>
  <c r="J236" i="5"/>
  <c r="K236" i="5"/>
  <c r="C237" i="5"/>
  <c r="D237" i="5"/>
  <c r="E237" i="5"/>
  <c r="F237" i="5"/>
  <c r="G237" i="5"/>
  <c r="H237" i="5"/>
  <c r="I237" i="5"/>
  <c r="J237" i="5"/>
  <c r="K237" i="5"/>
  <c r="C238" i="5"/>
  <c r="D238" i="5"/>
  <c r="E238" i="5"/>
  <c r="F238" i="5"/>
  <c r="G238" i="5"/>
  <c r="H238" i="5"/>
  <c r="I238" i="5"/>
  <c r="J238" i="5"/>
  <c r="K238" i="5"/>
  <c r="C239" i="5"/>
  <c r="D239" i="5"/>
  <c r="E239" i="5"/>
  <c r="F239" i="5"/>
  <c r="G239" i="5"/>
  <c r="H239" i="5"/>
  <c r="I239" i="5"/>
  <c r="J239" i="5"/>
  <c r="K239" i="5"/>
  <c r="C240" i="5"/>
  <c r="D240" i="5"/>
  <c r="E240" i="5"/>
  <c r="F240" i="5"/>
  <c r="G240" i="5"/>
  <c r="H240" i="5"/>
  <c r="I240" i="5"/>
  <c r="J240" i="5"/>
  <c r="K240" i="5"/>
  <c r="C241" i="5"/>
  <c r="D241" i="5"/>
  <c r="E241" i="5"/>
  <c r="F241" i="5"/>
  <c r="G241" i="5"/>
  <c r="H241" i="5"/>
  <c r="I241" i="5"/>
  <c r="J241" i="5"/>
  <c r="K241" i="5"/>
  <c r="C242" i="5"/>
  <c r="D242" i="5"/>
  <c r="E242" i="5"/>
  <c r="F242" i="5"/>
  <c r="G242" i="5"/>
  <c r="H242" i="5"/>
  <c r="I242" i="5"/>
  <c r="J242" i="5"/>
  <c r="K242" i="5"/>
  <c r="C243" i="5"/>
  <c r="D243" i="5"/>
  <c r="E243" i="5"/>
  <c r="F243" i="5"/>
  <c r="G243" i="5"/>
  <c r="H243" i="5"/>
  <c r="I243" i="5"/>
  <c r="J243" i="5"/>
  <c r="K243" i="5"/>
  <c r="C244" i="5"/>
  <c r="D244" i="5"/>
  <c r="E244" i="5"/>
  <c r="F244" i="5"/>
  <c r="G244" i="5"/>
  <c r="H244" i="5"/>
  <c r="I244" i="5"/>
  <c r="J244" i="5"/>
  <c r="K244" i="5"/>
  <c r="C245" i="5"/>
  <c r="D245" i="5"/>
  <c r="E245" i="5"/>
  <c r="F245" i="5"/>
  <c r="G245" i="5"/>
  <c r="H245" i="5"/>
  <c r="I245" i="5"/>
  <c r="J245" i="5"/>
  <c r="K245" i="5"/>
  <c r="C246" i="5"/>
  <c r="D246" i="5"/>
  <c r="E246" i="5"/>
  <c r="F246" i="5"/>
  <c r="G246" i="5"/>
  <c r="H246" i="5"/>
  <c r="I246" i="5"/>
  <c r="J246" i="5"/>
  <c r="K246" i="5"/>
  <c r="C247" i="5"/>
  <c r="D247" i="5"/>
  <c r="E247" i="5"/>
  <c r="F247" i="5"/>
  <c r="G247" i="5"/>
  <c r="H247" i="5"/>
  <c r="I247" i="5"/>
  <c r="J247" i="5"/>
  <c r="K247" i="5"/>
  <c r="C248" i="5"/>
  <c r="D248" i="5"/>
  <c r="E248" i="5"/>
  <c r="F248" i="5"/>
  <c r="G248" i="5"/>
  <c r="H248" i="5"/>
  <c r="I248" i="5"/>
  <c r="J248" i="5"/>
  <c r="K248" i="5"/>
  <c r="C249" i="5"/>
  <c r="D249" i="5"/>
  <c r="E249" i="5"/>
  <c r="F249" i="5"/>
  <c r="G249" i="5"/>
  <c r="H249" i="5"/>
  <c r="I249" i="5"/>
  <c r="J249" i="5"/>
  <c r="K249" i="5"/>
  <c r="C250" i="5"/>
  <c r="D250" i="5"/>
  <c r="E250" i="5"/>
  <c r="F250" i="5"/>
  <c r="G250" i="5"/>
  <c r="H250" i="5"/>
  <c r="I250" i="5"/>
  <c r="J250" i="5"/>
  <c r="K250" i="5"/>
  <c r="C251" i="5"/>
  <c r="D251" i="5"/>
  <c r="E251" i="5"/>
  <c r="F251" i="5"/>
  <c r="G251" i="5"/>
  <c r="H251" i="5"/>
  <c r="I251" i="5"/>
  <c r="J251" i="5"/>
  <c r="K251" i="5"/>
  <c r="C252" i="5"/>
  <c r="D252" i="5"/>
  <c r="E252" i="5"/>
  <c r="F252" i="5"/>
  <c r="G252" i="5"/>
  <c r="H252" i="5"/>
  <c r="I252" i="5"/>
  <c r="J252" i="5"/>
  <c r="K252" i="5"/>
  <c r="C253" i="5"/>
  <c r="D253" i="5"/>
  <c r="E253" i="5"/>
  <c r="F253" i="5"/>
  <c r="G253" i="5"/>
  <c r="H253" i="5"/>
  <c r="I253" i="5"/>
  <c r="J253" i="5"/>
  <c r="K253" i="5"/>
  <c r="C254" i="5"/>
  <c r="D254" i="5"/>
  <c r="E254" i="5"/>
  <c r="F254" i="5"/>
  <c r="G254" i="5"/>
  <c r="H254" i="5"/>
  <c r="I254" i="5"/>
  <c r="J254" i="5"/>
  <c r="K254" i="5"/>
  <c r="C255" i="5"/>
  <c r="D255" i="5"/>
  <c r="E255" i="5"/>
  <c r="F255" i="5"/>
  <c r="G255" i="5"/>
  <c r="H255" i="5"/>
  <c r="I255" i="5"/>
  <c r="J255" i="5"/>
  <c r="K255" i="5"/>
  <c r="C256" i="5"/>
  <c r="D256" i="5"/>
  <c r="E256" i="5"/>
  <c r="F256" i="5"/>
  <c r="G256" i="5"/>
  <c r="H256" i="5"/>
  <c r="I256" i="5"/>
  <c r="J256" i="5"/>
  <c r="K256" i="5"/>
  <c r="C257" i="5"/>
  <c r="D257" i="5"/>
  <c r="E257" i="5"/>
  <c r="F257" i="5"/>
  <c r="G257" i="5"/>
  <c r="H257" i="5"/>
  <c r="I257" i="5"/>
  <c r="J257" i="5"/>
  <c r="K257" i="5"/>
  <c r="C258" i="5"/>
  <c r="D258" i="5"/>
  <c r="E258" i="5"/>
  <c r="F258" i="5"/>
  <c r="G258" i="5"/>
  <c r="H258" i="5"/>
  <c r="I258" i="5"/>
  <c r="J258" i="5"/>
  <c r="K258" i="5"/>
  <c r="C259" i="5"/>
  <c r="D259" i="5"/>
  <c r="E259" i="5"/>
  <c r="F259" i="5"/>
  <c r="G259" i="5"/>
  <c r="H259" i="5"/>
  <c r="I259" i="5"/>
  <c r="J259" i="5"/>
  <c r="K259" i="5"/>
  <c r="C260" i="5"/>
  <c r="D260" i="5"/>
  <c r="E260" i="5"/>
  <c r="F260" i="5"/>
  <c r="G260" i="5"/>
  <c r="H260" i="5"/>
  <c r="I260" i="5"/>
  <c r="J260" i="5"/>
  <c r="K260" i="5"/>
  <c r="C261" i="5"/>
  <c r="D261" i="5"/>
  <c r="E261" i="5"/>
  <c r="F261" i="5"/>
  <c r="G261" i="5"/>
  <c r="H261" i="5"/>
  <c r="I261" i="5"/>
  <c r="J261" i="5"/>
  <c r="K261" i="5"/>
  <c r="C262" i="5"/>
  <c r="D262" i="5"/>
  <c r="E262" i="5"/>
  <c r="F262" i="5"/>
  <c r="G262" i="5"/>
  <c r="H262" i="5"/>
  <c r="I262" i="5"/>
  <c r="J262" i="5"/>
  <c r="K262" i="5"/>
  <c r="C263" i="5"/>
  <c r="D263" i="5"/>
  <c r="E263" i="5"/>
  <c r="F263" i="5"/>
  <c r="G263" i="5"/>
  <c r="H263" i="5"/>
  <c r="I263" i="5"/>
  <c r="J263" i="5"/>
  <c r="K263" i="5"/>
  <c r="C264" i="5"/>
  <c r="D264" i="5"/>
  <c r="E264" i="5"/>
  <c r="F264" i="5"/>
  <c r="G264" i="5"/>
  <c r="H264" i="5"/>
  <c r="I264" i="5"/>
  <c r="J264" i="5"/>
  <c r="K264" i="5"/>
  <c r="C265" i="5"/>
  <c r="D265" i="5"/>
  <c r="E265" i="5"/>
  <c r="F265" i="5"/>
  <c r="G265" i="5"/>
  <c r="H265" i="5"/>
  <c r="I265" i="5"/>
  <c r="J265" i="5"/>
  <c r="K265" i="5"/>
  <c r="C266" i="5"/>
  <c r="D266" i="5"/>
  <c r="E266" i="5"/>
  <c r="F266" i="5"/>
  <c r="G266" i="5"/>
  <c r="H266" i="5"/>
  <c r="I266" i="5"/>
  <c r="J266" i="5"/>
  <c r="K266" i="5"/>
  <c r="C267" i="5"/>
  <c r="D267" i="5"/>
  <c r="E267" i="5"/>
  <c r="F267" i="5"/>
  <c r="G267" i="5"/>
  <c r="H267" i="5"/>
  <c r="I267" i="5"/>
  <c r="J267" i="5"/>
  <c r="K267" i="5"/>
  <c r="C268" i="5"/>
  <c r="D268" i="5"/>
  <c r="E268" i="5"/>
  <c r="F268" i="5"/>
  <c r="G268" i="5"/>
  <c r="H268" i="5"/>
  <c r="I268" i="5"/>
  <c r="J268" i="5"/>
  <c r="K268" i="5"/>
  <c r="C269" i="5"/>
  <c r="D269" i="5"/>
  <c r="E269" i="5"/>
  <c r="F269" i="5"/>
  <c r="G269" i="5"/>
  <c r="H269" i="5"/>
  <c r="I269" i="5"/>
  <c r="J269" i="5"/>
  <c r="K269" i="5"/>
  <c r="C270" i="5"/>
  <c r="D270" i="5"/>
  <c r="E270" i="5"/>
  <c r="F270" i="5"/>
  <c r="G270" i="5"/>
  <c r="H270" i="5"/>
  <c r="I270" i="5"/>
  <c r="J270" i="5"/>
  <c r="K270" i="5"/>
  <c r="C271" i="5"/>
  <c r="D271" i="5"/>
  <c r="E271" i="5"/>
  <c r="F271" i="5"/>
  <c r="G271" i="5"/>
  <c r="H271" i="5"/>
  <c r="I271" i="5"/>
  <c r="J271" i="5"/>
  <c r="K271" i="5"/>
  <c r="C272" i="5"/>
  <c r="D272" i="5"/>
  <c r="E272" i="5"/>
  <c r="F272" i="5"/>
  <c r="G272" i="5"/>
  <c r="H272" i="5"/>
  <c r="I272" i="5"/>
  <c r="J272" i="5"/>
  <c r="K272" i="5"/>
  <c r="C273" i="5"/>
  <c r="D273" i="5"/>
  <c r="E273" i="5"/>
  <c r="F273" i="5"/>
  <c r="G273" i="5"/>
  <c r="H273" i="5"/>
  <c r="I273" i="5"/>
  <c r="J273" i="5"/>
  <c r="K273" i="5"/>
  <c r="C274" i="5"/>
  <c r="D274" i="5"/>
  <c r="E274" i="5"/>
  <c r="F274" i="5"/>
  <c r="G274" i="5"/>
  <c r="H274" i="5"/>
  <c r="I274" i="5"/>
  <c r="J274" i="5"/>
  <c r="K274" i="5"/>
  <c r="C275" i="5"/>
  <c r="D275" i="5"/>
  <c r="E275" i="5"/>
  <c r="F275" i="5"/>
  <c r="G275" i="5"/>
  <c r="H275" i="5"/>
  <c r="I275" i="5"/>
  <c r="J275" i="5"/>
  <c r="K275" i="5"/>
  <c r="C276" i="5"/>
  <c r="D276" i="5"/>
  <c r="E276" i="5"/>
  <c r="F276" i="5"/>
  <c r="G276" i="5"/>
  <c r="H276" i="5"/>
  <c r="I276" i="5"/>
  <c r="J276" i="5"/>
  <c r="K276" i="5"/>
  <c r="C277" i="5"/>
  <c r="D277" i="5"/>
  <c r="E277" i="5"/>
  <c r="F277" i="5"/>
  <c r="G277" i="5"/>
  <c r="H277" i="5"/>
  <c r="I277" i="5"/>
  <c r="J277" i="5"/>
  <c r="K277" i="5"/>
  <c r="C278" i="5"/>
  <c r="D278" i="5"/>
  <c r="E278" i="5"/>
  <c r="F278" i="5"/>
  <c r="G278" i="5"/>
  <c r="H278" i="5"/>
  <c r="I278" i="5"/>
  <c r="J278" i="5"/>
  <c r="K278" i="5"/>
  <c r="C279" i="5"/>
  <c r="D279" i="5"/>
  <c r="E279" i="5"/>
  <c r="F279" i="5"/>
  <c r="G279" i="5"/>
  <c r="H279" i="5"/>
  <c r="I279" i="5"/>
  <c r="J279" i="5"/>
  <c r="K279" i="5"/>
  <c r="C280" i="5"/>
  <c r="D280" i="5"/>
  <c r="E280" i="5"/>
  <c r="F280" i="5"/>
  <c r="G280" i="5"/>
  <c r="H280" i="5"/>
  <c r="I280" i="5"/>
  <c r="J280" i="5"/>
  <c r="K280" i="5"/>
  <c r="C281" i="5"/>
  <c r="D281" i="5"/>
  <c r="E281" i="5"/>
  <c r="F281" i="5"/>
  <c r="G281" i="5"/>
  <c r="H281" i="5"/>
  <c r="I281" i="5"/>
  <c r="J281" i="5"/>
  <c r="K281" i="5"/>
  <c r="C282" i="5"/>
  <c r="D282" i="5"/>
  <c r="E282" i="5"/>
  <c r="F282" i="5"/>
  <c r="G282" i="5"/>
  <c r="H282" i="5"/>
  <c r="I282" i="5"/>
  <c r="J282" i="5"/>
  <c r="K282" i="5"/>
  <c r="C283" i="5"/>
  <c r="D283" i="5"/>
  <c r="E283" i="5"/>
  <c r="F283" i="5"/>
  <c r="G283" i="5"/>
  <c r="H283" i="5"/>
  <c r="I283" i="5"/>
  <c r="J283" i="5"/>
  <c r="K283" i="5"/>
  <c r="C284" i="5"/>
  <c r="D284" i="5"/>
  <c r="E284" i="5"/>
  <c r="F284" i="5"/>
  <c r="G284" i="5"/>
  <c r="H284" i="5"/>
  <c r="I284" i="5"/>
  <c r="J284" i="5"/>
  <c r="K284" i="5"/>
  <c r="C285" i="5"/>
  <c r="D285" i="5"/>
  <c r="E285" i="5"/>
  <c r="F285" i="5"/>
  <c r="G285" i="5"/>
  <c r="H285" i="5"/>
  <c r="I285" i="5"/>
  <c r="J285" i="5"/>
  <c r="K285" i="5"/>
  <c r="C286" i="5"/>
  <c r="D286" i="5"/>
  <c r="E286" i="5"/>
  <c r="F286" i="5"/>
  <c r="G286" i="5"/>
  <c r="H286" i="5"/>
  <c r="I286" i="5"/>
  <c r="J286" i="5"/>
  <c r="K286" i="5"/>
  <c r="C287" i="5"/>
  <c r="D287" i="5"/>
  <c r="E287" i="5"/>
  <c r="F287" i="5"/>
  <c r="G287" i="5"/>
  <c r="H287" i="5"/>
  <c r="I287" i="5"/>
  <c r="J287" i="5"/>
  <c r="K287" i="5"/>
  <c r="C288" i="5"/>
  <c r="D288" i="5"/>
  <c r="E288" i="5"/>
  <c r="F288" i="5"/>
  <c r="G288" i="5"/>
  <c r="H288" i="5"/>
  <c r="I288" i="5"/>
  <c r="J288" i="5"/>
  <c r="K288" i="5"/>
  <c r="C289" i="5"/>
  <c r="D289" i="5"/>
  <c r="E289" i="5"/>
  <c r="F289" i="5"/>
  <c r="G289" i="5"/>
  <c r="H289" i="5"/>
  <c r="I289" i="5"/>
  <c r="J289" i="5"/>
  <c r="K289" i="5"/>
  <c r="C290" i="5"/>
  <c r="D290" i="5"/>
  <c r="E290" i="5"/>
  <c r="F290" i="5"/>
  <c r="G290" i="5"/>
  <c r="H290" i="5"/>
  <c r="I290" i="5"/>
  <c r="J290" i="5"/>
  <c r="K290" i="5"/>
  <c r="C291" i="5"/>
  <c r="D291" i="5"/>
  <c r="E291" i="5"/>
  <c r="F291" i="5"/>
  <c r="G291" i="5"/>
  <c r="H291" i="5"/>
  <c r="I291" i="5"/>
  <c r="J291" i="5"/>
  <c r="K291" i="5"/>
  <c r="C292" i="5"/>
  <c r="D292" i="5"/>
  <c r="E292" i="5"/>
  <c r="F292" i="5"/>
  <c r="G292" i="5"/>
  <c r="H292" i="5"/>
  <c r="I292" i="5"/>
  <c r="J292" i="5"/>
  <c r="K292" i="5"/>
  <c r="C293" i="5"/>
  <c r="D293" i="5"/>
  <c r="E293" i="5"/>
  <c r="F293" i="5"/>
  <c r="G293" i="5"/>
  <c r="H293" i="5"/>
  <c r="I293" i="5"/>
  <c r="J293" i="5"/>
  <c r="K293" i="5"/>
  <c r="C294" i="5"/>
  <c r="D294" i="5"/>
  <c r="E294" i="5"/>
  <c r="F294" i="5"/>
  <c r="G294" i="5"/>
  <c r="H294" i="5"/>
  <c r="I294" i="5"/>
  <c r="J294" i="5"/>
  <c r="K294" i="5"/>
  <c r="C295" i="5"/>
  <c r="D295" i="5"/>
  <c r="E295" i="5"/>
  <c r="F295" i="5"/>
  <c r="G295" i="5"/>
  <c r="H295" i="5"/>
  <c r="I295" i="5"/>
  <c r="J295" i="5"/>
  <c r="K295" i="5"/>
  <c r="C296" i="5"/>
  <c r="D296" i="5"/>
  <c r="E296" i="5"/>
  <c r="F296" i="5"/>
  <c r="G296" i="5"/>
  <c r="H296" i="5"/>
  <c r="I296" i="5"/>
  <c r="J296" i="5"/>
  <c r="K296" i="5"/>
  <c r="C297" i="5"/>
  <c r="D297" i="5"/>
  <c r="E297" i="5"/>
  <c r="F297" i="5"/>
  <c r="G297" i="5"/>
  <c r="H297" i="5"/>
  <c r="I297" i="5"/>
  <c r="J297" i="5"/>
  <c r="K297" i="5"/>
  <c r="C298" i="5"/>
  <c r="D298" i="5"/>
  <c r="E298" i="5"/>
  <c r="F298" i="5"/>
  <c r="G298" i="5"/>
  <c r="H298" i="5"/>
  <c r="I298" i="5"/>
  <c r="J298" i="5"/>
  <c r="K298" i="5"/>
  <c r="C299" i="5"/>
  <c r="D299" i="5"/>
  <c r="E299" i="5"/>
  <c r="F299" i="5"/>
  <c r="G299" i="5"/>
  <c r="H299" i="5"/>
  <c r="I299" i="5"/>
  <c r="J299" i="5"/>
  <c r="K299" i="5"/>
  <c r="C300" i="5"/>
  <c r="D300" i="5"/>
  <c r="E300" i="5"/>
  <c r="F300" i="5"/>
  <c r="G300" i="5"/>
  <c r="H300" i="5"/>
  <c r="I300" i="5"/>
  <c r="J300" i="5"/>
  <c r="K300" i="5"/>
  <c r="C301" i="5"/>
  <c r="D301" i="5"/>
  <c r="E301" i="5"/>
  <c r="F301" i="5"/>
  <c r="G301" i="5"/>
  <c r="H301" i="5"/>
  <c r="I301" i="5"/>
  <c r="J301" i="5"/>
  <c r="K301" i="5"/>
  <c r="C302" i="5"/>
  <c r="D302" i="5"/>
  <c r="E302" i="5"/>
  <c r="F302" i="5"/>
  <c r="G302" i="5"/>
  <c r="H302" i="5"/>
  <c r="I302" i="5"/>
  <c r="J302" i="5"/>
  <c r="K302" i="5"/>
  <c r="C303" i="5"/>
  <c r="D303" i="5"/>
  <c r="E303" i="5"/>
  <c r="F303" i="5"/>
  <c r="G303" i="5"/>
  <c r="H303" i="5"/>
  <c r="I303" i="5"/>
  <c r="J303" i="5"/>
  <c r="K303" i="5"/>
  <c r="C304" i="5"/>
  <c r="D304" i="5"/>
  <c r="E304" i="5"/>
  <c r="F304" i="5"/>
  <c r="G304" i="5"/>
  <c r="H304" i="5"/>
  <c r="I304" i="5"/>
  <c r="J304" i="5"/>
  <c r="K304" i="5"/>
  <c r="C305" i="5"/>
  <c r="D305" i="5"/>
  <c r="E305" i="5"/>
  <c r="F305" i="5"/>
  <c r="G305" i="5"/>
  <c r="H305" i="5"/>
  <c r="I305" i="5"/>
  <c r="J305" i="5"/>
  <c r="K305" i="5"/>
  <c r="C306" i="5"/>
  <c r="D306" i="5"/>
  <c r="E306" i="5"/>
  <c r="F306" i="5"/>
  <c r="G306" i="5"/>
  <c r="H306" i="5"/>
  <c r="I306" i="5"/>
  <c r="J306" i="5"/>
  <c r="K306" i="5"/>
  <c r="C307" i="5"/>
  <c r="D307" i="5"/>
  <c r="E307" i="5"/>
  <c r="F307" i="5"/>
  <c r="G307" i="5"/>
  <c r="H307" i="5"/>
  <c r="I307" i="5"/>
  <c r="J307" i="5"/>
  <c r="K307" i="5"/>
  <c r="C308" i="5"/>
  <c r="D308" i="5"/>
  <c r="E308" i="5"/>
  <c r="F308" i="5"/>
  <c r="G308" i="5"/>
  <c r="H308" i="5"/>
  <c r="I308" i="5"/>
  <c r="J308" i="5"/>
  <c r="K308" i="5"/>
  <c r="C309" i="5"/>
  <c r="D309" i="5"/>
  <c r="E309" i="5"/>
  <c r="F309" i="5"/>
  <c r="G309" i="5"/>
  <c r="H309" i="5"/>
  <c r="I309" i="5"/>
  <c r="J309" i="5"/>
  <c r="K309" i="5"/>
  <c r="C310" i="5"/>
  <c r="D310" i="5"/>
  <c r="E310" i="5"/>
  <c r="F310" i="5"/>
  <c r="G310" i="5"/>
  <c r="H310" i="5"/>
  <c r="I310" i="5"/>
  <c r="J310" i="5"/>
  <c r="K310" i="5"/>
  <c r="C311" i="5"/>
  <c r="D311" i="5"/>
  <c r="E311" i="5"/>
  <c r="F311" i="5"/>
  <c r="G311" i="5"/>
  <c r="H311" i="5"/>
  <c r="I311" i="5"/>
  <c r="J311" i="5"/>
  <c r="K311" i="5"/>
  <c r="C312" i="5"/>
  <c r="D312" i="5"/>
  <c r="E312" i="5"/>
  <c r="F312" i="5"/>
  <c r="G312" i="5"/>
  <c r="H312" i="5"/>
  <c r="I312" i="5"/>
  <c r="J312" i="5"/>
  <c r="K312" i="5"/>
  <c r="C313" i="5"/>
  <c r="D313" i="5"/>
  <c r="E313" i="5"/>
  <c r="F313" i="5"/>
  <c r="G313" i="5"/>
  <c r="H313" i="5"/>
  <c r="I313" i="5"/>
  <c r="J313" i="5"/>
  <c r="K313" i="5"/>
  <c r="C314" i="5"/>
  <c r="D314" i="5"/>
  <c r="E314" i="5"/>
  <c r="F314" i="5"/>
  <c r="G314" i="5"/>
  <c r="H314" i="5"/>
  <c r="I314" i="5"/>
  <c r="J314" i="5"/>
  <c r="K314" i="5"/>
  <c r="C315" i="5"/>
  <c r="D315" i="5"/>
  <c r="E315" i="5"/>
  <c r="F315" i="5"/>
  <c r="G315" i="5"/>
  <c r="H315" i="5"/>
  <c r="I315" i="5"/>
  <c r="J315" i="5"/>
  <c r="K315" i="5"/>
  <c r="C316" i="5"/>
  <c r="D316" i="5"/>
  <c r="E316" i="5"/>
  <c r="F316" i="5"/>
  <c r="G316" i="5"/>
  <c r="H316" i="5"/>
  <c r="I316" i="5"/>
  <c r="J316" i="5"/>
  <c r="K316" i="5"/>
  <c r="C317" i="5"/>
  <c r="D317" i="5"/>
  <c r="E317" i="5"/>
  <c r="F317" i="5"/>
  <c r="G317" i="5"/>
  <c r="H317" i="5"/>
  <c r="I317" i="5"/>
  <c r="J317" i="5"/>
  <c r="K317" i="5"/>
  <c r="C318" i="5"/>
  <c r="D318" i="5"/>
  <c r="E318" i="5"/>
  <c r="F318" i="5"/>
  <c r="G318" i="5"/>
  <c r="H318" i="5"/>
  <c r="I318" i="5"/>
  <c r="J318" i="5"/>
  <c r="K318" i="5"/>
  <c r="C319" i="5"/>
  <c r="D319" i="5"/>
  <c r="E319" i="5"/>
  <c r="F319" i="5"/>
  <c r="G319" i="5"/>
  <c r="H319" i="5"/>
  <c r="I319" i="5"/>
  <c r="J319" i="5"/>
  <c r="K319" i="5"/>
  <c r="C320" i="5"/>
  <c r="D320" i="5"/>
  <c r="E320" i="5"/>
  <c r="F320" i="5"/>
  <c r="G320" i="5"/>
  <c r="H320" i="5"/>
  <c r="I320" i="5"/>
  <c r="J320" i="5"/>
  <c r="K320" i="5"/>
  <c r="C321" i="5"/>
  <c r="D321" i="5"/>
  <c r="E321" i="5"/>
  <c r="F321" i="5"/>
  <c r="G321" i="5"/>
  <c r="H321" i="5"/>
  <c r="I321" i="5"/>
  <c r="J321" i="5"/>
  <c r="K321" i="5"/>
  <c r="C322" i="5"/>
  <c r="D322" i="5"/>
  <c r="E322" i="5"/>
  <c r="F322" i="5"/>
  <c r="G322" i="5"/>
  <c r="H322" i="5"/>
  <c r="I322" i="5"/>
  <c r="J322" i="5"/>
  <c r="K322" i="5"/>
  <c r="C323" i="5"/>
  <c r="D323" i="5"/>
  <c r="E323" i="5"/>
  <c r="F323" i="5"/>
  <c r="G323" i="5"/>
  <c r="H323" i="5"/>
  <c r="I323" i="5"/>
  <c r="J323" i="5"/>
  <c r="K323" i="5"/>
  <c r="C324" i="5"/>
  <c r="D324" i="5"/>
  <c r="E324" i="5"/>
  <c r="F324" i="5"/>
  <c r="G324" i="5"/>
  <c r="H324" i="5"/>
  <c r="I324" i="5"/>
  <c r="J324" i="5"/>
  <c r="K324" i="5"/>
  <c r="C325" i="5"/>
  <c r="D325" i="5"/>
  <c r="E325" i="5"/>
  <c r="F325" i="5"/>
  <c r="G325" i="5"/>
  <c r="H325" i="5"/>
  <c r="I325" i="5"/>
  <c r="J325" i="5"/>
  <c r="K325" i="5"/>
  <c r="C326" i="5"/>
  <c r="D326" i="5"/>
  <c r="E326" i="5"/>
  <c r="F326" i="5"/>
  <c r="G326" i="5"/>
  <c r="H326" i="5"/>
  <c r="I326" i="5"/>
  <c r="J326" i="5"/>
  <c r="K326" i="5"/>
  <c r="C327" i="5"/>
  <c r="D327" i="5"/>
  <c r="E327" i="5"/>
  <c r="F327" i="5"/>
  <c r="G327" i="5"/>
  <c r="H327" i="5"/>
  <c r="I327" i="5"/>
  <c r="J327" i="5"/>
  <c r="K327" i="5"/>
  <c r="C328" i="5"/>
  <c r="D328" i="5"/>
  <c r="E328" i="5"/>
  <c r="F328" i="5"/>
  <c r="G328" i="5"/>
  <c r="H328" i="5"/>
  <c r="I328" i="5"/>
  <c r="J328" i="5"/>
  <c r="K328" i="5"/>
  <c r="C329" i="5"/>
  <c r="D329" i="5"/>
  <c r="E329" i="5"/>
  <c r="F329" i="5"/>
  <c r="G329" i="5"/>
  <c r="H329" i="5"/>
  <c r="I329" i="5"/>
  <c r="J329" i="5"/>
  <c r="K329" i="5"/>
  <c r="C330" i="5"/>
  <c r="D330" i="5"/>
  <c r="E330" i="5"/>
  <c r="F330" i="5"/>
  <c r="G330" i="5"/>
  <c r="H330" i="5"/>
  <c r="I330" i="5"/>
  <c r="J330" i="5"/>
  <c r="K330" i="5"/>
  <c r="C331" i="5"/>
  <c r="D331" i="5"/>
  <c r="E331" i="5"/>
  <c r="F331" i="5"/>
  <c r="G331" i="5"/>
  <c r="H331" i="5"/>
  <c r="I331" i="5"/>
  <c r="J331" i="5"/>
  <c r="K331" i="5"/>
  <c r="C332" i="5"/>
  <c r="D332" i="5"/>
  <c r="E332" i="5"/>
  <c r="F332" i="5"/>
  <c r="G332" i="5"/>
  <c r="H332" i="5"/>
  <c r="I332" i="5"/>
  <c r="J332" i="5"/>
  <c r="K332" i="5"/>
  <c r="C333" i="5"/>
  <c r="D333" i="5"/>
  <c r="E333" i="5"/>
  <c r="F333" i="5"/>
  <c r="G333" i="5"/>
  <c r="H333" i="5"/>
  <c r="I333" i="5"/>
  <c r="J333" i="5"/>
  <c r="K333" i="5"/>
  <c r="C334" i="5"/>
  <c r="D334" i="5"/>
  <c r="E334" i="5"/>
  <c r="F334" i="5"/>
  <c r="G334" i="5"/>
  <c r="H334" i="5"/>
  <c r="I334" i="5"/>
  <c r="J334" i="5"/>
  <c r="K334" i="5"/>
  <c r="C335" i="5"/>
  <c r="D335" i="5"/>
  <c r="E335" i="5"/>
  <c r="F335" i="5"/>
  <c r="G335" i="5"/>
  <c r="H335" i="5"/>
  <c r="I335" i="5"/>
  <c r="J335" i="5"/>
  <c r="K335" i="5"/>
  <c r="C336" i="5"/>
  <c r="D336" i="5"/>
  <c r="E336" i="5"/>
  <c r="F336" i="5"/>
  <c r="G336" i="5"/>
  <c r="H336" i="5"/>
  <c r="I336" i="5"/>
  <c r="J336" i="5"/>
  <c r="K336" i="5"/>
  <c r="C337" i="5"/>
  <c r="D337" i="5"/>
  <c r="E337" i="5"/>
  <c r="F337" i="5"/>
  <c r="G337" i="5"/>
  <c r="H337" i="5"/>
  <c r="I337" i="5"/>
  <c r="J337" i="5"/>
  <c r="K337" i="5"/>
  <c r="C338" i="5"/>
  <c r="D338" i="5"/>
  <c r="E338" i="5"/>
  <c r="F338" i="5"/>
  <c r="G338" i="5"/>
  <c r="H338" i="5"/>
  <c r="I338" i="5"/>
  <c r="J338" i="5"/>
  <c r="K338" i="5"/>
  <c r="C339" i="5"/>
  <c r="D339" i="5"/>
  <c r="E339" i="5"/>
  <c r="F339" i="5"/>
  <c r="G339" i="5"/>
  <c r="H339" i="5"/>
  <c r="I339" i="5"/>
  <c r="J339" i="5"/>
  <c r="K339" i="5"/>
  <c r="C340" i="5"/>
  <c r="D340" i="5"/>
  <c r="E340" i="5"/>
  <c r="F340" i="5"/>
  <c r="G340" i="5"/>
  <c r="H340" i="5"/>
  <c r="I340" i="5"/>
  <c r="J340" i="5"/>
  <c r="K340" i="5"/>
  <c r="C341" i="5"/>
  <c r="D341" i="5"/>
  <c r="E341" i="5"/>
  <c r="F341" i="5"/>
  <c r="G341" i="5"/>
  <c r="H341" i="5"/>
  <c r="I341" i="5"/>
  <c r="J341" i="5"/>
  <c r="K341" i="5"/>
  <c r="C342" i="5"/>
  <c r="D342" i="5"/>
  <c r="E342" i="5"/>
  <c r="F342" i="5"/>
  <c r="G342" i="5"/>
  <c r="H342" i="5"/>
  <c r="I342" i="5"/>
  <c r="J342" i="5"/>
  <c r="K342" i="5"/>
  <c r="C343" i="5"/>
  <c r="D343" i="5"/>
  <c r="E343" i="5"/>
  <c r="F343" i="5"/>
  <c r="G343" i="5"/>
  <c r="H343" i="5"/>
  <c r="I343" i="5"/>
  <c r="J343" i="5"/>
  <c r="K343" i="5"/>
  <c r="C344" i="5"/>
  <c r="D344" i="5"/>
  <c r="E344" i="5"/>
  <c r="F344" i="5"/>
  <c r="G344" i="5"/>
  <c r="H344" i="5"/>
  <c r="I344" i="5"/>
  <c r="J344" i="5"/>
  <c r="K344" i="5"/>
  <c r="C345" i="5"/>
  <c r="D345" i="5"/>
  <c r="E345" i="5"/>
  <c r="F345" i="5"/>
  <c r="G345" i="5"/>
  <c r="H345" i="5"/>
  <c r="I345" i="5"/>
  <c r="J345" i="5"/>
  <c r="K345" i="5"/>
  <c r="C346" i="5"/>
  <c r="D346" i="5"/>
  <c r="E346" i="5"/>
  <c r="F346" i="5"/>
  <c r="G346" i="5"/>
  <c r="H346" i="5"/>
  <c r="I346" i="5"/>
  <c r="J346" i="5"/>
  <c r="K346" i="5"/>
  <c r="C347" i="5"/>
  <c r="D347" i="5"/>
  <c r="E347" i="5"/>
  <c r="F347" i="5"/>
  <c r="G347" i="5"/>
  <c r="H347" i="5"/>
  <c r="I347" i="5"/>
  <c r="J347" i="5"/>
  <c r="K347" i="5"/>
  <c r="C348" i="5"/>
  <c r="D348" i="5"/>
  <c r="E348" i="5"/>
  <c r="F348" i="5"/>
  <c r="G348" i="5"/>
  <c r="H348" i="5"/>
  <c r="I348" i="5"/>
  <c r="J348" i="5"/>
  <c r="K348" i="5"/>
  <c r="C349" i="5"/>
  <c r="D349" i="5"/>
  <c r="E349" i="5"/>
  <c r="F349" i="5"/>
  <c r="G349" i="5"/>
  <c r="H349" i="5"/>
  <c r="I349" i="5"/>
  <c r="J349" i="5"/>
  <c r="K349" i="5"/>
  <c r="C350" i="5"/>
  <c r="D350" i="5"/>
  <c r="E350" i="5"/>
  <c r="F350" i="5"/>
  <c r="G350" i="5"/>
  <c r="H350" i="5"/>
  <c r="I350" i="5"/>
  <c r="J350" i="5"/>
  <c r="K350" i="5"/>
  <c r="C351" i="5"/>
  <c r="D351" i="5"/>
  <c r="E351" i="5"/>
  <c r="F351" i="5"/>
  <c r="G351" i="5"/>
  <c r="H351" i="5"/>
  <c r="I351" i="5"/>
  <c r="J351" i="5"/>
  <c r="K351" i="5"/>
  <c r="C352" i="5"/>
  <c r="D352" i="5"/>
  <c r="E352" i="5"/>
  <c r="F352" i="5"/>
  <c r="G352" i="5"/>
  <c r="H352" i="5"/>
  <c r="I352" i="5"/>
  <c r="J352" i="5"/>
  <c r="K352" i="5"/>
  <c r="C353" i="5"/>
  <c r="D353" i="5"/>
  <c r="E353" i="5"/>
  <c r="F353" i="5"/>
  <c r="G353" i="5"/>
  <c r="H353" i="5"/>
  <c r="I353" i="5"/>
  <c r="J353" i="5"/>
  <c r="K353" i="5"/>
  <c r="C354" i="5"/>
  <c r="D354" i="5"/>
  <c r="E354" i="5"/>
  <c r="F354" i="5"/>
  <c r="G354" i="5"/>
  <c r="H354" i="5"/>
  <c r="I354" i="5"/>
  <c r="J354" i="5"/>
  <c r="K354" i="5"/>
  <c r="C355" i="5"/>
  <c r="D355" i="5"/>
  <c r="E355" i="5"/>
  <c r="F355" i="5"/>
  <c r="G355" i="5"/>
  <c r="H355" i="5"/>
  <c r="I355" i="5"/>
  <c r="J355" i="5"/>
  <c r="K355" i="5"/>
  <c r="C356" i="5"/>
  <c r="D356" i="5"/>
  <c r="E356" i="5"/>
  <c r="F356" i="5"/>
  <c r="G356" i="5"/>
  <c r="H356" i="5"/>
  <c r="I356" i="5"/>
  <c r="J356" i="5"/>
  <c r="K356" i="5"/>
  <c r="C357" i="5"/>
  <c r="D357" i="5"/>
  <c r="E357" i="5"/>
  <c r="F357" i="5"/>
  <c r="G357" i="5"/>
  <c r="H357" i="5"/>
  <c r="I357" i="5"/>
  <c r="J357" i="5"/>
  <c r="K357" i="5"/>
  <c r="C358" i="5"/>
  <c r="D358" i="5"/>
  <c r="E358" i="5"/>
  <c r="F358" i="5"/>
  <c r="G358" i="5"/>
  <c r="H358" i="5"/>
  <c r="I358" i="5"/>
  <c r="J358" i="5"/>
  <c r="K358" i="5"/>
  <c r="C359" i="5"/>
  <c r="D359" i="5"/>
  <c r="E359" i="5"/>
  <c r="F359" i="5"/>
  <c r="G359" i="5"/>
  <c r="H359" i="5"/>
  <c r="I359" i="5"/>
  <c r="J359" i="5"/>
  <c r="K359" i="5"/>
  <c r="C360" i="5"/>
  <c r="D360" i="5"/>
  <c r="E360" i="5"/>
  <c r="F360" i="5"/>
  <c r="G360" i="5"/>
  <c r="H360" i="5"/>
  <c r="I360" i="5"/>
  <c r="J360" i="5"/>
  <c r="K360" i="5"/>
  <c r="C361" i="5"/>
  <c r="D361" i="5"/>
  <c r="E361" i="5"/>
  <c r="F361" i="5"/>
  <c r="G361" i="5"/>
  <c r="H361" i="5"/>
  <c r="I361" i="5"/>
  <c r="J361" i="5"/>
  <c r="K361" i="5"/>
  <c r="C362" i="5"/>
  <c r="D362" i="5"/>
  <c r="E362" i="5"/>
  <c r="F362" i="5"/>
  <c r="G362" i="5"/>
  <c r="H362" i="5"/>
  <c r="I362" i="5"/>
  <c r="J362" i="5"/>
  <c r="K362" i="5"/>
  <c r="C363" i="5"/>
  <c r="D363" i="5"/>
  <c r="E363" i="5"/>
  <c r="F363" i="5"/>
  <c r="G363" i="5"/>
  <c r="H363" i="5"/>
  <c r="I363" i="5"/>
  <c r="J363" i="5"/>
  <c r="K363" i="5"/>
  <c r="C364" i="5"/>
  <c r="D364" i="5"/>
  <c r="E364" i="5"/>
  <c r="F364" i="5"/>
  <c r="G364" i="5"/>
  <c r="H364" i="5"/>
  <c r="I364" i="5"/>
  <c r="J364" i="5"/>
  <c r="K364" i="5"/>
  <c r="C365" i="5"/>
  <c r="D365" i="5"/>
  <c r="E365" i="5"/>
  <c r="F365" i="5"/>
  <c r="G365" i="5"/>
  <c r="H365" i="5"/>
  <c r="I365" i="5"/>
  <c r="J365" i="5"/>
  <c r="K365" i="5"/>
  <c r="C366" i="5"/>
  <c r="D366" i="5"/>
  <c r="E366" i="5"/>
  <c r="F366" i="5"/>
  <c r="G366" i="5"/>
  <c r="H366" i="5"/>
  <c r="I366" i="5"/>
  <c r="J366" i="5"/>
  <c r="K366" i="5"/>
  <c r="C367" i="5"/>
  <c r="D367" i="5"/>
  <c r="E367" i="5"/>
  <c r="F367" i="5"/>
  <c r="G367" i="5"/>
  <c r="H367" i="5"/>
  <c r="I367" i="5"/>
  <c r="J367" i="5"/>
  <c r="K367" i="5"/>
  <c r="C368" i="5"/>
  <c r="D368" i="5"/>
  <c r="E368" i="5"/>
  <c r="F368" i="5"/>
  <c r="G368" i="5"/>
  <c r="H368" i="5"/>
  <c r="I368" i="5"/>
  <c r="J368" i="5"/>
  <c r="K368" i="5"/>
  <c r="C369" i="5"/>
  <c r="D369" i="5"/>
  <c r="E369" i="5"/>
  <c r="F369" i="5"/>
  <c r="G369" i="5"/>
  <c r="H369" i="5"/>
  <c r="I369" i="5"/>
  <c r="J369" i="5"/>
  <c r="K369" i="5"/>
  <c r="C370" i="5"/>
  <c r="D370" i="5"/>
  <c r="E370" i="5"/>
  <c r="F370" i="5"/>
  <c r="G370" i="5"/>
  <c r="H370" i="5"/>
  <c r="I370" i="5"/>
  <c r="J370" i="5"/>
  <c r="K370" i="5"/>
  <c r="C371" i="5"/>
  <c r="D371" i="5"/>
  <c r="E371" i="5"/>
  <c r="F371" i="5"/>
  <c r="G371" i="5"/>
  <c r="H371" i="5"/>
  <c r="I371" i="5"/>
  <c r="J371" i="5"/>
  <c r="K371" i="5"/>
  <c r="C372" i="5"/>
  <c r="D372" i="5"/>
  <c r="E372" i="5"/>
  <c r="F372" i="5"/>
  <c r="G372" i="5"/>
  <c r="H372" i="5"/>
  <c r="I372" i="5"/>
  <c r="J372" i="5"/>
  <c r="K372" i="5"/>
  <c r="C373" i="5"/>
  <c r="D373" i="5"/>
  <c r="E373" i="5"/>
  <c r="F373" i="5"/>
  <c r="G373" i="5"/>
  <c r="H373" i="5"/>
  <c r="I373" i="5"/>
  <c r="J373" i="5"/>
  <c r="K373" i="5"/>
  <c r="C374" i="5"/>
  <c r="D374" i="5"/>
  <c r="E374" i="5"/>
  <c r="F374" i="5"/>
  <c r="G374" i="5"/>
  <c r="H374" i="5"/>
  <c r="I374" i="5"/>
  <c r="J374" i="5"/>
  <c r="K374" i="5"/>
  <c r="C375" i="5"/>
  <c r="D375" i="5"/>
  <c r="E375" i="5"/>
  <c r="F375" i="5"/>
  <c r="G375" i="5"/>
  <c r="H375" i="5"/>
  <c r="I375" i="5"/>
  <c r="J375" i="5"/>
  <c r="K375" i="5"/>
  <c r="C376" i="5"/>
  <c r="D376" i="5"/>
  <c r="E376" i="5"/>
  <c r="F376" i="5"/>
  <c r="G376" i="5"/>
  <c r="H376" i="5"/>
  <c r="I376" i="5"/>
  <c r="J376" i="5"/>
  <c r="K376" i="5"/>
  <c r="C377" i="5"/>
  <c r="D377" i="5"/>
  <c r="E377" i="5"/>
  <c r="F377" i="5"/>
  <c r="G377" i="5"/>
  <c r="H377" i="5"/>
  <c r="I377" i="5"/>
  <c r="J377" i="5"/>
  <c r="K377" i="5"/>
  <c r="C378" i="5"/>
  <c r="D378" i="5"/>
  <c r="E378" i="5"/>
  <c r="F378" i="5"/>
  <c r="G378" i="5"/>
  <c r="H378" i="5"/>
  <c r="I378" i="5"/>
  <c r="J378" i="5"/>
  <c r="K378" i="5"/>
  <c r="C379" i="5"/>
  <c r="D379" i="5"/>
  <c r="E379" i="5"/>
  <c r="F379" i="5"/>
  <c r="G379" i="5"/>
  <c r="H379" i="5"/>
  <c r="I379" i="5"/>
  <c r="J379" i="5"/>
  <c r="K379" i="5"/>
  <c r="C380" i="5"/>
  <c r="D380" i="5"/>
  <c r="E380" i="5"/>
  <c r="F380" i="5"/>
  <c r="G380" i="5"/>
  <c r="H380" i="5"/>
  <c r="I380" i="5"/>
  <c r="J380" i="5"/>
  <c r="K380" i="5"/>
  <c r="C381" i="5"/>
  <c r="D381" i="5"/>
  <c r="E381" i="5"/>
  <c r="F381" i="5"/>
  <c r="G381" i="5"/>
  <c r="H381" i="5"/>
  <c r="I381" i="5"/>
  <c r="J381" i="5"/>
  <c r="K381" i="5"/>
  <c r="C382" i="5"/>
  <c r="D382" i="5"/>
  <c r="E382" i="5"/>
  <c r="F382" i="5"/>
  <c r="G382" i="5"/>
  <c r="H382" i="5"/>
  <c r="I382" i="5"/>
  <c r="J382" i="5"/>
  <c r="K382" i="5"/>
  <c r="C383" i="5"/>
  <c r="D383" i="5"/>
  <c r="E383" i="5"/>
  <c r="F383" i="5"/>
  <c r="G383" i="5"/>
  <c r="H383" i="5"/>
  <c r="I383" i="5"/>
  <c r="J383" i="5"/>
  <c r="K383" i="5"/>
  <c r="C384" i="5"/>
  <c r="D384" i="5"/>
  <c r="E384" i="5"/>
  <c r="F384" i="5"/>
  <c r="G384" i="5"/>
  <c r="H384" i="5"/>
  <c r="I384" i="5"/>
  <c r="J384" i="5"/>
  <c r="K384" i="5"/>
  <c r="C385" i="5"/>
  <c r="D385" i="5"/>
  <c r="E385" i="5"/>
  <c r="F385" i="5"/>
  <c r="G385" i="5"/>
  <c r="H385" i="5"/>
  <c r="I385" i="5"/>
  <c r="J385" i="5"/>
  <c r="K385" i="5"/>
  <c r="C386" i="5"/>
  <c r="D386" i="5"/>
  <c r="E386" i="5"/>
  <c r="F386" i="5"/>
  <c r="G386" i="5"/>
  <c r="H386" i="5"/>
  <c r="I386" i="5"/>
  <c r="J386" i="5"/>
  <c r="K386" i="5"/>
  <c r="C387" i="5"/>
  <c r="D387" i="5"/>
  <c r="E387" i="5"/>
  <c r="F387" i="5"/>
  <c r="G387" i="5"/>
  <c r="H387" i="5"/>
  <c r="I387" i="5"/>
  <c r="J387" i="5"/>
  <c r="K387" i="5"/>
  <c r="C388" i="5"/>
  <c r="D388" i="5"/>
  <c r="E388" i="5"/>
  <c r="F388" i="5"/>
  <c r="G388" i="5"/>
  <c r="H388" i="5"/>
  <c r="I388" i="5"/>
  <c r="J388" i="5"/>
  <c r="K388" i="5"/>
  <c r="C389" i="5"/>
  <c r="D389" i="5"/>
  <c r="E389" i="5"/>
  <c r="F389" i="5"/>
  <c r="G389" i="5"/>
  <c r="H389" i="5"/>
  <c r="I389" i="5"/>
  <c r="J389" i="5"/>
  <c r="K389" i="5"/>
  <c r="C390" i="5"/>
  <c r="D390" i="5"/>
  <c r="E390" i="5"/>
  <c r="F390" i="5"/>
  <c r="G390" i="5"/>
  <c r="H390" i="5"/>
  <c r="I390" i="5"/>
  <c r="J390" i="5"/>
  <c r="K390" i="5"/>
  <c r="C391" i="5"/>
  <c r="D391" i="5"/>
  <c r="E391" i="5"/>
  <c r="F391" i="5"/>
  <c r="G391" i="5"/>
  <c r="H391" i="5"/>
  <c r="I391" i="5"/>
  <c r="J391" i="5"/>
  <c r="K391" i="5"/>
  <c r="C392" i="5"/>
  <c r="D392" i="5"/>
  <c r="E392" i="5"/>
  <c r="F392" i="5"/>
  <c r="G392" i="5"/>
  <c r="H392" i="5"/>
  <c r="I392" i="5"/>
  <c r="J392" i="5"/>
  <c r="K392" i="5"/>
  <c r="C393" i="5"/>
  <c r="D393" i="5"/>
  <c r="E393" i="5"/>
  <c r="F393" i="5"/>
  <c r="G393" i="5"/>
  <c r="H393" i="5"/>
  <c r="I393" i="5"/>
  <c r="J393" i="5"/>
  <c r="K393" i="5"/>
  <c r="C394" i="5"/>
  <c r="D394" i="5"/>
  <c r="E394" i="5"/>
  <c r="F394" i="5"/>
  <c r="G394" i="5"/>
  <c r="H394" i="5"/>
  <c r="I394" i="5"/>
  <c r="J394" i="5"/>
  <c r="K394" i="5"/>
  <c r="C395" i="5"/>
  <c r="D395" i="5"/>
  <c r="E395" i="5"/>
  <c r="F395" i="5"/>
  <c r="G395" i="5"/>
  <c r="H395" i="5"/>
  <c r="I395" i="5"/>
  <c r="J395" i="5"/>
  <c r="K395" i="5"/>
  <c r="C396" i="5"/>
  <c r="D396" i="5"/>
  <c r="E396" i="5"/>
  <c r="F396" i="5"/>
  <c r="G396" i="5"/>
  <c r="H396" i="5"/>
  <c r="I396" i="5"/>
  <c r="J396" i="5"/>
  <c r="K396" i="5"/>
  <c r="C397" i="5"/>
  <c r="D397" i="5"/>
  <c r="E397" i="5"/>
  <c r="F397" i="5"/>
  <c r="G397" i="5"/>
  <c r="H397" i="5"/>
  <c r="I397" i="5"/>
  <c r="J397" i="5"/>
  <c r="K397" i="5"/>
  <c r="C398" i="5"/>
  <c r="D398" i="5"/>
  <c r="E398" i="5"/>
  <c r="F398" i="5"/>
  <c r="G398" i="5"/>
  <c r="H398" i="5"/>
  <c r="I398" i="5"/>
  <c r="J398" i="5"/>
  <c r="K398" i="5"/>
  <c r="C399" i="5"/>
  <c r="D399" i="5"/>
  <c r="E399" i="5"/>
  <c r="F399" i="5"/>
  <c r="G399" i="5"/>
  <c r="H399" i="5"/>
  <c r="I399" i="5"/>
  <c r="J399" i="5"/>
  <c r="K399" i="5"/>
  <c r="C400" i="5"/>
  <c r="D400" i="5"/>
  <c r="E400" i="5"/>
  <c r="F400" i="5"/>
  <c r="G400" i="5"/>
  <c r="H400" i="5"/>
  <c r="I400" i="5"/>
  <c r="J400" i="5"/>
  <c r="K400" i="5"/>
  <c r="C401" i="5"/>
  <c r="D401" i="5"/>
  <c r="E401" i="5"/>
  <c r="F401" i="5"/>
  <c r="G401" i="5"/>
  <c r="H401" i="5"/>
  <c r="I401" i="5"/>
  <c r="J401" i="5"/>
  <c r="K401" i="5"/>
  <c r="C402" i="5"/>
  <c r="D402" i="5"/>
  <c r="E402" i="5"/>
  <c r="F402" i="5"/>
  <c r="G402" i="5"/>
  <c r="H402" i="5"/>
  <c r="I402" i="5"/>
  <c r="J402" i="5"/>
  <c r="K402" i="5"/>
  <c r="C403" i="5"/>
  <c r="D403" i="5"/>
  <c r="E403" i="5"/>
  <c r="F403" i="5"/>
  <c r="G403" i="5"/>
  <c r="H403" i="5"/>
  <c r="I403" i="5"/>
  <c r="J403" i="5"/>
  <c r="K403" i="5"/>
  <c r="C404" i="5"/>
  <c r="D404" i="5"/>
  <c r="E404" i="5"/>
  <c r="F404" i="5"/>
  <c r="G404" i="5"/>
  <c r="H404" i="5"/>
  <c r="I404" i="5"/>
  <c r="J404" i="5"/>
  <c r="K404" i="5"/>
  <c r="C405" i="5"/>
  <c r="D405" i="5"/>
  <c r="E405" i="5"/>
  <c r="F405" i="5"/>
  <c r="G405" i="5"/>
  <c r="H405" i="5"/>
  <c r="I405" i="5"/>
  <c r="J405" i="5"/>
  <c r="K405" i="5"/>
  <c r="C406" i="5"/>
  <c r="D406" i="5"/>
  <c r="E406" i="5"/>
  <c r="F406" i="5"/>
  <c r="G406" i="5"/>
  <c r="H406" i="5"/>
  <c r="I406" i="5"/>
  <c r="J406" i="5"/>
  <c r="K406" i="5"/>
  <c r="C407" i="5"/>
  <c r="D407" i="5"/>
  <c r="E407" i="5"/>
  <c r="F407" i="5"/>
  <c r="G407" i="5"/>
  <c r="H407" i="5"/>
  <c r="I407" i="5"/>
  <c r="J407" i="5"/>
  <c r="K407" i="5"/>
  <c r="C408" i="5"/>
  <c r="D408" i="5"/>
  <c r="E408" i="5"/>
  <c r="F408" i="5"/>
  <c r="G408" i="5"/>
  <c r="H408" i="5"/>
  <c r="I408" i="5"/>
  <c r="J408" i="5"/>
  <c r="K408" i="5"/>
  <c r="C409" i="5"/>
  <c r="D409" i="5"/>
  <c r="E409" i="5"/>
  <c r="F409" i="5"/>
  <c r="G409" i="5"/>
  <c r="H409" i="5"/>
  <c r="I409" i="5"/>
  <c r="J409" i="5"/>
  <c r="K409" i="5"/>
  <c r="C410" i="5"/>
  <c r="D410" i="5"/>
  <c r="E410" i="5"/>
  <c r="F410" i="5"/>
  <c r="G410" i="5"/>
  <c r="H410" i="5"/>
  <c r="I410" i="5"/>
  <c r="J410" i="5"/>
  <c r="K410" i="5"/>
  <c r="C411" i="5"/>
  <c r="D411" i="5"/>
  <c r="E411" i="5"/>
  <c r="F411" i="5"/>
  <c r="G411" i="5"/>
  <c r="H411" i="5"/>
  <c r="I411" i="5"/>
  <c r="J411" i="5"/>
  <c r="K411" i="5"/>
  <c r="C412" i="5"/>
  <c r="D412" i="5"/>
  <c r="E412" i="5"/>
  <c r="F412" i="5"/>
  <c r="G412" i="5"/>
  <c r="H412" i="5"/>
  <c r="I412" i="5"/>
  <c r="J412" i="5"/>
  <c r="K412" i="5"/>
  <c r="C413" i="5"/>
  <c r="D413" i="5"/>
  <c r="E413" i="5"/>
  <c r="F413" i="5"/>
  <c r="G413" i="5"/>
  <c r="H413" i="5"/>
  <c r="I413" i="5"/>
  <c r="J413" i="5"/>
  <c r="K413" i="5"/>
  <c r="C414" i="5"/>
  <c r="D414" i="5"/>
  <c r="E414" i="5"/>
  <c r="F414" i="5"/>
  <c r="G414" i="5"/>
  <c r="H414" i="5"/>
  <c r="I414" i="5"/>
  <c r="J414" i="5"/>
  <c r="K414" i="5"/>
  <c r="C415" i="5"/>
  <c r="D415" i="5"/>
  <c r="E415" i="5"/>
  <c r="F415" i="5"/>
  <c r="G415" i="5"/>
  <c r="H415" i="5"/>
  <c r="I415" i="5"/>
  <c r="J415" i="5"/>
  <c r="K415" i="5"/>
  <c r="C416" i="5"/>
  <c r="D416" i="5"/>
  <c r="E416" i="5"/>
  <c r="F416" i="5"/>
  <c r="G416" i="5"/>
  <c r="H416" i="5"/>
  <c r="I416" i="5"/>
  <c r="J416" i="5"/>
  <c r="K416" i="5"/>
  <c r="C417" i="5"/>
  <c r="D417" i="5"/>
  <c r="E417" i="5"/>
  <c r="F417" i="5"/>
  <c r="G417" i="5"/>
  <c r="H417" i="5"/>
  <c r="I417" i="5"/>
  <c r="J417" i="5"/>
  <c r="K417" i="5"/>
  <c r="C418" i="5"/>
  <c r="D418" i="5"/>
  <c r="E418" i="5"/>
  <c r="F418" i="5"/>
  <c r="G418" i="5"/>
  <c r="H418" i="5"/>
  <c r="I418" i="5"/>
  <c r="J418" i="5"/>
  <c r="K418" i="5"/>
  <c r="C419" i="5"/>
  <c r="D419" i="5"/>
  <c r="E419" i="5"/>
  <c r="F419" i="5"/>
  <c r="G419" i="5"/>
  <c r="H419" i="5"/>
  <c r="I419" i="5"/>
  <c r="J419" i="5"/>
  <c r="K419" i="5"/>
  <c r="C420" i="5"/>
  <c r="D420" i="5"/>
  <c r="E420" i="5"/>
  <c r="F420" i="5"/>
  <c r="G420" i="5"/>
  <c r="H420" i="5"/>
  <c r="I420" i="5"/>
  <c r="J420" i="5"/>
  <c r="K420" i="5"/>
  <c r="C421" i="5"/>
  <c r="D421" i="5"/>
  <c r="E421" i="5"/>
  <c r="F421" i="5"/>
  <c r="G421" i="5"/>
  <c r="H421" i="5"/>
  <c r="I421" i="5"/>
  <c r="J421" i="5"/>
  <c r="K421" i="5"/>
  <c r="C422" i="5"/>
  <c r="D422" i="5"/>
  <c r="E422" i="5"/>
  <c r="F422" i="5"/>
  <c r="G422" i="5"/>
  <c r="H422" i="5"/>
  <c r="I422" i="5"/>
  <c r="J422" i="5"/>
  <c r="K422" i="5"/>
  <c r="C423" i="5"/>
  <c r="D423" i="5"/>
  <c r="E423" i="5"/>
  <c r="F423" i="5"/>
  <c r="G423" i="5"/>
  <c r="H423" i="5"/>
  <c r="I423" i="5"/>
  <c r="J423" i="5"/>
  <c r="K423" i="5"/>
  <c r="C424" i="5"/>
  <c r="D424" i="5"/>
  <c r="E424" i="5"/>
  <c r="F424" i="5"/>
  <c r="G424" i="5"/>
  <c r="H424" i="5"/>
  <c r="I424" i="5"/>
  <c r="J424" i="5"/>
  <c r="K424" i="5"/>
  <c r="C425" i="5"/>
  <c r="D425" i="5"/>
  <c r="E425" i="5"/>
  <c r="F425" i="5"/>
  <c r="G425" i="5"/>
  <c r="H425" i="5"/>
  <c r="I425" i="5"/>
  <c r="J425" i="5"/>
  <c r="K425" i="5"/>
  <c r="C426" i="5"/>
  <c r="D426" i="5"/>
  <c r="E426" i="5"/>
  <c r="F426" i="5"/>
  <c r="G426" i="5"/>
  <c r="H426" i="5"/>
  <c r="I426" i="5"/>
  <c r="J426" i="5"/>
  <c r="K426" i="5"/>
  <c r="C427" i="5"/>
  <c r="D427" i="5"/>
  <c r="E427" i="5"/>
  <c r="F427" i="5"/>
  <c r="G427" i="5"/>
  <c r="H427" i="5"/>
  <c r="I427" i="5"/>
  <c r="J427" i="5"/>
  <c r="K427" i="5"/>
  <c r="C428" i="5"/>
  <c r="D428" i="5"/>
  <c r="E428" i="5"/>
  <c r="F428" i="5"/>
  <c r="G428" i="5"/>
  <c r="H428" i="5"/>
  <c r="I428" i="5"/>
  <c r="J428" i="5"/>
  <c r="K428" i="5"/>
  <c r="C429" i="5"/>
  <c r="D429" i="5"/>
  <c r="E429" i="5"/>
  <c r="F429" i="5"/>
  <c r="G429" i="5"/>
  <c r="H429" i="5"/>
  <c r="I429" i="5"/>
  <c r="J429" i="5"/>
  <c r="K429" i="5"/>
  <c r="C430" i="5"/>
  <c r="D430" i="5"/>
  <c r="E430" i="5"/>
  <c r="F430" i="5"/>
  <c r="G430" i="5"/>
  <c r="H430" i="5"/>
  <c r="I430" i="5"/>
  <c r="J430" i="5"/>
  <c r="K430" i="5"/>
  <c r="C431" i="5"/>
  <c r="D431" i="5"/>
  <c r="E431" i="5"/>
  <c r="F431" i="5"/>
  <c r="G431" i="5"/>
  <c r="H431" i="5"/>
  <c r="I431" i="5"/>
  <c r="J431" i="5"/>
  <c r="K431" i="5"/>
  <c r="C432" i="5"/>
  <c r="D432" i="5"/>
  <c r="E432" i="5"/>
  <c r="F432" i="5"/>
  <c r="G432" i="5"/>
  <c r="H432" i="5"/>
  <c r="I432" i="5"/>
  <c r="J432" i="5"/>
  <c r="K432" i="5"/>
  <c r="C433" i="5"/>
  <c r="D433" i="5"/>
  <c r="E433" i="5"/>
  <c r="F433" i="5"/>
  <c r="G433" i="5"/>
  <c r="H433" i="5"/>
  <c r="I433" i="5"/>
  <c r="J433" i="5"/>
  <c r="K433" i="5"/>
  <c r="C434" i="5"/>
  <c r="D434" i="5"/>
  <c r="E434" i="5"/>
  <c r="F434" i="5"/>
  <c r="G434" i="5"/>
  <c r="H434" i="5"/>
  <c r="I434" i="5"/>
  <c r="J434" i="5"/>
  <c r="K434" i="5"/>
  <c r="C435" i="5"/>
  <c r="D435" i="5"/>
  <c r="E435" i="5"/>
  <c r="F435" i="5"/>
  <c r="G435" i="5"/>
  <c r="H435" i="5"/>
  <c r="I435" i="5"/>
  <c r="J435" i="5"/>
  <c r="K435" i="5"/>
  <c r="C436" i="5"/>
  <c r="D436" i="5"/>
  <c r="E436" i="5"/>
  <c r="F436" i="5"/>
  <c r="G436" i="5"/>
  <c r="H436" i="5"/>
  <c r="I436" i="5"/>
  <c r="J436" i="5"/>
  <c r="K436" i="5"/>
  <c r="C437" i="5"/>
  <c r="D437" i="5"/>
  <c r="E437" i="5"/>
  <c r="F437" i="5"/>
  <c r="G437" i="5"/>
  <c r="H437" i="5"/>
  <c r="I437" i="5"/>
  <c r="J437" i="5"/>
  <c r="K437" i="5"/>
  <c r="C438" i="5"/>
  <c r="D438" i="5"/>
  <c r="E438" i="5"/>
  <c r="F438" i="5"/>
  <c r="G438" i="5"/>
  <c r="H438" i="5"/>
  <c r="I438" i="5"/>
  <c r="J438" i="5"/>
  <c r="K438" i="5"/>
  <c r="C439" i="5"/>
  <c r="D439" i="5"/>
  <c r="E439" i="5"/>
  <c r="F439" i="5"/>
  <c r="G439" i="5"/>
  <c r="H439" i="5"/>
  <c r="I439" i="5"/>
  <c r="J439" i="5"/>
  <c r="K439" i="5"/>
  <c r="C440" i="5"/>
  <c r="D440" i="5"/>
  <c r="E440" i="5"/>
  <c r="F440" i="5"/>
  <c r="G440" i="5"/>
  <c r="H440" i="5"/>
  <c r="I440" i="5"/>
  <c r="J440" i="5"/>
  <c r="K440" i="5"/>
  <c r="C441" i="5"/>
  <c r="D441" i="5"/>
  <c r="E441" i="5"/>
  <c r="F441" i="5"/>
  <c r="G441" i="5"/>
  <c r="H441" i="5"/>
  <c r="I441" i="5"/>
  <c r="J441" i="5"/>
  <c r="K441" i="5"/>
  <c r="C442" i="5"/>
  <c r="D442" i="5"/>
  <c r="E442" i="5"/>
  <c r="F442" i="5"/>
  <c r="G442" i="5"/>
  <c r="H442" i="5"/>
  <c r="I442" i="5"/>
  <c r="J442" i="5"/>
  <c r="K442" i="5"/>
  <c r="C443" i="5"/>
  <c r="D443" i="5"/>
  <c r="E443" i="5"/>
  <c r="F443" i="5"/>
  <c r="G443" i="5"/>
  <c r="H443" i="5"/>
  <c r="I443" i="5"/>
  <c r="J443" i="5"/>
  <c r="K443" i="5"/>
  <c r="C444" i="5"/>
  <c r="D444" i="5"/>
  <c r="E444" i="5"/>
  <c r="F444" i="5"/>
  <c r="G444" i="5"/>
  <c r="H444" i="5"/>
  <c r="I444" i="5"/>
  <c r="J444" i="5"/>
  <c r="K444" i="5"/>
  <c r="C445" i="5"/>
  <c r="D445" i="5"/>
  <c r="E445" i="5"/>
  <c r="F445" i="5"/>
  <c r="G445" i="5"/>
  <c r="H445" i="5"/>
  <c r="I445" i="5"/>
  <c r="J445" i="5"/>
  <c r="K445" i="5"/>
  <c r="C446" i="5"/>
  <c r="D446" i="5"/>
  <c r="E446" i="5"/>
  <c r="F446" i="5"/>
  <c r="G446" i="5"/>
  <c r="H446" i="5"/>
  <c r="I446" i="5"/>
  <c r="J446" i="5"/>
  <c r="K446" i="5"/>
  <c r="C447" i="5"/>
  <c r="D447" i="5"/>
  <c r="E447" i="5"/>
  <c r="F447" i="5"/>
  <c r="G447" i="5"/>
  <c r="H447" i="5"/>
  <c r="I447" i="5"/>
  <c r="J447" i="5"/>
  <c r="K447" i="5"/>
  <c r="C448" i="5"/>
  <c r="D448" i="5"/>
  <c r="E448" i="5"/>
  <c r="F448" i="5"/>
  <c r="G448" i="5"/>
  <c r="H448" i="5"/>
  <c r="I448" i="5"/>
  <c r="J448" i="5"/>
  <c r="K448" i="5"/>
  <c r="C449" i="5"/>
  <c r="D449" i="5"/>
  <c r="E449" i="5"/>
  <c r="F449" i="5"/>
  <c r="G449" i="5"/>
  <c r="H449" i="5"/>
  <c r="I449" i="5"/>
  <c r="J449" i="5"/>
  <c r="K449" i="5"/>
  <c r="C450" i="5"/>
  <c r="D450" i="5"/>
  <c r="E450" i="5"/>
  <c r="F450" i="5"/>
  <c r="G450" i="5"/>
  <c r="H450" i="5"/>
  <c r="I450" i="5"/>
  <c r="J450" i="5"/>
  <c r="K450" i="5"/>
  <c r="C451" i="5"/>
  <c r="D451" i="5"/>
  <c r="E451" i="5"/>
  <c r="F451" i="5"/>
  <c r="G451" i="5"/>
  <c r="H451" i="5"/>
  <c r="I451" i="5"/>
  <c r="J451" i="5"/>
  <c r="K451" i="5"/>
  <c r="C452" i="5"/>
  <c r="D452" i="5"/>
  <c r="E452" i="5"/>
  <c r="F452" i="5"/>
  <c r="G452" i="5"/>
  <c r="H452" i="5"/>
  <c r="I452" i="5"/>
  <c r="J452" i="5"/>
  <c r="K452" i="5"/>
  <c r="C453" i="5"/>
  <c r="D453" i="5"/>
  <c r="E453" i="5"/>
  <c r="F453" i="5"/>
  <c r="G453" i="5"/>
  <c r="H453" i="5"/>
  <c r="I453" i="5"/>
  <c r="J453" i="5"/>
  <c r="K453" i="5"/>
  <c r="C454" i="5"/>
  <c r="D454" i="5"/>
  <c r="E454" i="5"/>
  <c r="F454" i="5"/>
  <c r="G454" i="5"/>
  <c r="H454" i="5"/>
  <c r="I454" i="5"/>
  <c r="J454" i="5"/>
  <c r="K454" i="5"/>
  <c r="C455" i="5"/>
  <c r="D455" i="5"/>
  <c r="E455" i="5"/>
  <c r="F455" i="5"/>
  <c r="G455" i="5"/>
  <c r="H455" i="5"/>
  <c r="I455" i="5"/>
  <c r="J455" i="5"/>
  <c r="K455" i="5"/>
  <c r="C456" i="5"/>
  <c r="D456" i="5"/>
  <c r="E456" i="5"/>
  <c r="F456" i="5"/>
  <c r="G456" i="5"/>
  <c r="H456" i="5"/>
  <c r="I456" i="5"/>
  <c r="J456" i="5"/>
  <c r="K456" i="5"/>
  <c r="C457" i="5"/>
  <c r="D457" i="5"/>
  <c r="E457" i="5"/>
  <c r="F457" i="5"/>
  <c r="G457" i="5"/>
  <c r="H457" i="5"/>
  <c r="I457" i="5"/>
  <c r="J457" i="5"/>
  <c r="K457" i="5"/>
  <c r="C458" i="5"/>
  <c r="D458" i="5"/>
  <c r="E458" i="5"/>
  <c r="F458" i="5"/>
  <c r="G458" i="5"/>
  <c r="H458" i="5"/>
  <c r="I458" i="5"/>
  <c r="J458" i="5"/>
  <c r="K458" i="5"/>
  <c r="C459" i="5"/>
  <c r="D459" i="5"/>
  <c r="E459" i="5"/>
  <c r="F459" i="5"/>
  <c r="G459" i="5"/>
  <c r="H459" i="5"/>
  <c r="I459" i="5"/>
  <c r="J459" i="5"/>
  <c r="K459" i="5"/>
  <c r="C460" i="5"/>
  <c r="D460" i="5"/>
  <c r="E460" i="5"/>
  <c r="F460" i="5"/>
  <c r="G460" i="5"/>
  <c r="H460" i="5"/>
  <c r="I460" i="5"/>
  <c r="J460" i="5"/>
  <c r="K460" i="5"/>
  <c r="C461" i="5"/>
  <c r="D461" i="5"/>
  <c r="E461" i="5"/>
  <c r="F461" i="5"/>
  <c r="G461" i="5"/>
  <c r="H461" i="5"/>
  <c r="I461" i="5"/>
  <c r="J461" i="5"/>
  <c r="K461" i="5"/>
  <c r="C462" i="5"/>
  <c r="D462" i="5"/>
  <c r="E462" i="5"/>
  <c r="F462" i="5"/>
  <c r="G462" i="5"/>
  <c r="H462" i="5"/>
  <c r="I462" i="5"/>
  <c r="J462" i="5"/>
  <c r="K462" i="5"/>
  <c r="C463" i="5"/>
  <c r="D463" i="5"/>
  <c r="E463" i="5"/>
  <c r="F463" i="5"/>
  <c r="G463" i="5"/>
  <c r="H463" i="5"/>
  <c r="I463" i="5"/>
  <c r="J463" i="5"/>
  <c r="K463" i="5"/>
  <c r="C464" i="5"/>
  <c r="D464" i="5"/>
  <c r="E464" i="5"/>
  <c r="F464" i="5"/>
  <c r="G464" i="5"/>
  <c r="H464" i="5"/>
  <c r="I464" i="5"/>
  <c r="J464" i="5"/>
  <c r="K464" i="5"/>
  <c r="C465" i="5"/>
  <c r="D465" i="5"/>
  <c r="E465" i="5"/>
  <c r="F465" i="5"/>
  <c r="G465" i="5"/>
  <c r="H465" i="5"/>
  <c r="I465" i="5"/>
  <c r="J465" i="5"/>
  <c r="K465" i="5"/>
  <c r="C466" i="5"/>
  <c r="D466" i="5"/>
  <c r="E466" i="5"/>
  <c r="F466" i="5"/>
  <c r="G466" i="5"/>
  <c r="H466" i="5"/>
  <c r="I466" i="5"/>
  <c r="J466" i="5"/>
  <c r="K466" i="5"/>
  <c r="C467" i="5"/>
  <c r="D467" i="5"/>
  <c r="E467" i="5"/>
  <c r="F467" i="5"/>
  <c r="G467" i="5"/>
  <c r="H467" i="5"/>
  <c r="I467" i="5"/>
  <c r="J467" i="5"/>
  <c r="K467" i="5"/>
  <c r="C468" i="5"/>
  <c r="D468" i="5"/>
  <c r="E468" i="5"/>
  <c r="F468" i="5"/>
  <c r="G468" i="5"/>
  <c r="H468" i="5"/>
  <c r="I468" i="5"/>
  <c r="J468" i="5"/>
  <c r="K468" i="5"/>
  <c r="C469" i="5"/>
  <c r="D469" i="5"/>
  <c r="E469" i="5"/>
  <c r="F469" i="5"/>
  <c r="G469" i="5"/>
  <c r="H469" i="5"/>
  <c r="I469" i="5"/>
  <c r="J469" i="5"/>
  <c r="K469" i="5"/>
  <c r="C470" i="5"/>
  <c r="D470" i="5"/>
  <c r="E470" i="5"/>
  <c r="F470" i="5"/>
  <c r="G470" i="5"/>
  <c r="H470" i="5"/>
  <c r="I470" i="5"/>
  <c r="J470" i="5"/>
  <c r="K470" i="5"/>
  <c r="C471" i="5"/>
  <c r="D471" i="5"/>
  <c r="E471" i="5"/>
  <c r="F471" i="5"/>
  <c r="G471" i="5"/>
  <c r="H471" i="5"/>
  <c r="I471" i="5"/>
  <c r="J471" i="5"/>
  <c r="K471" i="5"/>
  <c r="C472" i="5"/>
  <c r="D472" i="5"/>
  <c r="E472" i="5"/>
  <c r="F472" i="5"/>
  <c r="G472" i="5"/>
  <c r="H472" i="5"/>
  <c r="I472" i="5"/>
  <c r="J472" i="5"/>
  <c r="K472" i="5"/>
  <c r="C473" i="5"/>
  <c r="D473" i="5"/>
  <c r="E473" i="5"/>
  <c r="F473" i="5"/>
  <c r="G473" i="5"/>
  <c r="H473" i="5"/>
  <c r="I473" i="5"/>
  <c r="J473" i="5"/>
  <c r="K473" i="5"/>
  <c r="C474" i="5"/>
  <c r="D474" i="5"/>
  <c r="E474" i="5"/>
  <c r="F474" i="5"/>
  <c r="G474" i="5"/>
  <c r="H474" i="5"/>
  <c r="I474" i="5"/>
  <c r="J474" i="5"/>
  <c r="K474" i="5"/>
  <c r="C475" i="5"/>
  <c r="D475" i="5"/>
  <c r="E475" i="5"/>
  <c r="F475" i="5"/>
  <c r="G475" i="5"/>
  <c r="H475" i="5"/>
  <c r="I475" i="5"/>
  <c r="J475" i="5"/>
  <c r="K475" i="5"/>
  <c r="C476" i="5"/>
  <c r="D476" i="5"/>
  <c r="E476" i="5"/>
  <c r="F476" i="5"/>
  <c r="G476" i="5"/>
  <c r="H476" i="5"/>
  <c r="I476" i="5"/>
  <c r="J476" i="5"/>
  <c r="K476" i="5"/>
  <c r="C477" i="5"/>
  <c r="D477" i="5"/>
  <c r="E477" i="5"/>
  <c r="F477" i="5"/>
  <c r="G477" i="5"/>
  <c r="H477" i="5"/>
  <c r="I477" i="5"/>
  <c r="J477" i="5"/>
  <c r="K477" i="5"/>
  <c r="C478" i="5"/>
  <c r="D478" i="5"/>
  <c r="E478" i="5"/>
  <c r="F478" i="5"/>
  <c r="G478" i="5"/>
  <c r="H478" i="5"/>
  <c r="I478" i="5"/>
  <c r="J478" i="5"/>
  <c r="K478" i="5"/>
  <c r="C479" i="5"/>
  <c r="D479" i="5"/>
  <c r="E479" i="5"/>
  <c r="F479" i="5"/>
  <c r="G479" i="5"/>
  <c r="H479" i="5"/>
  <c r="I479" i="5"/>
  <c r="J479" i="5"/>
  <c r="K479" i="5"/>
  <c r="C480" i="5"/>
  <c r="D480" i="5"/>
  <c r="E480" i="5"/>
  <c r="F480" i="5"/>
  <c r="G480" i="5"/>
  <c r="H480" i="5"/>
  <c r="I480" i="5"/>
  <c r="J480" i="5"/>
  <c r="K480" i="5"/>
  <c r="C481" i="5"/>
  <c r="D481" i="5"/>
  <c r="E481" i="5"/>
  <c r="F481" i="5"/>
  <c r="G481" i="5"/>
  <c r="H481" i="5"/>
  <c r="I481" i="5"/>
  <c r="J481" i="5"/>
  <c r="K481" i="5"/>
  <c r="C482" i="5"/>
  <c r="D482" i="5"/>
  <c r="E482" i="5"/>
  <c r="F482" i="5"/>
  <c r="G482" i="5"/>
  <c r="H482" i="5"/>
  <c r="I482" i="5"/>
  <c r="J482" i="5"/>
  <c r="K482" i="5"/>
  <c r="C483" i="5"/>
  <c r="D483" i="5"/>
  <c r="E483" i="5"/>
  <c r="F483" i="5"/>
  <c r="G483" i="5"/>
  <c r="H483" i="5"/>
  <c r="I483" i="5"/>
  <c r="J483" i="5"/>
  <c r="K483" i="5"/>
  <c r="C484" i="5"/>
  <c r="D484" i="5"/>
  <c r="E484" i="5"/>
  <c r="F484" i="5"/>
  <c r="G484" i="5"/>
  <c r="H484" i="5"/>
  <c r="I484" i="5"/>
  <c r="J484" i="5"/>
  <c r="K484" i="5"/>
  <c r="C485" i="5"/>
  <c r="D485" i="5"/>
  <c r="E485" i="5"/>
  <c r="F485" i="5"/>
  <c r="G485" i="5"/>
  <c r="H485" i="5"/>
  <c r="I485" i="5"/>
  <c r="J485" i="5"/>
  <c r="K485" i="5"/>
  <c r="C486" i="5"/>
  <c r="D486" i="5"/>
  <c r="E486" i="5"/>
  <c r="F486" i="5"/>
  <c r="G486" i="5"/>
  <c r="H486" i="5"/>
  <c r="I486" i="5"/>
  <c r="J486" i="5"/>
  <c r="K486" i="5"/>
  <c r="C487" i="5"/>
  <c r="D487" i="5"/>
  <c r="E487" i="5"/>
  <c r="F487" i="5"/>
  <c r="G487" i="5"/>
  <c r="H487" i="5"/>
  <c r="I487" i="5"/>
  <c r="J487" i="5"/>
  <c r="K487" i="5"/>
  <c r="C488" i="5"/>
  <c r="D488" i="5"/>
  <c r="E488" i="5"/>
  <c r="F488" i="5"/>
  <c r="G488" i="5"/>
  <c r="H488" i="5"/>
  <c r="I488" i="5"/>
  <c r="J488" i="5"/>
  <c r="K488" i="5"/>
  <c r="C489" i="5"/>
  <c r="D489" i="5"/>
  <c r="E489" i="5"/>
  <c r="F489" i="5"/>
  <c r="G489" i="5"/>
  <c r="H489" i="5"/>
  <c r="I489" i="5"/>
  <c r="J489" i="5"/>
  <c r="K489" i="5"/>
  <c r="C490" i="5"/>
  <c r="D490" i="5"/>
  <c r="E490" i="5"/>
  <c r="F490" i="5"/>
  <c r="G490" i="5"/>
  <c r="H490" i="5"/>
  <c r="I490" i="5"/>
  <c r="J490" i="5"/>
  <c r="K490" i="5"/>
  <c r="C491" i="5"/>
  <c r="D491" i="5"/>
  <c r="E491" i="5"/>
  <c r="F491" i="5"/>
  <c r="G491" i="5"/>
  <c r="H491" i="5"/>
  <c r="I491" i="5"/>
  <c r="J491" i="5"/>
  <c r="K491" i="5"/>
  <c r="C492" i="5"/>
  <c r="D492" i="5"/>
  <c r="E492" i="5"/>
  <c r="F492" i="5"/>
  <c r="G492" i="5"/>
  <c r="H492" i="5"/>
  <c r="I492" i="5"/>
  <c r="J492" i="5"/>
  <c r="K492" i="5"/>
  <c r="C493" i="5"/>
  <c r="D493" i="5"/>
  <c r="E493" i="5"/>
  <c r="F493" i="5"/>
  <c r="G493" i="5"/>
  <c r="H493" i="5"/>
  <c r="I493" i="5"/>
  <c r="J493" i="5"/>
  <c r="K493" i="5"/>
  <c r="C494" i="5"/>
  <c r="D494" i="5"/>
  <c r="E494" i="5"/>
  <c r="F494" i="5"/>
  <c r="G494" i="5"/>
  <c r="H494" i="5"/>
  <c r="I494" i="5"/>
  <c r="J494" i="5"/>
  <c r="K494" i="5"/>
  <c r="C495" i="5"/>
  <c r="D495" i="5"/>
  <c r="E495" i="5"/>
  <c r="F495" i="5"/>
  <c r="G495" i="5"/>
  <c r="H495" i="5"/>
  <c r="I495" i="5"/>
  <c r="J495" i="5"/>
  <c r="K495" i="5"/>
  <c r="C496" i="5"/>
  <c r="D496" i="5"/>
  <c r="E496" i="5"/>
  <c r="F496" i="5"/>
  <c r="G496" i="5"/>
  <c r="H496" i="5"/>
  <c r="I496" i="5"/>
  <c r="J496" i="5"/>
  <c r="K496" i="5"/>
  <c r="C497" i="5"/>
  <c r="D497" i="5"/>
  <c r="E497" i="5"/>
  <c r="F497" i="5"/>
  <c r="G497" i="5"/>
  <c r="H497" i="5"/>
  <c r="I497" i="5"/>
  <c r="J497" i="5"/>
  <c r="K497" i="5"/>
  <c r="C498" i="5"/>
  <c r="D498" i="5"/>
  <c r="E498" i="5"/>
  <c r="F498" i="5"/>
  <c r="G498" i="5"/>
  <c r="H498" i="5"/>
  <c r="I498" i="5"/>
  <c r="J498" i="5"/>
  <c r="K498" i="5"/>
  <c r="C499" i="5"/>
  <c r="D499" i="5"/>
  <c r="E499" i="5"/>
  <c r="F499" i="5"/>
  <c r="G499" i="5"/>
  <c r="H499" i="5"/>
  <c r="I499" i="5"/>
  <c r="J499" i="5"/>
  <c r="K499" i="5"/>
  <c r="C500" i="5"/>
  <c r="D500" i="5"/>
  <c r="E500" i="5"/>
  <c r="F500" i="5"/>
  <c r="G500" i="5"/>
  <c r="H500" i="5"/>
  <c r="I500" i="5"/>
  <c r="J500" i="5"/>
  <c r="K500" i="5"/>
  <c r="C501" i="5"/>
  <c r="D501" i="5"/>
  <c r="E501" i="5"/>
  <c r="F501" i="5"/>
  <c r="G501" i="5"/>
  <c r="H501" i="5"/>
  <c r="I501" i="5"/>
  <c r="J501" i="5"/>
  <c r="K501" i="5"/>
  <c r="C502" i="5"/>
  <c r="D502" i="5"/>
  <c r="E502" i="5"/>
  <c r="F502" i="5"/>
  <c r="G502" i="5"/>
  <c r="H502" i="5"/>
  <c r="I502" i="5"/>
  <c r="J502" i="5"/>
  <c r="K502" i="5"/>
  <c r="C503" i="5"/>
  <c r="D503" i="5"/>
  <c r="E503" i="5"/>
  <c r="F503" i="5"/>
  <c r="G503" i="5"/>
  <c r="H503" i="5"/>
  <c r="I503" i="5"/>
  <c r="J503" i="5"/>
  <c r="K503" i="5"/>
  <c r="C504" i="5"/>
  <c r="D504" i="5"/>
  <c r="E504" i="5"/>
  <c r="F504" i="5"/>
  <c r="G504" i="5"/>
  <c r="H504" i="5"/>
  <c r="I504" i="5"/>
  <c r="J504" i="5"/>
  <c r="K504" i="5"/>
  <c r="C505" i="5"/>
  <c r="D505" i="5"/>
  <c r="E505" i="5"/>
  <c r="F505" i="5"/>
  <c r="G505" i="5"/>
  <c r="H505" i="5"/>
  <c r="I505" i="5"/>
  <c r="J505" i="5"/>
  <c r="K505" i="5"/>
  <c r="C506" i="5"/>
  <c r="D506" i="5"/>
  <c r="E506" i="5"/>
  <c r="F506" i="5"/>
  <c r="G506" i="5"/>
  <c r="H506" i="5"/>
  <c r="I506" i="5"/>
  <c r="J506" i="5"/>
  <c r="K506" i="5"/>
  <c r="C507" i="5"/>
  <c r="D507" i="5"/>
  <c r="E507" i="5"/>
  <c r="F507" i="5"/>
  <c r="G507" i="5"/>
  <c r="H507" i="5"/>
  <c r="I507" i="5"/>
  <c r="J507" i="5"/>
  <c r="K507" i="5"/>
  <c r="C508" i="5"/>
  <c r="D508" i="5"/>
  <c r="E508" i="5"/>
  <c r="F508" i="5"/>
  <c r="G508" i="5"/>
  <c r="H508" i="5"/>
  <c r="I508" i="5"/>
  <c r="J508" i="5"/>
  <c r="K508" i="5"/>
  <c r="C509" i="5"/>
  <c r="D509" i="5"/>
  <c r="E509" i="5"/>
  <c r="F509" i="5"/>
  <c r="G509" i="5"/>
  <c r="H509" i="5"/>
  <c r="I509" i="5"/>
  <c r="J509" i="5"/>
  <c r="K509" i="5"/>
  <c r="C510" i="5"/>
  <c r="D510" i="5"/>
  <c r="E510" i="5"/>
  <c r="F510" i="5"/>
  <c r="G510" i="5"/>
  <c r="H510" i="5"/>
  <c r="I510" i="5"/>
  <c r="J510" i="5"/>
  <c r="K510" i="5"/>
  <c r="C511" i="5"/>
  <c r="D511" i="5"/>
  <c r="E511" i="5"/>
  <c r="F511" i="5"/>
  <c r="G511" i="5"/>
  <c r="H511" i="5"/>
  <c r="I511" i="5"/>
  <c r="J511" i="5"/>
  <c r="K511" i="5"/>
  <c r="C512" i="5"/>
  <c r="D512" i="5"/>
  <c r="E512" i="5"/>
  <c r="F512" i="5"/>
  <c r="G512" i="5"/>
  <c r="H512" i="5"/>
  <c r="I512" i="5"/>
  <c r="J512" i="5"/>
  <c r="K512" i="5"/>
  <c r="C513" i="5"/>
  <c r="D513" i="5"/>
  <c r="E513" i="5"/>
  <c r="F513" i="5"/>
  <c r="G513" i="5"/>
  <c r="H513" i="5"/>
  <c r="I513" i="5"/>
  <c r="J513" i="5"/>
  <c r="K513" i="5"/>
  <c r="C514" i="5"/>
  <c r="D514" i="5"/>
  <c r="E514" i="5"/>
  <c r="F514" i="5"/>
  <c r="G514" i="5"/>
  <c r="H514" i="5"/>
  <c r="I514" i="5"/>
  <c r="J514" i="5"/>
  <c r="K514" i="5"/>
  <c r="C515" i="5"/>
  <c r="D515" i="5"/>
  <c r="E515" i="5"/>
  <c r="F515" i="5"/>
  <c r="G515" i="5"/>
  <c r="H515" i="5"/>
  <c r="I515" i="5"/>
  <c r="J515" i="5"/>
  <c r="K515" i="5"/>
  <c r="C516" i="5"/>
  <c r="D516" i="5"/>
  <c r="E516" i="5"/>
  <c r="F516" i="5"/>
  <c r="G516" i="5"/>
  <c r="H516" i="5"/>
  <c r="I516" i="5"/>
  <c r="J516" i="5"/>
  <c r="K516" i="5"/>
  <c r="C517" i="5"/>
  <c r="D517" i="5"/>
  <c r="E517" i="5"/>
  <c r="F517" i="5"/>
  <c r="G517" i="5"/>
  <c r="H517" i="5"/>
  <c r="I517" i="5"/>
  <c r="J517" i="5"/>
  <c r="K517" i="5"/>
  <c r="C518" i="5"/>
  <c r="D518" i="5"/>
  <c r="E518" i="5"/>
  <c r="F518" i="5"/>
  <c r="G518" i="5"/>
  <c r="H518" i="5"/>
  <c r="I518" i="5"/>
  <c r="J518" i="5"/>
  <c r="K518" i="5"/>
  <c r="C519" i="5"/>
  <c r="D519" i="5"/>
  <c r="E519" i="5"/>
  <c r="F519" i="5"/>
  <c r="G519" i="5"/>
  <c r="H519" i="5"/>
  <c r="I519" i="5"/>
  <c r="J519" i="5"/>
  <c r="K519" i="5"/>
  <c r="C520" i="5"/>
  <c r="D520" i="5"/>
  <c r="E520" i="5"/>
  <c r="F520" i="5"/>
  <c r="G520" i="5"/>
  <c r="H520" i="5"/>
  <c r="I520" i="5"/>
  <c r="J520" i="5"/>
  <c r="K520" i="5"/>
  <c r="C521" i="5"/>
  <c r="D521" i="5"/>
  <c r="E521" i="5"/>
  <c r="F521" i="5"/>
  <c r="G521" i="5"/>
  <c r="H521" i="5"/>
  <c r="I521" i="5"/>
  <c r="J521" i="5"/>
  <c r="K521" i="5"/>
  <c r="C522" i="5"/>
  <c r="D522" i="5"/>
  <c r="E522" i="5"/>
  <c r="F522" i="5"/>
  <c r="G522" i="5"/>
  <c r="H522" i="5"/>
  <c r="I522" i="5"/>
  <c r="J522" i="5"/>
  <c r="K522" i="5"/>
  <c r="C523" i="5"/>
  <c r="D523" i="5"/>
  <c r="E523" i="5"/>
  <c r="F523" i="5"/>
  <c r="G523" i="5"/>
  <c r="H523" i="5"/>
  <c r="I523" i="5"/>
  <c r="J523" i="5"/>
  <c r="K523" i="5"/>
  <c r="C524" i="5"/>
  <c r="D524" i="5"/>
  <c r="E524" i="5"/>
  <c r="F524" i="5"/>
  <c r="G524" i="5"/>
  <c r="H524" i="5"/>
  <c r="I524" i="5"/>
  <c r="J524" i="5"/>
  <c r="K524" i="5"/>
  <c r="C525" i="5"/>
  <c r="D525" i="5"/>
  <c r="E525" i="5"/>
  <c r="F525" i="5"/>
  <c r="G525" i="5"/>
  <c r="H525" i="5"/>
  <c r="I525" i="5"/>
  <c r="J525" i="5"/>
  <c r="K525" i="5"/>
  <c r="C526" i="5"/>
  <c r="D526" i="5"/>
  <c r="E526" i="5"/>
  <c r="F526" i="5"/>
  <c r="G526" i="5"/>
  <c r="H526" i="5"/>
  <c r="I526" i="5"/>
  <c r="J526" i="5"/>
  <c r="K526" i="5"/>
  <c r="C527" i="5"/>
  <c r="D527" i="5"/>
  <c r="E527" i="5"/>
  <c r="F527" i="5"/>
  <c r="G527" i="5"/>
  <c r="H527" i="5"/>
  <c r="I527" i="5"/>
  <c r="J527" i="5"/>
  <c r="K527" i="5"/>
  <c r="C528" i="5"/>
  <c r="D528" i="5"/>
  <c r="E528" i="5"/>
  <c r="F528" i="5"/>
  <c r="G528" i="5"/>
  <c r="H528" i="5"/>
  <c r="I528" i="5"/>
  <c r="J528" i="5"/>
  <c r="K528" i="5"/>
  <c r="C529" i="5"/>
  <c r="D529" i="5"/>
  <c r="E529" i="5"/>
  <c r="F529" i="5"/>
  <c r="G529" i="5"/>
  <c r="H529" i="5"/>
  <c r="I529" i="5"/>
  <c r="J529" i="5"/>
  <c r="K529" i="5"/>
  <c r="C530" i="5"/>
  <c r="D530" i="5"/>
  <c r="E530" i="5"/>
  <c r="F530" i="5"/>
  <c r="G530" i="5"/>
  <c r="H530" i="5"/>
  <c r="I530" i="5"/>
  <c r="J530" i="5"/>
  <c r="K530" i="5"/>
  <c r="C531" i="5"/>
  <c r="D531" i="5"/>
  <c r="E531" i="5"/>
  <c r="F531" i="5"/>
  <c r="G531" i="5"/>
  <c r="H531" i="5"/>
  <c r="I531" i="5"/>
  <c r="J531" i="5"/>
  <c r="K531" i="5"/>
  <c r="C532" i="5"/>
  <c r="D532" i="5"/>
  <c r="E532" i="5"/>
  <c r="F532" i="5"/>
  <c r="G532" i="5"/>
  <c r="H532" i="5"/>
  <c r="I532" i="5"/>
  <c r="J532" i="5"/>
  <c r="K532" i="5"/>
  <c r="C533" i="5"/>
  <c r="D533" i="5"/>
  <c r="E533" i="5"/>
  <c r="F533" i="5"/>
  <c r="G533" i="5"/>
  <c r="H533" i="5"/>
  <c r="I533" i="5"/>
  <c r="J533" i="5"/>
  <c r="K533" i="5"/>
  <c r="C534" i="5"/>
  <c r="D534" i="5"/>
  <c r="E534" i="5"/>
  <c r="F534" i="5"/>
  <c r="G534" i="5"/>
  <c r="H534" i="5"/>
  <c r="I534" i="5"/>
  <c r="J534" i="5"/>
  <c r="K534" i="5"/>
  <c r="C535" i="5"/>
  <c r="D535" i="5"/>
  <c r="E535" i="5"/>
  <c r="F535" i="5"/>
  <c r="G535" i="5"/>
  <c r="H535" i="5"/>
  <c r="I535" i="5"/>
  <c r="J535" i="5"/>
  <c r="K535" i="5"/>
  <c r="C536" i="5"/>
  <c r="D536" i="5"/>
  <c r="E536" i="5"/>
  <c r="F536" i="5"/>
  <c r="G536" i="5"/>
  <c r="H536" i="5"/>
  <c r="I536" i="5"/>
  <c r="J536" i="5"/>
  <c r="K536" i="5"/>
  <c r="C537" i="5"/>
  <c r="D537" i="5"/>
  <c r="E537" i="5"/>
  <c r="F537" i="5"/>
  <c r="G537" i="5"/>
  <c r="H537" i="5"/>
  <c r="I537" i="5"/>
  <c r="J537" i="5"/>
  <c r="K537" i="5"/>
  <c r="C538" i="5"/>
  <c r="D538" i="5"/>
  <c r="E538" i="5"/>
  <c r="F538" i="5"/>
  <c r="G538" i="5"/>
  <c r="H538" i="5"/>
  <c r="I538" i="5"/>
  <c r="J538" i="5"/>
  <c r="K538" i="5"/>
  <c r="C539" i="5"/>
  <c r="D539" i="5"/>
  <c r="E539" i="5"/>
  <c r="F539" i="5"/>
  <c r="G539" i="5"/>
  <c r="H539" i="5"/>
  <c r="I539" i="5"/>
  <c r="J539" i="5"/>
  <c r="K539" i="5"/>
  <c r="C540" i="5"/>
  <c r="D540" i="5"/>
  <c r="E540" i="5"/>
  <c r="F540" i="5"/>
  <c r="G540" i="5"/>
  <c r="H540" i="5"/>
  <c r="I540" i="5"/>
  <c r="J540" i="5"/>
  <c r="K540" i="5"/>
  <c r="C541" i="5"/>
  <c r="D541" i="5"/>
  <c r="E541" i="5"/>
  <c r="F541" i="5"/>
  <c r="G541" i="5"/>
  <c r="H541" i="5"/>
  <c r="I541" i="5"/>
  <c r="J541" i="5"/>
  <c r="K541" i="5"/>
  <c r="C542" i="5"/>
  <c r="D542" i="5"/>
  <c r="E542" i="5"/>
  <c r="F542" i="5"/>
  <c r="G542" i="5"/>
  <c r="H542" i="5"/>
  <c r="I542" i="5"/>
  <c r="J542" i="5"/>
  <c r="K542" i="5"/>
  <c r="C543" i="5"/>
  <c r="D543" i="5"/>
  <c r="E543" i="5"/>
  <c r="F543" i="5"/>
  <c r="G543" i="5"/>
  <c r="H543" i="5"/>
  <c r="I543" i="5"/>
  <c r="J543" i="5"/>
  <c r="K543" i="5"/>
  <c r="C544" i="5"/>
  <c r="D544" i="5"/>
  <c r="E544" i="5"/>
  <c r="F544" i="5"/>
  <c r="G544" i="5"/>
  <c r="H544" i="5"/>
  <c r="I544" i="5"/>
  <c r="J544" i="5"/>
  <c r="K544" i="5"/>
  <c r="C545" i="5"/>
  <c r="D545" i="5"/>
  <c r="E545" i="5"/>
  <c r="F545" i="5"/>
  <c r="G545" i="5"/>
  <c r="H545" i="5"/>
  <c r="I545" i="5"/>
  <c r="J545" i="5"/>
  <c r="K545" i="5"/>
  <c r="C546" i="5"/>
  <c r="D546" i="5"/>
  <c r="E546" i="5"/>
  <c r="F546" i="5"/>
  <c r="G546" i="5"/>
  <c r="H546" i="5"/>
  <c r="I546" i="5"/>
  <c r="J546" i="5"/>
  <c r="K546" i="5"/>
  <c r="C547" i="5"/>
  <c r="D547" i="5"/>
  <c r="E547" i="5"/>
  <c r="F547" i="5"/>
  <c r="G547" i="5"/>
  <c r="H547" i="5"/>
  <c r="I547" i="5"/>
  <c r="J547" i="5"/>
  <c r="K547" i="5"/>
  <c r="C548" i="5"/>
  <c r="D548" i="5"/>
  <c r="E548" i="5"/>
  <c r="F548" i="5"/>
  <c r="G548" i="5"/>
  <c r="H548" i="5"/>
  <c r="I548" i="5"/>
  <c r="J548" i="5"/>
  <c r="K548" i="5"/>
  <c r="C549" i="5"/>
  <c r="D549" i="5"/>
  <c r="E549" i="5"/>
  <c r="F549" i="5"/>
  <c r="G549" i="5"/>
  <c r="H549" i="5"/>
  <c r="I549" i="5"/>
  <c r="J549" i="5"/>
  <c r="K549" i="5"/>
  <c r="C550" i="5"/>
  <c r="D550" i="5"/>
  <c r="E550" i="5"/>
  <c r="F550" i="5"/>
  <c r="G550" i="5"/>
  <c r="H550" i="5"/>
  <c r="I550" i="5"/>
  <c r="J550" i="5"/>
  <c r="K550" i="5"/>
  <c r="C551" i="5"/>
  <c r="D551" i="5"/>
  <c r="E551" i="5"/>
  <c r="F551" i="5"/>
  <c r="G551" i="5"/>
  <c r="H551" i="5"/>
  <c r="I551" i="5"/>
  <c r="J551" i="5"/>
  <c r="K551" i="5"/>
  <c r="C552" i="5"/>
  <c r="D552" i="5"/>
  <c r="E552" i="5"/>
  <c r="F552" i="5"/>
  <c r="G552" i="5"/>
  <c r="H552" i="5"/>
  <c r="I552" i="5"/>
  <c r="J552" i="5"/>
  <c r="K552" i="5"/>
  <c r="C553" i="5"/>
  <c r="D553" i="5"/>
  <c r="E553" i="5"/>
  <c r="F553" i="5"/>
  <c r="G553" i="5"/>
  <c r="H553" i="5"/>
  <c r="I553" i="5"/>
  <c r="J553" i="5"/>
  <c r="K553" i="5"/>
  <c r="C554" i="5"/>
  <c r="D554" i="5"/>
  <c r="E554" i="5"/>
  <c r="F554" i="5"/>
  <c r="G554" i="5"/>
  <c r="H554" i="5"/>
  <c r="I554" i="5"/>
  <c r="J554" i="5"/>
  <c r="K554" i="5"/>
  <c r="C555" i="5"/>
  <c r="D555" i="5"/>
  <c r="E555" i="5"/>
  <c r="F555" i="5"/>
  <c r="G555" i="5"/>
  <c r="H555" i="5"/>
  <c r="I555" i="5"/>
  <c r="J555" i="5"/>
  <c r="K555" i="5"/>
  <c r="C556" i="5"/>
  <c r="D556" i="5"/>
  <c r="E556" i="5"/>
  <c r="F556" i="5"/>
  <c r="G556" i="5"/>
  <c r="H556" i="5"/>
  <c r="I556" i="5"/>
  <c r="J556" i="5"/>
  <c r="K556" i="5"/>
  <c r="C557" i="5"/>
  <c r="D557" i="5"/>
  <c r="E557" i="5"/>
  <c r="F557" i="5"/>
  <c r="G557" i="5"/>
  <c r="H557" i="5"/>
  <c r="I557" i="5"/>
  <c r="J557" i="5"/>
  <c r="K557" i="5"/>
  <c r="C558" i="5"/>
  <c r="D558" i="5"/>
  <c r="E558" i="5"/>
  <c r="F558" i="5"/>
  <c r="G558" i="5"/>
  <c r="H558" i="5"/>
  <c r="I558" i="5"/>
  <c r="J558" i="5"/>
  <c r="K558" i="5"/>
  <c r="C559" i="5"/>
  <c r="D559" i="5"/>
  <c r="E559" i="5"/>
  <c r="F559" i="5"/>
  <c r="G559" i="5"/>
  <c r="H559" i="5"/>
  <c r="I559" i="5"/>
  <c r="J559" i="5"/>
  <c r="K559" i="5"/>
  <c r="C560" i="5"/>
  <c r="D560" i="5"/>
  <c r="E560" i="5"/>
  <c r="F560" i="5"/>
  <c r="G560" i="5"/>
  <c r="H560" i="5"/>
  <c r="I560" i="5"/>
  <c r="J560" i="5"/>
  <c r="K560" i="5"/>
  <c r="C561" i="5"/>
  <c r="D561" i="5"/>
  <c r="E561" i="5"/>
  <c r="F561" i="5"/>
  <c r="G561" i="5"/>
  <c r="H561" i="5"/>
  <c r="I561" i="5"/>
  <c r="J561" i="5"/>
  <c r="K561" i="5"/>
  <c r="C562" i="5"/>
  <c r="D562" i="5"/>
  <c r="E562" i="5"/>
  <c r="F562" i="5"/>
  <c r="G562" i="5"/>
  <c r="H562" i="5"/>
  <c r="I562" i="5"/>
  <c r="J562" i="5"/>
  <c r="K562" i="5"/>
  <c r="C563" i="5"/>
  <c r="D563" i="5"/>
  <c r="E563" i="5"/>
  <c r="F563" i="5"/>
  <c r="G563" i="5"/>
  <c r="H563" i="5"/>
  <c r="I563" i="5"/>
  <c r="J563" i="5"/>
  <c r="K563" i="5"/>
  <c r="C564" i="5"/>
  <c r="D564" i="5"/>
  <c r="E564" i="5"/>
  <c r="F564" i="5"/>
  <c r="G564" i="5"/>
  <c r="H564" i="5"/>
  <c r="I564" i="5"/>
  <c r="J564" i="5"/>
  <c r="K564" i="5"/>
  <c r="C565" i="5"/>
  <c r="D565" i="5"/>
  <c r="E565" i="5"/>
  <c r="F565" i="5"/>
  <c r="G565" i="5"/>
  <c r="H565" i="5"/>
  <c r="I565" i="5"/>
  <c r="J565" i="5"/>
  <c r="K565" i="5"/>
  <c r="C566" i="5"/>
  <c r="D566" i="5"/>
  <c r="E566" i="5"/>
  <c r="F566" i="5"/>
  <c r="G566" i="5"/>
  <c r="H566" i="5"/>
  <c r="I566" i="5"/>
  <c r="J566" i="5"/>
  <c r="K566" i="5"/>
  <c r="C567" i="5"/>
  <c r="D567" i="5"/>
  <c r="E567" i="5"/>
  <c r="F567" i="5"/>
  <c r="G567" i="5"/>
  <c r="H567" i="5"/>
  <c r="I567" i="5"/>
  <c r="J567" i="5"/>
  <c r="K567" i="5"/>
  <c r="C568" i="5"/>
  <c r="D568" i="5"/>
  <c r="E568" i="5"/>
  <c r="F568" i="5"/>
  <c r="G568" i="5"/>
  <c r="H568" i="5"/>
  <c r="I568" i="5"/>
  <c r="J568" i="5"/>
  <c r="K568" i="5"/>
  <c r="C569" i="5"/>
  <c r="D569" i="5"/>
  <c r="E569" i="5"/>
  <c r="F569" i="5"/>
  <c r="G569" i="5"/>
  <c r="H569" i="5"/>
  <c r="I569" i="5"/>
  <c r="J569" i="5"/>
  <c r="K569" i="5"/>
  <c r="C570" i="5"/>
  <c r="D570" i="5"/>
  <c r="E570" i="5"/>
  <c r="F570" i="5"/>
  <c r="G570" i="5"/>
  <c r="H570" i="5"/>
  <c r="I570" i="5"/>
  <c r="J570" i="5"/>
  <c r="K570" i="5"/>
  <c r="C571" i="5"/>
  <c r="D571" i="5"/>
  <c r="E571" i="5"/>
  <c r="F571" i="5"/>
  <c r="G571" i="5"/>
  <c r="H571" i="5"/>
  <c r="I571" i="5"/>
  <c r="J571" i="5"/>
  <c r="K571" i="5"/>
  <c r="C572" i="5"/>
  <c r="D572" i="5"/>
  <c r="E572" i="5"/>
  <c r="F572" i="5"/>
  <c r="G572" i="5"/>
  <c r="H572" i="5"/>
  <c r="I572" i="5"/>
  <c r="J572" i="5"/>
  <c r="K572" i="5"/>
  <c r="C573" i="5"/>
  <c r="D573" i="5"/>
  <c r="E573" i="5"/>
  <c r="F573" i="5"/>
  <c r="G573" i="5"/>
  <c r="H573" i="5"/>
  <c r="I573" i="5"/>
  <c r="J573" i="5"/>
  <c r="K573" i="5"/>
  <c r="C574" i="5"/>
  <c r="D574" i="5"/>
  <c r="E574" i="5"/>
  <c r="F574" i="5"/>
  <c r="G574" i="5"/>
  <c r="H574" i="5"/>
  <c r="I574" i="5"/>
  <c r="J574" i="5"/>
  <c r="K574" i="5"/>
  <c r="C575" i="5"/>
  <c r="D575" i="5"/>
  <c r="E575" i="5"/>
  <c r="F575" i="5"/>
  <c r="G575" i="5"/>
  <c r="H575" i="5"/>
  <c r="I575" i="5"/>
  <c r="J575" i="5"/>
  <c r="K575" i="5"/>
  <c r="C576" i="5"/>
  <c r="D576" i="5"/>
  <c r="E576" i="5"/>
  <c r="F576" i="5"/>
  <c r="G576" i="5"/>
  <c r="H576" i="5"/>
  <c r="I576" i="5"/>
  <c r="J576" i="5"/>
  <c r="K576" i="5"/>
  <c r="C577" i="5"/>
  <c r="D577" i="5"/>
  <c r="E577" i="5"/>
  <c r="F577" i="5"/>
  <c r="G577" i="5"/>
  <c r="H577" i="5"/>
  <c r="I577" i="5"/>
  <c r="J577" i="5"/>
  <c r="K577" i="5"/>
  <c r="C578" i="5"/>
  <c r="D578" i="5"/>
  <c r="E578" i="5"/>
  <c r="F578" i="5"/>
  <c r="G578" i="5"/>
  <c r="H578" i="5"/>
  <c r="I578" i="5"/>
  <c r="J578" i="5"/>
  <c r="K578" i="5"/>
  <c r="C579" i="5"/>
  <c r="D579" i="5"/>
  <c r="E579" i="5"/>
  <c r="F579" i="5"/>
  <c r="G579" i="5"/>
  <c r="H579" i="5"/>
  <c r="I579" i="5"/>
  <c r="J579" i="5"/>
  <c r="K579" i="5"/>
  <c r="C580" i="5"/>
  <c r="D580" i="5"/>
  <c r="E580" i="5"/>
  <c r="F580" i="5"/>
  <c r="G580" i="5"/>
  <c r="H580" i="5"/>
  <c r="I580" i="5"/>
  <c r="J580" i="5"/>
  <c r="K580" i="5"/>
  <c r="C581" i="5"/>
  <c r="D581" i="5"/>
  <c r="E581" i="5"/>
  <c r="F581" i="5"/>
  <c r="G581" i="5"/>
  <c r="H581" i="5"/>
  <c r="I581" i="5"/>
  <c r="J581" i="5"/>
  <c r="K581" i="5"/>
  <c r="C582" i="5"/>
  <c r="D582" i="5"/>
  <c r="E582" i="5"/>
  <c r="F582" i="5"/>
  <c r="G582" i="5"/>
  <c r="H582" i="5"/>
  <c r="I582" i="5"/>
  <c r="J582" i="5"/>
  <c r="K582" i="5"/>
  <c r="C583" i="5"/>
  <c r="D583" i="5"/>
  <c r="E583" i="5"/>
  <c r="F583" i="5"/>
  <c r="G583" i="5"/>
  <c r="H583" i="5"/>
  <c r="I583" i="5"/>
  <c r="J583" i="5"/>
  <c r="K583" i="5"/>
  <c r="C584" i="5"/>
  <c r="D584" i="5"/>
  <c r="E584" i="5"/>
  <c r="F584" i="5"/>
  <c r="G584" i="5"/>
  <c r="H584" i="5"/>
  <c r="I584" i="5"/>
  <c r="J584" i="5"/>
  <c r="K584" i="5"/>
  <c r="C585" i="5"/>
  <c r="D585" i="5"/>
  <c r="E585" i="5"/>
  <c r="F585" i="5"/>
  <c r="G585" i="5"/>
  <c r="H585" i="5"/>
  <c r="I585" i="5"/>
  <c r="J585" i="5"/>
  <c r="K585" i="5"/>
  <c r="C586" i="5"/>
  <c r="D586" i="5"/>
  <c r="E586" i="5"/>
  <c r="F586" i="5"/>
  <c r="G586" i="5"/>
  <c r="H586" i="5"/>
  <c r="I586" i="5"/>
  <c r="J586" i="5"/>
  <c r="K586" i="5"/>
  <c r="C587" i="5"/>
  <c r="D587" i="5"/>
  <c r="E587" i="5"/>
  <c r="F587" i="5"/>
  <c r="G587" i="5"/>
  <c r="H587" i="5"/>
  <c r="I587" i="5"/>
  <c r="J587" i="5"/>
  <c r="K587" i="5"/>
  <c r="C588" i="5"/>
  <c r="D588" i="5"/>
  <c r="E588" i="5"/>
  <c r="F588" i="5"/>
  <c r="G588" i="5"/>
  <c r="H588" i="5"/>
  <c r="I588" i="5"/>
  <c r="J588" i="5"/>
  <c r="K588" i="5"/>
  <c r="C589" i="5"/>
  <c r="D589" i="5"/>
  <c r="E589" i="5"/>
  <c r="F589" i="5"/>
  <c r="G589" i="5"/>
  <c r="H589" i="5"/>
  <c r="I589" i="5"/>
  <c r="J589" i="5"/>
  <c r="K589" i="5"/>
  <c r="C590" i="5"/>
  <c r="D590" i="5"/>
  <c r="E590" i="5"/>
  <c r="F590" i="5"/>
  <c r="G590" i="5"/>
  <c r="H590" i="5"/>
  <c r="I590" i="5"/>
  <c r="J590" i="5"/>
  <c r="K590" i="5"/>
  <c r="C591" i="5"/>
  <c r="D591" i="5"/>
  <c r="E591" i="5"/>
  <c r="F591" i="5"/>
  <c r="G591" i="5"/>
  <c r="H591" i="5"/>
  <c r="I591" i="5"/>
  <c r="J591" i="5"/>
  <c r="K591" i="5"/>
  <c r="C592" i="5"/>
  <c r="D592" i="5"/>
  <c r="E592" i="5"/>
  <c r="F592" i="5"/>
  <c r="G592" i="5"/>
  <c r="H592" i="5"/>
  <c r="I592" i="5"/>
  <c r="J592" i="5"/>
  <c r="K592" i="5"/>
  <c r="C593" i="5"/>
  <c r="D593" i="5"/>
  <c r="E593" i="5"/>
  <c r="F593" i="5"/>
  <c r="G593" i="5"/>
  <c r="H593" i="5"/>
  <c r="I593" i="5"/>
  <c r="J593" i="5"/>
  <c r="K593" i="5"/>
  <c r="C594" i="5"/>
  <c r="D594" i="5"/>
  <c r="E594" i="5"/>
  <c r="F594" i="5"/>
  <c r="G594" i="5"/>
  <c r="H594" i="5"/>
  <c r="I594" i="5"/>
  <c r="J594" i="5"/>
  <c r="K594" i="5"/>
  <c r="C595" i="5"/>
  <c r="D595" i="5"/>
  <c r="E595" i="5"/>
  <c r="F595" i="5"/>
  <c r="G595" i="5"/>
  <c r="H595" i="5"/>
  <c r="I595" i="5"/>
  <c r="J595" i="5"/>
  <c r="K595" i="5"/>
  <c r="C596" i="5"/>
  <c r="D596" i="5"/>
  <c r="E596" i="5"/>
  <c r="F596" i="5"/>
  <c r="G596" i="5"/>
  <c r="H596" i="5"/>
  <c r="I596" i="5"/>
  <c r="J596" i="5"/>
  <c r="K596" i="5"/>
  <c r="C597" i="5"/>
  <c r="D597" i="5"/>
  <c r="E597" i="5"/>
  <c r="F597" i="5"/>
  <c r="G597" i="5"/>
  <c r="H597" i="5"/>
  <c r="I597" i="5"/>
  <c r="J597" i="5"/>
  <c r="K597" i="5"/>
  <c r="C598" i="5"/>
  <c r="D598" i="5"/>
  <c r="E598" i="5"/>
  <c r="F598" i="5"/>
  <c r="G598" i="5"/>
  <c r="H598" i="5"/>
  <c r="I598" i="5"/>
  <c r="J598" i="5"/>
  <c r="K598" i="5"/>
  <c r="C599" i="5"/>
  <c r="D599" i="5"/>
  <c r="E599" i="5"/>
  <c r="F599" i="5"/>
  <c r="G599" i="5"/>
  <c r="H599" i="5"/>
  <c r="I599" i="5"/>
  <c r="J599" i="5"/>
  <c r="K599" i="5"/>
  <c r="C600" i="5"/>
  <c r="D600" i="5"/>
  <c r="E600" i="5"/>
  <c r="F600" i="5"/>
  <c r="G600" i="5"/>
  <c r="H600" i="5"/>
  <c r="I600" i="5"/>
  <c r="J600" i="5"/>
  <c r="K600" i="5"/>
  <c r="C601" i="5"/>
  <c r="D601" i="5"/>
  <c r="E601" i="5"/>
  <c r="F601" i="5"/>
  <c r="G601" i="5"/>
  <c r="H601" i="5"/>
  <c r="I601" i="5"/>
  <c r="J601" i="5"/>
  <c r="K601" i="5"/>
  <c r="C602" i="5"/>
  <c r="D602" i="5"/>
  <c r="E602" i="5"/>
  <c r="F602" i="5"/>
  <c r="G602" i="5"/>
  <c r="H602" i="5"/>
  <c r="I602" i="5"/>
  <c r="J602" i="5"/>
  <c r="K602" i="5"/>
  <c r="C603" i="5"/>
  <c r="D603" i="5"/>
  <c r="E603" i="5"/>
  <c r="F603" i="5"/>
  <c r="G603" i="5"/>
  <c r="H603" i="5"/>
  <c r="I603" i="5"/>
  <c r="J603" i="5"/>
  <c r="K603" i="5"/>
  <c r="C604" i="5"/>
  <c r="D604" i="5"/>
  <c r="E604" i="5"/>
  <c r="F604" i="5"/>
  <c r="G604" i="5"/>
  <c r="H604" i="5"/>
  <c r="I604" i="5"/>
  <c r="J604" i="5"/>
  <c r="K604" i="5"/>
  <c r="C605" i="5"/>
  <c r="D605" i="5"/>
  <c r="E605" i="5"/>
  <c r="F605" i="5"/>
  <c r="G605" i="5"/>
  <c r="H605" i="5"/>
  <c r="I605" i="5"/>
  <c r="J605" i="5"/>
  <c r="K605" i="5"/>
  <c r="C606" i="5"/>
  <c r="D606" i="5"/>
  <c r="E606" i="5"/>
  <c r="F606" i="5"/>
  <c r="G606" i="5"/>
  <c r="H606" i="5"/>
  <c r="I606" i="5"/>
  <c r="J606" i="5"/>
  <c r="K606" i="5"/>
  <c r="C607" i="5"/>
  <c r="D607" i="5"/>
  <c r="E607" i="5"/>
  <c r="F607" i="5"/>
  <c r="G607" i="5"/>
  <c r="H607" i="5"/>
  <c r="I607" i="5"/>
  <c r="J607" i="5"/>
  <c r="K607" i="5"/>
  <c r="C608" i="5"/>
  <c r="D608" i="5"/>
  <c r="E608" i="5"/>
  <c r="F608" i="5"/>
  <c r="G608" i="5"/>
  <c r="H608" i="5"/>
  <c r="I608" i="5"/>
  <c r="J608" i="5"/>
  <c r="K608" i="5"/>
  <c r="C609" i="5"/>
  <c r="D609" i="5"/>
  <c r="E609" i="5"/>
  <c r="F609" i="5"/>
  <c r="G609" i="5"/>
  <c r="H609" i="5"/>
  <c r="I609" i="5"/>
  <c r="J609" i="5"/>
  <c r="K609" i="5"/>
  <c r="C610" i="5"/>
  <c r="D610" i="5"/>
  <c r="E610" i="5"/>
  <c r="F610" i="5"/>
  <c r="G610" i="5"/>
  <c r="H610" i="5"/>
  <c r="I610" i="5"/>
  <c r="J610" i="5"/>
  <c r="K610" i="5"/>
  <c r="C611" i="5"/>
  <c r="D611" i="5"/>
  <c r="E611" i="5"/>
  <c r="F611" i="5"/>
  <c r="G611" i="5"/>
  <c r="H611" i="5"/>
  <c r="I611" i="5"/>
  <c r="J611" i="5"/>
  <c r="K611" i="5"/>
  <c r="C612" i="5"/>
  <c r="D612" i="5"/>
  <c r="E612" i="5"/>
  <c r="F612" i="5"/>
  <c r="G612" i="5"/>
  <c r="H612" i="5"/>
  <c r="I612" i="5"/>
  <c r="J612" i="5"/>
  <c r="K612" i="5"/>
  <c r="C613" i="5"/>
  <c r="D613" i="5"/>
  <c r="E613" i="5"/>
  <c r="F613" i="5"/>
  <c r="G613" i="5"/>
  <c r="H613" i="5"/>
  <c r="I613" i="5"/>
  <c r="J613" i="5"/>
  <c r="K613" i="5"/>
  <c r="C614" i="5"/>
  <c r="D614" i="5"/>
  <c r="E614" i="5"/>
  <c r="F614" i="5"/>
  <c r="G614" i="5"/>
  <c r="H614" i="5"/>
  <c r="I614" i="5"/>
  <c r="J614" i="5"/>
  <c r="K614" i="5"/>
  <c r="C615" i="5"/>
  <c r="D615" i="5"/>
  <c r="E615" i="5"/>
  <c r="F615" i="5"/>
  <c r="G615" i="5"/>
  <c r="H615" i="5"/>
  <c r="I615" i="5"/>
  <c r="J615" i="5"/>
  <c r="K615" i="5"/>
  <c r="C616" i="5"/>
  <c r="D616" i="5"/>
  <c r="E616" i="5"/>
  <c r="F616" i="5"/>
  <c r="G616" i="5"/>
  <c r="H616" i="5"/>
  <c r="I616" i="5"/>
  <c r="J616" i="5"/>
  <c r="K616" i="5"/>
  <c r="C617" i="5"/>
  <c r="D617" i="5"/>
  <c r="E617" i="5"/>
  <c r="F617" i="5"/>
  <c r="G617" i="5"/>
  <c r="H617" i="5"/>
  <c r="I617" i="5"/>
  <c r="J617" i="5"/>
  <c r="K617" i="5"/>
  <c r="C618" i="5"/>
  <c r="D618" i="5"/>
  <c r="E618" i="5"/>
  <c r="F618" i="5"/>
  <c r="G618" i="5"/>
  <c r="H618" i="5"/>
  <c r="I618" i="5"/>
  <c r="J618" i="5"/>
  <c r="K618" i="5"/>
  <c r="C619" i="5"/>
  <c r="D619" i="5"/>
  <c r="E619" i="5"/>
  <c r="F619" i="5"/>
  <c r="G619" i="5"/>
  <c r="H619" i="5"/>
  <c r="I619" i="5"/>
  <c r="J619" i="5"/>
  <c r="K619" i="5"/>
  <c r="C620" i="5"/>
  <c r="D620" i="5"/>
  <c r="E620" i="5"/>
  <c r="F620" i="5"/>
  <c r="G620" i="5"/>
  <c r="H620" i="5"/>
  <c r="I620" i="5"/>
  <c r="J620" i="5"/>
  <c r="K620" i="5"/>
  <c r="C621" i="5"/>
  <c r="D621" i="5"/>
  <c r="E621" i="5"/>
  <c r="F621" i="5"/>
  <c r="G621" i="5"/>
  <c r="H621" i="5"/>
  <c r="I621" i="5"/>
  <c r="J621" i="5"/>
  <c r="K621" i="5"/>
  <c r="C622" i="5"/>
  <c r="D622" i="5"/>
  <c r="E622" i="5"/>
  <c r="F622" i="5"/>
  <c r="G622" i="5"/>
  <c r="H622" i="5"/>
  <c r="I622" i="5"/>
  <c r="J622" i="5"/>
  <c r="K622" i="5"/>
  <c r="C623" i="5"/>
  <c r="D623" i="5"/>
  <c r="E623" i="5"/>
  <c r="F623" i="5"/>
  <c r="G623" i="5"/>
  <c r="H623" i="5"/>
  <c r="I623" i="5"/>
  <c r="J623" i="5"/>
  <c r="K623" i="5"/>
  <c r="C624" i="5"/>
  <c r="D624" i="5"/>
  <c r="E624" i="5"/>
  <c r="F624" i="5"/>
  <c r="G624" i="5"/>
  <c r="H624" i="5"/>
  <c r="I624" i="5"/>
  <c r="J624" i="5"/>
  <c r="K624" i="5"/>
  <c r="C625" i="5"/>
  <c r="D625" i="5"/>
  <c r="E625" i="5"/>
  <c r="F625" i="5"/>
  <c r="G625" i="5"/>
  <c r="H625" i="5"/>
  <c r="I625" i="5"/>
  <c r="J625" i="5"/>
  <c r="K625" i="5"/>
  <c r="C626" i="5"/>
  <c r="D626" i="5"/>
  <c r="E626" i="5"/>
  <c r="F626" i="5"/>
  <c r="G626" i="5"/>
  <c r="H626" i="5"/>
  <c r="I626" i="5"/>
  <c r="J626" i="5"/>
  <c r="K626" i="5"/>
  <c r="C627" i="5"/>
  <c r="D627" i="5"/>
  <c r="E627" i="5"/>
  <c r="F627" i="5"/>
  <c r="G627" i="5"/>
  <c r="H627" i="5"/>
  <c r="I627" i="5"/>
  <c r="J627" i="5"/>
  <c r="K627" i="5"/>
  <c r="C628" i="5"/>
  <c r="D628" i="5"/>
  <c r="E628" i="5"/>
  <c r="F628" i="5"/>
  <c r="G628" i="5"/>
  <c r="H628" i="5"/>
  <c r="I628" i="5"/>
  <c r="J628" i="5"/>
  <c r="K628" i="5"/>
  <c r="C629" i="5"/>
  <c r="D629" i="5"/>
  <c r="E629" i="5"/>
  <c r="F629" i="5"/>
  <c r="G629" i="5"/>
  <c r="H629" i="5"/>
  <c r="I629" i="5"/>
  <c r="J629" i="5"/>
  <c r="K629" i="5"/>
  <c r="C630" i="5"/>
  <c r="D630" i="5"/>
  <c r="E630" i="5"/>
  <c r="F630" i="5"/>
  <c r="G630" i="5"/>
  <c r="H630" i="5"/>
  <c r="I630" i="5"/>
  <c r="J630" i="5"/>
  <c r="K630" i="5"/>
  <c r="C631" i="5"/>
  <c r="D631" i="5"/>
  <c r="E631" i="5"/>
  <c r="F631" i="5"/>
  <c r="G631" i="5"/>
  <c r="H631" i="5"/>
  <c r="I631" i="5"/>
  <c r="J631" i="5"/>
  <c r="K631" i="5"/>
  <c r="C632" i="5"/>
  <c r="D632" i="5"/>
  <c r="E632" i="5"/>
  <c r="F632" i="5"/>
  <c r="G632" i="5"/>
  <c r="H632" i="5"/>
  <c r="I632" i="5"/>
  <c r="J632" i="5"/>
  <c r="K632" i="5"/>
  <c r="C633" i="5"/>
  <c r="D633" i="5"/>
  <c r="E633" i="5"/>
  <c r="F633" i="5"/>
  <c r="G633" i="5"/>
  <c r="H633" i="5"/>
  <c r="I633" i="5"/>
  <c r="J633" i="5"/>
  <c r="K633" i="5"/>
  <c r="C634" i="5"/>
  <c r="D634" i="5"/>
  <c r="E634" i="5"/>
  <c r="F634" i="5"/>
  <c r="G634" i="5"/>
  <c r="H634" i="5"/>
  <c r="I634" i="5"/>
  <c r="J634" i="5"/>
  <c r="K634" i="5"/>
  <c r="C635" i="5"/>
  <c r="D635" i="5"/>
  <c r="E635" i="5"/>
  <c r="F635" i="5"/>
  <c r="G635" i="5"/>
  <c r="H635" i="5"/>
  <c r="I635" i="5"/>
  <c r="J635" i="5"/>
  <c r="K635" i="5"/>
  <c r="C636" i="5"/>
  <c r="D636" i="5"/>
  <c r="E636" i="5"/>
  <c r="F636" i="5"/>
  <c r="G636" i="5"/>
  <c r="H636" i="5"/>
  <c r="I636" i="5"/>
  <c r="J636" i="5"/>
  <c r="K636" i="5"/>
  <c r="C637" i="5"/>
  <c r="D637" i="5"/>
  <c r="E637" i="5"/>
  <c r="F637" i="5"/>
  <c r="G637" i="5"/>
  <c r="H637" i="5"/>
  <c r="I637" i="5"/>
  <c r="J637" i="5"/>
  <c r="K637" i="5"/>
  <c r="C638" i="5"/>
  <c r="D638" i="5"/>
  <c r="E638" i="5"/>
  <c r="F638" i="5"/>
  <c r="G638" i="5"/>
  <c r="H638" i="5"/>
  <c r="I638" i="5"/>
  <c r="J638" i="5"/>
  <c r="K638" i="5"/>
  <c r="C639" i="5"/>
  <c r="D639" i="5"/>
  <c r="E639" i="5"/>
  <c r="F639" i="5"/>
  <c r="G639" i="5"/>
  <c r="H639" i="5"/>
  <c r="I639" i="5"/>
  <c r="J639" i="5"/>
  <c r="K639" i="5"/>
  <c r="C640" i="5"/>
  <c r="D640" i="5"/>
  <c r="E640" i="5"/>
  <c r="F640" i="5"/>
  <c r="G640" i="5"/>
  <c r="H640" i="5"/>
  <c r="I640" i="5"/>
  <c r="J640" i="5"/>
  <c r="K640" i="5"/>
  <c r="C641" i="5"/>
  <c r="D641" i="5"/>
  <c r="E641" i="5"/>
  <c r="F641" i="5"/>
  <c r="G641" i="5"/>
  <c r="H641" i="5"/>
  <c r="I641" i="5"/>
  <c r="J641" i="5"/>
  <c r="K641" i="5"/>
  <c r="C642" i="5"/>
  <c r="D642" i="5"/>
  <c r="E642" i="5"/>
  <c r="F642" i="5"/>
  <c r="G642" i="5"/>
  <c r="H642" i="5"/>
  <c r="I642" i="5"/>
  <c r="J642" i="5"/>
  <c r="K642" i="5"/>
  <c r="C643" i="5"/>
  <c r="D643" i="5"/>
  <c r="E643" i="5"/>
  <c r="F643" i="5"/>
  <c r="G643" i="5"/>
  <c r="H643" i="5"/>
  <c r="I643" i="5"/>
  <c r="J643" i="5"/>
  <c r="K643" i="5"/>
  <c r="C644" i="5"/>
  <c r="D644" i="5"/>
  <c r="E644" i="5"/>
  <c r="F644" i="5"/>
  <c r="G644" i="5"/>
  <c r="H644" i="5"/>
  <c r="I644" i="5"/>
  <c r="J644" i="5"/>
  <c r="K644" i="5"/>
  <c r="C645" i="5"/>
  <c r="D645" i="5"/>
  <c r="E645" i="5"/>
  <c r="F645" i="5"/>
  <c r="G645" i="5"/>
  <c r="H645" i="5"/>
  <c r="I645" i="5"/>
  <c r="J645" i="5"/>
  <c r="K645" i="5"/>
  <c r="C646" i="5"/>
  <c r="D646" i="5"/>
  <c r="E646" i="5"/>
  <c r="F646" i="5"/>
  <c r="G646" i="5"/>
  <c r="H646" i="5"/>
  <c r="I646" i="5"/>
  <c r="J646" i="5"/>
  <c r="K646" i="5"/>
  <c r="C647" i="5"/>
  <c r="D647" i="5"/>
  <c r="E647" i="5"/>
  <c r="F647" i="5"/>
  <c r="G647" i="5"/>
  <c r="H647" i="5"/>
  <c r="I647" i="5"/>
  <c r="J647" i="5"/>
  <c r="K647" i="5"/>
  <c r="C648" i="5"/>
  <c r="D648" i="5"/>
  <c r="E648" i="5"/>
  <c r="F648" i="5"/>
  <c r="G648" i="5"/>
  <c r="H648" i="5"/>
  <c r="I648" i="5"/>
  <c r="J648" i="5"/>
  <c r="K648" i="5"/>
  <c r="C649" i="5"/>
  <c r="D649" i="5"/>
  <c r="E649" i="5"/>
  <c r="F649" i="5"/>
  <c r="G649" i="5"/>
  <c r="H649" i="5"/>
  <c r="I649" i="5"/>
  <c r="J649" i="5"/>
  <c r="K649" i="5"/>
  <c r="C650" i="5"/>
  <c r="D650" i="5"/>
  <c r="E650" i="5"/>
  <c r="F650" i="5"/>
  <c r="G650" i="5"/>
  <c r="H650" i="5"/>
  <c r="I650" i="5"/>
  <c r="J650" i="5"/>
  <c r="K650" i="5"/>
  <c r="C651" i="5"/>
  <c r="D651" i="5"/>
  <c r="E651" i="5"/>
  <c r="F651" i="5"/>
  <c r="G651" i="5"/>
  <c r="H651" i="5"/>
  <c r="I651" i="5"/>
  <c r="J651" i="5"/>
  <c r="K651" i="5"/>
  <c r="C652" i="5"/>
  <c r="D652" i="5"/>
  <c r="E652" i="5"/>
  <c r="F652" i="5"/>
  <c r="G652" i="5"/>
  <c r="H652" i="5"/>
  <c r="I652" i="5"/>
  <c r="J652" i="5"/>
  <c r="K652" i="5"/>
  <c r="C653" i="5"/>
  <c r="D653" i="5"/>
  <c r="E653" i="5"/>
  <c r="F653" i="5"/>
  <c r="G653" i="5"/>
  <c r="H653" i="5"/>
  <c r="I653" i="5"/>
  <c r="J653" i="5"/>
  <c r="K653" i="5"/>
  <c r="C654" i="5"/>
  <c r="D654" i="5"/>
  <c r="E654" i="5"/>
  <c r="F654" i="5"/>
  <c r="G654" i="5"/>
  <c r="H654" i="5"/>
  <c r="I654" i="5"/>
  <c r="J654" i="5"/>
  <c r="K654" i="5"/>
  <c r="C655" i="5"/>
  <c r="D655" i="5"/>
  <c r="E655" i="5"/>
  <c r="F655" i="5"/>
  <c r="G655" i="5"/>
  <c r="H655" i="5"/>
  <c r="I655" i="5"/>
  <c r="J655" i="5"/>
  <c r="K655" i="5"/>
  <c r="C656" i="5"/>
  <c r="D656" i="5"/>
  <c r="E656" i="5"/>
  <c r="F656" i="5"/>
  <c r="G656" i="5"/>
  <c r="H656" i="5"/>
  <c r="I656" i="5"/>
  <c r="J656" i="5"/>
  <c r="K656" i="5"/>
  <c r="C657" i="5"/>
  <c r="D657" i="5"/>
  <c r="E657" i="5"/>
  <c r="F657" i="5"/>
  <c r="G657" i="5"/>
  <c r="H657" i="5"/>
  <c r="I657" i="5"/>
  <c r="J657" i="5"/>
  <c r="K657" i="5"/>
  <c r="C658" i="5"/>
  <c r="D658" i="5"/>
  <c r="E658" i="5"/>
  <c r="F658" i="5"/>
  <c r="G658" i="5"/>
  <c r="H658" i="5"/>
  <c r="I658" i="5"/>
  <c r="J658" i="5"/>
  <c r="K658" i="5"/>
  <c r="C659" i="5"/>
  <c r="D659" i="5"/>
  <c r="E659" i="5"/>
  <c r="F659" i="5"/>
  <c r="G659" i="5"/>
  <c r="H659" i="5"/>
  <c r="I659" i="5"/>
  <c r="J659" i="5"/>
  <c r="K659" i="5"/>
  <c r="C660" i="5"/>
  <c r="D660" i="5"/>
  <c r="E660" i="5"/>
  <c r="F660" i="5"/>
  <c r="G660" i="5"/>
  <c r="H660" i="5"/>
  <c r="I660" i="5"/>
  <c r="J660" i="5"/>
  <c r="K660" i="5"/>
  <c r="C661" i="5"/>
  <c r="D661" i="5"/>
  <c r="E661" i="5"/>
  <c r="F661" i="5"/>
  <c r="G661" i="5"/>
  <c r="H661" i="5"/>
  <c r="I661" i="5"/>
  <c r="J661" i="5"/>
  <c r="K661" i="5"/>
  <c r="C662" i="5"/>
  <c r="D662" i="5"/>
  <c r="E662" i="5"/>
  <c r="F662" i="5"/>
  <c r="G662" i="5"/>
  <c r="H662" i="5"/>
  <c r="I662" i="5"/>
  <c r="J662" i="5"/>
  <c r="K662" i="5"/>
  <c r="C663" i="5"/>
  <c r="D663" i="5"/>
  <c r="E663" i="5"/>
  <c r="F663" i="5"/>
  <c r="G663" i="5"/>
  <c r="H663" i="5"/>
  <c r="I663" i="5"/>
  <c r="J663" i="5"/>
  <c r="K663" i="5"/>
  <c r="C664" i="5"/>
  <c r="D664" i="5"/>
  <c r="E664" i="5"/>
  <c r="F664" i="5"/>
  <c r="G664" i="5"/>
  <c r="H664" i="5"/>
  <c r="I664" i="5"/>
  <c r="J664" i="5"/>
  <c r="K664" i="5"/>
  <c r="C665" i="5"/>
  <c r="D665" i="5"/>
  <c r="E665" i="5"/>
  <c r="F665" i="5"/>
  <c r="G665" i="5"/>
  <c r="H665" i="5"/>
  <c r="I665" i="5"/>
  <c r="J665" i="5"/>
  <c r="K665" i="5"/>
  <c r="C666" i="5"/>
  <c r="D666" i="5"/>
  <c r="E666" i="5"/>
  <c r="F666" i="5"/>
  <c r="G666" i="5"/>
  <c r="H666" i="5"/>
  <c r="I666" i="5"/>
  <c r="J666" i="5"/>
  <c r="K666" i="5"/>
  <c r="C667" i="5"/>
  <c r="D667" i="5"/>
  <c r="E667" i="5"/>
  <c r="F667" i="5"/>
  <c r="G667" i="5"/>
  <c r="H667" i="5"/>
  <c r="I667" i="5"/>
  <c r="J667" i="5"/>
  <c r="K667" i="5"/>
  <c r="C668" i="5"/>
  <c r="D668" i="5"/>
  <c r="E668" i="5"/>
  <c r="F668" i="5"/>
  <c r="G668" i="5"/>
  <c r="H668" i="5"/>
  <c r="I668" i="5"/>
  <c r="J668" i="5"/>
  <c r="K668" i="5"/>
  <c r="C669" i="5"/>
  <c r="D669" i="5"/>
  <c r="E669" i="5"/>
  <c r="F669" i="5"/>
  <c r="G669" i="5"/>
  <c r="H669" i="5"/>
  <c r="I669" i="5"/>
  <c r="J669" i="5"/>
  <c r="K669" i="5"/>
  <c r="C670" i="5"/>
  <c r="D670" i="5"/>
  <c r="E670" i="5"/>
  <c r="F670" i="5"/>
  <c r="G670" i="5"/>
  <c r="H670" i="5"/>
  <c r="I670" i="5"/>
  <c r="J670" i="5"/>
  <c r="K670" i="5"/>
  <c r="C671" i="5"/>
  <c r="D671" i="5"/>
  <c r="E671" i="5"/>
  <c r="F671" i="5"/>
  <c r="G671" i="5"/>
  <c r="H671" i="5"/>
  <c r="I671" i="5"/>
  <c r="J671" i="5"/>
  <c r="K671" i="5"/>
  <c r="C672" i="5"/>
  <c r="D672" i="5"/>
  <c r="E672" i="5"/>
  <c r="F672" i="5"/>
  <c r="G672" i="5"/>
  <c r="H672" i="5"/>
  <c r="I672" i="5"/>
  <c r="J672" i="5"/>
  <c r="K672" i="5"/>
  <c r="C673" i="5"/>
  <c r="D673" i="5"/>
  <c r="E673" i="5"/>
  <c r="F673" i="5"/>
  <c r="G673" i="5"/>
  <c r="H673" i="5"/>
  <c r="I673" i="5"/>
  <c r="J673" i="5"/>
  <c r="K673" i="5"/>
  <c r="C674" i="5"/>
  <c r="D674" i="5"/>
  <c r="E674" i="5"/>
  <c r="F674" i="5"/>
  <c r="G674" i="5"/>
  <c r="H674" i="5"/>
  <c r="I674" i="5"/>
  <c r="J674" i="5"/>
  <c r="K674" i="5"/>
  <c r="C675" i="5"/>
  <c r="D675" i="5"/>
  <c r="E675" i="5"/>
  <c r="F675" i="5"/>
  <c r="G675" i="5"/>
  <c r="H675" i="5"/>
  <c r="I675" i="5"/>
  <c r="J675" i="5"/>
  <c r="K675" i="5"/>
  <c r="C676" i="5"/>
  <c r="D676" i="5"/>
  <c r="E676" i="5"/>
  <c r="F676" i="5"/>
  <c r="G676" i="5"/>
  <c r="H676" i="5"/>
  <c r="I676" i="5"/>
  <c r="J676" i="5"/>
  <c r="K676" i="5"/>
  <c r="C677" i="5"/>
  <c r="D677" i="5"/>
  <c r="E677" i="5"/>
  <c r="F677" i="5"/>
  <c r="G677" i="5"/>
  <c r="H677" i="5"/>
  <c r="I677" i="5"/>
  <c r="J677" i="5"/>
  <c r="K677" i="5"/>
  <c r="C678" i="5"/>
  <c r="D678" i="5"/>
  <c r="E678" i="5"/>
  <c r="F678" i="5"/>
  <c r="G678" i="5"/>
  <c r="H678" i="5"/>
  <c r="I678" i="5"/>
  <c r="J678" i="5"/>
  <c r="K678" i="5"/>
  <c r="C679" i="5"/>
  <c r="D679" i="5"/>
  <c r="E679" i="5"/>
  <c r="F679" i="5"/>
  <c r="G679" i="5"/>
  <c r="H679" i="5"/>
  <c r="I679" i="5"/>
  <c r="J679" i="5"/>
  <c r="K679" i="5"/>
  <c r="C680" i="5"/>
  <c r="D680" i="5"/>
  <c r="E680" i="5"/>
  <c r="F680" i="5"/>
  <c r="G680" i="5"/>
  <c r="H680" i="5"/>
  <c r="I680" i="5"/>
  <c r="J680" i="5"/>
  <c r="K680" i="5"/>
  <c r="C681" i="5"/>
  <c r="D681" i="5"/>
  <c r="E681" i="5"/>
  <c r="F681" i="5"/>
  <c r="G681" i="5"/>
  <c r="H681" i="5"/>
  <c r="I681" i="5"/>
  <c r="J681" i="5"/>
  <c r="K681" i="5"/>
  <c r="C682" i="5"/>
  <c r="D682" i="5"/>
  <c r="E682" i="5"/>
  <c r="F682" i="5"/>
  <c r="G682" i="5"/>
  <c r="H682" i="5"/>
  <c r="I682" i="5"/>
  <c r="J682" i="5"/>
  <c r="K682" i="5"/>
  <c r="C683" i="5"/>
  <c r="D683" i="5"/>
  <c r="E683" i="5"/>
  <c r="F683" i="5"/>
  <c r="G683" i="5"/>
  <c r="H683" i="5"/>
  <c r="I683" i="5"/>
  <c r="J683" i="5"/>
  <c r="K683" i="5"/>
  <c r="C684" i="5"/>
  <c r="D684" i="5"/>
  <c r="E684" i="5"/>
  <c r="F684" i="5"/>
  <c r="G684" i="5"/>
  <c r="H684" i="5"/>
  <c r="I684" i="5"/>
  <c r="J684" i="5"/>
  <c r="K684" i="5"/>
  <c r="C685" i="5"/>
  <c r="D685" i="5"/>
  <c r="E685" i="5"/>
  <c r="F685" i="5"/>
  <c r="G685" i="5"/>
  <c r="H685" i="5"/>
  <c r="I685" i="5"/>
  <c r="J685" i="5"/>
  <c r="K685" i="5"/>
  <c r="C686" i="5"/>
  <c r="D686" i="5"/>
  <c r="E686" i="5"/>
  <c r="F686" i="5"/>
  <c r="G686" i="5"/>
  <c r="H686" i="5"/>
  <c r="I686" i="5"/>
  <c r="J686" i="5"/>
  <c r="K686" i="5"/>
  <c r="C687" i="5"/>
  <c r="D687" i="5"/>
  <c r="E687" i="5"/>
  <c r="F687" i="5"/>
  <c r="G687" i="5"/>
  <c r="H687" i="5"/>
  <c r="I687" i="5"/>
  <c r="J687" i="5"/>
  <c r="K687" i="5"/>
  <c r="C688" i="5"/>
  <c r="D688" i="5"/>
  <c r="E688" i="5"/>
  <c r="F688" i="5"/>
  <c r="G688" i="5"/>
  <c r="H688" i="5"/>
  <c r="I688" i="5"/>
  <c r="J688" i="5"/>
  <c r="K688" i="5"/>
  <c r="C689" i="5"/>
  <c r="D689" i="5"/>
  <c r="E689" i="5"/>
  <c r="F689" i="5"/>
  <c r="G689" i="5"/>
  <c r="H689" i="5"/>
  <c r="I689" i="5"/>
  <c r="J689" i="5"/>
  <c r="K689" i="5"/>
  <c r="C690" i="5"/>
  <c r="D690" i="5"/>
  <c r="E690" i="5"/>
  <c r="F690" i="5"/>
  <c r="G690" i="5"/>
  <c r="H690" i="5"/>
  <c r="I690" i="5"/>
  <c r="J690" i="5"/>
  <c r="K690" i="5"/>
  <c r="C691" i="5"/>
  <c r="D691" i="5"/>
  <c r="E691" i="5"/>
  <c r="F691" i="5"/>
  <c r="G691" i="5"/>
  <c r="H691" i="5"/>
  <c r="I691" i="5"/>
  <c r="J691" i="5"/>
  <c r="K691" i="5"/>
  <c r="C692" i="5"/>
  <c r="D692" i="5"/>
  <c r="E692" i="5"/>
  <c r="F692" i="5"/>
  <c r="G692" i="5"/>
  <c r="H692" i="5"/>
  <c r="I692" i="5"/>
  <c r="J692" i="5"/>
  <c r="K692" i="5"/>
  <c r="C693" i="5"/>
  <c r="D693" i="5"/>
  <c r="E693" i="5"/>
  <c r="F693" i="5"/>
  <c r="G693" i="5"/>
  <c r="H693" i="5"/>
  <c r="I693" i="5"/>
  <c r="J693" i="5"/>
  <c r="K693" i="5"/>
  <c r="C694" i="5"/>
  <c r="D694" i="5"/>
  <c r="E694" i="5"/>
  <c r="F694" i="5"/>
  <c r="G694" i="5"/>
  <c r="H694" i="5"/>
  <c r="I694" i="5"/>
  <c r="J694" i="5"/>
  <c r="K694" i="5"/>
  <c r="C695" i="5"/>
  <c r="D695" i="5"/>
  <c r="E695" i="5"/>
  <c r="F695" i="5"/>
  <c r="G695" i="5"/>
  <c r="H695" i="5"/>
  <c r="I695" i="5"/>
  <c r="J695" i="5"/>
  <c r="K695" i="5"/>
  <c r="C696" i="5"/>
  <c r="D696" i="5"/>
  <c r="E696" i="5"/>
  <c r="F696" i="5"/>
  <c r="G696" i="5"/>
  <c r="H696" i="5"/>
  <c r="I696" i="5"/>
  <c r="J696" i="5"/>
  <c r="K696" i="5"/>
  <c r="C697" i="5"/>
  <c r="D697" i="5"/>
  <c r="E697" i="5"/>
  <c r="F697" i="5"/>
  <c r="G697" i="5"/>
  <c r="H697" i="5"/>
  <c r="I697" i="5"/>
  <c r="J697" i="5"/>
  <c r="K697" i="5"/>
  <c r="C698" i="5"/>
  <c r="D698" i="5"/>
  <c r="E698" i="5"/>
  <c r="F698" i="5"/>
  <c r="G698" i="5"/>
  <c r="H698" i="5"/>
  <c r="I698" i="5"/>
  <c r="J698" i="5"/>
  <c r="K698" i="5"/>
  <c r="C699" i="5"/>
  <c r="D699" i="5"/>
  <c r="E699" i="5"/>
  <c r="F699" i="5"/>
  <c r="G699" i="5"/>
  <c r="H699" i="5"/>
  <c r="I699" i="5"/>
  <c r="J699" i="5"/>
  <c r="K699" i="5"/>
  <c r="C700" i="5"/>
  <c r="D700" i="5"/>
  <c r="E700" i="5"/>
  <c r="F700" i="5"/>
  <c r="G700" i="5"/>
  <c r="H700" i="5"/>
  <c r="I700" i="5"/>
  <c r="J700" i="5"/>
  <c r="K700" i="5"/>
  <c r="C701" i="5"/>
  <c r="D701" i="5"/>
  <c r="E701" i="5"/>
  <c r="F701" i="5"/>
  <c r="G701" i="5"/>
  <c r="H701" i="5"/>
  <c r="I701" i="5"/>
  <c r="J701" i="5"/>
  <c r="K701" i="5"/>
  <c r="C702" i="5"/>
  <c r="D702" i="5"/>
  <c r="E702" i="5"/>
  <c r="F702" i="5"/>
  <c r="G702" i="5"/>
  <c r="H702" i="5"/>
  <c r="I702" i="5"/>
  <c r="J702" i="5"/>
  <c r="K702" i="5"/>
  <c r="C703" i="5"/>
  <c r="D703" i="5"/>
  <c r="E703" i="5"/>
  <c r="F703" i="5"/>
  <c r="G703" i="5"/>
  <c r="H703" i="5"/>
  <c r="I703" i="5"/>
  <c r="J703" i="5"/>
  <c r="K703" i="5"/>
  <c r="C704" i="5"/>
  <c r="D704" i="5"/>
  <c r="E704" i="5"/>
  <c r="F704" i="5"/>
  <c r="G704" i="5"/>
  <c r="H704" i="5"/>
  <c r="I704" i="5"/>
  <c r="J704" i="5"/>
  <c r="K704" i="5"/>
  <c r="C705" i="5"/>
  <c r="D705" i="5"/>
  <c r="E705" i="5"/>
  <c r="F705" i="5"/>
  <c r="G705" i="5"/>
  <c r="H705" i="5"/>
  <c r="I705" i="5"/>
  <c r="J705" i="5"/>
  <c r="K705" i="5"/>
  <c r="C706" i="5"/>
  <c r="D706" i="5"/>
  <c r="E706" i="5"/>
  <c r="F706" i="5"/>
  <c r="G706" i="5"/>
  <c r="H706" i="5"/>
  <c r="I706" i="5"/>
  <c r="J706" i="5"/>
  <c r="K706" i="5"/>
  <c r="C707" i="5"/>
  <c r="D707" i="5"/>
  <c r="E707" i="5"/>
  <c r="F707" i="5"/>
  <c r="G707" i="5"/>
  <c r="H707" i="5"/>
  <c r="I707" i="5"/>
  <c r="J707" i="5"/>
  <c r="K707" i="5"/>
  <c r="C708" i="5"/>
  <c r="D708" i="5"/>
  <c r="E708" i="5"/>
  <c r="F708" i="5"/>
  <c r="G708" i="5"/>
  <c r="H708" i="5"/>
  <c r="I708" i="5"/>
  <c r="J708" i="5"/>
  <c r="K708" i="5"/>
  <c r="C709" i="5"/>
  <c r="D709" i="5"/>
  <c r="E709" i="5"/>
  <c r="F709" i="5"/>
  <c r="G709" i="5"/>
  <c r="H709" i="5"/>
  <c r="I709" i="5"/>
  <c r="J709" i="5"/>
  <c r="K709" i="5"/>
  <c r="C710" i="5"/>
  <c r="D710" i="5"/>
  <c r="E710" i="5"/>
  <c r="F710" i="5"/>
  <c r="G710" i="5"/>
  <c r="H710" i="5"/>
  <c r="I710" i="5"/>
  <c r="J710" i="5"/>
  <c r="K710" i="5"/>
  <c r="C711" i="5"/>
  <c r="D711" i="5"/>
  <c r="E711" i="5"/>
  <c r="F711" i="5"/>
  <c r="G711" i="5"/>
  <c r="H711" i="5"/>
  <c r="I711" i="5"/>
  <c r="J711" i="5"/>
  <c r="K711" i="5"/>
  <c r="C712" i="5"/>
  <c r="D712" i="5"/>
  <c r="E712" i="5"/>
  <c r="F712" i="5"/>
  <c r="G712" i="5"/>
  <c r="H712" i="5"/>
  <c r="I712" i="5"/>
  <c r="J712" i="5"/>
  <c r="K712" i="5"/>
  <c r="C713" i="5"/>
  <c r="D713" i="5"/>
  <c r="E713" i="5"/>
  <c r="F713" i="5"/>
  <c r="G713" i="5"/>
  <c r="H713" i="5"/>
  <c r="I713" i="5"/>
  <c r="J713" i="5"/>
  <c r="K713" i="5"/>
  <c r="C714" i="5"/>
  <c r="D714" i="5"/>
  <c r="E714" i="5"/>
  <c r="F714" i="5"/>
  <c r="G714" i="5"/>
  <c r="H714" i="5"/>
  <c r="I714" i="5"/>
  <c r="J714" i="5"/>
  <c r="K714" i="5"/>
  <c r="C715" i="5"/>
  <c r="D715" i="5"/>
  <c r="E715" i="5"/>
  <c r="F715" i="5"/>
  <c r="G715" i="5"/>
  <c r="H715" i="5"/>
  <c r="I715" i="5"/>
  <c r="J715" i="5"/>
  <c r="K715" i="5"/>
  <c r="C716" i="5"/>
  <c r="D716" i="5"/>
  <c r="E716" i="5"/>
  <c r="F716" i="5"/>
  <c r="G716" i="5"/>
  <c r="H716" i="5"/>
  <c r="I716" i="5"/>
  <c r="J716" i="5"/>
  <c r="K716" i="5"/>
  <c r="C717" i="5"/>
  <c r="D717" i="5"/>
  <c r="E717" i="5"/>
  <c r="F717" i="5"/>
  <c r="G717" i="5"/>
  <c r="H717" i="5"/>
  <c r="I717" i="5"/>
  <c r="J717" i="5"/>
  <c r="K717" i="5"/>
  <c r="C718" i="5"/>
  <c r="D718" i="5"/>
  <c r="E718" i="5"/>
  <c r="F718" i="5"/>
  <c r="G718" i="5"/>
  <c r="H718" i="5"/>
  <c r="I718" i="5"/>
  <c r="J718" i="5"/>
  <c r="K718" i="5"/>
  <c r="C719" i="5"/>
  <c r="D719" i="5"/>
  <c r="E719" i="5"/>
  <c r="F719" i="5"/>
  <c r="G719" i="5"/>
  <c r="H719" i="5"/>
  <c r="I719" i="5"/>
  <c r="J719" i="5"/>
  <c r="K719" i="5"/>
  <c r="C720" i="5"/>
  <c r="D720" i="5"/>
  <c r="E720" i="5"/>
  <c r="F720" i="5"/>
  <c r="G720" i="5"/>
  <c r="H720" i="5"/>
  <c r="I720" i="5"/>
  <c r="J720" i="5"/>
  <c r="K720" i="5"/>
  <c r="C721" i="5"/>
  <c r="D721" i="5"/>
  <c r="E721" i="5"/>
  <c r="F721" i="5"/>
  <c r="G721" i="5"/>
  <c r="H721" i="5"/>
  <c r="I721" i="5"/>
  <c r="J721" i="5"/>
  <c r="K721" i="5"/>
  <c r="C722" i="5"/>
  <c r="D722" i="5"/>
  <c r="E722" i="5"/>
  <c r="F722" i="5"/>
  <c r="G722" i="5"/>
  <c r="H722" i="5"/>
  <c r="I722" i="5"/>
  <c r="J722" i="5"/>
  <c r="K722" i="5"/>
  <c r="C723" i="5"/>
  <c r="D723" i="5"/>
  <c r="E723" i="5"/>
  <c r="F723" i="5"/>
  <c r="G723" i="5"/>
  <c r="H723" i="5"/>
  <c r="I723" i="5"/>
  <c r="J723" i="5"/>
  <c r="K723" i="5"/>
  <c r="C724" i="5"/>
  <c r="D724" i="5"/>
  <c r="E724" i="5"/>
  <c r="F724" i="5"/>
  <c r="G724" i="5"/>
  <c r="H724" i="5"/>
  <c r="I724" i="5"/>
  <c r="J724" i="5"/>
  <c r="K724" i="5"/>
  <c r="C725" i="5"/>
  <c r="D725" i="5"/>
  <c r="E725" i="5"/>
  <c r="F725" i="5"/>
  <c r="G725" i="5"/>
  <c r="H725" i="5"/>
  <c r="I725" i="5"/>
  <c r="J725" i="5"/>
  <c r="K725" i="5"/>
  <c r="C726" i="5"/>
  <c r="D726" i="5"/>
  <c r="E726" i="5"/>
  <c r="F726" i="5"/>
  <c r="G726" i="5"/>
  <c r="H726" i="5"/>
  <c r="I726" i="5"/>
  <c r="J726" i="5"/>
  <c r="K726" i="5"/>
  <c r="C727" i="5"/>
  <c r="D727" i="5"/>
  <c r="E727" i="5"/>
  <c r="F727" i="5"/>
  <c r="G727" i="5"/>
  <c r="H727" i="5"/>
  <c r="I727" i="5"/>
  <c r="J727" i="5"/>
  <c r="K727" i="5"/>
  <c r="C728" i="5"/>
  <c r="D728" i="5"/>
  <c r="E728" i="5"/>
  <c r="F728" i="5"/>
  <c r="G728" i="5"/>
  <c r="H728" i="5"/>
  <c r="I728" i="5"/>
  <c r="J728" i="5"/>
  <c r="K728" i="5"/>
  <c r="C729" i="5"/>
  <c r="D729" i="5"/>
  <c r="E729" i="5"/>
  <c r="F729" i="5"/>
  <c r="G729" i="5"/>
  <c r="H729" i="5"/>
  <c r="I729" i="5"/>
  <c r="J729" i="5"/>
  <c r="K729" i="5"/>
  <c r="C730" i="5"/>
  <c r="D730" i="5"/>
  <c r="E730" i="5"/>
  <c r="F730" i="5"/>
  <c r="G730" i="5"/>
  <c r="H730" i="5"/>
  <c r="I730" i="5"/>
  <c r="J730" i="5"/>
  <c r="K730" i="5"/>
  <c r="C731" i="5"/>
  <c r="D731" i="5"/>
  <c r="E731" i="5"/>
  <c r="F731" i="5"/>
  <c r="G731" i="5"/>
  <c r="H731" i="5"/>
  <c r="I731" i="5"/>
  <c r="J731" i="5"/>
  <c r="K731" i="5"/>
  <c r="C732" i="5"/>
  <c r="D732" i="5"/>
  <c r="E732" i="5"/>
  <c r="F732" i="5"/>
  <c r="G732" i="5"/>
  <c r="H732" i="5"/>
  <c r="I732" i="5"/>
  <c r="J732" i="5"/>
  <c r="K732" i="5"/>
  <c r="C733" i="5"/>
  <c r="D733" i="5"/>
  <c r="E733" i="5"/>
  <c r="F733" i="5"/>
  <c r="G733" i="5"/>
  <c r="H733" i="5"/>
  <c r="I733" i="5"/>
  <c r="J733" i="5"/>
  <c r="K733" i="5"/>
  <c r="C734" i="5"/>
  <c r="D734" i="5"/>
  <c r="E734" i="5"/>
  <c r="F734" i="5"/>
  <c r="G734" i="5"/>
  <c r="H734" i="5"/>
  <c r="I734" i="5"/>
  <c r="J734" i="5"/>
  <c r="K734" i="5"/>
  <c r="C735" i="5"/>
  <c r="D735" i="5"/>
  <c r="E735" i="5"/>
  <c r="F735" i="5"/>
  <c r="G735" i="5"/>
  <c r="H735" i="5"/>
  <c r="I735" i="5"/>
  <c r="J735" i="5"/>
  <c r="K735" i="5"/>
  <c r="C736" i="5"/>
  <c r="D736" i="5"/>
  <c r="E736" i="5"/>
  <c r="F736" i="5"/>
  <c r="G736" i="5"/>
  <c r="H736" i="5"/>
  <c r="I736" i="5"/>
  <c r="J736" i="5"/>
  <c r="K736" i="5"/>
  <c r="C737" i="5"/>
  <c r="D737" i="5"/>
  <c r="E737" i="5"/>
  <c r="F737" i="5"/>
  <c r="G737" i="5"/>
  <c r="H737" i="5"/>
  <c r="I737" i="5"/>
  <c r="J737" i="5"/>
  <c r="K737" i="5"/>
  <c r="C738" i="5"/>
  <c r="D738" i="5"/>
  <c r="E738" i="5"/>
  <c r="F738" i="5"/>
  <c r="G738" i="5"/>
  <c r="H738" i="5"/>
  <c r="I738" i="5"/>
  <c r="J738" i="5"/>
  <c r="K738" i="5"/>
  <c r="C739" i="5"/>
  <c r="D739" i="5"/>
  <c r="E739" i="5"/>
  <c r="F739" i="5"/>
  <c r="G739" i="5"/>
  <c r="H739" i="5"/>
  <c r="I739" i="5"/>
  <c r="J739" i="5"/>
  <c r="K739" i="5"/>
  <c r="C740" i="5"/>
  <c r="D740" i="5"/>
  <c r="E740" i="5"/>
  <c r="F740" i="5"/>
  <c r="G740" i="5"/>
  <c r="H740" i="5"/>
  <c r="I740" i="5"/>
  <c r="J740" i="5"/>
  <c r="K740" i="5"/>
  <c r="C741" i="5"/>
  <c r="D741" i="5"/>
  <c r="E741" i="5"/>
  <c r="F741" i="5"/>
  <c r="G741" i="5"/>
  <c r="H741" i="5"/>
  <c r="I741" i="5"/>
  <c r="J741" i="5"/>
  <c r="K741" i="5"/>
  <c r="C742" i="5"/>
  <c r="D742" i="5"/>
  <c r="E742" i="5"/>
  <c r="F742" i="5"/>
  <c r="G742" i="5"/>
  <c r="H742" i="5"/>
  <c r="I742" i="5"/>
  <c r="J742" i="5"/>
  <c r="K742" i="5"/>
  <c r="C743" i="5"/>
  <c r="D743" i="5"/>
  <c r="E743" i="5"/>
  <c r="F743" i="5"/>
  <c r="G743" i="5"/>
  <c r="H743" i="5"/>
  <c r="I743" i="5"/>
  <c r="J743" i="5"/>
  <c r="K743" i="5"/>
  <c r="C744" i="5"/>
  <c r="D744" i="5"/>
  <c r="E744" i="5"/>
  <c r="F744" i="5"/>
  <c r="G744" i="5"/>
  <c r="H744" i="5"/>
  <c r="I744" i="5"/>
  <c r="J744" i="5"/>
  <c r="K744" i="5"/>
  <c r="C745" i="5"/>
  <c r="D745" i="5"/>
  <c r="E745" i="5"/>
  <c r="F745" i="5"/>
  <c r="G745" i="5"/>
  <c r="H745" i="5"/>
  <c r="I745" i="5"/>
  <c r="J745" i="5"/>
  <c r="K745" i="5"/>
  <c r="C746" i="5"/>
  <c r="D746" i="5"/>
  <c r="E746" i="5"/>
  <c r="F746" i="5"/>
  <c r="G746" i="5"/>
  <c r="H746" i="5"/>
  <c r="I746" i="5"/>
  <c r="J746" i="5"/>
  <c r="K746" i="5"/>
  <c r="C747" i="5"/>
  <c r="D747" i="5"/>
  <c r="E747" i="5"/>
  <c r="F747" i="5"/>
  <c r="G747" i="5"/>
  <c r="H747" i="5"/>
  <c r="I747" i="5"/>
  <c r="J747" i="5"/>
  <c r="K747" i="5"/>
  <c r="C748" i="5"/>
  <c r="D748" i="5"/>
  <c r="E748" i="5"/>
  <c r="F748" i="5"/>
  <c r="G748" i="5"/>
  <c r="H748" i="5"/>
  <c r="I748" i="5"/>
  <c r="J748" i="5"/>
  <c r="K748" i="5"/>
  <c r="C749" i="5"/>
  <c r="D749" i="5"/>
  <c r="E749" i="5"/>
  <c r="F749" i="5"/>
  <c r="G749" i="5"/>
  <c r="H749" i="5"/>
  <c r="I749" i="5"/>
  <c r="J749" i="5"/>
  <c r="K749" i="5"/>
  <c r="C750" i="5"/>
  <c r="D750" i="5"/>
  <c r="E750" i="5"/>
  <c r="F750" i="5"/>
  <c r="G750" i="5"/>
  <c r="H750" i="5"/>
  <c r="I750" i="5"/>
  <c r="J750" i="5"/>
  <c r="K750" i="5"/>
  <c r="C751" i="5"/>
  <c r="D751" i="5"/>
  <c r="E751" i="5"/>
  <c r="F751" i="5"/>
  <c r="G751" i="5"/>
  <c r="H751" i="5"/>
  <c r="I751" i="5"/>
  <c r="J751" i="5"/>
  <c r="K751" i="5"/>
  <c r="C752" i="5"/>
  <c r="D752" i="5"/>
  <c r="E752" i="5"/>
  <c r="F752" i="5"/>
  <c r="G752" i="5"/>
  <c r="H752" i="5"/>
  <c r="I752" i="5"/>
  <c r="J752" i="5"/>
  <c r="K752" i="5"/>
  <c r="C753" i="5"/>
  <c r="D753" i="5"/>
  <c r="E753" i="5"/>
  <c r="F753" i="5"/>
  <c r="G753" i="5"/>
  <c r="H753" i="5"/>
  <c r="I753" i="5"/>
  <c r="J753" i="5"/>
  <c r="K753" i="5"/>
  <c r="C754" i="5"/>
  <c r="D754" i="5"/>
  <c r="E754" i="5"/>
  <c r="F754" i="5"/>
  <c r="G754" i="5"/>
  <c r="H754" i="5"/>
  <c r="I754" i="5"/>
  <c r="J754" i="5"/>
  <c r="K754" i="5"/>
  <c r="C755" i="5"/>
  <c r="D755" i="5"/>
  <c r="E755" i="5"/>
  <c r="F755" i="5"/>
  <c r="G755" i="5"/>
  <c r="H755" i="5"/>
  <c r="I755" i="5"/>
  <c r="J755" i="5"/>
  <c r="K755" i="5"/>
  <c r="C756" i="5"/>
  <c r="D756" i="5"/>
  <c r="E756" i="5"/>
  <c r="F756" i="5"/>
  <c r="G756" i="5"/>
  <c r="H756" i="5"/>
  <c r="I756" i="5"/>
  <c r="J756" i="5"/>
  <c r="K756" i="5"/>
  <c r="C757" i="5"/>
  <c r="D757" i="5"/>
  <c r="E757" i="5"/>
  <c r="F757" i="5"/>
  <c r="G757" i="5"/>
  <c r="H757" i="5"/>
  <c r="I757" i="5"/>
  <c r="J757" i="5"/>
  <c r="K757" i="5"/>
  <c r="C758" i="5"/>
  <c r="D758" i="5"/>
  <c r="E758" i="5"/>
  <c r="F758" i="5"/>
  <c r="G758" i="5"/>
  <c r="H758" i="5"/>
  <c r="I758" i="5"/>
  <c r="J758" i="5"/>
  <c r="K758" i="5"/>
  <c r="C759" i="5"/>
  <c r="D759" i="5"/>
  <c r="E759" i="5"/>
  <c r="F759" i="5"/>
  <c r="G759" i="5"/>
  <c r="H759" i="5"/>
  <c r="I759" i="5"/>
  <c r="J759" i="5"/>
  <c r="K759" i="5"/>
  <c r="C760" i="5"/>
  <c r="D760" i="5"/>
  <c r="E760" i="5"/>
  <c r="F760" i="5"/>
  <c r="G760" i="5"/>
  <c r="H760" i="5"/>
  <c r="I760" i="5"/>
  <c r="J760" i="5"/>
  <c r="K760" i="5"/>
  <c r="C761" i="5"/>
  <c r="D761" i="5"/>
  <c r="E761" i="5"/>
  <c r="F761" i="5"/>
  <c r="G761" i="5"/>
  <c r="H761" i="5"/>
  <c r="I761" i="5"/>
  <c r="J761" i="5"/>
  <c r="K761" i="5"/>
  <c r="C762" i="5"/>
  <c r="D762" i="5"/>
  <c r="E762" i="5"/>
  <c r="F762" i="5"/>
  <c r="G762" i="5"/>
  <c r="H762" i="5"/>
  <c r="I762" i="5"/>
  <c r="J762" i="5"/>
  <c r="K762" i="5"/>
  <c r="C763" i="5"/>
  <c r="D763" i="5"/>
  <c r="E763" i="5"/>
  <c r="F763" i="5"/>
  <c r="G763" i="5"/>
  <c r="H763" i="5"/>
  <c r="I763" i="5"/>
  <c r="J763" i="5"/>
  <c r="K763" i="5"/>
  <c r="C764" i="5"/>
  <c r="D764" i="5"/>
  <c r="E764" i="5"/>
  <c r="F764" i="5"/>
  <c r="G764" i="5"/>
  <c r="H764" i="5"/>
  <c r="I764" i="5"/>
  <c r="J764" i="5"/>
  <c r="K764" i="5"/>
  <c r="C765" i="5"/>
  <c r="D765" i="5"/>
  <c r="E765" i="5"/>
  <c r="F765" i="5"/>
  <c r="G765" i="5"/>
  <c r="H765" i="5"/>
  <c r="I765" i="5"/>
  <c r="J765" i="5"/>
  <c r="K765" i="5"/>
  <c r="C766" i="5"/>
  <c r="D766" i="5"/>
  <c r="E766" i="5"/>
  <c r="F766" i="5"/>
  <c r="G766" i="5"/>
  <c r="H766" i="5"/>
  <c r="I766" i="5"/>
  <c r="J766" i="5"/>
  <c r="K766" i="5"/>
  <c r="C767" i="5"/>
  <c r="D767" i="5"/>
  <c r="E767" i="5"/>
  <c r="F767" i="5"/>
  <c r="G767" i="5"/>
  <c r="H767" i="5"/>
  <c r="I767" i="5"/>
  <c r="J767" i="5"/>
  <c r="K767" i="5"/>
  <c r="C768" i="5"/>
  <c r="D768" i="5"/>
  <c r="E768" i="5"/>
  <c r="F768" i="5"/>
  <c r="G768" i="5"/>
  <c r="H768" i="5"/>
  <c r="I768" i="5"/>
  <c r="J768" i="5"/>
  <c r="K768" i="5"/>
  <c r="C769" i="5"/>
  <c r="D769" i="5"/>
  <c r="E769" i="5"/>
  <c r="F769" i="5"/>
  <c r="G769" i="5"/>
  <c r="H769" i="5"/>
  <c r="I769" i="5"/>
  <c r="J769" i="5"/>
  <c r="K769" i="5"/>
  <c r="C770" i="5"/>
  <c r="D770" i="5"/>
  <c r="E770" i="5"/>
  <c r="F770" i="5"/>
  <c r="G770" i="5"/>
  <c r="H770" i="5"/>
  <c r="I770" i="5"/>
  <c r="J770" i="5"/>
  <c r="K770" i="5"/>
  <c r="C771" i="5"/>
  <c r="D771" i="5"/>
  <c r="E771" i="5"/>
  <c r="F771" i="5"/>
  <c r="G771" i="5"/>
  <c r="H771" i="5"/>
  <c r="I771" i="5"/>
  <c r="J771" i="5"/>
  <c r="K771" i="5"/>
  <c r="C772" i="5"/>
  <c r="D772" i="5"/>
  <c r="E772" i="5"/>
  <c r="F772" i="5"/>
  <c r="G772" i="5"/>
  <c r="H772" i="5"/>
  <c r="I772" i="5"/>
  <c r="J772" i="5"/>
  <c r="K772" i="5"/>
  <c r="C773" i="5"/>
  <c r="D773" i="5"/>
  <c r="E773" i="5"/>
  <c r="F773" i="5"/>
  <c r="G773" i="5"/>
  <c r="H773" i="5"/>
  <c r="I773" i="5"/>
  <c r="J773" i="5"/>
  <c r="K773" i="5"/>
  <c r="C774" i="5"/>
  <c r="D774" i="5"/>
  <c r="E774" i="5"/>
  <c r="F774" i="5"/>
  <c r="G774" i="5"/>
  <c r="H774" i="5"/>
  <c r="I774" i="5"/>
  <c r="J774" i="5"/>
  <c r="K774" i="5"/>
  <c r="C775" i="5"/>
  <c r="D775" i="5"/>
  <c r="E775" i="5"/>
  <c r="F775" i="5"/>
  <c r="G775" i="5"/>
  <c r="H775" i="5"/>
  <c r="I775" i="5"/>
  <c r="J775" i="5"/>
  <c r="K775" i="5"/>
  <c r="C776" i="5"/>
  <c r="D776" i="5"/>
  <c r="E776" i="5"/>
  <c r="F776" i="5"/>
  <c r="G776" i="5"/>
  <c r="H776" i="5"/>
  <c r="I776" i="5"/>
  <c r="J776" i="5"/>
  <c r="K776" i="5"/>
  <c r="C777" i="5"/>
  <c r="D777" i="5"/>
  <c r="E777" i="5"/>
  <c r="F777" i="5"/>
  <c r="G777" i="5"/>
  <c r="H777" i="5"/>
  <c r="I777" i="5"/>
  <c r="J777" i="5"/>
  <c r="K777" i="5"/>
  <c r="C778" i="5"/>
  <c r="D778" i="5"/>
  <c r="E778" i="5"/>
  <c r="F778" i="5"/>
  <c r="G778" i="5"/>
  <c r="H778" i="5"/>
  <c r="I778" i="5"/>
  <c r="J778" i="5"/>
  <c r="K778" i="5"/>
  <c r="C779" i="5"/>
  <c r="D779" i="5"/>
  <c r="E779" i="5"/>
  <c r="F779" i="5"/>
  <c r="G779" i="5"/>
  <c r="H779" i="5"/>
  <c r="I779" i="5"/>
  <c r="J779" i="5"/>
  <c r="K779" i="5"/>
  <c r="C780" i="5"/>
  <c r="D780" i="5"/>
  <c r="E780" i="5"/>
  <c r="F780" i="5"/>
  <c r="G780" i="5"/>
  <c r="H780" i="5"/>
  <c r="I780" i="5"/>
  <c r="J780" i="5"/>
  <c r="K780" i="5"/>
  <c r="C781" i="5"/>
  <c r="D781" i="5"/>
  <c r="E781" i="5"/>
  <c r="F781" i="5"/>
  <c r="G781" i="5"/>
  <c r="H781" i="5"/>
  <c r="I781" i="5"/>
  <c r="J781" i="5"/>
  <c r="K781" i="5"/>
  <c r="C782" i="5"/>
  <c r="D782" i="5"/>
  <c r="E782" i="5"/>
  <c r="F782" i="5"/>
  <c r="G782" i="5"/>
  <c r="H782" i="5"/>
  <c r="I782" i="5"/>
  <c r="J782" i="5"/>
  <c r="K782" i="5"/>
  <c r="C783" i="5"/>
  <c r="D783" i="5"/>
  <c r="E783" i="5"/>
  <c r="F783" i="5"/>
  <c r="G783" i="5"/>
  <c r="H783" i="5"/>
  <c r="I783" i="5"/>
  <c r="J783" i="5"/>
  <c r="K783" i="5"/>
  <c r="C784" i="5"/>
  <c r="D784" i="5"/>
  <c r="E784" i="5"/>
  <c r="F784" i="5"/>
  <c r="G784" i="5"/>
  <c r="H784" i="5"/>
  <c r="I784" i="5"/>
  <c r="J784" i="5"/>
  <c r="K784" i="5"/>
  <c r="C785" i="5"/>
  <c r="D785" i="5"/>
  <c r="E785" i="5"/>
  <c r="F785" i="5"/>
  <c r="G785" i="5"/>
  <c r="H785" i="5"/>
  <c r="I785" i="5"/>
  <c r="J785" i="5"/>
  <c r="K785" i="5"/>
  <c r="C786" i="5"/>
  <c r="D786" i="5"/>
  <c r="E786" i="5"/>
  <c r="F786" i="5"/>
  <c r="G786" i="5"/>
  <c r="H786" i="5"/>
  <c r="I786" i="5"/>
  <c r="J786" i="5"/>
  <c r="K786" i="5"/>
  <c r="C787" i="5"/>
  <c r="D787" i="5"/>
  <c r="E787" i="5"/>
  <c r="F787" i="5"/>
  <c r="G787" i="5"/>
  <c r="H787" i="5"/>
  <c r="I787" i="5"/>
  <c r="J787" i="5"/>
  <c r="K787" i="5"/>
  <c r="C788" i="5"/>
  <c r="D788" i="5"/>
  <c r="E788" i="5"/>
  <c r="F788" i="5"/>
  <c r="G788" i="5"/>
  <c r="H788" i="5"/>
  <c r="I788" i="5"/>
  <c r="J788" i="5"/>
  <c r="K788" i="5"/>
  <c r="C789" i="5"/>
  <c r="D789" i="5"/>
  <c r="E789" i="5"/>
  <c r="F789" i="5"/>
  <c r="G789" i="5"/>
  <c r="H789" i="5"/>
  <c r="I789" i="5"/>
  <c r="J789" i="5"/>
  <c r="K789" i="5"/>
  <c r="C790" i="5"/>
  <c r="D790" i="5"/>
  <c r="E790" i="5"/>
  <c r="F790" i="5"/>
  <c r="G790" i="5"/>
  <c r="H790" i="5"/>
  <c r="I790" i="5"/>
  <c r="J790" i="5"/>
  <c r="K790" i="5"/>
  <c r="C791" i="5"/>
  <c r="D791" i="5"/>
  <c r="E791" i="5"/>
  <c r="F791" i="5"/>
  <c r="G791" i="5"/>
  <c r="H791" i="5"/>
  <c r="I791" i="5"/>
  <c r="J791" i="5"/>
  <c r="K791" i="5"/>
  <c r="C792" i="5"/>
  <c r="D792" i="5"/>
  <c r="E792" i="5"/>
  <c r="F792" i="5"/>
  <c r="G792" i="5"/>
  <c r="H792" i="5"/>
  <c r="I792" i="5"/>
  <c r="J792" i="5"/>
  <c r="K792" i="5"/>
  <c r="C793" i="5"/>
  <c r="D793" i="5"/>
  <c r="E793" i="5"/>
  <c r="F793" i="5"/>
  <c r="G793" i="5"/>
  <c r="H793" i="5"/>
  <c r="I793" i="5"/>
  <c r="J793" i="5"/>
  <c r="K793" i="5"/>
  <c r="C794" i="5"/>
  <c r="D794" i="5"/>
  <c r="E794" i="5"/>
  <c r="F794" i="5"/>
  <c r="G794" i="5"/>
  <c r="H794" i="5"/>
  <c r="I794" i="5"/>
  <c r="J794" i="5"/>
  <c r="K794" i="5"/>
  <c r="C795" i="5"/>
  <c r="D795" i="5"/>
  <c r="E795" i="5"/>
  <c r="F795" i="5"/>
  <c r="G795" i="5"/>
  <c r="H795" i="5"/>
  <c r="I795" i="5"/>
  <c r="J795" i="5"/>
  <c r="K795" i="5"/>
  <c r="C796" i="5"/>
  <c r="D796" i="5"/>
  <c r="E796" i="5"/>
  <c r="F796" i="5"/>
  <c r="G796" i="5"/>
  <c r="H796" i="5"/>
  <c r="I796" i="5"/>
  <c r="J796" i="5"/>
  <c r="K796" i="5"/>
  <c r="C797" i="5"/>
  <c r="D797" i="5"/>
  <c r="E797" i="5"/>
  <c r="F797" i="5"/>
  <c r="G797" i="5"/>
  <c r="H797" i="5"/>
  <c r="I797" i="5"/>
  <c r="J797" i="5"/>
  <c r="K797" i="5"/>
  <c r="C798" i="5"/>
  <c r="D798" i="5"/>
  <c r="E798" i="5"/>
  <c r="F798" i="5"/>
  <c r="G798" i="5"/>
  <c r="H798" i="5"/>
  <c r="I798" i="5"/>
  <c r="J798" i="5"/>
  <c r="K798" i="5"/>
  <c r="C799" i="5"/>
  <c r="D799" i="5"/>
  <c r="E799" i="5"/>
  <c r="F799" i="5"/>
  <c r="G799" i="5"/>
  <c r="H799" i="5"/>
  <c r="I799" i="5"/>
  <c r="J799" i="5"/>
  <c r="K799" i="5"/>
  <c r="C800" i="5"/>
  <c r="D800" i="5"/>
  <c r="E800" i="5"/>
  <c r="F800" i="5"/>
  <c r="G800" i="5"/>
  <c r="H800" i="5"/>
  <c r="I800" i="5"/>
  <c r="J800" i="5"/>
  <c r="K800" i="5"/>
  <c r="C801" i="5"/>
  <c r="D801" i="5"/>
  <c r="E801" i="5"/>
  <c r="F801" i="5"/>
  <c r="G801" i="5"/>
  <c r="H801" i="5"/>
  <c r="I801" i="5"/>
  <c r="J801" i="5"/>
  <c r="K801" i="5"/>
  <c r="C802" i="5"/>
  <c r="D802" i="5"/>
  <c r="E802" i="5"/>
  <c r="F802" i="5"/>
  <c r="G802" i="5"/>
  <c r="H802" i="5"/>
  <c r="I802" i="5"/>
  <c r="J802" i="5"/>
  <c r="K802" i="5"/>
  <c r="C803" i="5"/>
  <c r="D803" i="5"/>
  <c r="E803" i="5"/>
  <c r="F803" i="5"/>
  <c r="G803" i="5"/>
  <c r="H803" i="5"/>
  <c r="I803" i="5"/>
  <c r="J803" i="5"/>
  <c r="K803" i="5"/>
  <c r="C804" i="5"/>
  <c r="D804" i="5"/>
  <c r="E804" i="5"/>
  <c r="F804" i="5"/>
  <c r="G804" i="5"/>
  <c r="H804" i="5"/>
  <c r="I804" i="5"/>
  <c r="J804" i="5"/>
  <c r="K804" i="5"/>
  <c r="C805" i="5"/>
  <c r="D805" i="5"/>
  <c r="E805" i="5"/>
  <c r="F805" i="5"/>
  <c r="G805" i="5"/>
  <c r="H805" i="5"/>
  <c r="I805" i="5"/>
  <c r="J805" i="5"/>
  <c r="K805" i="5"/>
  <c r="C806" i="5"/>
  <c r="D806" i="5"/>
  <c r="E806" i="5"/>
  <c r="F806" i="5"/>
  <c r="G806" i="5"/>
  <c r="H806" i="5"/>
  <c r="I806" i="5"/>
  <c r="J806" i="5"/>
  <c r="K806" i="5"/>
  <c r="C807" i="5"/>
  <c r="D807" i="5"/>
  <c r="E807" i="5"/>
  <c r="F807" i="5"/>
  <c r="G807" i="5"/>
  <c r="H807" i="5"/>
  <c r="I807" i="5"/>
  <c r="J807" i="5"/>
  <c r="K807" i="5"/>
  <c r="C808" i="5"/>
  <c r="D808" i="5"/>
  <c r="E808" i="5"/>
  <c r="F808" i="5"/>
  <c r="G808" i="5"/>
  <c r="H808" i="5"/>
  <c r="I808" i="5"/>
  <c r="J808" i="5"/>
  <c r="K808" i="5"/>
  <c r="C809" i="5"/>
  <c r="D809" i="5"/>
  <c r="E809" i="5"/>
  <c r="F809" i="5"/>
  <c r="G809" i="5"/>
  <c r="H809" i="5"/>
  <c r="I809" i="5"/>
  <c r="J809" i="5"/>
  <c r="K809" i="5"/>
  <c r="C810" i="5"/>
  <c r="D810" i="5"/>
  <c r="E810" i="5"/>
  <c r="F810" i="5"/>
  <c r="G810" i="5"/>
  <c r="H810" i="5"/>
  <c r="I810" i="5"/>
  <c r="J810" i="5"/>
  <c r="K810" i="5"/>
  <c r="C811" i="5"/>
  <c r="D811" i="5"/>
  <c r="E811" i="5"/>
  <c r="F811" i="5"/>
  <c r="G811" i="5"/>
  <c r="H811" i="5"/>
  <c r="I811" i="5"/>
  <c r="J811" i="5"/>
  <c r="K811" i="5"/>
  <c r="C812" i="5"/>
  <c r="D812" i="5"/>
  <c r="E812" i="5"/>
  <c r="F812" i="5"/>
  <c r="G812" i="5"/>
  <c r="H812" i="5"/>
  <c r="I812" i="5"/>
  <c r="J812" i="5"/>
  <c r="K812" i="5"/>
  <c r="C813" i="5"/>
  <c r="D813" i="5"/>
  <c r="E813" i="5"/>
  <c r="F813" i="5"/>
  <c r="G813" i="5"/>
  <c r="H813" i="5"/>
  <c r="I813" i="5"/>
  <c r="J813" i="5"/>
  <c r="K813" i="5"/>
  <c r="C814" i="5"/>
  <c r="D814" i="5"/>
  <c r="E814" i="5"/>
  <c r="F814" i="5"/>
  <c r="G814" i="5"/>
  <c r="H814" i="5"/>
  <c r="I814" i="5"/>
  <c r="J814" i="5"/>
  <c r="K814" i="5"/>
  <c r="C815" i="5"/>
  <c r="D815" i="5"/>
  <c r="E815" i="5"/>
  <c r="F815" i="5"/>
  <c r="G815" i="5"/>
  <c r="H815" i="5"/>
  <c r="I815" i="5"/>
  <c r="J815" i="5"/>
  <c r="K815" i="5"/>
  <c r="C816" i="5"/>
  <c r="D816" i="5"/>
  <c r="E816" i="5"/>
  <c r="F816" i="5"/>
  <c r="G816" i="5"/>
  <c r="H816" i="5"/>
  <c r="I816" i="5"/>
  <c r="J816" i="5"/>
  <c r="K816" i="5"/>
  <c r="C817" i="5"/>
  <c r="D817" i="5"/>
  <c r="E817" i="5"/>
  <c r="F817" i="5"/>
  <c r="G817" i="5"/>
  <c r="H817" i="5"/>
  <c r="I817" i="5"/>
  <c r="J817" i="5"/>
  <c r="K817" i="5"/>
  <c r="C818" i="5"/>
  <c r="D818" i="5"/>
  <c r="E818" i="5"/>
  <c r="F818" i="5"/>
  <c r="G818" i="5"/>
  <c r="H818" i="5"/>
  <c r="I818" i="5"/>
  <c r="J818" i="5"/>
  <c r="K818" i="5"/>
  <c r="C819" i="5"/>
  <c r="D819" i="5"/>
  <c r="E819" i="5"/>
  <c r="F819" i="5"/>
  <c r="G819" i="5"/>
  <c r="H819" i="5"/>
  <c r="I819" i="5"/>
  <c r="J819" i="5"/>
  <c r="K819" i="5"/>
  <c r="C820" i="5"/>
  <c r="D820" i="5"/>
  <c r="E820" i="5"/>
  <c r="F820" i="5"/>
  <c r="G820" i="5"/>
  <c r="H820" i="5"/>
  <c r="I820" i="5"/>
  <c r="J820" i="5"/>
  <c r="K820" i="5"/>
  <c r="C821" i="5"/>
  <c r="D821" i="5"/>
  <c r="E821" i="5"/>
  <c r="F821" i="5"/>
  <c r="G821" i="5"/>
  <c r="H821" i="5"/>
  <c r="I821" i="5"/>
  <c r="J821" i="5"/>
  <c r="K821" i="5"/>
  <c r="C822" i="5"/>
  <c r="D822" i="5"/>
  <c r="E822" i="5"/>
  <c r="F822" i="5"/>
  <c r="G822" i="5"/>
  <c r="H822" i="5"/>
  <c r="I822" i="5"/>
  <c r="J822" i="5"/>
  <c r="K822" i="5"/>
  <c r="C823" i="5"/>
  <c r="D823" i="5"/>
  <c r="E823" i="5"/>
  <c r="F823" i="5"/>
  <c r="G823" i="5"/>
  <c r="H823" i="5"/>
  <c r="I823" i="5"/>
  <c r="J823" i="5"/>
  <c r="K823" i="5"/>
  <c r="C824" i="5"/>
  <c r="D824" i="5"/>
  <c r="E824" i="5"/>
  <c r="F824" i="5"/>
  <c r="G824" i="5"/>
  <c r="H824" i="5"/>
  <c r="I824" i="5"/>
  <c r="J824" i="5"/>
  <c r="K824" i="5"/>
  <c r="C825" i="5"/>
  <c r="D825" i="5"/>
  <c r="E825" i="5"/>
  <c r="F825" i="5"/>
  <c r="G825" i="5"/>
  <c r="H825" i="5"/>
  <c r="I825" i="5"/>
  <c r="J825" i="5"/>
  <c r="K825" i="5"/>
  <c r="C826" i="5"/>
  <c r="D826" i="5"/>
  <c r="E826" i="5"/>
  <c r="F826" i="5"/>
  <c r="G826" i="5"/>
  <c r="H826" i="5"/>
  <c r="I826" i="5"/>
  <c r="J826" i="5"/>
  <c r="K826" i="5"/>
  <c r="C827" i="5"/>
  <c r="D827" i="5"/>
  <c r="E827" i="5"/>
  <c r="F827" i="5"/>
  <c r="G827" i="5"/>
  <c r="H827" i="5"/>
  <c r="I827" i="5"/>
  <c r="J827" i="5"/>
  <c r="K827" i="5"/>
  <c r="C828" i="5"/>
  <c r="D828" i="5"/>
  <c r="E828" i="5"/>
  <c r="F828" i="5"/>
  <c r="G828" i="5"/>
  <c r="H828" i="5"/>
  <c r="I828" i="5"/>
  <c r="J828" i="5"/>
  <c r="K828" i="5"/>
  <c r="C829" i="5"/>
  <c r="D829" i="5"/>
  <c r="E829" i="5"/>
  <c r="F829" i="5"/>
  <c r="G829" i="5"/>
  <c r="H829" i="5"/>
  <c r="I829" i="5"/>
  <c r="J829" i="5"/>
  <c r="K829" i="5"/>
  <c r="C830" i="5"/>
  <c r="D830" i="5"/>
  <c r="E830" i="5"/>
  <c r="F830" i="5"/>
  <c r="G830" i="5"/>
  <c r="H830" i="5"/>
  <c r="I830" i="5"/>
  <c r="J830" i="5"/>
  <c r="K830" i="5"/>
  <c r="C831" i="5"/>
  <c r="D831" i="5"/>
  <c r="E831" i="5"/>
  <c r="F831" i="5"/>
  <c r="G831" i="5"/>
  <c r="H831" i="5"/>
  <c r="I831" i="5"/>
  <c r="J831" i="5"/>
  <c r="K831" i="5"/>
  <c r="C832" i="5"/>
  <c r="D832" i="5"/>
  <c r="E832" i="5"/>
  <c r="F832" i="5"/>
  <c r="G832" i="5"/>
  <c r="H832" i="5"/>
  <c r="I832" i="5"/>
  <c r="J832" i="5"/>
  <c r="K832" i="5"/>
  <c r="C833" i="5"/>
  <c r="D833" i="5"/>
  <c r="E833" i="5"/>
  <c r="F833" i="5"/>
  <c r="G833" i="5"/>
  <c r="H833" i="5"/>
  <c r="I833" i="5"/>
  <c r="J833" i="5"/>
  <c r="K833" i="5"/>
  <c r="C834" i="5"/>
  <c r="D834" i="5"/>
  <c r="E834" i="5"/>
  <c r="F834" i="5"/>
  <c r="G834" i="5"/>
  <c r="H834" i="5"/>
  <c r="I834" i="5"/>
  <c r="J834" i="5"/>
  <c r="K834" i="5"/>
  <c r="C835" i="5"/>
  <c r="D835" i="5"/>
  <c r="E835" i="5"/>
  <c r="F835" i="5"/>
  <c r="G835" i="5"/>
  <c r="H835" i="5"/>
  <c r="I835" i="5"/>
  <c r="J835" i="5"/>
  <c r="K835" i="5"/>
  <c r="C836" i="5"/>
  <c r="D836" i="5"/>
  <c r="E836" i="5"/>
  <c r="F836" i="5"/>
  <c r="G836" i="5"/>
  <c r="H836" i="5"/>
  <c r="I836" i="5"/>
  <c r="J836" i="5"/>
  <c r="K836" i="5"/>
  <c r="C837" i="5"/>
  <c r="D837" i="5"/>
  <c r="E837" i="5"/>
  <c r="F837" i="5"/>
  <c r="G837" i="5"/>
  <c r="H837" i="5"/>
  <c r="I837" i="5"/>
  <c r="J837" i="5"/>
  <c r="K837" i="5"/>
  <c r="C838" i="5"/>
  <c r="D838" i="5"/>
  <c r="E838" i="5"/>
  <c r="F838" i="5"/>
  <c r="G838" i="5"/>
  <c r="H838" i="5"/>
  <c r="I838" i="5"/>
  <c r="J838" i="5"/>
  <c r="K838" i="5"/>
  <c r="C839" i="5"/>
  <c r="D839" i="5"/>
  <c r="E839" i="5"/>
  <c r="F839" i="5"/>
  <c r="G839" i="5"/>
  <c r="H839" i="5"/>
  <c r="I839" i="5"/>
  <c r="J839" i="5"/>
  <c r="K839" i="5"/>
  <c r="C840" i="5"/>
  <c r="D840" i="5"/>
  <c r="E840" i="5"/>
  <c r="F840" i="5"/>
  <c r="G840" i="5"/>
  <c r="H840" i="5"/>
  <c r="I840" i="5"/>
  <c r="J840" i="5"/>
  <c r="K840" i="5"/>
  <c r="C841" i="5"/>
  <c r="D841" i="5"/>
  <c r="E841" i="5"/>
  <c r="F841" i="5"/>
  <c r="G841" i="5"/>
  <c r="H841" i="5"/>
  <c r="I841" i="5"/>
  <c r="J841" i="5"/>
  <c r="K841" i="5"/>
  <c r="C842" i="5"/>
  <c r="D842" i="5"/>
  <c r="E842" i="5"/>
  <c r="F842" i="5"/>
  <c r="G842" i="5"/>
  <c r="H842" i="5"/>
  <c r="I842" i="5"/>
  <c r="J842" i="5"/>
  <c r="K842" i="5"/>
  <c r="C843" i="5"/>
  <c r="D843" i="5"/>
  <c r="E843" i="5"/>
  <c r="F843" i="5"/>
  <c r="G843" i="5"/>
  <c r="H843" i="5"/>
  <c r="I843" i="5"/>
  <c r="J843" i="5"/>
  <c r="K843" i="5"/>
  <c r="C844" i="5"/>
  <c r="D844" i="5"/>
  <c r="E844" i="5"/>
  <c r="F844" i="5"/>
  <c r="G844" i="5"/>
  <c r="H844" i="5"/>
  <c r="I844" i="5"/>
  <c r="J844" i="5"/>
  <c r="K844" i="5"/>
  <c r="C845" i="5"/>
  <c r="D845" i="5"/>
  <c r="E845" i="5"/>
  <c r="F845" i="5"/>
  <c r="G845" i="5"/>
  <c r="H845" i="5"/>
  <c r="I845" i="5"/>
  <c r="J845" i="5"/>
  <c r="K845" i="5"/>
  <c r="C846" i="5"/>
  <c r="D846" i="5"/>
  <c r="E846" i="5"/>
  <c r="F846" i="5"/>
  <c r="G846" i="5"/>
  <c r="H846" i="5"/>
  <c r="I846" i="5"/>
  <c r="J846" i="5"/>
  <c r="K846" i="5"/>
  <c r="C847" i="5"/>
  <c r="D847" i="5"/>
  <c r="E847" i="5"/>
  <c r="F847" i="5"/>
  <c r="G847" i="5"/>
  <c r="H847" i="5"/>
  <c r="I847" i="5"/>
  <c r="J847" i="5"/>
  <c r="K847" i="5"/>
  <c r="C848" i="5"/>
  <c r="D848" i="5"/>
  <c r="E848" i="5"/>
  <c r="F848" i="5"/>
  <c r="G848" i="5"/>
  <c r="H848" i="5"/>
  <c r="I848" i="5"/>
  <c r="J848" i="5"/>
  <c r="K848" i="5"/>
  <c r="C849" i="5"/>
  <c r="D849" i="5"/>
  <c r="E849" i="5"/>
  <c r="F849" i="5"/>
  <c r="G849" i="5"/>
  <c r="H849" i="5"/>
  <c r="I849" i="5"/>
  <c r="J849" i="5"/>
  <c r="K849" i="5"/>
  <c r="C850" i="5"/>
  <c r="D850" i="5"/>
  <c r="E850" i="5"/>
  <c r="F850" i="5"/>
  <c r="G850" i="5"/>
  <c r="H850" i="5"/>
  <c r="I850" i="5"/>
  <c r="J850" i="5"/>
  <c r="K850" i="5"/>
  <c r="C851" i="5"/>
  <c r="D851" i="5"/>
  <c r="E851" i="5"/>
  <c r="F851" i="5"/>
  <c r="G851" i="5"/>
  <c r="H851" i="5"/>
  <c r="I851" i="5"/>
  <c r="J851" i="5"/>
  <c r="K851" i="5"/>
  <c r="C852" i="5"/>
  <c r="D852" i="5"/>
  <c r="E852" i="5"/>
  <c r="F852" i="5"/>
  <c r="G852" i="5"/>
  <c r="H852" i="5"/>
  <c r="I852" i="5"/>
  <c r="J852" i="5"/>
  <c r="K852" i="5"/>
  <c r="C853" i="5"/>
  <c r="D853" i="5"/>
  <c r="E853" i="5"/>
  <c r="F853" i="5"/>
  <c r="G853" i="5"/>
  <c r="H853" i="5"/>
  <c r="I853" i="5"/>
  <c r="J853" i="5"/>
  <c r="K853" i="5"/>
  <c r="C854" i="5"/>
  <c r="D854" i="5"/>
  <c r="E854" i="5"/>
  <c r="F854" i="5"/>
  <c r="G854" i="5"/>
  <c r="H854" i="5"/>
  <c r="I854" i="5"/>
  <c r="J854" i="5"/>
  <c r="K854" i="5"/>
  <c r="C855" i="5"/>
  <c r="D855" i="5"/>
  <c r="E855" i="5"/>
  <c r="F855" i="5"/>
  <c r="G855" i="5"/>
  <c r="H855" i="5"/>
  <c r="I855" i="5"/>
  <c r="J855" i="5"/>
  <c r="K855" i="5"/>
  <c r="C856" i="5"/>
  <c r="D856" i="5"/>
  <c r="E856" i="5"/>
  <c r="F856" i="5"/>
  <c r="G856" i="5"/>
  <c r="H856" i="5"/>
  <c r="I856" i="5"/>
  <c r="J856" i="5"/>
  <c r="K856" i="5"/>
  <c r="C857" i="5"/>
  <c r="D857" i="5"/>
  <c r="E857" i="5"/>
  <c r="F857" i="5"/>
  <c r="G857" i="5"/>
  <c r="H857" i="5"/>
  <c r="I857" i="5"/>
  <c r="J857" i="5"/>
  <c r="K857" i="5"/>
  <c r="C858" i="5"/>
  <c r="D858" i="5"/>
  <c r="E858" i="5"/>
  <c r="F858" i="5"/>
  <c r="G858" i="5"/>
  <c r="H858" i="5"/>
  <c r="I858" i="5"/>
  <c r="J858" i="5"/>
  <c r="K858" i="5"/>
  <c r="C859" i="5"/>
  <c r="D859" i="5"/>
  <c r="E859" i="5"/>
  <c r="F859" i="5"/>
  <c r="G859" i="5"/>
  <c r="H859" i="5"/>
  <c r="I859" i="5"/>
  <c r="J859" i="5"/>
  <c r="K859" i="5"/>
  <c r="C860" i="5"/>
  <c r="D860" i="5"/>
  <c r="E860" i="5"/>
  <c r="F860" i="5"/>
  <c r="G860" i="5"/>
  <c r="H860" i="5"/>
  <c r="I860" i="5"/>
  <c r="J860" i="5"/>
  <c r="K860" i="5"/>
  <c r="C861" i="5"/>
  <c r="D861" i="5"/>
  <c r="E861" i="5"/>
  <c r="F861" i="5"/>
  <c r="G861" i="5"/>
  <c r="H861" i="5"/>
  <c r="I861" i="5"/>
  <c r="J861" i="5"/>
  <c r="K861" i="5"/>
  <c r="C862" i="5"/>
  <c r="D862" i="5"/>
  <c r="E862" i="5"/>
  <c r="F862" i="5"/>
  <c r="G862" i="5"/>
  <c r="H862" i="5"/>
  <c r="I862" i="5"/>
  <c r="J862" i="5"/>
  <c r="K862" i="5"/>
  <c r="C863" i="5"/>
  <c r="D863" i="5"/>
  <c r="E863" i="5"/>
  <c r="F863" i="5"/>
  <c r="G863" i="5"/>
  <c r="H863" i="5"/>
  <c r="I863" i="5"/>
  <c r="J863" i="5"/>
  <c r="K863" i="5"/>
  <c r="C864" i="5"/>
  <c r="D864" i="5"/>
  <c r="E864" i="5"/>
  <c r="F864" i="5"/>
  <c r="G864" i="5"/>
  <c r="H864" i="5"/>
  <c r="I864" i="5"/>
  <c r="J864" i="5"/>
  <c r="K864" i="5"/>
  <c r="C865" i="5"/>
  <c r="D865" i="5"/>
  <c r="E865" i="5"/>
  <c r="F865" i="5"/>
  <c r="G865" i="5"/>
  <c r="H865" i="5"/>
  <c r="I865" i="5"/>
  <c r="J865" i="5"/>
  <c r="K865" i="5"/>
  <c r="C866" i="5"/>
  <c r="D866" i="5"/>
  <c r="E866" i="5"/>
  <c r="F866" i="5"/>
  <c r="G866" i="5"/>
  <c r="H866" i="5"/>
  <c r="I866" i="5"/>
  <c r="J866" i="5"/>
  <c r="K866" i="5"/>
  <c r="C867" i="5"/>
  <c r="D867" i="5"/>
  <c r="E867" i="5"/>
  <c r="F867" i="5"/>
  <c r="G867" i="5"/>
  <c r="H867" i="5"/>
  <c r="I867" i="5"/>
  <c r="J867" i="5"/>
  <c r="K867" i="5"/>
  <c r="C868" i="5"/>
  <c r="D868" i="5"/>
  <c r="E868" i="5"/>
  <c r="F868" i="5"/>
  <c r="G868" i="5"/>
  <c r="H868" i="5"/>
  <c r="I868" i="5"/>
  <c r="J868" i="5"/>
  <c r="K868" i="5"/>
  <c r="C869" i="5"/>
  <c r="D869" i="5"/>
  <c r="E869" i="5"/>
  <c r="F869" i="5"/>
  <c r="G869" i="5"/>
  <c r="H869" i="5"/>
  <c r="I869" i="5"/>
  <c r="J869" i="5"/>
  <c r="K869" i="5"/>
  <c r="C870" i="5"/>
  <c r="D870" i="5"/>
  <c r="E870" i="5"/>
  <c r="F870" i="5"/>
  <c r="G870" i="5"/>
  <c r="H870" i="5"/>
  <c r="I870" i="5"/>
  <c r="J870" i="5"/>
  <c r="K870" i="5"/>
  <c r="C871" i="5"/>
  <c r="D871" i="5"/>
  <c r="E871" i="5"/>
  <c r="F871" i="5"/>
  <c r="G871" i="5"/>
  <c r="H871" i="5"/>
  <c r="I871" i="5"/>
  <c r="J871" i="5"/>
  <c r="K871" i="5"/>
  <c r="C872" i="5"/>
  <c r="D872" i="5"/>
  <c r="E872" i="5"/>
  <c r="F872" i="5"/>
  <c r="G872" i="5"/>
  <c r="H872" i="5"/>
  <c r="I872" i="5"/>
  <c r="J872" i="5"/>
  <c r="K872" i="5"/>
  <c r="C873" i="5"/>
  <c r="D873" i="5"/>
  <c r="E873" i="5"/>
  <c r="F873" i="5"/>
  <c r="G873" i="5"/>
  <c r="H873" i="5"/>
  <c r="I873" i="5"/>
  <c r="J873" i="5"/>
  <c r="K873" i="5"/>
  <c r="C874" i="5"/>
  <c r="D874" i="5"/>
  <c r="E874" i="5"/>
  <c r="F874" i="5"/>
  <c r="G874" i="5"/>
  <c r="H874" i="5"/>
  <c r="I874" i="5"/>
  <c r="J874" i="5"/>
  <c r="K874" i="5"/>
  <c r="C875" i="5"/>
  <c r="D875" i="5"/>
  <c r="E875" i="5"/>
  <c r="F875" i="5"/>
  <c r="G875" i="5"/>
  <c r="H875" i="5"/>
  <c r="I875" i="5"/>
  <c r="J875" i="5"/>
  <c r="K875" i="5"/>
  <c r="C876" i="5"/>
  <c r="D876" i="5"/>
  <c r="E876" i="5"/>
  <c r="F876" i="5"/>
  <c r="G876" i="5"/>
  <c r="H876" i="5"/>
  <c r="I876" i="5"/>
  <c r="J876" i="5"/>
  <c r="K876" i="5"/>
  <c r="C877" i="5"/>
  <c r="D877" i="5"/>
  <c r="E877" i="5"/>
  <c r="F877" i="5"/>
  <c r="G877" i="5"/>
  <c r="H877" i="5"/>
  <c r="I877" i="5"/>
  <c r="J877" i="5"/>
  <c r="K877" i="5"/>
  <c r="C878" i="5"/>
  <c r="D878" i="5"/>
  <c r="E878" i="5"/>
  <c r="F878" i="5"/>
  <c r="G878" i="5"/>
  <c r="H878" i="5"/>
  <c r="I878" i="5"/>
  <c r="J878" i="5"/>
  <c r="K878" i="5"/>
  <c r="C879" i="5"/>
  <c r="D879" i="5"/>
  <c r="E879" i="5"/>
  <c r="F879" i="5"/>
  <c r="G879" i="5"/>
  <c r="H879" i="5"/>
  <c r="I879" i="5"/>
  <c r="J879" i="5"/>
  <c r="K879" i="5"/>
  <c r="C880" i="5"/>
  <c r="D880" i="5"/>
  <c r="E880" i="5"/>
  <c r="F880" i="5"/>
  <c r="G880" i="5"/>
  <c r="H880" i="5"/>
  <c r="I880" i="5"/>
  <c r="J880" i="5"/>
  <c r="K880" i="5"/>
  <c r="C881" i="5"/>
  <c r="D881" i="5"/>
  <c r="E881" i="5"/>
  <c r="F881" i="5"/>
  <c r="G881" i="5"/>
  <c r="H881" i="5"/>
  <c r="I881" i="5"/>
  <c r="J881" i="5"/>
  <c r="K881" i="5"/>
  <c r="C882" i="5"/>
  <c r="D882" i="5"/>
  <c r="E882" i="5"/>
  <c r="F882" i="5"/>
  <c r="G882" i="5"/>
  <c r="H882" i="5"/>
  <c r="I882" i="5"/>
  <c r="J882" i="5"/>
  <c r="K882" i="5"/>
  <c r="C883" i="5"/>
  <c r="D883" i="5"/>
  <c r="E883" i="5"/>
  <c r="F883" i="5"/>
  <c r="G883" i="5"/>
  <c r="H883" i="5"/>
  <c r="I883" i="5"/>
  <c r="J883" i="5"/>
  <c r="K883" i="5"/>
  <c r="C884" i="5"/>
  <c r="D884" i="5"/>
  <c r="E884" i="5"/>
  <c r="F884" i="5"/>
  <c r="G884" i="5"/>
  <c r="H884" i="5"/>
  <c r="I884" i="5"/>
  <c r="J884" i="5"/>
  <c r="K884" i="5"/>
  <c r="C885" i="5"/>
  <c r="D885" i="5"/>
  <c r="E885" i="5"/>
  <c r="F885" i="5"/>
  <c r="G885" i="5"/>
  <c r="H885" i="5"/>
  <c r="I885" i="5"/>
  <c r="J885" i="5"/>
  <c r="K885" i="5"/>
  <c r="C886" i="5"/>
  <c r="D886" i="5"/>
  <c r="E886" i="5"/>
  <c r="F886" i="5"/>
  <c r="G886" i="5"/>
  <c r="H886" i="5"/>
  <c r="I886" i="5"/>
  <c r="J886" i="5"/>
  <c r="K886" i="5"/>
  <c r="C887" i="5"/>
  <c r="D887" i="5"/>
  <c r="E887" i="5"/>
  <c r="F887" i="5"/>
  <c r="G887" i="5"/>
  <c r="H887" i="5"/>
  <c r="I887" i="5"/>
  <c r="J887" i="5"/>
  <c r="K887" i="5"/>
  <c r="C888" i="5"/>
  <c r="D888" i="5"/>
  <c r="E888" i="5"/>
  <c r="F888" i="5"/>
  <c r="G888" i="5"/>
  <c r="H888" i="5"/>
  <c r="I888" i="5"/>
  <c r="J888" i="5"/>
  <c r="K888" i="5"/>
  <c r="C889" i="5"/>
  <c r="D889" i="5"/>
  <c r="E889" i="5"/>
  <c r="F889" i="5"/>
  <c r="G889" i="5"/>
  <c r="H889" i="5"/>
  <c r="I889" i="5"/>
  <c r="J889" i="5"/>
  <c r="K889" i="5"/>
  <c r="C890" i="5"/>
  <c r="D890" i="5"/>
  <c r="E890" i="5"/>
  <c r="F890" i="5"/>
  <c r="G890" i="5"/>
  <c r="H890" i="5"/>
  <c r="I890" i="5"/>
  <c r="J890" i="5"/>
  <c r="K890" i="5"/>
  <c r="C891" i="5"/>
  <c r="D891" i="5"/>
  <c r="E891" i="5"/>
  <c r="F891" i="5"/>
  <c r="G891" i="5"/>
  <c r="H891" i="5"/>
  <c r="I891" i="5"/>
  <c r="J891" i="5"/>
  <c r="K891" i="5"/>
  <c r="C892" i="5"/>
  <c r="D892" i="5"/>
  <c r="E892" i="5"/>
  <c r="F892" i="5"/>
  <c r="G892" i="5"/>
  <c r="H892" i="5"/>
  <c r="I892" i="5"/>
  <c r="J892" i="5"/>
  <c r="K892" i="5"/>
  <c r="C893" i="5"/>
  <c r="D893" i="5"/>
  <c r="E893" i="5"/>
  <c r="F893" i="5"/>
  <c r="G893" i="5"/>
  <c r="H893" i="5"/>
  <c r="I893" i="5"/>
  <c r="J893" i="5"/>
  <c r="K893" i="5"/>
  <c r="C894" i="5"/>
  <c r="D894" i="5"/>
  <c r="E894" i="5"/>
  <c r="F894" i="5"/>
  <c r="G894" i="5"/>
  <c r="H894" i="5"/>
  <c r="I894" i="5"/>
  <c r="J894" i="5"/>
  <c r="K894" i="5"/>
  <c r="C895" i="5"/>
  <c r="D895" i="5"/>
  <c r="E895" i="5"/>
  <c r="F895" i="5"/>
  <c r="G895" i="5"/>
  <c r="H895" i="5"/>
  <c r="I895" i="5"/>
  <c r="J895" i="5"/>
  <c r="K895" i="5"/>
  <c r="C896" i="5"/>
  <c r="D896" i="5"/>
  <c r="E896" i="5"/>
  <c r="F896" i="5"/>
  <c r="G896" i="5"/>
  <c r="H896" i="5"/>
  <c r="I896" i="5"/>
  <c r="J896" i="5"/>
  <c r="K896" i="5"/>
  <c r="C897" i="5"/>
  <c r="D897" i="5"/>
  <c r="E897" i="5"/>
  <c r="F897" i="5"/>
  <c r="G897" i="5"/>
  <c r="H897" i="5"/>
  <c r="I897" i="5"/>
  <c r="J897" i="5"/>
  <c r="K897" i="5"/>
  <c r="C898" i="5"/>
  <c r="D898" i="5"/>
  <c r="E898" i="5"/>
  <c r="F898" i="5"/>
  <c r="G898" i="5"/>
  <c r="H898" i="5"/>
  <c r="I898" i="5"/>
  <c r="J898" i="5"/>
  <c r="K898" i="5"/>
  <c r="C899" i="5"/>
  <c r="D899" i="5"/>
  <c r="E899" i="5"/>
  <c r="F899" i="5"/>
  <c r="G899" i="5"/>
  <c r="H899" i="5"/>
  <c r="I899" i="5"/>
  <c r="J899" i="5"/>
  <c r="K899" i="5"/>
  <c r="C900" i="5"/>
  <c r="D900" i="5"/>
  <c r="E900" i="5"/>
  <c r="F900" i="5"/>
  <c r="G900" i="5"/>
  <c r="H900" i="5"/>
  <c r="I900" i="5"/>
  <c r="J900" i="5"/>
  <c r="K900" i="5"/>
  <c r="C901" i="5"/>
  <c r="D901" i="5"/>
  <c r="E901" i="5"/>
  <c r="F901" i="5"/>
  <c r="G901" i="5"/>
  <c r="H901" i="5"/>
  <c r="I901" i="5"/>
  <c r="J901" i="5"/>
  <c r="K901" i="5"/>
  <c r="C902" i="5"/>
  <c r="D902" i="5"/>
  <c r="E902" i="5"/>
  <c r="F902" i="5"/>
  <c r="G902" i="5"/>
  <c r="H902" i="5"/>
  <c r="I902" i="5"/>
  <c r="J902" i="5"/>
  <c r="K902" i="5"/>
  <c r="C903" i="5"/>
  <c r="D903" i="5"/>
  <c r="E903" i="5"/>
  <c r="F903" i="5"/>
  <c r="G903" i="5"/>
  <c r="H903" i="5"/>
  <c r="I903" i="5"/>
  <c r="J903" i="5"/>
  <c r="K903" i="5"/>
  <c r="C904" i="5"/>
  <c r="D904" i="5"/>
  <c r="E904" i="5"/>
  <c r="F904" i="5"/>
  <c r="G904" i="5"/>
  <c r="H904" i="5"/>
  <c r="I904" i="5"/>
  <c r="J904" i="5"/>
  <c r="K904" i="5"/>
  <c r="C905" i="5"/>
  <c r="D905" i="5"/>
  <c r="E905" i="5"/>
  <c r="F905" i="5"/>
  <c r="G905" i="5"/>
  <c r="H905" i="5"/>
  <c r="I905" i="5"/>
  <c r="J905" i="5"/>
  <c r="K905" i="5"/>
  <c r="C906" i="5"/>
  <c r="D906" i="5"/>
  <c r="E906" i="5"/>
  <c r="F906" i="5"/>
  <c r="G906" i="5"/>
  <c r="H906" i="5"/>
  <c r="I906" i="5"/>
  <c r="J906" i="5"/>
  <c r="K906" i="5"/>
  <c r="C907" i="5"/>
  <c r="D907" i="5"/>
  <c r="E907" i="5"/>
  <c r="F907" i="5"/>
  <c r="G907" i="5"/>
  <c r="H907" i="5"/>
  <c r="I907" i="5"/>
  <c r="J907" i="5"/>
  <c r="K907" i="5"/>
  <c r="C908" i="5"/>
  <c r="D908" i="5"/>
  <c r="E908" i="5"/>
  <c r="F908" i="5"/>
  <c r="G908" i="5"/>
  <c r="H908" i="5"/>
  <c r="I908" i="5"/>
  <c r="J908" i="5"/>
  <c r="K908" i="5"/>
  <c r="C909" i="5"/>
  <c r="D909" i="5"/>
  <c r="E909" i="5"/>
  <c r="F909" i="5"/>
  <c r="G909" i="5"/>
  <c r="H909" i="5"/>
  <c r="I909" i="5"/>
  <c r="J909" i="5"/>
  <c r="K909" i="5"/>
  <c r="C910" i="5"/>
  <c r="D910" i="5"/>
  <c r="E910" i="5"/>
  <c r="F910" i="5"/>
  <c r="G910" i="5"/>
  <c r="H910" i="5"/>
  <c r="I910" i="5"/>
  <c r="J910" i="5"/>
  <c r="K910" i="5"/>
  <c r="C911" i="5"/>
  <c r="D911" i="5"/>
  <c r="E911" i="5"/>
  <c r="F911" i="5"/>
  <c r="G911" i="5"/>
  <c r="H911" i="5"/>
  <c r="I911" i="5"/>
  <c r="J911" i="5"/>
  <c r="K911" i="5"/>
  <c r="C912" i="5"/>
  <c r="D912" i="5"/>
  <c r="E912" i="5"/>
  <c r="F912" i="5"/>
  <c r="G912" i="5"/>
  <c r="H912" i="5"/>
  <c r="I912" i="5"/>
  <c r="J912" i="5"/>
  <c r="K912" i="5"/>
  <c r="C913" i="5"/>
  <c r="D913" i="5"/>
  <c r="E913" i="5"/>
  <c r="F913" i="5"/>
  <c r="G913" i="5"/>
  <c r="H913" i="5"/>
  <c r="I913" i="5"/>
  <c r="J913" i="5"/>
  <c r="K913" i="5"/>
  <c r="C914" i="5"/>
  <c r="D914" i="5"/>
  <c r="E914" i="5"/>
  <c r="F914" i="5"/>
  <c r="G914" i="5"/>
  <c r="H914" i="5"/>
  <c r="I914" i="5"/>
  <c r="J914" i="5"/>
  <c r="K914" i="5"/>
  <c r="C915" i="5"/>
  <c r="D915" i="5"/>
  <c r="E915" i="5"/>
  <c r="F915" i="5"/>
  <c r="G915" i="5"/>
  <c r="H915" i="5"/>
  <c r="I915" i="5"/>
  <c r="J915" i="5"/>
  <c r="K915" i="5"/>
  <c r="C916" i="5"/>
  <c r="D916" i="5"/>
  <c r="E916" i="5"/>
  <c r="F916" i="5"/>
  <c r="G916" i="5"/>
  <c r="H916" i="5"/>
  <c r="I916" i="5"/>
  <c r="J916" i="5"/>
  <c r="K916" i="5"/>
  <c r="C917" i="5"/>
  <c r="D917" i="5"/>
  <c r="E917" i="5"/>
  <c r="F917" i="5"/>
  <c r="G917" i="5"/>
  <c r="H917" i="5"/>
  <c r="I917" i="5"/>
  <c r="J917" i="5"/>
  <c r="K917" i="5"/>
  <c r="C918" i="5"/>
  <c r="D918" i="5"/>
  <c r="E918" i="5"/>
  <c r="F918" i="5"/>
  <c r="G918" i="5"/>
  <c r="H918" i="5"/>
  <c r="I918" i="5"/>
  <c r="J918" i="5"/>
  <c r="K918" i="5"/>
  <c r="C919" i="5"/>
  <c r="D919" i="5"/>
  <c r="E919" i="5"/>
  <c r="F919" i="5"/>
  <c r="G919" i="5"/>
  <c r="H919" i="5"/>
  <c r="I919" i="5"/>
  <c r="J919" i="5"/>
  <c r="K919" i="5"/>
  <c r="C920" i="5"/>
  <c r="D920" i="5"/>
  <c r="E920" i="5"/>
  <c r="F920" i="5"/>
  <c r="G920" i="5"/>
  <c r="H920" i="5"/>
  <c r="I920" i="5"/>
  <c r="J920" i="5"/>
  <c r="K920" i="5"/>
  <c r="C921" i="5"/>
  <c r="D921" i="5"/>
  <c r="E921" i="5"/>
  <c r="F921" i="5"/>
  <c r="G921" i="5"/>
  <c r="H921" i="5"/>
  <c r="I921" i="5"/>
  <c r="J921" i="5"/>
  <c r="K921" i="5"/>
  <c r="C922" i="5"/>
  <c r="D922" i="5"/>
  <c r="E922" i="5"/>
  <c r="F922" i="5"/>
  <c r="G922" i="5"/>
  <c r="H922" i="5"/>
  <c r="I922" i="5"/>
  <c r="J922" i="5"/>
  <c r="K922" i="5"/>
  <c r="C923" i="5"/>
  <c r="D923" i="5"/>
  <c r="E923" i="5"/>
  <c r="F923" i="5"/>
  <c r="G923" i="5"/>
  <c r="H923" i="5"/>
  <c r="I923" i="5"/>
  <c r="J923" i="5"/>
  <c r="K923" i="5"/>
  <c r="C924" i="5"/>
  <c r="D924" i="5"/>
  <c r="E924" i="5"/>
  <c r="F924" i="5"/>
  <c r="G924" i="5"/>
  <c r="H924" i="5"/>
  <c r="I924" i="5"/>
  <c r="J924" i="5"/>
  <c r="K924" i="5"/>
  <c r="C925" i="5"/>
  <c r="D925" i="5"/>
  <c r="E925" i="5"/>
  <c r="F925" i="5"/>
  <c r="G925" i="5"/>
  <c r="H925" i="5"/>
  <c r="I925" i="5"/>
  <c r="J925" i="5"/>
  <c r="K925" i="5"/>
  <c r="C926" i="5"/>
  <c r="D926" i="5"/>
  <c r="E926" i="5"/>
  <c r="F926" i="5"/>
  <c r="G926" i="5"/>
  <c r="H926" i="5"/>
  <c r="I926" i="5"/>
  <c r="J926" i="5"/>
  <c r="K926" i="5"/>
  <c r="C927" i="5"/>
  <c r="D927" i="5"/>
  <c r="E927" i="5"/>
  <c r="F927" i="5"/>
  <c r="G927" i="5"/>
  <c r="H927" i="5"/>
  <c r="I927" i="5"/>
  <c r="J927" i="5"/>
  <c r="K927" i="5"/>
  <c r="C928" i="5"/>
  <c r="D928" i="5"/>
  <c r="E928" i="5"/>
  <c r="F928" i="5"/>
  <c r="G928" i="5"/>
  <c r="H928" i="5"/>
  <c r="I928" i="5"/>
  <c r="J928" i="5"/>
  <c r="K928" i="5"/>
  <c r="C929" i="5"/>
  <c r="D929" i="5"/>
  <c r="E929" i="5"/>
  <c r="F929" i="5"/>
  <c r="G929" i="5"/>
  <c r="H929" i="5"/>
  <c r="I929" i="5"/>
  <c r="J929" i="5"/>
  <c r="K929" i="5"/>
  <c r="C930" i="5"/>
  <c r="D930" i="5"/>
  <c r="E930" i="5"/>
  <c r="F930" i="5"/>
  <c r="G930" i="5"/>
  <c r="H930" i="5"/>
  <c r="I930" i="5"/>
  <c r="J930" i="5"/>
  <c r="K930" i="5"/>
  <c r="C931" i="5"/>
  <c r="D931" i="5"/>
  <c r="E931" i="5"/>
  <c r="F931" i="5"/>
  <c r="G931" i="5"/>
  <c r="H931" i="5"/>
  <c r="I931" i="5"/>
  <c r="J931" i="5"/>
  <c r="K931" i="5"/>
  <c r="C932" i="5"/>
  <c r="D932" i="5"/>
  <c r="E932" i="5"/>
  <c r="F932" i="5"/>
  <c r="G932" i="5"/>
  <c r="H932" i="5"/>
  <c r="I932" i="5"/>
  <c r="J932" i="5"/>
  <c r="K932" i="5"/>
  <c r="C933" i="5"/>
  <c r="D933" i="5"/>
  <c r="E933" i="5"/>
  <c r="F933" i="5"/>
  <c r="G933" i="5"/>
  <c r="H933" i="5"/>
  <c r="I933" i="5"/>
  <c r="J933" i="5"/>
  <c r="K933" i="5"/>
  <c r="C934" i="5"/>
  <c r="D934" i="5"/>
  <c r="E934" i="5"/>
  <c r="F934" i="5"/>
  <c r="G934" i="5"/>
  <c r="H934" i="5"/>
  <c r="I934" i="5"/>
  <c r="J934" i="5"/>
  <c r="K934" i="5"/>
  <c r="C935" i="5"/>
  <c r="D935" i="5"/>
  <c r="E935" i="5"/>
  <c r="F935" i="5"/>
  <c r="G935" i="5"/>
  <c r="H935" i="5"/>
  <c r="I935" i="5"/>
  <c r="J935" i="5"/>
  <c r="K935" i="5"/>
  <c r="C936" i="5"/>
  <c r="D936" i="5"/>
  <c r="E936" i="5"/>
  <c r="F936" i="5"/>
  <c r="G936" i="5"/>
  <c r="H936" i="5"/>
  <c r="I936" i="5"/>
  <c r="J936" i="5"/>
  <c r="K936" i="5"/>
  <c r="C937" i="5"/>
  <c r="D937" i="5"/>
  <c r="E937" i="5"/>
  <c r="F937" i="5"/>
  <c r="G937" i="5"/>
  <c r="H937" i="5"/>
  <c r="I937" i="5"/>
  <c r="J937" i="5"/>
  <c r="K937" i="5"/>
  <c r="C938" i="5"/>
  <c r="D938" i="5"/>
  <c r="E938" i="5"/>
  <c r="F938" i="5"/>
  <c r="G938" i="5"/>
  <c r="H938" i="5"/>
  <c r="I938" i="5"/>
  <c r="J938" i="5"/>
  <c r="K938" i="5"/>
  <c r="C939" i="5"/>
  <c r="D939" i="5"/>
  <c r="E939" i="5"/>
  <c r="F939" i="5"/>
  <c r="G939" i="5"/>
  <c r="H939" i="5"/>
  <c r="I939" i="5"/>
  <c r="J939" i="5"/>
  <c r="K939" i="5"/>
  <c r="C940" i="5"/>
  <c r="D940" i="5"/>
  <c r="E940" i="5"/>
  <c r="F940" i="5"/>
  <c r="G940" i="5"/>
  <c r="H940" i="5"/>
  <c r="I940" i="5"/>
  <c r="J940" i="5"/>
  <c r="K940" i="5"/>
  <c r="C941" i="5"/>
  <c r="D941" i="5"/>
  <c r="E941" i="5"/>
  <c r="F941" i="5"/>
  <c r="G941" i="5"/>
  <c r="H941" i="5"/>
  <c r="I941" i="5"/>
  <c r="J941" i="5"/>
  <c r="K941" i="5"/>
  <c r="C942" i="5"/>
  <c r="D942" i="5"/>
  <c r="E942" i="5"/>
  <c r="F942" i="5"/>
  <c r="G942" i="5"/>
  <c r="H942" i="5"/>
  <c r="I942" i="5"/>
  <c r="J942" i="5"/>
  <c r="K942" i="5"/>
  <c r="C943" i="5"/>
  <c r="D943" i="5"/>
  <c r="E943" i="5"/>
  <c r="F943" i="5"/>
  <c r="G943" i="5"/>
  <c r="H943" i="5"/>
  <c r="I943" i="5"/>
  <c r="J943" i="5"/>
  <c r="K943" i="5"/>
  <c r="C944" i="5"/>
  <c r="D944" i="5"/>
  <c r="E944" i="5"/>
  <c r="F944" i="5"/>
  <c r="G944" i="5"/>
  <c r="H944" i="5"/>
  <c r="I944" i="5"/>
  <c r="J944" i="5"/>
  <c r="K944" i="5"/>
  <c r="C945" i="5"/>
  <c r="D945" i="5"/>
  <c r="E945" i="5"/>
  <c r="F945" i="5"/>
  <c r="G945" i="5"/>
  <c r="H945" i="5"/>
  <c r="I945" i="5"/>
  <c r="J945" i="5"/>
  <c r="K945" i="5"/>
  <c r="C946" i="5"/>
  <c r="D946" i="5"/>
  <c r="E946" i="5"/>
  <c r="F946" i="5"/>
  <c r="G946" i="5"/>
  <c r="H946" i="5"/>
  <c r="I946" i="5"/>
  <c r="J946" i="5"/>
  <c r="K946" i="5"/>
  <c r="C947" i="5"/>
  <c r="D947" i="5"/>
  <c r="E947" i="5"/>
  <c r="F947" i="5"/>
  <c r="G947" i="5"/>
  <c r="H947" i="5"/>
  <c r="I947" i="5"/>
  <c r="J947" i="5"/>
  <c r="K947" i="5"/>
  <c r="C948" i="5"/>
  <c r="D948" i="5"/>
  <c r="E948" i="5"/>
  <c r="F948" i="5"/>
  <c r="G948" i="5"/>
  <c r="H948" i="5"/>
  <c r="I948" i="5"/>
  <c r="J948" i="5"/>
  <c r="K948" i="5"/>
  <c r="C949" i="5"/>
  <c r="D949" i="5"/>
  <c r="E949" i="5"/>
  <c r="F949" i="5"/>
  <c r="G949" i="5"/>
  <c r="H949" i="5"/>
  <c r="I949" i="5"/>
  <c r="J949" i="5"/>
  <c r="K949" i="5"/>
  <c r="C950" i="5"/>
  <c r="D950" i="5"/>
  <c r="E950" i="5"/>
  <c r="F950" i="5"/>
  <c r="G950" i="5"/>
  <c r="H950" i="5"/>
  <c r="I950" i="5"/>
  <c r="J950" i="5"/>
  <c r="K950" i="5"/>
  <c r="C951" i="5"/>
  <c r="D951" i="5"/>
  <c r="E951" i="5"/>
  <c r="F951" i="5"/>
  <c r="G951" i="5"/>
  <c r="H951" i="5"/>
  <c r="I951" i="5"/>
  <c r="J951" i="5"/>
  <c r="K951" i="5"/>
  <c r="C952" i="5"/>
  <c r="D952" i="5"/>
  <c r="E952" i="5"/>
  <c r="F952" i="5"/>
  <c r="G952" i="5"/>
  <c r="H952" i="5"/>
  <c r="I952" i="5"/>
  <c r="J952" i="5"/>
  <c r="K952" i="5"/>
  <c r="C953" i="5"/>
  <c r="D953" i="5"/>
  <c r="E953" i="5"/>
  <c r="F953" i="5"/>
  <c r="G953" i="5"/>
  <c r="H953" i="5"/>
  <c r="I953" i="5"/>
  <c r="J953" i="5"/>
  <c r="K953" i="5"/>
  <c r="C954" i="5"/>
  <c r="D954" i="5"/>
  <c r="E954" i="5"/>
  <c r="F954" i="5"/>
  <c r="G954" i="5"/>
  <c r="H954" i="5"/>
  <c r="I954" i="5"/>
  <c r="J954" i="5"/>
  <c r="K954" i="5"/>
  <c r="C955" i="5"/>
  <c r="D955" i="5"/>
  <c r="E955" i="5"/>
  <c r="F955" i="5"/>
  <c r="G955" i="5"/>
  <c r="H955" i="5"/>
  <c r="I955" i="5"/>
  <c r="J955" i="5"/>
  <c r="K955" i="5"/>
  <c r="C956" i="5"/>
  <c r="D956" i="5"/>
  <c r="E956" i="5"/>
  <c r="F956" i="5"/>
  <c r="G956" i="5"/>
  <c r="H956" i="5"/>
  <c r="I956" i="5"/>
  <c r="J956" i="5"/>
  <c r="K956" i="5"/>
  <c r="C957" i="5"/>
  <c r="D957" i="5"/>
  <c r="E957" i="5"/>
  <c r="F957" i="5"/>
  <c r="G957" i="5"/>
  <c r="H957" i="5"/>
  <c r="I957" i="5"/>
  <c r="J957" i="5"/>
  <c r="K957" i="5"/>
  <c r="C958" i="5"/>
  <c r="D958" i="5"/>
  <c r="E958" i="5"/>
  <c r="F958" i="5"/>
  <c r="G958" i="5"/>
  <c r="H958" i="5"/>
  <c r="I958" i="5"/>
  <c r="J958" i="5"/>
  <c r="K958" i="5"/>
  <c r="C959" i="5"/>
  <c r="D959" i="5"/>
  <c r="E959" i="5"/>
  <c r="F959" i="5"/>
  <c r="G959" i="5"/>
  <c r="H959" i="5"/>
  <c r="I959" i="5"/>
  <c r="J959" i="5"/>
  <c r="K959" i="5"/>
  <c r="C960" i="5"/>
  <c r="D960" i="5"/>
  <c r="E960" i="5"/>
  <c r="F960" i="5"/>
  <c r="G960" i="5"/>
  <c r="H960" i="5"/>
  <c r="I960" i="5"/>
  <c r="J960" i="5"/>
  <c r="K960" i="5"/>
  <c r="C961" i="5"/>
  <c r="D961" i="5"/>
  <c r="E961" i="5"/>
  <c r="F961" i="5"/>
  <c r="G961" i="5"/>
  <c r="H961" i="5"/>
  <c r="I961" i="5"/>
  <c r="J961" i="5"/>
  <c r="K961" i="5"/>
  <c r="C962" i="5"/>
  <c r="D962" i="5"/>
  <c r="E962" i="5"/>
  <c r="F962" i="5"/>
  <c r="G962" i="5"/>
  <c r="H962" i="5"/>
  <c r="I962" i="5"/>
  <c r="J962" i="5"/>
  <c r="K962" i="5"/>
  <c r="C963" i="5"/>
  <c r="D963" i="5"/>
  <c r="E963" i="5"/>
  <c r="F963" i="5"/>
  <c r="G963" i="5"/>
  <c r="H963" i="5"/>
  <c r="I963" i="5"/>
  <c r="J963" i="5"/>
  <c r="K963" i="5"/>
  <c r="C964" i="5"/>
  <c r="D964" i="5"/>
  <c r="E964" i="5"/>
  <c r="F964" i="5"/>
  <c r="G964" i="5"/>
  <c r="H964" i="5"/>
  <c r="I964" i="5"/>
  <c r="J964" i="5"/>
  <c r="K964" i="5"/>
  <c r="C965" i="5"/>
  <c r="D965" i="5"/>
  <c r="E965" i="5"/>
  <c r="F965" i="5"/>
  <c r="G965" i="5"/>
  <c r="H965" i="5"/>
  <c r="I965" i="5"/>
  <c r="J965" i="5"/>
  <c r="K965" i="5"/>
  <c r="C966" i="5"/>
  <c r="D966" i="5"/>
  <c r="E966" i="5"/>
  <c r="F966" i="5"/>
  <c r="G966" i="5"/>
  <c r="H966" i="5"/>
  <c r="I966" i="5"/>
  <c r="J966" i="5"/>
  <c r="K966" i="5"/>
  <c r="C967" i="5"/>
  <c r="D967" i="5"/>
  <c r="E967" i="5"/>
  <c r="F967" i="5"/>
  <c r="G967" i="5"/>
  <c r="H967" i="5"/>
  <c r="I967" i="5"/>
  <c r="J967" i="5"/>
  <c r="K967" i="5"/>
  <c r="C968" i="5"/>
  <c r="D968" i="5"/>
  <c r="E968" i="5"/>
  <c r="F968" i="5"/>
  <c r="G968" i="5"/>
  <c r="H968" i="5"/>
  <c r="I968" i="5"/>
  <c r="J968" i="5"/>
  <c r="K968" i="5"/>
  <c r="C969" i="5"/>
  <c r="D969" i="5"/>
  <c r="E969" i="5"/>
  <c r="F969" i="5"/>
  <c r="G969" i="5"/>
  <c r="H969" i="5"/>
  <c r="I969" i="5"/>
  <c r="J969" i="5"/>
  <c r="K969" i="5"/>
  <c r="C970" i="5"/>
  <c r="D970" i="5"/>
  <c r="E970" i="5"/>
  <c r="F970" i="5"/>
  <c r="G970" i="5"/>
  <c r="H970" i="5"/>
  <c r="I970" i="5"/>
  <c r="J970" i="5"/>
  <c r="K970" i="5"/>
  <c r="C971" i="5"/>
  <c r="D971" i="5"/>
  <c r="E971" i="5"/>
  <c r="F971" i="5"/>
  <c r="G971" i="5"/>
  <c r="H971" i="5"/>
  <c r="I971" i="5"/>
  <c r="J971" i="5"/>
  <c r="K971" i="5"/>
  <c r="C972" i="5"/>
  <c r="D972" i="5"/>
  <c r="E972" i="5"/>
  <c r="F972" i="5"/>
  <c r="G972" i="5"/>
  <c r="H972" i="5"/>
  <c r="I972" i="5"/>
  <c r="J972" i="5"/>
  <c r="K972" i="5"/>
  <c r="C973" i="5"/>
  <c r="D973" i="5"/>
  <c r="E973" i="5"/>
  <c r="F973" i="5"/>
  <c r="G973" i="5"/>
  <c r="H973" i="5"/>
  <c r="I973" i="5"/>
  <c r="J973" i="5"/>
  <c r="K973" i="5"/>
  <c r="C974" i="5"/>
  <c r="D974" i="5"/>
  <c r="E974" i="5"/>
  <c r="F974" i="5"/>
  <c r="G974" i="5"/>
  <c r="H974" i="5"/>
  <c r="I974" i="5"/>
  <c r="J974" i="5"/>
  <c r="K974" i="5"/>
  <c r="C975" i="5"/>
  <c r="D975" i="5"/>
  <c r="E975" i="5"/>
  <c r="F975" i="5"/>
  <c r="G975" i="5"/>
  <c r="H975" i="5"/>
  <c r="I975" i="5"/>
  <c r="J975" i="5"/>
  <c r="K975" i="5"/>
  <c r="C976" i="5"/>
  <c r="D976" i="5"/>
  <c r="E976" i="5"/>
  <c r="F976" i="5"/>
  <c r="G976" i="5"/>
  <c r="H976" i="5"/>
  <c r="I976" i="5"/>
  <c r="J976" i="5"/>
  <c r="K976" i="5"/>
  <c r="C977" i="5"/>
  <c r="D977" i="5"/>
  <c r="E977" i="5"/>
  <c r="F977" i="5"/>
  <c r="G977" i="5"/>
  <c r="H977" i="5"/>
  <c r="I977" i="5"/>
  <c r="J977" i="5"/>
  <c r="K977" i="5"/>
  <c r="C978" i="5"/>
  <c r="D978" i="5"/>
  <c r="E978" i="5"/>
  <c r="F978" i="5"/>
  <c r="G978" i="5"/>
  <c r="H978" i="5"/>
  <c r="I978" i="5"/>
  <c r="J978" i="5"/>
  <c r="K978" i="5"/>
  <c r="C979" i="5"/>
  <c r="D979" i="5"/>
  <c r="E979" i="5"/>
  <c r="F979" i="5"/>
  <c r="G979" i="5"/>
  <c r="H979" i="5"/>
  <c r="I979" i="5"/>
  <c r="J979" i="5"/>
  <c r="K979" i="5"/>
  <c r="C980" i="5"/>
  <c r="D980" i="5"/>
  <c r="E980" i="5"/>
  <c r="F980" i="5"/>
  <c r="G980" i="5"/>
  <c r="H980" i="5"/>
  <c r="I980" i="5"/>
  <c r="J980" i="5"/>
  <c r="K980" i="5"/>
  <c r="C981" i="5"/>
  <c r="D981" i="5"/>
  <c r="E981" i="5"/>
  <c r="F981" i="5"/>
  <c r="G981" i="5"/>
  <c r="H981" i="5"/>
  <c r="I981" i="5"/>
  <c r="J981" i="5"/>
  <c r="K981" i="5"/>
  <c r="C982" i="5"/>
  <c r="D982" i="5"/>
  <c r="E982" i="5"/>
  <c r="F982" i="5"/>
  <c r="G982" i="5"/>
  <c r="H982" i="5"/>
  <c r="I982" i="5"/>
  <c r="J982" i="5"/>
  <c r="K982" i="5"/>
  <c r="C983" i="5"/>
  <c r="D983" i="5"/>
  <c r="E983" i="5"/>
  <c r="F983" i="5"/>
  <c r="G983" i="5"/>
  <c r="H983" i="5"/>
  <c r="I983" i="5"/>
  <c r="J983" i="5"/>
  <c r="K983" i="5"/>
  <c r="C984" i="5"/>
  <c r="D984" i="5"/>
  <c r="E984" i="5"/>
  <c r="F984" i="5"/>
  <c r="G984" i="5"/>
  <c r="H984" i="5"/>
  <c r="I984" i="5"/>
  <c r="J984" i="5"/>
  <c r="K984" i="5"/>
  <c r="C985" i="5"/>
  <c r="D985" i="5"/>
  <c r="E985" i="5"/>
  <c r="F985" i="5"/>
  <c r="G985" i="5"/>
  <c r="H985" i="5"/>
  <c r="I985" i="5"/>
  <c r="J985" i="5"/>
  <c r="K985" i="5"/>
  <c r="C986" i="5"/>
  <c r="D986" i="5"/>
  <c r="E986" i="5"/>
  <c r="F986" i="5"/>
  <c r="G986" i="5"/>
  <c r="H986" i="5"/>
  <c r="I986" i="5"/>
  <c r="J986" i="5"/>
  <c r="K986" i="5"/>
  <c r="C987" i="5"/>
  <c r="D987" i="5"/>
  <c r="E987" i="5"/>
  <c r="F987" i="5"/>
  <c r="G987" i="5"/>
  <c r="H987" i="5"/>
  <c r="I987" i="5"/>
  <c r="J987" i="5"/>
  <c r="K987" i="5"/>
  <c r="C988" i="5"/>
  <c r="D988" i="5"/>
  <c r="E988" i="5"/>
  <c r="F988" i="5"/>
  <c r="G988" i="5"/>
  <c r="H988" i="5"/>
  <c r="I988" i="5"/>
  <c r="J988" i="5"/>
  <c r="K988" i="5"/>
  <c r="C989" i="5"/>
  <c r="D989" i="5"/>
  <c r="E989" i="5"/>
  <c r="F989" i="5"/>
  <c r="G989" i="5"/>
  <c r="H989" i="5"/>
  <c r="I989" i="5"/>
  <c r="J989" i="5"/>
  <c r="K989" i="5"/>
  <c r="C990" i="5"/>
  <c r="D990" i="5"/>
  <c r="E990" i="5"/>
  <c r="F990" i="5"/>
  <c r="G990" i="5"/>
  <c r="H990" i="5"/>
  <c r="I990" i="5"/>
  <c r="J990" i="5"/>
  <c r="K990" i="5"/>
  <c r="C991" i="5"/>
  <c r="D991" i="5"/>
  <c r="E991" i="5"/>
  <c r="F991" i="5"/>
  <c r="G991" i="5"/>
  <c r="H991" i="5"/>
  <c r="I991" i="5"/>
  <c r="J991" i="5"/>
  <c r="K991" i="5"/>
  <c r="C992" i="5"/>
  <c r="D992" i="5"/>
  <c r="E992" i="5"/>
  <c r="F992" i="5"/>
  <c r="G992" i="5"/>
  <c r="H992" i="5"/>
  <c r="I992" i="5"/>
  <c r="J992" i="5"/>
  <c r="K992" i="5"/>
  <c r="C993" i="5"/>
  <c r="D993" i="5"/>
  <c r="E993" i="5"/>
  <c r="F993" i="5"/>
  <c r="G993" i="5"/>
  <c r="H993" i="5"/>
  <c r="I993" i="5"/>
  <c r="J993" i="5"/>
  <c r="K993" i="5"/>
  <c r="C994" i="5"/>
  <c r="D994" i="5"/>
  <c r="E994" i="5"/>
  <c r="F994" i="5"/>
  <c r="G994" i="5"/>
  <c r="H994" i="5"/>
  <c r="I994" i="5"/>
  <c r="J994" i="5"/>
  <c r="K994" i="5"/>
  <c r="C995" i="5"/>
  <c r="D995" i="5"/>
  <c r="E995" i="5"/>
  <c r="F995" i="5"/>
  <c r="G995" i="5"/>
  <c r="H995" i="5"/>
  <c r="I995" i="5"/>
  <c r="J995" i="5"/>
  <c r="K995" i="5"/>
  <c r="C996" i="5"/>
  <c r="D996" i="5"/>
  <c r="E996" i="5"/>
  <c r="F996" i="5"/>
  <c r="G996" i="5"/>
  <c r="H996" i="5"/>
  <c r="I996" i="5"/>
  <c r="J996" i="5"/>
  <c r="K996" i="5"/>
  <c r="C997" i="5"/>
  <c r="D997" i="5"/>
  <c r="E997" i="5"/>
  <c r="F997" i="5"/>
  <c r="G997" i="5"/>
  <c r="H997" i="5"/>
  <c r="I997" i="5"/>
  <c r="J997" i="5"/>
  <c r="K997" i="5"/>
  <c r="C998" i="5"/>
  <c r="D998" i="5"/>
  <c r="E998" i="5"/>
  <c r="F998" i="5"/>
  <c r="G998" i="5"/>
  <c r="H998" i="5"/>
  <c r="I998" i="5"/>
  <c r="J998" i="5"/>
  <c r="K998" i="5"/>
  <c r="C999" i="5"/>
  <c r="D999" i="5"/>
  <c r="E999" i="5"/>
  <c r="F999" i="5"/>
  <c r="G999" i="5"/>
  <c r="H999" i="5"/>
  <c r="I999" i="5"/>
  <c r="J999" i="5"/>
  <c r="K999" i="5"/>
  <c r="C1000" i="5"/>
  <c r="D1000" i="5"/>
  <c r="E1000" i="5"/>
  <c r="F1000" i="5"/>
  <c r="G1000" i="5"/>
  <c r="H1000" i="5"/>
  <c r="I1000" i="5"/>
  <c r="J1000" i="5"/>
  <c r="K1000" i="5"/>
  <c r="C1001" i="5"/>
  <c r="D1001" i="5"/>
  <c r="E1001" i="5"/>
  <c r="F1001" i="5"/>
  <c r="G1001" i="5"/>
  <c r="H1001" i="5"/>
  <c r="I1001" i="5"/>
  <c r="J1001" i="5"/>
  <c r="K1001" i="5"/>
  <c r="C1002" i="5"/>
  <c r="D1002" i="5"/>
  <c r="E1002" i="5"/>
  <c r="F1002" i="5"/>
  <c r="G1002" i="5"/>
  <c r="H1002" i="5"/>
  <c r="I1002" i="5"/>
  <c r="J1002" i="5"/>
  <c r="K1002" i="5"/>
  <c r="C1003" i="5"/>
  <c r="D1003" i="5"/>
  <c r="E1003" i="5"/>
  <c r="F1003" i="5"/>
  <c r="G1003" i="5"/>
  <c r="H1003" i="5"/>
  <c r="I1003" i="5"/>
  <c r="J1003" i="5"/>
  <c r="K1003" i="5"/>
  <c r="C1004" i="5"/>
  <c r="D1004" i="5"/>
  <c r="E1004" i="5"/>
  <c r="F1004" i="5"/>
  <c r="G1004" i="5"/>
  <c r="H1004" i="5"/>
  <c r="I1004" i="5"/>
  <c r="J1004" i="5"/>
  <c r="K1004" i="5"/>
  <c r="C1005" i="5"/>
  <c r="D1005" i="5"/>
  <c r="E1005" i="5"/>
  <c r="F1005" i="5"/>
  <c r="G1005" i="5"/>
  <c r="H1005" i="5"/>
  <c r="I1005" i="5"/>
  <c r="J1005" i="5"/>
  <c r="K1005" i="5"/>
  <c r="C1006" i="5"/>
  <c r="D1006" i="5"/>
  <c r="E1006" i="5"/>
  <c r="F1006" i="5"/>
  <c r="G1006" i="5"/>
  <c r="H1006" i="5"/>
  <c r="I1006" i="5"/>
  <c r="J1006" i="5"/>
  <c r="K1006" i="5"/>
  <c r="C1007" i="5"/>
  <c r="D1007" i="5"/>
  <c r="E1007" i="5"/>
  <c r="F1007" i="5"/>
  <c r="G1007" i="5"/>
  <c r="H1007" i="5"/>
  <c r="I1007" i="5"/>
  <c r="J1007" i="5"/>
  <c r="K1007" i="5"/>
  <c r="C1008" i="5"/>
  <c r="D1008" i="5"/>
  <c r="E1008" i="5"/>
  <c r="F1008" i="5"/>
  <c r="G1008" i="5"/>
  <c r="H1008" i="5"/>
  <c r="I1008" i="5"/>
  <c r="J1008" i="5"/>
  <c r="K1008" i="5"/>
  <c r="C1009" i="5"/>
  <c r="D1009" i="5"/>
  <c r="E1009" i="5"/>
  <c r="F1009" i="5"/>
  <c r="G1009" i="5"/>
  <c r="H1009" i="5"/>
  <c r="I1009" i="5"/>
  <c r="J1009" i="5"/>
  <c r="K1009" i="5"/>
  <c r="C1010" i="5"/>
  <c r="D1010" i="5"/>
  <c r="E1010" i="5"/>
  <c r="F1010" i="5"/>
  <c r="G1010" i="5"/>
  <c r="H1010" i="5"/>
  <c r="I1010" i="5"/>
  <c r="J1010" i="5"/>
  <c r="K1010" i="5"/>
  <c r="C1011" i="5"/>
  <c r="D1011" i="5"/>
  <c r="E1011" i="5"/>
  <c r="F1011" i="5"/>
  <c r="G1011" i="5"/>
  <c r="H1011" i="5"/>
  <c r="I1011" i="5"/>
  <c r="J1011" i="5"/>
  <c r="K1011" i="5"/>
  <c r="C1012" i="5"/>
  <c r="D1012" i="5"/>
  <c r="E1012" i="5"/>
  <c r="F1012" i="5"/>
  <c r="G1012" i="5"/>
  <c r="H1012" i="5"/>
  <c r="I1012" i="5"/>
  <c r="J1012" i="5"/>
  <c r="K1012" i="5"/>
  <c r="C1013" i="5"/>
  <c r="D1013" i="5"/>
  <c r="E1013" i="5"/>
  <c r="F1013" i="5"/>
  <c r="G1013" i="5"/>
  <c r="H1013" i="5"/>
  <c r="I1013" i="5"/>
  <c r="J1013" i="5"/>
  <c r="K1013" i="5"/>
  <c r="C1014" i="5"/>
  <c r="D1014" i="5"/>
  <c r="E1014" i="5"/>
  <c r="F1014" i="5"/>
  <c r="G1014" i="5"/>
  <c r="H1014" i="5"/>
  <c r="I1014" i="5"/>
  <c r="J1014" i="5"/>
  <c r="K1014" i="5"/>
  <c r="C1015" i="5"/>
  <c r="D1015" i="5"/>
  <c r="E1015" i="5"/>
  <c r="F1015" i="5"/>
  <c r="G1015" i="5"/>
  <c r="H1015" i="5"/>
  <c r="I1015" i="5"/>
  <c r="J1015" i="5"/>
  <c r="K1015" i="5"/>
  <c r="C1016" i="5"/>
  <c r="D1016" i="5"/>
  <c r="E1016" i="5"/>
  <c r="F1016" i="5"/>
  <c r="G1016" i="5"/>
  <c r="H1016" i="5"/>
  <c r="I1016" i="5"/>
  <c r="J1016" i="5"/>
  <c r="K1016" i="5"/>
  <c r="C1017" i="5"/>
  <c r="D1017" i="5"/>
  <c r="E1017" i="5"/>
  <c r="F1017" i="5"/>
  <c r="G1017" i="5"/>
  <c r="H1017" i="5"/>
  <c r="I1017" i="5"/>
  <c r="J1017" i="5"/>
  <c r="K1017" i="5"/>
  <c r="C1018" i="5"/>
  <c r="D1018" i="5"/>
  <c r="E1018" i="5"/>
  <c r="F1018" i="5"/>
  <c r="G1018" i="5"/>
  <c r="H1018" i="5"/>
  <c r="I1018" i="5"/>
  <c r="J1018" i="5"/>
  <c r="K1018" i="5"/>
  <c r="C1019" i="5"/>
  <c r="D1019" i="5"/>
  <c r="E1019" i="5"/>
  <c r="F1019" i="5"/>
  <c r="G1019" i="5"/>
  <c r="H1019" i="5"/>
  <c r="I1019" i="5"/>
  <c r="J1019" i="5"/>
  <c r="K1019" i="5"/>
  <c r="C1020" i="5"/>
  <c r="D1020" i="5"/>
  <c r="E1020" i="5"/>
  <c r="F1020" i="5"/>
  <c r="G1020" i="5"/>
  <c r="H1020" i="5"/>
  <c r="I1020" i="5"/>
  <c r="J1020" i="5"/>
  <c r="K1020" i="5"/>
  <c r="C1021" i="5"/>
  <c r="D1021" i="5"/>
  <c r="E1021" i="5"/>
  <c r="F1021" i="5"/>
  <c r="G1021" i="5"/>
  <c r="H1021" i="5"/>
  <c r="I1021" i="5"/>
  <c r="J1021" i="5"/>
  <c r="K1021" i="5"/>
  <c r="C1022" i="5"/>
  <c r="D1022" i="5"/>
  <c r="E1022" i="5"/>
  <c r="F1022" i="5"/>
  <c r="G1022" i="5"/>
  <c r="H1022" i="5"/>
  <c r="I1022" i="5"/>
  <c r="J1022" i="5"/>
  <c r="K1022" i="5"/>
  <c r="C1023" i="5"/>
  <c r="D1023" i="5"/>
  <c r="E1023" i="5"/>
  <c r="F1023" i="5"/>
  <c r="G1023" i="5"/>
  <c r="H1023" i="5"/>
  <c r="I1023" i="5"/>
  <c r="J1023" i="5"/>
  <c r="K1023" i="5"/>
  <c r="C1024" i="5"/>
  <c r="D1024" i="5"/>
  <c r="E1024" i="5"/>
  <c r="F1024" i="5"/>
  <c r="G1024" i="5"/>
  <c r="H1024" i="5"/>
  <c r="I1024" i="5"/>
  <c r="J1024" i="5"/>
  <c r="K1024" i="5"/>
  <c r="C1025" i="5"/>
  <c r="D1025" i="5"/>
  <c r="E1025" i="5"/>
  <c r="F1025" i="5"/>
  <c r="G1025" i="5"/>
  <c r="H1025" i="5"/>
  <c r="I1025" i="5"/>
  <c r="J1025" i="5"/>
  <c r="K1025" i="5"/>
  <c r="C1026" i="5"/>
  <c r="D1026" i="5"/>
  <c r="E1026" i="5"/>
  <c r="F1026" i="5"/>
  <c r="G1026" i="5"/>
  <c r="H1026" i="5"/>
  <c r="I1026" i="5"/>
  <c r="J1026" i="5"/>
  <c r="K1026" i="5"/>
  <c r="C1027" i="5"/>
  <c r="D1027" i="5"/>
  <c r="E1027" i="5"/>
  <c r="F1027" i="5"/>
  <c r="G1027" i="5"/>
  <c r="H1027" i="5"/>
  <c r="I1027" i="5"/>
  <c r="J1027" i="5"/>
  <c r="K1027" i="5"/>
  <c r="C1028" i="5"/>
  <c r="D1028" i="5"/>
  <c r="E1028" i="5"/>
  <c r="F1028" i="5"/>
  <c r="G1028" i="5"/>
  <c r="H1028" i="5"/>
  <c r="I1028" i="5"/>
  <c r="J1028" i="5"/>
  <c r="K1028" i="5"/>
  <c r="C1029" i="5"/>
  <c r="D1029" i="5"/>
  <c r="E1029" i="5"/>
  <c r="F1029" i="5"/>
  <c r="G1029" i="5"/>
  <c r="H1029" i="5"/>
  <c r="I1029" i="5"/>
  <c r="J1029" i="5"/>
  <c r="K1029" i="5"/>
  <c r="C1030" i="5"/>
  <c r="D1030" i="5"/>
  <c r="E1030" i="5"/>
  <c r="F1030" i="5"/>
  <c r="G1030" i="5"/>
  <c r="H1030" i="5"/>
  <c r="I1030" i="5"/>
  <c r="J1030" i="5"/>
  <c r="K1030" i="5"/>
  <c r="C1031" i="5"/>
  <c r="D1031" i="5"/>
  <c r="E1031" i="5"/>
  <c r="F1031" i="5"/>
  <c r="G1031" i="5"/>
  <c r="H1031" i="5"/>
  <c r="I1031" i="5"/>
  <c r="J1031" i="5"/>
  <c r="K1031" i="5"/>
  <c r="C1032" i="5"/>
  <c r="D1032" i="5"/>
  <c r="E1032" i="5"/>
  <c r="F1032" i="5"/>
  <c r="G1032" i="5"/>
  <c r="H1032" i="5"/>
  <c r="I1032" i="5"/>
  <c r="J1032" i="5"/>
  <c r="K1032" i="5"/>
  <c r="C1033" i="5"/>
  <c r="D1033" i="5"/>
  <c r="E1033" i="5"/>
  <c r="F1033" i="5"/>
  <c r="G1033" i="5"/>
  <c r="H1033" i="5"/>
  <c r="I1033" i="5"/>
  <c r="J1033" i="5"/>
  <c r="K1033" i="5"/>
  <c r="C1034" i="5"/>
  <c r="D1034" i="5"/>
  <c r="E1034" i="5"/>
  <c r="F1034" i="5"/>
  <c r="G1034" i="5"/>
  <c r="H1034" i="5"/>
  <c r="I1034" i="5"/>
  <c r="J1034" i="5"/>
  <c r="K1034" i="5"/>
  <c r="C1035" i="5"/>
  <c r="D1035" i="5"/>
  <c r="E1035" i="5"/>
  <c r="F1035" i="5"/>
  <c r="G1035" i="5"/>
  <c r="H1035" i="5"/>
  <c r="I1035" i="5"/>
  <c r="J1035" i="5"/>
  <c r="K1035" i="5"/>
  <c r="C1036" i="5"/>
  <c r="D1036" i="5"/>
  <c r="E1036" i="5"/>
  <c r="F1036" i="5"/>
  <c r="G1036" i="5"/>
  <c r="H1036" i="5"/>
  <c r="I1036" i="5"/>
  <c r="J1036" i="5"/>
  <c r="K1036" i="5"/>
  <c r="C1037" i="5"/>
  <c r="D1037" i="5"/>
  <c r="E1037" i="5"/>
  <c r="F1037" i="5"/>
  <c r="G1037" i="5"/>
  <c r="H1037" i="5"/>
  <c r="I1037" i="5"/>
  <c r="J1037" i="5"/>
  <c r="K1037" i="5"/>
  <c r="C1038" i="5"/>
  <c r="D1038" i="5"/>
  <c r="E1038" i="5"/>
  <c r="F1038" i="5"/>
  <c r="G1038" i="5"/>
  <c r="H1038" i="5"/>
  <c r="I1038" i="5"/>
  <c r="J1038" i="5"/>
  <c r="K1038" i="5"/>
  <c r="C1039" i="5"/>
  <c r="D1039" i="5"/>
  <c r="E1039" i="5"/>
  <c r="F1039" i="5"/>
  <c r="G1039" i="5"/>
  <c r="H1039" i="5"/>
  <c r="I1039" i="5"/>
  <c r="J1039" i="5"/>
  <c r="K1039" i="5"/>
  <c r="C1040" i="5"/>
  <c r="D1040" i="5"/>
  <c r="E1040" i="5"/>
  <c r="F1040" i="5"/>
  <c r="G1040" i="5"/>
  <c r="H1040" i="5"/>
  <c r="I1040" i="5"/>
  <c r="J1040" i="5"/>
  <c r="K1040" i="5"/>
  <c r="C1041" i="5"/>
  <c r="D1041" i="5"/>
  <c r="E1041" i="5"/>
  <c r="F1041" i="5"/>
  <c r="G1041" i="5"/>
  <c r="H1041" i="5"/>
  <c r="I1041" i="5"/>
  <c r="J1041" i="5"/>
  <c r="K1041" i="5"/>
  <c r="C1042" i="5"/>
  <c r="D1042" i="5"/>
  <c r="E1042" i="5"/>
  <c r="F1042" i="5"/>
  <c r="G1042" i="5"/>
  <c r="H1042" i="5"/>
  <c r="I1042" i="5"/>
  <c r="J1042" i="5"/>
  <c r="K1042" i="5"/>
  <c r="C1043" i="5"/>
  <c r="D1043" i="5"/>
  <c r="E1043" i="5"/>
  <c r="F1043" i="5"/>
  <c r="G1043" i="5"/>
  <c r="H1043" i="5"/>
  <c r="I1043" i="5"/>
  <c r="J1043" i="5"/>
  <c r="K1043" i="5"/>
  <c r="C1044" i="5"/>
  <c r="D1044" i="5"/>
  <c r="E1044" i="5"/>
  <c r="F1044" i="5"/>
  <c r="G1044" i="5"/>
  <c r="H1044" i="5"/>
  <c r="I1044" i="5"/>
  <c r="J1044" i="5"/>
  <c r="K1044" i="5"/>
  <c r="C1045" i="5"/>
  <c r="D1045" i="5"/>
  <c r="E1045" i="5"/>
  <c r="F1045" i="5"/>
  <c r="G1045" i="5"/>
  <c r="H1045" i="5"/>
  <c r="I1045" i="5"/>
  <c r="J1045" i="5"/>
  <c r="K1045" i="5"/>
  <c r="C1046" i="5"/>
  <c r="D1046" i="5"/>
  <c r="E1046" i="5"/>
  <c r="F1046" i="5"/>
  <c r="G1046" i="5"/>
  <c r="H1046" i="5"/>
  <c r="I1046" i="5"/>
  <c r="J1046" i="5"/>
  <c r="K1046" i="5"/>
  <c r="C1047" i="5"/>
  <c r="D1047" i="5"/>
  <c r="E1047" i="5"/>
  <c r="F1047" i="5"/>
  <c r="G1047" i="5"/>
  <c r="H1047" i="5"/>
  <c r="I1047" i="5"/>
  <c r="J1047" i="5"/>
  <c r="K1047" i="5"/>
  <c r="C1048" i="5"/>
  <c r="D1048" i="5"/>
  <c r="E1048" i="5"/>
  <c r="F1048" i="5"/>
  <c r="G1048" i="5"/>
  <c r="H1048" i="5"/>
  <c r="I1048" i="5"/>
  <c r="J1048" i="5"/>
  <c r="K1048" i="5"/>
  <c r="C1049" i="5"/>
  <c r="D1049" i="5"/>
  <c r="E1049" i="5"/>
  <c r="F1049" i="5"/>
  <c r="G1049" i="5"/>
  <c r="H1049" i="5"/>
  <c r="I1049" i="5"/>
  <c r="J1049" i="5"/>
  <c r="K1049" i="5"/>
  <c r="C1050" i="5"/>
  <c r="D1050" i="5"/>
  <c r="E1050" i="5"/>
  <c r="F1050" i="5"/>
  <c r="G1050" i="5"/>
  <c r="H1050" i="5"/>
  <c r="I1050" i="5"/>
  <c r="J1050" i="5"/>
  <c r="K1050" i="5"/>
  <c r="C1051" i="5"/>
  <c r="D1051" i="5"/>
  <c r="E1051" i="5"/>
  <c r="F1051" i="5"/>
  <c r="G1051" i="5"/>
  <c r="H1051" i="5"/>
  <c r="I1051" i="5"/>
  <c r="J1051" i="5"/>
  <c r="K1051" i="5"/>
  <c r="C1052" i="5"/>
  <c r="D1052" i="5"/>
  <c r="E1052" i="5"/>
  <c r="F1052" i="5"/>
  <c r="G1052" i="5"/>
  <c r="H1052" i="5"/>
  <c r="I1052" i="5"/>
  <c r="J1052" i="5"/>
  <c r="K1052" i="5"/>
  <c r="C1053" i="5"/>
  <c r="D1053" i="5"/>
  <c r="E1053" i="5"/>
  <c r="F1053" i="5"/>
  <c r="G1053" i="5"/>
  <c r="H1053" i="5"/>
  <c r="I1053" i="5"/>
  <c r="J1053" i="5"/>
  <c r="K1053" i="5"/>
  <c r="C1054" i="5"/>
  <c r="D1054" i="5"/>
  <c r="E1054" i="5"/>
  <c r="F1054" i="5"/>
  <c r="G1054" i="5"/>
  <c r="H1054" i="5"/>
  <c r="I1054" i="5"/>
  <c r="J1054" i="5"/>
  <c r="K1054" i="5"/>
  <c r="C1055" i="5"/>
  <c r="D1055" i="5"/>
  <c r="E1055" i="5"/>
  <c r="F1055" i="5"/>
  <c r="G1055" i="5"/>
  <c r="H1055" i="5"/>
  <c r="I1055" i="5"/>
  <c r="J1055" i="5"/>
  <c r="K1055" i="5"/>
  <c r="C1056" i="5"/>
  <c r="D1056" i="5"/>
  <c r="E1056" i="5"/>
  <c r="F1056" i="5"/>
  <c r="G1056" i="5"/>
  <c r="H1056" i="5"/>
  <c r="I1056" i="5"/>
  <c r="J1056" i="5"/>
  <c r="K1056" i="5"/>
  <c r="C1057" i="5"/>
  <c r="D1057" i="5"/>
  <c r="E1057" i="5"/>
  <c r="F1057" i="5"/>
  <c r="G1057" i="5"/>
  <c r="H1057" i="5"/>
  <c r="I1057" i="5"/>
  <c r="J1057" i="5"/>
  <c r="K1057" i="5"/>
  <c r="C1058" i="5"/>
  <c r="D1058" i="5"/>
  <c r="E1058" i="5"/>
  <c r="F1058" i="5"/>
  <c r="G1058" i="5"/>
  <c r="H1058" i="5"/>
  <c r="I1058" i="5"/>
  <c r="J1058" i="5"/>
  <c r="K1058" i="5"/>
  <c r="C1059" i="5"/>
  <c r="D1059" i="5"/>
  <c r="E1059" i="5"/>
  <c r="F1059" i="5"/>
  <c r="G1059" i="5"/>
  <c r="H1059" i="5"/>
  <c r="I1059" i="5"/>
  <c r="J1059" i="5"/>
  <c r="K1059" i="5"/>
  <c r="C1060" i="5"/>
  <c r="D1060" i="5"/>
  <c r="E1060" i="5"/>
  <c r="F1060" i="5"/>
  <c r="G1060" i="5"/>
  <c r="H1060" i="5"/>
  <c r="I1060" i="5"/>
  <c r="J1060" i="5"/>
  <c r="K1060" i="5"/>
  <c r="C1061" i="5"/>
  <c r="D1061" i="5"/>
  <c r="E1061" i="5"/>
  <c r="F1061" i="5"/>
  <c r="G1061" i="5"/>
  <c r="H1061" i="5"/>
  <c r="I1061" i="5"/>
  <c r="J1061" i="5"/>
  <c r="K1061" i="5"/>
  <c r="C1062" i="5"/>
  <c r="D1062" i="5"/>
  <c r="E1062" i="5"/>
  <c r="F1062" i="5"/>
  <c r="G1062" i="5"/>
  <c r="H1062" i="5"/>
  <c r="I1062" i="5"/>
  <c r="J1062" i="5"/>
  <c r="K1062" i="5"/>
  <c r="C1063" i="5"/>
  <c r="D1063" i="5"/>
  <c r="E1063" i="5"/>
  <c r="F1063" i="5"/>
  <c r="G1063" i="5"/>
  <c r="H1063" i="5"/>
  <c r="I1063" i="5"/>
  <c r="J1063" i="5"/>
  <c r="K1063" i="5"/>
  <c r="C1064" i="5"/>
  <c r="D1064" i="5"/>
  <c r="E1064" i="5"/>
  <c r="F1064" i="5"/>
  <c r="G1064" i="5"/>
  <c r="H1064" i="5"/>
  <c r="I1064" i="5"/>
  <c r="J1064" i="5"/>
  <c r="K1064" i="5"/>
  <c r="C1065" i="5"/>
  <c r="D1065" i="5"/>
  <c r="E1065" i="5"/>
  <c r="F1065" i="5"/>
  <c r="G1065" i="5"/>
  <c r="H1065" i="5"/>
  <c r="I1065" i="5"/>
  <c r="J1065" i="5"/>
  <c r="K1065" i="5"/>
  <c r="C1066" i="5"/>
  <c r="D1066" i="5"/>
  <c r="E1066" i="5"/>
  <c r="F1066" i="5"/>
  <c r="G1066" i="5"/>
  <c r="H1066" i="5"/>
  <c r="I1066" i="5"/>
  <c r="J1066" i="5"/>
  <c r="K1066" i="5"/>
  <c r="C1067" i="5"/>
  <c r="D1067" i="5"/>
  <c r="E1067" i="5"/>
  <c r="F1067" i="5"/>
  <c r="G1067" i="5"/>
  <c r="H1067" i="5"/>
  <c r="I1067" i="5"/>
  <c r="J1067" i="5"/>
  <c r="K1067" i="5"/>
  <c r="C1068" i="5"/>
  <c r="D1068" i="5"/>
  <c r="E1068" i="5"/>
  <c r="F1068" i="5"/>
  <c r="G1068" i="5"/>
  <c r="H1068" i="5"/>
  <c r="I1068" i="5"/>
  <c r="J1068" i="5"/>
  <c r="K1068" i="5"/>
  <c r="C1069" i="5"/>
  <c r="D1069" i="5"/>
  <c r="E1069" i="5"/>
  <c r="F1069" i="5"/>
  <c r="G1069" i="5"/>
  <c r="H1069" i="5"/>
  <c r="I1069" i="5"/>
  <c r="J1069" i="5"/>
  <c r="K1069" i="5"/>
  <c r="C1070" i="5"/>
  <c r="D1070" i="5"/>
  <c r="E1070" i="5"/>
  <c r="F1070" i="5"/>
  <c r="G1070" i="5"/>
  <c r="H1070" i="5"/>
  <c r="I1070" i="5"/>
  <c r="J1070" i="5"/>
  <c r="K1070" i="5"/>
  <c r="C1071" i="5"/>
  <c r="D1071" i="5"/>
  <c r="E1071" i="5"/>
  <c r="F1071" i="5"/>
  <c r="G1071" i="5"/>
  <c r="H1071" i="5"/>
  <c r="I1071" i="5"/>
  <c r="J1071" i="5"/>
  <c r="K1071" i="5"/>
  <c r="C1072" i="5"/>
  <c r="D1072" i="5"/>
  <c r="E1072" i="5"/>
  <c r="F1072" i="5"/>
  <c r="G1072" i="5"/>
  <c r="H1072" i="5"/>
  <c r="I1072" i="5"/>
  <c r="J1072" i="5"/>
  <c r="K1072" i="5"/>
  <c r="C1073" i="5"/>
  <c r="D1073" i="5"/>
  <c r="E1073" i="5"/>
  <c r="F1073" i="5"/>
  <c r="G1073" i="5"/>
  <c r="H1073" i="5"/>
  <c r="I1073" i="5"/>
  <c r="J1073" i="5"/>
  <c r="K1073" i="5"/>
  <c r="C1074" i="5"/>
  <c r="D1074" i="5"/>
  <c r="E1074" i="5"/>
  <c r="F1074" i="5"/>
  <c r="G1074" i="5"/>
  <c r="H1074" i="5"/>
  <c r="I1074" i="5"/>
  <c r="J1074" i="5"/>
  <c r="K1074" i="5"/>
  <c r="C1075" i="5"/>
  <c r="D1075" i="5"/>
  <c r="E1075" i="5"/>
  <c r="F1075" i="5"/>
  <c r="G1075" i="5"/>
  <c r="H1075" i="5"/>
  <c r="I1075" i="5"/>
  <c r="J1075" i="5"/>
  <c r="K1075" i="5"/>
  <c r="C1076" i="5"/>
  <c r="D1076" i="5"/>
  <c r="E1076" i="5"/>
  <c r="F1076" i="5"/>
  <c r="G1076" i="5"/>
  <c r="H1076" i="5"/>
  <c r="I1076" i="5"/>
  <c r="J1076" i="5"/>
  <c r="K1076" i="5"/>
  <c r="C1077" i="5"/>
  <c r="D1077" i="5"/>
  <c r="E1077" i="5"/>
  <c r="F1077" i="5"/>
  <c r="G1077" i="5"/>
  <c r="H1077" i="5"/>
  <c r="I1077" i="5"/>
  <c r="J1077" i="5"/>
  <c r="K1077" i="5"/>
  <c r="C1078" i="5"/>
  <c r="D1078" i="5"/>
  <c r="E1078" i="5"/>
  <c r="F1078" i="5"/>
  <c r="G1078" i="5"/>
  <c r="H1078" i="5"/>
  <c r="I1078" i="5"/>
  <c r="J1078" i="5"/>
  <c r="K1078" i="5"/>
  <c r="C1079" i="5"/>
  <c r="D1079" i="5"/>
  <c r="E1079" i="5"/>
  <c r="F1079" i="5"/>
  <c r="G1079" i="5"/>
  <c r="H1079" i="5"/>
  <c r="I1079" i="5"/>
  <c r="J1079" i="5"/>
  <c r="K1079" i="5"/>
  <c r="C1080" i="5"/>
  <c r="D1080" i="5"/>
  <c r="E1080" i="5"/>
  <c r="F1080" i="5"/>
  <c r="G1080" i="5"/>
  <c r="H1080" i="5"/>
  <c r="I1080" i="5"/>
  <c r="J1080" i="5"/>
  <c r="K1080" i="5"/>
  <c r="C1081" i="5"/>
  <c r="D1081" i="5"/>
  <c r="E1081" i="5"/>
  <c r="F1081" i="5"/>
  <c r="G1081" i="5"/>
  <c r="H1081" i="5"/>
  <c r="I1081" i="5"/>
  <c r="J1081" i="5"/>
  <c r="K1081" i="5"/>
  <c r="C1082" i="5"/>
  <c r="D1082" i="5"/>
  <c r="E1082" i="5"/>
  <c r="F1082" i="5"/>
  <c r="G1082" i="5"/>
  <c r="H1082" i="5"/>
  <c r="I1082" i="5"/>
  <c r="J1082" i="5"/>
  <c r="K1082" i="5"/>
  <c r="C1083" i="5"/>
  <c r="D1083" i="5"/>
  <c r="E1083" i="5"/>
  <c r="F1083" i="5"/>
  <c r="G1083" i="5"/>
  <c r="H1083" i="5"/>
  <c r="I1083" i="5"/>
  <c r="J1083" i="5"/>
  <c r="K1083" i="5"/>
  <c r="C1084" i="5"/>
  <c r="D1084" i="5"/>
  <c r="E1084" i="5"/>
  <c r="F1084" i="5"/>
  <c r="G1084" i="5"/>
  <c r="H1084" i="5"/>
  <c r="I1084" i="5"/>
  <c r="J1084" i="5"/>
  <c r="K1084" i="5"/>
  <c r="C1085" i="5"/>
  <c r="D1085" i="5"/>
  <c r="E1085" i="5"/>
  <c r="F1085" i="5"/>
  <c r="G1085" i="5"/>
  <c r="H1085" i="5"/>
  <c r="I1085" i="5"/>
  <c r="J1085" i="5"/>
  <c r="K1085" i="5"/>
  <c r="C1086" i="5"/>
  <c r="D1086" i="5"/>
  <c r="E1086" i="5"/>
  <c r="F1086" i="5"/>
  <c r="G1086" i="5"/>
  <c r="H1086" i="5"/>
  <c r="I1086" i="5"/>
  <c r="J1086" i="5"/>
  <c r="K1086" i="5"/>
  <c r="C1087" i="5"/>
  <c r="D1087" i="5"/>
  <c r="E1087" i="5"/>
  <c r="F1087" i="5"/>
  <c r="G1087" i="5"/>
  <c r="H1087" i="5"/>
  <c r="I1087" i="5"/>
  <c r="J1087" i="5"/>
  <c r="K1087" i="5"/>
  <c r="C1088" i="5"/>
  <c r="D1088" i="5"/>
  <c r="E1088" i="5"/>
  <c r="F1088" i="5"/>
  <c r="G1088" i="5"/>
  <c r="H1088" i="5"/>
  <c r="I1088" i="5"/>
  <c r="J1088" i="5"/>
  <c r="K1088" i="5"/>
  <c r="C1089" i="5"/>
  <c r="D1089" i="5"/>
  <c r="E1089" i="5"/>
  <c r="F1089" i="5"/>
  <c r="G1089" i="5"/>
  <c r="H1089" i="5"/>
  <c r="I1089" i="5"/>
  <c r="J1089" i="5"/>
  <c r="K1089" i="5"/>
  <c r="C1090" i="5"/>
  <c r="D1090" i="5"/>
  <c r="E1090" i="5"/>
  <c r="F1090" i="5"/>
  <c r="G1090" i="5"/>
  <c r="H1090" i="5"/>
  <c r="I1090" i="5"/>
  <c r="J1090" i="5"/>
  <c r="K1090" i="5"/>
  <c r="C1091" i="5"/>
  <c r="D1091" i="5"/>
  <c r="E1091" i="5"/>
  <c r="F1091" i="5"/>
  <c r="G1091" i="5"/>
  <c r="H1091" i="5"/>
  <c r="I1091" i="5"/>
  <c r="J1091" i="5"/>
  <c r="K1091" i="5"/>
  <c r="C1092" i="5"/>
  <c r="D1092" i="5"/>
  <c r="E1092" i="5"/>
  <c r="F1092" i="5"/>
  <c r="G1092" i="5"/>
  <c r="H1092" i="5"/>
  <c r="I1092" i="5"/>
  <c r="J1092" i="5"/>
  <c r="K1092" i="5"/>
  <c r="C1093" i="5"/>
  <c r="D1093" i="5"/>
  <c r="E1093" i="5"/>
  <c r="F1093" i="5"/>
  <c r="G1093" i="5"/>
  <c r="H1093" i="5"/>
  <c r="I1093" i="5"/>
  <c r="J1093" i="5"/>
  <c r="K1093" i="5"/>
  <c r="C1094" i="5"/>
  <c r="D1094" i="5"/>
  <c r="E1094" i="5"/>
  <c r="F1094" i="5"/>
  <c r="G1094" i="5"/>
  <c r="H1094" i="5"/>
  <c r="I1094" i="5"/>
  <c r="J1094" i="5"/>
  <c r="K1094" i="5"/>
  <c r="C1095" i="5"/>
  <c r="D1095" i="5"/>
  <c r="E1095" i="5"/>
  <c r="F1095" i="5"/>
  <c r="G1095" i="5"/>
  <c r="H1095" i="5"/>
  <c r="I1095" i="5"/>
  <c r="J1095" i="5"/>
  <c r="K1095" i="5"/>
  <c r="C1096" i="5"/>
  <c r="D1096" i="5"/>
  <c r="E1096" i="5"/>
  <c r="F1096" i="5"/>
  <c r="G1096" i="5"/>
  <c r="H1096" i="5"/>
  <c r="I1096" i="5"/>
  <c r="J1096" i="5"/>
  <c r="K1096" i="5"/>
  <c r="C1097" i="5"/>
  <c r="D1097" i="5"/>
  <c r="E1097" i="5"/>
  <c r="F1097" i="5"/>
  <c r="G1097" i="5"/>
  <c r="H1097" i="5"/>
  <c r="I1097" i="5"/>
  <c r="J1097" i="5"/>
  <c r="K1097" i="5"/>
  <c r="C1098" i="5"/>
  <c r="D1098" i="5"/>
  <c r="E1098" i="5"/>
  <c r="F1098" i="5"/>
  <c r="G1098" i="5"/>
  <c r="H1098" i="5"/>
  <c r="I1098" i="5"/>
  <c r="J1098" i="5"/>
  <c r="K1098" i="5"/>
  <c r="C1099" i="5"/>
  <c r="D1099" i="5"/>
  <c r="E1099" i="5"/>
  <c r="F1099" i="5"/>
  <c r="G1099" i="5"/>
  <c r="H1099" i="5"/>
  <c r="I1099" i="5"/>
  <c r="J1099" i="5"/>
  <c r="K1099" i="5"/>
  <c r="C1100" i="5"/>
  <c r="D1100" i="5"/>
  <c r="E1100" i="5"/>
  <c r="F1100" i="5"/>
  <c r="G1100" i="5"/>
  <c r="H1100" i="5"/>
  <c r="I1100" i="5"/>
  <c r="J1100" i="5"/>
  <c r="K1100" i="5"/>
  <c r="C1101" i="5"/>
  <c r="D1101" i="5"/>
  <c r="E1101" i="5"/>
  <c r="F1101" i="5"/>
  <c r="G1101" i="5"/>
  <c r="H1101" i="5"/>
  <c r="I1101" i="5"/>
  <c r="J1101" i="5"/>
  <c r="K1101" i="5"/>
  <c r="C1102" i="5"/>
  <c r="D1102" i="5"/>
  <c r="E1102" i="5"/>
  <c r="F1102" i="5"/>
  <c r="G1102" i="5"/>
  <c r="H1102" i="5"/>
  <c r="I1102" i="5"/>
  <c r="J1102" i="5"/>
  <c r="K1102" i="5"/>
  <c r="C1103" i="5"/>
  <c r="D1103" i="5"/>
  <c r="E1103" i="5"/>
  <c r="F1103" i="5"/>
  <c r="G1103" i="5"/>
  <c r="H1103" i="5"/>
  <c r="I1103" i="5"/>
  <c r="J1103" i="5"/>
  <c r="K1103" i="5"/>
  <c r="C1104" i="5"/>
  <c r="D1104" i="5"/>
  <c r="E1104" i="5"/>
  <c r="F1104" i="5"/>
  <c r="G1104" i="5"/>
  <c r="H1104" i="5"/>
  <c r="I1104" i="5"/>
  <c r="J1104" i="5"/>
  <c r="K1104" i="5"/>
  <c r="C1105" i="5"/>
  <c r="D1105" i="5"/>
  <c r="E1105" i="5"/>
  <c r="F1105" i="5"/>
  <c r="G1105" i="5"/>
  <c r="H1105" i="5"/>
  <c r="I1105" i="5"/>
  <c r="J1105" i="5"/>
  <c r="K1105" i="5"/>
  <c r="C1106" i="5"/>
  <c r="D1106" i="5"/>
  <c r="E1106" i="5"/>
  <c r="F1106" i="5"/>
  <c r="G1106" i="5"/>
  <c r="H1106" i="5"/>
  <c r="I1106" i="5"/>
  <c r="J1106" i="5"/>
  <c r="K1106" i="5"/>
  <c r="C1107" i="5"/>
  <c r="D1107" i="5"/>
  <c r="E1107" i="5"/>
  <c r="F1107" i="5"/>
  <c r="G1107" i="5"/>
  <c r="H1107" i="5"/>
  <c r="I1107" i="5"/>
  <c r="J1107" i="5"/>
  <c r="K1107" i="5"/>
  <c r="C1108" i="5"/>
  <c r="D1108" i="5"/>
  <c r="E1108" i="5"/>
  <c r="F1108" i="5"/>
  <c r="G1108" i="5"/>
  <c r="H1108" i="5"/>
  <c r="I1108" i="5"/>
  <c r="J1108" i="5"/>
  <c r="K1108" i="5"/>
  <c r="C1109" i="5"/>
  <c r="D1109" i="5"/>
  <c r="E1109" i="5"/>
  <c r="F1109" i="5"/>
  <c r="G1109" i="5"/>
  <c r="H1109" i="5"/>
  <c r="I1109" i="5"/>
  <c r="J1109" i="5"/>
  <c r="K1109" i="5"/>
  <c r="C1110" i="5"/>
  <c r="D1110" i="5"/>
  <c r="E1110" i="5"/>
  <c r="F1110" i="5"/>
  <c r="G1110" i="5"/>
  <c r="H1110" i="5"/>
  <c r="I1110" i="5"/>
  <c r="J1110" i="5"/>
  <c r="K1110" i="5"/>
  <c r="C1111" i="5"/>
  <c r="D1111" i="5"/>
  <c r="E1111" i="5"/>
  <c r="F1111" i="5"/>
  <c r="G1111" i="5"/>
  <c r="H1111" i="5"/>
  <c r="I1111" i="5"/>
  <c r="J1111" i="5"/>
  <c r="K1111" i="5"/>
  <c r="C1112" i="5"/>
  <c r="D1112" i="5"/>
  <c r="E1112" i="5"/>
  <c r="F1112" i="5"/>
  <c r="G1112" i="5"/>
  <c r="H1112" i="5"/>
  <c r="I1112" i="5"/>
  <c r="J1112" i="5"/>
  <c r="K1112" i="5"/>
  <c r="C1113" i="5"/>
  <c r="D1113" i="5"/>
  <c r="E1113" i="5"/>
  <c r="F1113" i="5"/>
  <c r="G1113" i="5"/>
  <c r="H1113" i="5"/>
  <c r="I1113" i="5"/>
  <c r="J1113" i="5"/>
  <c r="K1113" i="5"/>
  <c r="C1114" i="5"/>
  <c r="D1114" i="5"/>
  <c r="E1114" i="5"/>
  <c r="F1114" i="5"/>
  <c r="G1114" i="5"/>
  <c r="H1114" i="5"/>
  <c r="I1114" i="5"/>
  <c r="J1114" i="5"/>
  <c r="K1114" i="5"/>
  <c r="C1115" i="5"/>
  <c r="D1115" i="5"/>
  <c r="E1115" i="5"/>
  <c r="F1115" i="5"/>
  <c r="G1115" i="5"/>
  <c r="H1115" i="5"/>
  <c r="I1115" i="5"/>
  <c r="J1115" i="5"/>
  <c r="K1115" i="5"/>
  <c r="C1116" i="5"/>
  <c r="D1116" i="5"/>
  <c r="E1116" i="5"/>
  <c r="F1116" i="5"/>
  <c r="G1116" i="5"/>
  <c r="H1116" i="5"/>
  <c r="I1116" i="5"/>
  <c r="J1116" i="5"/>
  <c r="K1116" i="5"/>
  <c r="C1117" i="5"/>
  <c r="D1117" i="5"/>
  <c r="E1117" i="5"/>
  <c r="F1117" i="5"/>
  <c r="G1117" i="5"/>
  <c r="H1117" i="5"/>
  <c r="I1117" i="5"/>
  <c r="J1117" i="5"/>
  <c r="K1117" i="5"/>
  <c r="C1118" i="5"/>
  <c r="D1118" i="5"/>
  <c r="E1118" i="5"/>
  <c r="F1118" i="5"/>
  <c r="G1118" i="5"/>
  <c r="H1118" i="5"/>
  <c r="I1118" i="5"/>
  <c r="J1118" i="5"/>
  <c r="K1118" i="5"/>
  <c r="C1119" i="5"/>
  <c r="D1119" i="5"/>
  <c r="E1119" i="5"/>
  <c r="F1119" i="5"/>
  <c r="G1119" i="5"/>
  <c r="H1119" i="5"/>
  <c r="I1119" i="5"/>
  <c r="J1119" i="5"/>
  <c r="K1119" i="5"/>
  <c r="C1120" i="5"/>
  <c r="D1120" i="5"/>
  <c r="E1120" i="5"/>
  <c r="F1120" i="5"/>
  <c r="G1120" i="5"/>
  <c r="H1120" i="5"/>
  <c r="I1120" i="5"/>
  <c r="J1120" i="5"/>
  <c r="K1120" i="5"/>
  <c r="C1121" i="5"/>
  <c r="D1121" i="5"/>
  <c r="E1121" i="5"/>
  <c r="F1121" i="5"/>
  <c r="G1121" i="5"/>
  <c r="H1121" i="5"/>
  <c r="I1121" i="5"/>
  <c r="J1121" i="5"/>
  <c r="K1121" i="5"/>
  <c r="C1122" i="5"/>
  <c r="D1122" i="5"/>
  <c r="E1122" i="5"/>
  <c r="F1122" i="5"/>
  <c r="G1122" i="5"/>
  <c r="H1122" i="5"/>
  <c r="I1122" i="5"/>
  <c r="J1122" i="5"/>
  <c r="K1122" i="5"/>
  <c r="C1123" i="5"/>
  <c r="D1123" i="5"/>
  <c r="E1123" i="5"/>
  <c r="F1123" i="5"/>
  <c r="G1123" i="5"/>
  <c r="H1123" i="5"/>
  <c r="I1123" i="5"/>
  <c r="J1123" i="5"/>
  <c r="K1123" i="5"/>
  <c r="C1124" i="5"/>
  <c r="D1124" i="5"/>
  <c r="E1124" i="5"/>
  <c r="F1124" i="5"/>
  <c r="G1124" i="5"/>
  <c r="H1124" i="5"/>
  <c r="I1124" i="5"/>
  <c r="J1124" i="5"/>
  <c r="K1124" i="5"/>
  <c r="C1125" i="5"/>
  <c r="D1125" i="5"/>
  <c r="E1125" i="5"/>
  <c r="F1125" i="5"/>
  <c r="G1125" i="5"/>
  <c r="H1125" i="5"/>
  <c r="I1125" i="5"/>
  <c r="J1125" i="5"/>
  <c r="K1125" i="5"/>
  <c r="C1126" i="5"/>
  <c r="D1126" i="5"/>
  <c r="E1126" i="5"/>
  <c r="F1126" i="5"/>
  <c r="G1126" i="5"/>
  <c r="H1126" i="5"/>
  <c r="I1126" i="5"/>
  <c r="J1126" i="5"/>
  <c r="K1126" i="5"/>
  <c r="C1127" i="5"/>
  <c r="D1127" i="5"/>
  <c r="E1127" i="5"/>
  <c r="F1127" i="5"/>
  <c r="G1127" i="5"/>
  <c r="H1127" i="5"/>
  <c r="I1127" i="5"/>
  <c r="J1127" i="5"/>
  <c r="K1127" i="5"/>
  <c r="C1128" i="5"/>
  <c r="D1128" i="5"/>
  <c r="E1128" i="5"/>
  <c r="F1128" i="5"/>
  <c r="G1128" i="5"/>
  <c r="H1128" i="5"/>
  <c r="I1128" i="5"/>
  <c r="J1128" i="5"/>
  <c r="K1128" i="5"/>
  <c r="C1129" i="5"/>
  <c r="D1129" i="5"/>
  <c r="E1129" i="5"/>
  <c r="F1129" i="5"/>
  <c r="G1129" i="5"/>
  <c r="H1129" i="5"/>
  <c r="I1129" i="5"/>
  <c r="J1129" i="5"/>
  <c r="K1129" i="5"/>
  <c r="C1130" i="5"/>
  <c r="D1130" i="5"/>
  <c r="E1130" i="5"/>
  <c r="F1130" i="5"/>
  <c r="G1130" i="5"/>
  <c r="H1130" i="5"/>
  <c r="I1130" i="5"/>
  <c r="J1130" i="5"/>
  <c r="K1130" i="5"/>
  <c r="C1131" i="5"/>
  <c r="D1131" i="5"/>
  <c r="E1131" i="5"/>
  <c r="F1131" i="5"/>
  <c r="G1131" i="5"/>
  <c r="H1131" i="5"/>
  <c r="I1131" i="5"/>
  <c r="J1131" i="5"/>
  <c r="K1131" i="5"/>
  <c r="C1132" i="5"/>
  <c r="D1132" i="5"/>
  <c r="E1132" i="5"/>
  <c r="F1132" i="5"/>
  <c r="G1132" i="5"/>
  <c r="H1132" i="5"/>
  <c r="I1132" i="5"/>
  <c r="J1132" i="5"/>
  <c r="K1132" i="5"/>
  <c r="C1133" i="5"/>
  <c r="D1133" i="5"/>
  <c r="E1133" i="5"/>
  <c r="F1133" i="5"/>
  <c r="G1133" i="5"/>
  <c r="H1133" i="5"/>
  <c r="I1133" i="5"/>
  <c r="J1133" i="5"/>
  <c r="K1133" i="5"/>
  <c r="C1134" i="5"/>
  <c r="D1134" i="5"/>
  <c r="E1134" i="5"/>
  <c r="F1134" i="5"/>
  <c r="G1134" i="5"/>
  <c r="H1134" i="5"/>
  <c r="I1134" i="5"/>
  <c r="J1134" i="5"/>
  <c r="K1134" i="5"/>
  <c r="C1135" i="5"/>
  <c r="D1135" i="5"/>
  <c r="E1135" i="5"/>
  <c r="F1135" i="5"/>
  <c r="G1135" i="5"/>
  <c r="H1135" i="5"/>
  <c r="I1135" i="5"/>
  <c r="J1135" i="5"/>
  <c r="K1135" i="5"/>
  <c r="C1136" i="5"/>
  <c r="D1136" i="5"/>
  <c r="E1136" i="5"/>
  <c r="F1136" i="5"/>
  <c r="G1136" i="5"/>
  <c r="H1136" i="5"/>
  <c r="I1136" i="5"/>
  <c r="J1136" i="5"/>
  <c r="K1136" i="5"/>
  <c r="C1137" i="5"/>
  <c r="D1137" i="5"/>
  <c r="E1137" i="5"/>
  <c r="F1137" i="5"/>
  <c r="G1137" i="5"/>
  <c r="H1137" i="5"/>
  <c r="I1137" i="5"/>
  <c r="J1137" i="5"/>
  <c r="K1137" i="5"/>
  <c r="C1138" i="5"/>
  <c r="D1138" i="5"/>
  <c r="E1138" i="5"/>
  <c r="F1138" i="5"/>
  <c r="G1138" i="5"/>
  <c r="H1138" i="5"/>
  <c r="I1138" i="5"/>
  <c r="J1138" i="5"/>
  <c r="K1138" i="5"/>
  <c r="C1139" i="5"/>
  <c r="D1139" i="5"/>
  <c r="E1139" i="5"/>
  <c r="F1139" i="5"/>
  <c r="G1139" i="5"/>
  <c r="H1139" i="5"/>
  <c r="I1139" i="5"/>
  <c r="J1139" i="5"/>
  <c r="K1139" i="5"/>
  <c r="C1140" i="5"/>
  <c r="D1140" i="5"/>
  <c r="E1140" i="5"/>
  <c r="F1140" i="5"/>
  <c r="G1140" i="5"/>
  <c r="H1140" i="5"/>
  <c r="I1140" i="5"/>
  <c r="J1140" i="5"/>
  <c r="K1140" i="5"/>
  <c r="C1141" i="5"/>
  <c r="D1141" i="5"/>
  <c r="E1141" i="5"/>
  <c r="F1141" i="5"/>
  <c r="G1141" i="5"/>
  <c r="H1141" i="5"/>
  <c r="I1141" i="5"/>
  <c r="J1141" i="5"/>
  <c r="K1141" i="5"/>
  <c r="C1142" i="5"/>
  <c r="D1142" i="5"/>
  <c r="E1142" i="5"/>
  <c r="F1142" i="5"/>
  <c r="G1142" i="5"/>
  <c r="H1142" i="5"/>
  <c r="I1142" i="5"/>
  <c r="J1142" i="5"/>
  <c r="K1142" i="5"/>
  <c r="C1143" i="5"/>
  <c r="D1143" i="5"/>
  <c r="E1143" i="5"/>
  <c r="F1143" i="5"/>
  <c r="G1143" i="5"/>
  <c r="H1143" i="5"/>
  <c r="I1143" i="5"/>
  <c r="J1143" i="5"/>
  <c r="K1143" i="5"/>
  <c r="C1144" i="5"/>
  <c r="D1144" i="5"/>
  <c r="E1144" i="5"/>
  <c r="F1144" i="5"/>
  <c r="G1144" i="5"/>
  <c r="H1144" i="5"/>
  <c r="I1144" i="5"/>
  <c r="J1144" i="5"/>
  <c r="K1144" i="5"/>
  <c r="C1145" i="5"/>
  <c r="D1145" i="5"/>
  <c r="E1145" i="5"/>
  <c r="F1145" i="5"/>
  <c r="G1145" i="5"/>
  <c r="H1145" i="5"/>
  <c r="I1145" i="5"/>
  <c r="J1145" i="5"/>
  <c r="K1145" i="5"/>
  <c r="C1146" i="5"/>
  <c r="D1146" i="5"/>
  <c r="E1146" i="5"/>
  <c r="F1146" i="5"/>
  <c r="G1146" i="5"/>
  <c r="H1146" i="5"/>
  <c r="I1146" i="5"/>
  <c r="J1146" i="5"/>
  <c r="K1146" i="5"/>
  <c r="C1147" i="5"/>
  <c r="D1147" i="5"/>
  <c r="E1147" i="5"/>
  <c r="F1147" i="5"/>
  <c r="G1147" i="5"/>
  <c r="H1147" i="5"/>
  <c r="I1147" i="5"/>
  <c r="J1147" i="5"/>
  <c r="K1147" i="5"/>
  <c r="C1148" i="5"/>
  <c r="D1148" i="5"/>
  <c r="E1148" i="5"/>
  <c r="F1148" i="5"/>
  <c r="G1148" i="5"/>
  <c r="H1148" i="5"/>
  <c r="I1148" i="5"/>
  <c r="J1148" i="5"/>
  <c r="K1148" i="5"/>
  <c r="C1149" i="5"/>
  <c r="D1149" i="5"/>
  <c r="E1149" i="5"/>
  <c r="F1149" i="5"/>
  <c r="G1149" i="5"/>
  <c r="H1149" i="5"/>
  <c r="I1149" i="5"/>
  <c r="J1149" i="5"/>
  <c r="K1149" i="5"/>
  <c r="C1150" i="5"/>
  <c r="D1150" i="5"/>
  <c r="E1150" i="5"/>
  <c r="F1150" i="5"/>
  <c r="G1150" i="5"/>
  <c r="H1150" i="5"/>
  <c r="I1150" i="5"/>
  <c r="J1150" i="5"/>
  <c r="K1150" i="5"/>
  <c r="C1151" i="5"/>
  <c r="D1151" i="5"/>
  <c r="E1151" i="5"/>
  <c r="F1151" i="5"/>
  <c r="G1151" i="5"/>
  <c r="H1151" i="5"/>
  <c r="I1151" i="5"/>
  <c r="J1151" i="5"/>
  <c r="K1151" i="5"/>
  <c r="C1152" i="5"/>
  <c r="D1152" i="5"/>
  <c r="E1152" i="5"/>
  <c r="F1152" i="5"/>
  <c r="G1152" i="5"/>
  <c r="H1152" i="5"/>
  <c r="I1152" i="5"/>
  <c r="J1152" i="5"/>
  <c r="K1152" i="5"/>
  <c r="C1153" i="5"/>
  <c r="D1153" i="5"/>
  <c r="E1153" i="5"/>
  <c r="F1153" i="5"/>
  <c r="G1153" i="5"/>
  <c r="H1153" i="5"/>
  <c r="I1153" i="5"/>
  <c r="J1153" i="5"/>
  <c r="K1153" i="5"/>
  <c r="C1154" i="5"/>
  <c r="D1154" i="5"/>
  <c r="E1154" i="5"/>
  <c r="F1154" i="5"/>
  <c r="G1154" i="5"/>
  <c r="H1154" i="5"/>
  <c r="I1154" i="5"/>
  <c r="J1154" i="5"/>
  <c r="K1154" i="5"/>
  <c r="C1155" i="5"/>
  <c r="D1155" i="5"/>
  <c r="E1155" i="5"/>
  <c r="F1155" i="5"/>
  <c r="G1155" i="5"/>
  <c r="H1155" i="5"/>
  <c r="I1155" i="5"/>
  <c r="J1155" i="5"/>
  <c r="K1155" i="5"/>
  <c r="C1156" i="5"/>
  <c r="D1156" i="5"/>
  <c r="E1156" i="5"/>
  <c r="F1156" i="5"/>
  <c r="G1156" i="5"/>
  <c r="H1156" i="5"/>
  <c r="I1156" i="5"/>
  <c r="J1156" i="5"/>
  <c r="K1156" i="5"/>
  <c r="C1157" i="5"/>
  <c r="D1157" i="5"/>
  <c r="E1157" i="5"/>
  <c r="F1157" i="5"/>
  <c r="G1157" i="5"/>
  <c r="H1157" i="5"/>
  <c r="I1157" i="5"/>
  <c r="J1157" i="5"/>
  <c r="K1157" i="5"/>
  <c r="C1158" i="5"/>
  <c r="D1158" i="5"/>
  <c r="E1158" i="5"/>
  <c r="F1158" i="5"/>
  <c r="G1158" i="5"/>
  <c r="H1158" i="5"/>
  <c r="I1158" i="5"/>
  <c r="J1158" i="5"/>
  <c r="K1158" i="5"/>
  <c r="C1159" i="5"/>
  <c r="D1159" i="5"/>
  <c r="E1159" i="5"/>
  <c r="F1159" i="5"/>
  <c r="G1159" i="5"/>
  <c r="H1159" i="5"/>
  <c r="I1159" i="5"/>
  <c r="J1159" i="5"/>
  <c r="K1159" i="5"/>
  <c r="C1160" i="5"/>
  <c r="D1160" i="5"/>
  <c r="E1160" i="5"/>
  <c r="F1160" i="5"/>
  <c r="G1160" i="5"/>
  <c r="H1160" i="5"/>
  <c r="I1160" i="5"/>
  <c r="J1160" i="5"/>
  <c r="K1160" i="5"/>
  <c r="C1161" i="5"/>
  <c r="D1161" i="5"/>
  <c r="E1161" i="5"/>
  <c r="F1161" i="5"/>
  <c r="G1161" i="5"/>
  <c r="H1161" i="5"/>
  <c r="I1161" i="5"/>
  <c r="J1161" i="5"/>
  <c r="K1161" i="5"/>
  <c r="C1162" i="5"/>
  <c r="D1162" i="5"/>
  <c r="E1162" i="5"/>
  <c r="F1162" i="5"/>
  <c r="G1162" i="5"/>
  <c r="H1162" i="5"/>
  <c r="I1162" i="5"/>
  <c r="J1162" i="5"/>
  <c r="K1162" i="5"/>
  <c r="C1163" i="5"/>
  <c r="D1163" i="5"/>
  <c r="E1163" i="5"/>
  <c r="F1163" i="5"/>
  <c r="G1163" i="5"/>
  <c r="H1163" i="5"/>
  <c r="I1163" i="5"/>
  <c r="J1163" i="5"/>
  <c r="K1163" i="5"/>
  <c r="C1164" i="5"/>
  <c r="D1164" i="5"/>
  <c r="E1164" i="5"/>
  <c r="F1164" i="5"/>
  <c r="G1164" i="5"/>
  <c r="H1164" i="5"/>
  <c r="I1164" i="5"/>
  <c r="J1164" i="5"/>
  <c r="K1164" i="5"/>
  <c r="C1165" i="5"/>
  <c r="D1165" i="5"/>
  <c r="E1165" i="5"/>
  <c r="F1165" i="5"/>
  <c r="G1165" i="5"/>
  <c r="H1165" i="5"/>
  <c r="I1165" i="5"/>
  <c r="J1165" i="5"/>
  <c r="K1165" i="5"/>
  <c r="C1166" i="5"/>
  <c r="D1166" i="5"/>
  <c r="E1166" i="5"/>
  <c r="F1166" i="5"/>
  <c r="G1166" i="5"/>
  <c r="H1166" i="5"/>
  <c r="I1166" i="5"/>
  <c r="J1166" i="5"/>
  <c r="K1166" i="5"/>
  <c r="C1167" i="5"/>
  <c r="D1167" i="5"/>
  <c r="E1167" i="5"/>
  <c r="F1167" i="5"/>
  <c r="G1167" i="5"/>
  <c r="H1167" i="5"/>
  <c r="I1167" i="5"/>
  <c r="J1167" i="5"/>
  <c r="K1167" i="5"/>
  <c r="C1168" i="5"/>
  <c r="D1168" i="5"/>
  <c r="E1168" i="5"/>
  <c r="F1168" i="5"/>
  <c r="G1168" i="5"/>
  <c r="H1168" i="5"/>
  <c r="I1168" i="5"/>
  <c r="J1168" i="5"/>
  <c r="K1168" i="5"/>
  <c r="C1169" i="5"/>
  <c r="D1169" i="5"/>
  <c r="E1169" i="5"/>
  <c r="F1169" i="5"/>
  <c r="G1169" i="5"/>
  <c r="H1169" i="5"/>
  <c r="I1169" i="5"/>
  <c r="J1169" i="5"/>
  <c r="K1169" i="5"/>
  <c r="C1170" i="5"/>
  <c r="D1170" i="5"/>
  <c r="E1170" i="5"/>
  <c r="F1170" i="5"/>
  <c r="G1170" i="5"/>
  <c r="H1170" i="5"/>
  <c r="I1170" i="5"/>
  <c r="J1170" i="5"/>
  <c r="K1170" i="5"/>
  <c r="C1171" i="5"/>
  <c r="D1171" i="5"/>
  <c r="E1171" i="5"/>
  <c r="F1171" i="5"/>
  <c r="G1171" i="5"/>
  <c r="H1171" i="5"/>
  <c r="I1171" i="5"/>
  <c r="J1171" i="5"/>
  <c r="K1171" i="5"/>
  <c r="C1172" i="5"/>
  <c r="D1172" i="5"/>
  <c r="E1172" i="5"/>
  <c r="F1172" i="5"/>
  <c r="G1172" i="5"/>
  <c r="H1172" i="5"/>
  <c r="I1172" i="5"/>
  <c r="J1172" i="5"/>
  <c r="K1172" i="5"/>
  <c r="C1173" i="5"/>
  <c r="D1173" i="5"/>
  <c r="E1173" i="5"/>
  <c r="F1173" i="5"/>
  <c r="G1173" i="5"/>
  <c r="H1173" i="5"/>
  <c r="I1173" i="5"/>
  <c r="J1173" i="5"/>
  <c r="K1173" i="5"/>
  <c r="C1174" i="5"/>
  <c r="D1174" i="5"/>
  <c r="E1174" i="5"/>
  <c r="F1174" i="5"/>
  <c r="G1174" i="5"/>
  <c r="H1174" i="5"/>
  <c r="I1174" i="5"/>
  <c r="J1174" i="5"/>
  <c r="K1174" i="5"/>
  <c r="C1175" i="5"/>
  <c r="D1175" i="5"/>
  <c r="E1175" i="5"/>
  <c r="F1175" i="5"/>
  <c r="G1175" i="5"/>
  <c r="H1175" i="5"/>
  <c r="I1175" i="5"/>
  <c r="J1175" i="5"/>
  <c r="K1175" i="5"/>
  <c r="C1176" i="5"/>
  <c r="D1176" i="5"/>
  <c r="E1176" i="5"/>
  <c r="F1176" i="5"/>
  <c r="G1176" i="5"/>
  <c r="H1176" i="5"/>
  <c r="I1176" i="5"/>
  <c r="J1176" i="5"/>
  <c r="K1176" i="5"/>
  <c r="C1177" i="5"/>
  <c r="D1177" i="5"/>
  <c r="E1177" i="5"/>
  <c r="F1177" i="5"/>
  <c r="G1177" i="5"/>
  <c r="H1177" i="5"/>
  <c r="I1177" i="5"/>
  <c r="J1177" i="5"/>
  <c r="K1177" i="5"/>
  <c r="C1178" i="5"/>
  <c r="D1178" i="5"/>
  <c r="E1178" i="5"/>
  <c r="F1178" i="5"/>
  <c r="G1178" i="5"/>
  <c r="H1178" i="5"/>
  <c r="I1178" i="5"/>
  <c r="J1178" i="5"/>
  <c r="K1178" i="5"/>
  <c r="C1179" i="5"/>
  <c r="D1179" i="5"/>
  <c r="E1179" i="5"/>
  <c r="F1179" i="5"/>
  <c r="G1179" i="5"/>
  <c r="H1179" i="5"/>
  <c r="I1179" i="5"/>
  <c r="J1179" i="5"/>
  <c r="K1179" i="5"/>
  <c r="C1180" i="5"/>
  <c r="D1180" i="5"/>
  <c r="E1180" i="5"/>
  <c r="F1180" i="5"/>
  <c r="G1180" i="5"/>
  <c r="H1180" i="5"/>
  <c r="I1180" i="5"/>
  <c r="J1180" i="5"/>
  <c r="K1180" i="5"/>
  <c r="C1181" i="5"/>
  <c r="D1181" i="5"/>
  <c r="E1181" i="5"/>
  <c r="F1181" i="5"/>
  <c r="G1181" i="5"/>
  <c r="H1181" i="5"/>
  <c r="I1181" i="5"/>
  <c r="J1181" i="5"/>
  <c r="K1181" i="5"/>
  <c r="C1182" i="5"/>
  <c r="D1182" i="5"/>
  <c r="E1182" i="5"/>
  <c r="F1182" i="5"/>
  <c r="G1182" i="5"/>
  <c r="H1182" i="5"/>
  <c r="I1182" i="5"/>
  <c r="J1182" i="5"/>
  <c r="K1182" i="5"/>
  <c r="C1183" i="5"/>
  <c r="D1183" i="5"/>
  <c r="E1183" i="5"/>
  <c r="F1183" i="5"/>
  <c r="G1183" i="5"/>
  <c r="H1183" i="5"/>
  <c r="I1183" i="5"/>
  <c r="J1183" i="5"/>
  <c r="K1183" i="5"/>
  <c r="C1184" i="5"/>
  <c r="D1184" i="5"/>
  <c r="E1184" i="5"/>
  <c r="F1184" i="5"/>
  <c r="G1184" i="5"/>
  <c r="H1184" i="5"/>
  <c r="I1184" i="5"/>
  <c r="J1184" i="5"/>
  <c r="K1184" i="5"/>
  <c r="C1185" i="5"/>
  <c r="D1185" i="5"/>
  <c r="E1185" i="5"/>
  <c r="F1185" i="5"/>
  <c r="G1185" i="5"/>
  <c r="H1185" i="5"/>
  <c r="I1185" i="5"/>
  <c r="J1185" i="5"/>
  <c r="K1185" i="5"/>
  <c r="C1186" i="5"/>
  <c r="D1186" i="5"/>
  <c r="E1186" i="5"/>
  <c r="F1186" i="5"/>
  <c r="G1186" i="5"/>
  <c r="H1186" i="5"/>
  <c r="I1186" i="5"/>
  <c r="J1186" i="5"/>
  <c r="K1186" i="5"/>
  <c r="C1187" i="5"/>
  <c r="D1187" i="5"/>
  <c r="E1187" i="5"/>
  <c r="F1187" i="5"/>
  <c r="G1187" i="5"/>
  <c r="H1187" i="5"/>
  <c r="I1187" i="5"/>
  <c r="J1187" i="5"/>
  <c r="K1187" i="5"/>
  <c r="C1188" i="5"/>
  <c r="D1188" i="5"/>
  <c r="E1188" i="5"/>
  <c r="F1188" i="5"/>
  <c r="G1188" i="5"/>
  <c r="H1188" i="5"/>
  <c r="I1188" i="5"/>
  <c r="J1188" i="5"/>
  <c r="K1188" i="5"/>
  <c r="C1189" i="5"/>
  <c r="D1189" i="5"/>
  <c r="E1189" i="5"/>
  <c r="F1189" i="5"/>
  <c r="G1189" i="5"/>
  <c r="H1189" i="5"/>
  <c r="I1189" i="5"/>
  <c r="J1189" i="5"/>
  <c r="K1189" i="5"/>
  <c r="C1190" i="5"/>
  <c r="D1190" i="5"/>
  <c r="E1190" i="5"/>
  <c r="F1190" i="5"/>
  <c r="G1190" i="5"/>
  <c r="H1190" i="5"/>
  <c r="I1190" i="5"/>
  <c r="J1190" i="5"/>
  <c r="K1190" i="5"/>
  <c r="C1191" i="5"/>
  <c r="D1191" i="5"/>
  <c r="E1191" i="5"/>
  <c r="F1191" i="5"/>
  <c r="G1191" i="5"/>
  <c r="H1191" i="5"/>
  <c r="I1191" i="5"/>
  <c r="J1191" i="5"/>
  <c r="K1191" i="5"/>
  <c r="C1192" i="5"/>
  <c r="D1192" i="5"/>
  <c r="E1192" i="5"/>
  <c r="F1192" i="5"/>
  <c r="G1192" i="5"/>
  <c r="H1192" i="5"/>
  <c r="I1192" i="5"/>
  <c r="J1192" i="5"/>
  <c r="K1192" i="5"/>
  <c r="C1193" i="5"/>
  <c r="D1193" i="5"/>
  <c r="E1193" i="5"/>
  <c r="F1193" i="5"/>
  <c r="G1193" i="5"/>
  <c r="H1193" i="5"/>
  <c r="I1193" i="5"/>
  <c r="J1193" i="5"/>
  <c r="K1193" i="5"/>
  <c r="C1194" i="5"/>
  <c r="D1194" i="5"/>
  <c r="E1194" i="5"/>
  <c r="F1194" i="5"/>
  <c r="G1194" i="5"/>
  <c r="H1194" i="5"/>
  <c r="I1194" i="5"/>
  <c r="J1194" i="5"/>
  <c r="K1194" i="5"/>
  <c r="C1195" i="5"/>
  <c r="D1195" i="5"/>
  <c r="E1195" i="5"/>
  <c r="F1195" i="5"/>
  <c r="G1195" i="5"/>
  <c r="H1195" i="5"/>
  <c r="I1195" i="5"/>
  <c r="J1195" i="5"/>
  <c r="K1195" i="5"/>
  <c r="C1196" i="5"/>
  <c r="D1196" i="5"/>
  <c r="E1196" i="5"/>
  <c r="F1196" i="5"/>
  <c r="G1196" i="5"/>
  <c r="H1196" i="5"/>
  <c r="I1196" i="5"/>
  <c r="J1196" i="5"/>
  <c r="K1196" i="5"/>
  <c r="C1197" i="5"/>
  <c r="D1197" i="5"/>
  <c r="E1197" i="5"/>
  <c r="F1197" i="5"/>
  <c r="G1197" i="5"/>
  <c r="H1197" i="5"/>
  <c r="I1197" i="5"/>
  <c r="J1197" i="5"/>
  <c r="K1197" i="5"/>
  <c r="C1198" i="5"/>
  <c r="D1198" i="5"/>
  <c r="E1198" i="5"/>
  <c r="F1198" i="5"/>
  <c r="G1198" i="5"/>
  <c r="H1198" i="5"/>
  <c r="I1198" i="5"/>
  <c r="J1198" i="5"/>
  <c r="K1198" i="5"/>
  <c r="C1199" i="5"/>
  <c r="D1199" i="5"/>
  <c r="E1199" i="5"/>
  <c r="F1199" i="5"/>
  <c r="G1199" i="5"/>
  <c r="H1199" i="5"/>
  <c r="I1199" i="5"/>
  <c r="J1199" i="5"/>
  <c r="K1199" i="5"/>
  <c r="C1200" i="5"/>
  <c r="D1200" i="5"/>
  <c r="E1200" i="5"/>
  <c r="F1200" i="5"/>
  <c r="G1200" i="5"/>
  <c r="H1200" i="5"/>
  <c r="I1200" i="5"/>
  <c r="J1200" i="5"/>
  <c r="K1200" i="5"/>
  <c r="C1201" i="5"/>
  <c r="D1201" i="5"/>
  <c r="E1201" i="5"/>
  <c r="F1201" i="5"/>
  <c r="G1201" i="5"/>
  <c r="H1201" i="5"/>
  <c r="I1201" i="5"/>
  <c r="J1201" i="5"/>
  <c r="K1201" i="5"/>
  <c r="C1202" i="5"/>
  <c r="D1202" i="5"/>
  <c r="E1202" i="5"/>
  <c r="F1202" i="5"/>
  <c r="G1202" i="5"/>
  <c r="H1202" i="5"/>
  <c r="I1202" i="5"/>
  <c r="J1202" i="5"/>
  <c r="K1202" i="5"/>
  <c r="C1203" i="5"/>
  <c r="D1203" i="5"/>
  <c r="E1203" i="5"/>
  <c r="F1203" i="5"/>
  <c r="G1203" i="5"/>
  <c r="H1203" i="5"/>
  <c r="I1203" i="5"/>
  <c r="J1203" i="5"/>
  <c r="K1203" i="5"/>
  <c r="C1204" i="5"/>
  <c r="D1204" i="5"/>
  <c r="E1204" i="5"/>
  <c r="F1204" i="5"/>
  <c r="G1204" i="5"/>
  <c r="H1204" i="5"/>
  <c r="I1204" i="5"/>
  <c r="J1204" i="5"/>
  <c r="K1204" i="5"/>
  <c r="C1205" i="5"/>
  <c r="D1205" i="5"/>
  <c r="E1205" i="5"/>
  <c r="F1205" i="5"/>
  <c r="G1205" i="5"/>
  <c r="H1205" i="5"/>
  <c r="I1205" i="5"/>
  <c r="J1205" i="5"/>
  <c r="K1205" i="5"/>
  <c r="C1206" i="5"/>
  <c r="D1206" i="5"/>
  <c r="E1206" i="5"/>
  <c r="F1206" i="5"/>
  <c r="G1206" i="5"/>
  <c r="H1206" i="5"/>
  <c r="I1206" i="5"/>
  <c r="J1206" i="5"/>
  <c r="K1206" i="5"/>
  <c r="C1207" i="5"/>
  <c r="D1207" i="5"/>
  <c r="E1207" i="5"/>
  <c r="F1207" i="5"/>
  <c r="G1207" i="5"/>
  <c r="H1207" i="5"/>
  <c r="I1207" i="5"/>
  <c r="J1207" i="5"/>
  <c r="K1207" i="5"/>
  <c r="C1208" i="5"/>
  <c r="D1208" i="5"/>
  <c r="E1208" i="5"/>
  <c r="F1208" i="5"/>
  <c r="G1208" i="5"/>
  <c r="H1208" i="5"/>
  <c r="I1208" i="5"/>
  <c r="J1208" i="5"/>
  <c r="K1208" i="5"/>
  <c r="C1209" i="5"/>
  <c r="D1209" i="5"/>
  <c r="E1209" i="5"/>
  <c r="F1209" i="5"/>
  <c r="G1209" i="5"/>
  <c r="H1209" i="5"/>
  <c r="I1209" i="5"/>
  <c r="J1209" i="5"/>
  <c r="K1209" i="5"/>
  <c r="C1210" i="5"/>
  <c r="D1210" i="5"/>
  <c r="E1210" i="5"/>
  <c r="F1210" i="5"/>
  <c r="G1210" i="5"/>
  <c r="H1210" i="5"/>
  <c r="I1210" i="5"/>
  <c r="J1210" i="5"/>
  <c r="K1210" i="5"/>
  <c r="C1211" i="5"/>
  <c r="D1211" i="5"/>
  <c r="E1211" i="5"/>
  <c r="F1211" i="5"/>
  <c r="G1211" i="5"/>
  <c r="H1211" i="5"/>
  <c r="I1211" i="5"/>
  <c r="J1211" i="5"/>
  <c r="K1211" i="5"/>
  <c r="C1212" i="5"/>
  <c r="D1212" i="5"/>
  <c r="E1212" i="5"/>
  <c r="F1212" i="5"/>
  <c r="G1212" i="5"/>
  <c r="H1212" i="5"/>
  <c r="I1212" i="5"/>
  <c r="J1212" i="5"/>
  <c r="K1212" i="5"/>
  <c r="C1213" i="5"/>
  <c r="D1213" i="5"/>
  <c r="E1213" i="5"/>
  <c r="F1213" i="5"/>
  <c r="G1213" i="5"/>
  <c r="H1213" i="5"/>
  <c r="I1213" i="5"/>
  <c r="J1213" i="5"/>
  <c r="K1213" i="5"/>
  <c r="C1214" i="5"/>
  <c r="D1214" i="5"/>
  <c r="E1214" i="5"/>
  <c r="F1214" i="5"/>
  <c r="G1214" i="5"/>
  <c r="H1214" i="5"/>
  <c r="I1214" i="5"/>
  <c r="J1214" i="5"/>
  <c r="K1214" i="5"/>
  <c r="C1215" i="5"/>
  <c r="D1215" i="5"/>
  <c r="E1215" i="5"/>
  <c r="F1215" i="5"/>
  <c r="G1215" i="5"/>
  <c r="H1215" i="5"/>
  <c r="I1215" i="5"/>
  <c r="J1215" i="5"/>
  <c r="K1215" i="5"/>
  <c r="C1216" i="5"/>
  <c r="D1216" i="5"/>
  <c r="E1216" i="5"/>
  <c r="F1216" i="5"/>
  <c r="G1216" i="5"/>
  <c r="H1216" i="5"/>
  <c r="I1216" i="5"/>
  <c r="J1216" i="5"/>
  <c r="K1216" i="5"/>
  <c r="C1217" i="5"/>
  <c r="D1217" i="5"/>
  <c r="E1217" i="5"/>
  <c r="F1217" i="5"/>
  <c r="G1217" i="5"/>
  <c r="H1217" i="5"/>
  <c r="I1217" i="5"/>
  <c r="J1217" i="5"/>
  <c r="K1217" i="5"/>
  <c r="C1218" i="5"/>
  <c r="D1218" i="5"/>
  <c r="E1218" i="5"/>
  <c r="F1218" i="5"/>
  <c r="G1218" i="5"/>
  <c r="H1218" i="5"/>
  <c r="I1218" i="5"/>
  <c r="J1218" i="5"/>
  <c r="K1218" i="5"/>
  <c r="C1219" i="5"/>
  <c r="D1219" i="5"/>
  <c r="E1219" i="5"/>
  <c r="F1219" i="5"/>
  <c r="G1219" i="5"/>
  <c r="H1219" i="5"/>
  <c r="I1219" i="5"/>
  <c r="J1219" i="5"/>
  <c r="K1219" i="5"/>
  <c r="C1220" i="5"/>
  <c r="D1220" i="5"/>
  <c r="E1220" i="5"/>
  <c r="F1220" i="5"/>
  <c r="G1220" i="5"/>
  <c r="H1220" i="5"/>
  <c r="I1220" i="5"/>
  <c r="J1220" i="5"/>
  <c r="K1220" i="5"/>
  <c r="C1221" i="5"/>
  <c r="D1221" i="5"/>
  <c r="E1221" i="5"/>
  <c r="F1221" i="5"/>
  <c r="G1221" i="5"/>
  <c r="H1221" i="5"/>
  <c r="I1221" i="5"/>
  <c r="J1221" i="5"/>
  <c r="K1221" i="5"/>
  <c r="C1222" i="5"/>
  <c r="D1222" i="5"/>
  <c r="E1222" i="5"/>
  <c r="F1222" i="5"/>
  <c r="G1222" i="5"/>
  <c r="H1222" i="5"/>
  <c r="I1222" i="5"/>
  <c r="J1222" i="5"/>
  <c r="K1222" i="5"/>
  <c r="C1223" i="5"/>
  <c r="D1223" i="5"/>
  <c r="E1223" i="5"/>
  <c r="F1223" i="5"/>
  <c r="G1223" i="5"/>
  <c r="H1223" i="5"/>
  <c r="I1223" i="5"/>
  <c r="J1223" i="5"/>
  <c r="K1223" i="5"/>
  <c r="C1224" i="5"/>
  <c r="D1224" i="5"/>
  <c r="E1224" i="5"/>
  <c r="F1224" i="5"/>
  <c r="G1224" i="5"/>
  <c r="H1224" i="5"/>
  <c r="I1224" i="5"/>
  <c r="J1224" i="5"/>
  <c r="K1224" i="5"/>
  <c r="C1225" i="5"/>
  <c r="D1225" i="5"/>
  <c r="E1225" i="5"/>
  <c r="F1225" i="5"/>
  <c r="G1225" i="5"/>
  <c r="H1225" i="5"/>
  <c r="I1225" i="5"/>
  <c r="J1225" i="5"/>
  <c r="K1225" i="5"/>
  <c r="C1226" i="5"/>
  <c r="D1226" i="5"/>
  <c r="E1226" i="5"/>
  <c r="F1226" i="5"/>
  <c r="G1226" i="5"/>
  <c r="H1226" i="5"/>
  <c r="I1226" i="5"/>
  <c r="J1226" i="5"/>
  <c r="K1226" i="5"/>
  <c r="C1227" i="5"/>
  <c r="D1227" i="5"/>
  <c r="E1227" i="5"/>
  <c r="F1227" i="5"/>
  <c r="G1227" i="5"/>
  <c r="H1227" i="5"/>
  <c r="I1227" i="5"/>
  <c r="J1227" i="5"/>
  <c r="K1227" i="5"/>
  <c r="C1228" i="5"/>
  <c r="D1228" i="5"/>
  <c r="E1228" i="5"/>
  <c r="F1228" i="5"/>
  <c r="G1228" i="5"/>
  <c r="H1228" i="5"/>
  <c r="I1228" i="5"/>
  <c r="J1228" i="5"/>
  <c r="K1228" i="5"/>
  <c r="C1229" i="5"/>
  <c r="D1229" i="5"/>
  <c r="E1229" i="5"/>
  <c r="F1229" i="5"/>
  <c r="G1229" i="5"/>
  <c r="H1229" i="5"/>
  <c r="I1229" i="5"/>
  <c r="J1229" i="5"/>
  <c r="K1229" i="5"/>
  <c r="C1230" i="5"/>
  <c r="D1230" i="5"/>
  <c r="E1230" i="5"/>
  <c r="F1230" i="5"/>
  <c r="G1230" i="5"/>
  <c r="H1230" i="5"/>
  <c r="I1230" i="5"/>
  <c r="J1230" i="5"/>
  <c r="K1230" i="5"/>
  <c r="C1231" i="5"/>
  <c r="D1231" i="5"/>
  <c r="E1231" i="5"/>
  <c r="F1231" i="5"/>
  <c r="G1231" i="5"/>
  <c r="H1231" i="5"/>
  <c r="I1231" i="5"/>
  <c r="J1231" i="5"/>
  <c r="K1231" i="5"/>
  <c r="C1232" i="5"/>
  <c r="D1232" i="5"/>
  <c r="E1232" i="5"/>
  <c r="F1232" i="5"/>
  <c r="G1232" i="5"/>
  <c r="H1232" i="5"/>
  <c r="I1232" i="5"/>
  <c r="J1232" i="5"/>
  <c r="K1232" i="5"/>
  <c r="C1233" i="5"/>
  <c r="D1233" i="5"/>
  <c r="E1233" i="5"/>
  <c r="F1233" i="5"/>
  <c r="G1233" i="5"/>
  <c r="H1233" i="5"/>
  <c r="I1233" i="5"/>
  <c r="J1233" i="5"/>
  <c r="K1233" i="5"/>
  <c r="C1234" i="5"/>
  <c r="D1234" i="5"/>
  <c r="E1234" i="5"/>
  <c r="F1234" i="5"/>
  <c r="G1234" i="5"/>
  <c r="H1234" i="5"/>
  <c r="I1234" i="5"/>
  <c r="J1234" i="5"/>
  <c r="K1234" i="5"/>
  <c r="C1235" i="5"/>
  <c r="D1235" i="5"/>
  <c r="E1235" i="5"/>
  <c r="F1235" i="5"/>
  <c r="G1235" i="5"/>
  <c r="H1235" i="5"/>
  <c r="I1235" i="5"/>
  <c r="J1235" i="5"/>
  <c r="K1235" i="5"/>
  <c r="C1236" i="5"/>
  <c r="D1236" i="5"/>
  <c r="E1236" i="5"/>
  <c r="F1236" i="5"/>
  <c r="G1236" i="5"/>
  <c r="H1236" i="5"/>
  <c r="I1236" i="5"/>
  <c r="J1236" i="5"/>
  <c r="K1236" i="5"/>
  <c r="C1237" i="5"/>
  <c r="D1237" i="5"/>
  <c r="E1237" i="5"/>
  <c r="F1237" i="5"/>
  <c r="G1237" i="5"/>
  <c r="H1237" i="5"/>
  <c r="I1237" i="5"/>
  <c r="J1237" i="5"/>
  <c r="K1237" i="5"/>
  <c r="C1238" i="5"/>
  <c r="D1238" i="5"/>
  <c r="E1238" i="5"/>
  <c r="F1238" i="5"/>
  <c r="G1238" i="5"/>
  <c r="H1238" i="5"/>
  <c r="I1238" i="5"/>
  <c r="J1238" i="5"/>
  <c r="K1238" i="5"/>
  <c r="C1239" i="5"/>
  <c r="D1239" i="5"/>
  <c r="E1239" i="5"/>
  <c r="F1239" i="5"/>
  <c r="G1239" i="5"/>
  <c r="H1239" i="5"/>
  <c r="I1239" i="5"/>
  <c r="J1239" i="5"/>
  <c r="K1239" i="5"/>
  <c r="C1240" i="5"/>
  <c r="D1240" i="5"/>
  <c r="E1240" i="5"/>
  <c r="F1240" i="5"/>
  <c r="G1240" i="5"/>
  <c r="H1240" i="5"/>
  <c r="I1240" i="5"/>
  <c r="J1240" i="5"/>
  <c r="K1240" i="5"/>
  <c r="C1241" i="5"/>
  <c r="D1241" i="5"/>
  <c r="E1241" i="5"/>
  <c r="F1241" i="5"/>
  <c r="G1241" i="5"/>
  <c r="H1241" i="5"/>
  <c r="I1241" i="5"/>
  <c r="J1241" i="5"/>
  <c r="K1241" i="5"/>
  <c r="C1242" i="5"/>
  <c r="D1242" i="5"/>
  <c r="E1242" i="5"/>
  <c r="F1242" i="5"/>
  <c r="G1242" i="5"/>
  <c r="H1242" i="5"/>
  <c r="I1242" i="5"/>
  <c r="J1242" i="5"/>
  <c r="K1242" i="5"/>
  <c r="C1243" i="5"/>
  <c r="D1243" i="5"/>
  <c r="E1243" i="5"/>
  <c r="F1243" i="5"/>
  <c r="G1243" i="5"/>
  <c r="H1243" i="5"/>
  <c r="I1243" i="5"/>
  <c r="J1243" i="5"/>
  <c r="K1243" i="5"/>
  <c r="C1244" i="5"/>
  <c r="D1244" i="5"/>
  <c r="E1244" i="5"/>
  <c r="F1244" i="5"/>
  <c r="G1244" i="5"/>
  <c r="H1244" i="5"/>
  <c r="I1244" i="5"/>
  <c r="J1244" i="5"/>
  <c r="K1244" i="5"/>
  <c r="C1245" i="5"/>
  <c r="D1245" i="5"/>
  <c r="E1245" i="5"/>
  <c r="F1245" i="5"/>
  <c r="G1245" i="5"/>
  <c r="H1245" i="5"/>
  <c r="I1245" i="5"/>
  <c r="J1245" i="5"/>
  <c r="K1245" i="5"/>
  <c r="C1246" i="5"/>
  <c r="D1246" i="5"/>
  <c r="E1246" i="5"/>
  <c r="F1246" i="5"/>
  <c r="G1246" i="5"/>
  <c r="H1246" i="5"/>
  <c r="I1246" i="5"/>
  <c r="J1246" i="5"/>
  <c r="K1246" i="5"/>
  <c r="C1247" i="5"/>
  <c r="D1247" i="5"/>
  <c r="E1247" i="5"/>
  <c r="F1247" i="5"/>
  <c r="G1247" i="5"/>
  <c r="H1247" i="5"/>
  <c r="I1247" i="5"/>
  <c r="J1247" i="5"/>
  <c r="K1247" i="5"/>
  <c r="C1248" i="5"/>
  <c r="D1248" i="5"/>
  <c r="E1248" i="5"/>
  <c r="F1248" i="5"/>
  <c r="G1248" i="5"/>
  <c r="H1248" i="5"/>
  <c r="I1248" i="5"/>
  <c r="J1248" i="5"/>
  <c r="K1248" i="5"/>
  <c r="C1249" i="5"/>
  <c r="D1249" i="5"/>
  <c r="E1249" i="5"/>
  <c r="F1249" i="5"/>
  <c r="G1249" i="5"/>
  <c r="H1249" i="5"/>
  <c r="I1249" i="5"/>
  <c r="J1249" i="5"/>
  <c r="K1249" i="5"/>
  <c r="C1250" i="5"/>
  <c r="D1250" i="5"/>
  <c r="E1250" i="5"/>
  <c r="F1250" i="5"/>
  <c r="G1250" i="5"/>
  <c r="H1250" i="5"/>
  <c r="I1250" i="5"/>
  <c r="J1250" i="5"/>
  <c r="K1250" i="5"/>
  <c r="C1251" i="5"/>
  <c r="D1251" i="5"/>
  <c r="E1251" i="5"/>
  <c r="F1251" i="5"/>
  <c r="G1251" i="5"/>
  <c r="H1251" i="5"/>
  <c r="I1251" i="5"/>
  <c r="J1251" i="5"/>
  <c r="K1251" i="5"/>
  <c r="C1252" i="5"/>
  <c r="D1252" i="5"/>
  <c r="E1252" i="5"/>
  <c r="F1252" i="5"/>
  <c r="G1252" i="5"/>
  <c r="H1252" i="5"/>
  <c r="I1252" i="5"/>
  <c r="J1252" i="5"/>
  <c r="K1252" i="5"/>
  <c r="C1253" i="5"/>
  <c r="D1253" i="5"/>
  <c r="E1253" i="5"/>
  <c r="F1253" i="5"/>
  <c r="G1253" i="5"/>
  <c r="H1253" i="5"/>
  <c r="I1253" i="5"/>
  <c r="J1253" i="5"/>
  <c r="K1253" i="5"/>
  <c r="C1254" i="5"/>
  <c r="D1254" i="5"/>
  <c r="E1254" i="5"/>
  <c r="F1254" i="5"/>
  <c r="G1254" i="5"/>
  <c r="H1254" i="5"/>
  <c r="I1254" i="5"/>
  <c r="J1254" i="5"/>
  <c r="K1254" i="5"/>
  <c r="C1255" i="5"/>
  <c r="D1255" i="5"/>
  <c r="E1255" i="5"/>
  <c r="F1255" i="5"/>
  <c r="G1255" i="5"/>
  <c r="H1255" i="5"/>
  <c r="I1255" i="5"/>
  <c r="J1255" i="5"/>
  <c r="K1255" i="5"/>
  <c r="C1256" i="5"/>
  <c r="D1256" i="5"/>
  <c r="E1256" i="5"/>
  <c r="F1256" i="5"/>
  <c r="G1256" i="5"/>
  <c r="H1256" i="5"/>
  <c r="I1256" i="5"/>
  <c r="J1256" i="5"/>
  <c r="K1256" i="5"/>
  <c r="C1257" i="5"/>
  <c r="D1257" i="5"/>
  <c r="E1257" i="5"/>
  <c r="F1257" i="5"/>
  <c r="G1257" i="5"/>
  <c r="H1257" i="5"/>
  <c r="I1257" i="5"/>
  <c r="J1257" i="5"/>
  <c r="K1257" i="5"/>
  <c r="C1258" i="5"/>
  <c r="D1258" i="5"/>
  <c r="E1258" i="5"/>
  <c r="F1258" i="5"/>
  <c r="G1258" i="5"/>
  <c r="H1258" i="5"/>
  <c r="I1258" i="5"/>
  <c r="J1258" i="5"/>
  <c r="K1258" i="5"/>
  <c r="C1259" i="5"/>
  <c r="D1259" i="5"/>
  <c r="E1259" i="5"/>
  <c r="F1259" i="5"/>
  <c r="G1259" i="5"/>
  <c r="H1259" i="5"/>
  <c r="I1259" i="5"/>
  <c r="J1259" i="5"/>
  <c r="K1259" i="5"/>
  <c r="C1260" i="5"/>
  <c r="D1260" i="5"/>
  <c r="E1260" i="5"/>
  <c r="F1260" i="5"/>
  <c r="G1260" i="5"/>
  <c r="H1260" i="5"/>
  <c r="I1260" i="5"/>
  <c r="J1260" i="5"/>
  <c r="K1260" i="5"/>
  <c r="C1261" i="5"/>
  <c r="D1261" i="5"/>
  <c r="E1261" i="5"/>
  <c r="F1261" i="5"/>
  <c r="G1261" i="5"/>
  <c r="H1261" i="5"/>
  <c r="I1261" i="5"/>
  <c r="J1261" i="5"/>
  <c r="K1261" i="5"/>
  <c r="C1262" i="5"/>
  <c r="D1262" i="5"/>
  <c r="E1262" i="5"/>
  <c r="F1262" i="5"/>
  <c r="G1262" i="5"/>
  <c r="H1262" i="5"/>
  <c r="I1262" i="5"/>
  <c r="J1262" i="5"/>
  <c r="K1262" i="5"/>
  <c r="C1263" i="5"/>
  <c r="D1263" i="5"/>
  <c r="E1263" i="5"/>
  <c r="F1263" i="5"/>
  <c r="G1263" i="5"/>
  <c r="H1263" i="5"/>
  <c r="I1263" i="5"/>
  <c r="J1263" i="5"/>
  <c r="K1263" i="5"/>
  <c r="C1264" i="5"/>
  <c r="D1264" i="5"/>
  <c r="E1264" i="5"/>
  <c r="F1264" i="5"/>
  <c r="G1264" i="5"/>
  <c r="H1264" i="5"/>
  <c r="I1264" i="5"/>
  <c r="J1264" i="5"/>
  <c r="K1264" i="5"/>
  <c r="C1265" i="5"/>
  <c r="D1265" i="5"/>
  <c r="E1265" i="5"/>
  <c r="F1265" i="5"/>
  <c r="G1265" i="5"/>
  <c r="H1265" i="5"/>
  <c r="I1265" i="5"/>
  <c r="J1265" i="5"/>
  <c r="K1265" i="5"/>
  <c r="C1266" i="5"/>
  <c r="D1266" i="5"/>
  <c r="E1266" i="5"/>
  <c r="F1266" i="5"/>
  <c r="G1266" i="5"/>
  <c r="H1266" i="5"/>
  <c r="I1266" i="5"/>
  <c r="J1266" i="5"/>
  <c r="K1266" i="5"/>
  <c r="C1267" i="5"/>
  <c r="D1267" i="5"/>
  <c r="E1267" i="5"/>
  <c r="F1267" i="5"/>
  <c r="G1267" i="5"/>
  <c r="H1267" i="5"/>
  <c r="I1267" i="5"/>
  <c r="J1267" i="5"/>
  <c r="K1267" i="5"/>
  <c r="C1268" i="5"/>
  <c r="D1268" i="5"/>
  <c r="E1268" i="5"/>
  <c r="F1268" i="5"/>
  <c r="G1268" i="5"/>
  <c r="H1268" i="5"/>
  <c r="I1268" i="5"/>
  <c r="J1268" i="5"/>
  <c r="K1268" i="5"/>
  <c r="C1269" i="5"/>
  <c r="D1269" i="5"/>
  <c r="E1269" i="5"/>
  <c r="F1269" i="5"/>
  <c r="G1269" i="5"/>
  <c r="H1269" i="5"/>
  <c r="I1269" i="5"/>
  <c r="J1269" i="5"/>
  <c r="K1269" i="5"/>
  <c r="C1270" i="5"/>
  <c r="D1270" i="5"/>
  <c r="E1270" i="5"/>
  <c r="F1270" i="5"/>
  <c r="G1270" i="5"/>
  <c r="H1270" i="5"/>
  <c r="I1270" i="5"/>
  <c r="J1270" i="5"/>
  <c r="K1270" i="5"/>
  <c r="C1271" i="5"/>
  <c r="D1271" i="5"/>
  <c r="E1271" i="5"/>
  <c r="F1271" i="5"/>
  <c r="G1271" i="5"/>
  <c r="H1271" i="5"/>
  <c r="I1271" i="5"/>
  <c r="J1271" i="5"/>
  <c r="K1271" i="5"/>
  <c r="C1272" i="5"/>
  <c r="D1272" i="5"/>
  <c r="E1272" i="5"/>
  <c r="F1272" i="5"/>
  <c r="G1272" i="5"/>
  <c r="H1272" i="5"/>
  <c r="I1272" i="5"/>
  <c r="J1272" i="5"/>
  <c r="K1272" i="5"/>
  <c r="C1273" i="5"/>
  <c r="D1273" i="5"/>
  <c r="E1273" i="5"/>
  <c r="F1273" i="5"/>
  <c r="G1273" i="5"/>
  <c r="H1273" i="5"/>
  <c r="I1273" i="5"/>
  <c r="J1273" i="5"/>
  <c r="K1273" i="5"/>
  <c r="C1274" i="5"/>
  <c r="D1274" i="5"/>
  <c r="E1274" i="5"/>
  <c r="F1274" i="5"/>
  <c r="G1274" i="5"/>
  <c r="H1274" i="5"/>
  <c r="I1274" i="5"/>
  <c r="J1274" i="5"/>
  <c r="K1274" i="5"/>
  <c r="C1275" i="5"/>
  <c r="D1275" i="5"/>
  <c r="E1275" i="5"/>
  <c r="F1275" i="5"/>
  <c r="G1275" i="5"/>
  <c r="H1275" i="5"/>
  <c r="I1275" i="5"/>
  <c r="J1275" i="5"/>
  <c r="K1275" i="5"/>
  <c r="C1276" i="5"/>
  <c r="D1276" i="5"/>
  <c r="E1276" i="5"/>
  <c r="F1276" i="5"/>
  <c r="G1276" i="5"/>
  <c r="H1276" i="5"/>
  <c r="I1276" i="5"/>
  <c r="J1276" i="5"/>
  <c r="K1276" i="5"/>
  <c r="C1277" i="5"/>
  <c r="D1277" i="5"/>
  <c r="E1277" i="5"/>
  <c r="F1277" i="5"/>
  <c r="G1277" i="5"/>
  <c r="H1277" i="5"/>
  <c r="I1277" i="5"/>
  <c r="J1277" i="5"/>
  <c r="K1277" i="5"/>
  <c r="C1278" i="5"/>
  <c r="D1278" i="5"/>
  <c r="E1278" i="5"/>
  <c r="F1278" i="5"/>
  <c r="G1278" i="5"/>
  <c r="H1278" i="5"/>
  <c r="I1278" i="5"/>
  <c r="J1278" i="5"/>
  <c r="K1278" i="5"/>
  <c r="C1279" i="5"/>
  <c r="D1279" i="5"/>
  <c r="E1279" i="5"/>
  <c r="F1279" i="5"/>
  <c r="G1279" i="5"/>
  <c r="H1279" i="5"/>
  <c r="I1279" i="5"/>
  <c r="J1279" i="5"/>
  <c r="K1279" i="5"/>
  <c r="C1280" i="5"/>
  <c r="D1280" i="5"/>
  <c r="E1280" i="5"/>
  <c r="F1280" i="5"/>
  <c r="G1280" i="5"/>
  <c r="H1280" i="5"/>
  <c r="I1280" i="5"/>
  <c r="J1280" i="5"/>
  <c r="K1280" i="5"/>
  <c r="C1281" i="5"/>
  <c r="D1281" i="5"/>
  <c r="E1281" i="5"/>
  <c r="F1281" i="5"/>
  <c r="G1281" i="5"/>
  <c r="H1281" i="5"/>
  <c r="I1281" i="5"/>
  <c r="J1281" i="5"/>
  <c r="K1281" i="5"/>
  <c r="C1282" i="5"/>
  <c r="D1282" i="5"/>
  <c r="E1282" i="5"/>
  <c r="F1282" i="5"/>
  <c r="G1282" i="5"/>
  <c r="H1282" i="5"/>
  <c r="I1282" i="5"/>
  <c r="J1282" i="5"/>
  <c r="K1282" i="5"/>
  <c r="C1283" i="5"/>
  <c r="D1283" i="5"/>
  <c r="E1283" i="5"/>
  <c r="F1283" i="5"/>
  <c r="G1283" i="5"/>
  <c r="H1283" i="5"/>
  <c r="I1283" i="5"/>
  <c r="J1283" i="5"/>
  <c r="K1283" i="5"/>
  <c r="C1284" i="5"/>
  <c r="D1284" i="5"/>
  <c r="E1284" i="5"/>
  <c r="F1284" i="5"/>
  <c r="G1284" i="5"/>
  <c r="H1284" i="5"/>
  <c r="I1284" i="5"/>
  <c r="J1284" i="5"/>
  <c r="K1284" i="5"/>
  <c r="C1285" i="5"/>
  <c r="D1285" i="5"/>
  <c r="E1285" i="5"/>
  <c r="F1285" i="5"/>
  <c r="G1285" i="5"/>
  <c r="H1285" i="5"/>
  <c r="I1285" i="5"/>
  <c r="J1285" i="5"/>
  <c r="K1285" i="5"/>
  <c r="C1286" i="5"/>
  <c r="D1286" i="5"/>
  <c r="E1286" i="5"/>
  <c r="F1286" i="5"/>
  <c r="G1286" i="5"/>
  <c r="H1286" i="5"/>
  <c r="I1286" i="5"/>
  <c r="J1286" i="5"/>
  <c r="K1286" i="5"/>
  <c r="C1287" i="5"/>
  <c r="D1287" i="5"/>
  <c r="E1287" i="5"/>
  <c r="F1287" i="5"/>
  <c r="G1287" i="5"/>
  <c r="H1287" i="5"/>
  <c r="I1287" i="5"/>
  <c r="J1287" i="5"/>
  <c r="K1287" i="5"/>
  <c r="C1288" i="5"/>
  <c r="D1288" i="5"/>
  <c r="E1288" i="5"/>
  <c r="F1288" i="5"/>
  <c r="G1288" i="5"/>
  <c r="H1288" i="5"/>
  <c r="I1288" i="5"/>
  <c r="J1288" i="5"/>
  <c r="K1288" i="5"/>
  <c r="C1289" i="5"/>
  <c r="D1289" i="5"/>
  <c r="E1289" i="5"/>
  <c r="F1289" i="5"/>
  <c r="G1289" i="5"/>
  <c r="H1289" i="5"/>
  <c r="I1289" i="5"/>
  <c r="J1289" i="5"/>
  <c r="K1289" i="5"/>
  <c r="C1290" i="5"/>
  <c r="D1290" i="5"/>
  <c r="E1290" i="5"/>
  <c r="F1290" i="5"/>
  <c r="G1290" i="5"/>
  <c r="H1290" i="5"/>
  <c r="I1290" i="5"/>
  <c r="J1290" i="5"/>
  <c r="K1290" i="5"/>
  <c r="C1291" i="5"/>
  <c r="D1291" i="5"/>
  <c r="E1291" i="5"/>
  <c r="F1291" i="5"/>
  <c r="G1291" i="5"/>
  <c r="H1291" i="5"/>
  <c r="I1291" i="5"/>
  <c r="J1291" i="5"/>
  <c r="K1291" i="5"/>
  <c r="C1292" i="5"/>
  <c r="D1292" i="5"/>
  <c r="E1292" i="5"/>
  <c r="F1292" i="5"/>
  <c r="G1292" i="5"/>
  <c r="H1292" i="5"/>
  <c r="I1292" i="5"/>
  <c r="J1292" i="5"/>
  <c r="K1292" i="5"/>
  <c r="C1293" i="5"/>
  <c r="D1293" i="5"/>
  <c r="E1293" i="5"/>
  <c r="F1293" i="5"/>
  <c r="G1293" i="5"/>
  <c r="H1293" i="5"/>
  <c r="I1293" i="5"/>
  <c r="J1293" i="5"/>
  <c r="K1293" i="5"/>
  <c r="C1294" i="5"/>
  <c r="D1294" i="5"/>
  <c r="E1294" i="5"/>
  <c r="F1294" i="5"/>
  <c r="G1294" i="5"/>
  <c r="H1294" i="5"/>
  <c r="I1294" i="5"/>
  <c r="J1294" i="5"/>
  <c r="K1294" i="5"/>
  <c r="C1295" i="5"/>
  <c r="D1295" i="5"/>
  <c r="E1295" i="5"/>
  <c r="F1295" i="5"/>
  <c r="G1295" i="5"/>
  <c r="H1295" i="5"/>
  <c r="I1295" i="5"/>
  <c r="J1295" i="5"/>
  <c r="K1295" i="5"/>
  <c r="C1296" i="5"/>
  <c r="D1296" i="5"/>
  <c r="E1296" i="5"/>
  <c r="F1296" i="5"/>
  <c r="G1296" i="5"/>
  <c r="H1296" i="5"/>
  <c r="I1296" i="5"/>
  <c r="J1296" i="5"/>
  <c r="K1296" i="5"/>
  <c r="C1297" i="5"/>
  <c r="D1297" i="5"/>
  <c r="E1297" i="5"/>
  <c r="F1297" i="5"/>
  <c r="G1297" i="5"/>
  <c r="H1297" i="5"/>
  <c r="I1297" i="5"/>
  <c r="J1297" i="5"/>
  <c r="K1297" i="5"/>
  <c r="C1298" i="5"/>
  <c r="D1298" i="5"/>
  <c r="E1298" i="5"/>
  <c r="F1298" i="5"/>
  <c r="G1298" i="5"/>
  <c r="H1298" i="5"/>
  <c r="I1298" i="5"/>
  <c r="J1298" i="5"/>
  <c r="K1298" i="5"/>
  <c r="C1299" i="5"/>
  <c r="D1299" i="5"/>
  <c r="E1299" i="5"/>
  <c r="F1299" i="5"/>
  <c r="G1299" i="5"/>
  <c r="H1299" i="5"/>
  <c r="I1299" i="5"/>
  <c r="J1299" i="5"/>
  <c r="K1299" i="5"/>
  <c r="C1300" i="5"/>
  <c r="D1300" i="5"/>
  <c r="E1300" i="5"/>
  <c r="F1300" i="5"/>
  <c r="G1300" i="5"/>
  <c r="H1300" i="5"/>
  <c r="I1300" i="5"/>
  <c r="J1300" i="5"/>
  <c r="K1300" i="5"/>
  <c r="C1301" i="5"/>
  <c r="D1301" i="5"/>
  <c r="E1301" i="5"/>
  <c r="F1301" i="5"/>
  <c r="G1301" i="5"/>
  <c r="H1301" i="5"/>
  <c r="I1301" i="5"/>
  <c r="J1301" i="5"/>
  <c r="K1301" i="5"/>
  <c r="C1302" i="5"/>
  <c r="D1302" i="5"/>
  <c r="E1302" i="5"/>
  <c r="F1302" i="5"/>
  <c r="G1302" i="5"/>
  <c r="H1302" i="5"/>
  <c r="I1302" i="5"/>
  <c r="J1302" i="5"/>
  <c r="K1302" i="5"/>
  <c r="C1303" i="5"/>
  <c r="D1303" i="5"/>
  <c r="E1303" i="5"/>
  <c r="F1303" i="5"/>
  <c r="G1303" i="5"/>
  <c r="H1303" i="5"/>
  <c r="I1303" i="5"/>
  <c r="J1303" i="5"/>
  <c r="K1303" i="5"/>
  <c r="C1304" i="5"/>
  <c r="D1304" i="5"/>
  <c r="E1304" i="5"/>
  <c r="F1304" i="5"/>
  <c r="G1304" i="5"/>
  <c r="H1304" i="5"/>
  <c r="I1304" i="5"/>
  <c r="J1304" i="5"/>
  <c r="K1304" i="5"/>
  <c r="C1305" i="5"/>
  <c r="D1305" i="5"/>
  <c r="E1305" i="5"/>
  <c r="F1305" i="5"/>
  <c r="G1305" i="5"/>
  <c r="H1305" i="5"/>
  <c r="I1305" i="5"/>
  <c r="J1305" i="5"/>
  <c r="K1305" i="5"/>
  <c r="C1306" i="5"/>
  <c r="D1306" i="5"/>
  <c r="E1306" i="5"/>
  <c r="F1306" i="5"/>
  <c r="G1306" i="5"/>
  <c r="H1306" i="5"/>
  <c r="I1306" i="5"/>
  <c r="J1306" i="5"/>
  <c r="K1306" i="5"/>
  <c r="C1307" i="5"/>
  <c r="D1307" i="5"/>
  <c r="E1307" i="5"/>
  <c r="F1307" i="5"/>
  <c r="G1307" i="5"/>
  <c r="H1307" i="5"/>
  <c r="I1307" i="5"/>
  <c r="J1307" i="5"/>
  <c r="K1307" i="5"/>
  <c r="C1308" i="5"/>
  <c r="D1308" i="5"/>
  <c r="E1308" i="5"/>
  <c r="F1308" i="5"/>
  <c r="G1308" i="5"/>
  <c r="H1308" i="5"/>
  <c r="I1308" i="5"/>
  <c r="J1308" i="5"/>
  <c r="K1308" i="5"/>
  <c r="C1309" i="5"/>
  <c r="D1309" i="5"/>
  <c r="E1309" i="5"/>
  <c r="F1309" i="5"/>
  <c r="G1309" i="5"/>
  <c r="H1309" i="5"/>
  <c r="I1309" i="5"/>
  <c r="J1309" i="5"/>
  <c r="K1309" i="5"/>
  <c r="C1310" i="5"/>
  <c r="D1310" i="5"/>
  <c r="E1310" i="5"/>
  <c r="F1310" i="5"/>
  <c r="G1310" i="5"/>
  <c r="H1310" i="5"/>
  <c r="I1310" i="5"/>
  <c r="J1310" i="5"/>
  <c r="K1310" i="5"/>
  <c r="C1311" i="5"/>
  <c r="D1311" i="5"/>
  <c r="E1311" i="5"/>
  <c r="F1311" i="5"/>
  <c r="G1311" i="5"/>
  <c r="H1311" i="5"/>
  <c r="I1311" i="5"/>
  <c r="J1311" i="5"/>
  <c r="K1311" i="5"/>
  <c r="C1312" i="5"/>
  <c r="D1312" i="5"/>
  <c r="E1312" i="5"/>
  <c r="F1312" i="5"/>
  <c r="G1312" i="5"/>
  <c r="H1312" i="5"/>
  <c r="I1312" i="5"/>
  <c r="J1312" i="5"/>
  <c r="K1312" i="5"/>
  <c r="C1313" i="5"/>
  <c r="D1313" i="5"/>
  <c r="E1313" i="5"/>
  <c r="F1313" i="5"/>
  <c r="G1313" i="5"/>
  <c r="H1313" i="5"/>
  <c r="I1313" i="5"/>
  <c r="J1313" i="5"/>
  <c r="K1313" i="5"/>
  <c r="C1314" i="5"/>
  <c r="D1314" i="5"/>
  <c r="E1314" i="5"/>
  <c r="F1314" i="5"/>
  <c r="G1314" i="5"/>
  <c r="H1314" i="5"/>
  <c r="I1314" i="5"/>
  <c r="J1314" i="5"/>
  <c r="K1314" i="5"/>
  <c r="C1315" i="5"/>
  <c r="D1315" i="5"/>
  <c r="E1315" i="5"/>
  <c r="F1315" i="5"/>
  <c r="G1315" i="5"/>
  <c r="H1315" i="5"/>
  <c r="I1315" i="5"/>
  <c r="J1315" i="5"/>
  <c r="K1315" i="5"/>
  <c r="C1316" i="5"/>
  <c r="D1316" i="5"/>
  <c r="E1316" i="5"/>
  <c r="F1316" i="5"/>
  <c r="G1316" i="5"/>
  <c r="H1316" i="5"/>
  <c r="I1316" i="5"/>
  <c r="J1316" i="5"/>
  <c r="K1316" i="5"/>
  <c r="C1317" i="5"/>
  <c r="D1317" i="5"/>
  <c r="E1317" i="5"/>
  <c r="F1317" i="5"/>
  <c r="G1317" i="5"/>
  <c r="H1317" i="5"/>
  <c r="I1317" i="5"/>
  <c r="J1317" i="5"/>
  <c r="K1317" i="5"/>
  <c r="C1318" i="5"/>
  <c r="D1318" i="5"/>
  <c r="E1318" i="5"/>
  <c r="F1318" i="5"/>
  <c r="G1318" i="5"/>
  <c r="H1318" i="5"/>
  <c r="I1318" i="5"/>
  <c r="J1318" i="5"/>
  <c r="K1318" i="5"/>
  <c r="C1319" i="5"/>
  <c r="D1319" i="5"/>
  <c r="E1319" i="5"/>
  <c r="F1319" i="5"/>
  <c r="G1319" i="5"/>
  <c r="H1319" i="5"/>
  <c r="I1319" i="5"/>
  <c r="J1319" i="5"/>
  <c r="K1319" i="5"/>
  <c r="C1320" i="5"/>
  <c r="D1320" i="5"/>
  <c r="E1320" i="5"/>
  <c r="F1320" i="5"/>
  <c r="G1320" i="5"/>
  <c r="H1320" i="5"/>
  <c r="I1320" i="5"/>
  <c r="J1320" i="5"/>
  <c r="K1320" i="5"/>
  <c r="C1321" i="5"/>
  <c r="D1321" i="5"/>
  <c r="E1321" i="5"/>
  <c r="F1321" i="5"/>
  <c r="G1321" i="5"/>
  <c r="H1321" i="5"/>
  <c r="I1321" i="5"/>
  <c r="J1321" i="5"/>
  <c r="K1321" i="5"/>
  <c r="C1322" i="5"/>
  <c r="D1322" i="5"/>
  <c r="E1322" i="5"/>
  <c r="F1322" i="5"/>
  <c r="G1322" i="5"/>
  <c r="H1322" i="5"/>
  <c r="I1322" i="5"/>
  <c r="J1322" i="5"/>
  <c r="K1322" i="5"/>
  <c r="C1323" i="5"/>
  <c r="D1323" i="5"/>
  <c r="E1323" i="5"/>
  <c r="F1323" i="5"/>
  <c r="G1323" i="5"/>
  <c r="H1323" i="5"/>
  <c r="I1323" i="5"/>
  <c r="J1323" i="5"/>
  <c r="K1323" i="5"/>
  <c r="C1324" i="5"/>
  <c r="D1324" i="5"/>
  <c r="E1324" i="5"/>
  <c r="F1324" i="5"/>
  <c r="G1324" i="5"/>
  <c r="H1324" i="5"/>
  <c r="I1324" i="5"/>
  <c r="J1324" i="5"/>
  <c r="K1324" i="5"/>
  <c r="C1325" i="5"/>
  <c r="D1325" i="5"/>
  <c r="E1325" i="5"/>
  <c r="F1325" i="5"/>
  <c r="G1325" i="5"/>
  <c r="H1325" i="5"/>
  <c r="I1325" i="5"/>
  <c r="J1325" i="5"/>
  <c r="K1325" i="5"/>
  <c r="C1326" i="5"/>
  <c r="D1326" i="5"/>
  <c r="E1326" i="5"/>
  <c r="F1326" i="5"/>
  <c r="G1326" i="5"/>
  <c r="H1326" i="5"/>
  <c r="I1326" i="5"/>
  <c r="J1326" i="5"/>
  <c r="K1326" i="5"/>
  <c r="C1327" i="5"/>
  <c r="D1327" i="5"/>
  <c r="E1327" i="5"/>
  <c r="F1327" i="5"/>
  <c r="G1327" i="5"/>
  <c r="H1327" i="5"/>
  <c r="I1327" i="5"/>
  <c r="J1327" i="5"/>
  <c r="K1327" i="5"/>
  <c r="C1328" i="5"/>
  <c r="D1328" i="5"/>
  <c r="E1328" i="5"/>
  <c r="F1328" i="5"/>
  <c r="G1328" i="5"/>
  <c r="H1328" i="5"/>
  <c r="I1328" i="5"/>
  <c r="J1328" i="5"/>
  <c r="K1328" i="5"/>
  <c r="C1329" i="5"/>
  <c r="D1329" i="5"/>
  <c r="E1329" i="5"/>
  <c r="F1329" i="5"/>
  <c r="G1329" i="5"/>
  <c r="H1329" i="5"/>
  <c r="I1329" i="5"/>
  <c r="J1329" i="5"/>
  <c r="K1329" i="5"/>
  <c r="C1330" i="5"/>
  <c r="D1330" i="5"/>
  <c r="E1330" i="5"/>
  <c r="F1330" i="5"/>
  <c r="G1330" i="5"/>
  <c r="H1330" i="5"/>
  <c r="I1330" i="5"/>
  <c r="J1330" i="5"/>
  <c r="K1330" i="5"/>
  <c r="C1331" i="5"/>
  <c r="D1331" i="5"/>
  <c r="E1331" i="5"/>
  <c r="F1331" i="5"/>
  <c r="G1331" i="5"/>
  <c r="H1331" i="5"/>
  <c r="I1331" i="5"/>
  <c r="J1331" i="5"/>
  <c r="K1331" i="5"/>
  <c r="C1332" i="5"/>
  <c r="D1332" i="5"/>
  <c r="E1332" i="5"/>
  <c r="F1332" i="5"/>
  <c r="G1332" i="5"/>
  <c r="H1332" i="5"/>
  <c r="I1332" i="5"/>
  <c r="J1332" i="5"/>
  <c r="K1332" i="5"/>
  <c r="C1333" i="5"/>
  <c r="D1333" i="5"/>
  <c r="E1333" i="5"/>
  <c r="F1333" i="5"/>
  <c r="G1333" i="5"/>
  <c r="H1333" i="5"/>
  <c r="I1333" i="5"/>
  <c r="J1333" i="5"/>
  <c r="K1333" i="5"/>
  <c r="C1334" i="5"/>
  <c r="D1334" i="5"/>
  <c r="E1334" i="5"/>
  <c r="F1334" i="5"/>
  <c r="G1334" i="5"/>
  <c r="H1334" i="5"/>
  <c r="I1334" i="5"/>
  <c r="J1334" i="5"/>
  <c r="K1334" i="5"/>
  <c r="C1335" i="5"/>
  <c r="D1335" i="5"/>
  <c r="E1335" i="5"/>
  <c r="F1335" i="5"/>
  <c r="G1335" i="5"/>
  <c r="H1335" i="5"/>
  <c r="I1335" i="5"/>
  <c r="J1335" i="5"/>
  <c r="K1335" i="5"/>
  <c r="C1336" i="5"/>
  <c r="D1336" i="5"/>
  <c r="E1336" i="5"/>
  <c r="F1336" i="5"/>
  <c r="G1336" i="5"/>
  <c r="H1336" i="5"/>
  <c r="I1336" i="5"/>
  <c r="J1336" i="5"/>
  <c r="K1336" i="5"/>
  <c r="C1337" i="5"/>
  <c r="D1337" i="5"/>
  <c r="E1337" i="5"/>
  <c r="F1337" i="5"/>
  <c r="G1337" i="5"/>
  <c r="H1337" i="5"/>
  <c r="I1337" i="5"/>
  <c r="J1337" i="5"/>
  <c r="K1337" i="5"/>
  <c r="C1338" i="5"/>
  <c r="D1338" i="5"/>
  <c r="E1338" i="5"/>
  <c r="F1338" i="5"/>
  <c r="G1338" i="5"/>
  <c r="H1338" i="5"/>
  <c r="I1338" i="5"/>
  <c r="J1338" i="5"/>
  <c r="K1338" i="5"/>
  <c r="C1339" i="5"/>
  <c r="D1339" i="5"/>
  <c r="E1339" i="5"/>
  <c r="F1339" i="5"/>
  <c r="G1339" i="5"/>
  <c r="H1339" i="5"/>
  <c r="I1339" i="5"/>
  <c r="J1339" i="5"/>
  <c r="K1339" i="5"/>
  <c r="C1340" i="5"/>
  <c r="D1340" i="5"/>
  <c r="E1340" i="5"/>
  <c r="F1340" i="5"/>
  <c r="G1340" i="5"/>
  <c r="H1340" i="5"/>
  <c r="I1340" i="5"/>
  <c r="J1340" i="5"/>
  <c r="K1340" i="5"/>
  <c r="C1341" i="5"/>
  <c r="D1341" i="5"/>
  <c r="E1341" i="5"/>
  <c r="F1341" i="5"/>
  <c r="G1341" i="5"/>
  <c r="H1341" i="5"/>
  <c r="I1341" i="5"/>
  <c r="J1341" i="5"/>
  <c r="K1341" i="5"/>
  <c r="C1342" i="5"/>
  <c r="D1342" i="5"/>
  <c r="E1342" i="5"/>
  <c r="F1342" i="5"/>
  <c r="G1342" i="5"/>
  <c r="H1342" i="5"/>
  <c r="I1342" i="5"/>
  <c r="J1342" i="5"/>
  <c r="K1342" i="5"/>
  <c r="C1343" i="5"/>
  <c r="D1343" i="5"/>
  <c r="E1343" i="5"/>
  <c r="F1343" i="5"/>
  <c r="G1343" i="5"/>
  <c r="H1343" i="5"/>
  <c r="I1343" i="5"/>
  <c r="J1343" i="5"/>
  <c r="K1343" i="5"/>
  <c r="C1344" i="5"/>
  <c r="D1344" i="5"/>
  <c r="E1344" i="5"/>
  <c r="F1344" i="5"/>
  <c r="G1344" i="5"/>
  <c r="H1344" i="5"/>
  <c r="I1344" i="5"/>
  <c r="J1344" i="5"/>
  <c r="K1344" i="5"/>
  <c r="C1345" i="5"/>
  <c r="D1345" i="5"/>
  <c r="E1345" i="5"/>
  <c r="F1345" i="5"/>
  <c r="G1345" i="5"/>
  <c r="H1345" i="5"/>
  <c r="I1345" i="5"/>
  <c r="J1345" i="5"/>
  <c r="K1345" i="5"/>
  <c r="C1346" i="5"/>
  <c r="D1346" i="5"/>
  <c r="E1346" i="5"/>
  <c r="F1346" i="5"/>
  <c r="G1346" i="5"/>
  <c r="H1346" i="5"/>
  <c r="I1346" i="5"/>
  <c r="J1346" i="5"/>
  <c r="K1346" i="5"/>
  <c r="C1347" i="5"/>
  <c r="D1347" i="5"/>
  <c r="E1347" i="5"/>
  <c r="F1347" i="5"/>
  <c r="G1347" i="5"/>
  <c r="H1347" i="5"/>
  <c r="I1347" i="5"/>
  <c r="J1347" i="5"/>
  <c r="K1347" i="5"/>
  <c r="C1348" i="5"/>
  <c r="D1348" i="5"/>
  <c r="E1348" i="5"/>
  <c r="F1348" i="5"/>
  <c r="G1348" i="5"/>
  <c r="H1348" i="5"/>
  <c r="I1348" i="5"/>
  <c r="J1348" i="5"/>
  <c r="K1348" i="5"/>
  <c r="C1349" i="5"/>
  <c r="D1349" i="5"/>
  <c r="E1349" i="5"/>
  <c r="F1349" i="5"/>
  <c r="G1349" i="5"/>
  <c r="H1349" i="5"/>
  <c r="I1349" i="5"/>
  <c r="J1349" i="5"/>
  <c r="K1349" i="5"/>
  <c r="C1350" i="5"/>
  <c r="D1350" i="5"/>
  <c r="E1350" i="5"/>
  <c r="F1350" i="5"/>
  <c r="G1350" i="5"/>
  <c r="H1350" i="5"/>
  <c r="I1350" i="5"/>
  <c r="J1350" i="5"/>
  <c r="K1350" i="5"/>
  <c r="C1351" i="5"/>
  <c r="D1351" i="5"/>
  <c r="E1351" i="5"/>
  <c r="F1351" i="5"/>
  <c r="G1351" i="5"/>
  <c r="H1351" i="5"/>
  <c r="I1351" i="5"/>
  <c r="J1351" i="5"/>
  <c r="K1351" i="5"/>
  <c r="C1352" i="5"/>
  <c r="D1352" i="5"/>
  <c r="E1352" i="5"/>
  <c r="F1352" i="5"/>
  <c r="G1352" i="5"/>
  <c r="H1352" i="5"/>
  <c r="I1352" i="5"/>
  <c r="J1352" i="5"/>
  <c r="K1352" i="5"/>
  <c r="C1353" i="5"/>
  <c r="D1353" i="5"/>
  <c r="E1353" i="5"/>
  <c r="F1353" i="5"/>
  <c r="G1353" i="5"/>
  <c r="H1353" i="5"/>
  <c r="I1353" i="5"/>
  <c r="J1353" i="5"/>
  <c r="K1353" i="5"/>
  <c r="C1354" i="5"/>
  <c r="D1354" i="5"/>
  <c r="E1354" i="5"/>
  <c r="F1354" i="5"/>
  <c r="G1354" i="5"/>
  <c r="H1354" i="5"/>
  <c r="I1354" i="5"/>
  <c r="J1354" i="5"/>
  <c r="K1354" i="5"/>
  <c r="C1355" i="5"/>
  <c r="D1355" i="5"/>
  <c r="E1355" i="5"/>
  <c r="F1355" i="5"/>
  <c r="G1355" i="5"/>
  <c r="H1355" i="5"/>
  <c r="I1355" i="5"/>
  <c r="J1355" i="5"/>
  <c r="K1355" i="5"/>
  <c r="C1356" i="5"/>
  <c r="D1356" i="5"/>
  <c r="E1356" i="5"/>
  <c r="F1356" i="5"/>
  <c r="G1356" i="5"/>
  <c r="H1356" i="5"/>
  <c r="I1356" i="5"/>
  <c r="J1356" i="5"/>
  <c r="K1356" i="5"/>
  <c r="C1357" i="5"/>
  <c r="D1357" i="5"/>
  <c r="E1357" i="5"/>
  <c r="F1357" i="5"/>
  <c r="G1357" i="5"/>
  <c r="H1357" i="5"/>
  <c r="I1357" i="5"/>
  <c r="J1357" i="5"/>
  <c r="K1357" i="5"/>
  <c r="C1358" i="5"/>
  <c r="D1358" i="5"/>
  <c r="E1358" i="5"/>
  <c r="F1358" i="5"/>
  <c r="G1358" i="5"/>
  <c r="H1358" i="5"/>
  <c r="I1358" i="5"/>
  <c r="J1358" i="5"/>
  <c r="K1358" i="5"/>
  <c r="C1359" i="5"/>
  <c r="D1359" i="5"/>
  <c r="E1359" i="5"/>
  <c r="F1359" i="5"/>
  <c r="G1359" i="5"/>
  <c r="H1359" i="5"/>
  <c r="I1359" i="5"/>
  <c r="J1359" i="5"/>
  <c r="K1359" i="5"/>
  <c r="C1360" i="5"/>
  <c r="D1360" i="5"/>
  <c r="E1360" i="5"/>
  <c r="F1360" i="5"/>
  <c r="G1360" i="5"/>
  <c r="H1360" i="5"/>
  <c r="I1360" i="5"/>
  <c r="J1360" i="5"/>
  <c r="K1360" i="5"/>
  <c r="C1361" i="5"/>
  <c r="D1361" i="5"/>
  <c r="E1361" i="5"/>
  <c r="F1361" i="5"/>
  <c r="G1361" i="5"/>
  <c r="H1361" i="5"/>
  <c r="I1361" i="5"/>
  <c r="J1361" i="5"/>
  <c r="K1361" i="5"/>
  <c r="C1362" i="5"/>
  <c r="D1362" i="5"/>
  <c r="E1362" i="5"/>
  <c r="F1362" i="5"/>
  <c r="G1362" i="5"/>
  <c r="H1362" i="5"/>
  <c r="I1362" i="5"/>
  <c r="J1362" i="5"/>
  <c r="K1362" i="5"/>
  <c r="C1363" i="5"/>
  <c r="D1363" i="5"/>
  <c r="E1363" i="5"/>
  <c r="F1363" i="5"/>
  <c r="G1363" i="5"/>
  <c r="H1363" i="5"/>
  <c r="I1363" i="5"/>
  <c r="J1363" i="5"/>
  <c r="K1363" i="5"/>
  <c r="C1364" i="5"/>
  <c r="D1364" i="5"/>
  <c r="E1364" i="5"/>
  <c r="F1364" i="5"/>
  <c r="G1364" i="5"/>
  <c r="H1364" i="5"/>
  <c r="I1364" i="5"/>
  <c r="J1364" i="5"/>
  <c r="K1364" i="5"/>
  <c r="C1365" i="5"/>
  <c r="D1365" i="5"/>
  <c r="E1365" i="5"/>
  <c r="F1365" i="5"/>
  <c r="G1365" i="5"/>
  <c r="H1365" i="5"/>
  <c r="I1365" i="5"/>
  <c r="J1365" i="5"/>
  <c r="K1365" i="5"/>
  <c r="C1366" i="5"/>
  <c r="D1366" i="5"/>
  <c r="E1366" i="5"/>
  <c r="F1366" i="5"/>
  <c r="G1366" i="5"/>
  <c r="H1366" i="5"/>
  <c r="I1366" i="5"/>
  <c r="J1366" i="5"/>
  <c r="K1366" i="5"/>
  <c r="C1367" i="5"/>
  <c r="D1367" i="5"/>
  <c r="E1367" i="5"/>
  <c r="F1367" i="5"/>
  <c r="G1367" i="5"/>
  <c r="H1367" i="5"/>
  <c r="I1367" i="5"/>
  <c r="J1367" i="5"/>
  <c r="K1367" i="5"/>
  <c r="C1368" i="5"/>
  <c r="D1368" i="5"/>
  <c r="E1368" i="5"/>
  <c r="F1368" i="5"/>
  <c r="G1368" i="5"/>
  <c r="H1368" i="5"/>
  <c r="I1368" i="5"/>
  <c r="J1368" i="5"/>
  <c r="K1368" i="5"/>
  <c r="C1369" i="5"/>
  <c r="D1369" i="5"/>
  <c r="E1369" i="5"/>
  <c r="F1369" i="5"/>
  <c r="G1369" i="5"/>
  <c r="H1369" i="5"/>
  <c r="I1369" i="5"/>
  <c r="J1369" i="5"/>
  <c r="K1369" i="5"/>
  <c r="C1370" i="5"/>
  <c r="D1370" i="5"/>
  <c r="E1370" i="5"/>
  <c r="F1370" i="5"/>
  <c r="G1370" i="5"/>
  <c r="H1370" i="5"/>
  <c r="I1370" i="5"/>
  <c r="J1370" i="5"/>
  <c r="K1370" i="5"/>
  <c r="C1371" i="5"/>
  <c r="D1371" i="5"/>
  <c r="E1371" i="5"/>
  <c r="F1371" i="5"/>
  <c r="G1371" i="5"/>
  <c r="H1371" i="5"/>
  <c r="I1371" i="5"/>
  <c r="J1371" i="5"/>
  <c r="K1371" i="5"/>
  <c r="C1372" i="5"/>
  <c r="D1372" i="5"/>
  <c r="E1372" i="5"/>
  <c r="F1372" i="5"/>
  <c r="G1372" i="5"/>
  <c r="H1372" i="5"/>
  <c r="I1372" i="5"/>
  <c r="J1372" i="5"/>
  <c r="K1372" i="5"/>
  <c r="C1373" i="5"/>
  <c r="D1373" i="5"/>
  <c r="E1373" i="5"/>
  <c r="F1373" i="5"/>
  <c r="G1373" i="5"/>
  <c r="H1373" i="5"/>
  <c r="I1373" i="5"/>
  <c r="J1373" i="5"/>
  <c r="K1373" i="5"/>
  <c r="C1374" i="5"/>
  <c r="D1374" i="5"/>
  <c r="E1374" i="5"/>
  <c r="F1374" i="5"/>
  <c r="G1374" i="5"/>
  <c r="H1374" i="5"/>
  <c r="I1374" i="5"/>
  <c r="J1374" i="5"/>
  <c r="K1374" i="5"/>
  <c r="C1375" i="5"/>
  <c r="D1375" i="5"/>
  <c r="E1375" i="5"/>
  <c r="F1375" i="5"/>
  <c r="G1375" i="5"/>
  <c r="H1375" i="5"/>
  <c r="I1375" i="5"/>
  <c r="J1375" i="5"/>
  <c r="K1375" i="5"/>
  <c r="C1376" i="5"/>
  <c r="D1376" i="5"/>
  <c r="E1376" i="5"/>
  <c r="F1376" i="5"/>
  <c r="G1376" i="5"/>
  <c r="H1376" i="5"/>
  <c r="I1376" i="5"/>
  <c r="J1376" i="5"/>
  <c r="K1376" i="5"/>
  <c r="C1377" i="5"/>
  <c r="D1377" i="5"/>
  <c r="E1377" i="5"/>
  <c r="F1377" i="5"/>
  <c r="G1377" i="5"/>
  <c r="H1377" i="5"/>
  <c r="I1377" i="5"/>
  <c r="J1377" i="5"/>
  <c r="K1377" i="5"/>
  <c r="C1378" i="5"/>
  <c r="D1378" i="5"/>
  <c r="E1378" i="5"/>
  <c r="F1378" i="5"/>
  <c r="G1378" i="5"/>
  <c r="H1378" i="5"/>
  <c r="I1378" i="5"/>
  <c r="J1378" i="5"/>
  <c r="K1378" i="5"/>
  <c r="C1379" i="5"/>
  <c r="D1379" i="5"/>
  <c r="E1379" i="5"/>
  <c r="F1379" i="5"/>
  <c r="G1379" i="5"/>
  <c r="H1379" i="5"/>
  <c r="I1379" i="5"/>
  <c r="J1379" i="5"/>
  <c r="K1379" i="5"/>
  <c r="C1380" i="5"/>
  <c r="D1380" i="5"/>
  <c r="E1380" i="5"/>
  <c r="F1380" i="5"/>
  <c r="G1380" i="5"/>
  <c r="H1380" i="5"/>
  <c r="I1380" i="5"/>
  <c r="J1380" i="5"/>
  <c r="K1380" i="5"/>
  <c r="C1381" i="5"/>
  <c r="D1381" i="5"/>
  <c r="E1381" i="5"/>
  <c r="F1381" i="5"/>
  <c r="G1381" i="5"/>
  <c r="H1381" i="5"/>
  <c r="I1381" i="5"/>
  <c r="J1381" i="5"/>
  <c r="K1381" i="5"/>
  <c r="C1382" i="5"/>
  <c r="D1382" i="5"/>
  <c r="E1382" i="5"/>
  <c r="F1382" i="5"/>
  <c r="G1382" i="5"/>
  <c r="H1382" i="5"/>
  <c r="I1382" i="5"/>
  <c r="J1382" i="5"/>
  <c r="K1382" i="5"/>
  <c r="C1383" i="5"/>
  <c r="D1383" i="5"/>
  <c r="E1383" i="5"/>
  <c r="F1383" i="5"/>
  <c r="G1383" i="5"/>
  <c r="H1383" i="5"/>
  <c r="I1383" i="5"/>
  <c r="J1383" i="5"/>
  <c r="K1383" i="5"/>
  <c r="C1384" i="5"/>
  <c r="D1384" i="5"/>
  <c r="E1384" i="5"/>
  <c r="F1384" i="5"/>
  <c r="G1384" i="5"/>
  <c r="H1384" i="5"/>
  <c r="I1384" i="5"/>
  <c r="J1384" i="5"/>
  <c r="K1384" i="5"/>
  <c r="C1385" i="5"/>
  <c r="D1385" i="5"/>
  <c r="E1385" i="5"/>
  <c r="F1385" i="5"/>
  <c r="G1385" i="5"/>
  <c r="H1385" i="5"/>
  <c r="I1385" i="5"/>
  <c r="J1385" i="5"/>
  <c r="K1385" i="5"/>
  <c r="C1386" i="5"/>
  <c r="D1386" i="5"/>
  <c r="E1386" i="5"/>
  <c r="F1386" i="5"/>
  <c r="G1386" i="5"/>
  <c r="H1386" i="5"/>
  <c r="I1386" i="5"/>
  <c r="J1386" i="5"/>
  <c r="K1386" i="5"/>
  <c r="C1387" i="5"/>
  <c r="D1387" i="5"/>
  <c r="E1387" i="5"/>
  <c r="F1387" i="5"/>
  <c r="G1387" i="5"/>
  <c r="H1387" i="5"/>
  <c r="I1387" i="5"/>
  <c r="J1387" i="5"/>
  <c r="K1387" i="5"/>
  <c r="C1388" i="5"/>
  <c r="D1388" i="5"/>
  <c r="E1388" i="5"/>
  <c r="F1388" i="5"/>
  <c r="G1388" i="5"/>
  <c r="H1388" i="5"/>
  <c r="I1388" i="5"/>
  <c r="J1388" i="5"/>
  <c r="K1388" i="5"/>
  <c r="C1389" i="5"/>
  <c r="D1389" i="5"/>
  <c r="E1389" i="5"/>
  <c r="F1389" i="5"/>
  <c r="G1389" i="5"/>
  <c r="H1389" i="5"/>
  <c r="I1389" i="5"/>
  <c r="J1389" i="5"/>
  <c r="K1389" i="5"/>
  <c r="C1390" i="5"/>
  <c r="D1390" i="5"/>
  <c r="E1390" i="5"/>
  <c r="F1390" i="5"/>
  <c r="G1390" i="5"/>
  <c r="H1390" i="5"/>
  <c r="I1390" i="5"/>
  <c r="J1390" i="5"/>
  <c r="K1390" i="5"/>
  <c r="C1391" i="5"/>
  <c r="D1391" i="5"/>
  <c r="E1391" i="5"/>
  <c r="F1391" i="5"/>
  <c r="G1391" i="5"/>
  <c r="H1391" i="5"/>
  <c r="I1391" i="5"/>
  <c r="J1391" i="5"/>
  <c r="K1391" i="5"/>
  <c r="C1392" i="5"/>
  <c r="D1392" i="5"/>
  <c r="E1392" i="5"/>
  <c r="F1392" i="5"/>
  <c r="G1392" i="5"/>
  <c r="H1392" i="5"/>
  <c r="I1392" i="5"/>
  <c r="J1392" i="5"/>
  <c r="K1392" i="5"/>
  <c r="C1393" i="5"/>
  <c r="D1393" i="5"/>
  <c r="E1393" i="5"/>
  <c r="F1393" i="5"/>
  <c r="G1393" i="5"/>
  <c r="H1393" i="5"/>
  <c r="I1393" i="5"/>
  <c r="J1393" i="5"/>
  <c r="K1393" i="5"/>
  <c r="C1394" i="5"/>
  <c r="D1394" i="5"/>
  <c r="E1394" i="5"/>
  <c r="F1394" i="5"/>
  <c r="G1394" i="5"/>
  <c r="H1394" i="5"/>
  <c r="I1394" i="5"/>
  <c r="J1394" i="5"/>
  <c r="K1394" i="5"/>
  <c r="C1395" i="5"/>
  <c r="D1395" i="5"/>
  <c r="E1395" i="5"/>
  <c r="F1395" i="5"/>
  <c r="G1395" i="5"/>
  <c r="H1395" i="5"/>
  <c r="I1395" i="5"/>
  <c r="J1395" i="5"/>
  <c r="K1395" i="5"/>
  <c r="C1396" i="5"/>
  <c r="D1396" i="5"/>
  <c r="E1396" i="5"/>
  <c r="F1396" i="5"/>
  <c r="G1396" i="5"/>
  <c r="H1396" i="5"/>
  <c r="I1396" i="5"/>
  <c r="J1396" i="5"/>
  <c r="K1396" i="5"/>
  <c r="C1397" i="5"/>
  <c r="D1397" i="5"/>
  <c r="E1397" i="5"/>
  <c r="F1397" i="5"/>
  <c r="G1397" i="5"/>
  <c r="H1397" i="5"/>
  <c r="I1397" i="5"/>
  <c r="J1397" i="5"/>
  <c r="K1397" i="5"/>
  <c r="C1398" i="5"/>
  <c r="D1398" i="5"/>
  <c r="E1398" i="5"/>
  <c r="F1398" i="5"/>
  <c r="G1398" i="5"/>
  <c r="H1398" i="5"/>
  <c r="I1398" i="5"/>
  <c r="J1398" i="5"/>
  <c r="K1398" i="5"/>
  <c r="C1399" i="5"/>
  <c r="D1399" i="5"/>
  <c r="E1399" i="5"/>
  <c r="F1399" i="5"/>
  <c r="G1399" i="5"/>
  <c r="H1399" i="5"/>
  <c r="I1399" i="5"/>
  <c r="J1399" i="5"/>
  <c r="K1399" i="5"/>
  <c r="C1400" i="5"/>
  <c r="D1400" i="5"/>
  <c r="E1400" i="5"/>
  <c r="F1400" i="5"/>
  <c r="G1400" i="5"/>
  <c r="H1400" i="5"/>
  <c r="I1400" i="5"/>
  <c r="J1400" i="5"/>
  <c r="K1400" i="5"/>
  <c r="C1401" i="5"/>
  <c r="D1401" i="5"/>
  <c r="E1401" i="5"/>
  <c r="F1401" i="5"/>
  <c r="G1401" i="5"/>
  <c r="H1401" i="5"/>
  <c r="I1401" i="5"/>
  <c r="J1401" i="5"/>
  <c r="K1401" i="5"/>
  <c r="C1402" i="5"/>
  <c r="D1402" i="5"/>
  <c r="E1402" i="5"/>
  <c r="F1402" i="5"/>
  <c r="G1402" i="5"/>
  <c r="H1402" i="5"/>
  <c r="I1402" i="5"/>
  <c r="J1402" i="5"/>
  <c r="K1402" i="5"/>
  <c r="C1403" i="5"/>
  <c r="D1403" i="5"/>
  <c r="E1403" i="5"/>
  <c r="F1403" i="5"/>
  <c r="G1403" i="5"/>
  <c r="H1403" i="5"/>
  <c r="I1403" i="5"/>
  <c r="J1403" i="5"/>
  <c r="K1403" i="5"/>
  <c r="C1404" i="5"/>
  <c r="D1404" i="5"/>
  <c r="E1404" i="5"/>
  <c r="F1404" i="5"/>
  <c r="G1404" i="5"/>
  <c r="H1404" i="5"/>
  <c r="I1404" i="5"/>
  <c r="J1404" i="5"/>
  <c r="K1404" i="5"/>
  <c r="C1405" i="5"/>
  <c r="D1405" i="5"/>
  <c r="E1405" i="5"/>
  <c r="F1405" i="5"/>
  <c r="G1405" i="5"/>
  <c r="H1405" i="5"/>
  <c r="I1405" i="5"/>
  <c r="J1405" i="5"/>
  <c r="K1405" i="5"/>
  <c r="C1406" i="5"/>
  <c r="D1406" i="5"/>
  <c r="E1406" i="5"/>
  <c r="F1406" i="5"/>
  <c r="G1406" i="5"/>
  <c r="H1406" i="5"/>
  <c r="I1406" i="5"/>
  <c r="J1406" i="5"/>
  <c r="K1406" i="5"/>
  <c r="C1407" i="5"/>
  <c r="D1407" i="5"/>
  <c r="E1407" i="5"/>
  <c r="F1407" i="5"/>
  <c r="G1407" i="5"/>
  <c r="H1407" i="5"/>
  <c r="I1407" i="5"/>
  <c r="J1407" i="5"/>
  <c r="K1407" i="5"/>
  <c r="C1408" i="5"/>
  <c r="D1408" i="5"/>
  <c r="E1408" i="5"/>
  <c r="F1408" i="5"/>
  <c r="G1408" i="5"/>
  <c r="H1408" i="5"/>
  <c r="I1408" i="5"/>
  <c r="J1408" i="5"/>
  <c r="K1408" i="5"/>
  <c r="C1409" i="5"/>
  <c r="D1409" i="5"/>
  <c r="E1409" i="5"/>
  <c r="F1409" i="5"/>
  <c r="G1409" i="5"/>
  <c r="H1409" i="5"/>
  <c r="I1409" i="5"/>
  <c r="J1409" i="5"/>
  <c r="K1409" i="5"/>
  <c r="C1410" i="5"/>
  <c r="D1410" i="5"/>
  <c r="E1410" i="5"/>
  <c r="F1410" i="5"/>
  <c r="G1410" i="5"/>
  <c r="H1410" i="5"/>
  <c r="I1410" i="5"/>
  <c r="J1410" i="5"/>
  <c r="K1410" i="5"/>
  <c r="C1411" i="5"/>
  <c r="D1411" i="5"/>
  <c r="E1411" i="5"/>
  <c r="F1411" i="5"/>
  <c r="G1411" i="5"/>
  <c r="H1411" i="5"/>
  <c r="I1411" i="5"/>
  <c r="J1411" i="5"/>
  <c r="K1411" i="5"/>
  <c r="C1412" i="5"/>
  <c r="D1412" i="5"/>
  <c r="E1412" i="5"/>
  <c r="F1412" i="5"/>
  <c r="G1412" i="5"/>
  <c r="H1412" i="5"/>
  <c r="I1412" i="5"/>
  <c r="J1412" i="5"/>
  <c r="K1412" i="5"/>
  <c r="C1413" i="5"/>
  <c r="D1413" i="5"/>
  <c r="E1413" i="5"/>
  <c r="F1413" i="5"/>
  <c r="G1413" i="5"/>
  <c r="H1413" i="5"/>
  <c r="I1413" i="5"/>
  <c r="J1413" i="5"/>
  <c r="K1413" i="5"/>
  <c r="C1414" i="5"/>
  <c r="D1414" i="5"/>
  <c r="E1414" i="5"/>
  <c r="F1414" i="5"/>
  <c r="G1414" i="5"/>
  <c r="H1414" i="5"/>
  <c r="I1414" i="5"/>
  <c r="J1414" i="5"/>
  <c r="K1414" i="5"/>
  <c r="C1415" i="5"/>
  <c r="D1415" i="5"/>
  <c r="E1415" i="5"/>
  <c r="F1415" i="5"/>
  <c r="G1415" i="5"/>
  <c r="H1415" i="5"/>
  <c r="I1415" i="5"/>
  <c r="J1415" i="5"/>
  <c r="K1415" i="5"/>
  <c r="C1416" i="5"/>
  <c r="D1416" i="5"/>
  <c r="E1416" i="5"/>
  <c r="F1416" i="5"/>
  <c r="G1416" i="5"/>
  <c r="H1416" i="5"/>
  <c r="I1416" i="5"/>
  <c r="J1416" i="5"/>
  <c r="K1416" i="5"/>
  <c r="C1417" i="5"/>
  <c r="D1417" i="5"/>
  <c r="E1417" i="5"/>
  <c r="F1417" i="5"/>
  <c r="G1417" i="5"/>
  <c r="H1417" i="5"/>
  <c r="I1417" i="5"/>
  <c r="J1417" i="5"/>
  <c r="K1417" i="5"/>
  <c r="C1418" i="5"/>
  <c r="D1418" i="5"/>
  <c r="E1418" i="5"/>
  <c r="F1418" i="5"/>
  <c r="G1418" i="5"/>
  <c r="H1418" i="5"/>
  <c r="I1418" i="5"/>
  <c r="J1418" i="5"/>
  <c r="K1418" i="5"/>
  <c r="C1419" i="5"/>
  <c r="D1419" i="5"/>
  <c r="E1419" i="5"/>
  <c r="F1419" i="5"/>
  <c r="G1419" i="5"/>
  <c r="H1419" i="5"/>
  <c r="I1419" i="5"/>
  <c r="J1419" i="5"/>
  <c r="K1419" i="5"/>
  <c r="C1420" i="5"/>
  <c r="D1420" i="5"/>
  <c r="E1420" i="5"/>
  <c r="F1420" i="5"/>
  <c r="G1420" i="5"/>
  <c r="H1420" i="5"/>
  <c r="I1420" i="5"/>
  <c r="J1420" i="5"/>
  <c r="K1420" i="5"/>
  <c r="C1421" i="5"/>
  <c r="D1421" i="5"/>
  <c r="E1421" i="5"/>
  <c r="F1421" i="5"/>
  <c r="G1421" i="5"/>
  <c r="H1421" i="5"/>
  <c r="I1421" i="5"/>
  <c r="J1421" i="5"/>
  <c r="K1421" i="5"/>
  <c r="C1422" i="5"/>
  <c r="D1422" i="5"/>
  <c r="E1422" i="5"/>
  <c r="F1422" i="5"/>
  <c r="G1422" i="5"/>
  <c r="H1422" i="5"/>
  <c r="I1422" i="5"/>
  <c r="J1422" i="5"/>
  <c r="K1422" i="5"/>
  <c r="C1423" i="5"/>
  <c r="D1423" i="5"/>
  <c r="E1423" i="5"/>
  <c r="F1423" i="5"/>
  <c r="G1423" i="5"/>
  <c r="H1423" i="5"/>
  <c r="I1423" i="5"/>
  <c r="J1423" i="5"/>
  <c r="K1423" i="5"/>
  <c r="C1424" i="5"/>
  <c r="D1424" i="5"/>
  <c r="E1424" i="5"/>
  <c r="F1424" i="5"/>
  <c r="G1424" i="5"/>
  <c r="H1424" i="5"/>
  <c r="I1424" i="5"/>
  <c r="J1424" i="5"/>
  <c r="K1424" i="5"/>
  <c r="C1425" i="5"/>
  <c r="D1425" i="5"/>
  <c r="E1425" i="5"/>
  <c r="F1425" i="5"/>
  <c r="G1425" i="5"/>
  <c r="H1425" i="5"/>
  <c r="I1425" i="5"/>
  <c r="J1425" i="5"/>
  <c r="K1425" i="5"/>
  <c r="C1426" i="5"/>
  <c r="D1426" i="5"/>
  <c r="E1426" i="5"/>
  <c r="F1426" i="5"/>
  <c r="G1426" i="5"/>
  <c r="H1426" i="5"/>
  <c r="I1426" i="5"/>
  <c r="J1426" i="5"/>
  <c r="K1426" i="5"/>
  <c r="C1427" i="5"/>
  <c r="D1427" i="5"/>
  <c r="E1427" i="5"/>
  <c r="F1427" i="5"/>
  <c r="G1427" i="5"/>
  <c r="H1427" i="5"/>
  <c r="I1427" i="5"/>
  <c r="J1427" i="5"/>
  <c r="K1427" i="5"/>
  <c r="C1428" i="5"/>
  <c r="D1428" i="5"/>
  <c r="E1428" i="5"/>
  <c r="F1428" i="5"/>
  <c r="G1428" i="5"/>
  <c r="H1428" i="5"/>
  <c r="I1428" i="5"/>
  <c r="J1428" i="5"/>
  <c r="K1428" i="5"/>
  <c r="C1429" i="5"/>
  <c r="D1429" i="5"/>
  <c r="E1429" i="5"/>
  <c r="F1429" i="5"/>
  <c r="G1429" i="5"/>
  <c r="H1429" i="5"/>
  <c r="I1429" i="5"/>
  <c r="J1429" i="5"/>
  <c r="K1429" i="5"/>
  <c r="C1430" i="5"/>
  <c r="D1430" i="5"/>
  <c r="E1430" i="5"/>
  <c r="F1430" i="5"/>
  <c r="G1430" i="5"/>
  <c r="H1430" i="5"/>
  <c r="I1430" i="5"/>
  <c r="J1430" i="5"/>
  <c r="K1430" i="5"/>
  <c r="C1431" i="5"/>
  <c r="D1431" i="5"/>
  <c r="E1431" i="5"/>
  <c r="F1431" i="5"/>
  <c r="G1431" i="5"/>
  <c r="H1431" i="5"/>
  <c r="I1431" i="5"/>
  <c r="J1431" i="5"/>
  <c r="K1431" i="5"/>
  <c r="C1432" i="5"/>
  <c r="D1432" i="5"/>
  <c r="E1432" i="5"/>
  <c r="F1432" i="5"/>
  <c r="G1432" i="5"/>
  <c r="H1432" i="5"/>
  <c r="I1432" i="5"/>
  <c r="J1432" i="5"/>
  <c r="K1432" i="5"/>
  <c r="C1433" i="5"/>
  <c r="D1433" i="5"/>
  <c r="E1433" i="5"/>
  <c r="F1433" i="5"/>
  <c r="G1433" i="5"/>
  <c r="H1433" i="5"/>
  <c r="I1433" i="5"/>
  <c r="J1433" i="5"/>
  <c r="K1433" i="5"/>
  <c r="C1434" i="5"/>
  <c r="D1434" i="5"/>
  <c r="E1434" i="5"/>
  <c r="F1434" i="5"/>
  <c r="G1434" i="5"/>
  <c r="H1434" i="5"/>
  <c r="I1434" i="5"/>
  <c r="J1434" i="5"/>
  <c r="K1434" i="5"/>
  <c r="C1435" i="5"/>
  <c r="D1435" i="5"/>
  <c r="E1435" i="5"/>
  <c r="F1435" i="5"/>
  <c r="G1435" i="5"/>
  <c r="H1435" i="5"/>
  <c r="I1435" i="5"/>
  <c r="J1435" i="5"/>
  <c r="K1435" i="5"/>
  <c r="C1436" i="5"/>
  <c r="D1436" i="5"/>
  <c r="E1436" i="5"/>
  <c r="F1436" i="5"/>
  <c r="G1436" i="5"/>
  <c r="H1436" i="5"/>
  <c r="I1436" i="5"/>
  <c r="J1436" i="5"/>
  <c r="K1436" i="5"/>
  <c r="C1437" i="5"/>
  <c r="D1437" i="5"/>
  <c r="E1437" i="5"/>
  <c r="F1437" i="5"/>
  <c r="G1437" i="5"/>
  <c r="H1437" i="5"/>
  <c r="I1437" i="5"/>
  <c r="J1437" i="5"/>
  <c r="K1437" i="5"/>
  <c r="C1438" i="5"/>
  <c r="D1438" i="5"/>
  <c r="E1438" i="5"/>
  <c r="F1438" i="5"/>
  <c r="G1438" i="5"/>
  <c r="H1438" i="5"/>
  <c r="I1438" i="5"/>
  <c r="J1438" i="5"/>
  <c r="K1438" i="5"/>
  <c r="C1439" i="5"/>
  <c r="D1439" i="5"/>
  <c r="E1439" i="5"/>
  <c r="F1439" i="5"/>
  <c r="G1439" i="5"/>
  <c r="H1439" i="5"/>
  <c r="I1439" i="5"/>
  <c r="J1439" i="5"/>
  <c r="K1439" i="5"/>
  <c r="C1440" i="5"/>
  <c r="D1440" i="5"/>
  <c r="E1440" i="5"/>
  <c r="F1440" i="5"/>
  <c r="G1440" i="5"/>
  <c r="H1440" i="5"/>
  <c r="I1440" i="5"/>
  <c r="J1440" i="5"/>
  <c r="K1440" i="5"/>
  <c r="C1441" i="5"/>
  <c r="D1441" i="5"/>
  <c r="E1441" i="5"/>
  <c r="F1441" i="5"/>
  <c r="G1441" i="5"/>
  <c r="H1441" i="5"/>
  <c r="I1441" i="5"/>
  <c r="J1441" i="5"/>
  <c r="K1441" i="5"/>
  <c r="C1442" i="5"/>
  <c r="D1442" i="5"/>
  <c r="E1442" i="5"/>
  <c r="F1442" i="5"/>
  <c r="G1442" i="5"/>
  <c r="H1442" i="5"/>
  <c r="I1442" i="5"/>
  <c r="J1442" i="5"/>
  <c r="K1442" i="5"/>
  <c r="C1443" i="5"/>
  <c r="D1443" i="5"/>
  <c r="E1443" i="5"/>
  <c r="F1443" i="5"/>
  <c r="G1443" i="5"/>
  <c r="H1443" i="5"/>
  <c r="I1443" i="5"/>
  <c r="J1443" i="5"/>
  <c r="K1443" i="5"/>
  <c r="C1444" i="5"/>
  <c r="D1444" i="5"/>
  <c r="E1444" i="5"/>
  <c r="F1444" i="5"/>
  <c r="G1444" i="5"/>
  <c r="H1444" i="5"/>
  <c r="I1444" i="5"/>
  <c r="J1444" i="5"/>
  <c r="K1444" i="5"/>
  <c r="C1445" i="5"/>
  <c r="D1445" i="5"/>
  <c r="E1445" i="5"/>
  <c r="F1445" i="5"/>
  <c r="G1445" i="5"/>
  <c r="H1445" i="5"/>
  <c r="I1445" i="5"/>
  <c r="J1445" i="5"/>
  <c r="K1445" i="5"/>
  <c r="C1446" i="5"/>
  <c r="D1446" i="5"/>
  <c r="E1446" i="5"/>
  <c r="F1446" i="5"/>
  <c r="G1446" i="5"/>
  <c r="H1446" i="5"/>
  <c r="I1446" i="5"/>
  <c r="J1446" i="5"/>
  <c r="K1446" i="5"/>
  <c r="C1447" i="5"/>
  <c r="D1447" i="5"/>
  <c r="E1447" i="5"/>
  <c r="F1447" i="5"/>
  <c r="G1447" i="5"/>
  <c r="H1447" i="5"/>
  <c r="I1447" i="5"/>
  <c r="J1447" i="5"/>
  <c r="K1447" i="5"/>
  <c r="C1448" i="5"/>
  <c r="D1448" i="5"/>
  <c r="E1448" i="5"/>
  <c r="F1448" i="5"/>
  <c r="G1448" i="5"/>
  <c r="H1448" i="5"/>
  <c r="I1448" i="5"/>
  <c r="J1448" i="5"/>
  <c r="K1448" i="5"/>
  <c r="C1449" i="5"/>
  <c r="D1449" i="5"/>
  <c r="E1449" i="5"/>
  <c r="F1449" i="5"/>
  <c r="G1449" i="5"/>
  <c r="H1449" i="5"/>
  <c r="I1449" i="5"/>
  <c r="J1449" i="5"/>
  <c r="K1449" i="5"/>
  <c r="C1450" i="5"/>
  <c r="D1450" i="5"/>
  <c r="E1450" i="5"/>
  <c r="F1450" i="5"/>
  <c r="G1450" i="5"/>
  <c r="H1450" i="5"/>
  <c r="I1450" i="5"/>
  <c r="J1450" i="5"/>
  <c r="K1450" i="5"/>
  <c r="C1451" i="5"/>
  <c r="D1451" i="5"/>
  <c r="E1451" i="5"/>
  <c r="F1451" i="5"/>
  <c r="G1451" i="5"/>
  <c r="H1451" i="5"/>
  <c r="I1451" i="5"/>
  <c r="J1451" i="5"/>
  <c r="K1451" i="5"/>
  <c r="C1452" i="5"/>
  <c r="D1452" i="5"/>
  <c r="E1452" i="5"/>
  <c r="F1452" i="5"/>
  <c r="G1452" i="5"/>
  <c r="H1452" i="5"/>
  <c r="I1452" i="5"/>
  <c r="J1452" i="5"/>
  <c r="K1452" i="5"/>
  <c r="C1453" i="5"/>
  <c r="D1453" i="5"/>
  <c r="E1453" i="5"/>
  <c r="F1453" i="5"/>
  <c r="G1453" i="5"/>
  <c r="H1453" i="5"/>
  <c r="I1453" i="5"/>
  <c r="J1453" i="5"/>
  <c r="K1453" i="5"/>
  <c r="C1454" i="5"/>
  <c r="D1454" i="5"/>
  <c r="E1454" i="5"/>
  <c r="F1454" i="5"/>
  <c r="G1454" i="5"/>
  <c r="H1454" i="5"/>
  <c r="I1454" i="5"/>
  <c r="J1454" i="5"/>
  <c r="K1454" i="5"/>
  <c r="C1455" i="5"/>
  <c r="D1455" i="5"/>
  <c r="E1455" i="5"/>
  <c r="F1455" i="5"/>
  <c r="G1455" i="5"/>
  <c r="H1455" i="5"/>
  <c r="I1455" i="5"/>
  <c r="J1455" i="5"/>
  <c r="K1455" i="5"/>
  <c r="C1456" i="5"/>
  <c r="D1456" i="5"/>
  <c r="E1456" i="5"/>
  <c r="F1456" i="5"/>
  <c r="G1456" i="5"/>
  <c r="H1456" i="5"/>
  <c r="I1456" i="5"/>
  <c r="J1456" i="5"/>
  <c r="K1456" i="5"/>
  <c r="C1457" i="5"/>
  <c r="D1457" i="5"/>
  <c r="E1457" i="5"/>
  <c r="F1457" i="5"/>
  <c r="G1457" i="5"/>
  <c r="H1457" i="5"/>
  <c r="I1457" i="5"/>
  <c r="J1457" i="5"/>
  <c r="K1457" i="5"/>
  <c r="C1458" i="5"/>
  <c r="D1458" i="5"/>
  <c r="E1458" i="5"/>
  <c r="F1458" i="5"/>
  <c r="G1458" i="5"/>
  <c r="H1458" i="5"/>
  <c r="I1458" i="5"/>
  <c r="J1458" i="5"/>
  <c r="K1458" i="5"/>
  <c r="C1459" i="5"/>
  <c r="D1459" i="5"/>
  <c r="E1459" i="5"/>
  <c r="F1459" i="5"/>
  <c r="G1459" i="5"/>
  <c r="H1459" i="5"/>
  <c r="I1459" i="5"/>
  <c r="J1459" i="5"/>
  <c r="K1459" i="5"/>
  <c r="C1460" i="5"/>
  <c r="D1460" i="5"/>
  <c r="E1460" i="5"/>
  <c r="F1460" i="5"/>
  <c r="G1460" i="5"/>
  <c r="H1460" i="5"/>
  <c r="I1460" i="5"/>
  <c r="J1460" i="5"/>
  <c r="K1460" i="5"/>
  <c r="C1461" i="5"/>
  <c r="D1461" i="5"/>
  <c r="E1461" i="5"/>
  <c r="F1461" i="5"/>
  <c r="G1461" i="5"/>
  <c r="H1461" i="5"/>
  <c r="I1461" i="5"/>
  <c r="J1461" i="5"/>
  <c r="K1461" i="5"/>
  <c r="C1462" i="5"/>
  <c r="D1462" i="5"/>
  <c r="E1462" i="5"/>
  <c r="F1462" i="5"/>
  <c r="G1462" i="5"/>
  <c r="H1462" i="5"/>
  <c r="I1462" i="5"/>
  <c r="J1462" i="5"/>
  <c r="K1462" i="5"/>
  <c r="C1463" i="5"/>
  <c r="D1463" i="5"/>
  <c r="E1463" i="5"/>
  <c r="F1463" i="5"/>
  <c r="G1463" i="5"/>
  <c r="H1463" i="5"/>
  <c r="I1463" i="5"/>
  <c r="J1463" i="5"/>
  <c r="K1463" i="5"/>
  <c r="C1464" i="5"/>
  <c r="D1464" i="5"/>
  <c r="E1464" i="5"/>
  <c r="F1464" i="5"/>
  <c r="G1464" i="5"/>
  <c r="H1464" i="5"/>
  <c r="I1464" i="5"/>
  <c r="J1464" i="5"/>
  <c r="K1464" i="5"/>
  <c r="C1465" i="5"/>
  <c r="D1465" i="5"/>
  <c r="E1465" i="5"/>
  <c r="F1465" i="5"/>
  <c r="G1465" i="5"/>
  <c r="H1465" i="5"/>
  <c r="I1465" i="5"/>
  <c r="J1465" i="5"/>
  <c r="K1465" i="5"/>
  <c r="C1466" i="5"/>
  <c r="D1466" i="5"/>
  <c r="E1466" i="5"/>
  <c r="F1466" i="5"/>
  <c r="G1466" i="5"/>
  <c r="H1466" i="5"/>
  <c r="I1466" i="5"/>
  <c r="J1466" i="5"/>
  <c r="K1466" i="5"/>
  <c r="C1467" i="5"/>
  <c r="D1467" i="5"/>
  <c r="E1467" i="5"/>
  <c r="F1467" i="5"/>
  <c r="G1467" i="5"/>
  <c r="H1467" i="5"/>
  <c r="I1467" i="5"/>
  <c r="J1467" i="5"/>
  <c r="K1467" i="5"/>
  <c r="C1468" i="5"/>
  <c r="D1468" i="5"/>
  <c r="E1468" i="5"/>
  <c r="F1468" i="5"/>
  <c r="G1468" i="5"/>
  <c r="H1468" i="5"/>
  <c r="I1468" i="5"/>
  <c r="J1468" i="5"/>
  <c r="K1468" i="5"/>
  <c r="C1469" i="5"/>
  <c r="D1469" i="5"/>
  <c r="E1469" i="5"/>
  <c r="F1469" i="5"/>
  <c r="G1469" i="5"/>
  <c r="H1469" i="5"/>
  <c r="I1469" i="5"/>
  <c r="J1469" i="5"/>
  <c r="K1469" i="5"/>
  <c r="C1470" i="5"/>
  <c r="D1470" i="5"/>
  <c r="E1470" i="5"/>
  <c r="F1470" i="5"/>
  <c r="G1470" i="5"/>
  <c r="H1470" i="5"/>
  <c r="I1470" i="5"/>
  <c r="J1470" i="5"/>
  <c r="K1470" i="5"/>
  <c r="C1471" i="5"/>
  <c r="D1471" i="5"/>
  <c r="E1471" i="5"/>
  <c r="F1471" i="5"/>
  <c r="G1471" i="5"/>
  <c r="H1471" i="5"/>
  <c r="I1471" i="5"/>
  <c r="J1471" i="5"/>
  <c r="K1471" i="5"/>
  <c r="C1472" i="5"/>
  <c r="D1472" i="5"/>
  <c r="E1472" i="5"/>
  <c r="F1472" i="5"/>
  <c r="G1472" i="5"/>
  <c r="H1472" i="5"/>
  <c r="I1472" i="5"/>
  <c r="J1472" i="5"/>
  <c r="K1472" i="5"/>
  <c r="C1473" i="5"/>
  <c r="D1473" i="5"/>
  <c r="E1473" i="5"/>
  <c r="F1473" i="5"/>
  <c r="G1473" i="5"/>
  <c r="H1473" i="5"/>
  <c r="I1473" i="5"/>
  <c r="J1473" i="5"/>
  <c r="K1473" i="5"/>
  <c r="C1474" i="5"/>
  <c r="D1474" i="5"/>
  <c r="E1474" i="5"/>
  <c r="F1474" i="5"/>
  <c r="G1474" i="5"/>
  <c r="H1474" i="5"/>
  <c r="I1474" i="5"/>
  <c r="J1474" i="5"/>
  <c r="K1474" i="5"/>
  <c r="C1475" i="5"/>
  <c r="D1475" i="5"/>
  <c r="E1475" i="5"/>
  <c r="F1475" i="5"/>
  <c r="G1475" i="5"/>
  <c r="H1475" i="5"/>
  <c r="I1475" i="5"/>
  <c r="J1475" i="5"/>
  <c r="K1475" i="5"/>
  <c r="C1476" i="5"/>
  <c r="D1476" i="5"/>
  <c r="E1476" i="5"/>
  <c r="F1476" i="5"/>
  <c r="G1476" i="5"/>
  <c r="H1476" i="5"/>
  <c r="I1476" i="5"/>
  <c r="J1476" i="5"/>
  <c r="K1476" i="5"/>
  <c r="C1477" i="5"/>
  <c r="D1477" i="5"/>
  <c r="E1477" i="5"/>
  <c r="F1477" i="5"/>
  <c r="G1477" i="5"/>
  <c r="H1477" i="5"/>
  <c r="I1477" i="5"/>
  <c r="J1477" i="5"/>
  <c r="K1477" i="5"/>
  <c r="C1478" i="5"/>
  <c r="D1478" i="5"/>
  <c r="E1478" i="5"/>
  <c r="F1478" i="5"/>
  <c r="G1478" i="5"/>
  <c r="H1478" i="5"/>
  <c r="I1478" i="5"/>
  <c r="J1478" i="5"/>
  <c r="K1478" i="5"/>
  <c r="C1479" i="5"/>
  <c r="D1479" i="5"/>
  <c r="E1479" i="5"/>
  <c r="F1479" i="5"/>
  <c r="G1479" i="5"/>
  <c r="H1479" i="5"/>
  <c r="I1479" i="5"/>
  <c r="J1479" i="5"/>
  <c r="K1479" i="5"/>
  <c r="C1480" i="5"/>
  <c r="D1480" i="5"/>
  <c r="E1480" i="5"/>
  <c r="F1480" i="5"/>
  <c r="G1480" i="5"/>
  <c r="H1480" i="5"/>
  <c r="I1480" i="5"/>
  <c r="J1480" i="5"/>
  <c r="K1480" i="5"/>
  <c r="C1481" i="5"/>
  <c r="D1481" i="5"/>
  <c r="E1481" i="5"/>
  <c r="F1481" i="5"/>
  <c r="G1481" i="5"/>
  <c r="H1481" i="5"/>
  <c r="I1481" i="5"/>
  <c r="J1481" i="5"/>
  <c r="K1481" i="5"/>
  <c r="C1482" i="5"/>
  <c r="D1482" i="5"/>
  <c r="E1482" i="5"/>
  <c r="F1482" i="5"/>
  <c r="G1482" i="5"/>
  <c r="H1482" i="5"/>
  <c r="I1482" i="5"/>
  <c r="J1482" i="5"/>
  <c r="K1482" i="5"/>
  <c r="C1483" i="5"/>
  <c r="D1483" i="5"/>
  <c r="E1483" i="5"/>
  <c r="F1483" i="5"/>
  <c r="G1483" i="5"/>
  <c r="H1483" i="5"/>
  <c r="I1483" i="5"/>
  <c r="J1483" i="5"/>
  <c r="K1483" i="5"/>
  <c r="C1484" i="5"/>
  <c r="D1484" i="5"/>
  <c r="E1484" i="5"/>
  <c r="F1484" i="5"/>
  <c r="G1484" i="5"/>
  <c r="H1484" i="5"/>
  <c r="I1484" i="5"/>
  <c r="J1484" i="5"/>
  <c r="K1484" i="5"/>
  <c r="C1485" i="5"/>
  <c r="D1485" i="5"/>
  <c r="E1485" i="5"/>
  <c r="F1485" i="5"/>
  <c r="G1485" i="5"/>
  <c r="H1485" i="5"/>
  <c r="I1485" i="5"/>
  <c r="J1485" i="5"/>
  <c r="K1485" i="5"/>
  <c r="C1486" i="5"/>
  <c r="D1486" i="5"/>
  <c r="E1486" i="5"/>
  <c r="F1486" i="5"/>
  <c r="G1486" i="5"/>
  <c r="H1486" i="5"/>
  <c r="I1486" i="5"/>
  <c r="J1486" i="5"/>
  <c r="K1486" i="5"/>
  <c r="C1487" i="5"/>
  <c r="D1487" i="5"/>
  <c r="E1487" i="5"/>
  <c r="F1487" i="5"/>
  <c r="G1487" i="5"/>
  <c r="H1487" i="5"/>
  <c r="I1487" i="5"/>
  <c r="J1487" i="5"/>
  <c r="K1487" i="5"/>
  <c r="C1488" i="5"/>
  <c r="D1488" i="5"/>
  <c r="E1488" i="5"/>
  <c r="F1488" i="5"/>
  <c r="G1488" i="5"/>
  <c r="H1488" i="5"/>
  <c r="I1488" i="5"/>
  <c r="J1488" i="5"/>
  <c r="K1488" i="5"/>
  <c r="C1489" i="5"/>
  <c r="D1489" i="5"/>
  <c r="E1489" i="5"/>
  <c r="F1489" i="5"/>
  <c r="G1489" i="5"/>
  <c r="H1489" i="5"/>
  <c r="I1489" i="5"/>
  <c r="J1489" i="5"/>
  <c r="K1489" i="5"/>
  <c r="C1490" i="5"/>
  <c r="D1490" i="5"/>
  <c r="E1490" i="5"/>
  <c r="F1490" i="5"/>
  <c r="G1490" i="5"/>
  <c r="H1490" i="5"/>
  <c r="I1490" i="5"/>
  <c r="J1490" i="5"/>
  <c r="K1490" i="5"/>
  <c r="C1491" i="5"/>
  <c r="D1491" i="5"/>
  <c r="E1491" i="5"/>
  <c r="F1491" i="5"/>
  <c r="G1491" i="5"/>
  <c r="H1491" i="5"/>
  <c r="I1491" i="5"/>
  <c r="J1491" i="5"/>
  <c r="K1491" i="5"/>
  <c r="C1492" i="5"/>
  <c r="D1492" i="5"/>
  <c r="E1492" i="5"/>
  <c r="F1492" i="5"/>
  <c r="G1492" i="5"/>
  <c r="H1492" i="5"/>
  <c r="I1492" i="5"/>
  <c r="J1492" i="5"/>
  <c r="K1492" i="5"/>
  <c r="C1493" i="5"/>
  <c r="D1493" i="5"/>
  <c r="E1493" i="5"/>
  <c r="F1493" i="5"/>
  <c r="G1493" i="5"/>
  <c r="H1493" i="5"/>
  <c r="I1493" i="5"/>
  <c r="J1493" i="5"/>
  <c r="K1493" i="5"/>
  <c r="C1494" i="5"/>
  <c r="D1494" i="5"/>
  <c r="E1494" i="5"/>
  <c r="F1494" i="5"/>
  <c r="G1494" i="5"/>
  <c r="H1494" i="5"/>
  <c r="I1494" i="5"/>
  <c r="J1494" i="5"/>
  <c r="K1494" i="5"/>
  <c r="C1495" i="5"/>
  <c r="D1495" i="5"/>
  <c r="E1495" i="5"/>
  <c r="F1495" i="5"/>
  <c r="G1495" i="5"/>
  <c r="H1495" i="5"/>
  <c r="I1495" i="5"/>
  <c r="J1495" i="5"/>
  <c r="K1495" i="5"/>
  <c r="C1496" i="5"/>
  <c r="D1496" i="5"/>
  <c r="E1496" i="5"/>
  <c r="F1496" i="5"/>
  <c r="G1496" i="5"/>
  <c r="H1496" i="5"/>
  <c r="I1496" i="5"/>
  <c r="J1496" i="5"/>
  <c r="K1496" i="5"/>
  <c r="C1497" i="5"/>
  <c r="D1497" i="5"/>
  <c r="E1497" i="5"/>
  <c r="F1497" i="5"/>
  <c r="G1497" i="5"/>
  <c r="H1497" i="5"/>
  <c r="I1497" i="5"/>
  <c r="J1497" i="5"/>
  <c r="K1497" i="5"/>
  <c r="C1498" i="5"/>
  <c r="D1498" i="5"/>
  <c r="E1498" i="5"/>
  <c r="F1498" i="5"/>
  <c r="G1498" i="5"/>
  <c r="H1498" i="5"/>
  <c r="I1498" i="5"/>
  <c r="J1498" i="5"/>
  <c r="K1498" i="5"/>
  <c r="C1499" i="5"/>
  <c r="D1499" i="5"/>
  <c r="E1499" i="5"/>
  <c r="F1499" i="5"/>
  <c r="G1499" i="5"/>
  <c r="H1499" i="5"/>
  <c r="I1499" i="5"/>
  <c r="J1499" i="5"/>
  <c r="K1499" i="5"/>
  <c r="C1500" i="5"/>
  <c r="D1500" i="5"/>
  <c r="E1500" i="5"/>
  <c r="F1500" i="5"/>
  <c r="G1500" i="5"/>
  <c r="H1500" i="5"/>
  <c r="I1500" i="5"/>
  <c r="J1500" i="5"/>
  <c r="K1500" i="5"/>
  <c r="C1501" i="5"/>
  <c r="D1501" i="5"/>
  <c r="E1501" i="5"/>
  <c r="F1501" i="5"/>
  <c r="G1501" i="5"/>
  <c r="H1501" i="5"/>
  <c r="I1501" i="5"/>
  <c r="J1501" i="5"/>
  <c r="K1501" i="5"/>
  <c r="C1502" i="5"/>
  <c r="D1502" i="5"/>
  <c r="E1502" i="5"/>
  <c r="F1502" i="5"/>
  <c r="G1502" i="5"/>
  <c r="H1502" i="5"/>
  <c r="I1502" i="5"/>
  <c r="J1502" i="5"/>
  <c r="K1502" i="5"/>
  <c r="C1503" i="5"/>
  <c r="D1503" i="5"/>
  <c r="E1503" i="5"/>
  <c r="F1503" i="5"/>
  <c r="G1503" i="5"/>
  <c r="H1503" i="5"/>
  <c r="I1503" i="5"/>
  <c r="J1503" i="5"/>
  <c r="K1503" i="5"/>
  <c r="C1504" i="5"/>
  <c r="D1504" i="5"/>
  <c r="E1504" i="5"/>
  <c r="F1504" i="5"/>
  <c r="G1504" i="5"/>
  <c r="H1504" i="5"/>
  <c r="I1504" i="5"/>
  <c r="J1504" i="5"/>
  <c r="K1504" i="5"/>
  <c r="C1505" i="5"/>
  <c r="D1505" i="5"/>
  <c r="E1505" i="5"/>
  <c r="F1505" i="5"/>
  <c r="G1505" i="5"/>
  <c r="H1505" i="5"/>
  <c r="I1505" i="5"/>
  <c r="J1505" i="5"/>
  <c r="K1505" i="5"/>
  <c r="C1506" i="5"/>
  <c r="D1506" i="5"/>
  <c r="E1506" i="5"/>
  <c r="F1506" i="5"/>
  <c r="G1506" i="5"/>
  <c r="H1506" i="5"/>
  <c r="I1506" i="5"/>
  <c r="J1506" i="5"/>
  <c r="K1506" i="5"/>
  <c r="C1507" i="5"/>
  <c r="D1507" i="5"/>
  <c r="E1507" i="5"/>
  <c r="F1507" i="5"/>
  <c r="G1507" i="5"/>
  <c r="H1507" i="5"/>
  <c r="I1507" i="5"/>
  <c r="J1507" i="5"/>
  <c r="K1507" i="5"/>
  <c r="C1508" i="5"/>
  <c r="D1508" i="5"/>
  <c r="E1508" i="5"/>
  <c r="F1508" i="5"/>
  <c r="G1508" i="5"/>
  <c r="H1508" i="5"/>
  <c r="I1508" i="5"/>
  <c r="J1508" i="5"/>
  <c r="K1508" i="5"/>
  <c r="C1509" i="5"/>
  <c r="D1509" i="5"/>
  <c r="E1509" i="5"/>
  <c r="F1509" i="5"/>
  <c r="G1509" i="5"/>
  <c r="H1509" i="5"/>
  <c r="I1509" i="5"/>
  <c r="J1509" i="5"/>
  <c r="K1509" i="5"/>
  <c r="C1510" i="5"/>
  <c r="D1510" i="5"/>
  <c r="E1510" i="5"/>
  <c r="F1510" i="5"/>
  <c r="G1510" i="5"/>
  <c r="H1510" i="5"/>
  <c r="I1510" i="5"/>
  <c r="J1510" i="5"/>
  <c r="K1510" i="5"/>
  <c r="C1511" i="5"/>
  <c r="D1511" i="5"/>
  <c r="E1511" i="5"/>
  <c r="F1511" i="5"/>
  <c r="G1511" i="5"/>
  <c r="H1511" i="5"/>
  <c r="I1511" i="5"/>
  <c r="J1511" i="5"/>
  <c r="K1511" i="5"/>
  <c r="C1512" i="5"/>
  <c r="D1512" i="5"/>
  <c r="E1512" i="5"/>
  <c r="F1512" i="5"/>
  <c r="G1512" i="5"/>
  <c r="H1512" i="5"/>
  <c r="I1512" i="5"/>
  <c r="J1512" i="5"/>
  <c r="K1512" i="5"/>
  <c r="C1513" i="5"/>
  <c r="D1513" i="5"/>
  <c r="E1513" i="5"/>
  <c r="F1513" i="5"/>
  <c r="G1513" i="5"/>
  <c r="H1513" i="5"/>
  <c r="I1513" i="5"/>
  <c r="J1513" i="5"/>
  <c r="K1513" i="5"/>
  <c r="C1514" i="5"/>
  <c r="D1514" i="5"/>
  <c r="E1514" i="5"/>
  <c r="F1514" i="5"/>
  <c r="G1514" i="5"/>
  <c r="H1514" i="5"/>
  <c r="I1514" i="5"/>
  <c r="J1514" i="5"/>
  <c r="K1514" i="5"/>
  <c r="C1515" i="5"/>
  <c r="D1515" i="5"/>
  <c r="E1515" i="5"/>
  <c r="F1515" i="5"/>
  <c r="G1515" i="5"/>
  <c r="H1515" i="5"/>
  <c r="I1515" i="5"/>
  <c r="J1515" i="5"/>
  <c r="K1515" i="5"/>
  <c r="C1516" i="5"/>
  <c r="D1516" i="5"/>
  <c r="E1516" i="5"/>
  <c r="F1516" i="5"/>
  <c r="G1516" i="5"/>
  <c r="H1516" i="5"/>
  <c r="I1516" i="5"/>
  <c r="J1516" i="5"/>
  <c r="K1516" i="5"/>
  <c r="C1517" i="5"/>
  <c r="D1517" i="5"/>
  <c r="E1517" i="5"/>
  <c r="F1517" i="5"/>
  <c r="G1517" i="5"/>
  <c r="H1517" i="5"/>
  <c r="I1517" i="5"/>
  <c r="J1517" i="5"/>
  <c r="K1517" i="5"/>
  <c r="C1518" i="5"/>
  <c r="D1518" i="5"/>
  <c r="E1518" i="5"/>
  <c r="F1518" i="5"/>
  <c r="G1518" i="5"/>
  <c r="H1518" i="5"/>
  <c r="I1518" i="5"/>
  <c r="J1518" i="5"/>
  <c r="K1518" i="5"/>
  <c r="C1519" i="5"/>
  <c r="D1519" i="5"/>
  <c r="E1519" i="5"/>
  <c r="F1519" i="5"/>
  <c r="G1519" i="5"/>
  <c r="H1519" i="5"/>
  <c r="I1519" i="5"/>
  <c r="J1519" i="5"/>
  <c r="K1519" i="5"/>
  <c r="C1520" i="5"/>
  <c r="D1520" i="5"/>
  <c r="E1520" i="5"/>
  <c r="F1520" i="5"/>
  <c r="G1520" i="5"/>
  <c r="H1520" i="5"/>
  <c r="I1520" i="5"/>
  <c r="J1520" i="5"/>
  <c r="K1520" i="5"/>
  <c r="C1521" i="5"/>
  <c r="D1521" i="5"/>
  <c r="E1521" i="5"/>
  <c r="F1521" i="5"/>
  <c r="G1521" i="5"/>
  <c r="H1521" i="5"/>
  <c r="I1521" i="5"/>
  <c r="J1521" i="5"/>
  <c r="K1521" i="5"/>
  <c r="C1522" i="5"/>
  <c r="D1522" i="5"/>
  <c r="E1522" i="5"/>
  <c r="F1522" i="5"/>
  <c r="G1522" i="5"/>
  <c r="H1522" i="5"/>
  <c r="I1522" i="5"/>
  <c r="J1522" i="5"/>
  <c r="K1522" i="5"/>
  <c r="C1523" i="5"/>
  <c r="D1523" i="5"/>
  <c r="E1523" i="5"/>
  <c r="F1523" i="5"/>
  <c r="G1523" i="5"/>
  <c r="H1523" i="5"/>
  <c r="I1523" i="5"/>
  <c r="J1523" i="5"/>
  <c r="K1523" i="5"/>
  <c r="C1524" i="5"/>
  <c r="D1524" i="5"/>
  <c r="E1524" i="5"/>
  <c r="F1524" i="5"/>
  <c r="G1524" i="5"/>
  <c r="H1524" i="5"/>
  <c r="I1524" i="5"/>
  <c r="J1524" i="5"/>
  <c r="K1524" i="5"/>
  <c r="C1525" i="5"/>
  <c r="D1525" i="5"/>
  <c r="E1525" i="5"/>
  <c r="F1525" i="5"/>
  <c r="G1525" i="5"/>
  <c r="H1525" i="5"/>
  <c r="I1525" i="5"/>
  <c r="J1525" i="5"/>
  <c r="K1525" i="5"/>
  <c r="C1526" i="5"/>
  <c r="D1526" i="5"/>
  <c r="E1526" i="5"/>
  <c r="F1526" i="5"/>
  <c r="G1526" i="5"/>
  <c r="H1526" i="5"/>
  <c r="I1526" i="5"/>
  <c r="J1526" i="5"/>
  <c r="K1526" i="5"/>
  <c r="C1527" i="5"/>
  <c r="D1527" i="5"/>
  <c r="E1527" i="5"/>
  <c r="F1527" i="5"/>
  <c r="G1527" i="5"/>
  <c r="H1527" i="5"/>
  <c r="I1527" i="5"/>
  <c r="J1527" i="5"/>
  <c r="K1527" i="5"/>
  <c r="C1528" i="5"/>
  <c r="D1528" i="5"/>
  <c r="E1528" i="5"/>
  <c r="F1528" i="5"/>
  <c r="G1528" i="5"/>
  <c r="H1528" i="5"/>
  <c r="I1528" i="5"/>
  <c r="J1528" i="5"/>
  <c r="K1528" i="5"/>
  <c r="C1529" i="5"/>
  <c r="D1529" i="5"/>
  <c r="E1529" i="5"/>
  <c r="F1529" i="5"/>
  <c r="G1529" i="5"/>
  <c r="H1529" i="5"/>
  <c r="I1529" i="5"/>
  <c r="J1529" i="5"/>
  <c r="K1529" i="5"/>
  <c r="C1530" i="5"/>
  <c r="D1530" i="5"/>
  <c r="E1530" i="5"/>
  <c r="F1530" i="5"/>
  <c r="G1530" i="5"/>
  <c r="H1530" i="5"/>
  <c r="I1530" i="5"/>
  <c r="J1530" i="5"/>
  <c r="K1530" i="5"/>
  <c r="C1531" i="5"/>
  <c r="D1531" i="5"/>
  <c r="E1531" i="5"/>
  <c r="F1531" i="5"/>
  <c r="G1531" i="5"/>
  <c r="H1531" i="5"/>
  <c r="I1531" i="5"/>
  <c r="J1531" i="5"/>
  <c r="K1531" i="5"/>
  <c r="C1532" i="5"/>
  <c r="D1532" i="5"/>
  <c r="E1532" i="5"/>
  <c r="F1532" i="5"/>
  <c r="G1532" i="5"/>
  <c r="H1532" i="5"/>
  <c r="I1532" i="5"/>
  <c r="J1532" i="5"/>
  <c r="K1532" i="5"/>
  <c r="C1533" i="5"/>
  <c r="D1533" i="5"/>
  <c r="E1533" i="5"/>
  <c r="F1533" i="5"/>
  <c r="G1533" i="5"/>
  <c r="H1533" i="5"/>
  <c r="I1533" i="5"/>
  <c r="J1533" i="5"/>
  <c r="K1533" i="5"/>
  <c r="C1534" i="5"/>
  <c r="D1534" i="5"/>
  <c r="E1534" i="5"/>
  <c r="F1534" i="5"/>
  <c r="G1534" i="5"/>
  <c r="H1534" i="5"/>
  <c r="I1534" i="5"/>
  <c r="J1534" i="5"/>
  <c r="K1534" i="5"/>
  <c r="C1535" i="5"/>
  <c r="D1535" i="5"/>
  <c r="E1535" i="5"/>
  <c r="F1535" i="5"/>
  <c r="G1535" i="5"/>
  <c r="H1535" i="5"/>
  <c r="I1535" i="5"/>
  <c r="J1535" i="5"/>
  <c r="K1535" i="5"/>
  <c r="C1536" i="5"/>
  <c r="D1536" i="5"/>
  <c r="E1536" i="5"/>
  <c r="F1536" i="5"/>
  <c r="G1536" i="5"/>
  <c r="H1536" i="5"/>
  <c r="I1536" i="5"/>
  <c r="J1536" i="5"/>
  <c r="K1536" i="5"/>
  <c r="C1537" i="5"/>
  <c r="D1537" i="5"/>
  <c r="E1537" i="5"/>
  <c r="F1537" i="5"/>
  <c r="G1537" i="5"/>
  <c r="H1537" i="5"/>
  <c r="I1537" i="5"/>
  <c r="J1537" i="5"/>
  <c r="K1537" i="5"/>
  <c r="C1538" i="5"/>
  <c r="D1538" i="5"/>
  <c r="E1538" i="5"/>
  <c r="F1538" i="5"/>
  <c r="G1538" i="5"/>
  <c r="H1538" i="5"/>
  <c r="I1538" i="5"/>
  <c r="J1538" i="5"/>
  <c r="K1538" i="5"/>
  <c r="C1539" i="5"/>
  <c r="D1539" i="5"/>
  <c r="E1539" i="5"/>
  <c r="F1539" i="5"/>
  <c r="G1539" i="5"/>
  <c r="H1539" i="5"/>
  <c r="I1539" i="5"/>
  <c r="J1539" i="5"/>
  <c r="K1539" i="5"/>
  <c r="C1540" i="5"/>
  <c r="D1540" i="5"/>
  <c r="E1540" i="5"/>
  <c r="F1540" i="5"/>
  <c r="G1540" i="5"/>
  <c r="H1540" i="5"/>
  <c r="I1540" i="5"/>
  <c r="J1540" i="5"/>
  <c r="K1540" i="5"/>
  <c r="C1541" i="5"/>
  <c r="D1541" i="5"/>
  <c r="E1541" i="5"/>
  <c r="F1541" i="5"/>
  <c r="G1541" i="5"/>
  <c r="H1541" i="5"/>
  <c r="I1541" i="5"/>
  <c r="J1541" i="5"/>
  <c r="K1541" i="5"/>
  <c r="C1542" i="5"/>
  <c r="D1542" i="5"/>
  <c r="E1542" i="5"/>
  <c r="F1542" i="5"/>
  <c r="G1542" i="5"/>
  <c r="H1542" i="5"/>
  <c r="I1542" i="5"/>
  <c r="J1542" i="5"/>
  <c r="K1542" i="5"/>
  <c r="C1543" i="5"/>
  <c r="D1543" i="5"/>
  <c r="E1543" i="5"/>
  <c r="F1543" i="5"/>
  <c r="G1543" i="5"/>
  <c r="H1543" i="5"/>
  <c r="I1543" i="5"/>
  <c r="J1543" i="5"/>
  <c r="K1543" i="5"/>
  <c r="C1544" i="5"/>
  <c r="D1544" i="5"/>
  <c r="E1544" i="5"/>
  <c r="F1544" i="5"/>
  <c r="G1544" i="5"/>
  <c r="H1544" i="5"/>
  <c r="I1544" i="5"/>
  <c r="J1544" i="5"/>
  <c r="K1544" i="5"/>
  <c r="C1545" i="5"/>
  <c r="D1545" i="5"/>
  <c r="E1545" i="5"/>
  <c r="F1545" i="5"/>
  <c r="G1545" i="5"/>
  <c r="H1545" i="5"/>
  <c r="I1545" i="5"/>
  <c r="J1545" i="5"/>
  <c r="K1545" i="5"/>
  <c r="C1546" i="5"/>
  <c r="D1546" i="5"/>
  <c r="E1546" i="5"/>
  <c r="F1546" i="5"/>
  <c r="G1546" i="5"/>
  <c r="H1546" i="5"/>
  <c r="I1546" i="5"/>
  <c r="J1546" i="5"/>
  <c r="K1546" i="5"/>
  <c r="C1547" i="5"/>
  <c r="D1547" i="5"/>
  <c r="E1547" i="5"/>
  <c r="F1547" i="5"/>
  <c r="G1547" i="5"/>
  <c r="H1547" i="5"/>
  <c r="I1547" i="5"/>
  <c r="J1547" i="5"/>
  <c r="K1547" i="5"/>
  <c r="C1548" i="5"/>
  <c r="D1548" i="5"/>
  <c r="E1548" i="5"/>
  <c r="F1548" i="5"/>
  <c r="G1548" i="5"/>
  <c r="H1548" i="5"/>
  <c r="I1548" i="5"/>
  <c r="J1548" i="5"/>
  <c r="K1548" i="5"/>
  <c r="C1549" i="5"/>
  <c r="D1549" i="5"/>
  <c r="E1549" i="5"/>
  <c r="F1549" i="5"/>
  <c r="G1549" i="5"/>
  <c r="H1549" i="5"/>
  <c r="I1549" i="5"/>
  <c r="J1549" i="5"/>
  <c r="K1549" i="5"/>
  <c r="C1550" i="5"/>
  <c r="D1550" i="5"/>
  <c r="E1550" i="5"/>
  <c r="F1550" i="5"/>
  <c r="G1550" i="5"/>
  <c r="H1550" i="5"/>
  <c r="I1550" i="5"/>
  <c r="J1550" i="5"/>
  <c r="K1550" i="5"/>
  <c r="C1551" i="5"/>
  <c r="D1551" i="5"/>
  <c r="E1551" i="5"/>
  <c r="F1551" i="5"/>
  <c r="G1551" i="5"/>
  <c r="H1551" i="5"/>
  <c r="I1551" i="5"/>
  <c r="J1551" i="5"/>
  <c r="K1551" i="5"/>
  <c r="C1552" i="5"/>
  <c r="D1552" i="5"/>
  <c r="E1552" i="5"/>
  <c r="F1552" i="5"/>
  <c r="G1552" i="5"/>
  <c r="H1552" i="5"/>
  <c r="I1552" i="5"/>
  <c r="J1552" i="5"/>
  <c r="K1552" i="5"/>
  <c r="C1553" i="5"/>
  <c r="D1553" i="5"/>
  <c r="E1553" i="5"/>
  <c r="F1553" i="5"/>
  <c r="G1553" i="5"/>
  <c r="H1553" i="5"/>
  <c r="I1553" i="5"/>
  <c r="J1553" i="5"/>
  <c r="K1553" i="5"/>
  <c r="C1554" i="5"/>
  <c r="D1554" i="5"/>
  <c r="E1554" i="5"/>
  <c r="F1554" i="5"/>
  <c r="G1554" i="5"/>
  <c r="H1554" i="5"/>
  <c r="I1554" i="5"/>
  <c r="J1554" i="5"/>
  <c r="K1554" i="5"/>
  <c r="C1555" i="5"/>
  <c r="D1555" i="5"/>
  <c r="E1555" i="5"/>
  <c r="F1555" i="5"/>
  <c r="G1555" i="5"/>
  <c r="H1555" i="5"/>
  <c r="I1555" i="5"/>
  <c r="J1555" i="5"/>
  <c r="K1555" i="5"/>
  <c r="C1556" i="5"/>
  <c r="D1556" i="5"/>
  <c r="E1556" i="5"/>
  <c r="F1556" i="5"/>
  <c r="G1556" i="5"/>
  <c r="H1556" i="5"/>
  <c r="I1556" i="5"/>
  <c r="J1556" i="5"/>
  <c r="K1556" i="5"/>
  <c r="C1557" i="5"/>
  <c r="D1557" i="5"/>
  <c r="E1557" i="5"/>
  <c r="F1557" i="5"/>
  <c r="G1557" i="5"/>
  <c r="H1557" i="5"/>
  <c r="I1557" i="5"/>
  <c r="J1557" i="5"/>
  <c r="K1557" i="5"/>
  <c r="C1558" i="5"/>
  <c r="D1558" i="5"/>
  <c r="E1558" i="5"/>
  <c r="F1558" i="5"/>
  <c r="G1558" i="5"/>
  <c r="H1558" i="5"/>
  <c r="I1558" i="5"/>
  <c r="J1558" i="5"/>
  <c r="K1558" i="5"/>
  <c r="C1559" i="5"/>
  <c r="D1559" i="5"/>
  <c r="E1559" i="5"/>
  <c r="F1559" i="5"/>
  <c r="G1559" i="5"/>
  <c r="H1559" i="5"/>
  <c r="I1559" i="5"/>
  <c r="J1559" i="5"/>
  <c r="K1559" i="5"/>
  <c r="C1560" i="5"/>
  <c r="D1560" i="5"/>
  <c r="E1560" i="5"/>
  <c r="F1560" i="5"/>
  <c r="G1560" i="5"/>
  <c r="H1560" i="5"/>
  <c r="I1560" i="5"/>
  <c r="J1560" i="5"/>
  <c r="K1560" i="5"/>
  <c r="C1561" i="5"/>
  <c r="D1561" i="5"/>
  <c r="E1561" i="5"/>
  <c r="F1561" i="5"/>
  <c r="G1561" i="5"/>
  <c r="H1561" i="5"/>
  <c r="I1561" i="5"/>
  <c r="J1561" i="5"/>
  <c r="K1561" i="5"/>
  <c r="C1562" i="5"/>
  <c r="D1562" i="5"/>
  <c r="E1562" i="5"/>
  <c r="F1562" i="5"/>
  <c r="G1562" i="5"/>
  <c r="H1562" i="5"/>
  <c r="I1562" i="5"/>
  <c r="J1562" i="5"/>
  <c r="K1562" i="5"/>
  <c r="C1563" i="5"/>
  <c r="D1563" i="5"/>
  <c r="E1563" i="5"/>
  <c r="F1563" i="5"/>
  <c r="G1563" i="5"/>
  <c r="H1563" i="5"/>
  <c r="I1563" i="5"/>
  <c r="J1563" i="5"/>
  <c r="K1563" i="5"/>
  <c r="C1564" i="5"/>
  <c r="D1564" i="5"/>
  <c r="E1564" i="5"/>
  <c r="F1564" i="5"/>
  <c r="G1564" i="5"/>
  <c r="H1564" i="5"/>
  <c r="I1564" i="5"/>
  <c r="J1564" i="5"/>
  <c r="K1564" i="5"/>
  <c r="C1565" i="5"/>
  <c r="D1565" i="5"/>
  <c r="E1565" i="5"/>
  <c r="F1565" i="5"/>
  <c r="G1565" i="5"/>
  <c r="H1565" i="5"/>
  <c r="I1565" i="5"/>
  <c r="J1565" i="5"/>
  <c r="K1565" i="5"/>
  <c r="C1566" i="5"/>
  <c r="D1566" i="5"/>
  <c r="E1566" i="5"/>
  <c r="F1566" i="5"/>
  <c r="G1566" i="5"/>
  <c r="H1566" i="5"/>
  <c r="I1566" i="5"/>
  <c r="J1566" i="5"/>
  <c r="K1566" i="5"/>
  <c r="C1567" i="5"/>
  <c r="D1567" i="5"/>
  <c r="E1567" i="5"/>
  <c r="F1567" i="5"/>
  <c r="G1567" i="5"/>
  <c r="H1567" i="5"/>
  <c r="I1567" i="5"/>
  <c r="J1567" i="5"/>
  <c r="K1567" i="5"/>
  <c r="C1568" i="5"/>
  <c r="D1568" i="5"/>
  <c r="E1568" i="5"/>
  <c r="F1568" i="5"/>
  <c r="G1568" i="5"/>
  <c r="H1568" i="5"/>
  <c r="I1568" i="5"/>
  <c r="J1568" i="5"/>
  <c r="K1568" i="5"/>
  <c r="C1569" i="5"/>
  <c r="D1569" i="5"/>
  <c r="E1569" i="5"/>
  <c r="F1569" i="5"/>
  <c r="G1569" i="5"/>
  <c r="H1569" i="5"/>
  <c r="I1569" i="5"/>
  <c r="J1569" i="5"/>
  <c r="K1569" i="5"/>
  <c r="C1570" i="5"/>
  <c r="D1570" i="5"/>
  <c r="E1570" i="5"/>
  <c r="F1570" i="5"/>
  <c r="G1570" i="5"/>
  <c r="H1570" i="5"/>
  <c r="I1570" i="5"/>
  <c r="J1570" i="5"/>
  <c r="K1570" i="5"/>
  <c r="C1571" i="5"/>
  <c r="D1571" i="5"/>
  <c r="E1571" i="5"/>
  <c r="F1571" i="5"/>
  <c r="G1571" i="5"/>
  <c r="H1571" i="5"/>
  <c r="I1571" i="5"/>
  <c r="J1571" i="5"/>
  <c r="K1571" i="5"/>
  <c r="C1572" i="5"/>
  <c r="D1572" i="5"/>
  <c r="E1572" i="5"/>
  <c r="F1572" i="5"/>
  <c r="G1572" i="5"/>
  <c r="H1572" i="5"/>
  <c r="I1572" i="5"/>
  <c r="J1572" i="5"/>
  <c r="K1572" i="5"/>
  <c r="C1573" i="5"/>
  <c r="D1573" i="5"/>
  <c r="E1573" i="5"/>
  <c r="F1573" i="5"/>
  <c r="G1573" i="5"/>
  <c r="H1573" i="5"/>
  <c r="I1573" i="5"/>
  <c r="J1573" i="5"/>
  <c r="K1573" i="5"/>
  <c r="C1574" i="5"/>
  <c r="D1574" i="5"/>
  <c r="E1574" i="5"/>
  <c r="F1574" i="5"/>
  <c r="G1574" i="5"/>
  <c r="H1574" i="5"/>
  <c r="I1574" i="5"/>
  <c r="J1574" i="5"/>
  <c r="K1574" i="5"/>
  <c r="C1575" i="5"/>
  <c r="D1575" i="5"/>
  <c r="E1575" i="5"/>
  <c r="F1575" i="5"/>
  <c r="G1575" i="5"/>
  <c r="H1575" i="5"/>
  <c r="I1575" i="5"/>
  <c r="J1575" i="5"/>
  <c r="K1575" i="5"/>
  <c r="C1576" i="5"/>
  <c r="D1576" i="5"/>
  <c r="E1576" i="5"/>
  <c r="F1576" i="5"/>
  <c r="G1576" i="5"/>
  <c r="H1576" i="5"/>
  <c r="I1576" i="5"/>
  <c r="J1576" i="5"/>
  <c r="K1576" i="5"/>
  <c r="C1577" i="5"/>
  <c r="D1577" i="5"/>
  <c r="E1577" i="5"/>
  <c r="F1577" i="5"/>
  <c r="G1577" i="5"/>
  <c r="H1577" i="5"/>
  <c r="I1577" i="5"/>
  <c r="J1577" i="5"/>
  <c r="K1577" i="5"/>
  <c r="C1578" i="5"/>
  <c r="D1578" i="5"/>
  <c r="E1578" i="5"/>
  <c r="F1578" i="5"/>
  <c r="G1578" i="5"/>
  <c r="H1578" i="5"/>
  <c r="I1578" i="5"/>
  <c r="J1578" i="5"/>
  <c r="K1578" i="5"/>
  <c r="C1579" i="5"/>
  <c r="D1579" i="5"/>
  <c r="E1579" i="5"/>
  <c r="F1579" i="5"/>
  <c r="G1579" i="5"/>
  <c r="H1579" i="5"/>
  <c r="I1579" i="5"/>
  <c r="J1579" i="5"/>
  <c r="K1579" i="5"/>
  <c r="C1580" i="5"/>
  <c r="D1580" i="5"/>
  <c r="E1580" i="5"/>
  <c r="F1580" i="5"/>
  <c r="G1580" i="5"/>
  <c r="H1580" i="5"/>
  <c r="I1580" i="5"/>
  <c r="J1580" i="5"/>
  <c r="K1580" i="5"/>
  <c r="C1581" i="5"/>
  <c r="D1581" i="5"/>
  <c r="E1581" i="5"/>
  <c r="F1581" i="5"/>
  <c r="G1581" i="5"/>
  <c r="H1581" i="5"/>
  <c r="I1581" i="5"/>
  <c r="J1581" i="5"/>
  <c r="K1581" i="5"/>
  <c r="C1582" i="5"/>
  <c r="D1582" i="5"/>
  <c r="E1582" i="5"/>
  <c r="F1582" i="5"/>
  <c r="G1582" i="5"/>
  <c r="H1582" i="5"/>
  <c r="I1582" i="5"/>
  <c r="J1582" i="5"/>
  <c r="K1582" i="5"/>
  <c r="C1583" i="5"/>
  <c r="D1583" i="5"/>
  <c r="E1583" i="5"/>
  <c r="F1583" i="5"/>
  <c r="G1583" i="5"/>
  <c r="H1583" i="5"/>
  <c r="I1583" i="5"/>
  <c r="J1583" i="5"/>
  <c r="K1583" i="5"/>
  <c r="C1584" i="5"/>
  <c r="D1584" i="5"/>
  <c r="E1584" i="5"/>
  <c r="F1584" i="5"/>
  <c r="G1584" i="5"/>
  <c r="H1584" i="5"/>
  <c r="I1584" i="5"/>
  <c r="J1584" i="5"/>
  <c r="K1584" i="5"/>
  <c r="C1585" i="5"/>
  <c r="D1585" i="5"/>
  <c r="E1585" i="5"/>
  <c r="F1585" i="5"/>
  <c r="G1585" i="5"/>
  <c r="H1585" i="5"/>
  <c r="I1585" i="5"/>
  <c r="J1585" i="5"/>
  <c r="K1585" i="5"/>
  <c r="C1586" i="5"/>
  <c r="D1586" i="5"/>
  <c r="E1586" i="5"/>
  <c r="F1586" i="5"/>
  <c r="G1586" i="5"/>
  <c r="H1586" i="5"/>
  <c r="I1586" i="5"/>
  <c r="J1586" i="5"/>
  <c r="K1586" i="5"/>
  <c r="C1587" i="5"/>
  <c r="D1587" i="5"/>
  <c r="E1587" i="5"/>
  <c r="F1587" i="5"/>
  <c r="G1587" i="5"/>
  <c r="H1587" i="5"/>
  <c r="I1587" i="5"/>
  <c r="J1587" i="5"/>
  <c r="K1587" i="5"/>
  <c r="C1588" i="5"/>
  <c r="D1588" i="5"/>
  <c r="E1588" i="5"/>
  <c r="F1588" i="5"/>
  <c r="G1588" i="5"/>
  <c r="H1588" i="5"/>
  <c r="I1588" i="5"/>
  <c r="J1588" i="5"/>
  <c r="K1588" i="5"/>
  <c r="C1589" i="5"/>
  <c r="D1589" i="5"/>
  <c r="E1589" i="5"/>
  <c r="F1589" i="5"/>
  <c r="G1589" i="5"/>
  <c r="H1589" i="5"/>
  <c r="I1589" i="5"/>
  <c r="J1589" i="5"/>
  <c r="K1589" i="5"/>
  <c r="C1590" i="5"/>
  <c r="D1590" i="5"/>
  <c r="E1590" i="5"/>
  <c r="F1590" i="5"/>
  <c r="G1590" i="5"/>
  <c r="H1590" i="5"/>
  <c r="I1590" i="5"/>
  <c r="J1590" i="5"/>
  <c r="K1590" i="5"/>
  <c r="C1591" i="5"/>
  <c r="D1591" i="5"/>
  <c r="E1591" i="5"/>
  <c r="F1591" i="5"/>
  <c r="G1591" i="5"/>
  <c r="H1591" i="5"/>
  <c r="I1591" i="5"/>
  <c r="J1591" i="5"/>
  <c r="K1591" i="5"/>
  <c r="C1592" i="5"/>
  <c r="D1592" i="5"/>
  <c r="E1592" i="5"/>
  <c r="F1592" i="5"/>
  <c r="G1592" i="5"/>
  <c r="H1592" i="5"/>
  <c r="I1592" i="5"/>
  <c r="J1592" i="5"/>
  <c r="K1592" i="5"/>
  <c r="C1593" i="5"/>
  <c r="D1593" i="5"/>
  <c r="E1593" i="5"/>
  <c r="F1593" i="5"/>
  <c r="G1593" i="5"/>
  <c r="H1593" i="5"/>
  <c r="I1593" i="5"/>
  <c r="J1593" i="5"/>
  <c r="K1593" i="5"/>
  <c r="C1594" i="5"/>
  <c r="D1594" i="5"/>
  <c r="E1594" i="5"/>
  <c r="F1594" i="5"/>
  <c r="G1594" i="5"/>
  <c r="H1594" i="5"/>
  <c r="I1594" i="5"/>
  <c r="J1594" i="5"/>
  <c r="K1594" i="5"/>
  <c r="C1595" i="5"/>
  <c r="D1595" i="5"/>
  <c r="E1595" i="5"/>
  <c r="F1595" i="5"/>
  <c r="G1595" i="5"/>
  <c r="H1595" i="5"/>
  <c r="I1595" i="5"/>
  <c r="J1595" i="5"/>
  <c r="K1595" i="5"/>
  <c r="C1596" i="5"/>
  <c r="D1596" i="5"/>
  <c r="E1596" i="5"/>
  <c r="F1596" i="5"/>
  <c r="G1596" i="5"/>
  <c r="H1596" i="5"/>
  <c r="I1596" i="5"/>
  <c r="J1596" i="5"/>
  <c r="K1596" i="5"/>
  <c r="C1597" i="5"/>
  <c r="D1597" i="5"/>
  <c r="E1597" i="5"/>
  <c r="F1597" i="5"/>
  <c r="G1597" i="5"/>
  <c r="H1597" i="5"/>
  <c r="I1597" i="5"/>
  <c r="J1597" i="5"/>
  <c r="K1597" i="5"/>
  <c r="C1598" i="5"/>
  <c r="D1598" i="5"/>
  <c r="E1598" i="5"/>
  <c r="F1598" i="5"/>
  <c r="G1598" i="5"/>
  <c r="H1598" i="5"/>
  <c r="I1598" i="5"/>
  <c r="J1598" i="5"/>
  <c r="K1598" i="5"/>
  <c r="C1599" i="5"/>
  <c r="D1599" i="5"/>
  <c r="E1599" i="5"/>
  <c r="F1599" i="5"/>
  <c r="G1599" i="5"/>
  <c r="H1599" i="5"/>
  <c r="I1599" i="5"/>
  <c r="J1599" i="5"/>
  <c r="K1599" i="5"/>
  <c r="C1600" i="5"/>
  <c r="D1600" i="5"/>
  <c r="E1600" i="5"/>
  <c r="F1600" i="5"/>
  <c r="G1600" i="5"/>
  <c r="H1600" i="5"/>
  <c r="I1600" i="5"/>
  <c r="J1600" i="5"/>
  <c r="K1600" i="5"/>
  <c r="C1601" i="5"/>
  <c r="D1601" i="5"/>
  <c r="E1601" i="5"/>
  <c r="F1601" i="5"/>
  <c r="G1601" i="5"/>
  <c r="H1601" i="5"/>
  <c r="I1601" i="5"/>
  <c r="J1601" i="5"/>
  <c r="K1601" i="5"/>
  <c r="C1602" i="5"/>
  <c r="D1602" i="5"/>
  <c r="E1602" i="5"/>
  <c r="F1602" i="5"/>
  <c r="G1602" i="5"/>
  <c r="H1602" i="5"/>
  <c r="I1602" i="5"/>
  <c r="J1602" i="5"/>
  <c r="K1602" i="5"/>
  <c r="C1603" i="5"/>
  <c r="D1603" i="5"/>
  <c r="E1603" i="5"/>
  <c r="F1603" i="5"/>
  <c r="G1603" i="5"/>
  <c r="H1603" i="5"/>
  <c r="I1603" i="5"/>
  <c r="J1603" i="5"/>
  <c r="K1603" i="5"/>
  <c r="C1604" i="5"/>
  <c r="D1604" i="5"/>
  <c r="E1604" i="5"/>
  <c r="F1604" i="5"/>
  <c r="G1604" i="5"/>
  <c r="H1604" i="5"/>
  <c r="I1604" i="5"/>
  <c r="J1604" i="5"/>
  <c r="K1604" i="5"/>
  <c r="C1605" i="5"/>
  <c r="D1605" i="5"/>
  <c r="E1605" i="5"/>
  <c r="F1605" i="5"/>
  <c r="G1605" i="5"/>
  <c r="H1605" i="5"/>
  <c r="I1605" i="5"/>
  <c r="J1605" i="5"/>
  <c r="K1605" i="5"/>
  <c r="C1606" i="5"/>
  <c r="D1606" i="5"/>
  <c r="E1606" i="5"/>
  <c r="F1606" i="5"/>
  <c r="G1606" i="5"/>
  <c r="H1606" i="5"/>
  <c r="I1606" i="5"/>
  <c r="J1606" i="5"/>
  <c r="K1606" i="5"/>
  <c r="C1607" i="5"/>
  <c r="D1607" i="5"/>
  <c r="E1607" i="5"/>
  <c r="F1607" i="5"/>
  <c r="G1607" i="5"/>
  <c r="H1607" i="5"/>
  <c r="I1607" i="5"/>
  <c r="J1607" i="5"/>
  <c r="K1607" i="5"/>
  <c r="C1608" i="5"/>
  <c r="D1608" i="5"/>
  <c r="E1608" i="5"/>
  <c r="F1608" i="5"/>
  <c r="G1608" i="5"/>
  <c r="H1608" i="5"/>
  <c r="I1608" i="5"/>
  <c r="J1608" i="5"/>
  <c r="K1608" i="5"/>
  <c r="C1609" i="5"/>
  <c r="D1609" i="5"/>
  <c r="E1609" i="5"/>
  <c r="F1609" i="5"/>
  <c r="G1609" i="5"/>
  <c r="H1609" i="5"/>
  <c r="I1609" i="5"/>
  <c r="J1609" i="5"/>
  <c r="K1609" i="5"/>
  <c r="C1610" i="5"/>
  <c r="D1610" i="5"/>
  <c r="E1610" i="5"/>
  <c r="F1610" i="5"/>
  <c r="G1610" i="5"/>
  <c r="H1610" i="5"/>
  <c r="I1610" i="5"/>
  <c r="J1610" i="5"/>
  <c r="K1610" i="5"/>
  <c r="C1611" i="5"/>
  <c r="D1611" i="5"/>
  <c r="E1611" i="5"/>
  <c r="F1611" i="5"/>
  <c r="G1611" i="5"/>
  <c r="H1611" i="5"/>
  <c r="I1611" i="5"/>
  <c r="J1611" i="5"/>
  <c r="K1611" i="5"/>
  <c r="C1612" i="5"/>
  <c r="D1612" i="5"/>
  <c r="E1612" i="5"/>
  <c r="F1612" i="5"/>
  <c r="G1612" i="5"/>
  <c r="H1612" i="5"/>
  <c r="I1612" i="5"/>
  <c r="J1612" i="5"/>
  <c r="K1612" i="5"/>
  <c r="C1613" i="5"/>
  <c r="D1613" i="5"/>
  <c r="E1613" i="5"/>
  <c r="F1613" i="5"/>
  <c r="G1613" i="5"/>
  <c r="H1613" i="5"/>
  <c r="I1613" i="5"/>
  <c r="J1613" i="5"/>
  <c r="K1613" i="5"/>
  <c r="C1614" i="5"/>
  <c r="D1614" i="5"/>
  <c r="E1614" i="5"/>
  <c r="F1614" i="5"/>
  <c r="G1614" i="5"/>
  <c r="H1614" i="5"/>
  <c r="I1614" i="5"/>
  <c r="J1614" i="5"/>
  <c r="K1614" i="5"/>
  <c r="C1615" i="5"/>
  <c r="D1615" i="5"/>
  <c r="E1615" i="5"/>
  <c r="F1615" i="5"/>
  <c r="G1615" i="5"/>
  <c r="H1615" i="5"/>
  <c r="I1615" i="5"/>
  <c r="J1615" i="5"/>
  <c r="K1615" i="5"/>
  <c r="C1616" i="5"/>
  <c r="D1616" i="5"/>
  <c r="E1616" i="5"/>
  <c r="F1616" i="5"/>
  <c r="G1616" i="5"/>
  <c r="H1616" i="5"/>
  <c r="I1616" i="5"/>
  <c r="J1616" i="5"/>
  <c r="K1616" i="5"/>
  <c r="C1617" i="5"/>
  <c r="D1617" i="5"/>
  <c r="E1617" i="5"/>
  <c r="F1617" i="5"/>
  <c r="G1617" i="5"/>
  <c r="H1617" i="5"/>
  <c r="I1617" i="5"/>
  <c r="J1617" i="5"/>
  <c r="K1617" i="5"/>
  <c r="C1618" i="5"/>
  <c r="D1618" i="5"/>
  <c r="E1618" i="5"/>
  <c r="F1618" i="5"/>
  <c r="G1618" i="5"/>
  <c r="H1618" i="5"/>
  <c r="I1618" i="5"/>
  <c r="J1618" i="5"/>
  <c r="K1618" i="5"/>
  <c r="C1619" i="5"/>
  <c r="D1619" i="5"/>
  <c r="E1619" i="5"/>
  <c r="F1619" i="5"/>
  <c r="G1619" i="5"/>
  <c r="H1619" i="5"/>
  <c r="I1619" i="5"/>
  <c r="J1619" i="5"/>
  <c r="K1619" i="5"/>
  <c r="C1620" i="5"/>
  <c r="D1620" i="5"/>
  <c r="E1620" i="5"/>
  <c r="F1620" i="5"/>
  <c r="G1620" i="5"/>
  <c r="H1620" i="5"/>
  <c r="I1620" i="5"/>
  <c r="J1620" i="5"/>
  <c r="K1620" i="5"/>
  <c r="C1621" i="5"/>
  <c r="D1621" i="5"/>
  <c r="E1621" i="5"/>
  <c r="F1621" i="5"/>
  <c r="G1621" i="5"/>
  <c r="H1621" i="5"/>
  <c r="I1621" i="5"/>
  <c r="J1621" i="5"/>
  <c r="K1621" i="5"/>
  <c r="C1622" i="5"/>
  <c r="D1622" i="5"/>
  <c r="E1622" i="5"/>
  <c r="F1622" i="5"/>
  <c r="G1622" i="5"/>
  <c r="H1622" i="5"/>
  <c r="I1622" i="5"/>
  <c r="J1622" i="5"/>
  <c r="K1622" i="5"/>
  <c r="C1623" i="5"/>
  <c r="D1623" i="5"/>
  <c r="E1623" i="5"/>
  <c r="F1623" i="5"/>
  <c r="G1623" i="5"/>
  <c r="H1623" i="5"/>
  <c r="I1623" i="5"/>
  <c r="J1623" i="5"/>
  <c r="K1623" i="5"/>
  <c r="C1624" i="5"/>
  <c r="D1624" i="5"/>
  <c r="E1624" i="5"/>
  <c r="F1624" i="5"/>
  <c r="G1624" i="5"/>
  <c r="H1624" i="5"/>
  <c r="I1624" i="5"/>
  <c r="J1624" i="5"/>
  <c r="K1624" i="5"/>
  <c r="C1625" i="5"/>
  <c r="D1625" i="5"/>
  <c r="E1625" i="5"/>
  <c r="F1625" i="5"/>
  <c r="G1625" i="5"/>
  <c r="H1625" i="5"/>
  <c r="I1625" i="5"/>
  <c r="J1625" i="5"/>
  <c r="K1625" i="5"/>
  <c r="C1626" i="5"/>
  <c r="D1626" i="5"/>
  <c r="E1626" i="5"/>
  <c r="F1626" i="5"/>
  <c r="G1626" i="5"/>
  <c r="H1626" i="5"/>
  <c r="I1626" i="5"/>
  <c r="J1626" i="5"/>
  <c r="K1626" i="5"/>
  <c r="C1627" i="5"/>
  <c r="D1627" i="5"/>
  <c r="E1627" i="5"/>
  <c r="F1627" i="5"/>
  <c r="G1627" i="5"/>
  <c r="H1627" i="5"/>
  <c r="I1627" i="5"/>
  <c r="J1627" i="5"/>
  <c r="K1627" i="5"/>
  <c r="C1628" i="5"/>
  <c r="D1628" i="5"/>
  <c r="E1628" i="5"/>
  <c r="F1628" i="5"/>
  <c r="G1628" i="5"/>
  <c r="H1628" i="5"/>
  <c r="I1628" i="5"/>
  <c r="J1628" i="5"/>
  <c r="K1628" i="5"/>
  <c r="C1629" i="5"/>
  <c r="D1629" i="5"/>
  <c r="E1629" i="5"/>
  <c r="F1629" i="5"/>
  <c r="G1629" i="5"/>
  <c r="H1629" i="5"/>
  <c r="I1629" i="5"/>
  <c r="J1629" i="5"/>
  <c r="K1629" i="5"/>
  <c r="C1630" i="5"/>
  <c r="D1630" i="5"/>
  <c r="E1630" i="5"/>
  <c r="F1630" i="5"/>
  <c r="G1630" i="5"/>
  <c r="H1630" i="5"/>
  <c r="I1630" i="5"/>
  <c r="J1630" i="5"/>
  <c r="K1630" i="5"/>
  <c r="C1631" i="5"/>
  <c r="D1631" i="5"/>
  <c r="E1631" i="5"/>
  <c r="F1631" i="5"/>
  <c r="G1631" i="5"/>
  <c r="H1631" i="5"/>
  <c r="I1631" i="5"/>
  <c r="J1631" i="5"/>
  <c r="K1631" i="5"/>
  <c r="C1632" i="5"/>
  <c r="D1632" i="5"/>
  <c r="E1632" i="5"/>
  <c r="F1632" i="5"/>
  <c r="G1632" i="5"/>
  <c r="H1632" i="5"/>
  <c r="I1632" i="5"/>
  <c r="J1632" i="5"/>
  <c r="K1632" i="5"/>
  <c r="C1633" i="5"/>
  <c r="D1633" i="5"/>
  <c r="E1633" i="5"/>
  <c r="F1633" i="5"/>
  <c r="G1633" i="5"/>
  <c r="H1633" i="5"/>
  <c r="I1633" i="5"/>
  <c r="J1633" i="5"/>
  <c r="K1633" i="5"/>
  <c r="C1634" i="5"/>
  <c r="D1634" i="5"/>
  <c r="E1634" i="5"/>
  <c r="F1634" i="5"/>
  <c r="G1634" i="5"/>
  <c r="H1634" i="5"/>
  <c r="I1634" i="5"/>
  <c r="J1634" i="5"/>
  <c r="K1634" i="5"/>
  <c r="C1635" i="5"/>
  <c r="D1635" i="5"/>
  <c r="E1635" i="5"/>
  <c r="F1635" i="5"/>
  <c r="G1635" i="5"/>
  <c r="H1635" i="5"/>
  <c r="I1635" i="5"/>
  <c r="J1635" i="5"/>
  <c r="K1635" i="5"/>
  <c r="C1636" i="5"/>
  <c r="D1636" i="5"/>
  <c r="E1636" i="5"/>
  <c r="F1636" i="5"/>
  <c r="G1636" i="5"/>
  <c r="H1636" i="5"/>
  <c r="I1636" i="5"/>
  <c r="J1636" i="5"/>
  <c r="K1636" i="5"/>
  <c r="C1637" i="5"/>
  <c r="D1637" i="5"/>
  <c r="E1637" i="5"/>
  <c r="F1637" i="5"/>
  <c r="G1637" i="5"/>
  <c r="H1637" i="5"/>
  <c r="I1637" i="5"/>
  <c r="J1637" i="5"/>
  <c r="K1637" i="5"/>
  <c r="C1638" i="5"/>
  <c r="D1638" i="5"/>
  <c r="E1638" i="5"/>
  <c r="F1638" i="5"/>
  <c r="G1638" i="5"/>
  <c r="H1638" i="5"/>
  <c r="I1638" i="5"/>
  <c r="J1638" i="5"/>
  <c r="K1638" i="5"/>
  <c r="C1639" i="5"/>
  <c r="D1639" i="5"/>
  <c r="E1639" i="5"/>
  <c r="F1639" i="5"/>
  <c r="G1639" i="5"/>
  <c r="H1639" i="5"/>
  <c r="I1639" i="5"/>
  <c r="J1639" i="5"/>
  <c r="K1639" i="5"/>
  <c r="C1640" i="5"/>
  <c r="D1640" i="5"/>
  <c r="E1640" i="5"/>
  <c r="F1640" i="5"/>
  <c r="G1640" i="5"/>
  <c r="H1640" i="5"/>
  <c r="I1640" i="5"/>
  <c r="J1640" i="5"/>
  <c r="K1640" i="5"/>
  <c r="C1641" i="5"/>
  <c r="D1641" i="5"/>
  <c r="E1641" i="5"/>
  <c r="F1641" i="5"/>
  <c r="G1641" i="5"/>
  <c r="H1641" i="5"/>
  <c r="I1641" i="5"/>
  <c r="J1641" i="5"/>
  <c r="K1641" i="5"/>
  <c r="C1642" i="5"/>
  <c r="D1642" i="5"/>
  <c r="E1642" i="5"/>
  <c r="F1642" i="5"/>
  <c r="G1642" i="5"/>
  <c r="H1642" i="5"/>
  <c r="I1642" i="5"/>
  <c r="J1642" i="5"/>
  <c r="K1642" i="5"/>
  <c r="C1643" i="5"/>
  <c r="D1643" i="5"/>
  <c r="E1643" i="5"/>
  <c r="F1643" i="5"/>
  <c r="G1643" i="5"/>
  <c r="H1643" i="5"/>
  <c r="I1643" i="5"/>
  <c r="J1643" i="5"/>
  <c r="K1643" i="5"/>
  <c r="C1644" i="5"/>
  <c r="D1644" i="5"/>
  <c r="E1644" i="5"/>
  <c r="F1644" i="5"/>
  <c r="G1644" i="5"/>
  <c r="H1644" i="5"/>
  <c r="I1644" i="5"/>
  <c r="J1644" i="5"/>
  <c r="K1644" i="5"/>
  <c r="C1645" i="5"/>
  <c r="D1645" i="5"/>
  <c r="E1645" i="5"/>
  <c r="F1645" i="5"/>
  <c r="G1645" i="5"/>
  <c r="H1645" i="5"/>
  <c r="I1645" i="5"/>
  <c r="J1645" i="5"/>
  <c r="K1645" i="5"/>
  <c r="C1646" i="5"/>
  <c r="D1646" i="5"/>
  <c r="E1646" i="5"/>
  <c r="F1646" i="5"/>
  <c r="G1646" i="5"/>
  <c r="H1646" i="5"/>
  <c r="I1646" i="5"/>
  <c r="J1646" i="5"/>
  <c r="K1646" i="5"/>
  <c r="C1647" i="5"/>
  <c r="D1647" i="5"/>
  <c r="E1647" i="5"/>
  <c r="F1647" i="5"/>
  <c r="G1647" i="5"/>
  <c r="H1647" i="5"/>
  <c r="I1647" i="5"/>
  <c r="J1647" i="5"/>
  <c r="K1647" i="5"/>
  <c r="C1648" i="5"/>
  <c r="D1648" i="5"/>
  <c r="E1648" i="5"/>
  <c r="F1648" i="5"/>
  <c r="G1648" i="5"/>
  <c r="H1648" i="5"/>
  <c r="I1648" i="5"/>
  <c r="J1648" i="5"/>
  <c r="K1648" i="5"/>
  <c r="C1649" i="5"/>
  <c r="D1649" i="5"/>
  <c r="E1649" i="5"/>
  <c r="F1649" i="5"/>
  <c r="G1649" i="5"/>
  <c r="H1649" i="5"/>
  <c r="I1649" i="5"/>
  <c r="J1649" i="5"/>
  <c r="K1649" i="5"/>
  <c r="C1650" i="5"/>
  <c r="D1650" i="5"/>
  <c r="E1650" i="5"/>
  <c r="F1650" i="5"/>
  <c r="G1650" i="5"/>
  <c r="H1650" i="5"/>
  <c r="I1650" i="5"/>
  <c r="J1650" i="5"/>
  <c r="K1650" i="5"/>
  <c r="C1651" i="5"/>
  <c r="D1651" i="5"/>
  <c r="E1651" i="5"/>
  <c r="F1651" i="5"/>
  <c r="G1651" i="5"/>
  <c r="H1651" i="5"/>
  <c r="I1651" i="5"/>
  <c r="J1651" i="5"/>
  <c r="K1651" i="5"/>
  <c r="C1652" i="5"/>
  <c r="D1652" i="5"/>
  <c r="E1652" i="5"/>
  <c r="F1652" i="5"/>
  <c r="G1652" i="5"/>
  <c r="H1652" i="5"/>
  <c r="I1652" i="5"/>
  <c r="J1652" i="5"/>
  <c r="K1652" i="5"/>
  <c r="C1653" i="5"/>
  <c r="D1653" i="5"/>
  <c r="E1653" i="5"/>
  <c r="F1653" i="5"/>
  <c r="G1653" i="5"/>
  <c r="H1653" i="5"/>
  <c r="I1653" i="5"/>
  <c r="J1653" i="5"/>
  <c r="K1653" i="5"/>
  <c r="C1654" i="5"/>
  <c r="D1654" i="5"/>
  <c r="E1654" i="5"/>
  <c r="F1654" i="5"/>
  <c r="G1654" i="5"/>
  <c r="H1654" i="5"/>
  <c r="I1654" i="5"/>
  <c r="J1654" i="5"/>
  <c r="K1654" i="5"/>
  <c r="C1655" i="5"/>
  <c r="D1655" i="5"/>
  <c r="E1655" i="5"/>
  <c r="F1655" i="5"/>
  <c r="G1655" i="5"/>
  <c r="H1655" i="5"/>
  <c r="I1655" i="5"/>
  <c r="J1655" i="5"/>
  <c r="K1655" i="5"/>
  <c r="C1656" i="5"/>
  <c r="D1656" i="5"/>
  <c r="E1656" i="5"/>
  <c r="F1656" i="5"/>
  <c r="G1656" i="5"/>
  <c r="H1656" i="5"/>
  <c r="I1656" i="5"/>
  <c r="J1656" i="5"/>
  <c r="K1656" i="5"/>
  <c r="C1657" i="5"/>
  <c r="D1657" i="5"/>
  <c r="E1657" i="5"/>
  <c r="F1657" i="5"/>
  <c r="G1657" i="5"/>
  <c r="H1657" i="5"/>
  <c r="I1657" i="5"/>
  <c r="J1657" i="5"/>
  <c r="K1657" i="5"/>
  <c r="C1658" i="5"/>
  <c r="D1658" i="5"/>
  <c r="E1658" i="5"/>
  <c r="F1658" i="5"/>
  <c r="G1658" i="5"/>
  <c r="H1658" i="5"/>
  <c r="I1658" i="5"/>
  <c r="J1658" i="5"/>
  <c r="K1658" i="5"/>
  <c r="C1659" i="5"/>
  <c r="D1659" i="5"/>
  <c r="E1659" i="5"/>
  <c r="F1659" i="5"/>
  <c r="G1659" i="5"/>
  <c r="H1659" i="5"/>
  <c r="I1659" i="5"/>
  <c r="J1659" i="5"/>
  <c r="K1659" i="5"/>
  <c r="C1660" i="5"/>
  <c r="D1660" i="5"/>
  <c r="E1660" i="5"/>
  <c r="F1660" i="5"/>
  <c r="G1660" i="5"/>
  <c r="H1660" i="5"/>
  <c r="I1660" i="5"/>
  <c r="J1660" i="5"/>
  <c r="K1660" i="5"/>
  <c r="C1661" i="5"/>
  <c r="D1661" i="5"/>
  <c r="E1661" i="5"/>
  <c r="F1661" i="5"/>
  <c r="G1661" i="5"/>
  <c r="H1661" i="5"/>
  <c r="I1661" i="5"/>
  <c r="J1661" i="5"/>
  <c r="K1661" i="5"/>
  <c r="C1662" i="5"/>
  <c r="D1662" i="5"/>
  <c r="E1662" i="5"/>
  <c r="F1662" i="5"/>
  <c r="G1662" i="5"/>
  <c r="H1662" i="5"/>
  <c r="I1662" i="5"/>
  <c r="J1662" i="5"/>
  <c r="K1662" i="5"/>
  <c r="C1663" i="5"/>
  <c r="D1663" i="5"/>
  <c r="E1663" i="5"/>
  <c r="F1663" i="5"/>
  <c r="G1663" i="5"/>
  <c r="H1663" i="5"/>
  <c r="I1663" i="5"/>
  <c r="J1663" i="5"/>
  <c r="K1663" i="5"/>
  <c r="C1664" i="5"/>
  <c r="D1664" i="5"/>
  <c r="E1664" i="5"/>
  <c r="F1664" i="5"/>
  <c r="G1664" i="5"/>
  <c r="H1664" i="5"/>
  <c r="I1664" i="5"/>
  <c r="J1664" i="5"/>
  <c r="K1664" i="5"/>
  <c r="C1665" i="5"/>
  <c r="D1665" i="5"/>
  <c r="E1665" i="5"/>
  <c r="F1665" i="5"/>
  <c r="G1665" i="5"/>
  <c r="H1665" i="5"/>
  <c r="I1665" i="5"/>
  <c r="J1665" i="5"/>
  <c r="K1665" i="5"/>
  <c r="C1666" i="5"/>
  <c r="D1666" i="5"/>
  <c r="E1666" i="5"/>
  <c r="F1666" i="5"/>
  <c r="G1666" i="5"/>
  <c r="H1666" i="5"/>
  <c r="I1666" i="5"/>
  <c r="J1666" i="5"/>
  <c r="K1666" i="5"/>
  <c r="C1667" i="5"/>
  <c r="D1667" i="5"/>
  <c r="E1667" i="5"/>
  <c r="F1667" i="5"/>
  <c r="G1667" i="5"/>
  <c r="H1667" i="5"/>
  <c r="I1667" i="5"/>
  <c r="J1667" i="5"/>
  <c r="K1667" i="5"/>
  <c r="C1668" i="5"/>
  <c r="D1668" i="5"/>
  <c r="E1668" i="5"/>
  <c r="F1668" i="5"/>
  <c r="G1668" i="5"/>
  <c r="H1668" i="5"/>
  <c r="I1668" i="5"/>
  <c r="J1668" i="5"/>
  <c r="K1668" i="5"/>
  <c r="C1669" i="5"/>
  <c r="D1669" i="5"/>
  <c r="E1669" i="5"/>
  <c r="F1669" i="5"/>
  <c r="G1669" i="5"/>
  <c r="H1669" i="5"/>
  <c r="I1669" i="5"/>
  <c r="J1669" i="5"/>
  <c r="K1669" i="5"/>
  <c r="C1670" i="5"/>
  <c r="D1670" i="5"/>
  <c r="E1670" i="5"/>
  <c r="F1670" i="5"/>
  <c r="G1670" i="5"/>
  <c r="H1670" i="5"/>
  <c r="I1670" i="5"/>
  <c r="J1670" i="5"/>
  <c r="K1670" i="5"/>
  <c r="C1671" i="5"/>
  <c r="D1671" i="5"/>
  <c r="E1671" i="5"/>
  <c r="F1671" i="5"/>
  <c r="G1671" i="5"/>
  <c r="H1671" i="5"/>
  <c r="I1671" i="5"/>
  <c r="J1671" i="5"/>
  <c r="K1671" i="5"/>
  <c r="C1672" i="5"/>
  <c r="D1672" i="5"/>
  <c r="E1672" i="5"/>
  <c r="F1672" i="5"/>
  <c r="G1672" i="5"/>
  <c r="H1672" i="5"/>
  <c r="I1672" i="5"/>
  <c r="J1672" i="5"/>
  <c r="K1672" i="5"/>
  <c r="C1673" i="5"/>
  <c r="D1673" i="5"/>
  <c r="E1673" i="5"/>
  <c r="F1673" i="5"/>
  <c r="G1673" i="5"/>
  <c r="H1673" i="5"/>
  <c r="I1673" i="5"/>
  <c r="J1673" i="5"/>
  <c r="K1673" i="5"/>
  <c r="C1674" i="5"/>
  <c r="D1674" i="5"/>
  <c r="E1674" i="5"/>
  <c r="F1674" i="5"/>
  <c r="G1674" i="5"/>
  <c r="H1674" i="5"/>
  <c r="I1674" i="5"/>
  <c r="J1674" i="5"/>
  <c r="K1674" i="5"/>
  <c r="C1675" i="5"/>
  <c r="D1675" i="5"/>
  <c r="E1675" i="5"/>
  <c r="F1675" i="5"/>
  <c r="G1675" i="5"/>
  <c r="H1675" i="5"/>
  <c r="I1675" i="5"/>
  <c r="J1675" i="5"/>
  <c r="K1675" i="5"/>
  <c r="C1676" i="5"/>
  <c r="D1676" i="5"/>
  <c r="E1676" i="5"/>
  <c r="F1676" i="5"/>
  <c r="G1676" i="5"/>
  <c r="H1676" i="5"/>
  <c r="I1676" i="5"/>
  <c r="J1676" i="5"/>
  <c r="K1676" i="5"/>
  <c r="C1677" i="5"/>
  <c r="D1677" i="5"/>
  <c r="E1677" i="5"/>
  <c r="F1677" i="5"/>
  <c r="G1677" i="5"/>
  <c r="H1677" i="5"/>
  <c r="I1677" i="5"/>
  <c r="J1677" i="5"/>
  <c r="K1677" i="5"/>
  <c r="C1678" i="5"/>
  <c r="D1678" i="5"/>
  <c r="E1678" i="5"/>
  <c r="F1678" i="5"/>
  <c r="G1678" i="5"/>
  <c r="H1678" i="5"/>
  <c r="I1678" i="5"/>
  <c r="J1678" i="5"/>
  <c r="K1678" i="5"/>
  <c r="C1679" i="5"/>
  <c r="D1679" i="5"/>
  <c r="E1679" i="5"/>
  <c r="F1679" i="5"/>
  <c r="G1679" i="5"/>
  <c r="H1679" i="5"/>
  <c r="I1679" i="5"/>
  <c r="J1679" i="5"/>
  <c r="K1679" i="5"/>
  <c r="C1680" i="5"/>
  <c r="D1680" i="5"/>
  <c r="E1680" i="5"/>
  <c r="F1680" i="5"/>
  <c r="G1680" i="5"/>
  <c r="H1680" i="5"/>
  <c r="I1680" i="5"/>
  <c r="J1680" i="5"/>
  <c r="K1680" i="5"/>
  <c r="C1681" i="5"/>
  <c r="D1681" i="5"/>
  <c r="E1681" i="5"/>
  <c r="F1681" i="5"/>
  <c r="G1681" i="5"/>
  <c r="H1681" i="5"/>
  <c r="I1681" i="5"/>
  <c r="J1681" i="5"/>
  <c r="K1681" i="5"/>
  <c r="C1682" i="5"/>
  <c r="D1682" i="5"/>
  <c r="E1682" i="5"/>
  <c r="F1682" i="5"/>
  <c r="G1682" i="5"/>
  <c r="H1682" i="5"/>
  <c r="I1682" i="5"/>
  <c r="J1682" i="5"/>
  <c r="K1682" i="5"/>
  <c r="C1683" i="5"/>
  <c r="D1683" i="5"/>
  <c r="E1683" i="5"/>
  <c r="F1683" i="5"/>
  <c r="G1683" i="5"/>
  <c r="H1683" i="5"/>
  <c r="I1683" i="5"/>
  <c r="J1683" i="5"/>
  <c r="K1683" i="5"/>
  <c r="C1684" i="5"/>
  <c r="D1684" i="5"/>
  <c r="E1684" i="5"/>
  <c r="F1684" i="5"/>
  <c r="G1684" i="5"/>
  <c r="H1684" i="5"/>
  <c r="I1684" i="5"/>
  <c r="J1684" i="5"/>
  <c r="K1684" i="5"/>
  <c r="C1685" i="5"/>
  <c r="D1685" i="5"/>
  <c r="E1685" i="5"/>
  <c r="F1685" i="5"/>
  <c r="G1685" i="5"/>
  <c r="H1685" i="5"/>
  <c r="I1685" i="5"/>
  <c r="J1685" i="5"/>
  <c r="K1685" i="5"/>
  <c r="C1686" i="5"/>
  <c r="D1686" i="5"/>
  <c r="E1686" i="5"/>
  <c r="F1686" i="5"/>
  <c r="G1686" i="5"/>
  <c r="H1686" i="5"/>
  <c r="I1686" i="5"/>
  <c r="J1686" i="5"/>
  <c r="K1686" i="5"/>
  <c r="C1687" i="5"/>
  <c r="D1687" i="5"/>
  <c r="E1687" i="5"/>
  <c r="F1687" i="5"/>
  <c r="G1687" i="5"/>
  <c r="H1687" i="5"/>
  <c r="I1687" i="5"/>
  <c r="J1687" i="5"/>
  <c r="K1687" i="5"/>
  <c r="C1688" i="5"/>
  <c r="D1688" i="5"/>
  <c r="E1688" i="5"/>
  <c r="F1688" i="5"/>
  <c r="G1688" i="5"/>
  <c r="H1688" i="5"/>
  <c r="I1688" i="5"/>
  <c r="J1688" i="5"/>
  <c r="K1688" i="5"/>
  <c r="C1689" i="5"/>
  <c r="D1689" i="5"/>
  <c r="E1689" i="5"/>
  <c r="F1689" i="5"/>
  <c r="G1689" i="5"/>
  <c r="H1689" i="5"/>
  <c r="I1689" i="5"/>
  <c r="J1689" i="5"/>
  <c r="K1689" i="5"/>
  <c r="C1690" i="5"/>
  <c r="D1690" i="5"/>
  <c r="E1690" i="5"/>
  <c r="F1690" i="5"/>
  <c r="G1690" i="5"/>
  <c r="H1690" i="5"/>
  <c r="I1690" i="5"/>
  <c r="J1690" i="5"/>
  <c r="K1690" i="5"/>
  <c r="C1691" i="5"/>
  <c r="D1691" i="5"/>
  <c r="E1691" i="5"/>
  <c r="F1691" i="5"/>
  <c r="G1691" i="5"/>
  <c r="H1691" i="5"/>
  <c r="I1691" i="5"/>
  <c r="J1691" i="5"/>
  <c r="K1691" i="5"/>
  <c r="C1692" i="5"/>
  <c r="D1692" i="5"/>
  <c r="E1692" i="5"/>
  <c r="F1692" i="5"/>
  <c r="G1692" i="5"/>
  <c r="H1692" i="5"/>
  <c r="I1692" i="5"/>
  <c r="J1692" i="5"/>
  <c r="K1692" i="5"/>
  <c r="C1693" i="5"/>
  <c r="D1693" i="5"/>
  <c r="E1693" i="5"/>
  <c r="F1693" i="5"/>
  <c r="G1693" i="5"/>
  <c r="H1693" i="5"/>
  <c r="I1693" i="5"/>
  <c r="J1693" i="5"/>
  <c r="K1693" i="5"/>
  <c r="C1694" i="5"/>
  <c r="D1694" i="5"/>
  <c r="E1694" i="5"/>
  <c r="F1694" i="5"/>
  <c r="G1694" i="5"/>
  <c r="H1694" i="5"/>
  <c r="I1694" i="5"/>
  <c r="J1694" i="5"/>
  <c r="K1694" i="5"/>
  <c r="C1695" i="5"/>
  <c r="D1695" i="5"/>
  <c r="E1695" i="5"/>
  <c r="F1695" i="5"/>
  <c r="G1695" i="5"/>
  <c r="H1695" i="5"/>
  <c r="I1695" i="5"/>
  <c r="J1695" i="5"/>
  <c r="K1695" i="5"/>
  <c r="C1696" i="5"/>
  <c r="D1696" i="5"/>
  <c r="E1696" i="5"/>
  <c r="F1696" i="5"/>
  <c r="G1696" i="5"/>
  <c r="H1696" i="5"/>
  <c r="I1696" i="5"/>
  <c r="J1696" i="5"/>
  <c r="K1696" i="5"/>
  <c r="C1697" i="5"/>
  <c r="D1697" i="5"/>
  <c r="E1697" i="5"/>
  <c r="F1697" i="5"/>
  <c r="G1697" i="5"/>
  <c r="H1697" i="5"/>
  <c r="I1697" i="5"/>
  <c r="J1697" i="5"/>
  <c r="K1697" i="5"/>
  <c r="C1698" i="5"/>
  <c r="D1698" i="5"/>
  <c r="E1698" i="5"/>
  <c r="F1698" i="5"/>
  <c r="G1698" i="5"/>
  <c r="H1698" i="5"/>
  <c r="I1698" i="5"/>
  <c r="J1698" i="5"/>
  <c r="K1698" i="5"/>
  <c r="C1699" i="5"/>
  <c r="D1699" i="5"/>
  <c r="E1699" i="5"/>
  <c r="F1699" i="5"/>
  <c r="G1699" i="5"/>
  <c r="H1699" i="5"/>
  <c r="I1699" i="5"/>
  <c r="J1699" i="5"/>
  <c r="K1699" i="5"/>
  <c r="C1700" i="5"/>
  <c r="D1700" i="5"/>
  <c r="E1700" i="5"/>
  <c r="F1700" i="5"/>
  <c r="G1700" i="5"/>
  <c r="H1700" i="5"/>
  <c r="I1700" i="5"/>
  <c r="J1700" i="5"/>
  <c r="K1700" i="5"/>
  <c r="C1701" i="5"/>
  <c r="D1701" i="5"/>
  <c r="E1701" i="5"/>
  <c r="F1701" i="5"/>
  <c r="G1701" i="5"/>
  <c r="H1701" i="5"/>
  <c r="I1701" i="5"/>
  <c r="J1701" i="5"/>
  <c r="K1701" i="5"/>
  <c r="C1702" i="5"/>
  <c r="D1702" i="5"/>
  <c r="E1702" i="5"/>
  <c r="F1702" i="5"/>
  <c r="G1702" i="5"/>
  <c r="H1702" i="5"/>
  <c r="I1702" i="5"/>
  <c r="J1702" i="5"/>
  <c r="K1702" i="5"/>
  <c r="C1703" i="5"/>
  <c r="D1703" i="5"/>
  <c r="E1703" i="5"/>
  <c r="F1703" i="5"/>
  <c r="G1703" i="5"/>
  <c r="H1703" i="5"/>
  <c r="I1703" i="5"/>
  <c r="J1703" i="5"/>
  <c r="K1703" i="5"/>
  <c r="C1704" i="5"/>
  <c r="D1704" i="5"/>
  <c r="E1704" i="5"/>
  <c r="F1704" i="5"/>
  <c r="G1704" i="5"/>
  <c r="H1704" i="5"/>
  <c r="I1704" i="5"/>
  <c r="J1704" i="5"/>
  <c r="K1704" i="5"/>
  <c r="C1705" i="5"/>
  <c r="D1705" i="5"/>
  <c r="E1705" i="5"/>
  <c r="F1705" i="5"/>
  <c r="G1705" i="5"/>
  <c r="H1705" i="5"/>
  <c r="I1705" i="5"/>
  <c r="J1705" i="5"/>
  <c r="K1705" i="5"/>
  <c r="C1706" i="5"/>
  <c r="D1706" i="5"/>
  <c r="E1706" i="5"/>
  <c r="F1706" i="5"/>
  <c r="G1706" i="5"/>
  <c r="H1706" i="5"/>
  <c r="I1706" i="5"/>
  <c r="J1706" i="5"/>
  <c r="K1706" i="5"/>
  <c r="C1707" i="5"/>
  <c r="D1707" i="5"/>
  <c r="E1707" i="5"/>
  <c r="F1707" i="5"/>
  <c r="G1707" i="5"/>
  <c r="H1707" i="5"/>
  <c r="I1707" i="5"/>
  <c r="J1707" i="5"/>
  <c r="K1707" i="5"/>
  <c r="C1708" i="5"/>
  <c r="D1708" i="5"/>
  <c r="E1708" i="5"/>
  <c r="F1708" i="5"/>
  <c r="G1708" i="5"/>
  <c r="H1708" i="5"/>
  <c r="I1708" i="5"/>
  <c r="J1708" i="5"/>
  <c r="K1708" i="5"/>
  <c r="C1709" i="5"/>
  <c r="D1709" i="5"/>
  <c r="E1709" i="5"/>
  <c r="F1709" i="5"/>
  <c r="G1709" i="5"/>
  <c r="H1709" i="5"/>
  <c r="I1709" i="5"/>
  <c r="J1709" i="5"/>
  <c r="K1709" i="5"/>
  <c r="C1710" i="5"/>
  <c r="D1710" i="5"/>
  <c r="E1710" i="5"/>
  <c r="F1710" i="5"/>
  <c r="G1710" i="5"/>
  <c r="H1710" i="5"/>
  <c r="I1710" i="5"/>
  <c r="J1710" i="5"/>
  <c r="K1710" i="5"/>
  <c r="C1711" i="5"/>
  <c r="D1711" i="5"/>
  <c r="E1711" i="5"/>
  <c r="F1711" i="5"/>
  <c r="G1711" i="5"/>
  <c r="H1711" i="5"/>
  <c r="I1711" i="5"/>
  <c r="J1711" i="5"/>
  <c r="K1711" i="5"/>
  <c r="C1712" i="5"/>
  <c r="D1712" i="5"/>
  <c r="E1712" i="5"/>
  <c r="F1712" i="5"/>
  <c r="G1712" i="5"/>
  <c r="H1712" i="5"/>
  <c r="I1712" i="5"/>
  <c r="J1712" i="5"/>
  <c r="K1712" i="5"/>
  <c r="C1713" i="5"/>
  <c r="D1713" i="5"/>
  <c r="E1713" i="5"/>
  <c r="F1713" i="5"/>
  <c r="G1713" i="5"/>
  <c r="H1713" i="5"/>
  <c r="I1713" i="5"/>
  <c r="J1713" i="5"/>
  <c r="K1713" i="5"/>
  <c r="C1714" i="5"/>
  <c r="D1714" i="5"/>
  <c r="E1714" i="5"/>
  <c r="F1714" i="5"/>
  <c r="G1714" i="5"/>
  <c r="H1714" i="5"/>
  <c r="I1714" i="5"/>
  <c r="J1714" i="5"/>
  <c r="K1714" i="5"/>
  <c r="C1715" i="5"/>
  <c r="D1715" i="5"/>
  <c r="E1715" i="5"/>
  <c r="F1715" i="5"/>
  <c r="G1715" i="5"/>
  <c r="H1715" i="5"/>
  <c r="I1715" i="5"/>
  <c r="J1715" i="5"/>
  <c r="K1715" i="5"/>
  <c r="C1716" i="5"/>
  <c r="D1716" i="5"/>
  <c r="E1716" i="5"/>
  <c r="F1716" i="5"/>
  <c r="G1716" i="5"/>
  <c r="H1716" i="5"/>
  <c r="I1716" i="5"/>
  <c r="J1716" i="5"/>
  <c r="K1716" i="5"/>
  <c r="C1717" i="5"/>
  <c r="D1717" i="5"/>
  <c r="E1717" i="5"/>
  <c r="F1717" i="5"/>
  <c r="G1717" i="5"/>
  <c r="H1717" i="5"/>
  <c r="I1717" i="5"/>
  <c r="J1717" i="5"/>
  <c r="K1717" i="5"/>
  <c r="C1718" i="5"/>
  <c r="D1718" i="5"/>
  <c r="E1718" i="5"/>
  <c r="F1718" i="5"/>
  <c r="G1718" i="5"/>
  <c r="H1718" i="5"/>
  <c r="I1718" i="5"/>
  <c r="J1718" i="5"/>
  <c r="K1718" i="5"/>
  <c r="C1719" i="5"/>
  <c r="D1719" i="5"/>
  <c r="E1719" i="5"/>
  <c r="F1719" i="5"/>
  <c r="G1719" i="5"/>
  <c r="H1719" i="5"/>
  <c r="I1719" i="5"/>
  <c r="J1719" i="5"/>
  <c r="K1719" i="5"/>
  <c r="C1720" i="5"/>
  <c r="D1720" i="5"/>
  <c r="E1720" i="5"/>
  <c r="F1720" i="5"/>
  <c r="G1720" i="5"/>
  <c r="H1720" i="5"/>
  <c r="I1720" i="5"/>
  <c r="J1720" i="5"/>
  <c r="K1720" i="5"/>
  <c r="C1721" i="5"/>
  <c r="D1721" i="5"/>
  <c r="E1721" i="5"/>
  <c r="F1721" i="5"/>
  <c r="G1721" i="5"/>
  <c r="H1721" i="5"/>
  <c r="I1721" i="5"/>
  <c r="J1721" i="5"/>
  <c r="K1721" i="5"/>
  <c r="C1722" i="5"/>
  <c r="D1722" i="5"/>
  <c r="E1722" i="5"/>
  <c r="F1722" i="5"/>
  <c r="G1722" i="5"/>
  <c r="H1722" i="5"/>
  <c r="I1722" i="5"/>
  <c r="J1722" i="5"/>
  <c r="K1722" i="5"/>
  <c r="C1723" i="5"/>
  <c r="D1723" i="5"/>
  <c r="E1723" i="5"/>
  <c r="F1723" i="5"/>
  <c r="G1723" i="5"/>
  <c r="H1723" i="5"/>
  <c r="I1723" i="5"/>
  <c r="J1723" i="5"/>
  <c r="K1723" i="5"/>
  <c r="C1724" i="5"/>
  <c r="D1724" i="5"/>
  <c r="E1724" i="5"/>
  <c r="F1724" i="5"/>
  <c r="G1724" i="5"/>
  <c r="H1724" i="5"/>
  <c r="I1724" i="5"/>
  <c r="J1724" i="5"/>
  <c r="K1724" i="5"/>
  <c r="C1725" i="5"/>
  <c r="D1725" i="5"/>
  <c r="E1725" i="5"/>
  <c r="F1725" i="5"/>
  <c r="G1725" i="5"/>
  <c r="H1725" i="5"/>
  <c r="I1725" i="5"/>
  <c r="J1725" i="5"/>
  <c r="K1725" i="5"/>
  <c r="C1726" i="5"/>
  <c r="D1726" i="5"/>
  <c r="E1726" i="5"/>
  <c r="F1726" i="5"/>
  <c r="G1726" i="5"/>
  <c r="H1726" i="5"/>
  <c r="I1726" i="5"/>
  <c r="J1726" i="5"/>
  <c r="K1726" i="5"/>
  <c r="C1727" i="5"/>
  <c r="D1727" i="5"/>
  <c r="E1727" i="5"/>
  <c r="F1727" i="5"/>
  <c r="G1727" i="5"/>
  <c r="H1727" i="5"/>
  <c r="I1727" i="5"/>
  <c r="J1727" i="5"/>
  <c r="K1727" i="5"/>
  <c r="C1728" i="5"/>
  <c r="D1728" i="5"/>
  <c r="E1728" i="5"/>
  <c r="F1728" i="5"/>
  <c r="G1728" i="5"/>
  <c r="H1728" i="5"/>
  <c r="I1728" i="5"/>
  <c r="J1728" i="5"/>
  <c r="K1728" i="5"/>
  <c r="C1729" i="5"/>
  <c r="D1729" i="5"/>
  <c r="E1729" i="5"/>
  <c r="F1729" i="5"/>
  <c r="G1729" i="5"/>
  <c r="H1729" i="5"/>
  <c r="I1729" i="5"/>
  <c r="J1729" i="5"/>
  <c r="K1729" i="5"/>
  <c r="C1730" i="5"/>
  <c r="D1730" i="5"/>
  <c r="E1730" i="5"/>
  <c r="F1730" i="5"/>
  <c r="G1730" i="5"/>
  <c r="H1730" i="5"/>
  <c r="I1730" i="5"/>
  <c r="J1730" i="5"/>
  <c r="K1730" i="5"/>
  <c r="C1731" i="5"/>
  <c r="D1731" i="5"/>
  <c r="E1731" i="5"/>
  <c r="F1731" i="5"/>
  <c r="G1731" i="5"/>
  <c r="H1731" i="5"/>
  <c r="I1731" i="5"/>
  <c r="J1731" i="5"/>
  <c r="K1731" i="5"/>
  <c r="C1732" i="5"/>
  <c r="D1732" i="5"/>
  <c r="E1732" i="5"/>
  <c r="F1732" i="5"/>
  <c r="G1732" i="5"/>
  <c r="H1732" i="5"/>
  <c r="I1732" i="5"/>
  <c r="J1732" i="5"/>
  <c r="K1732" i="5"/>
  <c r="C1733" i="5"/>
  <c r="D1733" i="5"/>
  <c r="E1733" i="5"/>
  <c r="F1733" i="5"/>
  <c r="G1733" i="5"/>
  <c r="H1733" i="5"/>
  <c r="I1733" i="5"/>
  <c r="J1733" i="5"/>
  <c r="K1733" i="5"/>
  <c r="C1734" i="5"/>
  <c r="D1734" i="5"/>
  <c r="E1734" i="5"/>
  <c r="F1734" i="5"/>
  <c r="G1734" i="5"/>
  <c r="H1734" i="5"/>
  <c r="I1734" i="5"/>
  <c r="J1734" i="5"/>
  <c r="K1734" i="5"/>
  <c r="C1735" i="5"/>
  <c r="D1735" i="5"/>
  <c r="E1735" i="5"/>
  <c r="F1735" i="5"/>
  <c r="G1735" i="5"/>
  <c r="H1735" i="5"/>
  <c r="I1735" i="5"/>
  <c r="J1735" i="5"/>
  <c r="K1735" i="5"/>
  <c r="C1736" i="5"/>
  <c r="D1736" i="5"/>
  <c r="E1736" i="5"/>
  <c r="F1736" i="5"/>
  <c r="G1736" i="5"/>
  <c r="H1736" i="5"/>
  <c r="I1736" i="5"/>
  <c r="J1736" i="5"/>
  <c r="K1736" i="5"/>
  <c r="C1737" i="5"/>
  <c r="D1737" i="5"/>
  <c r="E1737" i="5"/>
  <c r="F1737" i="5"/>
  <c r="G1737" i="5"/>
  <c r="H1737" i="5"/>
  <c r="I1737" i="5"/>
  <c r="J1737" i="5"/>
  <c r="K1737" i="5"/>
  <c r="C1738" i="5"/>
  <c r="D1738" i="5"/>
  <c r="E1738" i="5"/>
  <c r="F1738" i="5"/>
  <c r="G1738" i="5"/>
  <c r="H1738" i="5"/>
  <c r="I1738" i="5"/>
  <c r="J1738" i="5"/>
  <c r="K1738" i="5"/>
  <c r="C1739" i="5"/>
  <c r="D1739" i="5"/>
  <c r="E1739" i="5"/>
  <c r="F1739" i="5"/>
  <c r="G1739" i="5"/>
  <c r="H1739" i="5"/>
  <c r="I1739" i="5"/>
  <c r="J1739" i="5"/>
  <c r="K1739" i="5"/>
  <c r="C1740" i="5"/>
  <c r="D1740" i="5"/>
  <c r="E1740" i="5"/>
  <c r="F1740" i="5"/>
  <c r="G1740" i="5"/>
  <c r="H1740" i="5"/>
  <c r="I1740" i="5"/>
  <c r="J1740" i="5"/>
  <c r="K1740" i="5"/>
  <c r="C1741" i="5"/>
  <c r="D1741" i="5"/>
  <c r="E1741" i="5"/>
  <c r="F1741" i="5"/>
  <c r="G1741" i="5"/>
  <c r="H1741" i="5"/>
  <c r="I1741" i="5"/>
  <c r="J1741" i="5"/>
  <c r="K1741" i="5"/>
  <c r="C1742" i="5"/>
  <c r="D1742" i="5"/>
  <c r="E1742" i="5"/>
  <c r="F1742" i="5"/>
  <c r="G1742" i="5"/>
  <c r="H1742" i="5"/>
  <c r="I1742" i="5"/>
  <c r="J1742" i="5"/>
  <c r="K1742" i="5"/>
  <c r="C1743" i="5"/>
  <c r="D1743" i="5"/>
  <c r="E1743" i="5"/>
  <c r="F1743" i="5"/>
  <c r="G1743" i="5"/>
  <c r="H1743" i="5"/>
  <c r="I1743" i="5"/>
  <c r="J1743" i="5"/>
  <c r="K1743" i="5"/>
  <c r="C1744" i="5"/>
  <c r="D1744" i="5"/>
  <c r="E1744" i="5"/>
  <c r="F1744" i="5"/>
  <c r="G1744" i="5"/>
  <c r="H1744" i="5"/>
  <c r="I1744" i="5"/>
  <c r="J1744" i="5"/>
  <c r="K1744" i="5"/>
  <c r="C1745" i="5"/>
  <c r="D1745" i="5"/>
  <c r="E1745" i="5"/>
  <c r="F1745" i="5"/>
  <c r="G1745" i="5"/>
  <c r="H1745" i="5"/>
  <c r="I1745" i="5"/>
  <c r="J1745" i="5"/>
  <c r="K1745" i="5"/>
  <c r="C1746" i="5"/>
  <c r="D1746" i="5"/>
  <c r="E1746" i="5"/>
  <c r="F1746" i="5"/>
  <c r="G1746" i="5"/>
  <c r="H1746" i="5"/>
  <c r="I1746" i="5"/>
  <c r="J1746" i="5"/>
  <c r="K1746" i="5"/>
  <c r="C1747" i="5"/>
  <c r="D1747" i="5"/>
  <c r="E1747" i="5"/>
  <c r="F1747" i="5"/>
  <c r="G1747" i="5"/>
  <c r="H1747" i="5"/>
  <c r="I1747" i="5"/>
  <c r="J1747" i="5"/>
  <c r="K1747" i="5"/>
  <c r="C1748" i="5"/>
  <c r="D1748" i="5"/>
  <c r="E1748" i="5"/>
  <c r="F1748" i="5"/>
  <c r="G1748" i="5"/>
  <c r="H1748" i="5"/>
  <c r="I1748" i="5"/>
  <c r="J1748" i="5"/>
  <c r="K1748" i="5"/>
  <c r="C1749" i="5"/>
  <c r="D1749" i="5"/>
  <c r="E1749" i="5"/>
  <c r="F1749" i="5"/>
  <c r="G1749" i="5"/>
  <c r="H1749" i="5"/>
  <c r="I1749" i="5"/>
  <c r="J1749" i="5"/>
  <c r="K1749" i="5"/>
  <c r="C1750" i="5"/>
  <c r="D1750" i="5"/>
  <c r="E1750" i="5"/>
  <c r="F1750" i="5"/>
  <c r="G1750" i="5"/>
  <c r="H1750" i="5"/>
  <c r="I1750" i="5"/>
  <c r="J1750" i="5"/>
  <c r="K1750" i="5"/>
  <c r="C1751" i="5"/>
  <c r="D1751" i="5"/>
  <c r="E1751" i="5"/>
  <c r="F1751" i="5"/>
  <c r="G1751" i="5"/>
  <c r="H1751" i="5"/>
  <c r="I1751" i="5"/>
  <c r="J1751" i="5"/>
  <c r="K1751" i="5"/>
  <c r="C1752" i="5"/>
  <c r="D1752" i="5"/>
  <c r="E1752" i="5"/>
  <c r="F1752" i="5"/>
  <c r="G1752" i="5"/>
  <c r="H1752" i="5"/>
  <c r="I1752" i="5"/>
  <c r="J1752" i="5"/>
  <c r="K1752" i="5"/>
  <c r="C1753" i="5"/>
  <c r="D1753" i="5"/>
  <c r="E1753" i="5"/>
  <c r="F1753" i="5"/>
  <c r="G1753" i="5"/>
  <c r="H1753" i="5"/>
  <c r="I1753" i="5"/>
  <c r="J1753" i="5"/>
  <c r="K1753" i="5"/>
  <c r="C1754" i="5"/>
  <c r="D1754" i="5"/>
  <c r="E1754" i="5"/>
  <c r="F1754" i="5"/>
  <c r="G1754" i="5"/>
  <c r="H1754" i="5"/>
  <c r="I1754" i="5"/>
  <c r="J1754" i="5"/>
  <c r="K1754" i="5"/>
  <c r="C1755" i="5"/>
  <c r="D1755" i="5"/>
  <c r="E1755" i="5"/>
  <c r="F1755" i="5"/>
  <c r="G1755" i="5"/>
  <c r="H1755" i="5"/>
  <c r="I1755" i="5"/>
  <c r="J1755" i="5"/>
  <c r="K1755" i="5"/>
  <c r="C1756" i="5"/>
  <c r="D1756" i="5"/>
  <c r="E1756" i="5"/>
  <c r="F1756" i="5"/>
  <c r="G1756" i="5"/>
  <c r="H1756" i="5"/>
  <c r="I1756" i="5"/>
  <c r="J1756" i="5"/>
  <c r="K1756" i="5"/>
  <c r="C1757" i="5"/>
  <c r="D1757" i="5"/>
  <c r="E1757" i="5"/>
  <c r="F1757" i="5"/>
  <c r="G1757" i="5"/>
  <c r="H1757" i="5"/>
  <c r="I1757" i="5"/>
  <c r="J1757" i="5"/>
  <c r="K1757" i="5"/>
  <c r="C1758" i="5"/>
  <c r="D1758" i="5"/>
  <c r="E1758" i="5"/>
  <c r="F1758" i="5"/>
  <c r="G1758" i="5"/>
  <c r="H1758" i="5"/>
  <c r="I1758" i="5"/>
  <c r="J1758" i="5"/>
  <c r="K1758" i="5"/>
  <c r="C1759" i="5"/>
  <c r="D1759" i="5"/>
  <c r="E1759" i="5"/>
  <c r="F1759" i="5"/>
  <c r="G1759" i="5"/>
  <c r="H1759" i="5"/>
  <c r="I1759" i="5"/>
  <c r="J1759" i="5"/>
  <c r="K1759" i="5"/>
  <c r="C1760" i="5"/>
  <c r="D1760" i="5"/>
  <c r="E1760" i="5"/>
  <c r="F1760" i="5"/>
  <c r="G1760" i="5"/>
  <c r="H1760" i="5"/>
  <c r="I1760" i="5"/>
  <c r="J1760" i="5"/>
  <c r="K1760" i="5"/>
  <c r="C1761" i="5"/>
  <c r="D1761" i="5"/>
  <c r="E1761" i="5"/>
  <c r="F1761" i="5"/>
  <c r="G1761" i="5"/>
  <c r="H1761" i="5"/>
  <c r="I1761" i="5"/>
  <c r="J1761" i="5"/>
  <c r="K1761" i="5"/>
  <c r="C1762" i="5"/>
  <c r="D1762" i="5"/>
  <c r="E1762" i="5"/>
  <c r="F1762" i="5"/>
  <c r="G1762" i="5"/>
  <c r="H1762" i="5"/>
  <c r="I1762" i="5"/>
  <c r="J1762" i="5"/>
  <c r="K1762" i="5"/>
  <c r="C1763" i="5"/>
  <c r="D1763" i="5"/>
  <c r="E1763" i="5"/>
  <c r="F1763" i="5"/>
  <c r="G1763" i="5"/>
  <c r="H1763" i="5"/>
  <c r="I1763" i="5"/>
  <c r="J1763" i="5"/>
  <c r="K1763" i="5"/>
  <c r="C1764" i="5"/>
  <c r="D1764" i="5"/>
  <c r="E1764" i="5"/>
  <c r="F1764" i="5"/>
  <c r="G1764" i="5"/>
  <c r="H1764" i="5"/>
  <c r="I1764" i="5"/>
  <c r="J1764" i="5"/>
  <c r="K1764" i="5"/>
  <c r="C1765" i="5"/>
  <c r="D1765" i="5"/>
  <c r="E1765" i="5"/>
  <c r="F1765" i="5"/>
  <c r="G1765" i="5"/>
  <c r="H1765" i="5"/>
  <c r="I1765" i="5"/>
  <c r="J1765" i="5"/>
  <c r="K1765" i="5"/>
  <c r="C1766" i="5"/>
  <c r="D1766" i="5"/>
  <c r="E1766" i="5"/>
  <c r="F1766" i="5"/>
  <c r="G1766" i="5"/>
  <c r="H1766" i="5"/>
  <c r="I1766" i="5"/>
  <c r="J1766" i="5"/>
  <c r="K1766" i="5"/>
  <c r="C1767" i="5"/>
  <c r="D1767" i="5"/>
  <c r="E1767" i="5"/>
  <c r="F1767" i="5"/>
  <c r="G1767" i="5"/>
  <c r="H1767" i="5"/>
  <c r="I1767" i="5"/>
  <c r="J1767" i="5"/>
  <c r="K1767" i="5"/>
  <c r="C1768" i="5"/>
  <c r="D1768" i="5"/>
  <c r="E1768" i="5"/>
  <c r="F1768" i="5"/>
  <c r="G1768" i="5"/>
  <c r="H1768" i="5"/>
  <c r="I1768" i="5"/>
  <c r="J1768" i="5"/>
  <c r="K1768" i="5"/>
  <c r="C1769" i="5"/>
  <c r="D1769" i="5"/>
  <c r="E1769" i="5"/>
  <c r="F1769" i="5"/>
  <c r="G1769" i="5"/>
  <c r="H1769" i="5"/>
  <c r="I1769" i="5"/>
  <c r="J1769" i="5"/>
  <c r="K1769" i="5"/>
  <c r="C1770" i="5"/>
  <c r="D1770" i="5"/>
  <c r="E1770" i="5"/>
  <c r="F1770" i="5"/>
  <c r="G1770" i="5"/>
  <c r="H1770" i="5"/>
  <c r="I1770" i="5"/>
  <c r="J1770" i="5"/>
  <c r="K1770" i="5"/>
  <c r="C1771" i="5"/>
  <c r="D1771" i="5"/>
  <c r="E1771" i="5"/>
  <c r="F1771" i="5"/>
  <c r="G1771" i="5"/>
  <c r="H1771" i="5"/>
  <c r="I1771" i="5"/>
  <c r="J1771" i="5"/>
  <c r="K1771" i="5"/>
  <c r="C1772" i="5"/>
  <c r="D1772" i="5"/>
  <c r="E1772" i="5"/>
  <c r="F1772" i="5"/>
  <c r="G1772" i="5"/>
  <c r="H1772" i="5"/>
  <c r="I1772" i="5"/>
  <c r="J1772" i="5"/>
  <c r="K1772" i="5"/>
  <c r="C1773" i="5"/>
  <c r="D1773" i="5"/>
  <c r="E1773" i="5"/>
  <c r="F1773" i="5"/>
  <c r="G1773" i="5"/>
  <c r="H1773" i="5"/>
  <c r="I1773" i="5"/>
  <c r="J1773" i="5"/>
  <c r="K1773" i="5"/>
  <c r="C1774" i="5"/>
  <c r="D1774" i="5"/>
  <c r="E1774" i="5"/>
  <c r="F1774" i="5"/>
  <c r="G1774" i="5"/>
  <c r="H1774" i="5"/>
  <c r="I1774" i="5"/>
  <c r="J1774" i="5"/>
  <c r="K1774" i="5"/>
  <c r="C1775" i="5"/>
  <c r="D1775" i="5"/>
  <c r="E1775" i="5"/>
  <c r="F1775" i="5"/>
  <c r="G1775" i="5"/>
  <c r="H1775" i="5"/>
  <c r="I1775" i="5"/>
  <c r="J1775" i="5"/>
  <c r="K1775" i="5"/>
  <c r="C1776" i="5"/>
  <c r="D1776" i="5"/>
  <c r="E1776" i="5"/>
  <c r="F1776" i="5"/>
  <c r="G1776" i="5"/>
  <c r="H1776" i="5"/>
  <c r="I1776" i="5"/>
  <c r="J1776" i="5"/>
  <c r="K1776" i="5"/>
  <c r="C1777" i="5"/>
  <c r="D1777" i="5"/>
  <c r="E1777" i="5"/>
  <c r="F1777" i="5"/>
  <c r="G1777" i="5"/>
  <c r="H1777" i="5"/>
  <c r="I1777" i="5"/>
  <c r="J1777" i="5"/>
  <c r="K1777" i="5"/>
  <c r="C1778" i="5"/>
  <c r="D1778" i="5"/>
  <c r="E1778" i="5"/>
  <c r="F1778" i="5"/>
  <c r="G1778" i="5"/>
  <c r="H1778" i="5"/>
  <c r="I1778" i="5"/>
  <c r="J1778" i="5"/>
  <c r="K1778" i="5"/>
  <c r="C1779" i="5"/>
  <c r="D1779" i="5"/>
  <c r="E1779" i="5"/>
  <c r="F1779" i="5"/>
  <c r="G1779" i="5"/>
  <c r="H1779" i="5"/>
  <c r="I1779" i="5"/>
  <c r="J1779" i="5"/>
  <c r="K1779" i="5"/>
  <c r="C1780" i="5"/>
  <c r="D1780" i="5"/>
  <c r="E1780" i="5"/>
  <c r="F1780" i="5"/>
  <c r="G1780" i="5"/>
  <c r="H1780" i="5"/>
  <c r="I1780" i="5"/>
  <c r="J1780" i="5"/>
  <c r="K1780" i="5"/>
  <c r="C1781" i="5"/>
  <c r="D1781" i="5"/>
  <c r="E1781" i="5"/>
  <c r="F1781" i="5"/>
  <c r="G1781" i="5"/>
  <c r="H1781" i="5"/>
  <c r="I1781" i="5"/>
  <c r="J1781" i="5"/>
  <c r="K1781" i="5"/>
  <c r="C1782" i="5"/>
  <c r="D1782" i="5"/>
  <c r="E1782" i="5"/>
  <c r="F1782" i="5"/>
  <c r="G1782" i="5"/>
  <c r="H1782" i="5"/>
  <c r="I1782" i="5"/>
  <c r="J1782" i="5"/>
  <c r="K1782" i="5"/>
  <c r="C1783" i="5"/>
  <c r="D1783" i="5"/>
  <c r="E1783" i="5"/>
  <c r="F1783" i="5"/>
  <c r="G1783" i="5"/>
  <c r="H1783" i="5"/>
  <c r="I1783" i="5"/>
  <c r="J1783" i="5"/>
  <c r="K1783" i="5"/>
  <c r="C1784" i="5"/>
  <c r="D1784" i="5"/>
  <c r="E1784" i="5"/>
  <c r="F1784" i="5"/>
  <c r="G1784" i="5"/>
  <c r="H1784" i="5"/>
  <c r="I1784" i="5"/>
  <c r="J1784" i="5"/>
  <c r="K1784" i="5"/>
  <c r="C1785" i="5"/>
  <c r="D1785" i="5"/>
  <c r="E1785" i="5"/>
  <c r="F1785" i="5"/>
  <c r="G1785" i="5"/>
  <c r="H1785" i="5"/>
  <c r="I1785" i="5"/>
  <c r="J1785" i="5"/>
  <c r="K1785" i="5"/>
  <c r="C1786" i="5"/>
  <c r="D1786" i="5"/>
  <c r="E1786" i="5"/>
  <c r="F1786" i="5"/>
  <c r="G1786" i="5"/>
  <c r="H1786" i="5"/>
  <c r="I1786" i="5"/>
  <c r="J1786" i="5"/>
  <c r="K1786" i="5"/>
  <c r="C1787" i="5"/>
  <c r="D1787" i="5"/>
  <c r="E1787" i="5"/>
  <c r="F1787" i="5"/>
  <c r="G1787" i="5"/>
  <c r="H1787" i="5"/>
  <c r="I1787" i="5"/>
  <c r="J1787" i="5"/>
  <c r="K1787" i="5"/>
  <c r="C1788" i="5"/>
  <c r="D1788" i="5"/>
  <c r="E1788" i="5"/>
  <c r="F1788" i="5"/>
  <c r="G1788" i="5"/>
  <c r="H1788" i="5"/>
  <c r="I1788" i="5"/>
  <c r="J1788" i="5"/>
  <c r="K1788" i="5"/>
  <c r="C1789" i="5"/>
  <c r="D1789" i="5"/>
  <c r="E1789" i="5"/>
  <c r="F1789" i="5"/>
  <c r="G1789" i="5"/>
  <c r="H1789" i="5"/>
  <c r="I1789" i="5"/>
  <c r="J1789" i="5"/>
  <c r="K1789" i="5"/>
  <c r="C1790" i="5"/>
  <c r="D1790" i="5"/>
  <c r="E1790" i="5"/>
  <c r="F1790" i="5"/>
  <c r="G1790" i="5"/>
  <c r="H1790" i="5"/>
  <c r="I1790" i="5"/>
  <c r="J1790" i="5"/>
  <c r="K1790" i="5"/>
  <c r="C1791" i="5"/>
  <c r="D1791" i="5"/>
  <c r="E1791" i="5"/>
  <c r="F1791" i="5"/>
  <c r="G1791" i="5"/>
  <c r="H1791" i="5"/>
  <c r="I1791" i="5"/>
  <c r="J1791" i="5"/>
  <c r="K1791" i="5"/>
  <c r="C1792" i="5"/>
  <c r="D1792" i="5"/>
  <c r="E1792" i="5"/>
  <c r="F1792" i="5"/>
  <c r="G1792" i="5"/>
  <c r="H1792" i="5"/>
  <c r="I1792" i="5"/>
  <c r="J1792" i="5"/>
  <c r="K1792" i="5"/>
  <c r="C1793" i="5"/>
  <c r="D1793" i="5"/>
  <c r="E1793" i="5"/>
  <c r="F1793" i="5"/>
  <c r="G1793" i="5"/>
  <c r="H1793" i="5"/>
  <c r="I1793" i="5"/>
  <c r="J1793" i="5"/>
  <c r="K1793" i="5"/>
  <c r="C1794" i="5"/>
  <c r="D1794" i="5"/>
  <c r="E1794" i="5"/>
  <c r="F1794" i="5"/>
  <c r="G1794" i="5"/>
  <c r="H1794" i="5"/>
  <c r="I1794" i="5"/>
  <c r="J1794" i="5"/>
  <c r="K1794" i="5"/>
  <c r="C1795" i="5"/>
  <c r="D1795" i="5"/>
  <c r="E1795" i="5"/>
  <c r="F1795" i="5"/>
  <c r="G1795" i="5"/>
  <c r="H1795" i="5"/>
  <c r="I1795" i="5"/>
  <c r="J1795" i="5"/>
  <c r="K1795" i="5"/>
  <c r="C1796" i="5"/>
  <c r="D1796" i="5"/>
  <c r="E1796" i="5"/>
  <c r="F1796" i="5"/>
  <c r="G1796" i="5"/>
  <c r="H1796" i="5"/>
  <c r="I1796" i="5"/>
  <c r="J1796" i="5"/>
  <c r="K1796" i="5"/>
  <c r="C1797" i="5"/>
  <c r="D1797" i="5"/>
  <c r="E1797" i="5"/>
  <c r="F1797" i="5"/>
  <c r="G1797" i="5"/>
  <c r="H1797" i="5"/>
  <c r="I1797" i="5"/>
  <c r="J1797" i="5"/>
  <c r="K1797" i="5"/>
  <c r="C1798" i="5"/>
  <c r="D1798" i="5"/>
  <c r="E1798" i="5"/>
  <c r="F1798" i="5"/>
  <c r="G1798" i="5"/>
  <c r="H1798" i="5"/>
  <c r="I1798" i="5"/>
  <c r="J1798" i="5"/>
  <c r="K1798" i="5"/>
  <c r="C1799" i="5"/>
  <c r="D1799" i="5"/>
  <c r="E1799" i="5"/>
  <c r="F1799" i="5"/>
  <c r="G1799" i="5"/>
  <c r="H1799" i="5"/>
  <c r="I1799" i="5"/>
  <c r="J1799" i="5"/>
  <c r="K1799" i="5"/>
  <c r="C1800" i="5"/>
  <c r="D1800" i="5"/>
  <c r="E1800" i="5"/>
  <c r="F1800" i="5"/>
  <c r="G1800" i="5"/>
  <c r="H1800" i="5"/>
  <c r="I1800" i="5"/>
  <c r="J1800" i="5"/>
  <c r="K1800" i="5"/>
  <c r="C1801" i="5"/>
  <c r="D1801" i="5"/>
  <c r="E1801" i="5"/>
  <c r="F1801" i="5"/>
  <c r="G1801" i="5"/>
  <c r="H1801" i="5"/>
  <c r="I1801" i="5"/>
  <c r="J1801" i="5"/>
  <c r="K1801" i="5"/>
  <c r="C1802" i="5"/>
  <c r="D1802" i="5"/>
  <c r="E1802" i="5"/>
  <c r="F1802" i="5"/>
  <c r="G1802" i="5"/>
  <c r="H1802" i="5"/>
  <c r="I1802" i="5"/>
  <c r="J1802" i="5"/>
  <c r="K1802" i="5"/>
  <c r="C1803" i="5"/>
  <c r="D1803" i="5"/>
  <c r="E1803" i="5"/>
  <c r="F1803" i="5"/>
  <c r="G1803" i="5"/>
  <c r="H1803" i="5"/>
  <c r="I1803" i="5"/>
  <c r="J1803" i="5"/>
  <c r="K1803" i="5"/>
  <c r="C1804" i="5"/>
  <c r="D1804" i="5"/>
  <c r="E1804" i="5"/>
  <c r="F1804" i="5"/>
  <c r="G1804" i="5"/>
  <c r="H1804" i="5"/>
  <c r="I1804" i="5"/>
  <c r="J1804" i="5"/>
  <c r="K1804" i="5"/>
  <c r="C1805" i="5"/>
  <c r="D1805" i="5"/>
  <c r="E1805" i="5"/>
  <c r="F1805" i="5"/>
  <c r="G1805" i="5"/>
  <c r="H1805" i="5"/>
  <c r="I1805" i="5"/>
  <c r="J1805" i="5"/>
  <c r="K1805" i="5"/>
  <c r="C1806" i="5"/>
  <c r="D1806" i="5"/>
  <c r="E1806" i="5"/>
  <c r="F1806" i="5"/>
  <c r="G1806" i="5"/>
  <c r="H1806" i="5"/>
  <c r="I1806" i="5"/>
  <c r="J1806" i="5"/>
  <c r="K1806" i="5"/>
  <c r="C1807" i="5"/>
  <c r="D1807" i="5"/>
  <c r="E1807" i="5"/>
  <c r="F1807" i="5"/>
  <c r="G1807" i="5"/>
  <c r="H1807" i="5"/>
  <c r="I1807" i="5"/>
  <c r="J1807" i="5"/>
  <c r="K1807" i="5"/>
  <c r="C1808" i="5"/>
  <c r="D1808" i="5"/>
  <c r="E1808" i="5"/>
  <c r="F1808" i="5"/>
  <c r="G1808" i="5"/>
  <c r="H1808" i="5"/>
  <c r="I1808" i="5"/>
  <c r="J1808" i="5"/>
  <c r="K1808" i="5"/>
  <c r="C1809" i="5"/>
  <c r="D1809" i="5"/>
  <c r="E1809" i="5"/>
  <c r="F1809" i="5"/>
  <c r="G1809" i="5"/>
  <c r="H1809" i="5"/>
  <c r="I1809" i="5"/>
  <c r="J1809" i="5"/>
  <c r="K1809" i="5"/>
  <c r="C1810" i="5"/>
  <c r="D1810" i="5"/>
  <c r="E1810" i="5"/>
  <c r="F1810" i="5"/>
  <c r="G1810" i="5"/>
  <c r="H1810" i="5"/>
  <c r="I1810" i="5"/>
  <c r="J1810" i="5"/>
  <c r="K1810" i="5"/>
  <c r="C1811" i="5"/>
  <c r="D1811" i="5"/>
  <c r="E1811" i="5"/>
  <c r="F1811" i="5"/>
  <c r="G1811" i="5"/>
  <c r="H1811" i="5"/>
  <c r="I1811" i="5"/>
  <c r="J1811" i="5"/>
  <c r="K1811" i="5"/>
  <c r="C1812" i="5"/>
  <c r="D1812" i="5"/>
  <c r="E1812" i="5"/>
  <c r="F1812" i="5"/>
  <c r="G1812" i="5"/>
  <c r="H1812" i="5"/>
  <c r="I1812" i="5"/>
  <c r="J1812" i="5"/>
  <c r="K1812" i="5"/>
  <c r="C1813" i="5"/>
  <c r="D1813" i="5"/>
  <c r="E1813" i="5"/>
  <c r="F1813" i="5"/>
  <c r="G1813" i="5"/>
  <c r="H1813" i="5"/>
  <c r="I1813" i="5"/>
  <c r="J1813" i="5"/>
  <c r="K1813" i="5"/>
  <c r="C1814" i="5"/>
  <c r="D1814" i="5"/>
  <c r="E1814" i="5"/>
  <c r="F1814" i="5"/>
  <c r="G1814" i="5"/>
  <c r="H1814" i="5"/>
  <c r="I1814" i="5"/>
  <c r="J1814" i="5"/>
  <c r="K1814" i="5"/>
  <c r="C1815" i="5"/>
  <c r="D1815" i="5"/>
  <c r="E1815" i="5"/>
  <c r="F1815" i="5"/>
  <c r="G1815" i="5"/>
  <c r="H1815" i="5"/>
  <c r="I1815" i="5"/>
  <c r="J1815" i="5"/>
  <c r="K1815" i="5"/>
  <c r="C1816" i="5"/>
  <c r="D1816" i="5"/>
  <c r="E1816" i="5"/>
  <c r="F1816" i="5"/>
  <c r="G1816" i="5"/>
  <c r="H1816" i="5"/>
  <c r="I1816" i="5"/>
  <c r="J1816" i="5"/>
  <c r="K1816" i="5"/>
  <c r="C1817" i="5"/>
  <c r="D1817" i="5"/>
  <c r="E1817" i="5"/>
  <c r="F1817" i="5"/>
  <c r="G1817" i="5"/>
  <c r="H1817" i="5"/>
  <c r="I1817" i="5"/>
  <c r="J1817" i="5"/>
  <c r="K1817" i="5"/>
  <c r="C1818" i="5"/>
  <c r="D1818" i="5"/>
  <c r="E1818" i="5"/>
  <c r="F1818" i="5"/>
  <c r="G1818" i="5"/>
  <c r="H1818" i="5"/>
  <c r="I1818" i="5"/>
  <c r="J1818" i="5"/>
  <c r="K1818" i="5"/>
  <c r="C1819" i="5"/>
  <c r="D1819" i="5"/>
  <c r="E1819" i="5"/>
  <c r="F1819" i="5"/>
  <c r="G1819" i="5"/>
  <c r="H1819" i="5"/>
  <c r="I1819" i="5"/>
  <c r="J1819" i="5"/>
  <c r="K1819" i="5"/>
  <c r="C1820" i="5"/>
  <c r="D1820" i="5"/>
  <c r="E1820" i="5"/>
  <c r="F1820" i="5"/>
  <c r="G1820" i="5"/>
  <c r="H1820" i="5"/>
  <c r="I1820" i="5"/>
  <c r="J1820" i="5"/>
  <c r="K1820" i="5"/>
  <c r="C1821" i="5"/>
  <c r="D1821" i="5"/>
  <c r="E1821" i="5"/>
  <c r="F1821" i="5"/>
  <c r="G1821" i="5"/>
  <c r="H1821" i="5"/>
  <c r="I1821" i="5"/>
  <c r="J1821" i="5"/>
  <c r="K1821" i="5"/>
  <c r="C1822" i="5"/>
  <c r="D1822" i="5"/>
  <c r="E1822" i="5"/>
  <c r="F1822" i="5"/>
  <c r="G1822" i="5"/>
  <c r="H1822" i="5"/>
  <c r="I1822" i="5"/>
  <c r="J1822" i="5"/>
  <c r="K1822" i="5"/>
  <c r="C1823" i="5"/>
  <c r="D1823" i="5"/>
  <c r="E1823" i="5"/>
  <c r="F1823" i="5"/>
  <c r="G1823" i="5"/>
  <c r="H1823" i="5"/>
  <c r="I1823" i="5"/>
  <c r="J1823" i="5"/>
  <c r="K1823" i="5"/>
  <c r="C1824" i="5"/>
  <c r="D1824" i="5"/>
  <c r="E1824" i="5"/>
  <c r="F1824" i="5"/>
  <c r="G1824" i="5"/>
  <c r="H1824" i="5"/>
  <c r="I1824" i="5"/>
  <c r="J1824" i="5"/>
  <c r="K1824" i="5"/>
  <c r="C1825" i="5"/>
  <c r="D1825" i="5"/>
  <c r="E1825" i="5"/>
  <c r="F1825" i="5"/>
  <c r="G1825" i="5"/>
  <c r="H1825" i="5"/>
  <c r="I1825" i="5"/>
  <c r="J1825" i="5"/>
  <c r="K1825" i="5"/>
  <c r="C1826" i="5"/>
  <c r="D1826" i="5"/>
  <c r="E1826" i="5"/>
  <c r="F1826" i="5"/>
  <c r="G1826" i="5"/>
  <c r="H1826" i="5"/>
  <c r="I1826" i="5"/>
  <c r="J1826" i="5"/>
  <c r="K1826" i="5"/>
  <c r="C1827" i="5"/>
  <c r="D1827" i="5"/>
  <c r="E1827" i="5"/>
  <c r="F1827" i="5"/>
  <c r="G1827" i="5"/>
  <c r="H1827" i="5"/>
  <c r="I1827" i="5"/>
  <c r="J1827" i="5"/>
  <c r="K1827" i="5"/>
  <c r="C1828" i="5"/>
  <c r="D1828" i="5"/>
  <c r="E1828" i="5"/>
  <c r="F1828" i="5"/>
  <c r="G1828" i="5"/>
  <c r="H1828" i="5"/>
  <c r="I1828" i="5"/>
  <c r="J1828" i="5"/>
  <c r="K1828" i="5"/>
  <c r="C1829" i="5"/>
  <c r="D1829" i="5"/>
  <c r="E1829" i="5"/>
  <c r="F1829" i="5"/>
  <c r="G1829" i="5"/>
  <c r="H1829" i="5"/>
  <c r="I1829" i="5"/>
  <c r="J1829" i="5"/>
  <c r="K1829" i="5"/>
  <c r="C1830" i="5"/>
  <c r="D1830" i="5"/>
  <c r="E1830" i="5"/>
  <c r="F1830" i="5"/>
  <c r="G1830" i="5"/>
  <c r="H1830" i="5"/>
  <c r="I1830" i="5"/>
  <c r="J1830" i="5"/>
  <c r="K1830" i="5"/>
  <c r="C1831" i="5"/>
  <c r="D1831" i="5"/>
  <c r="E1831" i="5"/>
  <c r="F1831" i="5"/>
  <c r="G1831" i="5"/>
  <c r="H1831" i="5"/>
  <c r="I1831" i="5"/>
  <c r="J1831" i="5"/>
  <c r="K1831" i="5"/>
  <c r="C1832" i="5"/>
  <c r="D1832" i="5"/>
  <c r="E1832" i="5"/>
  <c r="F1832" i="5"/>
  <c r="G1832" i="5"/>
  <c r="H1832" i="5"/>
  <c r="I1832" i="5"/>
  <c r="J1832" i="5"/>
  <c r="K1832" i="5"/>
  <c r="C1833" i="5"/>
  <c r="D1833" i="5"/>
  <c r="E1833" i="5"/>
  <c r="F1833" i="5"/>
  <c r="G1833" i="5"/>
  <c r="H1833" i="5"/>
  <c r="I1833" i="5"/>
  <c r="J1833" i="5"/>
  <c r="K1833" i="5"/>
  <c r="C1834" i="5"/>
  <c r="D1834" i="5"/>
  <c r="E1834" i="5"/>
  <c r="F1834" i="5"/>
  <c r="G1834" i="5"/>
  <c r="H1834" i="5"/>
  <c r="I1834" i="5"/>
  <c r="J1834" i="5"/>
  <c r="K1834" i="5"/>
  <c r="C1835" i="5"/>
  <c r="D1835" i="5"/>
  <c r="E1835" i="5"/>
  <c r="F1835" i="5"/>
  <c r="G1835" i="5"/>
  <c r="H1835" i="5"/>
  <c r="I1835" i="5"/>
  <c r="J1835" i="5"/>
  <c r="K1835" i="5"/>
  <c r="C1836" i="5"/>
  <c r="D1836" i="5"/>
  <c r="E1836" i="5"/>
  <c r="F1836" i="5"/>
  <c r="G1836" i="5"/>
  <c r="H1836" i="5"/>
  <c r="I1836" i="5"/>
  <c r="J1836" i="5"/>
  <c r="K1836" i="5"/>
  <c r="C1837" i="5"/>
  <c r="D1837" i="5"/>
  <c r="E1837" i="5"/>
  <c r="F1837" i="5"/>
  <c r="G1837" i="5"/>
  <c r="H1837" i="5"/>
  <c r="I1837" i="5"/>
  <c r="J1837" i="5"/>
  <c r="K1837" i="5"/>
  <c r="C1838" i="5"/>
  <c r="D1838" i="5"/>
  <c r="E1838" i="5"/>
  <c r="F1838" i="5"/>
  <c r="G1838" i="5"/>
  <c r="H1838" i="5"/>
  <c r="I1838" i="5"/>
  <c r="J1838" i="5"/>
  <c r="K1838" i="5"/>
  <c r="C1839" i="5"/>
  <c r="D1839" i="5"/>
  <c r="E1839" i="5"/>
  <c r="F1839" i="5"/>
  <c r="G1839" i="5"/>
  <c r="H1839" i="5"/>
  <c r="I1839" i="5"/>
  <c r="J1839" i="5"/>
  <c r="K1839" i="5"/>
  <c r="C1840" i="5"/>
  <c r="D1840" i="5"/>
  <c r="E1840" i="5"/>
  <c r="F1840" i="5"/>
  <c r="G1840" i="5"/>
  <c r="H1840" i="5"/>
  <c r="I1840" i="5"/>
  <c r="J1840" i="5"/>
  <c r="K1840" i="5"/>
  <c r="C1841" i="5"/>
  <c r="D1841" i="5"/>
  <c r="E1841" i="5"/>
  <c r="F1841" i="5"/>
  <c r="G1841" i="5"/>
  <c r="H1841" i="5"/>
  <c r="I1841" i="5"/>
  <c r="J1841" i="5"/>
  <c r="K1841" i="5"/>
  <c r="C1842" i="5"/>
  <c r="D1842" i="5"/>
  <c r="E1842" i="5"/>
  <c r="F1842" i="5"/>
  <c r="G1842" i="5"/>
  <c r="H1842" i="5"/>
  <c r="I1842" i="5"/>
  <c r="J1842" i="5"/>
  <c r="K1842" i="5"/>
  <c r="C1843" i="5"/>
  <c r="D1843" i="5"/>
  <c r="E1843" i="5"/>
  <c r="F1843" i="5"/>
  <c r="G1843" i="5"/>
  <c r="H1843" i="5"/>
  <c r="I1843" i="5"/>
  <c r="J1843" i="5"/>
  <c r="K1843" i="5"/>
  <c r="C1844" i="5"/>
  <c r="D1844" i="5"/>
  <c r="E1844" i="5"/>
  <c r="F1844" i="5"/>
  <c r="G1844" i="5"/>
  <c r="H1844" i="5"/>
  <c r="I1844" i="5"/>
  <c r="J1844" i="5"/>
  <c r="K1844" i="5"/>
  <c r="C1845" i="5"/>
  <c r="D1845" i="5"/>
  <c r="E1845" i="5"/>
  <c r="F1845" i="5"/>
  <c r="G1845" i="5"/>
  <c r="H1845" i="5"/>
  <c r="I1845" i="5"/>
  <c r="J1845" i="5"/>
  <c r="K1845" i="5"/>
  <c r="C1846" i="5"/>
  <c r="D1846" i="5"/>
  <c r="E1846" i="5"/>
  <c r="F1846" i="5"/>
  <c r="G1846" i="5"/>
  <c r="H1846" i="5"/>
  <c r="I1846" i="5"/>
  <c r="J1846" i="5"/>
  <c r="K1846" i="5"/>
  <c r="C1847" i="5"/>
  <c r="D1847" i="5"/>
  <c r="E1847" i="5"/>
  <c r="F1847" i="5"/>
  <c r="G1847" i="5"/>
  <c r="H1847" i="5"/>
  <c r="I1847" i="5"/>
  <c r="J1847" i="5"/>
  <c r="K1847" i="5"/>
  <c r="C1848" i="5"/>
  <c r="D1848" i="5"/>
  <c r="E1848" i="5"/>
  <c r="F1848" i="5"/>
  <c r="G1848" i="5"/>
  <c r="H1848" i="5"/>
  <c r="I1848" i="5"/>
  <c r="J1848" i="5"/>
  <c r="K1848" i="5"/>
  <c r="C1849" i="5"/>
  <c r="D1849" i="5"/>
  <c r="E1849" i="5"/>
  <c r="F1849" i="5"/>
  <c r="G1849" i="5"/>
  <c r="H1849" i="5"/>
  <c r="I1849" i="5"/>
  <c r="J1849" i="5"/>
  <c r="K1849" i="5"/>
  <c r="C1850" i="5"/>
  <c r="D1850" i="5"/>
  <c r="E1850" i="5"/>
  <c r="F1850" i="5"/>
  <c r="G1850" i="5"/>
  <c r="H1850" i="5"/>
  <c r="I1850" i="5"/>
  <c r="J1850" i="5"/>
  <c r="K1850" i="5"/>
  <c r="C1851" i="5"/>
  <c r="D1851" i="5"/>
  <c r="E1851" i="5"/>
  <c r="F1851" i="5"/>
  <c r="G1851" i="5"/>
  <c r="H1851" i="5"/>
  <c r="I1851" i="5"/>
  <c r="J1851" i="5"/>
  <c r="K1851" i="5"/>
  <c r="C1852" i="5"/>
  <c r="D1852" i="5"/>
  <c r="E1852" i="5"/>
  <c r="F1852" i="5"/>
  <c r="G1852" i="5"/>
  <c r="H1852" i="5"/>
  <c r="I1852" i="5"/>
  <c r="J1852" i="5"/>
  <c r="K1852" i="5"/>
  <c r="C1853" i="5"/>
  <c r="D1853" i="5"/>
  <c r="E1853" i="5"/>
  <c r="F1853" i="5"/>
  <c r="G1853" i="5"/>
  <c r="H1853" i="5"/>
  <c r="I1853" i="5"/>
  <c r="J1853" i="5"/>
  <c r="K1853" i="5"/>
  <c r="C1854" i="5"/>
  <c r="D1854" i="5"/>
  <c r="E1854" i="5"/>
  <c r="F1854" i="5"/>
  <c r="G1854" i="5"/>
  <c r="H1854" i="5"/>
  <c r="I1854" i="5"/>
  <c r="J1854" i="5"/>
  <c r="K1854" i="5"/>
  <c r="C1855" i="5"/>
  <c r="D1855" i="5"/>
  <c r="E1855" i="5"/>
  <c r="F1855" i="5"/>
  <c r="G1855" i="5"/>
  <c r="H1855" i="5"/>
  <c r="I1855" i="5"/>
  <c r="J1855" i="5"/>
  <c r="K1855" i="5"/>
  <c r="C1856" i="5"/>
  <c r="D1856" i="5"/>
  <c r="E1856" i="5"/>
  <c r="F1856" i="5"/>
  <c r="G1856" i="5"/>
  <c r="H1856" i="5"/>
  <c r="I1856" i="5"/>
  <c r="J1856" i="5"/>
  <c r="K1856" i="5"/>
  <c r="C1857" i="5"/>
  <c r="D1857" i="5"/>
  <c r="E1857" i="5"/>
  <c r="F1857" i="5"/>
  <c r="G1857" i="5"/>
  <c r="H1857" i="5"/>
  <c r="I1857" i="5"/>
  <c r="J1857" i="5"/>
  <c r="K1857" i="5"/>
  <c r="C1858" i="5"/>
  <c r="D1858" i="5"/>
  <c r="E1858" i="5"/>
  <c r="F1858" i="5"/>
  <c r="G1858" i="5"/>
  <c r="H1858" i="5"/>
  <c r="I1858" i="5"/>
  <c r="J1858" i="5"/>
  <c r="K1858" i="5"/>
  <c r="C1859" i="5"/>
  <c r="D1859" i="5"/>
  <c r="E1859" i="5"/>
  <c r="F1859" i="5"/>
  <c r="G1859" i="5"/>
  <c r="H1859" i="5"/>
  <c r="I1859" i="5"/>
  <c r="J1859" i="5"/>
  <c r="K1859" i="5"/>
  <c r="C1860" i="5"/>
  <c r="D1860" i="5"/>
  <c r="E1860" i="5"/>
  <c r="F1860" i="5"/>
  <c r="G1860" i="5"/>
  <c r="H1860" i="5"/>
  <c r="I1860" i="5"/>
  <c r="J1860" i="5"/>
  <c r="K1860" i="5"/>
  <c r="C1861" i="5"/>
  <c r="D1861" i="5"/>
  <c r="E1861" i="5"/>
  <c r="F1861" i="5"/>
  <c r="G1861" i="5"/>
  <c r="H1861" i="5"/>
  <c r="I1861" i="5"/>
  <c r="J1861" i="5"/>
  <c r="K1861" i="5"/>
  <c r="C1862" i="5"/>
  <c r="D1862" i="5"/>
  <c r="E1862" i="5"/>
  <c r="F1862" i="5"/>
  <c r="G1862" i="5"/>
  <c r="H1862" i="5"/>
  <c r="I1862" i="5"/>
  <c r="J1862" i="5"/>
  <c r="K1862" i="5"/>
  <c r="C1863" i="5"/>
  <c r="D1863" i="5"/>
  <c r="E1863" i="5"/>
  <c r="F1863" i="5"/>
  <c r="G1863" i="5"/>
  <c r="H1863" i="5"/>
  <c r="I1863" i="5"/>
  <c r="J1863" i="5"/>
  <c r="K1863" i="5"/>
  <c r="C1864" i="5"/>
  <c r="D1864" i="5"/>
  <c r="E1864" i="5"/>
  <c r="F1864" i="5"/>
  <c r="G1864" i="5"/>
  <c r="H1864" i="5"/>
  <c r="I1864" i="5"/>
  <c r="J1864" i="5"/>
  <c r="K1864" i="5"/>
  <c r="C1865" i="5"/>
  <c r="D1865" i="5"/>
  <c r="E1865" i="5"/>
  <c r="F1865" i="5"/>
  <c r="G1865" i="5"/>
  <c r="H1865" i="5"/>
  <c r="I1865" i="5"/>
  <c r="J1865" i="5"/>
  <c r="K1865" i="5"/>
  <c r="C1866" i="5"/>
  <c r="D1866" i="5"/>
  <c r="E1866" i="5"/>
  <c r="F1866" i="5"/>
  <c r="G1866" i="5"/>
  <c r="H1866" i="5"/>
  <c r="I1866" i="5"/>
  <c r="J1866" i="5"/>
  <c r="K1866" i="5"/>
  <c r="C1867" i="5"/>
  <c r="D1867" i="5"/>
  <c r="E1867" i="5"/>
  <c r="F1867" i="5"/>
  <c r="G1867" i="5"/>
  <c r="H1867" i="5"/>
  <c r="I1867" i="5"/>
  <c r="J1867" i="5"/>
  <c r="K1867" i="5"/>
  <c r="C1868" i="5"/>
  <c r="D1868" i="5"/>
  <c r="E1868" i="5"/>
  <c r="F1868" i="5"/>
  <c r="G1868" i="5"/>
  <c r="H1868" i="5"/>
  <c r="I1868" i="5"/>
  <c r="J1868" i="5"/>
  <c r="K1868" i="5"/>
  <c r="C1869" i="5"/>
  <c r="D1869" i="5"/>
  <c r="E1869" i="5"/>
  <c r="F1869" i="5"/>
  <c r="G1869" i="5"/>
  <c r="H1869" i="5"/>
  <c r="I1869" i="5"/>
  <c r="J1869" i="5"/>
  <c r="K1869" i="5"/>
  <c r="C1870" i="5"/>
  <c r="D1870" i="5"/>
  <c r="E1870" i="5"/>
  <c r="F1870" i="5"/>
  <c r="G1870" i="5"/>
  <c r="H1870" i="5"/>
  <c r="I1870" i="5"/>
  <c r="J1870" i="5"/>
  <c r="K1870" i="5"/>
  <c r="C1871" i="5"/>
  <c r="D1871" i="5"/>
  <c r="E1871" i="5"/>
  <c r="F1871" i="5"/>
  <c r="G1871" i="5"/>
  <c r="H1871" i="5"/>
  <c r="I1871" i="5"/>
  <c r="J1871" i="5"/>
  <c r="K1871" i="5"/>
  <c r="C1872" i="5"/>
  <c r="D1872" i="5"/>
  <c r="E1872" i="5"/>
  <c r="F1872" i="5"/>
  <c r="G1872" i="5"/>
  <c r="H1872" i="5"/>
  <c r="I1872" i="5"/>
  <c r="J1872" i="5"/>
  <c r="K1872" i="5"/>
  <c r="C1873" i="5"/>
  <c r="D1873" i="5"/>
  <c r="E1873" i="5"/>
  <c r="F1873" i="5"/>
  <c r="G1873" i="5"/>
  <c r="H1873" i="5"/>
  <c r="I1873" i="5"/>
  <c r="J1873" i="5"/>
  <c r="K1873" i="5"/>
  <c r="C1874" i="5"/>
  <c r="D1874" i="5"/>
  <c r="E1874" i="5"/>
  <c r="F1874" i="5"/>
  <c r="G1874" i="5"/>
  <c r="H1874" i="5"/>
  <c r="I1874" i="5"/>
  <c r="J1874" i="5"/>
  <c r="K1874" i="5"/>
  <c r="C1875" i="5"/>
  <c r="D1875" i="5"/>
  <c r="E1875" i="5"/>
  <c r="F1875" i="5"/>
  <c r="G1875" i="5"/>
  <c r="H1875" i="5"/>
  <c r="I1875" i="5"/>
  <c r="J1875" i="5"/>
  <c r="K1875" i="5"/>
  <c r="C1876" i="5"/>
  <c r="D1876" i="5"/>
  <c r="E1876" i="5"/>
  <c r="F1876" i="5"/>
  <c r="G1876" i="5"/>
  <c r="H1876" i="5"/>
  <c r="I1876" i="5"/>
  <c r="J1876" i="5"/>
  <c r="K1876" i="5"/>
  <c r="C1877" i="5"/>
  <c r="D1877" i="5"/>
  <c r="E1877" i="5"/>
  <c r="F1877" i="5"/>
  <c r="G1877" i="5"/>
  <c r="H1877" i="5"/>
  <c r="I1877" i="5"/>
  <c r="J1877" i="5"/>
  <c r="K1877" i="5"/>
  <c r="C1878" i="5"/>
  <c r="D1878" i="5"/>
  <c r="E1878" i="5"/>
  <c r="F1878" i="5"/>
  <c r="G1878" i="5"/>
  <c r="H1878" i="5"/>
  <c r="I1878" i="5"/>
  <c r="J1878" i="5"/>
  <c r="K1878" i="5"/>
  <c r="C1879" i="5"/>
  <c r="D1879" i="5"/>
  <c r="E1879" i="5"/>
  <c r="F1879" i="5"/>
  <c r="G1879" i="5"/>
  <c r="H1879" i="5"/>
  <c r="I1879" i="5"/>
  <c r="J1879" i="5"/>
  <c r="K1879" i="5"/>
  <c r="C1880" i="5"/>
  <c r="D1880" i="5"/>
  <c r="E1880" i="5"/>
  <c r="F1880" i="5"/>
  <c r="G1880" i="5"/>
  <c r="H1880" i="5"/>
  <c r="I1880" i="5"/>
  <c r="J1880" i="5"/>
  <c r="K1880" i="5"/>
  <c r="C1881" i="5"/>
  <c r="D1881" i="5"/>
  <c r="E1881" i="5"/>
  <c r="F1881" i="5"/>
  <c r="G1881" i="5"/>
  <c r="H1881" i="5"/>
  <c r="I1881" i="5"/>
  <c r="J1881" i="5"/>
  <c r="K1881" i="5"/>
  <c r="C1882" i="5"/>
  <c r="D1882" i="5"/>
  <c r="E1882" i="5"/>
  <c r="F1882" i="5"/>
  <c r="G1882" i="5"/>
  <c r="H1882" i="5"/>
  <c r="I1882" i="5"/>
  <c r="J1882" i="5"/>
  <c r="K1882" i="5"/>
  <c r="C1883" i="5"/>
  <c r="D1883" i="5"/>
  <c r="E1883" i="5"/>
  <c r="F1883" i="5"/>
  <c r="G1883" i="5"/>
  <c r="H1883" i="5"/>
  <c r="I1883" i="5"/>
  <c r="J1883" i="5"/>
  <c r="K1883" i="5"/>
  <c r="C1884" i="5"/>
  <c r="D1884" i="5"/>
  <c r="E1884" i="5"/>
  <c r="F1884" i="5"/>
  <c r="G1884" i="5"/>
  <c r="H1884" i="5"/>
  <c r="I1884" i="5"/>
  <c r="J1884" i="5"/>
  <c r="K1884" i="5"/>
  <c r="C1885" i="5"/>
  <c r="D1885" i="5"/>
  <c r="E1885" i="5"/>
  <c r="F1885" i="5"/>
  <c r="G1885" i="5"/>
  <c r="H1885" i="5"/>
  <c r="I1885" i="5"/>
  <c r="J1885" i="5"/>
  <c r="K1885" i="5"/>
  <c r="C1886" i="5"/>
  <c r="D1886" i="5"/>
  <c r="E1886" i="5"/>
  <c r="F1886" i="5"/>
  <c r="G1886" i="5"/>
  <c r="H1886" i="5"/>
  <c r="I1886" i="5"/>
  <c r="J1886" i="5"/>
  <c r="K1886" i="5"/>
  <c r="C1887" i="5"/>
  <c r="D1887" i="5"/>
  <c r="E1887" i="5"/>
  <c r="F1887" i="5"/>
  <c r="G1887" i="5"/>
  <c r="H1887" i="5"/>
  <c r="I1887" i="5"/>
  <c r="J1887" i="5"/>
  <c r="K1887" i="5"/>
  <c r="C1888" i="5"/>
  <c r="D1888" i="5"/>
  <c r="E1888" i="5"/>
  <c r="F1888" i="5"/>
  <c r="G1888" i="5"/>
  <c r="H1888" i="5"/>
  <c r="I1888" i="5"/>
  <c r="J1888" i="5"/>
  <c r="K1888" i="5"/>
  <c r="C1889" i="5"/>
  <c r="D1889" i="5"/>
  <c r="E1889" i="5"/>
  <c r="F1889" i="5"/>
  <c r="G1889" i="5"/>
  <c r="H1889" i="5"/>
  <c r="I1889" i="5"/>
  <c r="J1889" i="5"/>
  <c r="K1889" i="5"/>
  <c r="C1890" i="5"/>
  <c r="D1890" i="5"/>
  <c r="E1890" i="5"/>
  <c r="F1890" i="5"/>
  <c r="G1890" i="5"/>
  <c r="H1890" i="5"/>
  <c r="I1890" i="5"/>
  <c r="J1890" i="5"/>
  <c r="K1890" i="5"/>
  <c r="C1891" i="5"/>
  <c r="D1891" i="5"/>
  <c r="E1891" i="5"/>
  <c r="F1891" i="5"/>
  <c r="G1891" i="5"/>
  <c r="H1891" i="5"/>
  <c r="I1891" i="5"/>
  <c r="J1891" i="5"/>
  <c r="K1891" i="5"/>
  <c r="C1892" i="5"/>
  <c r="D1892" i="5"/>
  <c r="E1892" i="5"/>
  <c r="F1892" i="5"/>
  <c r="G1892" i="5"/>
  <c r="H1892" i="5"/>
  <c r="I1892" i="5"/>
  <c r="J1892" i="5"/>
  <c r="K1892" i="5"/>
  <c r="C1893" i="5"/>
  <c r="D1893" i="5"/>
  <c r="E1893" i="5"/>
  <c r="F1893" i="5"/>
  <c r="G1893" i="5"/>
  <c r="H1893" i="5"/>
  <c r="I1893" i="5"/>
  <c r="J1893" i="5"/>
  <c r="K1893" i="5"/>
  <c r="C1894" i="5"/>
  <c r="D1894" i="5"/>
  <c r="E1894" i="5"/>
  <c r="F1894" i="5"/>
  <c r="G1894" i="5"/>
  <c r="H1894" i="5"/>
  <c r="I1894" i="5"/>
  <c r="J1894" i="5"/>
  <c r="K1894" i="5"/>
  <c r="C1895" i="5"/>
  <c r="D1895" i="5"/>
  <c r="E1895" i="5"/>
  <c r="F1895" i="5"/>
  <c r="G1895" i="5"/>
  <c r="H1895" i="5"/>
  <c r="I1895" i="5"/>
  <c r="J1895" i="5"/>
  <c r="K1895" i="5"/>
  <c r="C1896" i="5"/>
  <c r="D1896" i="5"/>
  <c r="E1896" i="5"/>
  <c r="F1896" i="5"/>
  <c r="G1896" i="5"/>
  <c r="H1896" i="5"/>
  <c r="I1896" i="5"/>
  <c r="J1896" i="5"/>
  <c r="K1896" i="5"/>
  <c r="C1897" i="5"/>
  <c r="D1897" i="5"/>
  <c r="E1897" i="5"/>
  <c r="F1897" i="5"/>
  <c r="G1897" i="5"/>
  <c r="H1897" i="5"/>
  <c r="I1897" i="5"/>
  <c r="J1897" i="5"/>
  <c r="K1897" i="5"/>
  <c r="C1898" i="5"/>
  <c r="D1898" i="5"/>
  <c r="E1898" i="5"/>
  <c r="F1898" i="5"/>
  <c r="G1898" i="5"/>
  <c r="H1898" i="5"/>
  <c r="I1898" i="5"/>
  <c r="J1898" i="5"/>
  <c r="K1898" i="5"/>
  <c r="C1899" i="5"/>
  <c r="D1899" i="5"/>
  <c r="E1899" i="5"/>
  <c r="F1899" i="5"/>
  <c r="G1899" i="5"/>
  <c r="H1899" i="5"/>
  <c r="I1899" i="5"/>
  <c r="J1899" i="5"/>
  <c r="K1899" i="5"/>
  <c r="C1900" i="5"/>
  <c r="D1900" i="5"/>
  <c r="E1900" i="5"/>
  <c r="F1900" i="5"/>
  <c r="G1900" i="5"/>
  <c r="H1900" i="5"/>
  <c r="I1900" i="5"/>
  <c r="J1900" i="5"/>
  <c r="K1900" i="5"/>
  <c r="C1901" i="5"/>
  <c r="D1901" i="5"/>
  <c r="E1901" i="5"/>
  <c r="F1901" i="5"/>
  <c r="G1901" i="5"/>
  <c r="H1901" i="5"/>
  <c r="I1901" i="5"/>
  <c r="J1901" i="5"/>
  <c r="K1901" i="5"/>
  <c r="C1902" i="5"/>
  <c r="D1902" i="5"/>
  <c r="E1902" i="5"/>
  <c r="F1902" i="5"/>
  <c r="G1902" i="5"/>
  <c r="H1902" i="5"/>
  <c r="I1902" i="5"/>
  <c r="J1902" i="5"/>
  <c r="K1902" i="5"/>
  <c r="C1903" i="5"/>
  <c r="D1903" i="5"/>
  <c r="E1903" i="5"/>
  <c r="F1903" i="5"/>
  <c r="G1903" i="5"/>
  <c r="H1903" i="5"/>
  <c r="I1903" i="5"/>
  <c r="J1903" i="5"/>
  <c r="K1903" i="5"/>
  <c r="C1904" i="5"/>
  <c r="D1904" i="5"/>
  <c r="E1904" i="5"/>
  <c r="F1904" i="5"/>
  <c r="G1904" i="5"/>
  <c r="H1904" i="5"/>
  <c r="I1904" i="5"/>
  <c r="J1904" i="5"/>
  <c r="K1904" i="5"/>
  <c r="C1905" i="5"/>
  <c r="D1905" i="5"/>
  <c r="E1905" i="5"/>
  <c r="F1905" i="5"/>
  <c r="G1905" i="5"/>
  <c r="H1905" i="5"/>
  <c r="I1905" i="5"/>
  <c r="J1905" i="5"/>
  <c r="K1905" i="5"/>
  <c r="C1906" i="5"/>
  <c r="D1906" i="5"/>
  <c r="E1906" i="5"/>
  <c r="F1906" i="5"/>
  <c r="G1906" i="5"/>
  <c r="H1906" i="5"/>
  <c r="I1906" i="5"/>
  <c r="J1906" i="5"/>
  <c r="K1906" i="5"/>
  <c r="C1907" i="5"/>
  <c r="D1907" i="5"/>
  <c r="E1907" i="5"/>
  <c r="F1907" i="5"/>
  <c r="G1907" i="5"/>
  <c r="H1907" i="5"/>
  <c r="I1907" i="5"/>
  <c r="J1907" i="5"/>
  <c r="K1907" i="5"/>
  <c r="C1908" i="5"/>
  <c r="D1908" i="5"/>
  <c r="E1908" i="5"/>
  <c r="F1908" i="5"/>
  <c r="G1908" i="5"/>
  <c r="H1908" i="5"/>
  <c r="I1908" i="5"/>
  <c r="J1908" i="5"/>
  <c r="K1908" i="5"/>
  <c r="C1909" i="5"/>
  <c r="D1909" i="5"/>
  <c r="E1909" i="5"/>
  <c r="F1909" i="5"/>
  <c r="G1909" i="5"/>
  <c r="H1909" i="5"/>
  <c r="I1909" i="5"/>
  <c r="J1909" i="5"/>
  <c r="K1909" i="5"/>
  <c r="C1910" i="5"/>
  <c r="D1910" i="5"/>
  <c r="E1910" i="5"/>
  <c r="F1910" i="5"/>
  <c r="G1910" i="5"/>
  <c r="H1910" i="5"/>
  <c r="I1910" i="5"/>
  <c r="J1910" i="5"/>
  <c r="K1910" i="5"/>
  <c r="C1911" i="5"/>
  <c r="D1911" i="5"/>
  <c r="E1911" i="5"/>
  <c r="F1911" i="5"/>
  <c r="G1911" i="5"/>
  <c r="H1911" i="5"/>
  <c r="I1911" i="5"/>
  <c r="J1911" i="5"/>
  <c r="K1911" i="5"/>
  <c r="C1912" i="5"/>
  <c r="D1912" i="5"/>
  <c r="E1912" i="5"/>
  <c r="F1912" i="5"/>
  <c r="G1912" i="5"/>
  <c r="H1912" i="5"/>
  <c r="I1912" i="5"/>
  <c r="J1912" i="5"/>
  <c r="K1912" i="5"/>
  <c r="C1913" i="5"/>
  <c r="D1913" i="5"/>
  <c r="E1913" i="5"/>
  <c r="F1913" i="5"/>
  <c r="G1913" i="5"/>
  <c r="H1913" i="5"/>
  <c r="I1913" i="5"/>
  <c r="J1913" i="5"/>
  <c r="K1913" i="5"/>
  <c r="C1914" i="5"/>
  <c r="D1914" i="5"/>
  <c r="E1914" i="5"/>
  <c r="F1914" i="5"/>
  <c r="G1914" i="5"/>
  <c r="H1914" i="5"/>
  <c r="I1914" i="5"/>
  <c r="J1914" i="5"/>
  <c r="K1914" i="5"/>
  <c r="C1915" i="5"/>
  <c r="D1915" i="5"/>
  <c r="E1915" i="5"/>
  <c r="F1915" i="5"/>
  <c r="G1915" i="5"/>
  <c r="H1915" i="5"/>
  <c r="I1915" i="5"/>
  <c r="J1915" i="5"/>
  <c r="K1915" i="5"/>
  <c r="C1916" i="5"/>
  <c r="D1916" i="5"/>
  <c r="E1916" i="5"/>
  <c r="F1916" i="5"/>
  <c r="G1916" i="5"/>
  <c r="H1916" i="5"/>
  <c r="I1916" i="5"/>
  <c r="J1916" i="5"/>
  <c r="K1916" i="5"/>
  <c r="C1917" i="5"/>
  <c r="D1917" i="5"/>
  <c r="E1917" i="5"/>
  <c r="F1917" i="5"/>
  <c r="G1917" i="5"/>
  <c r="H1917" i="5"/>
  <c r="I1917" i="5"/>
  <c r="J1917" i="5"/>
  <c r="K1917" i="5"/>
  <c r="C1918" i="5"/>
  <c r="D1918" i="5"/>
  <c r="E1918" i="5"/>
  <c r="F1918" i="5"/>
  <c r="G1918" i="5"/>
  <c r="H1918" i="5"/>
  <c r="I1918" i="5"/>
  <c r="J1918" i="5"/>
  <c r="K1918" i="5"/>
  <c r="C1919" i="5"/>
  <c r="D1919" i="5"/>
  <c r="E1919" i="5"/>
  <c r="F1919" i="5"/>
  <c r="G1919" i="5"/>
  <c r="H1919" i="5"/>
  <c r="I1919" i="5"/>
  <c r="J1919" i="5"/>
  <c r="K1919" i="5"/>
  <c r="C1920" i="5"/>
  <c r="D1920" i="5"/>
  <c r="E1920" i="5"/>
  <c r="F1920" i="5"/>
  <c r="G1920" i="5"/>
  <c r="H1920" i="5"/>
  <c r="I1920" i="5"/>
  <c r="J1920" i="5"/>
  <c r="K1920" i="5"/>
  <c r="C1921" i="5"/>
  <c r="D1921" i="5"/>
  <c r="E1921" i="5"/>
  <c r="F1921" i="5"/>
  <c r="G1921" i="5"/>
  <c r="H1921" i="5"/>
  <c r="I1921" i="5"/>
  <c r="J1921" i="5"/>
  <c r="K1921" i="5"/>
  <c r="C1922" i="5"/>
  <c r="D1922" i="5"/>
  <c r="E1922" i="5"/>
  <c r="F1922" i="5"/>
  <c r="G1922" i="5"/>
  <c r="H1922" i="5"/>
  <c r="I1922" i="5"/>
  <c r="J1922" i="5"/>
  <c r="K1922" i="5"/>
  <c r="C1923" i="5"/>
  <c r="D1923" i="5"/>
  <c r="E1923" i="5"/>
  <c r="F1923" i="5"/>
  <c r="G1923" i="5"/>
  <c r="H1923" i="5"/>
  <c r="I1923" i="5"/>
  <c r="J1923" i="5"/>
  <c r="K1923" i="5"/>
  <c r="C1924" i="5"/>
  <c r="D1924" i="5"/>
  <c r="E1924" i="5"/>
  <c r="F1924" i="5"/>
  <c r="G1924" i="5"/>
  <c r="H1924" i="5"/>
  <c r="I1924" i="5"/>
  <c r="J1924" i="5"/>
  <c r="K1924" i="5"/>
  <c r="C1925" i="5"/>
  <c r="D1925" i="5"/>
  <c r="E1925" i="5"/>
  <c r="F1925" i="5"/>
  <c r="G1925" i="5"/>
  <c r="H1925" i="5"/>
  <c r="I1925" i="5"/>
  <c r="J1925" i="5"/>
  <c r="K1925" i="5"/>
  <c r="C1926" i="5"/>
  <c r="D1926" i="5"/>
  <c r="E1926" i="5"/>
  <c r="F1926" i="5"/>
  <c r="G1926" i="5"/>
  <c r="H1926" i="5"/>
  <c r="I1926" i="5"/>
  <c r="J1926" i="5"/>
  <c r="K1926" i="5"/>
  <c r="C1927" i="5"/>
  <c r="D1927" i="5"/>
  <c r="E1927" i="5"/>
  <c r="F1927" i="5"/>
  <c r="G1927" i="5"/>
  <c r="H1927" i="5"/>
  <c r="I1927" i="5"/>
  <c r="J1927" i="5"/>
  <c r="K1927" i="5"/>
  <c r="C1928" i="5"/>
  <c r="D1928" i="5"/>
  <c r="E1928" i="5"/>
  <c r="F1928" i="5"/>
  <c r="G1928" i="5"/>
  <c r="H1928" i="5"/>
  <c r="I1928" i="5"/>
  <c r="J1928" i="5"/>
  <c r="K1928" i="5"/>
  <c r="C1929" i="5"/>
  <c r="D1929" i="5"/>
  <c r="E1929" i="5"/>
  <c r="F1929" i="5"/>
  <c r="G1929" i="5"/>
  <c r="H1929" i="5"/>
  <c r="I1929" i="5"/>
  <c r="J1929" i="5"/>
  <c r="K1929" i="5"/>
  <c r="C1930" i="5"/>
  <c r="D1930" i="5"/>
  <c r="E1930" i="5"/>
  <c r="F1930" i="5"/>
  <c r="G1930" i="5"/>
  <c r="H1930" i="5"/>
  <c r="I1930" i="5"/>
  <c r="J1930" i="5"/>
  <c r="K1930" i="5"/>
  <c r="C1931" i="5"/>
  <c r="D1931" i="5"/>
  <c r="E1931" i="5"/>
  <c r="F1931" i="5"/>
  <c r="G1931" i="5"/>
  <c r="H1931" i="5"/>
  <c r="I1931" i="5"/>
  <c r="J1931" i="5"/>
  <c r="K1931" i="5"/>
  <c r="C1932" i="5"/>
  <c r="D1932" i="5"/>
  <c r="E1932" i="5"/>
  <c r="F1932" i="5"/>
  <c r="G1932" i="5"/>
  <c r="H1932" i="5"/>
  <c r="I1932" i="5"/>
  <c r="J1932" i="5"/>
  <c r="K1932" i="5"/>
  <c r="C1933" i="5"/>
  <c r="D1933" i="5"/>
  <c r="E1933" i="5"/>
  <c r="F1933" i="5"/>
  <c r="G1933" i="5"/>
  <c r="H1933" i="5"/>
  <c r="I1933" i="5"/>
  <c r="J1933" i="5"/>
  <c r="K1933" i="5"/>
  <c r="C1934" i="5"/>
  <c r="D1934" i="5"/>
  <c r="E1934" i="5"/>
  <c r="F1934" i="5"/>
  <c r="G1934" i="5"/>
  <c r="H1934" i="5"/>
  <c r="I1934" i="5"/>
  <c r="J1934" i="5"/>
  <c r="K1934" i="5"/>
  <c r="C1935" i="5"/>
  <c r="D1935" i="5"/>
  <c r="E1935" i="5"/>
  <c r="F1935" i="5"/>
  <c r="G1935" i="5"/>
  <c r="H1935" i="5"/>
  <c r="I1935" i="5"/>
  <c r="J1935" i="5"/>
  <c r="K1935" i="5"/>
  <c r="C1936" i="5"/>
  <c r="D1936" i="5"/>
  <c r="E1936" i="5"/>
  <c r="F1936" i="5"/>
  <c r="G1936" i="5"/>
  <c r="H1936" i="5"/>
  <c r="I1936" i="5"/>
  <c r="J1936" i="5"/>
  <c r="K1936" i="5"/>
  <c r="C1937" i="5"/>
  <c r="D1937" i="5"/>
  <c r="E1937" i="5"/>
  <c r="F1937" i="5"/>
  <c r="G1937" i="5"/>
  <c r="H1937" i="5"/>
  <c r="I1937" i="5"/>
  <c r="J1937" i="5"/>
  <c r="K1937" i="5"/>
  <c r="C1938" i="5"/>
  <c r="D1938" i="5"/>
  <c r="E1938" i="5"/>
  <c r="F1938" i="5"/>
  <c r="G1938" i="5"/>
  <c r="H1938" i="5"/>
  <c r="I1938" i="5"/>
  <c r="J1938" i="5"/>
  <c r="K1938" i="5"/>
  <c r="C1939" i="5"/>
  <c r="D1939" i="5"/>
  <c r="E1939" i="5"/>
  <c r="F1939" i="5"/>
  <c r="G1939" i="5"/>
  <c r="H1939" i="5"/>
  <c r="I1939" i="5"/>
  <c r="J1939" i="5"/>
  <c r="K1939" i="5"/>
  <c r="C1940" i="5"/>
  <c r="D1940" i="5"/>
  <c r="E1940" i="5"/>
  <c r="F1940" i="5"/>
  <c r="G1940" i="5"/>
  <c r="H1940" i="5"/>
  <c r="I1940" i="5"/>
  <c r="J1940" i="5"/>
  <c r="K1940" i="5"/>
  <c r="C1941" i="5"/>
  <c r="D1941" i="5"/>
  <c r="E1941" i="5"/>
  <c r="F1941" i="5"/>
  <c r="G1941" i="5"/>
  <c r="H1941" i="5"/>
  <c r="I1941" i="5"/>
  <c r="J1941" i="5"/>
  <c r="K1941" i="5"/>
  <c r="C1942" i="5"/>
  <c r="D1942" i="5"/>
  <c r="E1942" i="5"/>
  <c r="F1942" i="5"/>
  <c r="G1942" i="5"/>
  <c r="H1942" i="5"/>
  <c r="I1942" i="5"/>
  <c r="J1942" i="5"/>
  <c r="K1942" i="5"/>
  <c r="C1943" i="5"/>
  <c r="D1943" i="5"/>
  <c r="E1943" i="5"/>
  <c r="F1943" i="5"/>
  <c r="G1943" i="5"/>
  <c r="H1943" i="5"/>
  <c r="I1943" i="5"/>
  <c r="J1943" i="5"/>
  <c r="K1943" i="5"/>
  <c r="C1944" i="5"/>
  <c r="D1944" i="5"/>
  <c r="E1944" i="5"/>
  <c r="F1944" i="5"/>
  <c r="G1944" i="5"/>
  <c r="H1944" i="5"/>
  <c r="I1944" i="5"/>
  <c r="J1944" i="5"/>
  <c r="K1944" i="5"/>
  <c r="C1945" i="5"/>
  <c r="D1945" i="5"/>
  <c r="E1945" i="5"/>
  <c r="F1945" i="5"/>
  <c r="G1945" i="5"/>
  <c r="H1945" i="5"/>
  <c r="I1945" i="5"/>
  <c r="J1945" i="5"/>
  <c r="K1945" i="5"/>
  <c r="C1946" i="5"/>
  <c r="D1946" i="5"/>
  <c r="E1946" i="5"/>
  <c r="F1946" i="5"/>
  <c r="G1946" i="5"/>
  <c r="H1946" i="5"/>
  <c r="I1946" i="5"/>
  <c r="J1946" i="5"/>
  <c r="K1946" i="5"/>
  <c r="C1947" i="5"/>
  <c r="D1947" i="5"/>
  <c r="E1947" i="5"/>
  <c r="F1947" i="5"/>
  <c r="G1947" i="5"/>
  <c r="H1947" i="5"/>
  <c r="I1947" i="5"/>
  <c r="J1947" i="5"/>
  <c r="K1947" i="5"/>
  <c r="C1948" i="5"/>
  <c r="D1948" i="5"/>
  <c r="E1948" i="5"/>
  <c r="F1948" i="5"/>
  <c r="G1948" i="5"/>
  <c r="H1948" i="5"/>
  <c r="I1948" i="5"/>
  <c r="J1948" i="5"/>
  <c r="K1948" i="5"/>
  <c r="C1949" i="5"/>
  <c r="D1949" i="5"/>
  <c r="E1949" i="5"/>
  <c r="F1949" i="5"/>
  <c r="G1949" i="5"/>
  <c r="H1949" i="5"/>
  <c r="I1949" i="5"/>
  <c r="J1949" i="5"/>
  <c r="K1949" i="5"/>
  <c r="C1950" i="5"/>
  <c r="D1950" i="5"/>
  <c r="E1950" i="5"/>
  <c r="F1950" i="5"/>
  <c r="G1950" i="5"/>
  <c r="H1950" i="5"/>
  <c r="I1950" i="5"/>
  <c r="J1950" i="5"/>
  <c r="K1950" i="5"/>
  <c r="C1951" i="5"/>
  <c r="D1951" i="5"/>
  <c r="E1951" i="5"/>
  <c r="F1951" i="5"/>
  <c r="G1951" i="5"/>
  <c r="H1951" i="5"/>
  <c r="I1951" i="5"/>
  <c r="J1951" i="5"/>
  <c r="K1951" i="5"/>
  <c r="C1952" i="5"/>
  <c r="D1952" i="5"/>
  <c r="E1952" i="5"/>
  <c r="F1952" i="5"/>
  <c r="G1952" i="5"/>
  <c r="H1952" i="5"/>
  <c r="I1952" i="5"/>
  <c r="J1952" i="5"/>
  <c r="K1952" i="5"/>
  <c r="C1953" i="5"/>
  <c r="D1953" i="5"/>
  <c r="E1953" i="5"/>
  <c r="F1953" i="5"/>
  <c r="G1953" i="5"/>
  <c r="H1953" i="5"/>
  <c r="I1953" i="5"/>
  <c r="J1953" i="5"/>
  <c r="K1953" i="5"/>
  <c r="C1954" i="5"/>
  <c r="D1954" i="5"/>
  <c r="E1954" i="5"/>
  <c r="F1954" i="5"/>
  <c r="G1954" i="5"/>
  <c r="H1954" i="5"/>
  <c r="I1954" i="5"/>
  <c r="J1954" i="5"/>
  <c r="K1954" i="5"/>
  <c r="C1955" i="5"/>
  <c r="D1955" i="5"/>
  <c r="E1955" i="5"/>
  <c r="F1955" i="5"/>
  <c r="G1955" i="5"/>
  <c r="H1955" i="5"/>
  <c r="I1955" i="5"/>
  <c r="J1955" i="5"/>
  <c r="K1955" i="5"/>
  <c r="C1956" i="5"/>
  <c r="D1956" i="5"/>
  <c r="E1956" i="5"/>
  <c r="F1956" i="5"/>
  <c r="G1956" i="5"/>
  <c r="H1956" i="5"/>
  <c r="I1956" i="5"/>
  <c r="J1956" i="5"/>
  <c r="K1956" i="5"/>
  <c r="C1957" i="5"/>
  <c r="D1957" i="5"/>
  <c r="E1957" i="5"/>
  <c r="F1957" i="5"/>
  <c r="G1957" i="5"/>
  <c r="H1957" i="5"/>
  <c r="I1957" i="5"/>
  <c r="J1957" i="5"/>
  <c r="K1957" i="5"/>
  <c r="C1958" i="5"/>
  <c r="D1958" i="5"/>
  <c r="E1958" i="5"/>
  <c r="F1958" i="5"/>
  <c r="G1958" i="5"/>
  <c r="H1958" i="5"/>
  <c r="I1958" i="5"/>
  <c r="J1958" i="5"/>
  <c r="K1958" i="5"/>
  <c r="C1959" i="5"/>
  <c r="D1959" i="5"/>
  <c r="E1959" i="5"/>
  <c r="F1959" i="5"/>
  <c r="G1959" i="5"/>
  <c r="H1959" i="5"/>
  <c r="I1959" i="5"/>
  <c r="J1959" i="5"/>
  <c r="K1959" i="5"/>
  <c r="C1960" i="5"/>
  <c r="D1960" i="5"/>
  <c r="E1960" i="5"/>
  <c r="F1960" i="5"/>
  <c r="G1960" i="5"/>
  <c r="H1960" i="5"/>
  <c r="I1960" i="5"/>
  <c r="J1960" i="5"/>
  <c r="K1960" i="5"/>
  <c r="C1961" i="5"/>
  <c r="D1961" i="5"/>
  <c r="E1961" i="5"/>
  <c r="F1961" i="5"/>
  <c r="G1961" i="5"/>
  <c r="H1961" i="5"/>
  <c r="I1961" i="5"/>
  <c r="J1961" i="5"/>
  <c r="K1961" i="5"/>
  <c r="C1962" i="5"/>
  <c r="D1962" i="5"/>
  <c r="E1962" i="5"/>
  <c r="F1962" i="5"/>
  <c r="G1962" i="5"/>
  <c r="H1962" i="5"/>
  <c r="I1962" i="5"/>
  <c r="J1962" i="5"/>
  <c r="K1962" i="5"/>
  <c r="C1963" i="5"/>
  <c r="D1963" i="5"/>
  <c r="E1963" i="5"/>
  <c r="F1963" i="5"/>
  <c r="G1963" i="5"/>
  <c r="H1963" i="5"/>
  <c r="I1963" i="5"/>
  <c r="J1963" i="5"/>
  <c r="K1963" i="5"/>
  <c r="C1964" i="5"/>
  <c r="D1964" i="5"/>
  <c r="E1964" i="5"/>
  <c r="F1964" i="5"/>
  <c r="G1964" i="5"/>
  <c r="H1964" i="5"/>
  <c r="I1964" i="5"/>
  <c r="J1964" i="5"/>
  <c r="K1964" i="5"/>
  <c r="C1965" i="5"/>
  <c r="D1965" i="5"/>
  <c r="E1965" i="5"/>
  <c r="F1965" i="5"/>
  <c r="G1965" i="5"/>
  <c r="H1965" i="5"/>
  <c r="I1965" i="5"/>
  <c r="J1965" i="5"/>
  <c r="K1965" i="5"/>
  <c r="C1966" i="5"/>
  <c r="D1966" i="5"/>
  <c r="E1966" i="5"/>
  <c r="F1966" i="5"/>
  <c r="G1966" i="5"/>
  <c r="H1966" i="5"/>
  <c r="I1966" i="5"/>
  <c r="J1966" i="5"/>
  <c r="K1966" i="5"/>
  <c r="C1967" i="5"/>
  <c r="D1967" i="5"/>
  <c r="E1967" i="5"/>
  <c r="F1967" i="5"/>
  <c r="G1967" i="5"/>
  <c r="H1967" i="5"/>
  <c r="I1967" i="5"/>
  <c r="J1967" i="5"/>
  <c r="K1967" i="5"/>
  <c r="C1968" i="5"/>
  <c r="D1968" i="5"/>
  <c r="E1968" i="5"/>
  <c r="F1968" i="5"/>
  <c r="G1968" i="5"/>
  <c r="H1968" i="5"/>
  <c r="I1968" i="5"/>
  <c r="J1968" i="5"/>
  <c r="K1968" i="5"/>
  <c r="C1969" i="5"/>
  <c r="D1969" i="5"/>
  <c r="E1969" i="5"/>
  <c r="F1969" i="5"/>
  <c r="G1969" i="5"/>
  <c r="H1969" i="5"/>
  <c r="I1969" i="5"/>
  <c r="J1969" i="5"/>
  <c r="K1969" i="5"/>
  <c r="C1970" i="5"/>
  <c r="D1970" i="5"/>
  <c r="E1970" i="5"/>
  <c r="F1970" i="5"/>
  <c r="G1970" i="5"/>
  <c r="H1970" i="5"/>
  <c r="I1970" i="5"/>
  <c r="J1970" i="5"/>
  <c r="K1970" i="5"/>
  <c r="C1971" i="5"/>
  <c r="D1971" i="5"/>
  <c r="E1971" i="5"/>
  <c r="F1971" i="5"/>
  <c r="G1971" i="5"/>
  <c r="H1971" i="5"/>
  <c r="I1971" i="5"/>
  <c r="J1971" i="5"/>
  <c r="K1971" i="5"/>
  <c r="C1972" i="5"/>
  <c r="D1972" i="5"/>
  <c r="E1972" i="5"/>
  <c r="F1972" i="5"/>
  <c r="G1972" i="5"/>
  <c r="H1972" i="5"/>
  <c r="I1972" i="5"/>
  <c r="J1972" i="5"/>
  <c r="K1972" i="5"/>
  <c r="C1973" i="5"/>
  <c r="D1973" i="5"/>
  <c r="E1973" i="5"/>
  <c r="F1973" i="5"/>
  <c r="G1973" i="5"/>
  <c r="H1973" i="5"/>
  <c r="I1973" i="5"/>
  <c r="J1973" i="5"/>
  <c r="K1973" i="5"/>
  <c r="C1974" i="5"/>
  <c r="D1974" i="5"/>
  <c r="E1974" i="5"/>
  <c r="F1974" i="5"/>
  <c r="G1974" i="5"/>
  <c r="H1974" i="5"/>
  <c r="I1974" i="5"/>
  <c r="J1974" i="5"/>
  <c r="K1974" i="5"/>
  <c r="C1975" i="5"/>
  <c r="D1975" i="5"/>
  <c r="E1975" i="5"/>
  <c r="F1975" i="5"/>
  <c r="G1975" i="5"/>
  <c r="H1975" i="5"/>
  <c r="I1975" i="5"/>
  <c r="J1975" i="5"/>
  <c r="K1975" i="5"/>
  <c r="C1976" i="5"/>
  <c r="D1976" i="5"/>
  <c r="E1976" i="5"/>
  <c r="F1976" i="5"/>
  <c r="G1976" i="5"/>
  <c r="H1976" i="5"/>
  <c r="I1976" i="5"/>
  <c r="J1976" i="5"/>
  <c r="K1976" i="5"/>
  <c r="C1977" i="5"/>
  <c r="D1977" i="5"/>
  <c r="E1977" i="5"/>
  <c r="F1977" i="5"/>
  <c r="G1977" i="5"/>
  <c r="H1977" i="5"/>
  <c r="I1977" i="5"/>
  <c r="J1977" i="5"/>
  <c r="K1977" i="5"/>
  <c r="C1978" i="5"/>
  <c r="D1978" i="5"/>
  <c r="E1978" i="5"/>
  <c r="F1978" i="5"/>
  <c r="G1978" i="5"/>
  <c r="H1978" i="5"/>
  <c r="I1978" i="5"/>
  <c r="J1978" i="5"/>
  <c r="K1978" i="5"/>
  <c r="C1979" i="5"/>
  <c r="D1979" i="5"/>
  <c r="E1979" i="5"/>
  <c r="F1979" i="5"/>
  <c r="G1979" i="5"/>
  <c r="H1979" i="5"/>
  <c r="I1979" i="5"/>
  <c r="J1979" i="5"/>
  <c r="K1979" i="5"/>
  <c r="C1980" i="5"/>
  <c r="D1980" i="5"/>
  <c r="E1980" i="5"/>
  <c r="F1980" i="5"/>
  <c r="G1980" i="5"/>
  <c r="H1980" i="5"/>
  <c r="I1980" i="5"/>
  <c r="J1980" i="5"/>
  <c r="K1980" i="5"/>
  <c r="C1981" i="5"/>
  <c r="D1981" i="5"/>
  <c r="E1981" i="5"/>
  <c r="F1981" i="5"/>
  <c r="G1981" i="5"/>
  <c r="H1981" i="5"/>
  <c r="I1981" i="5"/>
  <c r="J1981" i="5"/>
  <c r="K1981" i="5"/>
  <c r="C1982" i="5"/>
  <c r="D1982" i="5"/>
  <c r="E1982" i="5"/>
  <c r="F1982" i="5"/>
  <c r="G1982" i="5"/>
  <c r="H1982" i="5"/>
  <c r="I1982" i="5"/>
  <c r="J1982" i="5"/>
  <c r="K1982" i="5"/>
  <c r="C1983" i="5"/>
  <c r="D1983" i="5"/>
  <c r="E1983" i="5"/>
  <c r="F1983" i="5"/>
  <c r="G1983" i="5"/>
  <c r="H1983" i="5"/>
  <c r="I1983" i="5"/>
  <c r="J1983" i="5"/>
  <c r="K1983" i="5"/>
  <c r="C1984" i="5"/>
  <c r="D1984" i="5"/>
  <c r="E1984" i="5"/>
  <c r="F1984" i="5"/>
  <c r="G1984" i="5"/>
  <c r="H1984" i="5"/>
  <c r="I1984" i="5"/>
  <c r="J1984" i="5"/>
  <c r="K1984" i="5"/>
  <c r="C1985" i="5"/>
  <c r="D1985" i="5"/>
  <c r="E1985" i="5"/>
  <c r="F1985" i="5"/>
  <c r="G1985" i="5"/>
  <c r="H1985" i="5"/>
  <c r="I1985" i="5"/>
  <c r="J1985" i="5"/>
  <c r="K1985" i="5"/>
  <c r="C1986" i="5"/>
  <c r="D1986" i="5"/>
  <c r="E1986" i="5"/>
  <c r="F1986" i="5"/>
  <c r="G1986" i="5"/>
  <c r="H1986" i="5"/>
  <c r="I1986" i="5"/>
  <c r="J1986" i="5"/>
  <c r="K1986" i="5"/>
  <c r="C1987" i="5"/>
  <c r="D1987" i="5"/>
  <c r="E1987" i="5"/>
  <c r="F1987" i="5"/>
  <c r="G1987" i="5"/>
  <c r="H1987" i="5"/>
  <c r="I1987" i="5"/>
  <c r="J1987" i="5"/>
  <c r="K1987" i="5"/>
  <c r="C1988" i="5"/>
  <c r="D1988" i="5"/>
  <c r="E1988" i="5"/>
  <c r="F1988" i="5"/>
  <c r="G1988" i="5"/>
  <c r="H1988" i="5"/>
  <c r="I1988" i="5"/>
  <c r="J1988" i="5"/>
  <c r="K1988" i="5"/>
  <c r="C1989" i="5"/>
  <c r="D1989" i="5"/>
  <c r="E1989" i="5"/>
  <c r="F1989" i="5"/>
  <c r="G1989" i="5"/>
  <c r="H1989" i="5"/>
  <c r="I1989" i="5"/>
  <c r="J1989" i="5"/>
  <c r="K1989" i="5"/>
  <c r="C1990" i="5"/>
  <c r="D1990" i="5"/>
  <c r="E1990" i="5"/>
  <c r="F1990" i="5"/>
  <c r="G1990" i="5"/>
  <c r="H1990" i="5"/>
  <c r="I1990" i="5"/>
  <c r="J1990" i="5"/>
  <c r="K1990" i="5"/>
  <c r="C1991" i="5"/>
  <c r="D1991" i="5"/>
  <c r="E1991" i="5"/>
  <c r="F1991" i="5"/>
  <c r="G1991" i="5"/>
  <c r="H1991" i="5"/>
  <c r="I1991" i="5"/>
  <c r="J1991" i="5"/>
  <c r="K1991" i="5"/>
  <c r="C1992" i="5"/>
  <c r="D1992" i="5"/>
  <c r="E1992" i="5"/>
  <c r="F1992" i="5"/>
  <c r="G1992" i="5"/>
  <c r="H1992" i="5"/>
  <c r="I1992" i="5"/>
  <c r="J1992" i="5"/>
  <c r="K1992" i="5"/>
  <c r="C1993" i="5"/>
  <c r="D1993" i="5"/>
  <c r="E1993" i="5"/>
  <c r="F1993" i="5"/>
  <c r="G1993" i="5"/>
  <c r="H1993" i="5"/>
  <c r="I1993" i="5"/>
  <c r="J1993" i="5"/>
  <c r="K1993" i="5"/>
  <c r="C1994" i="5"/>
  <c r="D1994" i="5"/>
  <c r="E1994" i="5"/>
  <c r="F1994" i="5"/>
  <c r="G1994" i="5"/>
  <c r="H1994" i="5"/>
  <c r="I1994" i="5"/>
  <c r="J1994" i="5"/>
  <c r="K1994" i="5"/>
  <c r="C1995" i="5"/>
  <c r="D1995" i="5"/>
  <c r="E1995" i="5"/>
  <c r="F1995" i="5"/>
  <c r="G1995" i="5"/>
  <c r="H1995" i="5"/>
  <c r="I1995" i="5"/>
  <c r="J1995" i="5"/>
  <c r="K1995" i="5"/>
  <c r="C1996" i="5"/>
  <c r="D1996" i="5"/>
  <c r="E1996" i="5"/>
  <c r="F1996" i="5"/>
  <c r="G1996" i="5"/>
  <c r="H1996" i="5"/>
  <c r="I1996" i="5"/>
  <c r="J1996" i="5"/>
  <c r="K1996" i="5"/>
  <c r="C1997" i="5"/>
  <c r="D1997" i="5"/>
  <c r="E1997" i="5"/>
  <c r="F1997" i="5"/>
  <c r="G1997" i="5"/>
  <c r="H1997" i="5"/>
  <c r="I1997" i="5"/>
  <c r="J1997" i="5"/>
  <c r="K1997" i="5"/>
  <c r="C1998" i="5"/>
  <c r="D1998" i="5"/>
  <c r="E1998" i="5"/>
  <c r="F1998" i="5"/>
  <c r="G1998" i="5"/>
  <c r="H1998" i="5"/>
  <c r="I1998" i="5"/>
  <c r="J1998" i="5"/>
  <c r="K1998" i="5"/>
  <c r="C1999" i="5"/>
  <c r="D1999" i="5"/>
  <c r="E1999" i="5"/>
  <c r="F1999" i="5"/>
  <c r="G1999" i="5"/>
  <c r="H1999" i="5"/>
  <c r="I1999" i="5"/>
  <c r="J1999" i="5"/>
  <c r="K1999" i="5"/>
  <c r="C2000" i="5"/>
  <c r="D2000" i="5"/>
  <c r="E2000" i="5"/>
  <c r="F2000" i="5"/>
  <c r="G2000" i="5"/>
  <c r="H2000" i="5"/>
  <c r="I2000" i="5"/>
  <c r="J2000" i="5"/>
  <c r="K2000" i="5"/>
  <c r="C2001" i="5"/>
  <c r="D2001" i="5"/>
  <c r="E2001" i="5"/>
  <c r="F2001" i="5"/>
  <c r="G2001" i="5"/>
  <c r="H2001" i="5"/>
  <c r="I2001" i="5"/>
  <c r="J2001" i="5"/>
  <c r="K2001" i="5"/>
  <c r="C2002" i="5"/>
  <c r="D2002" i="5"/>
  <c r="E2002" i="5"/>
  <c r="F2002" i="5"/>
  <c r="G2002" i="5"/>
  <c r="H2002" i="5"/>
  <c r="I2002" i="5"/>
  <c r="J2002" i="5"/>
  <c r="K2002" i="5"/>
  <c r="C2003" i="5"/>
  <c r="D2003" i="5"/>
  <c r="E2003" i="5"/>
  <c r="F2003" i="5"/>
  <c r="G2003" i="5"/>
  <c r="H2003" i="5"/>
  <c r="I2003" i="5"/>
  <c r="J2003" i="5"/>
  <c r="K2003" i="5"/>
  <c r="C2004" i="5"/>
  <c r="D2004" i="5"/>
  <c r="E2004" i="5"/>
  <c r="F2004" i="5"/>
  <c r="G2004" i="5"/>
  <c r="H2004" i="5"/>
  <c r="I2004" i="5"/>
  <c r="J2004" i="5"/>
  <c r="K2004" i="5"/>
  <c r="C2005" i="5"/>
  <c r="D2005" i="5"/>
  <c r="E2005" i="5"/>
  <c r="F2005" i="5"/>
  <c r="G2005" i="5"/>
  <c r="H2005" i="5"/>
  <c r="I2005" i="5"/>
  <c r="J2005" i="5"/>
  <c r="K2005" i="5"/>
  <c r="C2006" i="5"/>
  <c r="D2006" i="5"/>
  <c r="E2006" i="5"/>
  <c r="F2006" i="5"/>
  <c r="G2006" i="5"/>
  <c r="H2006" i="5"/>
  <c r="I2006" i="5"/>
  <c r="J2006" i="5"/>
  <c r="K2006" i="5"/>
  <c r="C2007" i="5"/>
  <c r="D2007" i="5"/>
  <c r="E2007" i="5"/>
  <c r="F2007" i="5"/>
  <c r="G2007" i="5"/>
  <c r="H2007" i="5"/>
  <c r="I2007" i="5"/>
  <c r="J2007" i="5"/>
  <c r="K2007" i="5"/>
  <c r="C2008" i="5"/>
  <c r="D2008" i="5"/>
  <c r="E2008" i="5"/>
  <c r="F2008" i="5"/>
  <c r="G2008" i="5"/>
  <c r="H2008" i="5"/>
  <c r="I2008" i="5"/>
  <c r="J2008" i="5"/>
  <c r="K2008" i="5"/>
  <c r="C2009" i="5"/>
  <c r="D2009" i="5"/>
  <c r="E2009" i="5"/>
  <c r="F2009" i="5"/>
  <c r="G2009" i="5"/>
  <c r="H2009" i="5"/>
  <c r="I2009" i="5"/>
  <c r="J2009" i="5"/>
  <c r="K2009" i="5"/>
  <c r="C2010" i="5"/>
  <c r="D2010" i="5"/>
  <c r="E2010" i="5"/>
  <c r="F2010" i="5"/>
  <c r="G2010" i="5"/>
  <c r="H2010" i="5"/>
  <c r="I2010" i="5"/>
  <c r="J2010" i="5"/>
  <c r="K2010" i="5"/>
  <c r="C2011" i="5"/>
  <c r="D2011" i="5"/>
  <c r="E2011" i="5"/>
  <c r="F2011" i="5"/>
  <c r="G2011" i="5"/>
  <c r="H2011" i="5"/>
  <c r="I2011" i="5"/>
  <c r="J2011" i="5"/>
  <c r="K2011" i="5"/>
  <c r="C2012" i="5"/>
  <c r="D2012" i="5"/>
  <c r="E2012" i="5"/>
  <c r="F2012" i="5"/>
  <c r="G2012" i="5"/>
  <c r="H2012" i="5"/>
  <c r="I2012" i="5"/>
  <c r="J2012" i="5"/>
  <c r="K2012" i="5"/>
  <c r="C2013" i="5"/>
  <c r="D2013" i="5"/>
  <c r="E2013" i="5"/>
  <c r="F2013" i="5"/>
  <c r="G2013" i="5"/>
  <c r="H2013" i="5"/>
  <c r="I2013" i="5"/>
  <c r="J2013" i="5"/>
  <c r="K2013" i="5"/>
  <c r="C2014" i="5"/>
  <c r="D2014" i="5"/>
  <c r="E2014" i="5"/>
  <c r="F2014" i="5"/>
  <c r="G2014" i="5"/>
  <c r="H2014" i="5"/>
  <c r="I2014" i="5"/>
  <c r="J2014" i="5"/>
  <c r="K2014" i="5"/>
  <c r="C2015" i="5"/>
  <c r="D2015" i="5"/>
  <c r="E2015" i="5"/>
  <c r="F2015" i="5"/>
  <c r="G2015" i="5"/>
  <c r="H2015" i="5"/>
  <c r="I2015" i="5"/>
  <c r="J2015" i="5"/>
  <c r="K2015" i="5"/>
  <c r="C2016" i="5"/>
  <c r="D2016" i="5"/>
  <c r="E2016" i="5"/>
  <c r="F2016" i="5"/>
  <c r="G2016" i="5"/>
  <c r="H2016" i="5"/>
  <c r="I2016" i="5"/>
  <c r="J2016" i="5"/>
  <c r="K2016" i="5"/>
  <c r="C2017" i="5"/>
  <c r="D2017" i="5"/>
  <c r="E2017" i="5"/>
  <c r="F2017" i="5"/>
  <c r="G2017" i="5"/>
  <c r="H2017" i="5"/>
  <c r="I2017" i="5"/>
  <c r="J2017" i="5"/>
  <c r="K2017" i="5"/>
  <c r="C2018" i="5"/>
  <c r="D2018" i="5"/>
  <c r="E2018" i="5"/>
  <c r="F2018" i="5"/>
  <c r="G2018" i="5"/>
  <c r="H2018" i="5"/>
  <c r="I2018" i="5"/>
  <c r="J2018" i="5"/>
  <c r="K2018" i="5"/>
  <c r="C2019" i="5"/>
  <c r="D2019" i="5"/>
  <c r="E2019" i="5"/>
  <c r="F2019" i="5"/>
  <c r="G2019" i="5"/>
  <c r="H2019" i="5"/>
  <c r="I2019" i="5"/>
  <c r="J2019" i="5"/>
  <c r="K2019" i="5"/>
  <c r="C2020" i="5"/>
  <c r="D2020" i="5"/>
  <c r="E2020" i="5"/>
  <c r="F2020" i="5"/>
  <c r="G2020" i="5"/>
  <c r="H2020" i="5"/>
  <c r="I2020" i="5"/>
  <c r="J2020" i="5"/>
  <c r="K2020" i="5"/>
  <c r="C2021" i="5"/>
  <c r="D2021" i="5"/>
  <c r="E2021" i="5"/>
  <c r="F2021" i="5"/>
  <c r="G2021" i="5"/>
  <c r="H2021" i="5"/>
  <c r="I2021" i="5"/>
  <c r="J2021" i="5"/>
  <c r="K2021" i="5"/>
  <c r="C2022" i="5"/>
  <c r="D2022" i="5"/>
  <c r="E2022" i="5"/>
  <c r="F2022" i="5"/>
  <c r="G2022" i="5"/>
  <c r="H2022" i="5"/>
  <c r="I2022" i="5"/>
  <c r="J2022" i="5"/>
  <c r="K2022" i="5"/>
  <c r="C2023" i="5"/>
  <c r="D2023" i="5"/>
  <c r="E2023" i="5"/>
  <c r="F2023" i="5"/>
  <c r="G2023" i="5"/>
  <c r="H2023" i="5"/>
  <c r="I2023" i="5"/>
  <c r="J2023" i="5"/>
  <c r="K2023" i="5"/>
  <c r="C2024" i="5"/>
  <c r="D2024" i="5"/>
  <c r="E2024" i="5"/>
  <c r="F2024" i="5"/>
  <c r="G2024" i="5"/>
  <c r="H2024" i="5"/>
  <c r="I2024" i="5"/>
  <c r="J2024" i="5"/>
  <c r="K2024" i="5"/>
  <c r="C2025" i="5"/>
  <c r="D2025" i="5"/>
  <c r="E2025" i="5"/>
  <c r="F2025" i="5"/>
  <c r="G2025" i="5"/>
  <c r="H2025" i="5"/>
  <c r="I2025" i="5"/>
  <c r="J2025" i="5"/>
  <c r="K2025" i="5"/>
  <c r="C2026" i="5"/>
  <c r="D2026" i="5"/>
  <c r="E2026" i="5"/>
  <c r="F2026" i="5"/>
  <c r="G2026" i="5"/>
  <c r="H2026" i="5"/>
  <c r="I2026" i="5"/>
  <c r="J2026" i="5"/>
  <c r="K2026" i="5"/>
  <c r="C2027" i="5"/>
  <c r="D2027" i="5"/>
  <c r="E2027" i="5"/>
  <c r="F2027" i="5"/>
  <c r="G2027" i="5"/>
  <c r="H2027" i="5"/>
  <c r="I2027" i="5"/>
  <c r="J2027" i="5"/>
  <c r="K2027" i="5"/>
  <c r="C2028" i="5"/>
  <c r="D2028" i="5"/>
  <c r="E2028" i="5"/>
  <c r="F2028" i="5"/>
  <c r="G2028" i="5"/>
  <c r="H2028" i="5"/>
  <c r="I2028" i="5"/>
  <c r="J2028" i="5"/>
  <c r="K2028" i="5"/>
  <c r="C2029" i="5"/>
  <c r="D2029" i="5"/>
  <c r="E2029" i="5"/>
  <c r="F2029" i="5"/>
  <c r="G2029" i="5"/>
  <c r="H2029" i="5"/>
  <c r="I2029" i="5"/>
  <c r="J2029" i="5"/>
  <c r="K2029" i="5"/>
  <c r="C2030" i="5"/>
  <c r="D2030" i="5"/>
  <c r="E2030" i="5"/>
  <c r="F2030" i="5"/>
  <c r="G2030" i="5"/>
  <c r="H2030" i="5"/>
  <c r="I2030" i="5"/>
  <c r="J2030" i="5"/>
  <c r="K2030" i="5"/>
  <c r="C2031" i="5"/>
  <c r="D2031" i="5"/>
  <c r="E2031" i="5"/>
  <c r="F2031" i="5"/>
  <c r="G2031" i="5"/>
  <c r="H2031" i="5"/>
  <c r="I2031" i="5"/>
  <c r="J2031" i="5"/>
  <c r="K2031" i="5"/>
  <c r="C2032" i="5"/>
  <c r="D2032" i="5"/>
  <c r="E2032" i="5"/>
  <c r="F2032" i="5"/>
  <c r="G2032" i="5"/>
  <c r="H2032" i="5"/>
  <c r="I2032" i="5"/>
  <c r="J2032" i="5"/>
  <c r="K2032" i="5"/>
  <c r="C2033" i="5"/>
  <c r="D2033" i="5"/>
  <c r="E2033" i="5"/>
  <c r="F2033" i="5"/>
  <c r="G2033" i="5"/>
  <c r="H2033" i="5"/>
  <c r="I2033" i="5"/>
  <c r="J2033" i="5"/>
  <c r="K2033" i="5"/>
  <c r="C2034" i="5"/>
  <c r="D2034" i="5"/>
  <c r="E2034" i="5"/>
  <c r="F2034" i="5"/>
  <c r="G2034" i="5"/>
  <c r="H2034" i="5"/>
  <c r="I2034" i="5"/>
  <c r="J2034" i="5"/>
  <c r="K2034" i="5"/>
  <c r="C2035" i="5"/>
  <c r="D2035" i="5"/>
  <c r="E2035" i="5"/>
  <c r="F2035" i="5"/>
  <c r="G2035" i="5"/>
  <c r="H2035" i="5"/>
  <c r="I2035" i="5"/>
  <c r="J2035" i="5"/>
  <c r="K2035" i="5"/>
  <c r="C2036" i="5"/>
  <c r="D2036" i="5"/>
  <c r="E2036" i="5"/>
  <c r="F2036" i="5"/>
  <c r="G2036" i="5"/>
  <c r="H2036" i="5"/>
  <c r="I2036" i="5"/>
  <c r="J2036" i="5"/>
  <c r="K2036" i="5"/>
  <c r="C2037" i="5"/>
  <c r="D2037" i="5"/>
  <c r="E2037" i="5"/>
  <c r="F2037" i="5"/>
  <c r="G2037" i="5"/>
  <c r="H2037" i="5"/>
  <c r="I2037" i="5"/>
  <c r="J2037" i="5"/>
  <c r="K2037" i="5"/>
  <c r="C2038" i="5"/>
  <c r="D2038" i="5"/>
  <c r="E2038" i="5"/>
  <c r="F2038" i="5"/>
  <c r="G2038" i="5"/>
  <c r="H2038" i="5"/>
  <c r="I2038" i="5"/>
  <c r="J2038" i="5"/>
  <c r="K2038" i="5"/>
  <c r="C2039" i="5"/>
  <c r="D2039" i="5"/>
  <c r="E2039" i="5"/>
  <c r="F2039" i="5"/>
  <c r="G2039" i="5"/>
  <c r="H2039" i="5"/>
  <c r="I2039" i="5"/>
  <c r="J2039" i="5"/>
  <c r="K2039" i="5"/>
  <c r="C2040" i="5"/>
  <c r="D2040" i="5"/>
  <c r="E2040" i="5"/>
  <c r="F2040" i="5"/>
  <c r="G2040" i="5"/>
  <c r="H2040" i="5"/>
  <c r="I2040" i="5"/>
  <c r="J2040" i="5"/>
  <c r="K2040" i="5"/>
  <c r="C2041" i="5"/>
  <c r="D2041" i="5"/>
  <c r="E2041" i="5"/>
  <c r="F2041" i="5"/>
  <c r="G2041" i="5"/>
  <c r="H2041" i="5"/>
  <c r="I2041" i="5"/>
  <c r="J2041" i="5"/>
  <c r="K2041" i="5"/>
  <c r="C2042" i="5"/>
  <c r="D2042" i="5"/>
  <c r="E2042" i="5"/>
  <c r="F2042" i="5"/>
  <c r="G2042" i="5"/>
  <c r="H2042" i="5"/>
  <c r="I2042" i="5"/>
  <c r="J2042" i="5"/>
  <c r="K2042" i="5"/>
  <c r="C2043" i="5"/>
  <c r="D2043" i="5"/>
  <c r="E2043" i="5"/>
  <c r="F2043" i="5"/>
  <c r="G2043" i="5"/>
  <c r="H2043" i="5"/>
  <c r="I2043" i="5"/>
  <c r="J2043" i="5"/>
  <c r="K2043" i="5"/>
  <c r="C2044" i="5"/>
  <c r="D2044" i="5"/>
  <c r="E2044" i="5"/>
  <c r="F2044" i="5"/>
  <c r="G2044" i="5"/>
  <c r="H2044" i="5"/>
  <c r="I2044" i="5"/>
  <c r="J2044" i="5"/>
  <c r="K2044" i="5"/>
  <c r="C2045" i="5"/>
  <c r="D2045" i="5"/>
  <c r="E2045" i="5"/>
  <c r="F2045" i="5"/>
  <c r="G2045" i="5"/>
  <c r="H2045" i="5"/>
  <c r="I2045" i="5"/>
  <c r="J2045" i="5"/>
  <c r="K2045" i="5"/>
  <c r="C2046" i="5"/>
  <c r="D2046" i="5"/>
  <c r="E2046" i="5"/>
  <c r="F2046" i="5"/>
  <c r="G2046" i="5"/>
  <c r="H2046" i="5"/>
  <c r="I2046" i="5"/>
  <c r="J2046" i="5"/>
  <c r="K2046" i="5"/>
  <c r="C2047" i="5"/>
  <c r="D2047" i="5"/>
  <c r="E2047" i="5"/>
  <c r="F2047" i="5"/>
  <c r="G2047" i="5"/>
  <c r="H2047" i="5"/>
  <c r="I2047" i="5"/>
  <c r="J2047" i="5"/>
  <c r="K2047" i="5"/>
  <c r="C2048" i="5"/>
  <c r="D2048" i="5"/>
  <c r="E2048" i="5"/>
  <c r="F2048" i="5"/>
  <c r="G2048" i="5"/>
  <c r="H2048" i="5"/>
  <c r="I2048" i="5"/>
  <c r="J2048" i="5"/>
  <c r="K2048" i="5"/>
  <c r="C2049" i="5"/>
  <c r="D2049" i="5"/>
  <c r="E2049" i="5"/>
  <c r="F2049" i="5"/>
  <c r="G2049" i="5"/>
  <c r="H2049" i="5"/>
  <c r="I2049" i="5"/>
  <c r="J2049" i="5"/>
  <c r="K2049" i="5"/>
  <c r="C2050" i="5"/>
  <c r="D2050" i="5"/>
  <c r="E2050" i="5"/>
  <c r="F2050" i="5"/>
  <c r="G2050" i="5"/>
  <c r="H2050" i="5"/>
  <c r="I2050" i="5"/>
  <c r="J2050" i="5"/>
  <c r="K2050" i="5"/>
  <c r="C2051" i="5"/>
  <c r="D2051" i="5"/>
  <c r="E2051" i="5"/>
  <c r="F2051" i="5"/>
  <c r="G2051" i="5"/>
  <c r="H2051" i="5"/>
  <c r="I2051" i="5"/>
  <c r="J2051" i="5"/>
  <c r="K2051" i="5"/>
  <c r="C2052" i="5"/>
  <c r="D2052" i="5"/>
  <c r="E2052" i="5"/>
  <c r="F2052" i="5"/>
  <c r="G2052" i="5"/>
  <c r="H2052" i="5"/>
  <c r="I2052" i="5"/>
  <c r="J2052" i="5"/>
  <c r="K2052" i="5"/>
  <c r="C2053" i="5"/>
  <c r="D2053" i="5"/>
  <c r="E2053" i="5"/>
  <c r="F2053" i="5"/>
  <c r="G2053" i="5"/>
  <c r="H2053" i="5"/>
  <c r="I2053" i="5"/>
  <c r="J2053" i="5"/>
  <c r="K2053" i="5"/>
  <c r="C2054" i="5"/>
  <c r="D2054" i="5"/>
  <c r="E2054" i="5"/>
  <c r="F2054" i="5"/>
  <c r="G2054" i="5"/>
  <c r="H2054" i="5"/>
  <c r="I2054" i="5"/>
  <c r="J2054" i="5"/>
  <c r="K2054" i="5"/>
  <c r="C2055" i="5"/>
  <c r="D2055" i="5"/>
  <c r="E2055" i="5"/>
  <c r="F2055" i="5"/>
  <c r="G2055" i="5"/>
  <c r="H2055" i="5"/>
  <c r="I2055" i="5"/>
  <c r="J2055" i="5"/>
  <c r="K2055" i="5"/>
  <c r="C2056" i="5"/>
  <c r="D2056" i="5"/>
  <c r="E2056" i="5"/>
  <c r="F2056" i="5"/>
  <c r="G2056" i="5"/>
  <c r="H2056" i="5"/>
  <c r="I2056" i="5"/>
  <c r="J2056" i="5"/>
  <c r="K2056" i="5"/>
  <c r="C2057" i="5"/>
  <c r="D2057" i="5"/>
  <c r="E2057" i="5"/>
  <c r="F2057" i="5"/>
  <c r="G2057" i="5"/>
  <c r="H2057" i="5"/>
  <c r="I2057" i="5"/>
  <c r="J2057" i="5"/>
  <c r="K2057" i="5"/>
  <c r="C2058" i="5"/>
  <c r="D2058" i="5"/>
  <c r="E2058" i="5"/>
  <c r="F2058" i="5"/>
  <c r="G2058" i="5"/>
  <c r="H2058" i="5"/>
  <c r="I2058" i="5"/>
  <c r="J2058" i="5"/>
  <c r="K2058" i="5"/>
  <c r="C2059" i="5"/>
  <c r="D2059" i="5"/>
  <c r="E2059" i="5"/>
  <c r="F2059" i="5"/>
  <c r="G2059" i="5"/>
  <c r="H2059" i="5"/>
  <c r="I2059" i="5"/>
  <c r="J2059" i="5"/>
  <c r="K2059" i="5"/>
  <c r="C2060" i="5"/>
  <c r="D2060" i="5"/>
  <c r="E2060" i="5"/>
  <c r="F2060" i="5"/>
  <c r="G2060" i="5"/>
  <c r="H2060" i="5"/>
  <c r="I2060" i="5"/>
  <c r="J2060" i="5"/>
  <c r="K2060" i="5"/>
  <c r="C2061" i="5"/>
  <c r="D2061" i="5"/>
  <c r="E2061" i="5"/>
  <c r="F2061" i="5"/>
  <c r="G2061" i="5"/>
  <c r="H2061" i="5"/>
  <c r="I2061" i="5"/>
  <c r="J2061" i="5"/>
  <c r="K2061" i="5"/>
  <c r="C2062" i="5"/>
  <c r="D2062" i="5"/>
  <c r="E2062" i="5"/>
  <c r="F2062" i="5"/>
  <c r="G2062" i="5"/>
  <c r="H2062" i="5"/>
  <c r="I2062" i="5"/>
  <c r="J2062" i="5"/>
  <c r="K2062" i="5"/>
  <c r="C2063" i="5"/>
  <c r="D2063" i="5"/>
  <c r="E2063" i="5"/>
  <c r="F2063" i="5"/>
  <c r="G2063" i="5"/>
  <c r="H2063" i="5"/>
  <c r="I2063" i="5"/>
  <c r="J2063" i="5"/>
  <c r="K2063" i="5"/>
  <c r="C2064" i="5"/>
  <c r="D2064" i="5"/>
  <c r="E2064" i="5"/>
  <c r="F2064" i="5"/>
  <c r="G2064" i="5"/>
  <c r="H2064" i="5"/>
  <c r="I2064" i="5"/>
  <c r="J2064" i="5"/>
  <c r="K2064" i="5"/>
  <c r="C2065" i="5"/>
  <c r="D2065" i="5"/>
  <c r="E2065" i="5"/>
  <c r="F2065" i="5"/>
  <c r="G2065" i="5"/>
  <c r="H2065" i="5"/>
  <c r="I2065" i="5"/>
  <c r="J2065" i="5"/>
  <c r="K2065" i="5"/>
  <c r="C2066" i="5"/>
  <c r="D2066" i="5"/>
  <c r="E2066" i="5"/>
  <c r="F2066" i="5"/>
  <c r="G2066" i="5"/>
  <c r="H2066" i="5"/>
  <c r="I2066" i="5"/>
  <c r="J2066" i="5"/>
  <c r="K2066" i="5"/>
  <c r="C2067" i="5"/>
  <c r="D2067" i="5"/>
  <c r="E2067" i="5"/>
  <c r="F2067" i="5"/>
  <c r="G2067" i="5"/>
  <c r="H2067" i="5"/>
  <c r="I2067" i="5"/>
  <c r="J2067" i="5"/>
  <c r="K2067" i="5"/>
  <c r="C2068" i="5"/>
  <c r="D2068" i="5"/>
  <c r="E2068" i="5"/>
  <c r="F2068" i="5"/>
  <c r="G2068" i="5"/>
  <c r="H2068" i="5"/>
  <c r="I2068" i="5"/>
  <c r="J2068" i="5"/>
  <c r="K2068" i="5"/>
  <c r="C2069" i="5"/>
  <c r="D2069" i="5"/>
  <c r="E2069" i="5"/>
  <c r="F2069" i="5"/>
  <c r="G2069" i="5"/>
  <c r="H2069" i="5"/>
  <c r="I2069" i="5"/>
  <c r="J2069" i="5"/>
  <c r="K2069" i="5"/>
  <c r="C2070" i="5"/>
  <c r="D2070" i="5"/>
  <c r="E2070" i="5"/>
  <c r="F2070" i="5"/>
  <c r="G2070" i="5"/>
  <c r="H2070" i="5"/>
  <c r="I2070" i="5"/>
  <c r="J2070" i="5"/>
  <c r="K2070" i="5"/>
  <c r="C2071" i="5"/>
  <c r="D2071" i="5"/>
  <c r="E2071" i="5"/>
  <c r="F2071" i="5"/>
  <c r="G2071" i="5"/>
  <c r="H2071" i="5"/>
  <c r="I2071" i="5"/>
  <c r="J2071" i="5"/>
  <c r="K2071" i="5"/>
  <c r="C2072" i="5"/>
  <c r="D2072" i="5"/>
  <c r="E2072" i="5"/>
  <c r="F2072" i="5"/>
  <c r="G2072" i="5"/>
  <c r="H2072" i="5"/>
  <c r="I2072" i="5"/>
  <c r="J2072" i="5"/>
  <c r="K2072" i="5"/>
  <c r="C2073" i="5"/>
  <c r="D2073" i="5"/>
  <c r="E2073" i="5"/>
  <c r="F2073" i="5"/>
  <c r="G2073" i="5"/>
  <c r="H2073" i="5"/>
  <c r="I2073" i="5"/>
  <c r="J2073" i="5"/>
  <c r="K2073" i="5"/>
  <c r="C2074" i="5"/>
  <c r="D2074" i="5"/>
  <c r="E2074" i="5"/>
  <c r="F2074" i="5"/>
  <c r="G2074" i="5"/>
  <c r="H2074" i="5"/>
  <c r="I2074" i="5"/>
  <c r="J2074" i="5"/>
  <c r="K2074" i="5"/>
  <c r="C2075" i="5"/>
  <c r="D2075" i="5"/>
  <c r="E2075" i="5"/>
  <c r="F2075" i="5"/>
  <c r="G2075" i="5"/>
  <c r="H2075" i="5"/>
  <c r="I2075" i="5"/>
  <c r="J2075" i="5"/>
  <c r="K2075" i="5"/>
  <c r="C2076" i="5"/>
  <c r="D2076" i="5"/>
  <c r="E2076" i="5"/>
  <c r="F2076" i="5"/>
  <c r="G2076" i="5"/>
  <c r="H2076" i="5"/>
  <c r="I2076" i="5"/>
  <c r="J2076" i="5"/>
  <c r="K2076" i="5"/>
  <c r="C2077" i="5"/>
  <c r="D2077" i="5"/>
  <c r="E2077" i="5"/>
  <c r="F2077" i="5"/>
  <c r="G2077" i="5"/>
  <c r="H2077" i="5"/>
  <c r="I2077" i="5"/>
  <c r="J2077" i="5"/>
  <c r="K2077" i="5"/>
  <c r="C2078" i="5"/>
  <c r="D2078" i="5"/>
  <c r="E2078" i="5"/>
  <c r="F2078" i="5"/>
  <c r="G2078" i="5"/>
  <c r="H2078" i="5"/>
  <c r="I2078" i="5"/>
  <c r="J2078" i="5"/>
  <c r="K2078" i="5"/>
  <c r="C2079" i="5"/>
  <c r="D2079" i="5"/>
  <c r="E2079" i="5"/>
  <c r="F2079" i="5"/>
  <c r="G2079" i="5"/>
  <c r="H2079" i="5"/>
  <c r="I2079" i="5"/>
  <c r="J2079" i="5"/>
  <c r="K2079" i="5"/>
  <c r="C2080" i="5"/>
  <c r="D2080" i="5"/>
  <c r="E2080" i="5"/>
  <c r="F2080" i="5"/>
  <c r="G2080" i="5"/>
  <c r="H2080" i="5"/>
  <c r="I2080" i="5"/>
  <c r="J2080" i="5"/>
  <c r="K2080" i="5"/>
  <c r="C2081" i="5"/>
  <c r="D2081" i="5"/>
  <c r="E2081" i="5"/>
  <c r="F2081" i="5"/>
  <c r="G2081" i="5"/>
  <c r="H2081" i="5"/>
  <c r="I2081" i="5"/>
  <c r="J2081" i="5"/>
  <c r="K2081" i="5"/>
  <c r="C2082" i="5"/>
  <c r="D2082" i="5"/>
  <c r="E2082" i="5"/>
  <c r="F2082" i="5"/>
  <c r="G2082" i="5"/>
  <c r="H2082" i="5"/>
  <c r="I2082" i="5"/>
  <c r="J2082" i="5"/>
  <c r="K2082" i="5"/>
  <c r="C2083" i="5"/>
  <c r="D2083" i="5"/>
  <c r="E2083" i="5"/>
  <c r="F2083" i="5"/>
  <c r="G2083" i="5"/>
  <c r="H2083" i="5"/>
  <c r="I2083" i="5"/>
  <c r="J2083" i="5"/>
  <c r="K2083" i="5"/>
  <c r="C2084" i="5"/>
  <c r="D2084" i="5"/>
  <c r="E2084" i="5"/>
  <c r="F2084" i="5"/>
  <c r="G2084" i="5"/>
  <c r="H2084" i="5"/>
  <c r="I2084" i="5"/>
  <c r="J2084" i="5"/>
  <c r="K2084" i="5"/>
  <c r="C2085" i="5"/>
  <c r="D2085" i="5"/>
  <c r="E2085" i="5"/>
  <c r="F2085" i="5"/>
  <c r="G2085" i="5"/>
  <c r="H2085" i="5"/>
  <c r="I2085" i="5"/>
  <c r="J2085" i="5"/>
  <c r="K2085" i="5"/>
  <c r="C2086" i="5"/>
  <c r="D2086" i="5"/>
  <c r="E2086" i="5"/>
  <c r="F2086" i="5"/>
  <c r="G2086" i="5"/>
  <c r="H2086" i="5"/>
  <c r="I2086" i="5"/>
  <c r="J2086" i="5"/>
  <c r="K2086" i="5"/>
  <c r="C2087" i="5"/>
  <c r="D2087" i="5"/>
  <c r="E2087" i="5"/>
  <c r="F2087" i="5"/>
  <c r="G2087" i="5"/>
  <c r="H2087" i="5"/>
  <c r="I2087" i="5"/>
  <c r="J2087" i="5"/>
  <c r="K2087" i="5"/>
  <c r="C2088" i="5"/>
  <c r="D2088" i="5"/>
  <c r="E2088" i="5"/>
  <c r="F2088" i="5"/>
  <c r="G2088" i="5"/>
  <c r="H2088" i="5"/>
  <c r="I2088" i="5"/>
  <c r="J2088" i="5"/>
  <c r="K2088" i="5"/>
  <c r="C2089" i="5"/>
  <c r="D2089" i="5"/>
  <c r="E2089" i="5"/>
  <c r="F2089" i="5"/>
  <c r="G2089" i="5"/>
  <c r="H2089" i="5"/>
  <c r="I2089" i="5"/>
  <c r="J2089" i="5"/>
  <c r="K2089" i="5"/>
  <c r="C2090" i="5"/>
  <c r="D2090" i="5"/>
  <c r="E2090" i="5"/>
  <c r="F2090" i="5"/>
  <c r="G2090" i="5"/>
  <c r="H2090" i="5"/>
  <c r="I2090" i="5"/>
  <c r="J2090" i="5"/>
  <c r="K2090" i="5"/>
  <c r="C2091" i="5"/>
  <c r="D2091" i="5"/>
  <c r="E2091" i="5"/>
  <c r="F2091" i="5"/>
  <c r="G2091" i="5"/>
  <c r="H2091" i="5"/>
  <c r="I2091" i="5"/>
  <c r="J2091" i="5"/>
  <c r="K2091" i="5"/>
  <c r="C2092" i="5"/>
  <c r="D2092" i="5"/>
  <c r="E2092" i="5"/>
  <c r="F2092" i="5"/>
  <c r="G2092" i="5"/>
  <c r="H2092" i="5"/>
  <c r="I2092" i="5"/>
  <c r="J2092" i="5"/>
  <c r="K2092" i="5"/>
  <c r="C2093" i="5"/>
  <c r="D2093" i="5"/>
  <c r="E2093" i="5"/>
  <c r="F2093" i="5"/>
  <c r="G2093" i="5"/>
  <c r="H2093" i="5"/>
  <c r="I2093" i="5"/>
  <c r="J2093" i="5"/>
  <c r="K2093" i="5"/>
  <c r="C2094" i="5"/>
  <c r="D2094" i="5"/>
  <c r="E2094" i="5"/>
  <c r="F2094" i="5"/>
  <c r="G2094" i="5"/>
  <c r="H2094" i="5"/>
  <c r="I2094" i="5"/>
  <c r="J2094" i="5"/>
  <c r="K2094" i="5"/>
  <c r="C2095" i="5"/>
  <c r="D2095" i="5"/>
  <c r="E2095" i="5"/>
  <c r="F2095" i="5"/>
  <c r="G2095" i="5"/>
  <c r="H2095" i="5"/>
  <c r="I2095" i="5"/>
  <c r="J2095" i="5"/>
  <c r="K2095" i="5"/>
  <c r="C2096" i="5"/>
  <c r="D2096" i="5"/>
  <c r="E2096" i="5"/>
  <c r="F2096" i="5"/>
  <c r="G2096" i="5"/>
  <c r="H2096" i="5"/>
  <c r="I2096" i="5"/>
  <c r="J2096" i="5"/>
  <c r="K2096" i="5"/>
  <c r="C2097" i="5"/>
  <c r="D2097" i="5"/>
  <c r="E2097" i="5"/>
  <c r="F2097" i="5"/>
  <c r="G2097" i="5"/>
  <c r="H2097" i="5"/>
  <c r="I2097" i="5"/>
  <c r="J2097" i="5"/>
  <c r="K2097" i="5"/>
  <c r="C2098" i="5"/>
  <c r="D2098" i="5"/>
  <c r="E2098" i="5"/>
  <c r="F2098" i="5"/>
  <c r="G2098" i="5"/>
  <c r="H2098" i="5"/>
  <c r="I2098" i="5"/>
  <c r="J2098" i="5"/>
  <c r="K2098" i="5"/>
  <c r="C2099" i="5"/>
  <c r="D2099" i="5"/>
  <c r="E2099" i="5"/>
  <c r="F2099" i="5"/>
  <c r="G2099" i="5"/>
  <c r="H2099" i="5"/>
  <c r="I2099" i="5"/>
  <c r="J2099" i="5"/>
  <c r="K2099" i="5"/>
  <c r="C2100" i="5"/>
  <c r="D2100" i="5"/>
  <c r="E2100" i="5"/>
  <c r="F2100" i="5"/>
  <c r="G2100" i="5"/>
  <c r="H2100" i="5"/>
  <c r="I2100" i="5"/>
  <c r="J2100" i="5"/>
  <c r="K2100" i="5"/>
  <c r="C2101" i="5"/>
  <c r="D2101" i="5"/>
  <c r="E2101" i="5"/>
  <c r="F2101" i="5"/>
  <c r="G2101" i="5"/>
  <c r="H2101" i="5"/>
  <c r="I2101" i="5"/>
  <c r="J2101" i="5"/>
  <c r="K2101" i="5"/>
  <c r="C2102" i="5"/>
  <c r="D2102" i="5"/>
  <c r="E2102" i="5"/>
  <c r="F2102" i="5"/>
  <c r="G2102" i="5"/>
  <c r="H2102" i="5"/>
  <c r="I2102" i="5"/>
  <c r="J2102" i="5"/>
  <c r="K2102" i="5"/>
  <c r="C2103" i="5"/>
  <c r="D2103" i="5"/>
  <c r="E2103" i="5"/>
  <c r="F2103" i="5"/>
  <c r="G2103" i="5"/>
  <c r="H2103" i="5"/>
  <c r="I2103" i="5"/>
  <c r="J2103" i="5"/>
  <c r="K2103" i="5"/>
  <c r="C2104" i="5"/>
  <c r="D2104" i="5"/>
  <c r="E2104" i="5"/>
  <c r="F2104" i="5"/>
  <c r="G2104" i="5"/>
  <c r="H2104" i="5"/>
  <c r="I2104" i="5"/>
  <c r="J2104" i="5"/>
  <c r="K2104" i="5"/>
  <c r="C2105" i="5"/>
  <c r="D2105" i="5"/>
  <c r="E2105" i="5"/>
  <c r="F2105" i="5"/>
  <c r="G2105" i="5"/>
  <c r="H2105" i="5"/>
  <c r="I2105" i="5"/>
  <c r="J2105" i="5"/>
  <c r="K2105" i="5"/>
  <c r="C2106" i="5"/>
  <c r="D2106" i="5"/>
  <c r="E2106" i="5"/>
  <c r="F2106" i="5"/>
  <c r="G2106" i="5"/>
  <c r="H2106" i="5"/>
  <c r="I2106" i="5"/>
  <c r="J2106" i="5"/>
  <c r="K2106" i="5"/>
  <c r="C2107" i="5"/>
  <c r="D2107" i="5"/>
  <c r="E2107" i="5"/>
  <c r="F2107" i="5"/>
  <c r="G2107" i="5"/>
  <c r="H2107" i="5"/>
  <c r="I2107" i="5"/>
  <c r="J2107" i="5"/>
  <c r="K2107" i="5"/>
  <c r="C2108" i="5"/>
  <c r="D2108" i="5"/>
  <c r="E2108" i="5"/>
  <c r="F2108" i="5"/>
  <c r="G2108" i="5"/>
  <c r="H2108" i="5"/>
  <c r="I2108" i="5"/>
  <c r="J2108" i="5"/>
  <c r="K2108" i="5"/>
  <c r="C2109" i="5"/>
  <c r="D2109" i="5"/>
  <c r="E2109" i="5"/>
  <c r="F2109" i="5"/>
  <c r="G2109" i="5"/>
  <c r="H2109" i="5"/>
  <c r="I2109" i="5"/>
  <c r="J2109" i="5"/>
  <c r="K2109" i="5"/>
  <c r="C2110" i="5"/>
  <c r="D2110" i="5"/>
  <c r="E2110" i="5"/>
  <c r="F2110" i="5"/>
  <c r="G2110" i="5"/>
  <c r="H2110" i="5"/>
  <c r="I2110" i="5"/>
  <c r="J2110" i="5"/>
  <c r="K2110" i="5"/>
  <c r="C2111" i="5"/>
  <c r="D2111" i="5"/>
  <c r="E2111" i="5"/>
  <c r="F2111" i="5"/>
  <c r="G2111" i="5"/>
  <c r="H2111" i="5"/>
  <c r="I2111" i="5"/>
  <c r="J2111" i="5"/>
  <c r="K2111" i="5"/>
  <c r="C2112" i="5"/>
  <c r="D2112" i="5"/>
  <c r="E2112" i="5"/>
  <c r="F2112" i="5"/>
  <c r="G2112" i="5"/>
  <c r="H2112" i="5"/>
  <c r="I2112" i="5"/>
  <c r="J2112" i="5"/>
  <c r="K2112" i="5"/>
  <c r="C2113" i="5"/>
  <c r="D2113" i="5"/>
  <c r="E2113" i="5"/>
  <c r="F2113" i="5"/>
  <c r="G2113" i="5"/>
  <c r="H2113" i="5"/>
  <c r="I2113" i="5"/>
  <c r="J2113" i="5"/>
  <c r="K2113" i="5"/>
  <c r="C2114" i="5"/>
  <c r="D2114" i="5"/>
  <c r="E2114" i="5"/>
  <c r="F2114" i="5"/>
  <c r="G2114" i="5"/>
  <c r="H2114" i="5"/>
  <c r="I2114" i="5"/>
  <c r="J2114" i="5"/>
  <c r="K2114" i="5"/>
  <c r="C2115" i="5"/>
  <c r="D2115" i="5"/>
  <c r="E2115" i="5"/>
  <c r="F2115" i="5"/>
  <c r="G2115" i="5"/>
  <c r="H2115" i="5"/>
  <c r="I2115" i="5"/>
  <c r="J2115" i="5"/>
  <c r="K2115" i="5"/>
  <c r="C2116" i="5"/>
  <c r="D2116" i="5"/>
  <c r="E2116" i="5"/>
  <c r="F2116" i="5"/>
  <c r="G2116" i="5"/>
  <c r="H2116" i="5"/>
  <c r="I2116" i="5"/>
  <c r="J2116" i="5"/>
  <c r="K2116" i="5"/>
  <c r="C2117" i="5"/>
  <c r="D2117" i="5"/>
  <c r="E2117" i="5"/>
  <c r="F2117" i="5"/>
  <c r="G2117" i="5"/>
  <c r="H2117" i="5"/>
  <c r="I2117" i="5"/>
  <c r="J2117" i="5"/>
  <c r="K2117" i="5"/>
  <c r="C2118" i="5"/>
  <c r="D2118" i="5"/>
  <c r="E2118" i="5"/>
  <c r="F2118" i="5"/>
  <c r="G2118" i="5"/>
  <c r="H2118" i="5"/>
  <c r="I2118" i="5"/>
  <c r="J2118" i="5"/>
  <c r="K2118" i="5"/>
  <c r="C2119" i="5"/>
  <c r="D2119" i="5"/>
  <c r="E2119" i="5"/>
  <c r="F2119" i="5"/>
  <c r="G2119" i="5"/>
  <c r="H2119" i="5"/>
  <c r="I2119" i="5"/>
  <c r="J2119" i="5"/>
  <c r="K2119" i="5"/>
  <c r="C2120" i="5"/>
  <c r="D2120" i="5"/>
  <c r="E2120" i="5"/>
  <c r="F2120" i="5"/>
  <c r="G2120" i="5"/>
  <c r="H2120" i="5"/>
  <c r="I2120" i="5"/>
  <c r="J2120" i="5"/>
  <c r="K2120" i="5"/>
  <c r="C2121" i="5"/>
  <c r="D2121" i="5"/>
  <c r="E2121" i="5"/>
  <c r="F2121" i="5"/>
  <c r="G2121" i="5"/>
  <c r="H2121" i="5"/>
  <c r="I2121" i="5"/>
  <c r="J2121" i="5"/>
  <c r="K2121" i="5"/>
  <c r="C2122" i="5"/>
  <c r="D2122" i="5"/>
  <c r="E2122" i="5"/>
  <c r="F2122" i="5"/>
  <c r="G2122" i="5"/>
  <c r="H2122" i="5"/>
  <c r="I2122" i="5"/>
  <c r="J2122" i="5"/>
  <c r="K2122" i="5"/>
  <c r="C2123" i="5"/>
  <c r="D2123" i="5"/>
  <c r="E2123" i="5"/>
  <c r="F2123" i="5"/>
  <c r="G2123" i="5"/>
  <c r="H2123" i="5"/>
  <c r="I2123" i="5"/>
  <c r="J2123" i="5"/>
  <c r="K2123" i="5"/>
  <c r="C2124" i="5"/>
  <c r="D2124" i="5"/>
  <c r="E2124" i="5"/>
  <c r="F2124" i="5"/>
  <c r="G2124" i="5"/>
  <c r="H2124" i="5"/>
  <c r="I2124" i="5"/>
  <c r="J2124" i="5"/>
  <c r="K2124" i="5"/>
  <c r="C2125" i="5"/>
  <c r="D2125" i="5"/>
  <c r="E2125" i="5"/>
  <c r="F2125" i="5"/>
  <c r="G2125" i="5"/>
  <c r="H2125" i="5"/>
  <c r="I2125" i="5"/>
  <c r="J2125" i="5"/>
  <c r="K2125" i="5"/>
  <c r="C2126" i="5"/>
  <c r="D2126" i="5"/>
  <c r="E2126" i="5"/>
  <c r="F2126" i="5"/>
  <c r="G2126" i="5"/>
  <c r="H2126" i="5"/>
  <c r="I2126" i="5"/>
  <c r="J2126" i="5"/>
  <c r="K2126" i="5"/>
  <c r="C2127" i="5"/>
  <c r="D2127" i="5"/>
  <c r="E2127" i="5"/>
  <c r="F2127" i="5"/>
  <c r="G2127" i="5"/>
  <c r="H2127" i="5"/>
  <c r="I2127" i="5"/>
  <c r="J2127" i="5"/>
  <c r="K2127" i="5"/>
  <c r="C2128" i="5"/>
  <c r="D2128" i="5"/>
  <c r="E2128" i="5"/>
  <c r="F2128" i="5"/>
  <c r="G2128" i="5"/>
  <c r="H2128" i="5"/>
  <c r="I2128" i="5"/>
  <c r="J2128" i="5"/>
  <c r="K2128" i="5"/>
  <c r="C2129" i="5"/>
  <c r="D2129" i="5"/>
  <c r="E2129" i="5"/>
  <c r="F2129" i="5"/>
  <c r="G2129" i="5"/>
  <c r="H2129" i="5"/>
  <c r="I2129" i="5"/>
  <c r="J2129" i="5"/>
  <c r="K2129" i="5"/>
  <c r="C2130" i="5"/>
  <c r="D2130" i="5"/>
  <c r="E2130" i="5"/>
  <c r="F2130" i="5"/>
  <c r="G2130" i="5"/>
  <c r="H2130" i="5"/>
  <c r="I2130" i="5"/>
  <c r="J2130" i="5"/>
  <c r="K2130" i="5"/>
  <c r="C2131" i="5"/>
  <c r="D2131" i="5"/>
  <c r="E2131" i="5"/>
  <c r="F2131" i="5"/>
  <c r="G2131" i="5"/>
  <c r="H2131" i="5"/>
  <c r="I2131" i="5"/>
  <c r="J2131" i="5"/>
  <c r="K2131" i="5"/>
  <c r="C2132" i="5"/>
  <c r="D2132" i="5"/>
  <c r="E2132" i="5"/>
  <c r="F2132" i="5"/>
  <c r="G2132" i="5"/>
  <c r="H2132" i="5"/>
  <c r="I2132" i="5"/>
  <c r="J2132" i="5"/>
  <c r="K2132" i="5"/>
  <c r="C2133" i="5"/>
  <c r="D2133" i="5"/>
  <c r="E2133" i="5"/>
  <c r="F2133" i="5"/>
  <c r="G2133" i="5"/>
  <c r="H2133" i="5"/>
  <c r="I2133" i="5"/>
  <c r="J2133" i="5"/>
  <c r="K2133" i="5"/>
  <c r="C2134" i="5"/>
  <c r="D2134" i="5"/>
  <c r="E2134" i="5"/>
  <c r="F2134" i="5"/>
  <c r="G2134" i="5"/>
  <c r="H2134" i="5"/>
  <c r="I2134" i="5"/>
  <c r="J2134" i="5"/>
  <c r="K2134" i="5"/>
  <c r="C2135" i="5"/>
  <c r="D2135" i="5"/>
  <c r="E2135" i="5"/>
  <c r="F2135" i="5"/>
  <c r="G2135" i="5"/>
  <c r="H2135" i="5"/>
  <c r="I2135" i="5"/>
  <c r="J2135" i="5"/>
  <c r="K2135" i="5"/>
  <c r="C2136" i="5"/>
  <c r="D2136" i="5"/>
  <c r="E2136" i="5"/>
  <c r="F2136" i="5"/>
  <c r="G2136" i="5"/>
  <c r="H2136" i="5"/>
  <c r="I2136" i="5"/>
  <c r="J2136" i="5"/>
  <c r="K2136" i="5"/>
  <c r="C2137" i="5"/>
  <c r="D2137" i="5"/>
  <c r="E2137" i="5"/>
  <c r="F2137" i="5"/>
  <c r="G2137" i="5"/>
  <c r="H2137" i="5"/>
  <c r="I2137" i="5"/>
  <c r="J2137" i="5"/>
  <c r="K2137" i="5"/>
  <c r="C2138" i="5"/>
  <c r="D2138" i="5"/>
  <c r="E2138" i="5"/>
  <c r="F2138" i="5"/>
  <c r="G2138" i="5"/>
  <c r="H2138" i="5"/>
  <c r="I2138" i="5"/>
  <c r="J2138" i="5"/>
  <c r="K2138" i="5"/>
  <c r="C2139" i="5"/>
  <c r="D2139" i="5"/>
  <c r="E2139" i="5"/>
  <c r="F2139" i="5"/>
  <c r="G2139" i="5"/>
  <c r="H2139" i="5"/>
  <c r="I2139" i="5"/>
  <c r="J2139" i="5"/>
  <c r="K2139" i="5"/>
  <c r="C2140" i="5"/>
  <c r="D2140" i="5"/>
  <c r="E2140" i="5"/>
  <c r="F2140" i="5"/>
  <c r="G2140" i="5"/>
  <c r="H2140" i="5"/>
  <c r="I2140" i="5"/>
  <c r="J2140" i="5"/>
  <c r="K2140" i="5"/>
  <c r="C2141" i="5"/>
  <c r="D2141" i="5"/>
  <c r="E2141" i="5"/>
  <c r="F2141" i="5"/>
  <c r="G2141" i="5"/>
  <c r="H2141" i="5"/>
  <c r="I2141" i="5"/>
  <c r="J2141" i="5"/>
  <c r="K2141" i="5"/>
  <c r="C2142" i="5"/>
  <c r="D2142" i="5"/>
  <c r="E2142" i="5"/>
  <c r="F2142" i="5"/>
  <c r="G2142" i="5"/>
  <c r="H2142" i="5"/>
  <c r="I2142" i="5"/>
  <c r="J2142" i="5"/>
  <c r="K2142" i="5"/>
  <c r="C2143" i="5"/>
  <c r="D2143" i="5"/>
  <c r="E2143" i="5"/>
  <c r="F2143" i="5"/>
  <c r="G2143" i="5"/>
  <c r="H2143" i="5"/>
  <c r="I2143" i="5"/>
  <c r="J2143" i="5"/>
  <c r="K2143" i="5"/>
  <c r="C2144" i="5"/>
  <c r="D2144" i="5"/>
  <c r="E2144" i="5"/>
  <c r="F2144" i="5"/>
  <c r="G2144" i="5"/>
  <c r="H2144" i="5"/>
  <c r="I2144" i="5"/>
  <c r="J2144" i="5"/>
  <c r="K2144" i="5"/>
  <c r="C2145" i="5"/>
  <c r="D2145" i="5"/>
  <c r="E2145" i="5"/>
  <c r="F2145" i="5"/>
  <c r="G2145" i="5"/>
  <c r="H2145" i="5"/>
  <c r="I2145" i="5"/>
  <c r="J2145" i="5"/>
  <c r="K2145" i="5"/>
  <c r="C2146" i="5"/>
  <c r="D2146" i="5"/>
  <c r="E2146" i="5"/>
  <c r="F2146" i="5"/>
  <c r="G2146" i="5"/>
  <c r="H2146" i="5"/>
  <c r="I2146" i="5"/>
  <c r="J2146" i="5"/>
  <c r="K2146" i="5"/>
  <c r="C2147" i="5"/>
  <c r="D2147" i="5"/>
  <c r="E2147" i="5"/>
  <c r="F2147" i="5"/>
  <c r="G2147" i="5"/>
  <c r="H2147" i="5"/>
  <c r="I2147" i="5"/>
  <c r="J2147" i="5"/>
  <c r="K2147" i="5"/>
  <c r="C2148" i="5"/>
  <c r="D2148" i="5"/>
  <c r="E2148" i="5"/>
  <c r="F2148" i="5"/>
  <c r="G2148" i="5"/>
  <c r="H2148" i="5"/>
  <c r="I2148" i="5"/>
  <c r="J2148" i="5"/>
  <c r="K2148" i="5"/>
  <c r="C2149" i="5"/>
  <c r="D2149" i="5"/>
  <c r="E2149" i="5"/>
  <c r="F2149" i="5"/>
  <c r="G2149" i="5"/>
  <c r="H2149" i="5"/>
  <c r="I2149" i="5"/>
  <c r="J2149" i="5"/>
  <c r="K2149" i="5"/>
  <c r="C2150" i="5"/>
  <c r="D2150" i="5"/>
  <c r="E2150" i="5"/>
  <c r="F2150" i="5"/>
  <c r="G2150" i="5"/>
  <c r="H2150" i="5"/>
  <c r="I2150" i="5"/>
  <c r="J2150" i="5"/>
  <c r="K2150" i="5"/>
  <c r="C2151" i="5"/>
  <c r="D2151" i="5"/>
  <c r="E2151" i="5"/>
  <c r="F2151" i="5"/>
  <c r="G2151" i="5"/>
  <c r="H2151" i="5"/>
  <c r="I2151" i="5"/>
  <c r="J2151" i="5"/>
  <c r="K2151" i="5"/>
  <c r="C2152" i="5"/>
  <c r="D2152" i="5"/>
  <c r="E2152" i="5"/>
  <c r="F2152" i="5"/>
  <c r="G2152" i="5"/>
  <c r="H2152" i="5"/>
  <c r="I2152" i="5"/>
  <c r="J2152" i="5"/>
  <c r="K2152" i="5"/>
  <c r="C2153" i="5"/>
  <c r="D2153" i="5"/>
  <c r="E2153" i="5"/>
  <c r="F2153" i="5"/>
  <c r="G2153" i="5"/>
  <c r="H2153" i="5"/>
  <c r="I2153" i="5"/>
  <c r="J2153" i="5"/>
  <c r="K2153" i="5"/>
  <c r="C2154" i="5"/>
  <c r="D2154" i="5"/>
  <c r="E2154" i="5"/>
  <c r="F2154" i="5"/>
  <c r="G2154" i="5"/>
  <c r="H2154" i="5"/>
  <c r="I2154" i="5"/>
  <c r="J2154" i="5"/>
  <c r="K2154" i="5"/>
  <c r="C2155" i="5"/>
  <c r="D2155" i="5"/>
  <c r="E2155" i="5"/>
  <c r="F2155" i="5"/>
  <c r="G2155" i="5"/>
  <c r="H2155" i="5"/>
  <c r="I2155" i="5"/>
  <c r="J2155" i="5"/>
  <c r="K2155" i="5"/>
  <c r="C2156" i="5"/>
  <c r="D2156" i="5"/>
  <c r="E2156" i="5"/>
  <c r="F2156" i="5"/>
  <c r="G2156" i="5"/>
  <c r="H2156" i="5"/>
  <c r="I2156" i="5"/>
  <c r="J2156" i="5"/>
  <c r="K2156" i="5"/>
  <c r="C2157" i="5"/>
  <c r="D2157" i="5"/>
  <c r="E2157" i="5"/>
  <c r="F2157" i="5"/>
  <c r="G2157" i="5"/>
  <c r="H2157" i="5"/>
  <c r="I2157" i="5"/>
  <c r="J2157" i="5"/>
  <c r="K2157" i="5"/>
  <c r="C2158" i="5"/>
  <c r="D2158" i="5"/>
  <c r="E2158" i="5"/>
  <c r="F2158" i="5"/>
  <c r="G2158" i="5"/>
  <c r="H2158" i="5"/>
  <c r="I2158" i="5"/>
  <c r="J2158" i="5"/>
  <c r="K2158" i="5"/>
  <c r="C2159" i="5"/>
  <c r="D2159" i="5"/>
  <c r="E2159" i="5"/>
  <c r="F2159" i="5"/>
  <c r="G2159" i="5"/>
  <c r="H2159" i="5"/>
  <c r="I2159" i="5"/>
  <c r="J2159" i="5"/>
  <c r="K2159" i="5"/>
  <c r="C2160" i="5"/>
  <c r="D2160" i="5"/>
  <c r="E2160" i="5"/>
  <c r="F2160" i="5"/>
  <c r="G2160" i="5"/>
  <c r="H2160" i="5"/>
  <c r="I2160" i="5"/>
  <c r="J2160" i="5"/>
  <c r="K2160" i="5"/>
  <c r="C2161" i="5"/>
  <c r="D2161" i="5"/>
  <c r="E2161" i="5"/>
  <c r="F2161" i="5"/>
  <c r="G2161" i="5"/>
  <c r="H2161" i="5"/>
  <c r="I2161" i="5"/>
  <c r="J2161" i="5"/>
  <c r="K2161" i="5"/>
  <c r="C2162" i="5"/>
  <c r="D2162" i="5"/>
  <c r="E2162" i="5"/>
  <c r="F2162" i="5"/>
  <c r="G2162" i="5"/>
  <c r="H2162" i="5"/>
  <c r="I2162" i="5"/>
  <c r="J2162" i="5"/>
  <c r="K2162" i="5"/>
  <c r="C2163" i="5"/>
  <c r="D2163" i="5"/>
  <c r="E2163" i="5"/>
  <c r="F2163" i="5"/>
  <c r="G2163" i="5"/>
  <c r="H2163" i="5"/>
  <c r="I2163" i="5"/>
  <c r="J2163" i="5"/>
  <c r="K2163" i="5"/>
  <c r="C2164" i="5"/>
  <c r="D2164" i="5"/>
  <c r="E2164" i="5"/>
  <c r="F2164" i="5"/>
  <c r="G2164" i="5"/>
  <c r="H2164" i="5"/>
  <c r="I2164" i="5"/>
  <c r="J2164" i="5"/>
  <c r="K2164" i="5"/>
  <c r="C2165" i="5"/>
  <c r="D2165" i="5"/>
  <c r="E2165" i="5"/>
  <c r="F2165" i="5"/>
  <c r="G2165" i="5"/>
  <c r="H2165" i="5"/>
  <c r="I2165" i="5"/>
  <c r="J2165" i="5"/>
  <c r="K2165" i="5"/>
  <c r="C2166" i="5"/>
  <c r="D2166" i="5"/>
  <c r="E2166" i="5"/>
  <c r="F2166" i="5"/>
  <c r="G2166" i="5"/>
  <c r="H2166" i="5"/>
  <c r="I2166" i="5"/>
  <c r="J2166" i="5"/>
  <c r="K2166" i="5"/>
  <c r="C2167" i="5"/>
  <c r="D2167" i="5"/>
  <c r="E2167" i="5"/>
  <c r="F2167" i="5"/>
  <c r="G2167" i="5"/>
  <c r="H2167" i="5"/>
  <c r="I2167" i="5"/>
  <c r="J2167" i="5"/>
  <c r="K2167" i="5"/>
  <c r="C2168" i="5"/>
  <c r="D2168" i="5"/>
  <c r="E2168" i="5"/>
  <c r="F2168" i="5"/>
  <c r="G2168" i="5"/>
  <c r="H2168" i="5"/>
  <c r="I2168" i="5"/>
  <c r="J2168" i="5"/>
  <c r="K2168" i="5"/>
  <c r="C2169" i="5"/>
  <c r="D2169" i="5"/>
  <c r="E2169" i="5"/>
  <c r="F2169" i="5"/>
  <c r="G2169" i="5"/>
  <c r="H2169" i="5"/>
  <c r="I2169" i="5"/>
  <c r="J2169" i="5"/>
  <c r="K2169" i="5"/>
  <c r="C2170" i="5"/>
  <c r="D2170" i="5"/>
  <c r="E2170" i="5"/>
  <c r="F2170" i="5"/>
  <c r="G2170" i="5"/>
  <c r="H2170" i="5"/>
  <c r="I2170" i="5"/>
  <c r="J2170" i="5"/>
  <c r="K2170" i="5"/>
  <c r="C2171" i="5"/>
  <c r="D2171" i="5"/>
  <c r="E2171" i="5"/>
  <c r="F2171" i="5"/>
  <c r="G2171" i="5"/>
  <c r="H2171" i="5"/>
  <c r="I2171" i="5"/>
  <c r="J2171" i="5"/>
  <c r="K2171" i="5"/>
  <c r="C2172" i="5"/>
  <c r="D2172" i="5"/>
  <c r="E2172" i="5"/>
  <c r="F2172" i="5"/>
  <c r="G2172" i="5"/>
  <c r="H2172" i="5"/>
  <c r="I2172" i="5"/>
  <c r="J2172" i="5"/>
  <c r="K2172" i="5"/>
  <c r="C2173" i="5"/>
  <c r="D2173" i="5"/>
  <c r="E2173" i="5"/>
  <c r="F2173" i="5"/>
  <c r="G2173" i="5"/>
  <c r="H2173" i="5"/>
  <c r="I2173" i="5"/>
  <c r="J2173" i="5"/>
  <c r="K2173" i="5"/>
  <c r="C2174" i="5"/>
  <c r="D2174" i="5"/>
  <c r="E2174" i="5"/>
  <c r="F2174" i="5"/>
  <c r="G2174" i="5"/>
  <c r="H2174" i="5"/>
  <c r="I2174" i="5"/>
  <c r="J2174" i="5"/>
  <c r="K2174" i="5"/>
  <c r="C2175" i="5"/>
  <c r="D2175" i="5"/>
  <c r="E2175" i="5"/>
  <c r="F2175" i="5"/>
  <c r="G2175" i="5"/>
  <c r="H2175" i="5"/>
  <c r="I2175" i="5"/>
  <c r="J2175" i="5"/>
  <c r="K2175" i="5"/>
  <c r="C2176" i="5"/>
  <c r="D2176" i="5"/>
  <c r="E2176" i="5"/>
  <c r="F2176" i="5"/>
  <c r="G2176" i="5"/>
  <c r="H2176" i="5"/>
  <c r="I2176" i="5"/>
  <c r="J2176" i="5"/>
  <c r="K2176" i="5"/>
  <c r="C2177" i="5"/>
  <c r="D2177" i="5"/>
  <c r="E2177" i="5"/>
  <c r="F2177" i="5"/>
  <c r="G2177" i="5"/>
  <c r="H2177" i="5"/>
  <c r="I2177" i="5"/>
  <c r="J2177" i="5"/>
  <c r="K2177" i="5"/>
  <c r="C2178" i="5"/>
  <c r="D2178" i="5"/>
  <c r="E2178" i="5"/>
  <c r="F2178" i="5"/>
  <c r="G2178" i="5"/>
  <c r="H2178" i="5"/>
  <c r="I2178" i="5"/>
  <c r="J2178" i="5"/>
  <c r="K2178" i="5"/>
  <c r="C2179" i="5"/>
  <c r="D2179" i="5"/>
  <c r="E2179" i="5"/>
  <c r="F2179" i="5"/>
  <c r="G2179" i="5"/>
  <c r="H2179" i="5"/>
  <c r="I2179" i="5"/>
  <c r="J2179" i="5"/>
  <c r="K2179" i="5"/>
  <c r="C2180" i="5"/>
  <c r="D2180" i="5"/>
  <c r="E2180" i="5"/>
  <c r="F2180" i="5"/>
  <c r="G2180" i="5"/>
  <c r="H2180" i="5"/>
  <c r="I2180" i="5"/>
  <c r="J2180" i="5"/>
  <c r="K2180" i="5"/>
  <c r="C2181" i="5"/>
  <c r="D2181" i="5"/>
  <c r="E2181" i="5"/>
  <c r="F2181" i="5"/>
  <c r="G2181" i="5"/>
  <c r="H2181" i="5"/>
  <c r="I2181" i="5"/>
  <c r="J2181" i="5"/>
  <c r="K2181" i="5"/>
  <c r="C2182" i="5"/>
  <c r="D2182" i="5"/>
  <c r="E2182" i="5"/>
  <c r="F2182" i="5"/>
  <c r="G2182" i="5"/>
  <c r="H2182" i="5"/>
  <c r="I2182" i="5"/>
  <c r="J2182" i="5"/>
  <c r="K2182" i="5"/>
  <c r="C2183" i="5"/>
  <c r="D2183" i="5"/>
  <c r="E2183" i="5"/>
  <c r="F2183" i="5"/>
  <c r="G2183" i="5"/>
  <c r="H2183" i="5"/>
  <c r="I2183" i="5"/>
  <c r="J2183" i="5"/>
  <c r="K2183" i="5"/>
  <c r="C2184" i="5"/>
  <c r="D2184" i="5"/>
  <c r="E2184" i="5"/>
  <c r="F2184" i="5"/>
  <c r="G2184" i="5"/>
  <c r="H2184" i="5"/>
  <c r="I2184" i="5"/>
  <c r="J2184" i="5"/>
  <c r="K2184" i="5"/>
  <c r="C2185" i="5"/>
  <c r="D2185" i="5"/>
  <c r="E2185" i="5"/>
  <c r="F2185" i="5"/>
  <c r="G2185" i="5"/>
  <c r="H2185" i="5"/>
  <c r="I2185" i="5"/>
  <c r="J2185" i="5"/>
  <c r="K2185" i="5"/>
  <c r="C2186" i="5"/>
  <c r="D2186" i="5"/>
  <c r="E2186" i="5"/>
  <c r="F2186" i="5"/>
  <c r="G2186" i="5"/>
  <c r="H2186" i="5"/>
  <c r="I2186" i="5"/>
  <c r="J2186" i="5"/>
  <c r="K2186" i="5"/>
  <c r="C2187" i="5"/>
  <c r="D2187" i="5"/>
  <c r="E2187" i="5"/>
  <c r="F2187" i="5"/>
  <c r="G2187" i="5"/>
  <c r="H2187" i="5"/>
  <c r="I2187" i="5"/>
  <c r="J2187" i="5"/>
  <c r="K2187" i="5"/>
  <c r="C2188" i="5"/>
  <c r="D2188" i="5"/>
  <c r="E2188" i="5"/>
  <c r="F2188" i="5"/>
  <c r="G2188" i="5"/>
  <c r="H2188" i="5"/>
  <c r="I2188" i="5"/>
  <c r="J2188" i="5"/>
  <c r="K2188" i="5"/>
  <c r="C2189" i="5"/>
  <c r="D2189" i="5"/>
  <c r="E2189" i="5"/>
  <c r="F2189" i="5"/>
  <c r="G2189" i="5"/>
  <c r="H2189" i="5"/>
  <c r="I2189" i="5"/>
  <c r="J2189" i="5"/>
  <c r="K2189" i="5"/>
  <c r="C2190" i="5"/>
  <c r="D2190" i="5"/>
  <c r="E2190" i="5"/>
  <c r="F2190" i="5"/>
  <c r="G2190" i="5"/>
  <c r="H2190" i="5"/>
  <c r="I2190" i="5"/>
  <c r="J2190" i="5"/>
  <c r="K2190" i="5"/>
  <c r="C2191" i="5"/>
  <c r="D2191" i="5"/>
  <c r="E2191" i="5"/>
  <c r="F2191" i="5"/>
  <c r="G2191" i="5"/>
  <c r="H2191" i="5"/>
  <c r="I2191" i="5"/>
  <c r="J2191" i="5"/>
  <c r="K2191" i="5"/>
  <c r="C2192" i="5"/>
  <c r="D2192" i="5"/>
  <c r="E2192" i="5"/>
  <c r="F2192" i="5"/>
  <c r="G2192" i="5"/>
  <c r="H2192" i="5"/>
  <c r="I2192" i="5"/>
  <c r="J2192" i="5"/>
  <c r="K2192" i="5"/>
  <c r="C2193" i="5"/>
  <c r="D2193" i="5"/>
  <c r="E2193" i="5"/>
  <c r="F2193" i="5"/>
  <c r="G2193" i="5"/>
  <c r="H2193" i="5"/>
  <c r="I2193" i="5"/>
  <c r="J2193" i="5"/>
  <c r="K2193" i="5"/>
  <c r="C2194" i="5"/>
  <c r="D2194" i="5"/>
  <c r="E2194" i="5"/>
  <c r="F2194" i="5"/>
  <c r="G2194" i="5"/>
  <c r="H2194" i="5"/>
  <c r="I2194" i="5"/>
  <c r="J2194" i="5"/>
  <c r="K2194" i="5"/>
  <c r="C2195" i="5"/>
  <c r="D2195" i="5"/>
  <c r="E2195" i="5"/>
  <c r="F2195" i="5"/>
  <c r="G2195" i="5"/>
  <c r="H2195" i="5"/>
  <c r="I2195" i="5"/>
  <c r="J2195" i="5"/>
  <c r="K2195" i="5"/>
  <c r="C2196" i="5"/>
  <c r="D2196" i="5"/>
  <c r="E2196" i="5"/>
  <c r="F2196" i="5"/>
  <c r="G2196" i="5"/>
  <c r="H2196" i="5"/>
  <c r="I2196" i="5"/>
  <c r="J2196" i="5"/>
  <c r="K2196" i="5"/>
  <c r="C2197" i="5"/>
  <c r="D2197" i="5"/>
  <c r="E2197" i="5"/>
  <c r="F2197" i="5"/>
  <c r="G2197" i="5"/>
  <c r="H2197" i="5"/>
  <c r="I2197" i="5"/>
  <c r="J2197" i="5"/>
  <c r="K2197" i="5"/>
  <c r="C2198" i="5"/>
  <c r="D2198" i="5"/>
  <c r="E2198" i="5"/>
  <c r="F2198" i="5"/>
  <c r="G2198" i="5"/>
  <c r="H2198" i="5"/>
  <c r="I2198" i="5"/>
  <c r="J2198" i="5"/>
  <c r="K2198" i="5"/>
  <c r="C2199" i="5"/>
  <c r="D2199" i="5"/>
  <c r="E2199" i="5"/>
  <c r="F2199" i="5"/>
  <c r="G2199" i="5"/>
  <c r="H2199" i="5"/>
  <c r="I2199" i="5"/>
  <c r="J2199" i="5"/>
  <c r="K2199" i="5"/>
  <c r="C2200" i="5"/>
  <c r="D2200" i="5"/>
  <c r="E2200" i="5"/>
  <c r="F2200" i="5"/>
  <c r="G2200" i="5"/>
  <c r="H2200" i="5"/>
  <c r="I2200" i="5"/>
  <c r="J2200" i="5"/>
  <c r="K2200" i="5"/>
  <c r="C2201" i="5"/>
  <c r="D2201" i="5"/>
  <c r="E2201" i="5"/>
  <c r="F2201" i="5"/>
  <c r="G2201" i="5"/>
  <c r="H2201" i="5"/>
  <c r="I2201" i="5"/>
  <c r="J2201" i="5"/>
  <c r="K2201" i="5"/>
  <c r="C2202" i="5"/>
  <c r="D2202" i="5"/>
  <c r="E2202" i="5"/>
  <c r="F2202" i="5"/>
  <c r="G2202" i="5"/>
  <c r="H2202" i="5"/>
  <c r="I2202" i="5"/>
  <c r="J2202" i="5"/>
  <c r="K2202" i="5"/>
  <c r="C2203" i="5"/>
  <c r="D2203" i="5"/>
  <c r="E2203" i="5"/>
  <c r="F2203" i="5"/>
  <c r="G2203" i="5"/>
  <c r="H2203" i="5"/>
  <c r="I2203" i="5"/>
  <c r="J2203" i="5"/>
  <c r="K2203" i="5"/>
  <c r="C2204" i="5"/>
  <c r="D2204" i="5"/>
  <c r="E2204" i="5"/>
  <c r="F2204" i="5"/>
  <c r="G2204" i="5"/>
  <c r="H2204" i="5"/>
  <c r="I2204" i="5"/>
  <c r="J2204" i="5"/>
  <c r="K2204" i="5"/>
  <c r="C2205" i="5"/>
  <c r="D2205" i="5"/>
  <c r="E2205" i="5"/>
  <c r="F2205" i="5"/>
  <c r="G2205" i="5"/>
  <c r="H2205" i="5"/>
  <c r="I2205" i="5"/>
  <c r="J2205" i="5"/>
  <c r="K2205" i="5"/>
  <c r="C2206" i="5"/>
  <c r="D2206" i="5"/>
  <c r="E2206" i="5"/>
  <c r="F2206" i="5"/>
  <c r="G2206" i="5"/>
  <c r="H2206" i="5"/>
  <c r="I2206" i="5"/>
  <c r="J2206" i="5"/>
  <c r="K2206" i="5"/>
  <c r="C2207" i="5"/>
  <c r="D2207" i="5"/>
  <c r="E2207" i="5"/>
  <c r="F2207" i="5"/>
  <c r="G2207" i="5"/>
  <c r="H2207" i="5"/>
  <c r="I2207" i="5"/>
  <c r="J2207" i="5"/>
  <c r="K2207" i="5"/>
  <c r="C2208" i="5"/>
  <c r="D2208" i="5"/>
  <c r="E2208" i="5"/>
  <c r="F2208" i="5"/>
  <c r="G2208" i="5"/>
  <c r="H2208" i="5"/>
  <c r="I2208" i="5"/>
  <c r="J2208" i="5"/>
  <c r="K2208" i="5"/>
  <c r="C2209" i="5"/>
  <c r="D2209" i="5"/>
  <c r="E2209" i="5"/>
  <c r="F2209" i="5"/>
  <c r="G2209" i="5"/>
  <c r="H2209" i="5"/>
  <c r="I2209" i="5"/>
  <c r="J2209" i="5"/>
  <c r="K2209" i="5"/>
  <c r="C2210" i="5"/>
  <c r="D2210" i="5"/>
  <c r="E2210" i="5"/>
  <c r="F2210" i="5"/>
  <c r="G2210" i="5"/>
  <c r="H2210" i="5"/>
  <c r="I2210" i="5"/>
  <c r="J2210" i="5"/>
  <c r="K2210" i="5"/>
  <c r="C2211" i="5"/>
  <c r="D2211" i="5"/>
  <c r="E2211" i="5"/>
  <c r="F2211" i="5"/>
  <c r="G2211" i="5"/>
  <c r="H2211" i="5"/>
  <c r="I2211" i="5"/>
  <c r="J2211" i="5"/>
  <c r="K2211" i="5"/>
  <c r="C2212" i="5"/>
  <c r="D2212" i="5"/>
  <c r="E2212" i="5"/>
  <c r="F2212" i="5"/>
  <c r="G2212" i="5"/>
  <c r="H2212" i="5"/>
  <c r="I2212" i="5"/>
  <c r="J2212" i="5"/>
  <c r="K2212" i="5"/>
  <c r="C2213" i="5"/>
  <c r="D2213" i="5"/>
  <c r="E2213" i="5"/>
  <c r="F2213" i="5"/>
  <c r="G2213" i="5"/>
  <c r="H2213" i="5"/>
  <c r="I2213" i="5"/>
  <c r="J2213" i="5"/>
  <c r="K2213" i="5"/>
  <c r="C2214" i="5"/>
  <c r="D2214" i="5"/>
  <c r="E2214" i="5"/>
  <c r="F2214" i="5"/>
  <c r="G2214" i="5"/>
  <c r="H2214" i="5"/>
  <c r="I2214" i="5"/>
  <c r="J2214" i="5"/>
  <c r="K2214" i="5"/>
  <c r="C2215" i="5"/>
  <c r="D2215" i="5"/>
  <c r="E2215" i="5"/>
  <c r="F2215" i="5"/>
  <c r="G2215" i="5"/>
  <c r="H2215" i="5"/>
  <c r="I2215" i="5"/>
  <c r="J2215" i="5"/>
  <c r="K2215" i="5"/>
  <c r="C2216" i="5"/>
  <c r="D2216" i="5"/>
  <c r="E2216" i="5"/>
  <c r="F2216" i="5"/>
  <c r="G2216" i="5"/>
  <c r="H2216" i="5"/>
  <c r="I2216" i="5"/>
  <c r="J2216" i="5"/>
  <c r="K2216" i="5"/>
  <c r="C2217" i="5"/>
  <c r="D2217" i="5"/>
  <c r="E2217" i="5"/>
  <c r="F2217" i="5"/>
  <c r="G2217" i="5"/>
  <c r="H2217" i="5"/>
  <c r="I2217" i="5"/>
  <c r="J2217" i="5"/>
  <c r="K2217" i="5"/>
  <c r="C2218" i="5"/>
  <c r="D2218" i="5"/>
  <c r="E2218" i="5"/>
  <c r="F2218" i="5"/>
  <c r="G2218" i="5"/>
  <c r="H2218" i="5"/>
  <c r="I2218" i="5"/>
  <c r="J2218" i="5"/>
  <c r="K2218" i="5"/>
  <c r="C2219" i="5"/>
  <c r="D2219" i="5"/>
  <c r="E2219" i="5"/>
  <c r="F2219" i="5"/>
  <c r="G2219" i="5"/>
  <c r="H2219" i="5"/>
  <c r="I2219" i="5"/>
  <c r="J2219" i="5"/>
  <c r="K2219" i="5"/>
  <c r="C2220" i="5"/>
  <c r="D2220" i="5"/>
  <c r="E2220" i="5"/>
  <c r="F2220" i="5"/>
  <c r="G2220" i="5"/>
  <c r="H2220" i="5"/>
  <c r="I2220" i="5"/>
  <c r="J2220" i="5"/>
  <c r="K2220" i="5"/>
  <c r="C2221" i="5"/>
  <c r="D2221" i="5"/>
  <c r="E2221" i="5"/>
  <c r="F2221" i="5"/>
  <c r="G2221" i="5"/>
  <c r="H2221" i="5"/>
  <c r="I2221" i="5"/>
  <c r="J2221" i="5"/>
  <c r="K2221" i="5"/>
  <c r="C2222" i="5"/>
  <c r="D2222" i="5"/>
  <c r="E2222" i="5"/>
  <c r="F2222" i="5"/>
  <c r="G2222" i="5"/>
  <c r="H2222" i="5"/>
  <c r="I2222" i="5"/>
  <c r="J2222" i="5"/>
  <c r="K2222" i="5"/>
  <c r="C2223" i="5"/>
  <c r="D2223" i="5"/>
  <c r="E2223" i="5"/>
  <c r="F2223" i="5"/>
  <c r="G2223" i="5"/>
  <c r="H2223" i="5"/>
  <c r="I2223" i="5"/>
  <c r="J2223" i="5"/>
  <c r="K2223" i="5"/>
  <c r="C2224" i="5"/>
  <c r="D2224" i="5"/>
  <c r="E2224" i="5"/>
  <c r="F2224" i="5"/>
  <c r="G2224" i="5"/>
  <c r="H2224" i="5"/>
  <c r="I2224" i="5"/>
  <c r="J2224" i="5"/>
  <c r="K2224" i="5"/>
  <c r="C2225" i="5"/>
  <c r="D2225" i="5"/>
  <c r="E2225" i="5"/>
  <c r="F2225" i="5"/>
  <c r="G2225" i="5"/>
  <c r="H2225" i="5"/>
  <c r="I2225" i="5"/>
  <c r="J2225" i="5"/>
  <c r="K2225" i="5"/>
  <c r="C2226" i="5"/>
  <c r="D2226" i="5"/>
  <c r="E2226" i="5"/>
  <c r="F2226" i="5"/>
  <c r="G2226" i="5"/>
  <c r="H2226" i="5"/>
  <c r="I2226" i="5"/>
  <c r="J2226" i="5"/>
  <c r="K2226" i="5"/>
  <c r="C2227" i="5"/>
  <c r="D2227" i="5"/>
  <c r="E2227" i="5"/>
  <c r="F2227" i="5"/>
  <c r="G2227" i="5"/>
  <c r="H2227" i="5"/>
  <c r="I2227" i="5"/>
  <c r="J2227" i="5"/>
  <c r="K2227" i="5"/>
  <c r="C2228" i="5"/>
  <c r="D2228" i="5"/>
  <c r="E2228" i="5"/>
  <c r="F2228" i="5"/>
  <c r="G2228" i="5"/>
  <c r="H2228" i="5"/>
  <c r="I2228" i="5"/>
  <c r="J2228" i="5"/>
  <c r="K2228" i="5"/>
  <c r="C2229" i="5"/>
  <c r="D2229" i="5"/>
  <c r="E2229" i="5"/>
  <c r="F2229" i="5"/>
  <c r="G2229" i="5"/>
  <c r="H2229" i="5"/>
  <c r="I2229" i="5"/>
  <c r="J2229" i="5"/>
  <c r="K2229" i="5"/>
  <c r="C2230" i="5"/>
  <c r="D2230" i="5"/>
  <c r="E2230" i="5"/>
  <c r="F2230" i="5"/>
  <c r="G2230" i="5"/>
  <c r="H2230" i="5"/>
  <c r="I2230" i="5"/>
  <c r="J2230" i="5"/>
  <c r="K2230" i="5"/>
  <c r="C2231" i="5"/>
  <c r="D2231" i="5"/>
  <c r="E2231" i="5"/>
  <c r="F2231" i="5"/>
  <c r="G2231" i="5"/>
  <c r="H2231" i="5"/>
  <c r="I2231" i="5"/>
  <c r="J2231" i="5"/>
  <c r="K2231" i="5"/>
  <c r="C2232" i="5"/>
  <c r="D2232" i="5"/>
  <c r="E2232" i="5"/>
  <c r="F2232" i="5"/>
  <c r="G2232" i="5"/>
  <c r="H2232" i="5"/>
  <c r="I2232" i="5"/>
  <c r="J2232" i="5"/>
  <c r="K2232" i="5"/>
  <c r="C2233" i="5"/>
  <c r="D2233" i="5"/>
  <c r="E2233" i="5"/>
  <c r="F2233" i="5"/>
  <c r="G2233" i="5"/>
  <c r="H2233" i="5"/>
  <c r="I2233" i="5"/>
  <c r="J2233" i="5"/>
  <c r="K2233" i="5"/>
  <c r="C2234" i="5"/>
  <c r="D2234" i="5"/>
  <c r="E2234" i="5"/>
  <c r="F2234" i="5"/>
  <c r="G2234" i="5"/>
  <c r="H2234" i="5"/>
  <c r="I2234" i="5"/>
  <c r="J2234" i="5"/>
  <c r="K2234" i="5"/>
  <c r="C2235" i="5"/>
  <c r="D2235" i="5"/>
  <c r="E2235" i="5"/>
  <c r="F2235" i="5"/>
  <c r="G2235" i="5"/>
  <c r="H2235" i="5"/>
  <c r="I2235" i="5"/>
  <c r="J2235" i="5"/>
  <c r="K2235" i="5"/>
  <c r="C2236" i="5"/>
  <c r="D2236" i="5"/>
  <c r="E2236" i="5"/>
  <c r="F2236" i="5"/>
  <c r="G2236" i="5"/>
  <c r="H2236" i="5"/>
  <c r="I2236" i="5"/>
  <c r="J2236" i="5"/>
  <c r="K2236" i="5"/>
  <c r="C2237" i="5"/>
  <c r="D2237" i="5"/>
  <c r="E2237" i="5"/>
  <c r="F2237" i="5"/>
  <c r="G2237" i="5"/>
  <c r="H2237" i="5"/>
  <c r="I2237" i="5"/>
  <c r="J2237" i="5"/>
  <c r="K2237" i="5"/>
  <c r="C2238" i="5"/>
  <c r="D2238" i="5"/>
  <c r="E2238" i="5"/>
  <c r="F2238" i="5"/>
  <c r="G2238" i="5"/>
  <c r="H2238" i="5"/>
  <c r="I2238" i="5"/>
  <c r="J2238" i="5"/>
  <c r="K2238" i="5"/>
  <c r="C2239" i="5"/>
  <c r="D2239" i="5"/>
  <c r="E2239" i="5"/>
  <c r="F2239" i="5"/>
  <c r="G2239" i="5"/>
  <c r="H2239" i="5"/>
  <c r="I2239" i="5"/>
  <c r="J2239" i="5"/>
  <c r="K2239" i="5"/>
  <c r="C2240" i="5"/>
  <c r="D2240" i="5"/>
  <c r="E2240" i="5"/>
  <c r="F2240" i="5"/>
  <c r="G2240" i="5"/>
  <c r="H2240" i="5"/>
  <c r="I2240" i="5"/>
  <c r="J2240" i="5"/>
  <c r="K2240" i="5"/>
  <c r="C2241" i="5"/>
  <c r="D2241" i="5"/>
  <c r="E2241" i="5"/>
  <c r="F2241" i="5"/>
  <c r="G2241" i="5"/>
  <c r="H2241" i="5"/>
  <c r="I2241" i="5"/>
  <c r="J2241" i="5"/>
  <c r="K2241" i="5"/>
  <c r="C2242" i="5"/>
  <c r="D2242" i="5"/>
  <c r="E2242" i="5"/>
  <c r="F2242" i="5"/>
  <c r="G2242" i="5"/>
  <c r="H2242" i="5"/>
  <c r="I2242" i="5"/>
  <c r="J2242" i="5"/>
  <c r="K2242" i="5"/>
  <c r="C2243" i="5"/>
  <c r="D2243" i="5"/>
  <c r="E2243" i="5"/>
  <c r="F2243" i="5"/>
  <c r="G2243" i="5"/>
  <c r="H2243" i="5"/>
  <c r="I2243" i="5"/>
  <c r="J2243" i="5"/>
  <c r="K2243" i="5"/>
  <c r="C2244" i="5"/>
  <c r="D2244" i="5"/>
  <c r="E2244" i="5"/>
  <c r="F2244" i="5"/>
  <c r="G2244" i="5"/>
  <c r="H2244" i="5"/>
  <c r="I2244" i="5"/>
  <c r="J2244" i="5"/>
  <c r="K2244" i="5"/>
  <c r="C2245" i="5"/>
  <c r="D2245" i="5"/>
  <c r="E2245" i="5"/>
  <c r="F2245" i="5"/>
  <c r="G2245" i="5"/>
  <c r="H2245" i="5"/>
  <c r="I2245" i="5"/>
  <c r="J2245" i="5"/>
  <c r="K2245" i="5"/>
  <c r="C2246" i="5"/>
  <c r="D2246" i="5"/>
  <c r="E2246" i="5"/>
  <c r="F2246" i="5"/>
  <c r="G2246" i="5"/>
  <c r="H2246" i="5"/>
  <c r="I2246" i="5"/>
  <c r="J2246" i="5"/>
  <c r="K2246" i="5"/>
  <c r="C2247" i="5"/>
  <c r="D2247" i="5"/>
  <c r="E2247" i="5"/>
  <c r="F2247" i="5"/>
  <c r="G2247" i="5"/>
  <c r="H2247" i="5"/>
  <c r="I2247" i="5"/>
  <c r="J2247" i="5"/>
  <c r="K2247" i="5"/>
  <c r="C2248" i="5"/>
  <c r="D2248" i="5"/>
  <c r="E2248" i="5"/>
  <c r="F2248" i="5"/>
  <c r="G2248" i="5"/>
  <c r="H2248" i="5"/>
  <c r="I2248" i="5"/>
  <c r="J2248" i="5"/>
  <c r="K2248" i="5"/>
  <c r="C2249" i="5"/>
  <c r="D2249" i="5"/>
  <c r="E2249" i="5"/>
  <c r="F2249" i="5"/>
  <c r="G2249" i="5"/>
  <c r="H2249" i="5"/>
  <c r="I2249" i="5"/>
  <c r="J2249" i="5"/>
  <c r="K2249" i="5"/>
  <c r="C2250" i="5"/>
  <c r="D2250" i="5"/>
  <c r="E2250" i="5"/>
  <c r="F2250" i="5"/>
  <c r="G2250" i="5"/>
  <c r="H2250" i="5"/>
  <c r="I2250" i="5"/>
  <c r="J2250" i="5"/>
  <c r="K2250" i="5"/>
  <c r="C2251" i="5"/>
  <c r="D2251" i="5"/>
  <c r="E2251" i="5"/>
  <c r="F2251" i="5"/>
  <c r="G2251" i="5"/>
  <c r="H2251" i="5"/>
  <c r="I2251" i="5"/>
  <c r="J2251" i="5"/>
  <c r="K2251" i="5"/>
  <c r="C2252" i="5"/>
  <c r="D2252" i="5"/>
  <c r="E2252" i="5"/>
  <c r="F2252" i="5"/>
  <c r="G2252" i="5"/>
  <c r="H2252" i="5"/>
  <c r="I2252" i="5"/>
  <c r="J2252" i="5"/>
  <c r="K2252" i="5"/>
  <c r="C2253" i="5"/>
  <c r="D2253" i="5"/>
  <c r="E2253" i="5"/>
  <c r="F2253" i="5"/>
  <c r="G2253" i="5"/>
  <c r="H2253" i="5"/>
  <c r="I2253" i="5"/>
  <c r="J2253" i="5"/>
  <c r="K2253" i="5"/>
  <c r="C2254" i="5"/>
  <c r="D2254" i="5"/>
  <c r="E2254" i="5"/>
  <c r="F2254" i="5"/>
  <c r="G2254" i="5"/>
  <c r="H2254" i="5"/>
  <c r="I2254" i="5"/>
  <c r="J2254" i="5"/>
  <c r="K2254" i="5"/>
  <c r="C2255" i="5"/>
  <c r="D2255" i="5"/>
  <c r="E2255" i="5"/>
  <c r="F2255" i="5"/>
  <c r="G2255" i="5"/>
  <c r="H2255" i="5"/>
  <c r="I2255" i="5"/>
  <c r="J2255" i="5"/>
  <c r="K2255" i="5"/>
  <c r="C2256" i="5"/>
  <c r="D2256" i="5"/>
  <c r="E2256" i="5"/>
  <c r="F2256" i="5"/>
  <c r="G2256" i="5"/>
  <c r="H2256" i="5"/>
  <c r="I2256" i="5"/>
  <c r="J2256" i="5"/>
  <c r="K2256" i="5"/>
  <c r="C2257" i="5"/>
  <c r="D2257" i="5"/>
  <c r="E2257" i="5"/>
  <c r="F2257" i="5"/>
  <c r="G2257" i="5"/>
  <c r="H2257" i="5"/>
  <c r="I2257" i="5"/>
  <c r="J2257" i="5"/>
  <c r="K2257" i="5"/>
  <c r="C2258" i="5"/>
  <c r="D2258" i="5"/>
  <c r="E2258" i="5"/>
  <c r="F2258" i="5"/>
  <c r="G2258" i="5"/>
  <c r="H2258" i="5"/>
  <c r="I2258" i="5"/>
  <c r="J2258" i="5"/>
  <c r="K2258" i="5"/>
  <c r="C2259" i="5"/>
  <c r="D2259" i="5"/>
  <c r="E2259" i="5"/>
  <c r="F2259" i="5"/>
  <c r="G2259" i="5"/>
  <c r="H2259" i="5"/>
  <c r="I2259" i="5"/>
  <c r="J2259" i="5"/>
  <c r="K2259" i="5"/>
  <c r="C2260" i="5"/>
  <c r="D2260" i="5"/>
  <c r="E2260" i="5"/>
  <c r="F2260" i="5"/>
  <c r="G2260" i="5"/>
  <c r="H2260" i="5"/>
  <c r="I2260" i="5"/>
  <c r="J2260" i="5"/>
  <c r="K2260" i="5"/>
  <c r="C2261" i="5"/>
  <c r="D2261" i="5"/>
  <c r="E2261" i="5"/>
  <c r="F2261" i="5"/>
  <c r="G2261" i="5"/>
  <c r="H2261" i="5"/>
  <c r="I2261" i="5"/>
  <c r="J2261" i="5"/>
  <c r="K2261" i="5"/>
  <c r="C2262" i="5"/>
  <c r="D2262" i="5"/>
  <c r="E2262" i="5"/>
  <c r="F2262" i="5"/>
  <c r="G2262" i="5"/>
  <c r="H2262" i="5"/>
  <c r="I2262" i="5"/>
  <c r="J2262" i="5"/>
  <c r="K2262" i="5"/>
  <c r="C2263" i="5"/>
  <c r="D2263" i="5"/>
  <c r="E2263" i="5"/>
  <c r="F2263" i="5"/>
  <c r="G2263" i="5"/>
  <c r="H2263" i="5"/>
  <c r="I2263" i="5"/>
  <c r="J2263" i="5"/>
  <c r="K2263" i="5"/>
  <c r="C2264" i="5"/>
  <c r="D2264" i="5"/>
  <c r="E2264" i="5"/>
  <c r="F2264" i="5"/>
  <c r="G2264" i="5"/>
  <c r="H2264" i="5"/>
  <c r="I2264" i="5"/>
  <c r="J2264" i="5"/>
  <c r="K2264" i="5"/>
  <c r="C2265" i="5"/>
  <c r="D2265" i="5"/>
  <c r="E2265" i="5"/>
  <c r="F2265" i="5"/>
  <c r="G2265" i="5"/>
  <c r="H2265" i="5"/>
  <c r="I2265" i="5"/>
  <c r="J2265" i="5"/>
  <c r="K2265" i="5"/>
  <c r="C2266" i="5"/>
  <c r="D2266" i="5"/>
  <c r="E2266" i="5"/>
  <c r="F2266" i="5"/>
  <c r="G2266" i="5"/>
  <c r="H2266" i="5"/>
  <c r="I2266" i="5"/>
  <c r="J2266" i="5"/>
  <c r="K2266" i="5"/>
  <c r="C2267" i="5"/>
  <c r="D2267" i="5"/>
  <c r="E2267" i="5"/>
  <c r="F2267" i="5"/>
  <c r="G2267" i="5"/>
  <c r="H2267" i="5"/>
  <c r="I2267" i="5"/>
  <c r="J2267" i="5"/>
  <c r="K2267" i="5"/>
  <c r="C2268" i="5"/>
  <c r="D2268" i="5"/>
  <c r="E2268" i="5"/>
  <c r="F2268" i="5"/>
  <c r="G2268" i="5"/>
  <c r="H2268" i="5"/>
  <c r="I2268" i="5"/>
  <c r="J2268" i="5"/>
  <c r="K2268" i="5"/>
  <c r="C2269" i="5"/>
  <c r="D2269" i="5"/>
  <c r="E2269" i="5"/>
  <c r="F2269" i="5"/>
  <c r="G2269" i="5"/>
  <c r="H2269" i="5"/>
  <c r="I2269" i="5"/>
  <c r="J2269" i="5"/>
  <c r="K2269" i="5"/>
  <c r="C2270" i="5"/>
  <c r="D2270" i="5"/>
  <c r="E2270" i="5"/>
  <c r="F2270" i="5"/>
  <c r="G2270" i="5"/>
  <c r="H2270" i="5"/>
  <c r="I2270" i="5"/>
  <c r="J2270" i="5"/>
  <c r="K2270" i="5"/>
  <c r="C2271" i="5"/>
  <c r="D2271" i="5"/>
  <c r="E2271" i="5"/>
  <c r="F2271" i="5"/>
  <c r="G2271" i="5"/>
  <c r="H2271" i="5"/>
  <c r="I2271" i="5"/>
  <c r="J2271" i="5"/>
  <c r="K2271" i="5"/>
  <c r="C2272" i="5"/>
  <c r="D2272" i="5"/>
  <c r="E2272" i="5"/>
  <c r="F2272" i="5"/>
  <c r="G2272" i="5"/>
  <c r="H2272" i="5"/>
  <c r="I2272" i="5"/>
  <c r="J2272" i="5"/>
  <c r="K2272" i="5"/>
  <c r="C2273" i="5"/>
  <c r="D2273" i="5"/>
  <c r="E2273" i="5"/>
  <c r="F2273" i="5"/>
  <c r="G2273" i="5"/>
  <c r="H2273" i="5"/>
  <c r="I2273" i="5"/>
  <c r="J2273" i="5"/>
  <c r="K2273" i="5"/>
  <c r="C2274" i="5"/>
  <c r="D2274" i="5"/>
  <c r="E2274" i="5"/>
  <c r="F2274" i="5"/>
  <c r="G2274" i="5"/>
  <c r="H2274" i="5"/>
  <c r="I2274" i="5"/>
  <c r="J2274" i="5"/>
  <c r="K2274" i="5"/>
  <c r="C2275" i="5"/>
  <c r="D2275" i="5"/>
  <c r="E2275" i="5"/>
  <c r="F2275" i="5"/>
  <c r="G2275" i="5"/>
  <c r="H2275" i="5"/>
  <c r="I2275" i="5"/>
  <c r="J2275" i="5"/>
  <c r="K2275" i="5"/>
  <c r="C2276" i="5"/>
  <c r="D2276" i="5"/>
  <c r="E2276" i="5"/>
  <c r="F2276" i="5"/>
  <c r="G2276" i="5"/>
  <c r="H2276" i="5"/>
  <c r="I2276" i="5"/>
  <c r="J2276" i="5"/>
  <c r="K2276" i="5"/>
  <c r="C2277" i="5"/>
  <c r="D2277" i="5"/>
  <c r="E2277" i="5"/>
  <c r="F2277" i="5"/>
  <c r="G2277" i="5"/>
  <c r="H2277" i="5"/>
  <c r="I2277" i="5"/>
  <c r="J2277" i="5"/>
  <c r="K2277" i="5"/>
  <c r="C2278" i="5"/>
  <c r="D2278" i="5"/>
  <c r="E2278" i="5"/>
  <c r="F2278" i="5"/>
  <c r="G2278" i="5"/>
  <c r="H2278" i="5"/>
  <c r="I2278" i="5"/>
  <c r="J2278" i="5"/>
  <c r="K2278" i="5"/>
  <c r="C2279" i="5"/>
  <c r="D2279" i="5"/>
  <c r="E2279" i="5"/>
  <c r="F2279" i="5"/>
  <c r="G2279" i="5"/>
  <c r="H2279" i="5"/>
  <c r="I2279" i="5"/>
  <c r="J2279" i="5"/>
  <c r="K2279" i="5"/>
  <c r="C2280" i="5"/>
  <c r="D2280" i="5"/>
  <c r="E2280" i="5"/>
  <c r="F2280" i="5"/>
  <c r="G2280" i="5"/>
  <c r="H2280" i="5"/>
  <c r="I2280" i="5"/>
  <c r="J2280" i="5"/>
  <c r="K2280" i="5"/>
  <c r="C2281" i="5"/>
  <c r="D2281" i="5"/>
  <c r="E2281" i="5"/>
  <c r="F2281" i="5"/>
  <c r="G2281" i="5"/>
  <c r="H2281" i="5"/>
  <c r="I2281" i="5"/>
  <c r="J2281" i="5"/>
  <c r="K2281" i="5"/>
  <c r="C2282" i="5"/>
  <c r="D2282" i="5"/>
  <c r="E2282" i="5"/>
  <c r="F2282" i="5"/>
  <c r="G2282" i="5"/>
  <c r="H2282" i="5"/>
  <c r="I2282" i="5"/>
  <c r="J2282" i="5"/>
  <c r="K2282" i="5"/>
  <c r="C2283" i="5"/>
  <c r="D2283" i="5"/>
  <c r="E2283" i="5"/>
  <c r="F2283" i="5"/>
  <c r="G2283" i="5"/>
  <c r="H2283" i="5"/>
  <c r="I2283" i="5"/>
  <c r="J2283" i="5"/>
  <c r="K2283" i="5"/>
  <c r="C2284" i="5"/>
  <c r="D2284" i="5"/>
  <c r="E2284" i="5"/>
  <c r="F2284" i="5"/>
  <c r="G2284" i="5"/>
  <c r="H2284" i="5"/>
  <c r="I2284" i="5"/>
  <c r="J2284" i="5"/>
  <c r="K2284" i="5"/>
  <c r="C2285" i="5"/>
  <c r="D2285" i="5"/>
  <c r="E2285" i="5"/>
  <c r="F2285" i="5"/>
  <c r="G2285" i="5"/>
  <c r="H2285" i="5"/>
  <c r="I2285" i="5"/>
  <c r="J2285" i="5"/>
  <c r="K2285" i="5"/>
  <c r="C2286" i="5"/>
  <c r="D2286" i="5"/>
  <c r="E2286" i="5"/>
  <c r="F2286" i="5"/>
  <c r="G2286" i="5"/>
  <c r="H2286" i="5"/>
  <c r="I2286" i="5"/>
  <c r="J2286" i="5"/>
  <c r="K2286" i="5"/>
  <c r="C2287" i="5"/>
  <c r="D2287" i="5"/>
  <c r="E2287" i="5"/>
  <c r="F2287" i="5"/>
  <c r="G2287" i="5"/>
  <c r="H2287" i="5"/>
  <c r="I2287" i="5"/>
  <c r="J2287" i="5"/>
  <c r="K2287" i="5"/>
  <c r="C2288" i="5"/>
  <c r="D2288" i="5"/>
  <c r="E2288" i="5"/>
  <c r="F2288" i="5"/>
  <c r="G2288" i="5"/>
  <c r="H2288" i="5"/>
  <c r="I2288" i="5"/>
  <c r="J2288" i="5"/>
  <c r="K2288" i="5"/>
  <c r="C2289" i="5"/>
  <c r="D2289" i="5"/>
  <c r="E2289" i="5"/>
  <c r="F2289" i="5"/>
  <c r="G2289" i="5"/>
  <c r="H2289" i="5"/>
  <c r="I2289" i="5"/>
  <c r="J2289" i="5"/>
  <c r="K2289" i="5"/>
  <c r="C2290" i="5"/>
  <c r="D2290" i="5"/>
  <c r="E2290" i="5"/>
  <c r="F2290" i="5"/>
  <c r="G2290" i="5"/>
  <c r="H2290" i="5"/>
  <c r="I2290" i="5"/>
  <c r="J2290" i="5"/>
  <c r="K2290" i="5"/>
  <c r="C2291" i="5"/>
  <c r="D2291" i="5"/>
  <c r="E2291" i="5"/>
  <c r="F2291" i="5"/>
  <c r="G2291" i="5"/>
  <c r="H2291" i="5"/>
  <c r="I2291" i="5"/>
  <c r="J2291" i="5"/>
  <c r="K2291" i="5"/>
  <c r="C2292" i="5"/>
  <c r="D2292" i="5"/>
  <c r="E2292" i="5"/>
  <c r="F2292" i="5"/>
  <c r="G2292" i="5"/>
  <c r="H2292" i="5"/>
  <c r="I2292" i="5"/>
  <c r="J2292" i="5"/>
  <c r="K2292" i="5"/>
  <c r="C2293" i="5"/>
  <c r="D2293" i="5"/>
  <c r="E2293" i="5"/>
  <c r="F2293" i="5"/>
  <c r="G2293" i="5"/>
  <c r="H2293" i="5"/>
  <c r="I2293" i="5"/>
  <c r="J2293" i="5"/>
  <c r="K2293" i="5"/>
  <c r="C2294" i="5"/>
  <c r="D2294" i="5"/>
  <c r="E2294" i="5"/>
  <c r="F2294" i="5"/>
  <c r="G2294" i="5"/>
  <c r="H2294" i="5"/>
  <c r="I2294" i="5"/>
  <c r="J2294" i="5"/>
  <c r="K2294" i="5"/>
  <c r="C2295" i="5"/>
  <c r="D2295" i="5"/>
  <c r="E2295" i="5"/>
  <c r="F2295" i="5"/>
  <c r="G2295" i="5"/>
  <c r="H2295" i="5"/>
  <c r="I2295" i="5"/>
  <c r="J2295" i="5"/>
  <c r="K2295" i="5"/>
  <c r="C2296" i="5"/>
  <c r="D2296" i="5"/>
  <c r="E2296" i="5"/>
  <c r="F2296" i="5"/>
  <c r="G2296" i="5"/>
  <c r="H2296" i="5"/>
  <c r="I2296" i="5"/>
  <c r="J2296" i="5"/>
  <c r="K2296" i="5"/>
  <c r="C2297" i="5"/>
  <c r="D2297" i="5"/>
  <c r="E2297" i="5"/>
  <c r="F2297" i="5"/>
  <c r="G2297" i="5"/>
  <c r="H2297" i="5"/>
  <c r="I2297" i="5"/>
  <c r="J2297" i="5"/>
  <c r="K2297" i="5"/>
  <c r="C2298" i="5"/>
  <c r="D2298" i="5"/>
  <c r="E2298" i="5"/>
  <c r="F2298" i="5"/>
  <c r="G2298" i="5"/>
  <c r="H2298" i="5"/>
  <c r="I2298" i="5"/>
  <c r="J2298" i="5"/>
  <c r="K2298" i="5"/>
  <c r="C2299" i="5"/>
  <c r="D2299" i="5"/>
  <c r="E2299" i="5"/>
  <c r="F2299" i="5"/>
  <c r="G2299" i="5"/>
  <c r="H2299" i="5"/>
  <c r="I2299" i="5"/>
  <c r="J2299" i="5"/>
  <c r="K2299" i="5"/>
  <c r="C2300" i="5"/>
  <c r="D2300" i="5"/>
  <c r="E2300" i="5"/>
  <c r="F2300" i="5"/>
  <c r="G2300" i="5"/>
  <c r="H2300" i="5"/>
  <c r="I2300" i="5"/>
  <c r="J2300" i="5"/>
  <c r="K2300" i="5"/>
  <c r="C2301" i="5"/>
  <c r="D2301" i="5"/>
  <c r="E2301" i="5"/>
  <c r="F2301" i="5"/>
  <c r="G2301" i="5"/>
  <c r="H2301" i="5"/>
  <c r="I2301" i="5"/>
  <c r="J2301" i="5"/>
  <c r="K2301" i="5"/>
  <c r="C2302" i="5"/>
  <c r="D2302" i="5"/>
  <c r="E2302" i="5"/>
  <c r="F2302" i="5"/>
  <c r="G2302" i="5"/>
  <c r="H2302" i="5"/>
  <c r="I2302" i="5"/>
  <c r="J2302" i="5"/>
  <c r="K2302" i="5"/>
  <c r="C2303" i="5"/>
  <c r="D2303" i="5"/>
  <c r="E2303" i="5"/>
  <c r="F2303" i="5"/>
  <c r="G2303" i="5"/>
  <c r="H2303" i="5"/>
  <c r="I2303" i="5"/>
  <c r="J2303" i="5"/>
  <c r="K2303" i="5"/>
  <c r="C2304" i="5"/>
  <c r="D2304" i="5"/>
  <c r="E2304" i="5"/>
  <c r="F2304" i="5"/>
  <c r="G2304" i="5"/>
  <c r="H2304" i="5"/>
  <c r="I2304" i="5"/>
  <c r="J2304" i="5"/>
  <c r="K2304" i="5"/>
  <c r="C2305" i="5"/>
  <c r="D2305" i="5"/>
  <c r="E2305" i="5"/>
  <c r="F2305" i="5"/>
  <c r="G2305" i="5"/>
  <c r="H2305" i="5"/>
  <c r="I2305" i="5"/>
  <c r="J2305" i="5"/>
  <c r="K2305" i="5"/>
  <c r="C2306" i="5"/>
  <c r="D2306" i="5"/>
  <c r="E2306" i="5"/>
  <c r="F2306" i="5"/>
  <c r="G2306" i="5"/>
  <c r="H2306" i="5"/>
  <c r="I2306" i="5"/>
  <c r="J2306" i="5"/>
  <c r="K2306" i="5"/>
  <c r="C2307" i="5"/>
  <c r="D2307" i="5"/>
  <c r="E2307" i="5"/>
  <c r="F2307" i="5"/>
  <c r="G2307" i="5"/>
  <c r="H2307" i="5"/>
  <c r="I2307" i="5"/>
  <c r="J2307" i="5"/>
  <c r="K2307" i="5"/>
  <c r="C2308" i="5"/>
  <c r="D2308" i="5"/>
  <c r="E2308" i="5"/>
  <c r="F2308" i="5"/>
  <c r="G2308" i="5"/>
  <c r="H2308" i="5"/>
  <c r="I2308" i="5"/>
  <c r="J2308" i="5"/>
  <c r="K2308" i="5"/>
  <c r="C2309" i="5"/>
  <c r="D2309" i="5"/>
  <c r="E2309" i="5"/>
  <c r="F2309" i="5"/>
  <c r="G2309" i="5"/>
  <c r="H2309" i="5"/>
  <c r="I2309" i="5"/>
  <c r="J2309" i="5"/>
  <c r="K2309" i="5"/>
  <c r="C2310" i="5"/>
  <c r="D2310" i="5"/>
  <c r="E2310" i="5"/>
  <c r="F2310" i="5"/>
  <c r="G2310" i="5"/>
  <c r="H2310" i="5"/>
  <c r="I2310" i="5"/>
  <c r="J2310" i="5"/>
  <c r="K2310" i="5"/>
  <c r="C2311" i="5"/>
  <c r="D2311" i="5"/>
  <c r="E2311" i="5"/>
  <c r="F2311" i="5"/>
  <c r="G2311" i="5"/>
  <c r="H2311" i="5"/>
  <c r="I2311" i="5"/>
  <c r="J2311" i="5"/>
  <c r="K2311" i="5"/>
  <c r="C2312" i="5"/>
  <c r="D2312" i="5"/>
  <c r="E2312" i="5"/>
  <c r="F2312" i="5"/>
  <c r="G2312" i="5"/>
  <c r="H2312" i="5"/>
  <c r="I2312" i="5"/>
  <c r="J2312" i="5"/>
  <c r="K2312" i="5"/>
  <c r="C2313" i="5"/>
  <c r="D2313" i="5"/>
  <c r="E2313" i="5"/>
  <c r="F2313" i="5"/>
  <c r="G2313" i="5"/>
  <c r="H2313" i="5"/>
  <c r="I2313" i="5"/>
  <c r="J2313" i="5"/>
  <c r="K2313" i="5"/>
  <c r="C2314" i="5"/>
  <c r="D2314" i="5"/>
  <c r="E2314" i="5"/>
  <c r="F2314" i="5"/>
  <c r="G2314" i="5"/>
  <c r="H2314" i="5"/>
  <c r="I2314" i="5"/>
  <c r="J2314" i="5"/>
  <c r="K2314" i="5"/>
  <c r="C2315" i="5"/>
  <c r="D2315" i="5"/>
  <c r="E2315" i="5"/>
  <c r="F2315" i="5"/>
  <c r="G2315" i="5"/>
  <c r="H2315" i="5"/>
  <c r="I2315" i="5"/>
  <c r="J2315" i="5"/>
  <c r="K2315" i="5"/>
  <c r="C2316" i="5"/>
  <c r="D2316" i="5"/>
  <c r="E2316" i="5"/>
  <c r="F2316" i="5"/>
  <c r="G2316" i="5"/>
  <c r="H2316" i="5"/>
  <c r="I2316" i="5"/>
  <c r="J2316" i="5"/>
  <c r="K2316" i="5"/>
  <c r="C2317" i="5"/>
  <c r="D2317" i="5"/>
  <c r="E2317" i="5"/>
  <c r="F2317" i="5"/>
  <c r="G2317" i="5"/>
  <c r="H2317" i="5"/>
  <c r="I2317" i="5"/>
  <c r="J2317" i="5"/>
  <c r="K2317" i="5"/>
  <c r="C2318" i="5"/>
  <c r="D2318" i="5"/>
  <c r="E2318" i="5"/>
  <c r="F2318" i="5"/>
  <c r="G2318" i="5"/>
  <c r="H2318" i="5"/>
  <c r="I2318" i="5"/>
  <c r="J2318" i="5"/>
  <c r="K2318" i="5"/>
  <c r="C2319" i="5"/>
  <c r="D2319" i="5"/>
  <c r="E2319" i="5"/>
  <c r="F2319" i="5"/>
  <c r="G2319" i="5"/>
  <c r="H2319" i="5"/>
  <c r="I2319" i="5"/>
  <c r="J2319" i="5"/>
  <c r="K2319" i="5"/>
  <c r="C2320" i="5"/>
  <c r="D2320" i="5"/>
  <c r="E2320" i="5"/>
  <c r="F2320" i="5"/>
  <c r="G2320" i="5"/>
  <c r="H2320" i="5"/>
  <c r="I2320" i="5"/>
  <c r="J2320" i="5"/>
  <c r="K2320" i="5"/>
  <c r="C2321" i="5"/>
  <c r="D2321" i="5"/>
  <c r="E2321" i="5"/>
  <c r="F2321" i="5"/>
  <c r="G2321" i="5"/>
  <c r="H2321" i="5"/>
  <c r="I2321" i="5"/>
  <c r="J2321" i="5"/>
  <c r="K2321" i="5"/>
  <c r="C2322" i="5"/>
  <c r="D2322" i="5"/>
  <c r="E2322" i="5"/>
  <c r="F2322" i="5"/>
  <c r="G2322" i="5"/>
  <c r="H2322" i="5"/>
  <c r="I2322" i="5"/>
  <c r="J2322" i="5"/>
  <c r="K2322" i="5"/>
  <c r="C2323" i="5"/>
  <c r="D2323" i="5"/>
  <c r="E2323" i="5"/>
  <c r="F2323" i="5"/>
  <c r="G2323" i="5"/>
  <c r="H2323" i="5"/>
  <c r="I2323" i="5"/>
  <c r="J2323" i="5"/>
  <c r="K2323" i="5"/>
  <c r="C2324" i="5"/>
  <c r="D2324" i="5"/>
  <c r="E2324" i="5"/>
  <c r="F2324" i="5"/>
  <c r="G2324" i="5"/>
  <c r="H2324" i="5"/>
  <c r="I2324" i="5"/>
  <c r="J2324" i="5"/>
  <c r="K2324" i="5"/>
  <c r="C2325" i="5"/>
  <c r="D2325" i="5"/>
  <c r="E2325" i="5"/>
  <c r="F2325" i="5"/>
  <c r="G2325" i="5"/>
  <c r="H2325" i="5"/>
  <c r="I2325" i="5"/>
  <c r="J2325" i="5"/>
  <c r="K2325" i="5"/>
  <c r="C2326" i="5"/>
  <c r="D2326" i="5"/>
  <c r="E2326" i="5"/>
  <c r="F2326" i="5"/>
  <c r="G2326" i="5"/>
  <c r="H2326" i="5"/>
  <c r="I2326" i="5"/>
  <c r="J2326" i="5"/>
  <c r="K2326" i="5"/>
  <c r="C2327" i="5"/>
  <c r="D2327" i="5"/>
  <c r="E2327" i="5"/>
  <c r="F2327" i="5"/>
  <c r="G2327" i="5"/>
  <c r="H2327" i="5"/>
  <c r="I2327" i="5"/>
  <c r="J2327" i="5"/>
  <c r="K2327" i="5"/>
  <c r="C2328" i="5"/>
  <c r="D2328" i="5"/>
  <c r="E2328" i="5"/>
  <c r="F2328" i="5"/>
  <c r="G2328" i="5"/>
  <c r="H2328" i="5"/>
  <c r="I2328" i="5"/>
  <c r="J2328" i="5"/>
  <c r="K2328" i="5"/>
  <c r="C2329" i="5"/>
  <c r="D2329" i="5"/>
  <c r="E2329" i="5"/>
  <c r="F2329" i="5"/>
  <c r="G2329" i="5"/>
  <c r="H2329" i="5"/>
  <c r="I2329" i="5"/>
  <c r="J2329" i="5"/>
  <c r="K2329" i="5"/>
  <c r="C2330" i="5"/>
  <c r="D2330" i="5"/>
  <c r="E2330" i="5"/>
  <c r="F2330" i="5"/>
  <c r="G2330" i="5"/>
  <c r="H2330" i="5"/>
  <c r="I2330" i="5"/>
  <c r="J2330" i="5"/>
  <c r="K2330" i="5"/>
  <c r="C2331" i="5"/>
  <c r="D2331" i="5"/>
  <c r="E2331" i="5"/>
  <c r="F2331" i="5"/>
  <c r="G2331" i="5"/>
  <c r="H2331" i="5"/>
  <c r="I2331" i="5"/>
  <c r="J2331" i="5"/>
  <c r="K2331" i="5"/>
  <c r="C2332" i="5"/>
  <c r="D2332" i="5"/>
  <c r="E2332" i="5"/>
  <c r="F2332" i="5"/>
  <c r="G2332" i="5"/>
  <c r="H2332" i="5"/>
  <c r="I2332" i="5"/>
  <c r="J2332" i="5"/>
  <c r="K2332" i="5"/>
  <c r="C2333" i="5"/>
  <c r="D2333" i="5"/>
  <c r="E2333" i="5"/>
  <c r="F2333" i="5"/>
  <c r="G2333" i="5"/>
  <c r="H2333" i="5"/>
  <c r="I2333" i="5"/>
  <c r="J2333" i="5"/>
  <c r="K2333" i="5"/>
  <c r="C2334" i="5"/>
  <c r="D2334" i="5"/>
  <c r="E2334" i="5"/>
  <c r="F2334" i="5"/>
  <c r="G2334" i="5"/>
  <c r="H2334" i="5"/>
  <c r="I2334" i="5"/>
  <c r="J2334" i="5"/>
  <c r="K2334" i="5"/>
  <c r="C2335" i="5"/>
  <c r="D2335" i="5"/>
  <c r="E2335" i="5"/>
  <c r="F2335" i="5"/>
  <c r="G2335" i="5"/>
  <c r="H2335" i="5"/>
  <c r="I2335" i="5"/>
  <c r="J2335" i="5"/>
  <c r="K2335" i="5"/>
  <c r="C2336" i="5"/>
  <c r="D2336" i="5"/>
  <c r="E2336" i="5"/>
  <c r="F2336" i="5"/>
  <c r="G2336" i="5"/>
  <c r="H2336" i="5"/>
  <c r="I2336" i="5"/>
  <c r="J2336" i="5"/>
  <c r="K2336" i="5"/>
  <c r="D2" i="5"/>
  <c r="E2" i="5"/>
  <c r="F2" i="5"/>
  <c r="G2" i="5"/>
  <c r="H2" i="5"/>
  <c r="I2" i="5"/>
  <c r="J2" i="5"/>
  <c r="K2" i="5"/>
  <c r="C2" i="5"/>
  <c r="L2" i="4" a="1"/>
  <c r="L2" i="4" s="1"/>
  <c r="L13" i="4"/>
  <c r="M19" i="4"/>
  <c r="N19" i="4"/>
  <c r="N20" i="4"/>
  <c r="L20" i="4"/>
  <c r="M20" i="4"/>
  <c r="L19" i="4"/>
  <c r="L22" i="4"/>
  <c r="L21" i="4"/>
  <c r="L18" i="4"/>
  <c r="L11" i="4"/>
  <c r="M17" i="4"/>
  <c r="L17" i="4"/>
  <c r="R16" i="4"/>
  <c r="Q16" i="4"/>
  <c r="P16" i="4"/>
  <c r="O16" i="4"/>
  <c r="N16" i="4"/>
  <c r="M16" i="4"/>
  <c r="L16" i="4"/>
  <c r="L3" i="4" l="1"/>
  <c r="L12" i="4"/>
  <c r="L10" i="4"/>
  <c r="L9" i="4"/>
  <c r="L8" i="4"/>
  <c r="L7" i="4"/>
  <c r="L6" i="4"/>
</calcChain>
</file>

<file path=xl/sharedStrings.xml><?xml version="1.0" encoding="utf-8"?>
<sst xmlns="http://schemas.openxmlformats.org/spreadsheetml/2006/main" count="42208" uniqueCount="7914">
  <si>
    <t>Customer ID</t>
  </si>
  <si>
    <t>Title</t>
  </si>
  <si>
    <t>First Name</t>
  </si>
  <si>
    <t>Last Name</t>
  </si>
  <si>
    <t>BMI</t>
  </si>
  <si>
    <t>HBA1C</t>
  </si>
  <si>
    <t>Heart Issues</t>
  </si>
  <si>
    <t>Any Transplants</t>
  </si>
  <si>
    <t>Cancer history</t>
  </si>
  <si>
    <t>NumberOfMajorSurgeries</t>
  </si>
  <si>
    <t>Weight Status</t>
  </si>
  <si>
    <t>Diabetes Status</t>
  </si>
  <si>
    <t>Hospital tier</t>
  </si>
  <si>
    <t>City tier</t>
  </si>
  <si>
    <t>State ID</t>
  </si>
  <si>
    <t>Date of Birth</t>
  </si>
  <si>
    <t>Age</t>
  </si>
  <si>
    <t>Customer Names Table:</t>
  </si>
  <si>
    <t>SOLUTIONS</t>
  </si>
  <si>
    <t>1. Are there any duplicate Customer IDs in the dataset? If yes, how many?</t>
  </si>
  <si>
    <t>2. How many customers are included in the dataset?</t>
  </si>
  <si>
    <t>Medical Examination Table:</t>
  </si>
  <si>
    <t>1. How many customers have a history of cancer?</t>
  </si>
  <si>
    <t>2. Identify the customer(s) with the highest BMI.</t>
  </si>
  <si>
    <t>3. How many customers have Diabetes?</t>
  </si>
  <si>
    <t>4. How many obese customers have heart issues?</t>
  </si>
  <si>
    <t>5. What is the total number of major surgeries performed on customers?</t>
  </si>
  <si>
    <t>Hospitalization details Table:</t>
  </si>
  <si>
    <t>1. Calculate all the Summary statistics for the 'charges' column.</t>
  </si>
  <si>
    <t>2. Which is the median age and the most common age in the dataset?</t>
  </si>
  <si>
    <t>3. Find the average hospitalization charges for customers who are more than 50 years old.</t>
  </si>
  <si>
    <t>4. Compare the total charges across different hospital tiers.</t>
  </si>
  <si>
    <t>5. Which city tier has the highest average hospitalization charges?</t>
  </si>
  <si>
    <t>6. Calculate the average charges for people who have more than 2 children.</t>
  </si>
  <si>
    <t>7. Find the integer average number of children of customers who are less than 40 years old.</t>
  </si>
  <si>
    <t>2) How does the total number of major surgeries and average HbA1C differ between patients with and without a history of transplants?</t>
  </si>
  <si>
    <t>3) How do healthcare charges vary based on different weight statuses and diabetes statuses?</t>
  </si>
  <si>
    <t>4) Can you compare the average charges for each hospital tier within different states?</t>
  </si>
  <si>
    <t>5) Is there any correlation between age and both BMI and HbA1C in the dataset?</t>
  </si>
  <si>
    <t>6) Explore the relationship between age and healthcare charges.</t>
  </si>
  <si>
    <t>ID1</t>
  </si>
  <si>
    <t>ID2</t>
  </si>
  <si>
    <t>ID3</t>
  </si>
  <si>
    <t>ID4</t>
  </si>
  <si>
    <t>ID5</t>
  </si>
  <si>
    <t>ID6</t>
  </si>
  <si>
    <t>ID7</t>
  </si>
  <si>
    <t>ID8</t>
  </si>
  <si>
    <t>ID9</t>
  </si>
  <si>
    <t>ID10</t>
  </si>
  <si>
    <t>ID11</t>
  </si>
  <si>
    <t>ID12</t>
  </si>
  <si>
    <t>ID13</t>
  </si>
  <si>
    <t>ID14</t>
  </si>
  <si>
    <t>ID15</t>
  </si>
  <si>
    <t>ID16</t>
  </si>
  <si>
    <t>ID17</t>
  </si>
  <si>
    <t>ID18</t>
  </si>
  <si>
    <t>ID19</t>
  </si>
  <si>
    <t>ID20</t>
  </si>
  <si>
    <t>ID21</t>
  </si>
  <si>
    <t>ID22</t>
  </si>
  <si>
    <t>ID23</t>
  </si>
  <si>
    <t>ID24</t>
  </si>
  <si>
    <t>ID25</t>
  </si>
  <si>
    <t>ID26</t>
  </si>
  <si>
    <t>ID27</t>
  </si>
  <si>
    <t>ID28</t>
  </si>
  <si>
    <t>ID29</t>
  </si>
  <si>
    <t>ID30</t>
  </si>
  <si>
    <t>ID31</t>
  </si>
  <si>
    <t>ID32</t>
  </si>
  <si>
    <t>ID33</t>
  </si>
  <si>
    <t>ID34</t>
  </si>
  <si>
    <t>ID35</t>
  </si>
  <si>
    <t>ID36</t>
  </si>
  <si>
    <t>ID37</t>
  </si>
  <si>
    <t>ID38</t>
  </si>
  <si>
    <t>ID39</t>
  </si>
  <si>
    <t>ID40</t>
  </si>
  <si>
    <t>ID41</t>
  </si>
  <si>
    <t>ID42</t>
  </si>
  <si>
    <t>ID43</t>
  </si>
  <si>
    <t>ID44</t>
  </si>
  <si>
    <t>ID45</t>
  </si>
  <si>
    <t>ID46</t>
  </si>
  <si>
    <t>ID47</t>
  </si>
  <si>
    <t>ID48</t>
  </si>
  <si>
    <t>ID49</t>
  </si>
  <si>
    <t>ID50</t>
  </si>
  <si>
    <t>ID51</t>
  </si>
  <si>
    <t>ID52</t>
  </si>
  <si>
    <t>ID53</t>
  </si>
  <si>
    <t>ID54</t>
  </si>
  <si>
    <t>ID55</t>
  </si>
  <si>
    <t>ID56</t>
  </si>
  <si>
    <t>ID57</t>
  </si>
  <si>
    <t>ID58</t>
  </si>
  <si>
    <t>ID59</t>
  </si>
  <si>
    <t>ID60</t>
  </si>
  <si>
    <t>ID61</t>
  </si>
  <si>
    <t>ID62</t>
  </si>
  <si>
    <t>ID63</t>
  </si>
  <si>
    <t>ID64</t>
  </si>
  <si>
    <t>ID65</t>
  </si>
  <si>
    <t>ID66</t>
  </si>
  <si>
    <t>ID67</t>
  </si>
  <si>
    <t>ID68</t>
  </si>
  <si>
    <t>ID69</t>
  </si>
  <si>
    <t>ID70</t>
  </si>
  <si>
    <t>ID71</t>
  </si>
  <si>
    <t>ID72</t>
  </si>
  <si>
    <t>ID73</t>
  </si>
  <si>
    <t>ID74</t>
  </si>
  <si>
    <t>ID75</t>
  </si>
  <si>
    <t>ID76</t>
  </si>
  <si>
    <t>ID77</t>
  </si>
  <si>
    <t>ID78</t>
  </si>
  <si>
    <t>ID79</t>
  </si>
  <si>
    <t>ID80</t>
  </si>
  <si>
    <t>ID81</t>
  </si>
  <si>
    <t>ID82</t>
  </si>
  <si>
    <t>ID83</t>
  </si>
  <si>
    <t>ID84</t>
  </si>
  <si>
    <t>ID85</t>
  </si>
  <si>
    <t>ID86</t>
  </si>
  <si>
    <t>ID87</t>
  </si>
  <si>
    <t>ID88</t>
  </si>
  <si>
    <t>ID89</t>
  </si>
  <si>
    <t>ID90</t>
  </si>
  <si>
    <t>ID91</t>
  </si>
  <si>
    <t>ID92</t>
  </si>
  <si>
    <t>ID93</t>
  </si>
  <si>
    <t>ID94</t>
  </si>
  <si>
    <t>ID95</t>
  </si>
  <si>
    <t>ID96</t>
  </si>
  <si>
    <t>ID97</t>
  </si>
  <si>
    <t>ID98</t>
  </si>
  <si>
    <t>ID99</t>
  </si>
  <si>
    <t>ID100</t>
  </si>
  <si>
    <t>ID101</t>
  </si>
  <si>
    <t>ID102</t>
  </si>
  <si>
    <t>ID103</t>
  </si>
  <si>
    <t>ID104</t>
  </si>
  <si>
    <t>ID105</t>
  </si>
  <si>
    <t>ID106</t>
  </si>
  <si>
    <t>ID107</t>
  </si>
  <si>
    <t>ID108</t>
  </si>
  <si>
    <t>ID109</t>
  </si>
  <si>
    <t>ID110</t>
  </si>
  <si>
    <t>ID111</t>
  </si>
  <si>
    <t>ID112</t>
  </si>
  <si>
    <t>ID113</t>
  </si>
  <si>
    <t>ID114</t>
  </si>
  <si>
    <t>ID115</t>
  </si>
  <si>
    <t>ID116</t>
  </si>
  <si>
    <t>ID117</t>
  </si>
  <si>
    <t>ID118</t>
  </si>
  <si>
    <t>ID119</t>
  </si>
  <si>
    <t>ID120</t>
  </si>
  <si>
    <t>ID121</t>
  </si>
  <si>
    <t>ID122</t>
  </si>
  <si>
    <t>ID123</t>
  </si>
  <si>
    <t>ID124</t>
  </si>
  <si>
    <t>ID125</t>
  </si>
  <si>
    <t>ID126</t>
  </si>
  <si>
    <t>ID127</t>
  </si>
  <si>
    <t>ID128</t>
  </si>
  <si>
    <t>ID129</t>
  </si>
  <si>
    <t>ID130</t>
  </si>
  <si>
    <t>ID131</t>
  </si>
  <si>
    <t>ID132</t>
  </si>
  <si>
    <t>ID133</t>
  </si>
  <si>
    <t>ID134</t>
  </si>
  <si>
    <t>ID135</t>
  </si>
  <si>
    <t>ID136</t>
  </si>
  <si>
    <t>ID137</t>
  </si>
  <si>
    <t>ID138</t>
  </si>
  <si>
    <t>ID139</t>
  </si>
  <si>
    <t>ID140</t>
  </si>
  <si>
    <t>ID141</t>
  </si>
  <si>
    <t>ID142</t>
  </si>
  <si>
    <t>ID143</t>
  </si>
  <si>
    <t>ID144</t>
  </si>
  <si>
    <t>ID145</t>
  </si>
  <si>
    <t>ID146</t>
  </si>
  <si>
    <t>ID147</t>
  </si>
  <si>
    <t>ID148</t>
  </si>
  <si>
    <t>ID149</t>
  </si>
  <si>
    <t>ID150</t>
  </si>
  <si>
    <t>ID151</t>
  </si>
  <si>
    <t>ID152</t>
  </si>
  <si>
    <t>ID153</t>
  </si>
  <si>
    <t>ID154</t>
  </si>
  <si>
    <t>ID155</t>
  </si>
  <si>
    <t>ID156</t>
  </si>
  <si>
    <t>ID157</t>
  </si>
  <si>
    <t>ID158</t>
  </si>
  <si>
    <t>ID159</t>
  </si>
  <si>
    <t>ID160</t>
  </si>
  <si>
    <t>ID161</t>
  </si>
  <si>
    <t>ID162</t>
  </si>
  <si>
    <t>ID163</t>
  </si>
  <si>
    <t>ID164</t>
  </si>
  <si>
    <t>ID165</t>
  </si>
  <si>
    <t>ID166</t>
  </si>
  <si>
    <t>ID167</t>
  </si>
  <si>
    <t>ID168</t>
  </si>
  <si>
    <t>ID169</t>
  </si>
  <si>
    <t>ID170</t>
  </si>
  <si>
    <t>ID171</t>
  </si>
  <si>
    <t>ID172</t>
  </si>
  <si>
    <t>ID173</t>
  </si>
  <si>
    <t>ID174</t>
  </si>
  <si>
    <t>ID175</t>
  </si>
  <si>
    <t>ID176</t>
  </si>
  <si>
    <t>ID177</t>
  </si>
  <si>
    <t>ID178</t>
  </si>
  <si>
    <t>ID179</t>
  </si>
  <si>
    <t>ID180</t>
  </si>
  <si>
    <t>ID181</t>
  </si>
  <si>
    <t>ID182</t>
  </si>
  <si>
    <t>ID183</t>
  </si>
  <si>
    <t>ID184</t>
  </si>
  <si>
    <t>ID185</t>
  </si>
  <si>
    <t>ID186</t>
  </si>
  <si>
    <t>ID187</t>
  </si>
  <si>
    <t>ID188</t>
  </si>
  <si>
    <t>ID189</t>
  </si>
  <si>
    <t>ID190</t>
  </si>
  <si>
    <t>ID191</t>
  </si>
  <si>
    <t>ID192</t>
  </si>
  <si>
    <t>ID193</t>
  </si>
  <si>
    <t>ID194</t>
  </si>
  <si>
    <t>ID195</t>
  </si>
  <si>
    <t>ID196</t>
  </si>
  <si>
    <t>ID197</t>
  </si>
  <si>
    <t>ID198</t>
  </si>
  <si>
    <t>ID199</t>
  </si>
  <si>
    <t>ID200</t>
  </si>
  <si>
    <t>ID201</t>
  </si>
  <si>
    <t>ID202</t>
  </si>
  <si>
    <t>ID203</t>
  </si>
  <si>
    <t>ID204</t>
  </si>
  <si>
    <t>ID205</t>
  </si>
  <si>
    <t>ID206</t>
  </si>
  <si>
    <t>ID207</t>
  </si>
  <si>
    <t>ID208</t>
  </si>
  <si>
    <t>ID209</t>
  </si>
  <si>
    <t>ID210</t>
  </si>
  <si>
    <t>ID211</t>
  </si>
  <si>
    <t>ID212</t>
  </si>
  <si>
    <t>ID213</t>
  </si>
  <si>
    <t>ID214</t>
  </si>
  <si>
    <t>ID215</t>
  </si>
  <si>
    <t>ID216</t>
  </si>
  <si>
    <t>ID217</t>
  </si>
  <si>
    <t>ID218</t>
  </si>
  <si>
    <t>ID219</t>
  </si>
  <si>
    <t>ID220</t>
  </si>
  <si>
    <t>ID221</t>
  </si>
  <si>
    <t>ID222</t>
  </si>
  <si>
    <t>ID223</t>
  </si>
  <si>
    <t>ID224</t>
  </si>
  <si>
    <t>ID225</t>
  </si>
  <si>
    <t>ID226</t>
  </si>
  <si>
    <t>ID227</t>
  </si>
  <si>
    <t>ID228</t>
  </si>
  <si>
    <t>ID229</t>
  </si>
  <si>
    <t>ID230</t>
  </si>
  <si>
    <t>ID231</t>
  </si>
  <si>
    <t>ID232</t>
  </si>
  <si>
    <t>ID233</t>
  </si>
  <si>
    <t>ID234</t>
  </si>
  <si>
    <t>ID235</t>
  </si>
  <si>
    <t>ID236</t>
  </si>
  <si>
    <t>ID237</t>
  </si>
  <si>
    <t>ID238</t>
  </si>
  <si>
    <t>ID239</t>
  </si>
  <si>
    <t>ID240</t>
  </si>
  <si>
    <t>ID241</t>
  </si>
  <si>
    <t>ID242</t>
  </si>
  <si>
    <t>ID243</t>
  </si>
  <si>
    <t>ID244</t>
  </si>
  <si>
    <t>ID245</t>
  </si>
  <si>
    <t>ID246</t>
  </si>
  <si>
    <t>ID247</t>
  </si>
  <si>
    <t>ID248</t>
  </si>
  <si>
    <t>ID249</t>
  </si>
  <si>
    <t>ID250</t>
  </si>
  <si>
    <t>ID251</t>
  </si>
  <si>
    <t>ID252</t>
  </si>
  <si>
    <t>ID253</t>
  </si>
  <si>
    <t>ID254</t>
  </si>
  <si>
    <t>ID255</t>
  </si>
  <si>
    <t>ID256</t>
  </si>
  <si>
    <t>ID257</t>
  </si>
  <si>
    <t>ID258</t>
  </si>
  <si>
    <t>ID259</t>
  </si>
  <si>
    <t>ID260</t>
  </si>
  <si>
    <t>ID261</t>
  </si>
  <si>
    <t>ID262</t>
  </si>
  <si>
    <t>ID263</t>
  </si>
  <si>
    <t>ID264</t>
  </si>
  <si>
    <t>ID265</t>
  </si>
  <si>
    <t>ID266</t>
  </si>
  <si>
    <t>ID267</t>
  </si>
  <si>
    <t>ID268</t>
  </si>
  <si>
    <t>ID269</t>
  </si>
  <si>
    <t>ID270</t>
  </si>
  <si>
    <t>ID271</t>
  </si>
  <si>
    <t>ID272</t>
  </si>
  <si>
    <t>ID273</t>
  </si>
  <si>
    <t>ID274</t>
  </si>
  <si>
    <t>ID275</t>
  </si>
  <si>
    <t>ID276</t>
  </si>
  <si>
    <t>ID277</t>
  </si>
  <si>
    <t>ID278</t>
  </si>
  <si>
    <t>ID279</t>
  </si>
  <si>
    <t>ID280</t>
  </si>
  <si>
    <t>ID281</t>
  </si>
  <si>
    <t>ID282</t>
  </si>
  <si>
    <t>ID283</t>
  </si>
  <si>
    <t>ID284</t>
  </si>
  <si>
    <t>ID285</t>
  </si>
  <si>
    <t>ID286</t>
  </si>
  <si>
    <t>ID287</t>
  </si>
  <si>
    <t>ID288</t>
  </si>
  <si>
    <t>ID289</t>
  </si>
  <si>
    <t>ID290</t>
  </si>
  <si>
    <t>ID291</t>
  </si>
  <si>
    <t>ID292</t>
  </si>
  <si>
    <t>ID293</t>
  </si>
  <si>
    <t>ID294</t>
  </si>
  <si>
    <t>ID295</t>
  </si>
  <si>
    <t>ID296</t>
  </si>
  <si>
    <t>ID297</t>
  </si>
  <si>
    <t>ID298</t>
  </si>
  <si>
    <t>ID299</t>
  </si>
  <si>
    <t>ID300</t>
  </si>
  <si>
    <t>ID301</t>
  </si>
  <si>
    <t>ID302</t>
  </si>
  <si>
    <t>ID303</t>
  </si>
  <si>
    <t>ID304</t>
  </si>
  <si>
    <t>ID305</t>
  </si>
  <si>
    <t>ID306</t>
  </si>
  <si>
    <t>ID307</t>
  </si>
  <si>
    <t>ID308</t>
  </si>
  <si>
    <t>ID309</t>
  </si>
  <si>
    <t>ID310</t>
  </si>
  <si>
    <t>ID311</t>
  </si>
  <si>
    <t>ID312</t>
  </si>
  <si>
    <t>ID313</t>
  </si>
  <si>
    <t>ID314</t>
  </si>
  <si>
    <t>ID315</t>
  </si>
  <si>
    <t>ID316</t>
  </si>
  <si>
    <t>ID317</t>
  </si>
  <si>
    <t>ID318</t>
  </si>
  <si>
    <t>ID319</t>
  </si>
  <si>
    <t>ID320</t>
  </si>
  <si>
    <t>ID321</t>
  </si>
  <si>
    <t>ID322</t>
  </si>
  <si>
    <t>ID323</t>
  </si>
  <si>
    <t>ID324</t>
  </si>
  <si>
    <t>ID325</t>
  </si>
  <si>
    <t>ID326</t>
  </si>
  <si>
    <t>ID327</t>
  </si>
  <si>
    <t>ID328</t>
  </si>
  <si>
    <t>ID329</t>
  </si>
  <si>
    <t>ID330</t>
  </si>
  <si>
    <t>ID331</t>
  </si>
  <si>
    <t>ID332</t>
  </si>
  <si>
    <t>ID333</t>
  </si>
  <si>
    <t>ID334</t>
  </si>
  <si>
    <t>ID335</t>
  </si>
  <si>
    <t>ID336</t>
  </si>
  <si>
    <t>ID337</t>
  </si>
  <si>
    <t>ID338</t>
  </si>
  <si>
    <t>ID339</t>
  </si>
  <si>
    <t>ID340</t>
  </si>
  <si>
    <t>ID341</t>
  </si>
  <si>
    <t>ID342</t>
  </si>
  <si>
    <t>ID343</t>
  </si>
  <si>
    <t>ID344</t>
  </si>
  <si>
    <t>ID345</t>
  </si>
  <si>
    <t>ID346</t>
  </si>
  <si>
    <t>ID347</t>
  </si>
  <si>
    <t>ID348</t>
  </si>
  <si>
    <t>ID349</t>
  </si>
  <si>
    <t>ID350</t>
  </si>
  <si>
    <t>ID351</t>
  </si>
  <si>
    <t>ID352</t>
  </si>
  <si>
    <t>ID353</t>
  </si>
  <si>
    <t>ID354</t>
  </si>
  <si>
    <t>ID355</t>
  </si>
  <si>
    <t>ID356</t>
  </si>
  <si>
    <t>ID357</t>
  </si>
  <si>
    <t>ID358</t>
  </si>
  <si>
    <t>ID359</t>
  </si>
  <si>
    <t>ID360</t>
  </si>
  <si>
    <t>ID361</t>
  </si>
  <si>
    <t>ID362</t>
  </si>
  <si>
    <t>ID363</t>
  </si>
  <si>
    <t>ID364</t>
  </si>
  <si>
    <t>ID365</t>
  </si>
  <si>
    <t>ID366</t>
  </si>
  <si>
    <t>ID367</t>
  </si>
  <si>
    <t>ID368</t>
  </si>
  <si>
    <t>ID369</t>
  </si>
  <si>
    <t>ID370</t>
  </si>
  <si>
    <t>ID371</t>
  </si>
  <si>
    <t>ID372</t>
  </si>
  <si>
    <t>ID373</t>
  </si>
  <si>
    <t>ID374</t>
  </si>
  <si>
    <t>ID375</t>
  </si>
  <si>
    <t>ID376</t>
  </si>
  <si>
    <t>ID377</t>
  </si>
  <si>
    <t>ID378</t>
  </si>
  <si>
    <t>ID379</t>
  </si>
  <si>
    <t>ID380</t>
  </si>
  <si>
    <t>ID381</t>
  </si>
  <si>
    <t>ID382</t>
  </si>
  <si>
    <t>ID383</t>
  </si>
  <si>
    <t>ID384</t>
  </si>
  <si>
    <t>ID385</t>
  </si>
  <si>
    <t>ID386</t>
  </si>
  <si>
    <t>ID387</t>
  </si>
  <si>
    <t>ID388</t>
  </si>
  <si>
    <t>ID389</t>
  </si>
  <si>
    <t>ID390</t>
  </si>
  <si>
    <t>ID391</t>
  </si>
  <si>
    <t>ID392</t>
  </si>
  <si>
    <t>ID393</t>
  </si>
  <si>
    <t>ID394</t>
  </si>
  <si>
    <t>ID395</t>
  </si>
  <si>
    <t>ID396</t>
  </si>
  <si>
    <t>ID397</t>
  </si>
  <si>
    <t>ID398</t>
  </si>
  <si>
    <t>ID399</t>
  </si>
  <si>
    <t>ID400</t>
  </si>
  <si>
    <t>ID401</t>
  </si>
  <si>
    <t>ID402</t>
  </si>
  <si>
    <t>ID403</t>
  </si>
  <si>
    <t>ID404</t>
  </si>
  <si>
    <t>ID405</t>
  </si>
  <si>
    <t>ID406</t>
  </si>
  <si>
    <t>ID407</t>
  </si>
  <si>
    <t>ID408</t>
  </si>
  <si>
    <t>ID409</t>
  </si>
  <si>
    <t>ID410</t>
  </si>
  <si>
    <t>ID411</t>
  </si>
  <si>
    <t>ID412</t>
  </si>
  <si>
    <t>ID413</t>
  </si>
  <si>
    <t>ID414</t>
  </si>
  <si>
    <t>ID415</t>
  </si>
  <si>
    <t>ID416</t>
  </si>
  <si>
    <t>ID417</t>
  </si>
  <si>
    <t>ID418</t>
  </si>
  <si>
    <t>ID419</t>
  </si>
  <si>
    <t>ID420</t>
  </si>
  <si>
    <t>ID421</t>
  </si>
  <si>
    <t>ID422</t>
  </si>
  <si>
    <t>ID423</t>
  </si>
  <si>
    <t>ID424</t>
  </si>
  <si>
    <t>ID425</t>
  </si>
  <si>
    <t>ID426</t>
  </si>
  <si>
    <t>ID427</t>
  </si>
  <si>
    <t>ID428</t>
  </si>
  <si>
    <t>ID429</t>
  </si>
  <si>
    <t>ID430</t>
  </si>
  <si>
    <t>ID431</t>
  </si>
  <si>
    <t>ID432</t>
  </si>
  <si>
    <t>ID433</t>
  </si>
  <si>
    <t>ID434</t>
  </si>
  <si>
    <t>ID435</t>
  </si>
  <si>
    <t>ID436</t>
  </si>
  <si>
    <t>ID437</t>
  </si>
  <si>
    <t>ID438</t>
  </si>
  <si>
    <t>ID439</t>
  </si>
  <si>
    <t>ID440</t>
  </si>
  <si>
    <t>ID441</t>
  </si>
  <si>
    <t>ID442</t>
  </si>
  <si>
    <t>ID443</t>
  </si>
  <si>
    <t>ID444</t>
  </si>
  <si>
    <t>ID445</t>
  </si>
  <si>
    <t>ID446</t>
  </si>
  <si>
    <t>ID447</t>
  </si>
  <si>
    <t>ID448</t>
  </si>
  <si>
    <t>ID449</t>
  </si>
  <si>
    <t>ID450</t>
  </si>
  <si>
    <t>ID451</t>
  </si>
  <si>
    <t>ID452</t>
  </si>
  <si>
    <t>ID453</t>
  </si>
  <si>
    <t>ID454</t>
  </si>
  <si>
    <t>ID455</t>
  </si>
  <si>
    <t>ID456</t>
  </si>
  <si>
    <t>ID457</t>
  </si>
  <si>
    <t>ID458</t>
  </si>
  <si>
    <t>ID459</t>
  </si>
  <si>
    <t>ID460</t>
  </si>
  <si>
    <t>ID461</t>
  </si>
  <si>
    <t>ID462</t>
  </si>
  <si>
    <t>ID463</t>
  </si>
  <si>
    <t>ID464</t>
  </si>
  <si>
    <t>ID465</t>
  </si>
  <si>
    <t>ID466</t>
  </si>
  <si>
    <t>ID467</t>
  </si>
  <si>
    <t>ID468</t>
  </si>
  <si>
    <t>ID469</t>
  </si>
  <si>
    <t>ID470</t>
  </si>
  <si>
    <t>ID471</t>
  </si>
  <si>
    <t>ID472</t>
  </si>
  <si>
    <t>ID473</t>
  </si>
  <si>
    <t>ID474</t>
  </si>
  <si>
    <t>ID475</t>
  </si>
  <si>
    <t>ID476</t>
  </si>
  <si>
    <t>ID477</t>
  </si>
  <si>
    <t>ID478</t>
  </si>
  <si>
    <t>ID479</t>
  </si>
  <si>
    <t>ID480</t>
  </si>
  <si>
    <t>ID481</t>
  </si>
  <si>
    <t>ID482</t>
  </si>
  <si>
    <t>ID483</t>
  </si>
  <si>
    <t>ID484</t>
  </si>
  <si>
    <t>ID485</t>
  </si>
  <si>
    <t>ID486</t>
  </si>
  <si>
    <t>ID487</t>
  </si>
  <si>
    <t>ID488</t>
  </si>
  <si>
    <t>ID489</t>
  </si>
  <si>
    <t>ID490</t>
  </si>
  <si>
    <t>ID491</t>
  </si>
  <si>
    <t>ID492</t>
  </si>
  <si>
    <t>ID493</t>
  </si>
  <si>
    <t>ID494</t>
  </si>
  <si>
    <t>ID495</t>
  </si>
  <si>
    <t>ID496</t>
  </si>
  <si>
    <t>ID497</t>
  </si>
  <si>
    <t>ID498</t>
  </si>
  <si>
    <t>ID499</t>
  </si>
  <si>
    <t>ID500</t>
  </si>
  <si>
    <t>ID501</t>
  </si>
  <si>
    <t>ID502</t>
  </si>
  <si>
    <t>ID503</t>
  </si>
  <si>
    <t>ID504</t>
  </si>
  <si>
    <t>ID505</t>
  </si>
  <si>
    <t>ID506</t>
  </si>
  <si>
    <t>ID507</t>
  </si>
  <si>
    <t>ID508</t>
  </si>
  <si>
    <t>ID509</t>
  </si>
  <si>
    <t>ID510</t>
  </si>
  <si>
    <t>ID511</t>
  </si>
  <si>
    <t>ID512</t>
  </si>
  <si>
    <t>ID513</t>
  </si>
  <si>
    <t>ID514</t>
  </si>
  <si>
    <t>ID515</t>
  </si>
  <si>
    <t>ID516</t>
  </si>
  <si>
    <t>ID517</t>
  </si>
  <si>
    <t>ID518</t>
  </si>
  <si>
    <t>ID519</t>
  </si>
  <si>
    <t>ID520</t>
  </si>
  <si>
    <t>ID521</t>
  </si>
  <si>
    <t>ID522</t>
  </si>
  <si>
    <t>ID523</t>
  </si>
  <si>
    <t>ID524</t>
  </si>
  <si>
    <t>ID525</t>
  </si>
  <si>
    <t>ID526</t>
  </si>
  <si>
    <t>ID527</t>
  </si>
  <si>
    <t>ID528</t>
  </si>
  <si>
    <t>ID529</t>
  </si>
  <si>
    <t>ID530</t>
  </si>
  <si>
    <t>ID531</t>
  </si>
  <si>
    <t>ID532</t>
  </si>
  <si>
    <t>ID533</t>
  </si>
  <si>
    <t>ID534</t>
  </si>
  <si>
    <t>ID535</t>
  </si>
  <si>
    <t>ID536</t>
  </si>
  <si>
    <t>ID537</t>
  </si>
  <si>
    <t>ID538</t>
  </si>
  <si>
    <t>ID539</t>
  </si>
  <si>
    <t>ID540</t>
  </si>
  <si>
    <t>ID541</t>
  </si>
  <si>
    <t>ID542</t>
  </si>
  <si>
    <t>ID543</t>
  </si>
  <si>
    <t>ID544</t>
  </si>
  <si>
    <t>ID545</t>
  </si>
  <si>
    <t>ID546</t>
  </si>
  <si>
    <t>ID547</t>
  </si>
  <si>
    <t>ID548</t>
  </si>
  <si>
    <t>ID549</t>
  </si>
  <si>
    <t>ID550</t>
  </si>
  <si>
    <t>ID551</t>
  </si>
  <si>
    <t>ID552</t>
  </si>
  <si>
    <t>ID553</t>
  </si>
  <si>
    <t>ID554</t>
  </si>
  <si>
    <t>ID555</t>
  </si>
  <si>
    <t>ID556</t>
  </si>
  <si>
    <t>ID557</t>
  </si>
  <si>
    <t>ID558</t>
  </si>
  <si>
    <t>ID559</t>
  </si>
  <si>
    <t>ID560</t>
  </si>
  <si>
    <t>ID561</t>
  </si>
  <si>
    <t>ID562</t>
  </si>
  <si>
    <t>ID563</t>
  </si>
  <si>
    <t>ID564</t>
  </si>
  <si>
    <t>ID565</t>
  </si>
  <si>
    <t>ID566</t>
  </si>
  <si>
    <t>ID567</t>
  </si>
  <si>
    <t>ID568</t>
  </si>
  <si>
    <t>ID569</t>
  </si>
  <si>
    <t>ID570</t>
  </si>
  <si>
    <t>ID571</t>
  </si>
  <si>
    <t>ID572</t>
  </si>
  <si>
    <t>ID573</t>
  </si>
  <si>
    <t>ID574</t>
  </si>
  <si>
    <t>ID575</t>
  </si>
  <si>
    <t>ID576</t>
  </si>
  <si>
    <t>ID577</t>
  </si>
  <si>
    <t>ID578</t>
  </si>
  <si>
    <t>ID579</t>
  </si>
  <si>
    <t>ID580</t>
  </si>
  <si>
    <t>ID581</t>
  </si>
  <si>
    <t>ID582</t>
  </si>
  <si>
    <t>ID583</t>
  </si>
  <si>
    <t>ID584</t>
  </si>
  <si>
    <t>ID585</t>
  </si>
  <si>
    <t>ID586</t>
  </si>
  <si>
    <t>ID587</t>
  </si>
  <si>
    <t>ID588</t>
  </si>
  <si>
    <t>ID589</t>
  </si>
  <si>
    <t>ID590</t>
  </si>
  <si>
    <t>ID591</t>
  </si>
  <si>
    <t>ID592</t>
  </si>
  <si>
    <t>ID593</t>
  </si>
  <si>
    <t>ID594</t>
  </si>
  <si>
    <t>ID595</t>
  </si>
  <si>
    <t>ID596</t>
  </si>
  <si>
    <t>ID597</t>
  </si>
  <si>
    <t>ID598</t>
  </si>
  <si>
    <t>ID599</t>
  </si>
  <si>
    <t>ID600</t>
  </si>
  <si>
    <t>ID601</t>
  </si>
  <si>
    <t>ID602</t>
  </si>
  <si>
    <t>ID603</t>
  </si>
  <si>
    <t>ID604</t>
  </si>
  <si>
    <t>ID605</t>
  </si>
  <si>
    <t>ID606</t>
  </si>
  <si>
    <t>ID607</t>
  </si>
  <si>
    <t>ID608</t>
  </si>
  <si>
    <t>ID609</t>
  </si>
  <si>
    <t>ID610</t>
  </si>
  <si>
    <t>ID611</t>
  </si>
  <si>
    <t>ID612</t>
  </si>
  <si>
    <t>ID613</t>
  </si>
  <si>
    <t>ID614</t>
  </si>
  <si>
    <t>ID615</t>
  </si>
  <si>
    <t>ID616</t>
  </si>
  <si>
    <t>ID617</t>
  </si>
  <si>
    <t>ID618</t>
  </si>
  <si>
    <t>ID619</t>
  </si>
  <si>
    <t>ID620</t>
  </si>
  <si>
    <t>ID621</t>
  </si>
  <si>
    <t>ID622</t>
  </si>
  <si>
    <t>ID623</t>
  </si>
  <si>
    <t>ID624</t>
  </si>
  <si>
    <t>ID625</t>
  </si>
  <si>
    <t>ID626</t>
  </si>
  <si>
    <t>ID627</t>
  </si>
  <si>
    <t>ID628</t>
  </si>
  <si>
    <t>ID629</t>
  </si>
  <si>
    <t>ID630</t>
  </si>
  <si>
    <t>ID631</t>
  </si>
  <si>
    <t>ID632</t>
  </si>
  <si>
    <t>ID633</t>
  </si>
  <si>
    <t>ID634</t>
  </si>
  <si>
    <t>ID635</t>
  </si>
  <si>
    <t>ID636</t>
  </si>
  <si>
    <t>ID637</t>
  </si>
  <si>
    <t>ID638</t>
  </si>
  <si>
    <t>ID639</t>
  </si>
  <si>
    <t>ID640</t>
  </si>
  <si>
    <t>ID641</t>
  </si>
  <si>
    <t>ID642</t>
  </si>
  <si>
    <t>ID643</t>
  </si>
  <si>
    <t>ID644</t>
  </si>
  <si>
    <t>ID645</t>
  </si>
  <si>
    <t>ID646</t>
  </si>
  <si>
    <t>ID647</t>
  </si>
  <si>
    <t>ID648</t>
  </si>
  <si>
    <t>ID649</t>
  </si>
  <si>
    <t>ID650</t>
  </si>
  <si>
    <t>ID651</t>
  </si>
  <si>
    <t>ID652</t>
  </si>
  <si>
    <t>ID653</t>
  </si>
  <si>
    <t>ID654</t>
  </si>
  <si>
    <t>ID655</t>
  </si>
  <si>
    <t>ID656</t>
  </si>
  <si>
    <t>ID657</t>
  </si>
  <si>
    <t>ID658</t>
  </si>
  <si>
    <t>ID659</t>
  </si>
  <si>
    <t>ID660</t>
  </si>
  <si>
    <t>ID661</t>
  </si>
  <si>
    <t>ID662</t>
  </si>
  <si>
    <t>ID663</t>
  </si>
  <si>
    <t>ID664</t>
  </si>
  <si>
    <t>ID665</t>
  </si>
  <si>
    <t>ID666</t>
  </si>
  <si>
    <t>ID667</t>
  </si>
  <si>
    <t>ID668</t>
  </si>
  <si>
    <t>ID669</t>
  </si>
  <si>
    <t>ID670</t>
  </si>
  <si>
    <t>ID671</t>
  </si>
  <si>
    <t>ID672</t>
  </si>
  <si>
    <t>ID673</t>
  </si>
  <si>
    <t>ID674</t>
  </si>
  <si>
    <t>ID675</t>
  </si>
  <si>
    <t>ID676</t>
  </si>
  <si>
    <t>ID677</t>
  </si>
  <si>
    <t>ID678</t>
  </si>
  <si>
    <t>ID679</t>
  </si>
  <si>
    <t>ID680</t>
  </si>
  <si>
    <t>ID681</t>
  </si>
  <si>
    <t>ID682</t>
  </si>
  <si>
    <t>ID683</t>
  </si>
  <si>
    <t>ID684</t>
  </si>
  <si>
    <t>ID685</t>
  </si>
  <si>
    <t>ID686</t>
  </si>
  <si>
    <t>ID687</t>
  </si>
  <si>
    <t>ID688</t>
  </si>
  <si>
    <t>ID689</t>
  </si>
  <si>
    <t>ID690</t>
  </si>
  <si>
    <t>ID691</t>
  </si>
  <si>
    <t>ID692</t>
  </si>
  <si>
    <t>ID693</t>
  </si>
  <si>
    <t>ID694</t>
  </si>
  <si>
    <t>ID695</t>
  </si>
  <si>
    <t>ID696</t>
  </si>
  <si>
    <t>ID697</t>
  </si>
  <si>
    <t>ID698</t>
  </si>
  <si>
    <t>ID699</t>
  </si>
  <si>
    <t>ID700</t>
  </si>
  <si>
    <t>ID701</t>
  </si>
  <si>
    <t>ID702</t>
  </si>
  <si>
    <t>ID703</t>
  </si>
  <si>
    <t>ID704</t>
  </si>
  <si>
    <t>ID705</t>
  </si>
  <si>
    <t>ID706</t>
  </si>
  <si>
    <t>ID707</t>
  </si>
  <si>
    <t>ID708</t>
  </si>
  <si>
    <t>ID709</t>
  </si>
  <si>
    <t>ID710</t>
  </si>
  <si>
    <t>ID711</t>
  </si>
  <si>
    <t>ID712</t>
  </si>
  <si>
    <t>ID713</t>
  </si>
  <si>
    <t>ID714</t>
  </si>
  <si>
    <t>ID715</t>
  </si>
  <si>
    <t>ID716</t>
  </si>
  <si>
    <t>ID717</t>
  </si>
  <si>
    <t>ID718</t>
  </si>
  <si>
    <t>ID719</t>
  </si>
  <si>
    <t>ID720</t>
  </si>
  <si>
    <t>ID721</t>
  </si>
  <si>
    <t>ID722</t>
  </si>
  <si>
    <t>ID723</t>
  </si>
  <si>
    <t>ID724</t>
  </si>
  <si>
    <t>ID725</t>
  </si>
  <si>
    <t>ID726</t>
  </si>
  <si>
    <t>ID727</t>
  </si>
  <si>
    <t>ID728</t>
  </si>
  <si>
    <t>ID729</t>
  </si>
  <si>
    <t>ID730</t>
  </si>
  <si>
    <t>ID731</t>
  </si>
  <si>
    <t>ID732</t>
  </si>
  <si>
    <t>ID733</t>
  </si>
  <si>
    <t>ID734</t>
  </si>
  <si>
    <t>ID735</t>
  </si>
  <si>
    <t>ID736</t>
  </si>
  <si>
    <t>ID737</t>
  </si>
  <si>
    <t>ID738</t>
  </si>
  <si>
    <t>ID739</t>
  </si>
  <si>
    <t>ID740</t>
  </si>
  <si>
    <t>ID741</t>
  </si>
  <si>
    <t>ID742</t>
  </si>
  <si>
    <t>ID743</t>
  </si>
  <si>
    <t>ID744</t>
  </si>
  <si>
    <t>ID745</t>
  </si>
  <si>
    <t>ID746</t>
  </si>
  <si>
    <t>ID747</t>
  </si>
  <si>
    <t>ID748</t>
  </si>
  <si>
    <t>ID749</t>
  </si>
  <si>
    <t>ID750</t>
  </si>
  <si>
    <t>ID751</t>
  </si>
  <si>
    <t>ID752</t>
  </si>
  <si>
    <t>ID753</t>
  </si>
  <si>
    <t>ID754</t>
  </si>
  <si>
    <t>ID755</t>
  </si>
  <si>
    <t>ID756</t>
  </si>
  <si>
    <t>ID757</t>
  </si>
  <si>
    <t>ID758</t>
  </si>
  <si>
    <t>ID759</t>
  </si>
  <si>
    <t>ID760</t>
  </si>
  <si>
    <t>ID761</t>
  </si>
  <si>
    <t>ID762</t>
  </si>
  <si>
    <t>ID763</t>
  </si>
  <si>
    <t>ID764</t>
  </si>
  <si>
    <t>ID765</t>
  </si>
  <si>
    <t>ID766</t>
  </si>
  <si>
    <t>ID767</t>
  </si>
  <si>
    <t>ID768</t>
  </si>
  <si>
    <t>ID769</t>
  </si>
  <si>
    <t>ID770</t>
  </si>
  <si>
    <t>ID771</t>
  </si>
  <si>
    <t>ID772</t>
  </si>
  <si>
    <t>ID773</t>
  </si>
  <si>
    <t>ID774</t>
  </si>
  <si>
    <t>ID775</t>
  </si>
  <si>
    <t>ID776</t>
  </si>
  <si>
    <t>ID777</t>
  </si>
  <si>
    <t>ID778</t>
  </si>
  <si>
    <t>ID779</t>
  </si>
  <si>
    <t>ID780</t>
  </si>
  <si>
    <t>ID781</t>
  </si>
  <si>
    <t>ID782</t>
  </si>
  <si>
    <t>ID783</t>
  </si>
  <si>
    <t>ID784</t>
  </si>
  <si>
    <t>ID785</t>
  </si>
  <si>
    <t>ID786</t>
  </si>
  <si>
    <t>ID787</t>
  </si>
  <si>
    <t>ID788</t>
  </si>
  <si>
    <t>ID789</t>
  </si>
  <si>
    <t>ID790</t>
  </si>
  <si>
    <t>ID791</t>
  </si>
  <si>
    <t>ID792</t>
  </si>
  <si>
    <t>ID793</t>
  </si>
  <si>
    <t>ID794</t>
  </si>
  <si>
    <t>ID795</t>
  </si>
  <si>
    <t>ID796</t>
  </si>
  <si>
    <t>ID797</t>
  </si>
  <si>
    <t>ID798</t>
  </si>
  <si>
    <t>ID799</t>
  </si>
  <si>
    <t>ID800</t>
  </si>
  <si>
    <t>ID801</t>
  </si>
  <si>
    <t>ID802</t>
  </si>
  <si>
    <t>ID803</t>
  </si>
  <si>
    <t>ID804</t>
  </si>
  <si>
    <t>ID805</t>
  </si>
  <si>
    <t>ID806</t>
  </si>
  <si>
    <t>ID807</t>
  </si>
  <si>
    <t>ID808</t>
  </si>
  <si>
    <t>ID809</t>
  </si>
  <si>
    <t>ID810</t>
  </si>
  <si>
    <t>ID811</t>
  </si>
  <si>
    <t>ID812</t>
  </si>
  <si>
    <t>ID813</t>
  </si>
  <si>
    <t>ID814</t>
  </si>
  <si>
    <t>ID815</t>
  </si>
  <si>
    <t>ID816</t>
  </si>
  <si>
    <t>ID817</t>
  </si>
  <si>
    <t>ID818</t>
  </si>
  <si>
    <t>ID819</t>
  </si>
  <si>
    <t>ID820</t>
  </si>
  <si>
    <t>ID821</t>
  </si>
  <si>
    <t>ID822</t>
  </si>
  <si>
    <t>ID823</t>
  </si>
  <si>
    <t>ID824</t>
  </si>
  <si>
    <t>ID825</t>
  </si>
  <si>
    <t>ID826</t>
  </si>
  <si>
    <t>ID827</t>
  </si>
  <si>
    <t>ID828</t>
  </si>
  <si>
    <t>ID829</t>
  </si>
  <si>
    <t>ID830</t>
  </si>
  <si>
    <t>ID831</t>
  </si>
  <si>
    <t>ID832</t>
  </si>
  <si>
    <t>ID833</t>
  </si>
  <si>
    <t>ID834</t>
  </si>
  <si>
    <t>ID835</t>
  </si>
  <si>
    <t>ID836</t>
  </si>
  <si>
    <t>ID837</t>
  </si>
  <si>
    <t>ID838</t>
  </si>
  <si>
    <t>ID839</t>
  </si>
  <si>
    <t>ID840</t>
  </si>
  <si>
    <t>ID841</t>
  </si>
  <si>
    <t>ID842</t>
  </si>
  <si>
    <t>ID843</t>
  </si>
  <si>
    <t>ID844</t>
  </si>
  <si>
    <t>ID845</t>
  </si>
  <si>
    <t>ID846</t>
  </si>
  <si>
    <t>ID847</t>
  </si>
  <si>
    <t>ID848</t>
  </si>
  <si>
    <t>ID849</t>
  </si>
  <si>
    <t>ID850</t>
  </si>
  <si>
    <t>ID851</t>
  </si>
  <si>
    <t>ID852</t>
  </si>
  <si>
    <t>ID853</t>
  </si>
  <si>
    <t>ID854</t>
  </si>
  <si>
    <t>ID855</t>
  </si>
  <si>
    <t>ID856</t>
  </si>
  <si>
    <t>ID857</t>
  </si>
  <si>
    <t>ID858</t>
  </si>
  <si>
    <t>ID859</t>
  </si>
  <si>
    <t>ID860</t>
  </si>
  <si>
    <t>ID861</t>
  </si>
  <si>
    <t>ID862</t>
  </si>
  <si>
    <t>ID863</t>
  </si>
  <si>
    <t>ID864</t>
  </si>
  <si>
    <t>ID865</t>
  </si>
  <si>
    <t>ID866</t>
  </si>
  <si>
    <t>ID867</t>
  </si>
  <si>
    <t>ID868</t>
  </si>
  <si>
    <t>ID869</t>
  </si>
  <si>
    <t>ID870</t>
  </si>
  <si>
    <t>ID871</t>
  </si>
  <si>
    <t>ID872</t>
  </si>
  <si>
    <t>ID873</t>
  </si>
  <si>
    <t>ID874</t>
  </si>
  <si>
    <t>ID875</t>
  </si>
  <si>
    <t>ID876</t>
  </si>
  <si>
    <t>ID877</t>
  </si>
  <si>
    <t>ID878</t>
  </si>
  <si>
    <t>ID879</t>
  </si>
  <si>
    <t>ID880</t>
  </si>
  <si>
    <t>ID881</t>
  </si>
  <si>
    <t>ID882</t>
  </si>
  <si>
    <t>ID883</t>
  </si>
  <si>
    <t>ID884</t>
  </si>
  <si>
    <t>ID885</t>
  </si>
  <si>
    <t>ID886</t>
  </si>
  <si>
    <t>ID887</t>
  </si>
  <si>
    <t>ID888</t>
  </si>
  <si>
    <t>ID889</t>
  </si>
  <si>
    <t>ID890</t>
  </si>
  <si>
    <t>ID891</t>
  </si>
  <si>
    <t>ID892</t>
  </si>
  <si>
    <t>ID893</t>
  </si>
  <si>
    <t>ID894</t>
  </si>
  <si>
    <t>ID895</t>
  </si>
  <si>
    <t>ID896</t>
  </si>
  <si>
    <t>ID897</t>
  </si>
  <si>
    <t>ID898</t>
  </si>
  <si>
    <t>ID899</t>
  </si>
  <si>
    <t>ID900</t>
  </si>
  <si>
    <t>ID901</t>
  </si>
  <si>
    <t>ID902</t>
  </si>
  <si>
    <t>ID903</t>
  </si>
  <si>
    <t>ID904</t>
  </si>
  <si>
    <t>ID905</t>
  </si>
  <si>
    <t>ID906</t>
  </si>
  <si>
    <t>ID907</t>
  </si>
  <si>
    <t>ID908</t>
  </si>
  <si>
    <t>ID909</t>
  </si>
  <si>
    <t>ID910</t>
  </si>
  <si>
    <t>ID911</t>
  </si>
  <si>
    <t>ID912</t>
  </si>
  <si>
    <t>ID913</t>
  </si>
  <si>
    <t>ID914</t>
  </si>
  <si>
    <t>ID915</t>
  </si>
  <si>
    <t>ID916</t>
  </si>
  <si>
    <t>ID917</t>
  </si>
  <si>
    <t>ID918</t>
  </si>
  <si>
    <t>ID919</t>
  </si>
  <si>
    <t>ID920</t>
  </si>
  <si>
    <t>ID921</t>
  </si>
  <si>
    <t>ID922</t>
  </si>
  <si>
    <t>ID923</t>
  </si>
  <si>
    <t>ID924</t>
  </si>
  <si>
    <t>ID925</t>
  </si>
  <si>
    <t>ID926</t>
  </si>
  <si>
    <t>ID927</t>
  </si>
  <si>
    <t>ID928</t>
  </si>
  <si>
    <t>ID929</t>
  </si>
  <si>
    <t>ID930</t>
  </si>
  <si>
    <t>ID931</t>
  </si>
  <si>
    <t>ID932</t>
  </si>
  <si>
    <t>ID933</t>
  </si>
  <si>
    <t>ID934</t>
  </si>
  <si>
    <t>ID935</t>
  </si>
  <si>
    <t>ID936</t>
  </si>
  <si>
    <t>ID937</t>
  </si>
  <si>
    <t>ID938</t>
  </si>
  <si>
    <t>ID939</t>
  </si>
  <si>
    <t>ID940</t>
  </si>
  <si>
    <t>ID941</t>
  </si>
  <si>
    <t>ID942</t>
  </si>
  <si>
    <t>ID943</t>
  </si>
  <si>
    <t>ID944</t>
  </si>
  <si>
    <t>ID945</t>
  </si>
  <si>
    <t>ID946</t>
  </si>
  <si>
    <t>ID947</t>
  </si>
  <si>
    <t>ID948</t>
  </si>
  <si>
    <t>ID949</t>
  </si>
  <si>
    <t>ID950</t>
  </si>
  <si>
    <t>ID951</t>
  </si>
  <si>
    <t>ID952</t>
  </si>
  <si>
    <t>ID953</t>
  </si>
  <si>
    <t>ID954</t>
  </si>
  <si>
    <t>ID955</t>
  </si>
  <si>
    <t>ID956</t>
  </si>
  <si>
    <t>ID957</t>
  </si>
  <si>
    <t>ID958</t>
  </si>
  <si>
    <t>ID959</t>
  </si>
  <si>
    <t>ID960</t>
  </si>
  <si>
    <t>ID961</t>
  </si>
  <si>
    <t>ID962</t>
  </si>
  <si>
    <t>ID963</t>
  </si>
  <si>
    <t>ID964</t>
  </si>
  <si>
    <t>ID965</t>
  </si>
  <si>
    <t>ID966</t>
  </si>
  <si>
    <t>ID967</t>
  </si>
  <si>
    <t>ID968</t>
  </si>
  <si>
    <t>ID969</t>
  </si>
  <si>
    <t>ID970</t>
  </si>
  <si>
    <t>ID971</t>
  </si>
  <si>
    <t>ID972</t>
  </si>
  <si>
    <t>ID973</t>
  </si>
  <si>
    <t>ID974</t>
  </si>
  <si>
    <t>ID975</t>
  </si>
  <si>
    <t>ID976</t>
  </si>
  <si>
    <t>ID977</t>
  </si>
  <si>
    <t>ID978</t>
  </si>
  <si>
    <t>ID979</t>
  </si>
  <si>
    <t>ID980</t>
  </si>
  <si>
    <t>ID981</t>
  </si>
  <si>
    <t>ID982</t>
  </si>
  <si>
    <t>ID983</t>
  </si>
  <si>
    <t>ID984</t>
  </si>
  <si>
    <t>ID985</t>
  </si>
  <si>
    <t>ID986</t>
  </si>
  <si>
    <t>ID987</t>
  </si>
  <si>
    <t>ID988</t>
  </si>
  <si>
    <t>ID989</t>
  </si>
  <si>
    <t>ID990</t>
  </si>
  <si>
    <t>ID991</t>
  </si>
  <si>
    <t>ID992</t>
  </si>
  <si>
    <t>ID993</t>
  </si>
  <si>
    <t>ID994</t>
  </si>
  <si>
    <t>ID995</t>
  </si>
  <si>
    <t>ID996</t>
  </si>
  <si>
    <t>ID997</t>
  </si>
  <si>
    <t>ID998</t>
  </si>
  <si>
    <t>ID999</t>
  </si>
  <si>
    <t>ID1000</t>
  </si>
  <si>
    <t>ID1001</t>
  </si>
  <si>
    <t>ID1002</t>
  </si>
  <si>
    <t>ID1003</t>
  </si>
  <si>
    <t>ID1004</t>
  </si>
  <si>
    <t>ID1005</t>
  </si>
  <si>
    <t>ID1006</t>
  </si>
  <si>
    <t>ID1007</t>
  </si>
  <si>
    <t>ID1008</t>
  </si>
  <si>
    <t>ID1009</t>
  </si>
  <si>
    <t>ID1010</t>
  </si>
  <si>
    <t>ID1011</t>
  </si>
  <si>
    <t>ID1012</t>
  </si>
  <si>
    <t>ID1013</t>
  </si>
  <si>
    <t>ID1014</t>
  </si>
  <si>
    <t>ID1015</t>
  </si>
  <si>
    <t>ID1016</t>
  </si>
  <si>
    <t>ID1017</t>
  </si>
  <si>
    <t>ID1018</t>
  </si>
  <si>
    <t>ID1019</t>
  </si>
  <si>
    <t>ID1020</t>
  </si>
  <si>
    <t>ID1021</t>
  </si>
  <si>
    <t>ID1022</t>
  </si>
  <si>
    <t>ID1023</t>
  </si>
  <si>
    <t>ID1024</t>
  </si>
  <si>
    <t>ID1025</t>
  </si>
  <si>
    <t>ID1026</t>
  </si>
  <si>
    <t>ID1027</t>
  </si>
  <si>
    <t>ID1028</t>
  </si>
  <si>
    <t>ID1029</t>
  </si>
  <si>
    <t>ID1030</t>
  </si>
  <si>
    <t>ID1031</t>
  </si>
  <si>
    <t>ID1032</t>
  </si>
  <si>
    <t>ID1033</t>
  </si>
  <si>
    <t>ID1034</t>
  </si>
  <si>
    <t>ID1035</t>
  </si>
  <si>
    <t>ID1036</t>
  </si>
  <si>
    <t>ID1037</t>
  </si>
  <si>
    <t>ID1038</t>
  </si>
  <si>
    <t>ID1039</t>
  </si>
  <si>
    <t>ID1040</t>
  </si>
  <si>
    <t>ID1041</t>
  </si>
  <si>
    <t>ID1042</t>
  </si>
  <si>
    <t>ID1043</t>
  </si>
  <si>
    <t>ID1044</t>
  </si>
  <si>
    <t>ID1045</t>
  </si>
  <si>
    <t>ID1046</t>
  </si>
  <si>
    <t>ID1047</t>
  </si>
  <si>
    <t>ID1048</t>
  </si>
  <si>
    <t>ID1049</t>
  </si>
  <si>
    <t>ID1050</t>
  </si>
  <si>
    <t>ID1051</t>
  </si>
  <si>
    <t>ID1052</t>
  </si>
  <si>
    <t>ID1053</t>
  </si>
  <si>
    <t>ID1054</t>
  </si>
  <si>
    <t>ID1055</t>
  </si>
  <si>
    <t>ID1056</t>
  </si>
  <si>
    <t>ID1057</t>
  </si>
  <si>
    <t>ID1058</t>
  </si>
  <si>
    <t>ID1059</t>
  </si>
  <si>
    <t>ID1060</t>
  </si>
  <si>
    <t>ID1061</t>
  </si>
  <si>
    <t>ID1062</t>
  </si>
  <si>
    <t>ID1063</t>
  </si>
  <si>
    <t>ID1064</t>
  </si>
  <si>
    <t>ID1065</t>
  </si>
  <si>
    <t>ID1066</t>
  </si>
  <si>
    <t>ID1067</t>
  </si>
  <si>
    <t>ID1068</t>
  </si>
  <si>
    <t>ID1069</t>
  </si>
  <si>
    <t>ID1070</t>
  </si>
  <si>
    <t>ID1071</t>
  </si>
  <si>
    <t>ID1072</t>
  </si>
  <si>
    <t>ID1073</t>
  </si>
  <si>
    <t>ID1074</t>
  </si>
  <si>
    <t>ID1075</t>
  </si>
  <si>
    <t>ID1076</t>
  </si>
  <si>
    <t>ID1077</t>
  </si>
  <si>
    <t>ID1078</t>
  </si>
  <si>
    <t>ID1079</t>
  </si>
  <si>
    <t>ID1080</t>
  </si>
  <si>
    <t>ID1081</t>
  </si>
  <si>
    <t>ID1082</t>
  </si>
  <si>
    <t>ID1083</t>
  </si>
  <si>
    <t>ID1084</t>
  </si>
  <si>
    <t>ID1085</t>
  </si>
  <si>
    <t>ID1086</t>
  </si>
  <si>
    <t>ID1087</t>
  </si>
  <si>
    <t>ID1088</t>
  </si>
  <si>
    <t>ID1089</t>
  </si>
  <si>
    <t>ID1090</t>
  </si>
  <si>
    <t>ID1091</t>
  </si>
  <si>
    <t>ID1092</t>
  </si>
  <si>
    <t>ID1093</t>
  </si>
  <si>
    <t>ID1094</t>
  </si>
  <si>
    <t>ID1095</t>
  </si>
  <si>
    <t>ID1096</t>
  </si>
  <si>
    <t>ID1097</t>
  </si>
  <si>
    <t>ID1098</t>
  </si>
  <si>
    <t>ID1099</t>
  </si>
  <si>
    <t>ID1100</t>
  </si>
  <si>
    <t>ID1101</t>
  </si>
  <si>
    <t>ID1102</t>
  </si>
  <si>
    <t>ID1103</t>
  </si>
  <si>
    <t>ID1104</t>
  </si>
  <si>
    <t>ID1105</t>
  </si>
  <si>
    <t>ID1106</t>
  </si>
  <si>
    <t>ID1107</t>
  </si>
  <si>
    <t>ID1108</t>
  </si>
  <si>
    <t>ID1109</t>
  </si>
  <si>
    <t>ID1110</t>
  </si>
  <si>
    <t>ID1111</t>
  </si>
  <si>
    <t>ID1112</t>
  </si>
  <si>
    <t>ID1113</t>
  </si>
  <si>
    <t>ID1114</t>
  </si>
  <si>
    <t>ID1115</t>
  </si>
  <si>
    <t>ID1116</t>
  </si>
  <si>
    <t>ID1117</t>
  </si>
  <si>
    <t>ID1118</t>
  </si>
  <si>
    <t>ID1119</t>
  </si>
  <si>
    <t>ID1120</t>
  </si>
  <si>
    <t>ID1121</t>
  </si>
  <si>
    <t>ID1122</t>
  </si>
  <si>
    <t>ID1123</t>
  </si>
  <si>
    <t>ID1124</t>
  </si>
  <si>
    <t>ID1125</t>
  </si>
  <si>
    <t>ID1126</t>
  </si>
  <si>
    <t>ID1127</t>
  </si>
  <si>
    <t>ID1128</t>
  </si>
  <si>
    <t>ID1129</t>
  </si>
  <si>
    <t>ID1130</t>
  </si>
  <si>
    <t>ID1131</t>
  </si>
  <si>
    <t>ID1132</t>
  </si>
  <si>
    <t>ID1133</t>
  </si>
  <si>
    <t>ID1134</t>
  </si>
  <si>
    <t>ID1135</t>
  </si>
  <si>
    <t>ID1136</t>
  </si>
  <si>
    <t>ID1137</t>
  </si>
  <si>
    <t>ID1138</t>
  </si>
  <si>
    <t>ID1139</t>
  </si>
  <si>
    <t>ID1140</t>
  </si>
  <si>
    <t>ID1141</t>
  </si>
  <si>
    <t>ID1142</t>
  </si>
  <si>
    <t>ID1143</t>
  </si>
  <si>
    <t>ID1144</t>
  </si>
  <si>
    <t>ID1145</t>
  </si>
  <si>
    <t>ID1146</t>
  </si>
  <si>
    <t>ID1147</t>
  </si>
  <si>
    <t>ID1148</t>
  </si>
  <si>
    <t>ID1149</t>
  </si>
  <si>
    <t>ID1150</t>
  </si>
  <si>
    <t>ID1151</t>
  </si>
  <si>
    <t>ID1152</t>
  </si>
  <si>
    <t>ID1153</t>
  </si>
  <si>
    <t>ID1154</t>
  </si>
  <si>
    <t>ID1155</t>
  </si>
  <si>
    <t>ID1156</t>
  </si>
  <si>
    <t>ID1157</t>
  </si>
  <si>
    <t>ID1158</t>
  </si>
  <si>
    <t>ID1159</t>
  </si>
  <si>
    <t>ID1160</t>
  </si>
  <si>
    <t>ID1161</t>
  </si>
  <si>
    <t>ID1162</t>
  </si>
  <si>
    <t>ID1163</t>
  </si>
  <si>
    <t>ID1164</t>
  </si>
  <si>
    <t>ID1165</t>
  </si>
  <si>
    <t>ID1166</t>
  </si>
  <si>
    <t>ID1167</t>
  </si>
  <si>
    <t>ID1168</t>
  </si>
  <si>
    <t>ID1169</t>
  </si>
  <si>
    <t>ID1170</t>
  </si>
  <si>
    <t>ID1171</t>
  </si>
  <si>
    <t>ID1172</t>
  </si>
  <si>
    <t>ID1173</t>
  </si>
  <si>
    <t>ID1174</t>
  </si>
  <si>
    <t>ID1175</t>
  </si>
  <si>
    <t>ID1176</t>
  </si>
  <si>
    <t>ID1177</t>
  </si>
  <si>
    <t>ID1178</t>
  </si>
  <si>
    <t>ID1179</t>
  </si>
  <si>
    <t>ID1180</t>
  </si>
  <si>
    <t>ID1181</t>
  </si>
  <si>
    <t>ID1182</t>
  </si>
  <si>
    <t>ID1183</t>
  </si>
  <si>
    <t>ID1184</t>
  </si>
  <si>
    <t>ID1185</t>
  </si>
  <si>
    <t>ID1186</t>
  </si>
  <si>
    <t>ID1187</t>
  </si>
  <si>
    <t>ID1188</t>
  </si>
  <si>
    <t>ID1189</t>
  </si>
  <si>
    <t>ID1190</t>
  </si>
  <si>
    <t>ID1191</t>
  </si>
  <si>
    <t>ID1192</t>
  </si>
  <si>
    <t>ID1193</t>
  </si>
  <si>
    <t>ID1194</t>
  </si>
  <si>
    <t>ID1195</t>
  </si>
  <si>
    <t>ID1196</t>
  </si>
  <si>
    <t>ID1197</t>
  </si>
  <si>
    <t>ID1198</t>
  </si>
  <si>
    <t>ID1199</t>
  </si>
  <si>
    <t>ID1200</t>
  </si>
  <si>
    <t>ID1201</t>
  </si>
  <si>
    <t>ID1202</t>
  </si>
  <si>
    <t>ID1203</t>
  </si>
  <si>
    <t>ID1204</t>
  </si>
  <si>
    <t>ID1205</t>
  </si>
  <si>
    <t>ID1206</t>
  </si>
  <si>
    <t>ID1207</t>
  </si>
  <si>
    <t>ID1208</t>
  </si>
  <si>
    <t>ID1209</t>
  </si>
  <si>
    <t>ID1210</t>
  </si>
  <si>
    <t>ID1211</t>
  </si>
  <si>
    <t>ID1212</t>
  </si>
  <si>
    <t>ID1213</t>
  </si>
  <si>
    <t>ID1214</t>
  </si>
  <si>
    <t>ID1215</t>
  </si>
  <si>
    <t>ID1216</t>
  </si>
  <si>
    <t>ID1217</t>
  </si>
  <si>
    <t>ID1218</t>
  </si>
  <si>
    <t>ID1219</t>
  </si>
  <si>
    <t>ID1220</t>
  </si>
  <si>
    <t>ID1221</t>
  </si>
  <si>
    <t>ID1222</t>
  </si>
  <si>
    <t>ID1223</t>
  </si>
  <si>
    <t>ID1224</t>
  </si>
  <si>
    <t>ID1225</t>
  </si>
  <si>
    <t>ID1226</t>
  </si>
  <si>
    <t>ID1227</t>
  </si>
  <si>
    <t>ID1228</t>
  </si>
  <si>
    <t>ID1229</t>
  </si>
  <si>
    <t>ID1230</t>
  </si>
  <si>
    <t>ID1231</t>
  </si>
  <si>
    <t>ID1232</t>
  </si>
  <si>
    <t>ID1233</t>
  </si>
  <si>
    <t>ID1234</t>
  </si>
  <si>
    <t>ID1235</t>
  </si>
  <si>
    <t>ID1236</t>
  </si>
  <si>
    <t>ID1237</t>
  </si>
  <si>
    <t>ID1238</t>
  </si>
  <si>
    <t>ID1239</t>
  </si>
  <si>
    <t>ID1240</t>
  </si>
  <si>
    <t>ID1241</t>
  </si>
  <si>
    <t>ID1242</t>
  </si>
  <si>
    <t>ID1243</t>
  </si>
  <si>
    <t>ID1244</t>
  </si>
  <si>
    <t>ID1245</t>
  </si>
  <si>
    <t>ID1246</t>
  </si>
  <si>
    <t>ID1247</t>
  </si>
  <si>
    <t>ID1248</t>
  </si>
  <si>
    <t>ID1249</t>
  </si>
  <si>
    <t>ID1250</t>
  </si>
  <si>
    <t>ID1251</t>
  </si>
  <si>
    <t>ID1252</t>
  </si>
  <si>
    <t>ID1253</t>
  </si>
  <si>
    <t>ID1254</t>
  </si>
  <si>
    <t>ID1255</t>
  </si>
  <si>
    <t>ID1256</t>
  </si>
  <si>
    <t>ID1257</t>
  </si>
  <si>
    <t>ID1258</t>
  </si>
  <si>
    <t>ID1259</t>
  </si>
  <si>
    <t>ID1260</t>
  </si>
  <si>
    <t>ID1261</t>
  </si>
  <si>
    <t>ID1262</t>
  </si>
  <si>
    <t>ID1263</t>
  </si>
  <si>
    <t>ID1264</t>
  </si>
  <si>
    <t>ID1265</t>
  </si>
  <si>
    <t>ID1266</t>
  </si>
  <si>
    <t>ID1267</t>
  </si>
  <si>
    <t>ID1268</t>
  </si>
  <si>
    <t>ID1269</t>
  </si>
  <si>
    <t>ID1270</t>
  </si>
  <si>
    <t>ID1271</t>
  </si>
  <si>
    <t>ID1272</t>
  </si>
  <si>
    <t>ID1273</t>
  </si>
  <si>
    <t>ID1274</t>
  </si>
  <si>
    <t>ID1275</t>
  </si>
  <si>
    <t>ID1276</t>
  </si>
  <si>
    <t>ID1277</t>
  </si>
  <si>
    <t>ID1278</t>
  </si>
  <si>
    <t>ID1279</t>
  </si>
  <si>
    <t>ID1280</t>
  </si>
  <si>
    <t>ID1281</t>
  </si>
  <si>
    <t>ID1282</t>
  </si>
  <si>
    <t>ID1283</t>
  </si>
  <si>
    <t>ID1284</t>
  </si>
  <si>
    <t>ID1285</t>
  </si>
  <si>
    <t>ID1286</t>
  </si>
  <si>
    <t>ID1287</t>
  </si>
  <si>
    <t>ID1288</t>
  </si>
  <si>
    <t>ID1289</t>
  </si>
  <si>
    <t>ID1290</t>
  </si>
  <si>
    <t>ID1291</t>
  </si>
  <si>
    <t>ID1292</t>
  </si>
  <si>
    <t>ID1293</t>
  </si>
  <si>
    <t>ID1294</t>
  </si>
  <si>
    <t>ID1295</t>
  </si>
  <si>
    <t>ID1296</t>
  </si>
  <si>
    <t>ID1297</t>
  </si>
  <si>
    <t>ID1298</t>
  </si>
  <si>
    <t>ID1299</t>
  </si>
  <si>
    <t>ID1300</t>
  </si>
  <si>
    <t>ID1301</t>
  </si>
  <si>
    <t>ID1302</t>
  </si>
  <si>
    <t>ID1303</t>
  </si>
  <si>
    <t>ID1304</t>
  </si>
  <si>
    <t>ID1305</t>
  </si>
  <si>
    <t>ID1306</t>
  </si>
  <si>
    <t>ID1307</t>
  </si>
  <si>
    <t>ID1308</t>
  </si>
  <si>
    <t>ID1309</t>
  </si>
  <si>
    <t>ID1310</t>
  </si>
  <si>
    <t>ID1311</t>
  </si>
  <si>
    <t>ID1312</t>
  </si>
  <si>
    <t>ID1313</t>
  </si>
  <si>
    <t>ID1314</t>
  </si>
  <si>
    <t>ID1315</t>
  </si>
  <si>
    <t>ID1316</t>
  </si>
  <si>
    <t>ID1317</t>
  </si>
  <si>
    <t>ID1318</t>
  </si>
  <si>
    <t>ID1319</t>
  </si>
  <si>
    <t>ID1320</t>
  </si>
  <si>
    <t>ID1321</t>
  </si>
  <si>
    <t>ID1322</t>
  </si>
  <si>
    <t>ID1323</t>
  </si>
  <si>
    <t>ID1324</t>
  </si>
  <si>
    <t>ID1325</t>
  </si>
  <si>
    <t>ID1326</t>
  </si>
  <si>
    <t>ID1327</t>
  </si>
  <si>
    <t>ID1328</t>
  </si>
  <si>
    <t>ID1329</t>
  </si>
  <si>
    <t>ID1330</t>
  </si>
  <si>
    <t>ID1331</t>
  </si>
  <si>
    <t>ID1332</t>
  </si>
  <si>
    <t>ID1333</t>
  </si>
  <si>
    <t>ID1334</t>
  </si>
  <si>
    <t>ID1335</t>
  </si>
  <si>
    <t>ID1336</t>
  </si>
  <si>
    <t>ID1337</t>
  </si>
  <si>
    <t>ID1338</t>
  </si>
  <si>
    <t>ID1339</t>
  </si>
  <si>
    <t>ID1340</t>
  </si>
  <si>
    <t>ID1341</t>
  </si>
  <si>
    <t>ID1342</t>
  </si>
  <si>
    <t>ID1343</t>
  </si>
  <si>
    <t>ID1344</t>
  </si>
  <si>
    <t>ID1345</t>
  </si>
  <si>
    <t>ID1346</t>
  </si>
  <si>
    <t>ID1347</t>
  </si>
  <si>
    <t>ID1348</t>
  </si>
  <si>
    <t>ID1349</t>
  </si>
  <si>
    <t>ID1350</t>
  </si>
  <si>
    <t>ID1351</t>
  </si>
  <si>
    <t>ID1352</t>
  </si>
  <si>
    <t>ID1353</t>
  </si>
  <si>
    <t>ID1354</t>
  </si>
  <si>
    <t>ID1355</t>
  </si>
  <si>
    <t>ID1356</t>
  </si>
  <si>
    <t>ID1357</t>
  </si>
  <si>
    <t>ID1358</t>
  </si>
  <si>
    <t>ID1359</t>
  </si>
  <si>
    <t>ID1360</t>
  </si>
  <si>
    <t>ID1361</t>
  </si>
  <si>
    <t>ID1362</t>
  </si>
  <si>
    <t>ID1363</t>
  </si>
  <si>
    <t>ID1364</t>
  </si>
  <si>
    <t>ID1365</t>
  </si>
  <si>
    <t>ID1366</t>
  </si>
  <si>
    <t>ID1367</t>
  </si>
  <si>
    <t>ID1368</t>
  </si>
  <si>
    <t>ID1369</t>
  </si>
  <si>
    <t>ID1370</t>
  </si>
  <si>
    <t>ID1371</t>
  </si>
  <si>
    <t>ID1372</t>
  </si>
  <si>
    <t>ID1373</t>
  </si>
  <si>
    <t>ID1374</t>
  </si>
  <si>
    <t>ID1375</t>
  </si>
  <si>
    <t>ID1376</t>
  </si>
  <si>
    <t>ID1377</t>
  </si>
  <si>
    <t>ID1378</t>
  </si>
  <si>
    <t>ID1379</t>
  </si>
  <si>
    <t>ID1380</t>
  </si>
  <si>
    <t>ID1381</t>
  </si>
  <si>
    <t>ID1382</t>
  </si>
  <si>
    <t>ID1383</t>
  </si>
  <si>
    <t>ID1384</t>
  </si>
  <si>
    <t>ID1385</t>
  </si>
  <si>
    <t>ID1386</t>
  </si>
  <si>
    <t>ID1387</t>
  </si>
  <si>
    <t>ID1388</t>
  </si>
  <si>
    <t>ID1389</t>
  </si>
  <si>
    <t>ID1390</t>
  </si>
  <si>
    <t>ID1391</t>
  </si>
  <si>
    <t>ID1392</t>
  </si>
  <si>
    <t>ID1393</t>
  </si>
  <si>
    <t>ID1394</t>
  </si>
  <si>
    <t>ID1395</t>
  </si>
  <si>
    <t>ID1396</t>
  </si>
  <si>
    <t>ID1397</t>
  </si>
  <si>
    <t>ID1398</t>
  </si>
  <si>
    <t>ID1399</t>
  </si>
  <si>
    <t>ID1400</t>
  </si>
  <si>
    <t>ID1401</t>
  </si>
  <si>
    <t>ID1402</t>
  </si>
  <si>
    <t>ID1403</t>
  </si>
  <si>
    <t>ID1404</t>
  </si>
  <si>
    <t>ID1405</t>
  </si>
  <si>
    <t>ID1406</t>
  </si>
  <si>
    <t>ID1407</t>
  </si>
  <si>
    <t>ID1408</t>
  </si>
  <si>
    <t>ID1409</t>
  </si>
  <si>
    <t>ID1410</t>
  </si>
  <si>
    <t>ID1411</t>
  </si>
  <si>
    <t>ID1412</t>
  </si>
  <si>
    <t>ID1413</t>
  </si>
  <si>
    <t>ID1414</t>
  </si>
  <si>
    <t>ID1415</t>
  </si>
  <si>
    <t>ID1416</t>
  </si>
  <si>
    <t>ID1417</t>
  </si>
  <si>
    <t>ID1418</t>
  </si>
  <si>
    <t>ID1419</t>
  </si>
  <si>
    <t>ID1420</t>
  </si>
  <si>
    <t>ID1421</t>
  </si>
  <si>
    <t>ID1422</t>
  </si>
  <si>
    <t>ID1423</t>
  </si>
  <si>
    <t>ID1424</t>
  </si>
  <si>
    <t>ID1425</t>
  </si>
  <si>
    <t>ID1426</t>
  </si>
  <si>
    <t>ID1427</t>
  </si>
  <si>
    <t>ID1428</t>
  </si>
  <si>
    <t>ID1429</t>
  </si>
  <si>
    <t>ID1430</t>
  </si>
  <si>
    <t>ID1431</t>
  </si>
  <si>
    <t>ID1432</t>
  </si>
  <si>
    <t>ID1433</t>
  </si>
  <si>
    <t>ID1434</t>
  </si>
  <si>
    <t>ID1435</t>
  </si>
  <si>
    <t>ID1436</t>
  </si>
  <si>
    <t>ID1437</t>
  </si>
  <si>
    <t>ID1438</t>
  </si>
  <si>
    <t>ID1439</t>
  </si>
  <si>
    <t>ID1440</t>
  </si>
  <si>
    <t>ID1441</t>
  </si>
  <si>
    <t>ID1442</t>
  </si>
  <si>
    <t>ID1443</t>
  </si>
  <si>
    <t>ID1444</t>
  </si>
  <si>
    <t>ID1445</t>
  </si>
  <si>
    <t>ID1446</t>
  </si>
  <si>
    <t>ID1447</t>
  </si>
  <si>
    <t>ID1448</t>
  </si>
  <si>
    <t>ID1449</t>
  </si>
  <si>
    <t>ID1450</t>
  </si>
  <si>
    <t>ID1451</t>
  </si>
  <si>
    <t>ID1452</t>
  </si>
  <si>
    <t>ID1453</t>
  </si>
  <si>
    <t>ID1454</t>
  </si>
  <si>
    <t>ID1455</t>
  </si>
  <si>
    <t>ID1456</t>
  </si>
  <si>
    <t>ID1457</t>
  </si>
  <si>
    <t>ID1458</t>
  </si>
  <si>
    <t>ID1459</t>
  </si>
  <si>
    <t>ID1460</t>
  </si>
  <si>
    <t>ID1461</t>
  </si>
  <si>
    <t>ID1462</t>
  </si>
  <si>
    <t>ID1463</t>
  </si>
  <si>
    <t>ID1464</t>
  </si>
  <si>
    <t>ID1465</t>
  </si>
  <si>
    <t>ID1466</t>
  </si>
  <si>
    <t>ID1467</t>
  </si>
  <si>
    <t>ID1468</t>
  </si>
  <si>
    <t>ID1469</t>
  </si>
  <si>
    <t>ID1470</t>
  </si>
  <si>
    <t>ID1471</t>
  </si>
  <si>
    <t>ID1472</t>
  </si>
  <si>
    <t>ID1473</t>
  </si>
  <si>
    <t>ID1474</t>
  </si>
  <si>
    <t>ID1475</t>
  </si>
  <si>
    <t>ID1476</t>
  </si>
  <si>
    <t>ID1477</t>
  </si>
  <si>
    <t>ID1478</t>
  </si>
  <si>
    <t>ID1479</t>
  </si>
  <si>
    <t>ID1480</t>
  </si>
  <si>
    <t>ID1481</t>
  </si>
  <si>
    <t>ID1482</t>
  </si>
  <si>
    <t>ID1483</t>
  </si>
  <si>
    <t>ID1484</t>
  </si>
  <si>
    <t>ID1485</t>
  </si>
  <si>
    <t>ID1486</t>
  </si>
  <si>
    <t>ID1487</t>
  </si>
  <si>
    <t>ID1488</t>
  </si>
  <si>
    <t>ID1489</t>
  </si>
  <si>
    <t>ID1490</t>
  </si>
  <si>
    <t>ID1491</t>
  </si>
  <si>
    <t>ID1492</t>
  </si>
  <si>
    <t>ID1493</t>
  </si>
  <si>
    <t>ID1494</t>
  </si>
  <si>
    <t>ID1495</t>
  </si>
  <si>
    <t>ID1496</t>
  </si>
  <si>
    <t>ID1497</t>
  </si>
  <si>
    <t>ID1498</t>
  </si>
  <si>
    <t>ID1499</t>
  </si>
  <si>
    <t>ID1500</t>
  </si>
  <si>
    <t>ID1501</t>
  </si>
  <si>
    <t>ID1502</t>
  </si>
  <si>
    <t>ID1503</t>
  </si>
  <si>
    <t>ID1504</t>
  </si>
  <si>
    <t>ID1505</t>
  </si>
  <si>
    <t>ID1506</t>
  </si>
  <si>
    <t>ID1507</t>
  </si>
  <si>
    <t>ID1508</t>
  </si>
  <si>
    <t>ID1509</t>
  </si>
  <si>
    <t>ID1510</t>
  </si>
  <si>
    <t>ID1511</t>
  </si>
  <si>
    <t>ID1512</t>
  </si>
  <si>
    <t>ID1513</t>
  </si>
  <si>
    <t>ID1514</t>
  </si>
  <si>
    <t>ID1515</t>
  </si>
  <si>
    <t>ID1516</t>
  </si>
  <si>
    <t>ID1517</t>
  </si>
  <si>
    <t>ID1518</t>
  </si>
  <si>
    <t>ID1519</t>
  </si>
  <si>
    <t>ID1520</t>
  </si>
  <si>
    <t>ID1521</t>
  </si>
  <si>
    <t>ID1522</t>
  </si>
  <si>
    <t>ID1523</t>
  </si>
  <si>
    <t>ID1524</t>
  </si>
  <si>
    <t>ID1525</t>
  </si>
  <si>
    <t>ID1526</t>
  </si>
  <si>
    <t>ID1527</t>
  </si>
  <si>
    <t>ID1528</t>
  </si>
  <si>
    <t>ID1529</t>
  </si>
  <si>
    <t>ID1530</t>
  </si>
  <si>
    <t>ID1531</t>
  </si>
  <si>
    <t>ID1532</t>
  </si>
  <si>
    <t>ID1533</t>
  </si>
  <si>
    <t>ID1534</t>
  </si>
  <si>
    <t>ID1535</t>
  </si>
  <si>
    <t>ID1536</t>
  </si>
  <si>
    <t>ID1537</t>
  </si>
  <si>
    <t>ID1538</t>
  </si>
  <si>
    <t>ID1539</t>
  </si>
  <si>
    <t>ID1540</t>
  </si>
  <si>
    <t>ID1541</t>
  </si>
  <si>
    <t>ID1542</t>
  </si>
  <si>
    <t>ID1543</t>
  </si>
  <si>
    <t>ID1544</t>
  </si>
  <si>
    <t>ID1545</t>
  </si>
  <si>
    <t>ID1546</t>
  </si>
  <si>
    <t>ID1547</t>
  </si>
  <si>
    <t>ID1548</t>
  </si>
  <si>
    <t>ID1549</t>
  </si>
  <si>
    <t>ID1550</t>
  </si>
  <si>
    <t>ID1551</t>
  </si>
  <si>
    <t>ID1552</t>
  </si>
  <si>
    <t>ID1553</t>
  </si>
  <si>
    <t>ID1554</t>
  </si>
  <si>
    <t>ID1555</t>
  </si>
  <si>
    <t>ID1556</t>
  </si>
  <si>
    <t>ID1557</t>
  </si>
  <si>
    <t>ID1558</t>
  </si>
  <si>
    <t>ID1559</t>
  </si>
  <si>
    <t>ID1560</t>
  </si>
  <si>
    <t>ID1561</t>
  </si>
  <si>
    <t>ID1562</t>
  </si>
  <si>
    <t>ID1563</t>
  </si>
  <si>
    <t>ID1564</t>
  </si>
  <si>
    <t>ID1565</t>
  </si>
  <si>
    <t>ID1566</t>
  </si>
  <si>
    <t>ID1567</t>
  </si>
  <si>
    <t>ID1568</t>
  </si>
  <si>
    <t>ID1569</t>
  </si>
  <si>
    <t>ID1570</t>
  </si>
  <si>
    <t>ID1571</t>
  </si>
  <si>
    <t>ID1572</t>
  </si>
  <si>
    <t>ID1573</t>
  </si>
  <si>
    <t>ID1574</t>
  </si>
  <si>
    <t>ID1575</t>
  </si>
  <si>
    <t>ID1576</t>
  </si>
  <si>
    <t>ID1577</t>
  </si>
  <si>
    <t>ID1578</t>
  </si>
  <si>
    <t>ID1579</t>
  </si>
  <si>
    <t>ID1580</t>
  </si>
  <si>
    <t>ID1581</t>
  </si>
  <si>
    <t>ID1582</t>
  </si>
  <si>
    <t>ID1583</t>
  </si>
  <si>
    <t>ID1584</t>
  </si>
  <si>
    <t>ID1585</t>
  </si>
  <si>
    <t>ID1586</t>
  </si>
  <si>
    <t>ID1587</t>
  </si>
  <si>
    <t>ID1588</t>
  </si>
  <si>
    <t>ID1589</t>
  </si>
  <si>
    <t>ID1590</t>
  </si>
  <si>
    <t>ID1591</t>
  </si>
  <si>
    <t>ID1592</t>
  </si>
  <si>
    <t>ID1593</t>
  </si>
  <si>
    <t>ID1594</t>
  </si>
  <si>
    <t>ID1595</t>
  </si>
  <si>
    <t>ID1596</t>
  </si>
  <si>
    <t>ID1597</t>
  </si>
  <si>
    <t>ID1598</t>
  </si>
  <si>
    <t>ID1599</t>
  </si>
  <si>
    <t>ID1600</t>
  </si>
  <si>
    <t>ID1601</t>
  </si>
  <si>
    <t>ID1602</t>
  </si>
  <si>
    <t>ID1603</t>
  </si>
  <si>
    <t>ID1604</t>
  </si>
  <si>
    <t>ID1605</t>
  </si>
  <si>
    <t>ID1606</t>
  </si>
  <si>
    <t>ID1607</t>
  </si>
  <si>
    <t>ID1608</t>
  </si>
  <si>
    <t>ID1609</t>
  </si>
  <si>
    <t>ID1610</t>
  </si>
  <si>
    <t>ID1611</t>
  </si>
  <si>
    <t>ID1612</t>
  </si>
  <si>
    <t>ID1613</t>
  </si>
  <si>
    <t>ID1614</t>
  </si>
  <si>
    <t>ID1615</t>
  </si>
  <si>
    <t>ID1616</t>
  </si>
  <si>
    <t>ID1617</t>
  </si>
  <si>
    <t>ID1618</t>
  </si>
  <si>
    <t>ID1619</t>
  </si>
  <si>
    <t>ID1620</t>
  </si>
  <si>
    <t>ID1621</t>
  </si>
  <si>
    <t>ID1622</t>
  </si>
  <si>
    <t>ID1623</t>
  </si>
  <si>
    <t>ID1624</t>
  </si>
  <si>
    <t>ID1625</t>
  </si>
  <si>
    <t>ID1626</t>
  </si>
  <si>
    <t>ID1627</t>
  </si>
  <si>
    <t>ID1628</t>
  </si>
  <si>
    <t>ID1629</t>
  </si>
  <si>
    <t>ID1630</t>
  </si>
  <si>
    <t>ID1631</t>
  </si>
  <si>
    <t>ID1632</t>
  </si>
  <si>
    <t>ID1633</t>
  </si>
  <si>
    <t>ID1634</t>
  </si>
  <si>
    <t>ID1635</t>
  </si>
  <si>
    <t>ID1636</t>
  </si>
  <si>
    <t>ID1637</t>
  </si>
  <si>
    <t>ID1638</t>
  </si>
  <si>
    <t>ID1639</t>
  </si>
  <si>
    <t>ID1640</t>
  </si>
  <si>
    <t>ID1641</t>
  </si>
  <si>
    <t>ID1642</t>
  </si>
  <si>
    <t>ID1643</t>
  </si>
  <si>
    <t>ID1644</t>
  </si>
  <si>
    <t>ID1645</t>
  </si>
  <si>
    <t>ID1646</t>
  </si>
  <si>
    <t>ID1647</t>
  </si>
  <si>
    <t>ID1648</t>
  </si>
  <si>
    <t>ID1649</t>
  </si>
  <si>
    <t>ID1650</t>
  </si>
  <si>
    <t>ID1651</t>
  </si>
  <si>
    <t>ID1652</t>
  </si>
  <si>
    <t>ID1653</t>
  </si>
  <si>
    <t>ID1654</t>
  </si>
  <si>
    <t>ID1655</t>
  </si>
  <si>
    <t>ID1656</t>
  </si>
  <si>
    <t>ID1657</t>
  </si>
  <si>
    <t>ID1658</t>
  </si>
  <si>
    <t>ID1659</t>
  </si>
  <si>
    <t>ID1660</t>
  </si>
  <si>
    <t>ID1661</t>
  </si>
  <si>
    <t>ID1662</t>
  </si>
  <si>
    <t>ID1663</t>
  </si>
  <si>
    <t>ID1664</t>
  </si>
  <si>
    <t>ID1665</t>
  </si>
  <si>
    <t>ID1666</t>
  </si>
  <si>
    <t>ID1667</t>
  </si>
  <si>
    <t>ID1668</t>
  </si>
  <si>
    <t>ID1669</t>
  </si>
  <si>
    <t>ID1670</t>
  </si>
  <si>
    <t>ID1671</t>
  </si>
  <si>
    <t>ID1672</t>
  </si>
  <si>
    <t>ID1673</t>
  </si>
  <si>
    <t>ID1674</t>
  </si>
  <si>
    <t>ID1675</t>
  </si>
  <si>
    <t>ID1676</t>
  </si>
  <si>
    <t>ID1677</t>
  </si>
  <si>
    <t>ID1678</t>
  </si>
  <si>
    <t>ID1679</t>
  </si>
  <si>
    <t>ID1680</t>
  </si>
  <si>
    <t>ID1681</t>
  </si>
  <si>
    <t>ID1682</t>
  </si>
  <si>
    <t>ID1683</t>
  </si>
  <si>
    <t>ID1684</t>
  </si>
  <si>
    <t>ID1685</t>
  </si>
  <si>
    <t>ID1686</t>
  </si>
  <si>
    <t>ID1687</t>
  </si>
  <si>
    <t>ID1688</t>
  </si>
  <si>
    <t>ID1689</t>
  </si>
  <si>
    <t>ID1690</t>
  </si>
  <si>
    <t>ID1691</t>
  </si>
  <si>
    <t>ID1692</t>
  </si>
  <si>
    <t>ID1693</t>
  </si>
  <si>
    <t>ID1694</t>
  </si>
  <si>
    <t>ID1695</t>
  </si>
  <si>
    <t>ID1696</t>
  </si>
  <si>
    <t>ID1697</t>
  </si>
  <si>
    <t>ID1698</t>
  </si>
  <si>
    <t>ID1699</t>
  </si>
  <si>
    <t>ID1700</t>
  </si>
  <si>
    <t>ID1701</t>
  </si>
  <si>
    <t>ID1702</t>
  </si>
  <si>
    <t>ID1703</t>
  </si>
  <si>
    <t>ID1704</t>
  </si>
  <si>
    <t>ID1705</t>
  </si>
  <si>
    <t>ID1706</t>
  </si>
  <si>
    <t>ID1707</t>
  </si>
  <si>
    <t>ID1708</t>
  </si>
  <si>
    <t>ID1709</t>
  </si>
  <si>
    <t>ID1710</t>
  </si>
  <si>
    <t>ID1711</t>
  </si>
  <si>
    <t>ID1712</t>
  </si>
  <si>
    <t>ID1713</t>
  </si>
  <si>
    <t>ID1714</t>
  </si>
  <si>
    <t>ID1715</t>
  </si>
  <si>
    <t>ID1716</t>
  </si>
  <si>
    <t>ID1717</t>
  </si>
  <si>
    <t>ID1718</t>
  </si>
  <si>
    <t>ID1719</t>
  </si>
  <si>
    <t>ID1720</t>
  </si>
  <si>
    <t>ID1721</t>
  </si>
  <si>
    <t>ID1722</t>
  </si>
  <si>
    <t>ID1723</t>
  </si>
  <si>
    <t>ID1724</t>
  </si>
  <si>
    <t>ID1725</t>
  </si>
  <si>
    <t>ID1726</t>
  </si>
  <si>
    <t>ID1727</t>
  </si>
  <si>
    <t>ID1728</t>
  </si>
  <si>
    <t>ID1729</t>
  </si>
  <si>
    <t>ID1730</t>
  </si>
  <si>
    <t>ID1731</t>
  </si>
  <si>
    <t>ID1732</t>
  </si>
  <si>
    <t>ID1733</t>
  </si>
  <si>
    <t>ID1734</t>
  </si>
  <si>
    <t>ID1735</t>
  </si>
  <si>
    <t>ID1736</t>
  </si>
  <si>
    <t>ID1737</t>
  </si>
  <si>
    <t>ID1738</t>
  </si>
  <si>
    <t>ID1739</t>
  </si>
  <si>
    <t>ID1740</t>
  </si>
  <si>
    <t>ID1741</t>
  </si>
  <si>
    <t>ID1742</t>
  </si>
  <si>
    <t>ID1743</t>
  </si>
  <si>
    <t>ID1744</t>
  </si>
  <si>
    <t>ID1745</t>
  </si>
  <si>
    <t>ID1746</t>
  </si>
  <si>
    <t>ID1747</t>
  </si>
  <si>
    <t>ID1748</t>
  </si>
  <si>
    <t>ID1749</t>
  </si>
  <si>
    <t>ID1750</t>
  </si>
  <si>
    <t>ID1751</t>
  </si>
  <si>
    <t>ID1752</t>
  </si>
  <si>
    <t>ID1753</t>
  </si>
  <si>
    <t>ID1754</t>
  </si>
  <si>
    <t>ID1755</t>
  </si>
  <si>
    <t>ID1756</t>
  </si>
  <si>
    <t>ID1757</t>
  </si>
  <si>
    <t>ID1758</t>
  </si>
  <si>
    <t>ID1759</t>
  </si>
  <si>
    <t>ID1760</t>
  </si>
  <si>
    <t>ID1761</t>
  </si>
  <si>
    <t>ID1762</t>
  </si>
  <si>
    <t>ID1763</t>
  </si>
  <si>
    <t>ID1764</t>
  </si>
  <si>
    <t>ID1765</t>
  </si>
  <si>
    <t>ID1766</t>
  </si>
  <si>
    <t>ID1767</t>
  </si>
  <si>
    <t>ID1768</t>
  </si>
  <si>
    <t>ID1769</t>
  </si>
  <si>
    <t>ID1770</t>
  </si>
  <si>
    <t>ID1771</t>
  </si>
  <si>
    <t>ID1772</t>
  </si>
  <si>
    <t>ID1773</t>
  </si>
  <si>
    <t>ID1774</t>
  </si>
  <si>
    <t>ID1775</t>
  </si>
  <si>
    <t>ID1776</t>
  </si>
  <si>
    <t>ID1777</t>
  </si>
  <si>
    <t>ID1778</t>
  </si>
  <si>
    <t>ID1779</t>
  </si>
  <si>
    <t>ID1780</t>
  </si>
  <si>
    <t>ID1781</t>
  </si>
  <si>
    <t>ID1782</t>
  </si>
  <si>
    <t>ID1783</t>
  </si>
  <si>
    <t>ID1784</t>
  </si>
  <si>
    <t>ID1785</t>
  </si>
  <si>
    <t>ID1786</t>
  </si>
  <si>
    <t>ID1787</t>
  </si>
  <si>
    <t>ID1788</t>
  </si>
  <si>
    <t>ID1789</t>
  </si>
  <si>
    <t>ID1790</t>
  </si>
  <si>
    <t>ID1791</t>
  </si>
  <si>
    <t>ID1792</t>
  </si>
  <si>
    <t>ID1793</t>
  </si>
  <si>
    <t>ID1794</t>
  </si>
  <si>
    <t>ID1795</t>
  </si>
  <si>
    <t>ID1796</t>
  </si>
  <si>
    <t>ID1797</t>
  </si>
  <si>
    <t>ID1798</t>
  </si>
  <si>
    <t>ID1799</t>
  </si>
  <si>
    <t>ID1800</t>
  </si>
  <si>
    <t>ID1801</t>
  </si>
  <si>
    <t>ID1802</t>
  </si>
  <si>
    <t>ID1803</t>
  </si>
  <si>
    <t>ID1804</t>
  </si>
  <si>
    <t>ID1805</t>
  </si>
  <si>
    <t>ID1806</t>
  </si>
  <si>
    <t>ID1807</t>
  </si>
  <si>
    <t>ID1808</t>
  </si>
  <si>
    <t>ID1809</t>
  </si>
  <si>
    <t>ID1810</t>
  </si>
  <si>
    <t>ID1811</t>
  </si>
  <si>
    <t>ID1812</t>
  </si>
  <si>
    <t>ID1813</t>
  </si>
  <si>
    <t>ID1814</t>
  </si>
  <si>
    <t>ID1815</t>
  </si>
  <si>
    <t>ID1816</t>
  </si>
  <si>
    <t>ID1817</t>
  </si>
  <si>
    <t>ID1818</t>
  </si>
  <si>
    <t>ID1819</t>
  </si>
  <si>
    <t>ID1820</t>
  </si>
  <si>
    <t>ID1821</t>
  </si>
  <si>
    <t>ID1822</t>
  </si>
  <si>
    <t>ID1823</t>
  </si>
  <si>
    <t>ID1824</t>
  </si>
  <si>
    <t>ID1825</t>
  </si>
  <si>
    <t>ID1826</t>
  </si>
  <si>
    <t>ID1827</t>
  </si>
  <si>
    <t>ID1828</t>
  </si>
  <si>
    <t>ID1829</t>
  </si>
  <si>
    <t>ID1830</t>
  </si>
  <si>
    <t>ID1831</t>
  </si>
  <si>
    <t>ID1832</t>
  </si>
  <si>
    <t>ID1833</t>
  </si>
  <si>
    <t>ID1834</t>
  </si>
  <si>
    <t>ID1835</t>
  </si>
  <si>
    <t>ID1836</t>
  </si>
  <si>
    <t>ID1837</t>
  </si>
  <si>
    <t>ID1838</t>
  </si>
  <si>
    <t>ID1839</t>
  </si>
  <si>
    <t>ID1840</t>
  </si>
  <si>
    <t>ID1841</t>
  </si>
  <si>
    <t>ID1842</t>
  </si>
  <si>
    <t>ID1843</t>
  </si>
  <si>
    <t>ID1844</t>
  </si>
  <si>
    <t>ID1845</t>
  </si>
  <si>
    <t>ID1846</t>
  </si>
  <si>
    <t>ID1847</t>
  </si>
  <si>
    <t>ID1848</t>
  </si>
  <si>
    <t>ID1849</t>
  </si>
  <si>
    <t>ID1850</t>
  </si>
  <si>
    <t>ID1851</t>
  </si>
  <si>
    <t>ID1852</t>
  </si>
  <si>
    <t>ID1853</t>
  </si>
  <si>
    <t>ID1854</t>
  </si>
  <si>
    <t>ID1855</t>
  </si>
  <si>
    <t>ID1856</t>
  </si>
  <si>
    <t>ID1857</t>
  </si>
  <si>
    <t>ID1858</t>
  </si>
  <si>
    <t>ID1859</t>
  </si>
  <si>
    <t>ID1860</t>
  </si>
  <si>
    <t>ID1861</t>
  </si>
  <si>
    <t>ID1862</t>
  </si>
  <si>
    <t>ID1863</t>
  </si>
  <si>
    <t>ID1864</t>
  </si>
  <si>
    <t>ID1865</t>
  </si>
  <si>
    <t>ID1866</t>
  </si>
  <si>
    <t>ID1867</t>
  </si>
  <si>
    <t>ID1868</t>
  </si>
  <si>
    <t>ID1869</t>
  </si>
  <si>
    <t>ID1870</t>
  </si>
  <si>
    <t>ID1871</t>
  </si>
  <si>
    <t>ID1872</t>
  </si>
  <si>
    <t>ID1873</t>
  </si>
  <si>
    <t>ID1874</t>
  </si>
  <si>
    <t>ID1875</t>
  </si>
  <si>
    <t>ID1876</t>
  </si>
  <si>
    <t>ID1877</t>
  </si>
  <si>
    <t>ID1878</t>
  </si>
  <si>
    <t>ID1879</t>
  </si>
  <si>
    <t>ID1880</t>
  </si>
  <si>
    <t>ID1881</t>
  </si>
  <si>
    <t>ID1882</t>
  </si>
  <si>
    <t>ID1883</t>
  </si>
  <si>
    <t>ID1884</t>
  </si>
  <si>
    <t>ID1885</t>
  </si>
  <si>
    <t>ID1886</t>
  </si>
  <si>
    <t>ID1887</t>
  </si>
  <si>
    <t>ID1888</t>
  </si>
  <si>
    <t>ID1889</t>
  </si>
  <si>
    <t>ID1890</t>
  </si>
  <si>
    <t>ID1891</t>
  </si>
  <si>
    <t>ID1892</t>
  </si>
  <si>
    <t>ID1893</t>
  </si>
  <si>
    <t>ID1894</t>
  </si>
  <si>
    <t>ID1895</t>
  </si>
  <si>
    <t>ID1896</t>
  </si>
  <si>
    <t>ID1897</t>
  </si>
  <si>
    <t>ID1898</t>
  </si>
  <si>
    <t>ID1899</t>
  </si>
  <si>
    <t>ID1900</t>
  </si>
  <si>
    <t>ID1901</t>
  </si>
  <si>
    <t>ID1902</t>
  </si>
  <si>
    <t>ID1903</t>
  </si>
  <si>
    <t>ID1904</t>
  </si>
  <si>
    <t>ID1905</t>
  </si>
  <si>
    <t>ID1906</t>
  </si>
  <si>
    <t>ID1907</t>
  </si>
  <si>
    <t>ID1908</t>
  </si>
  <si>
    <t>ID1909</t>
  </si>
  <si>
    <t>ID1910</t>
  </si>
  <si>
    <t>ID1911</t>
  </si>
  <si>
    <t>ID1912</t>
  </si>
  <si>
    <t>ID1913</t>
  </si>
  <si>
    <t>ID1914</t>
  </si>
  <si>
    <t>ID1915</t>
  </si>
  <si>
    <t>ID1916</t>
  </si>
  <si>
    <t>ID1917</t>
  </si>
  <si>
    <t>ID1918</t>
  </si>
  <si>
    <t>ID1919</t>
  </si>
  <si>
    <t>ID1920</t>
  </si>
  <si>
    <t>ID1921</t>
  </si>
  <si>
    <t>ID1922</t>
  </si>
  <si>
    <t>ID1923</t>
  </si>
  <si>
    <t>ID1924</t>
  </si>
  <si>
    <t>ID1925</t>
  </si>
  <si>
    <t>ID1926</t>
  </si>
  <si>
    <t>ID1927</t>
  </si>
  <si>
    <t>ID1928</t>
  </si>
  <si>
    <t>ID1929</t>
  </si>
  <si>
    <t>ID1930</t>
  </si>
  <si>
    <t>ID1931</t>
  </si>
  <si>
    <t>ID1932</t>
  </si>
  <si>
    <t>ID1933</t>
  </si>
  <si>
    <t>ID1934</t>
  </si>
  <si>
    <t>ID1935</t>
  </si>
  <si>
    <t>ID1936</t>
  </si>
  <si>
    <t>ID1937</t>
  </si>
  <si>
    <t>ID1938</t>
  </si>
  <si>
    <t>ID1939</t>
  </si>
  <si>
    <t>ID1940</t>
  </si>
  <si>
    <t>ID1941</t>
  </si>
  <si>
    <t>ID1942</t>
  </si>
  <si>
    <t>ID1943</t>
  </si>
  <si>
    <t>ID1944</t>
  </si>
  <si>
    <t>ID1945</t>
  </si>
  <si>
    <t>ID1946</t>
  </si>
  <si>
    <t>ID1947</t>
  </si>
  <si>
    <t>ID1948</t>
  </si>
  <si>
    <t>ID1949</t>
  </si>
  <si>
    <t>ID1950</t>
  </si>
  <si>
    <t>ID1951</t>
  </si>
  <si>
    <t>ID1952</t>
  </si>
  <si>
    <t>ID1953</t>
  </si>
  <si>
    <t>ID1954</t>
  </si>
  <si>
    <t>ID1955</t>
  </si>
  <si>
    <t>ID1956</t>
  </si>
  <si>
    <t>ID1957</t>
  </si>
  <si>
    <t>ID1958</t>
  </si>
  <si>
    <t>ID1959</t>
  </si>
  <si>
    <t>ID1960</t>
  </si>
  <si>
    <t>ID1961</t>
  </si>
  <si>
    <t>ID1962</t>
  </si>
  <si>
    <t>ID1963</t>
  </si>
  <si>
    <t>ID1964</t>
  </si>
  <si>
    <t>ID1965</t>
  </si>
  <si>
    <t>ID1966</t>
  </si>
  <si>
    <t>ID1967</t>
  </si>
  <si>
    <t>ID1968</t>
  </si>
  <si>
    <t>ID1969</t>
  </si>
  <si>
    <t>ID1970</t>
  </si>
  <si>
    <t>ID1971</t>
  </si>
  <si>
    <t>ID1972</t>
  </si>
  <si>
    <t>ID1973</t>
  </si>
  <si>
    <t>ID1974</t>
  </si>
  <si>
    <t>ID1975</t>
  </si>
  <si>
    <t>ID1976</t>
  </si>
  <si>
    <t>ID1977</t>
  </si>
  <si>
    <t>ID1978</t>
  </si>
  <si>
    <t>ID1979</t>
  </si>
  <si>
    <t>ID1980</t>
  </si>
  <si>
    <t>ID1981</t>
  </si>
  <si>
    <t>ID1982</t>
  </si>
  <si>
    <t>ID1983</t>
  </si>
  <si>
    <t>ID1984</t>
  </si>
  <si>
    <t>ID1985</t>
  </si>
  <si>
    <t>ID1986</t>
  </si>
  <si>
    <t>ID1987</t>
  </si>
  <si>
    <t>ID1988</t>
  </si>
  <si>
    <t>ID1989</t>
  </si>
  <si>
    <t>ID1990</t>
  </si>
  <si>
    <t>ID1991</t>
  </si>
  <si>
    <t>ID1992</t>
  </si>
  <si>
    <t>ID1993</t>
  </si>
  <si>
    <t>ID1994</t>
  </si>
  <si>
    <t>ID1995</t>
  </si>
  <si>
    <t>ID1996</t>
  </si>
  <si>
    <t>ID1997</t>
  </si>
  <si>
    <t>ID1998</t>
  </si>
  <si>
    <t>ID1999</t>
  </si>
  <si>
    <t>ID2000</t>
  </si>
  <si>
    <t>ID2001</t>
  </si>
  <si>
    <t>ID2002</t>
  </si>
  <si>
    <t>ID2003</t>
  </si>
  <si>
    <t>ID2004</t>
  </si>
  <si>
    <t>ID2005</t>
  </si>
  <si>
    <t>ID2006</t>
  </si>
  <si>
    <t>ID2007</t>
  </si>
  <si>
    <t>ID2008</t>
  </si>
  <si>
    <t>ID2009</t>
  </si>
  <si>
    <t>ID2010</t>
  </si>
  <si>
    <t>ID2011</t>
  </si>
  <si>
    <t>ID2012</t>
  </si>
  <si>
    <t>ID2013</t>
  </si>
  <si>
    <t>ID2014</t>
  </si>
  <si>
    <t>ID2015</t>
  </si>
  <si>
    <t>ID2016</t>
  </si>
  <si>
    <t>ID2017</t>
  </si>
  <si>
    <t>ID2018</t>
  </si>
  <si>
    <t>ID2019</t>
  </si>
  <si>
    <t>ID2020</t>
  </si>
  <si>
    <t>ID2021</t>
  </si>
  <si>
    <t>ID2022</t>
  </si>
  <si>
    <t>ID2023</t>
  </si>
  <si>
    <t>ID2024</t>
  </si>
  <si>
    <t>ID2025</t>
  </si>
  <si>
    <t>ID2026</t>
  </si>
  <si>
    <t>ID2027</t>
  </si>
  <si>
    <t>ID2028</t>
  </si>
  <si>
    <t>ID2029</t>
  </si>
  <si>
    <t>ID2030</t>
  </si>
  <si>
    <t>ID2031</t>
  </si>
  <si>
    <t>ID2032</t>
  </si>
  <si>
    <t>ID2033</t>
  </si>
  <si>
    <t>ID2034</t>
  </si>
  <si>
    <t>ID2035</t>
  </si>
  <si>
    <t>ID2036</t>
  </si>
  <si>
    <t>ID2037</t>
  </si>
  <si>
    <t>ID2038</t>
  </si>
  <si>
    <t>ID2039</t>
  </si>
  <si>
    <t>ID2040</t>
  </si>
  <si>
    <t>ID2041</t>
  </si>
  <si>
    <t>ID2042</t>
  </si>
  <si>
    <t>ID2043</t>
  </si>
  <si>
    <t>ID2044</t>
  </si>
  <si>
    <t>ID2045</t>
  </si>
  <si>
    <t>ID2046</t>
  </si>
  <si>
    <t>ID2047</t>
  </si>
  <si>
    <t>ID2048</t>
  </si>
  <si>
    <t>ID2049</t>
  </si>
  <si>
    <t>ID2050</t>
  </si>
  <si>
    <t>ID2051</t>
  </si>
  <si>
    <t>ID2052</t>
  </si>
  <si>
    <t>ID2053</t>
  </si>
  <si>
    <t>ID2054</t>
  </si>
  <si>
    <t>ID2055</t>
  </si>
  <si>
    <t>ID2056</t>
  </si>
  <si>
    <t>ID2057</t>
  </si>
  <si>
    <t>ID2058</t>
  </si>
  <si>
    <t>ID2059</t>
  </si>
  <si>
    <t>ID2060</t>
  </si>
  <si>
    <t>ID2061</t>
  </si>
  <si>
    <t>ID2062</t>
  </si>
  <si>
    <t>ID2063</t>
  </si>
  <si>
    <t>ID2064</t>
  </si>
  <si>
    <t>ID2065</t>
  </si>
  <si>
    <t>ID2066</t>
  </si>
  <si>
    <t>ID2067</t>
  </si>
  <si>
    <t>ID2068</t>
  </si>
  <si>
    <t>ID2069</t>
  </si>
  <si>
    <t>ID2070</t>
  </si>
  <si>
    <t>ID2071</t>
  </si>
  <si>
    <t>ID2072</t>
  </si>
  <si>
    <t>ID2073</t>
  </si>
  <si>
    <t>ID2074</t>
  </si>
  <si>
    <t>ID2075</t>
  </si>
  <si>
    <t>ID2076</t>
  </si>
  <si>
    <t>ID2077</t>
  </si>
  <si>
    <t>ID2078</t>
  </si>
  <si>
    <t>ID2079</t>
  </si>
  <si>
    <t>ID2080</t>
  </si>
  <si>
    <t>ID2081</t>
  </si>
  <si>
    <t>ID2082</t>
  </si>
  <si>
    <t>ID2083</t>
  </si>
  <si>
    <t>ID2084</t>
  </si>
  <si>
    <t>ID2085</t>
  </si>
  <si>
    <t>ID2086</t>
  </si>
  <si>
    <t>ID2087</t>
  </si>
  <si>
    <t>ID2088</t>
  </si>
  <si>
    <t>ID2089</t>
  </si>
  <si>
    <t>ID2090</t>
  </si>
  <si>
    <t>ID2091</t>
  </si>
  <si>
    <t>ID2092</t>
  </si>
  <si>
    <t>ID2093</t>
  </si>
  <si>
    <t>ID2094</t>
  </si>
  <si>
    <t>ID2095</t>
  </si>
  <si>
    <t>ID2096</t>
  </si>
  <si>
    <t>ID2097</t>
  </si>
  <si>
    <t>ID2098</t>
  </si>
  <si>
    <t>ID2099</t>
  </si>
  <si>
    <t>ID2100</t>
  </si>
  <si>
    <t>ID2101</t>
  </si>
  <si>
    <t>ID2102</t>
  </si>
  <si>
    <t>ID2103</t>
  </si>
  <si>
    <t>ID2104</t>
  </si>
  <si>
    <t>ID2105</t>
  </si>
  <si>
    <t>ID2106</t>
  </si>
  <si>
    <t>ID2107</t>
  </si>
  <si>
    <t>ID2108</t>
  </si>
  <si>
    <t>ID2109</t>
  </si>
  <si>
    <t>ID2110</t>
  </si>
  <si>
    <t>ID2111</t>
  </si>
  <si>
    <t>ID2112</t>
  </si>
  <si>
    <t>ID2113</t>
  </si>
  <si>
    <t>ID2114</t>
  </si>
  <si>
    <t>ID2115</t>
  </si>
  <si>
    <t>ID2116</t>
  </si>
  <si>
    <t>ID2117</t>
  </si>
  <si>
    <t>ID2118</t>
  </si>
  <si>
    <t>ID2119</t>
  </si>
  <si>
    <t>ID2120</t>
  </si>
  <si>
    <t>ID2121</t>
  </si>
  <si>
    <t>ID2122</t>
  </si>
  <si>
    <t>ID2123</t>
  </si>
  <si>
    <t>ID2124</t>
  </si>
  <si>
    <t>ID2125</t>
  </si>
  <si>
    <t>ID2126</t>
  </si>
  <si>
    <t>ID2127</t>
  </si>
  <si>
    <t>ID2128</t>
  </si>
  <si>
    <t>ID2129</t>
  </si>
  <si>
    <t>ID2130</t>
  </si>
  <si>
    <t>ID2131</t>
  </si>
  <si>
    <t>ID2132</t>
  </si>
  <si>
    <t>ID2133</t>
  </si>
  <si>
    <t>ID2134</t>
  </si>
  <si>
    <t>ID2135</t>
  </si>
  <si>
    <t>ID2136</t>
  </si>
  <si>
    <t>ID2137</t>
  </si>
  <si>
    <t>ID2138</t>
  </si>
  <si>
    <t>ID2139</t>
  </si>
  <si>
    <t>ID2140</t>
  </si>
  <si>
    <t>ID2141</t>
  </si>
  <si>
    <t>ID2142</t>
  </si>
  <si>
    <t>ID2143</t>
  </si>
  <si>
    <t>ID2144</t>
  </si>
  <si>
    <t>ID2145</t>
  </si>
  <si>
    <t>ID2146</t>
  </si>
  <si>
    <t>ID2147</t>
  </si>
  <si>
    <t>ID2148</t>
  </si>
  <si>
    <t>ID2149</t>
  </si>
  <si>
    <t>ID2150</t>
  </si>
  <si>
    <t>ID2151</t>
  </si>
  <si>
    <t>ID2152</t>
  </si>
  <si>
    <t>ID2153</t>
  </si>
  <si>
    <t>ID2154</t>
  </si>
  <si>
    <t>ID2155</t>
  </si>
  <si>
    <t>ID2156</t>
  </si>
  <si>
    <t>ID2157</t>
  </si>
  <si>
    <t>ID2158</t>
  </si>
  <si>
    <t>ID2159</t>
  </si>
  <si>
    <t>ID2160</t>
  </si>
  <si>
    <t>ID2161</t>
  </si>
  <si>
    <t>ID2162</t>
  </si>
  <si>
    <t>ID2163</t>
  </si>
  <si>
    <t>ID2164</t>
  </si>
  <si>
    <t>ID2165</t>
  </si>
  <si>
    <t>ID2166</t>
  </si>
  <si>
    <t>ID2167</t>
  </si>
  <si>
    <t>ID2168</t>
  </si>
  <si>
    <t>ID2169</t>
  </si>
  <si>
    <t>ID2170</t>
  </si>
  <si>
    <t>ID2171</t>
  </si>
  <si>
    <t>ID2172</t>
  </si>
  <si>
    <t>ID2173</t>
  </si>
  <si>
    <t>ID2174</t>
  </si>
  <si>
    <t>ID2175</t>
  </si>
  <si>
    <t>ID2176</t>
  </si>
  <si>
    <t>ID2177</t>
  </si>
  <si>
    <t>ID2178</t>
  </si>
  <si>
    <t>ID2179</t>
  </si>
  <si>
    <t>ID2180</t>
  </si>
  <si>
    <t>ID2181</t>
  </si>
  <si>
    <t>ID2182</t>
  </si>
  <si>
    <t>ID2183</t>
  </si>
  <si>
    <t>ID2184</t>
  </si>
  <si>
    <t>ID2185</t>
  </si>
  <si>
    <t>ID2186</t>
  </si>
  <si>
    <t>ID2187</t>
  </si>
  <si>
    <t>ID2188</t>
  </si>
  <si>
    <t>ID2189</t>
  </si>
  <si>
    <t>ID2190</t>
  </si>
  <si>
    <t>ID2191</t>
  </si>
  <si>
    <t>ID2192</t>
  </si>
  <si>
    <t>ID2193</t>
  </si>
  <si>
    <t>ID2194</t>
  </si>
  <si>
    <t>ID2195</t>
  </si>
  <si>
    <t>ID2196</t>
  </si>
  <si>
    <t>ID2197</t>
  </si>
  <si>
    <t>ID2198</t>
  </si>
  <si>
    <t>ID2199</t>
  </si>
  <si>
    <t>ID2200</t>
  </si>
  <si>
    <t>ID2201</t>
  </si>
  <si>
    <t>ID2202</t>
  </si>
  <si>
    <t>ID2203</t>
  </si>
  <si>
    <t>ID2204</t>
  </si>
  <si>
    <t>ID2205</t>
  </si>
  <si>
    <t>ID2206</t>
  </si>
  <si>
    <t>ID2207</t>
  </si>
  <si>
    <t>ID2208</t>
  </si>
  <si>
    <t>ID2209</t>
  </si>
  <si>
    <t>ID2210</t>
  </si>
  <si>
    <t>ID2211</t>
  </si>
  <si>
    <t>ID2212</t>
  </si>
  <si>
    <t>ID2213</t>
  </si>
  <si>
    <t>ID2214</t>
  </si>
  <si>
    <t>ID2215</t>
  </si>
  <si>
    <t>ID2216</t>
  </si>
  <si>
    <t>ID2217</t>
  </si>
  <si>
    <t>ID2218</t>
  </si>
  <si>
    <t>ID2219</t>
  </si>
  <si>
    <t>ID2220</t>
  </si>
  <si>
    <t>ID2221</t>
  </si>
  <si>
    <t>ID2222</t>
  </si>
  <si>
    <t>ID2223</t>
  </si>
  <si>
    <t>ID2224</t>
  </si>
  <si>
    <t>ID2225</t>
  </si>
  <si>
    <t>ID2226</t>
  </si>
  <si>
    <t>ID2227</t>
  </si>
  <si>
    <t>ID2228</t>
  </si>
  <si>
    <t>ID2229</t>
  </si>
  <si>
    <t>ID2230</t>
  </si>
  <si>
    <t>ID2231</t>
  </si>
  <si>
    <t>ID2232</t>
  </si>
  <si>
    <t>ID2233</t>
  </si>
  <si>
    <t>ID2234</t>
  </si>
  <si>
    <t>ID2235</t>
  </si>
  <si>
    <t>ID2236</t>
  </si>
  <si>
    <t>ID2237</t>
  </si>
  <si>
    <t>ID2238</t>
  </si>
  <si>
    <t>ID2239</t>
  </si>
  <si>
    <t>ID2240</t>
  </si>
  <si>
    <t>ID2241</t>
  </si>
  <si>
    <t>ID2242</t>
  </si>
  <si>
    <t>ID2243</t>
  </si>
  <si>
    <t>ID2244</t>
  </si>
  <si>
    <t>ID2245</t>
  </si>
  <si>
    <t>ID2246</t>
  </si>
  <si>
    <t>ID2247</t>
  </si>
  <si>
    <t>ID2248</t>
  </si>
  <si>
    <t>ID2249</t>
  </si>
  <si>
    <t>ID2250</t>
  </si>
  <si>
    <t>ID2251</t>
  </si>
  <si>
    <t>ID2252</t>
  </si>
  <si>
    <t>ID2253</t>
  </si>
  <si>
    <t>ID2254</t>
  </si>
  <si>
    <t>ID2255</t>
  </si>
  <si>
    <t>ID2256</t>
  </si>
  <si>
    <t>ID2257</t>
  </si>
  <si>
    <t>ID2258</t>
  </si>
  <si>
    <t>ID2259</t>
  </si>
  <si>
    <t>ID2260</t>
  </si>
  <si>
    <t>ID2261</t>
  </si>
  <si>
    <t>ID2262</t>
  </si>
  <si>
    <t>ID2263</t>
  </si>
  <si>
    <t>ID2264</t>
  </si>
  <si>
    <t>ID2265</t>
  </si>
  <si>
    <t>ID2266</t>
  </si>
  <si>
    <t>ID2267</t>
  </si>
  <si>
    <t>ID2268</t>
  </si>
  <si>
    <t>ID2269</t>
  </si>
  <si>
    <t>ID2270</t>
  </si>
  <si>
    <t>ID2271</t>
  </si>
  <si>
    <t>ID2272</t>
  </si>
  <si>
    <t>ID2273</t>
  </si>
  <si>
    <t>ID2274</t>
  </si>
  <si>
    <t>ID2275</t>
  </si>
  <si>
    <t>ID2276</t>
  </si>
  <si>
    <t>ID2277</t>
  </si>
  <si>
    <t>ID2278</t>
  </si>
  <si>
    <t>ID2279</t>
  </si>
  <si>
    <t>ID2280</t>
  </si>
  <si>
    <t>ID2281</t>
  </si>
  <si>
    <t>ID2282</t>
  </si>
  <si>
    <t>ID2283</t>
  </si>
  <si>
    <t>ID2284</t>
  </si>
  <si>
    <t>ID2285</t>
  </si>
  <si>
    <t>ID2286</t>
  </si>
  <si>
    <t>ID2287</t>
  </si>
  <si>
    <t>ID2288</t>
  </si>
  <si>
    <t>ID2289</t>
  </si>
  <si>
    <t>ID2290</t>
  </si>
  <si>
    <t>ID2291</t>
  </si>
  <si>
    <t>ID2292</t>
  </si>
  <si>
    <t>ID2293</t>
  </si>
  <si>
    <t>ID2294</t>
  </si>
  <si>
    <t>ID2295</t>
  </si>
  <si>
    <t>ID2296</t>
  </si>
  <si>
    <t>ID2297</t>
  </si>
  <si>
    <t>ID2298</t>
  </si>
  <si>
    <t>ID2299</t>
  </si>
  <si>
    <t>ID2300</t>
  </si>
  <si>
    <t>ID2301</t>
  </si>
  <si>
    <t>ID2302</t>
  </si>
  <si>
    <t>ID2303</t>
  </si>
  <si>
    <t>ID2304</t>
  </si>
  <si>
    <t>ID2305</t>
  </si>
  <si>
    <t>ID2306</t>
  </si>
  <si>
    <t>ID2307</t>
  </si>
  <si>
    <t>ID2308</t>
  </si>
  <si>
    <t>ID2309</t>
  </si>
  <si>
    <t>ID2310</t>
  </si>
  <si>
    <t>ID2311</t>
  </si>
  <si>
    <t>ID2312</t>
  </si>
  <si>
    <t>ID2313</t>
  </si>
  <si>
    <t>ID2314</t>
  </si>
  <si>
    <t>ID2315</t>
  </si>
  <si>
    <t>ID2316</t>
  </si>
  <si>
    <t>ID2317</t>
  </si>
  <si>
    <t>ID2318</t>
  </si>
  <si>
    <t>ID2319</t>
  </si>
  <si>
    <t>ID2320</t>
  </si>
  <si>
    <t>ID2321</t>
  </si>
  <si>
    <t>ID2322</t>
  </si>
  <si>
    <t>ID2323</t>
  </si>
  <si>
    <t>ID2324</t>
  </si>
  <si>
    <t>ID2325</t>
  </si>
  <si>
    <t>ID2326</t>
  </si>
  <si>
    <t>ID2327</t>
  </si>
  <si>
    <t>ID2328</t>
  </si>
  <si>
    <t>ID2329</t>
  </si>
  <si>
    <t>ID2330</t>
  </si>
  <si>
    <t>ID2331</t>
  </si>
  <si>
    <t>ID2332</t>
  </si>
  <si>
    <t>ID2333</t>
  </si>
  <si>
    <t>ID2334</t>
  </si>
  <si>
    <t>ID2335</t>
  </si>
  <si>
    <t>Hawks, Ms.  Kelly</t>
  </si>
  <si>
    <t>Lehner, Mr.  Matthew D</t>
  </si>
  <si>
    <t>Lu, Mr.  Phil</t>
  </si>
  <si>
    <t>Osborne, Ms.  Kelsey</t>
  </si>
  <si>
    <t>Kadala, Ms.  Kristyn</t>
  </si>
  <si>
    <t>Baker, Mr.  Russell B.</t>
  </si>
  <si>
    <t>Macpherson, Mr.  Scott</t>
  </si>
  <si>
    <t>Hallman, Mr.  Stephen</t>
  </si>
  <si>
    <t>Moran, Mr.  Patrick R.</t>
  </si>
  <si>
    <t>Benner, Ms.  Brooke N.</t>
  </si>
  <si>
    <t>Fierro Vargas, Ms.  Paola Andrea</t>
  </si>
  <si>
    <t>Franz, Mr.  David</t>
  </si>
  <si>
    <t>Foster, Mr.  Wade</t>
  </si>
  <si>
    <t>Tenorio, Mr.  Franklin</t>
  </si>
  <si>
    <t>Rios, Ms.  Leilani M.</t>
  </si>
  <si>
    <t>Viau-Dupuis, Mr.  Philippe</t>
  </si>
  <si>
    <t>Cronin, Ms.  Jennifer A.</t>
  </si>
  <si>
    <t>Noordstar, Ms.  Christina M.</t>
  </si>
  <si>
    <t>Boudalia, Mr.  Said Sr.</t>
  </si>
  <si>
    <t>Flor, Mr.  John</t>
  </si>
  <si>
    <t>Fennon, Mr.  Myles</t>
  </si>
  <si>
    <t>Hribar, Ms.  Madelyn C</t>
  </si>
  <si>
    <t>Tassello, Ms.  Nicole</t>
  </si>
  <si>
    <t>Mauricette, Mr.  Eric A.</t>
  </si>
  <si>
    <t>Garcia, Mr.  Emiliano I.</t>
  </si>
  <si>
    <t>Airoldi, Mr.  Adam</t>
  </si>
  <si>
    <t>Cater-Cyker, Mr.  Zach</t>
  </si>
  <si>
    <t>Hamm, Ms.  Stephanie W.</t>
  </si>
  <si>
    <t>Cox, Mr.  Stephen</t>
  </si>
  <si>
    <t>Sachrajda, Ms.  Natalie</t>
  </si>
  <si>
    <t>Gareri, Ms.  Nicole J.</t>
  </si>
  <si>
    <t>Welch, Mr.  Jefferson D</t>
  </si>
  <si>
    <t>Prindiville, Mr.  Brendan D.</t>
  </si>
  <si>
    <t>Kincaid, Ms.  Courtney</t>
  </si>
  <si>
    <t>Bruestle, Ms.  Sydney L.</t>
  </si>
  <si>
    <t>Lachance, Mr.  Julien</t>
  </si>
  <si>
    <t>Eason, Mr.  Ryan M</t>
  </si>
  <si>
    <t>Grummon, Ms.  Anna H.</t>
  </si>
  <si>
    <t>Vanwechel, Ms.  Samantha</t>
  </si>
  <si>
    <t>Fisher, Mr.  Robert</t>
  </si>
  <si>
    <t>Jenkins, Mr.  James R.</t>
  </si>
  <si>
    <t>Peters, Ms.  Roseann</t>
  </si>
  <si>
    <t>Aha, Ms.  Nicole</t>
  </si>
  <si>
    <t>McElwain, Mr.  Spencer</t>
  </si>
  <si>
    <t>Januszewski, Mr.  Eric W</t>
  </si>
  <si>
    <t>Rohne, Ms.  Brianna L</t>
  </si>
  <si>
    <t>O'Grady, Mr.  Thomas J.</t>
  </si>
  <si>
    <t>Peters, Ms.  Melissa L</t>
  </si>
  <si>
    <t>De Simone, Mr.  Flavio</t>
  </si>
  <si>
    <t>Beckett, Mr.  Ryan</t>
  </si>
  <si>
    <t>Sobrilsky, Mr.  Anthony J.</t>
  </si>
  <si>
    <t>Wang, Ms.  Alex</t>
  </si>
  <si>
    <t>Campa, Mr.  David</t>
  </si>
  <si>
    <t>Clifford, Mr.  Andrew B</t>
  </si>
  <si>
    <t>Dalmata, Ms.  Dara E</t>
  </si>
  <si>
    <t>Vishik, Ms.  Inna</t>
  </si>
  <si>
    <t>Schorr, Mr.  Ari</t>
  </si>
  <si>
    <t>Lusardi, Ms.  Lindsey</t>
  </si>
  <si>
    <t>Rayner, Mr.  Kenny</t>
  </si>
  <si>
    <t>Voghel, Ms.  Louise</t>
  </si>
  <si>
    <t>Rieth, Mr.  Cameron</t>
  </si>
  <si>
    <t>Gollotto, Ms.  Katie T.</t>
  </si>
  <si>
    <t>Dunn, Ms.  Casey</t>
  </si>
  <si>
    <t>Blitzer, Mr.  David</t>
  </si>
  <si>
    <t>Smith, Mr.  Bryson C.</t>
  </si>
  <si>
    <t>Hyland, Ms.  Megan</t>
  </si>
  <si>
    <t>Ducharme, Mr.  Daniel</t>
  </si>
  <si>
    <t>Johnson, Mr.  Steven M.</t>
  </si>
  <si>
    <t>Mutz, Ms.  Jenna L.</t>
  </si>
  <si>
    <t>Lee, Mr.  Freeman</t>
  </si>
  <si>
    <t>Turner, Mr.  Jeff</t>
  </si>
  <si>
    <t>Rangel, Mr.  Elenilton V. Sr.</t>
  </si>
  <si>
    <t>Lacey, Ms.  Maurya</t>
  </si>
  <si>
    <t>Stiger, Ms.  Samantha C</t>
  </si>
  <si>
    <t>Caldwell, Ms.  Bethany A</t>
  </si>
  <si>
    <t>Marmillod, Mr.  Yves</t>
  </si>
  <si>
    <t>Cloutier-Simons, Ms.  Danielle</t>
  </si>
  <si>
    <t>Vegas, Ms.  Julia</t>
  </si>
  <si>
    <t>Cochran, Mr.  Joshua</t>
  </si>
  <si>
    <t>Holtzapple, Ms.  Jennifer</t>
  </si>
  <si>
    <t>Meyer, Ms.  Gwen M.</t>
  </si>
  <si>
    <t>Brickley, Mr.  Patrick</t>
  </si>
  <si>
    <t>Magee, Ms.  Kate</t>
  </si>
  <si>
    <t>Thoma, Mr.  Kevin</t>
  </si>
  <si>
    <t>Heagy, Mr.  Stephen II</t>
  </si>
  <si>
    <t>Regnier, Mr.  Philip</t>
  </si>
  <si>
    <t>Parendo, Mr.  Brett A</t>
  </si>
  <si>
    <t>Schell, Ms.  Rebecca</t>
  </si>
  <si>
    <t>Driscoll, Ms.  Kelley</t>
  </si>
  <si>
    <t>Mitchell, Ms.  Abigail K</t>
  </si>
  <si>
    <t>Cutler, Ms.  Hope</t>
  </si>
  <si>
    <t>Derian, Ms.  Elyse M.</t>
  </si>
  <si>
    <t>Farina, Mr.  Nicholas</t>
  </si>
  <si>
    <t>Saunders, Mr.  David</t>
  </si>
  <si>
    <t>Kratz, Ms.  Natalie</t>
  </si>
  <si>
    <t>Boland, Mr.  Thomas</t>
  </si>
  <si>
    <t>Van Hout, Ms.  Pamela J.</t>
  </si>
  <si>
    <t>Ramsey, Ms.  Jessica</t>
  </si>
  <si>
    <t>Gage, Mr.  Ron N</t>
  </si>
  <si>
    <t>Gollins, Mr.  Daniel</t>
  </si>
  <si>
    <t>Benestad, Mr.  Brian</t>
  </si>
  <si>
    <t>Aviv, Ms.  Sari</t>
  </si>
  <si>
    <t>Burns, Mr.  Robert M.</t>
  </si>
  <si>
    <t>Maldonado, Mr.  Ricardo</t>
  </si>
  <si>
    <t>Yitref, Mr.  Gedion</t>
  </si>
  <si>
    <t>Loudon-Brown, Mr.  Mark</t>
  </si>
  <si>
    <t>Sugathadasa, Mr.  Gamini P.</t>
  </si>
  <si>
    <t>Ganley, Ms.  Emily J</t>
  </si>
  <si>
    <t>Potter, Ms.  Amanda</t>
  </si>
  <si>
    <t>Rasmussen, Mr.  Nicholas</t>
  </si>
  <si>
    <t>Robinson, Mr.  Knox</t>
  </si>
  <si>
    <t>Antonopoulos, Ms.  Yianna</t>
  </si>
  <si>
    <t>Groner, Ms.  Roberta</t>
  </si>
  <si>
    <t>Zywicki, Mr.  Benjamin P.</t>
  </si>
  <si>
    <t>Cardinal, Mr.  Craig</t>
  </si>
  <si>
    <t>Alleman, Ms.  Ann</t>
  </si>
  <si>
    <t>Stroffolino, Mr.  Jamie P</t>
  </si>
  <si>
    <t>Clubb, Mr.  John</t>
  </si>
  <si>
    <t>McGoogan, Mr.  Charlie</t>
  </si>
  <si>
    <t>Keflezighi, Mr.  Meb</t>
  </si>
  <si>
    <t>Syed, Mr.  Aaqib L.</t>
  </si>
  <si>
    <t>Segal, Mr.  Craig A.</t>
  </si>
  <si>
    <t>Defranco, Ms.  Meredith</t>
  </si>
  <si>
    <t>Kells, Mr.  Doug</t>
  </si>
  <si>
    <t>Lawton, Ms.  Elizabeth J.</t>
  </si>
  <si>
    <t>Bejar, Mr.  Matthew P</t>
  </si>
  <si>
    <t>Navarro Castro, Mr.  Guillermo Sr.</t>
  </si>
  <si>
    <t>Tice, Mr.  Ryan C</t>
  </si>
  <si>
    <t>Wolf, Mr.  Dane</t>
  </si>
  <si>
    <t>Oppedal, Mr.  Jonas</t>
  </si>
  <si>
    <t>Wright, Mr.  George E</t>
  </si>
  <si>
    <t>Ellis, Ms.  Sara S</t>
  </si>
  <si>
    <t>Taormina, Mr.  Nick</t>
  </si>
  <si>
    <t>Lynch, Mr.  Timothy</t>
  </si>
  <si>
    <t>Tavella, Ms.  Becky L</t>
  </si>
  <si>
    <t>Neufeld, Ms.  Steph K.</t>
  </si>
  <si>
    <t>Walhovd, Ms.  Kristine B.</t>
  </si>
  <si>
    <t>Washburn, Mr.  Taylor B</t>
  </si>
  <si>
    <t>Mroz, Mr.  William</t>
  </si>
  <si>
    <t>Canaday, Mr.  Sage</t>
  </si>
  <si>
    <t>Atkins, Mr.  Cole</t>
  </si>
  <si>
    <t>Kropelnicki, Mr.  Jesse</t>
  </si>
  <si>
    <t>Braund, Ms.  Tammi J.</t>
  </si>
  <si>
    <t>Anderson, Mr.  Matthew S.</t>
  </si>
  <si>
    <t>Bilbrey, Mr.  Eric</t>
  </si>
  <si>
    <t>Curtis, Ms.  Valeria R</t>
  </si>
  <si>
    <t>Meyer, Mr.  Michael P</t>
  </si>
  <si>
    <t>Bardeesy, Mr.  Rami</t>
  </si>
  <si>
    <t>Shanahan, Mr.  Denis</t>
  </si>
  <si>
    <t>Sutter, Mr.  Brian E</t>
  </si>
  <si>
    <t>Yesian, Ms.  Bonnie</t>
  </si>
  <si>
    <t>Meers, Mr.  Michael P</t>
  </si>
  <si>
    <t>Conlon, Mr.  Paul</t>
  </si>
  <si>
    <t>Arnstein, Mr.  Michael</t>
  </si>
  <si>
    <t>Jurek, Mr.  Samuel</t>
  </si>
  <si>
    <t>Thill, Mr.  Matthew</t>
  </si>
  <si>
    <t>Glaz, Mr.  Daniel</t>
  </si>
  <si>
    <t>Sampson, Ms.  Syndy</t>
  </si>
  <si>
    <t>Duliba, Ms.  Aleksandra</t>
  </si>
  <si>
    <t>Tanguay, Mr.  Steeve T Sr.</t>
  </si>
  <si>
    <t>McClelland, Mr.  Richard</t>
  </si>
  <si>
    <t>Gorman, Mr.  Aaron T</t>
  </si>
  <si>
    <t>Nishimura, Mr.  Akira</t>
  </si>
  <si>
    <t>Brimble, Mr.  Ben</t>
  </si>
  <si>
    <t>Trenk, Ms.  Jana</t>
  </si>
  <si>
    <t>Wittmann, Mr.  Jay T.</t>
  </si>
  <si>
    <t>Tremblay, Ms.  Marie-Helene</t>
  </si>
  <si>
    <t>Scofield, Ms.  Bret R</t>
  </si>
  <si>
    <t>Yost, Mr.  Gardner L</t>
  </si>
  <si>
    <t>Torphy, Mr.  Bobby</t>
  </si>
  <si>
    <t>Busby, Ms.  Natalie</t>
  </si>
  <si>
    <t>Nguyen, Ms.  Lina</t>
  </si>
  <si>
    <t>Hanley, Mr.  Zebulon</t>
  </si>
  <si>
    <t>Scheer, Ms.  Amanda</t>
  </si>
  <si>
    <t>Rankin, Mr.  Greg</t>
  </si>
  <si>
    <t>Ricardi, Mr.  John</t>
  </si>
  <si>
    <t>Karkos, Ms.  Kelsey A.</t>
  </si>
  <si>
    <t>Price-Dierksen, Ms.  Bronwen L</t>
  </si>
  <si>
    <t>Knispel, Ms.  Manuela</t>
  </si>
  <si>
    <t>King, Ms.  Jennifer L</t>
  </si>
  <si>
    <t>Samuelson, Ms.  Abby W.</t>
  </si>
  <si>
    <t>Fredsall, Mr.  Tyler</t>
  </si>
  <si>
    <t>Eggleston, Mr.  Jeffrey</t>
  </si>
  <si>
    <t>Palombaro, Mr.  Matthew F</t>
  </si>
  <si>
    <t>Silva, Mr.  Ryan J.</t>
  </si>
  <si>
    <t>Bugala, Ms.  Amy</t>
  </si>
  <si>
    <t>Dublin, Mr.  Andrew P</t>
  </si>
  <si>
    <t>Cleland, Mr.  George M. V</t>
  </si>
  <si>
    <t>Evans, Ms.  Sarah</t>
  </si>
  <si>
    <t>Boyd, Ms.  Lara</t>
  </si>
  <si>
    <t>Roulier, Mr.  Sebastien</t>
  </si>
  <si>
    <t>Mullins, Mr.  Padraig</t>
  </si>
  <si>
    <t>Hofmann, Ms.  Heather</t>
  </si>
  <si>
    <t>Garcia Garcia, Mr.  Jorge</t>
  </si>
  <si>
    <t>Klecker, Mr.  Jack R</t>
  </si>
  <si>
    <t>Cancre, Mr.  Felix</t>
  </si>
  <si>
    <t>Denucci, Mr.  Christopher C</t>
  </si>
  <si>
    <t>Saldana, Mr.  Jesse</t>
  </si>
  <si>
    <t>Weinberg, Ms.  Jill</t>
  </si>
  <si>
    <t>Walsh, Mr.  William</t>
  </si>
  <si>
    <t>Pasten, Mr.  Alejandro</t>
  </si>
  <si>
    <t>LaBelle, Mr.  Ian E.</t>
  </si>
  <si>
    <t>Guzman, Mr.  Hector Sr.</t>
  </si>
  <si>
    <t>Turnbull, Ms.  Rebecca</t>
  </si>
  <si>
    <t>Aguero, Mr.  Matt</t>
  </si>
  <si>
    <t>Woodward, Ms.  Elizabeth H</t>
  </si>
  <si>
    <t>McElroy, Ms.  Grace</t>
  </si>
  <si>
    <t>Lopez, Mr.  Jaime</t>
  </si>
  <si>
    <t>Cardosi, Ms.  Calesse</t>
  </si>
  <si>
    <t>Looney, Ms.  Kate L</t>
  </si>
  <si>
    <t>Zyryanov, Mr.  Sergey</t>
  </si>
  <si>
    <t>Gavin, Mr.  Timothy V</t>
  </si>
  <si>
    <t>Littlefield, Mr.  Andrew S</t>
  </si>
  <si>
    <t>Shearer, Mr.  Matthew D</t>
  </si>
  <si>
    <t>Armstrong, Ms.  Jessica</t>
  </si>
  <si>
    <t>Warriner, Mr.  Lawrence</t>
  </si>
  <si>
    <t>White, Mr.  Alex</t>
  </si>
  <si>
    <t>Cordaro, Mr.  Kevin</t>
  </si>
  <si>
    <t>Hamilton, Mr.  Gavin M.</t>
  </si>
  <si>
    <t>Meyer, Mr.  Rick E</t>
  </si>
  <si>
    <t>Duke, Ms.  Andrea H.</t>
  </si>
  <si>
    <t>Malatesta, Mr.  Anthony S</t>
  </si>
  <si>
    <t>Hinrichsen, Mr.  Erik</t>
  </si>
  <si>
    <t>Lucan, Ms.  Kiley D</t>
  </si>
  <si>
    <t>Koch, Ms.  Jennifer</t>
  </si>
  <si>
    <t>Smith, Mr.  Chris</t>
  </si>
  <si>
    <t>O'Connor, Ms.  Marian M.</t>
  </si>
  <si>
    <t>Kampwerth, Mr.  Jeremy</t>
  </si>
  <si>
    <t>Federoff, Ms.  Allison H</t>
  </si>
  <si>
    <t>Goya, Ms.  Elizabeth</t>
  </si>
  <si>
    <t>Hodges, Mr.  Andrew</t>
  </si>
  <si>
    <t>Erickson, Mr.  Anders J</t>
  </si>
  <si>
    <t>Welleck, Mr.  Sean</t>
  </si>
  <si>
    <t>Polen, Mr.  Brian M.</t>
  </si>
  <si>
    <t>Lynch, Mr.  Jeremy</t>
  </si>
  <si>
    <t>Hufstader, Ms.  Susannah</t>
  </si>
  <si>
    <t>Doak, Mr.  Randy</t>
  </si>
  <si>
    <t>Noya, Mr.  Leslie</t>
  </si>
  <si>
    <t>Heninger, Ms.  Brittany L.</t>
  </si>
  <si>
    <t>Richardson, Ms.  Cassie J.</t>
  </si>
  <si>
    <t>Deucher, Mr.  Peter W</t>
  </si>
  <si>
    <t>Wilson, Mr.  Douglas</t>
  </si>
  <si>
    <t>Hall, Mr.  Dan</t>
  </si>
  <si>
    <t>Reed, Mr.  Dan M.</t>
  </si>
  <si>
    <t>Frome, Mr.  Eric L.</t>
  </si>
  <si>
    <t>Creasy, Mr.  Les J</t>
  </si>
  <si>
    <t>Latimer, Ms.  Stephanie</t>
  </si>
  <si>
    <t>Wei, Ms.  Melissa Y</t>
  </si>
  <si>
    <t>Hayes, Ms.  Ashley</t>
  </si>
  <si>
    <t>Velardo, Ms.  Stephanie M.</t>
  </si>
  <si>
    <t>Kastes, Ms.  Kylie</t>
  </si>
  <si>
    <t>Escorcia, Ms.  Kelly</t>
  </si>
  <si>
    <t>Larscheid, Ms.  Carrie</t>
  </si>
  <si>
    <t>O'Bannon, Mr.  Alex</t>
  </si>
  <si>
    <t>Ridgway, Mr.  Zach S</t>
  </si>
  <si>
    <t>Black, Mr.  Alan</t>
  </si>
  <si>
    <t>Canton, Mr.  Nate</t>
  </si>
  <si>
    <t>Fine, Mr.  Jesse G.</t>
  </si>
  <si>
    <t>Bui, Mr.  Jason</t>
  </si>
  <si>
    <t>Riepma, Ms.  Megan A.</t>
  </si>
  <si>
    <t>Inman, Mr.  Luke M</t>
  </si>
  <si>
    <t>Kruzel, Ms.  Jacy D</t>
  </si>
  <si>
    <t>Lindsay, Mr.  Simon G.</t>
  </si>
  <si>
    <t>Land, Ms.  Ainsley E.</t>
  </si>
  <si>
    <t>Brecher, Ms.  Erica A.</t>
  </si>
  <si>
    <t>Debolt, Mr.  Erik</t>
  </si>
  <si>
    <t>Oswalt, Ms.  Erin C.</t>
  </si>
  <si>
    <t>Boyd, Ms.  Adrienne</t>
  </si>
  <si>
    <t>Bulewich, Mr.  Adam</t>
  </si>
  <si>
    <t>Fukuda, Mr.  Yutaka</t>
  </si>
  <si>
    <t>Phillips, Mr.  Tyler M</t>
  </si>
  <si>
    <t>Maddison, Mr.  Stephen</t>
  </si>
  <si>
    <t>Lockwood, Mr.  Andrew B.</t>
  </si>
  <si>
    <t>Defilippi, Mr.  James</t>
  </si>
  <si>
    <t>Jackson, Mr.  Shawn P.</t>
  </si>
  <si>
    <t>Ozahowski, Mr.  Matt</t>
  </si>
  <si>
    <t>Guthals, Mr.  Nathaniel</t>
  </si>
  <si>
    <t>Yates, Mr.  Kevin D.</t>
  </si>
  <si>
    <t>Samuelson, Ms.  Joan</t>
  </si>
  <si>
    <t>Lemos, Mr.  Christopher A</t>
  </si>
  <si>
    <t>Seynders, Ms.  Kacy L.</t>
  </si>
  <si>
    <t>Saunders, Mr.  Benjamin H.</t>
  </si>
  <si>
    <t>Walker, Mr.  Xaviour J.</t>
  </si>
  <si>
    <t>Lam, Mr.  Michael T.</t>
  </si>
  <si>
    <t>Sweigart, Mr.  Bradley</t>
  </si>
  <si>
    <t>Sieczkowski, Ms.  Andrea</t>
  </si>
  <si>
    <t>Jurgens, Ms.  Nancy M</t>
  </si>
  <si>
    <t>Hackman, Mr.  Matt</t>
  </si>
  <si>
    <t>Klarich, Mr.  Lee</t>
  </si>
  <si>
    <t>Schulten, Mr.  Chris</t>
  </si>
  <si>
    <t>Fagerstrom, Mr.  Erik T.</t>
  </si>
  <si>
    <t>Bien, Mr.  Rod W</t>
  </si>
  <si>
    <t>Hess, Mr.  Joey</t>
  </si>
  <si>
    <t>Shaw, Ms.  Hillary L.</t>
  </si>
  <si>
    <t>Williams, Mr.  Eric J</t>
  </si>
  <si>
    <t>Menzies, Mr.  Nicolas</t>
  </si>
  <si>
    <t>Buehler, Mr.  Marcel</t>
  </si>
  <si>
    <t>Degen, Ms.  Ashley N</t>
  </si>
  <si>
    <t>Arsenault, Mr.  Evan D</t>
  </si>
  <si>
    <t>Hoff, Ms.  Krisana</t>
  </si>
  <si>
    <t>Hall, Mr.  Kyle</t>
  </si>
  <si>
    <t>Ashley, Ms.  Kate</t>
  </si>
  <si>
    <t>Rindahl, Mr.  Martin A.</t>
  </si>
  <si>
    <t>Clark, Ms.  Stacey</t>
  </si>
  <si>
    <t>Irish, Ms.  Christine</t>
  </si>
  <si>
    <t>Richardson, Ms.  Sarah C.</t>
  </si>
  <si>
    <t>Dewitt, Ms.  Megan</t>
  </si>
  <si>
    <t>Hickman, Mr.  Jason W</t>
  </si>
  <si>
    <t>Gonzalez, Ms.  Michele</t>
  </si>
  <si>
    <t>Difani, Ms.  Nikki</t>
  </si>
  <si>
    <t>Turner, Mr.  Philip J.</t>
  </si>
  <si>
    <t>Widmann, Mr.  Bryan L</t>
  </si>
  <si>
    <t>Tunney, Mr.  Timothy F</t>
  </si>
  <si>
    <t>San Juan, Ms.  Angielyn M</t>
  </si>
  <si>
    <t>Croll, Ms.  Jeanie M.</t>
  </si>
  <si>
    <t>Rolfes, Mr.  Greg</t>
  </si>
  <si>
    <t>Hinkle, Mr.  John</t>
  </si>
  <si>
    <t>Leuchanka, Mr.  Aliaksandr</t>
  </si>
  <si>
    <t>Ayr, Mr.  Jason M.</t>
  </si>
  <si>
    <t>Siegel, Ms.  Sheera K</t>
  </si>
  <si>
    <t>Penrose, Ms.  Janice</t>
  </si>
  <si>
    <t>Schuler, Mr.  Timothy G.</t>
  </si>
  <si>
    <t>Walker, Mr.  Alan R</t>
  </si>
  <si>
    <t>Stange, Mr.  Michael</t>
  </si>
  <si>
    <t>Roy, Ms.  Marie-France</t>
  </si>
  <si>
    <t>Potere, Mr.  Erik F.</t>
  </si>
  <si>
    <t>Podgurski, Mr.  Andrew</t>
  </si>
  <si>
    <t>Diamond, Mr.  Anthony</t>
  </si>
  <si>
    <t>Sallade, Mr.  Chris</t>
  </si>
  <si>
    <t>Zhang, Mr.  Yu</t>
  </si>
  <si>
    <t>Chatfield, Mr.  Caleb N</t>
  </si>
  <si>
    <t>Bruns, Mr.  Jason M.</t>
  </si>
  <si>
    <t>Yochum, Ms.  Angela R</t>
  </si>
  <si>
    <t>Freeburn, Mr.  Keith J</t>
  </si>
  <si>
    <t>Spencer, Ms.  Emma</t>
  </si>
  <si>
    <t>Jarosik, Mr.  Nathan A</t>
  </si>
  <si>
    <t>Heinzen, Ms.  Kathryn</t>
  </si>
  <si>
    <t>Kelley, Ms.  Elizabeth H.</t>
  </si>
  <si>
    <t>Thacker, Mr.  Ben</t>
  </si>
  <si>
    <t>Jeseritz, Ms.  Cheryl A</t>
  </si>
  <si>
    <t>Hohman, Ms.  Kimberly A</t>
  </si>
  <si>
    <t>Hill, Ms.  Cynthia</t>
  </si>
  <si>
    <t>Kuepfer, Ms.  Jessica</t>
  </si>
  <si>
    <t>Kaczmarek, Mr.  Bruce</t>
  </si>
  <si>
    <t>Pitt, Ms.  Allison</t>
  </si>
  <si>
    <t>Lorton, Mr.  Alex</t>
  </si>
  <si>
    <t>Castaneda, Ms.  Gabriela</t>
  </si>
  <si>
    <t>Cherop, Ms.  Sharon</t>
  </si>
  <si>
    <t>Howell, Mr.  Jason A</t>
  </si>
  <si>
    <t>Palmer, Ms.  Chelsey C.</t>
  </si>
  <si>
    <t>Olson, Mr.  Devon A.</t>
  </si>
  <si>
    <t>Waldron, Ms.  Joni L</t>
  </si>
  <si>
    <t>Meyer, Mr.  Colin</t>
  </si>
  <si>
    <t>Stack, Ms.  Rachael</t>
  </si>
  <si>
    <t>Sanchez Y Torres, Ms.  Maricela</t>
  </si>
  <si>
    <t>Daniels, Ms.  Marie</t>
  </si>
  <si>
    <t>Pepp, Mr.  Frank</t>
  </si>
  <si>
    <t>Buechler, Mr.  Jeffry</t>
  </si>
  <si>
    <t>Buenting, Mr.  Mike</t>
  </si>
  <si>
    <t>Evans, Mr.  Rick</t>
  </si>
  <si>
    <t>Arcand, Mr.  Pierre-Michel</t>
  </si>
  <si>
    <t>Kesack, Mr.  Daniel</t>
  </si>
  <si>
    <t>Post, Mr.  Brian L.</t>
  </si>
  <si>
    <t>Dunne, Ms.  Morgan M.</t>
  </si>
  <si>
    <t>Kilel, Ms.  Caroline</t>
  </si>
  <si>
    <t>Nicholson, Mr.  Drew T.</t>
  </si>
  <si>
    <t>Susmann, Mr.  Austin W</t>
  </si>
  <si>
    <t>Harsh, Ms.  Berenice</t>
  </si>
  <si>
    <t>Pocasangre, Mr.  Kenneth A</t>
  </si>
  <si>
    <t>Martinez Lopez, Mr.  Miguel</t>
  </si>
  <si>
    <t>Riegel, Ms.  Hadley T.</t>
  </si>
  <si>
    <t>Monson, Mr.  Taylor</t>
  </si>
  <si>
    <t>Klubben, Ms.  Tenielle M</t>
  </si>
  <si>
    <t>Mascaro, Ms.  Andrea</t>
  </si>
  <si>
    <t>Norvell, Ms.  Nora P</t>
  </si>
  <si>
    <t>Ornelas, Mr.  Zachary</t>
  </si>
  <si>
    <t>Fitzpatrick, Mr.  Michael</t>
  </si>
  <si>
    <t>Bloomquist, Ms.  Alyssa K.</t>
  </si>
  <si>
    <t>Wick, Ms.  Heather</t>
  </si>
  <si>
    <t>Zappala, Mr.  Dante</t>
  </si>
  <si>
    <t>Earle, Ms.  Sara E.</t>
  </si>
  <si>
    <t>Majewski, Mr.  Scott</t>
  </si>
  <si>
    <t>Apfelbaum, Mr.  Sean</t>
  </si>
  <si>
    <t>Graham, Ms.  Danielle</t>
  </si>
  <si>
    <t>Whitacre, Mr.  Andrew D.</t>
  </si>
  <si>
    <t>Wegener, Mr.  Joel D</t>
  </si>
  <si>
    <t>Collie, Ms.  Michelle</t>
  </si>
  <si>
    <t>Murphy, Mr.  Michael J.</t>
  </si>
  <si>
    <t>Butters, Ms.  Nikki</t>
  </si>
  <si>
    <t>Cook, Ms.  Summer B.</t>
  </si>
  <si>
    <t>Breen, Mr.  Edward</t>
  </si>
  <si>
    <t>Fitzsimons, Mr.  Ryan</t>
  </si>
  <si>
    <t>Houle, Ms.  Kacee</t>
  </si>
  <si>
    <t>Woodward, Mr.  Dave</t>
  </si>
  <si>
    <t>Ray, Ms.  Maryanna</t>
  </si>
  <si>
    <t>Jennings, Ms.  Jessica H.</t>
  </si>
  <si>
    <t>Fuller, Ms.  Deanna</t>
  </si>
  <si>
    <t>Lovisek, Mr.  Peter</t>
  </si>
  <si>
    <t>Painter, Ms.  Rebecca</t>
  </si>
  <si>
    <t>Edwards, Ms.  Elizabeth M.</t>
  </si>
  <si>
    <t>Liebl, Mr.  Gregory</t>
  </si>
  <si>
    <t>Kasabian-Larson, Ms.  Sarah E.</t>
  </si>
  <si>
    <t>Creamer, Ms.  Anne Elise</t>
  </si>
  <si>
    <t>Kimbel, Mr.  Christopher R</t>
  </si>
  <si>
    <t>Livensparger, Mr.  Elliot</t>
  </si>
  <si>
    <t>Grange, Mr.  Christopher D.</t>
  </si>
  <si>
    <t>Nunlist, Mr.  Corey</t>
  </si>
  <si>
    <t>Cutter, Mr.  Patrick D.</t>
  </si>
  <si>
    <t>Martin, Mr.  Anthony D.</t>
  </si>
  <si>
    <t>Cooney, Ms.  Melissa</t>
  </si>
  <si>
    <t>Bier, Ms.  Raven</t>
  </si>
  <si>
    <t>Muskopf, Mr.  Christopher</t>
  </si>
  <si>
    <t>Sirak, Ms.  Kendra A</t>
  </si>
  <si>
    <t>Nelsen, Ms.  Jordan</t>
  </si>
  <si>
    <t>Schallner, Mr.  Nils</t>
  </si>
  <si>
    <t>Dunlap, Mr.  Scott</t>
  </si>
  <si>
    <t>Messing, Ms.  Angela</t>
  </si>
  <si>
    <t>Bondell, Ms.  Allison</t>
  </si>
  <si>
    <t>Gaughan, Ms.  Caitlin O.</t>
  </si>
  <si>
    <t>Gruman, Ms.  Tracy M</t>
  </si>
  <si>
    <t>Whitlow, Mr.  Dustin M.</t>
  </si>
  <si>
    <t>Robinson, Ms.  Jenny</t>
  </si>
  <si>
    <t>Sabo, Ms.  Emily</t>
  </si>
  <si>
    <t>Nazarian, Ms.  Fabienne</t>
  </si>
  <si>
    <t>Lerma, Mr.  Jordan</t>
  </si>
  <si>
    <t>Dahl, Mr.  Matt</t>
  </si>
  <si>
    <t>Surtees, Ms.  Taryn L</t>
  </si>
  <si>
    <t>Spetner, Ms.  Temima</t>
  </si>
  <si>
    <t>Brandon, Ms.  Jennifer</t>
  </si>
  <si>
    <t>Eley, Ms.  Serena M.</t>
  </si>
  <si>
    <t>Sedicum, Ms.  Victoria M.</t>
  </si>
  <si>
    <t>Markle, Ms.  Phoebe</t>
  </si>
  <si>
    <t>Kunz, Mr.  Corey</t>
  </si>
  <si>
    <t>Wimert, Ms.  Rebecca</t>
  </si>
  <si>
    <t>Peterson, Mr.  Nicholas D</t>
  </si>
  <si>
    <t>Mercier, Mr.  Christian</t>
  </si>
  <si>
    <t>Laurie, Mr.  Jonathon S.</t>
  </si>
  <si>
    <t>Sekaquaptewa, Ms.  Caroline</t>
  </si>
  <si>
    <t>Frash, Mr.  Joshua D.</t>
  </si>
  <si>
    <t>Bukowski, Ms.  Nichole</t>
  </si>
  <si>
    <t>Sandahl, Ms.  Denise M</t>
  </si>
  <si>
    <t>Speight, Mr.  Peter R.</t>
  </si>
  <si>
    <t>Lee, Mr.  Johnson K</t>
  </si>
  <si>
    <t>Nielsen, Ms.  Katherine</t>
  </si>
  <si>
    <t>Zirdok, Ms.  Lynda</t>
  </si>
  <si>
    <t>Crudale, Mr.  Anthony</t>
  </si>
  <si>
    <t>Koopmans, Ms.  Linnea C.</t>
  </si>
  <si>
    <t>Milani, Mr.  Massimiliano A.</t>
  </si>
  <si>
    <t>Kelly, Mr.  James M.</t>
  </si>
  <si>
    <t>Finelli, Ms.  Lauren</t>
  </si>
  <si>
    <t>Palmer, Ms.  Michele V.</t>
  </si>
  <si>
    <t>Wang, Mr.  Xiao</t>
  </si>
  <si>
    <t>Beasley, Ms.  Harper L</t>
  </si>
  <si>
    <t>Bedbury, Mr.  Nick</t>
  </si>
  <si>
    <t>Stemberger, Mr.  Scott</t>
  </si>
  <si>
    <t>Chebet, Mr.  Wilson</t>
  </si>
  <si>
    <t>Muir, Mr.  Lee</t>
  </si>
  <si>
    <t>Yang, Mr.  Shizhong</t>
  </si>
  <si>
    <t>Gravel, Ms.  Marie-Claire</t>
  </si>
  <si>
    <t>Smith, Mr.  Todd J.</t>
  </si>
  <si>
    <t>Williams, Ms.  Carolyn</t>
  </si>
  <si>
    <t>Meyer, Ms.  Lindsey</t>
  </si>
  <si>
    <t>Jamieson, Ms.  Marissa D</t>
  </si>
  <si>
    <t>Dufeal, Mr.  Jean Luc</t>
  </si>
  <si>
    <t>Sansonetti, Ms.  Danielle</t>
  </si>
  <si>
    <t>Koneazny, Mr.  Jim</t>
  </si>
  <si>
    <t>Johnson, Mr.  Matthew T</t>
  </si>
  <si>
    <t>Glasson, Ms.  Rachel L.</t>
  </si>
  <si>
    <t>Canitz, Ms.  Corina</t>
  </si>
  <si>
    <t>Li, Mr.  Guannan</t>
  </si>
  <si>
    <t>Parsons, Mr.  Don</t>
  </si>
  <si>
    <t>Raulli, Mr.  Chris</t>
  </si>
  <si>
    <t>Frome, Mr.  Gavin V.</t>
  </si>
  <si>
    <t>Sevcik, Mr.  David</t>
  </si>
  <si>
    <t>Narang, Mr.  Jatin</t>
  </si>
  <si>
    <t>Royston, Mr.  J P. II</t>
  </si>
  <si>
    <t>Tieri, Ms.  Angela M.</t>
  </si>
  <si>
    <t>Whitney, Mr.  Blake K.</t>
  </si>
  <si>
    <t>Wandzilak, Mr.  Brian T.</t>
  </si>
  <si>
    <t>Valenzona, Mr.  Damon</t>
  </si>
  <si>
    <t>Young, Mr.  Jeffrey</t>
  </si>
  <si>
    <t>Richards, Mr.  Malcolm J.</t>
  </si>
  <si>
    <t>Alexson, Ms.  Margaret B.</t>
  </si>
  <si>
    <t>Wright, Ms.  Helen</t>
  </si>
  <si>
    <t>McKenna, Mr.  Matthew</t>
  </si>
  <si>
    <t>Sallade, Mr.  Jeff</t>
  </si>
  <si>
    <t>Argall, Mrs.  Tara R</t>
  </si>
  <si>
    <t>Patchell, Ms.  Kristin</t>
  </si>
  <si>
    <t>Catoggio, Mr.  Timothy</t>
  </si>
  <si>
    <t>Adams, Mr.  Scott</t>
  </si>
  <si>
    <t>Windt, Ms.  Carly E</t>
  </si>
  <si>
    <t>Ryan, Ms.  Lisa</t>
  </si>
  <si>
    <t>Marion, Ms.  Stacey</t>
  </si>
  <si>
    <t>Raffetto, Mr.  Louis</t>
  </si>
  <si>
    <t>Young, Mr.  Brian R.</t>
  </si>
  <si>
    <t>Oehlke, Mrs.  Jessica</t>
  </si>
  <si>
    <t>Sudol, Ms.  Dawn M.</t>
  </si>
  <si>
    <t>Van Es, Mr.  Chris</t>
  </si>
  <si>
    <t>Dolge, Ms.  Karen</t>
  </si>
  <si>
    <t>Marlier, Ms.  Jessica</t>
  </si>
  <si>
    <t>Girard, Mr.  Mathieu</t>
  </si>
  <si>
    <t>Lee, Mr.  Kam S.</t>
  </si>
  <si>
    <t>Hubbard, Ms.  Valerie A</t>
  </si>
  <si>
    <t>Koester, Ms.  Freya R</t>
  </si>
  <si>
    <t>Matthews, Ms.  Jennifer</t>
  </si>
  <si>
    <t>Rubinich, Ms.  Kara</t>
  </si>
  <si>
    <t>Alban, Mr.  Bradley A.</t>
  </si>
  <si>
    <t>Corcoran, Mr.  Brendan</t>
  </si>
  <si>
    <t>Sargent, Ms.  Amber R</t>
  </si>
  <si>
    <t>Watson, Mr.  Sean K</t>
  </si>
  <si>
    <t>Esponda, Mr.  Rick</t>
  </si>
  <si>
    <t>Krall, Mr.  Matthew</t>
  </si>
  <si>
    <t>Poskin, Mr.  Brady</t>
  </si>
  <si>
    <t>Halfmann, Ms.  Kameko</t>
  </si>
  <si>
    <t>Klapper, Mr.  Jeremy A</t>
  </si>
  <si>
    <t>George, Mr.  Daniel</t>
  </si>
  <si>
    <t>Hicks, Ms.  Amanda</t>
  </si>
  <si>
    <t>Lockyer, Ms.  Karen</t>
  </si>
  <si>
    <t>Byrnes, Mr.  Gregory</t>
  </si>
  <si>
    <t>Norris, Ms.  Sabine</t>
  </si>
  <si>
    <t>Darda, Mr.  Joseph</t>
  </si>
  <si>
    <t>Otstot, Mr.  Adam</t>
  </si>
  <si>
    <t>Bowley, Ms.  Karolyn A</t>
  </si>
  <si>
    <t>Rogers, Mrs.  Anita L.</t>
  </si>
  <si>
    <t>Mclaughlin, Ms.  Laura E.</t>
  </si>
  <si>
    <t>Ziegler, Ms.  Sarah</t>
  </si>
  <si>
    <t>Hughey, Mrs.  Ashley E</t>
  </si>
  <si>
    <t>Knast, Ms.  Lindsey</t>
  </si>
  <si>
    <t>Stob, Mr.  Alan</t>
  </si>
  <si>
    <t>Jensen, Mr.  Dan R.</t>
  </si>
  <si>
    <t>Mutter, Ms.  Katie</t>
  </si>
  <si>
    <t>Ahern, Mr.  Eric</t>
  </si>
  <si>
    <t>Chviruk, Ms.  Cathryn</t>
  </si>
  <si>
    <t>Meehan, Mr.  Brendan</t>
  </si>
  <si>
    <t>Gammon, Ms.  Shauna</t>
  </si>
  <si>
    <t>Lee, Mr.  Terence</t>
  </si>
  <si>
    <t>Franco, Ms.  Marisol</t>
  </si>
  <si>
    <t>Patterson, Ms.  Lindsay</t>
  </si>
  <si>
    <t>Valdes, Ms.  Katie</t>
  </si>
  <si>
    <t>Craig, Mr.  Daniel</t>
  </si>
  <si>
    <t>Whipple, Mr.  Brett W</t>
  </si>
  <si>
    <t>Marton, Mr.  Dylan J</t>
  </si>
  <si>
    <t>Hildebrandt, Ms.  Elizabeth</t>
  </si>
  <si>
    <t>Biggs, Ms.  Brooke M.</t>
  </si>
  <si>
    <t>Shigezumi, Mrs.  Teiko</t>
  </si>
  <si>
    <t>Meineke, Mr.  Zachary</t>
  </si>
  <si>
    <t>Ludington, Ms.  Johannah</t>
  </si>
  <si>
    <t>Perrich, Mr.  Ryan A</t>
  </si>
  <si>
    <t>Cervantes, Mr.  Andres Sr.</t>
  </si>
  <si>
    <t>Andrews, Mr.  Bryan</t>
  </si>
  <si>
    <t>Ruvalcaba, Ms.  Lizette</t>
  </si>
  <si>
    <t>King, Mr.  Don</t>
  </si>
  <si>
    <t>Stone, Mr.  Jeb</t>
  </si>
  <si>
    <t>Campbell, Ms.  Amy R.</t>
  </si>
  <si>
    <t>Asher, Mr.  Brian</t>
  </si>
  <si>
    <t>Mazzotta, Mr.  Mike G</t>
  </si>
  <si>
    <t>Huttl, Ms.  Simonezitrone Sr.</t>
  </si>
  <si>
    <t>Ferron, Mr.  Nicholas</t>
  </si>
  <si>
    <t>Colarusso, Ms.  Angela M</t>
  </si>
  <si>
    <t>Pearlman, Mr.  Oz</t>
  </si>
  <si>
    <t>O'Mara, Ms.  Erin M.</t>
  </si>
  <si>
    <t>Niska, Mr.  Bobby E.</t>
  </si>
  <si>
    <t>Schlich, Mr.  Daniel P.</t>
  </si>
  <si>
    <t>Zidek, Ms.  Marie E.</t>
  </si>
  <si>
    <t>Ellgass, Mrs.  Katie</t>
  </si>
  <si>
    <t>Lowe, Mr.  Eric D</t>
  </si>
  <si>
    <t>Malone, Ms.  Tara</t>
  </si>
  <si>
    <t>Dumke, Ms.  Haley L</t>
  </si>
  <si>
    <t>Strong, Ms.  Kayla B.</t>
  </si>
  <si>
    <t>Ferguson, Mr.  Mark D.</t>
  </si>
  <si>
    <t>Klein, Mr.  Patrick J.</t>
  </si>
  <si>
    <t>Eusebio, Mr.  Alejandro</t>
  </si>
  <si>
    <t>Szolosi, Mrs.  Beth A</t>
  </si>
  <si>
    <t>Butler, Mr.  Jason R</t>
  </si>
  <si>
    <t>Fukuchi, Mr.  Yoshinori</t>
  </si>
  <si>
    <t>Drucker, Ms.  Adrienne G.</t>
  </si>
  <si>
    <t>Aziz, Mrs.  Meredith</t>
  </si>
  <si>
    <t>Pak, Mr.  Junyong</t>
  </si>
  <si>
    <t>Kieta, Ms.  Kristen A.</t>
  </si>
  <si>
    <t>Velez, Ms.  Maria I.</t>
  </si>
  <si>
    <t>Bussiere, Mr.  Jonathan</t>
  </si>
  <si>
    <t>McCartney, Mr.  Phil</t>
  </si>
  <si>
    <t>Bambauer, Ms.  Benjamina C</t>
  </si>
  <si>
    <t>Mertz, Mr.  Christopher</t>
  </si>
  <si>
    <t>Mason, Ms.  Alison B</t>
  </si>
  <si>
    <t>Rotich, Ms.  Caroline</t>
  </si>
  <si>
    <t>Fetzer, Ms.  Alexis N</t>
  </si>
  <si>
    <t>Mattis, Ms.  Shanda L</t>
  </si>
  <si>
    <t>Cochran, Mrs.  Lacey</t>
  </si>
  <si>
    <t>Balinsky, Ms.  Laurette</t>
  </si>
  <si>
    <t>Reilly, Mr.  Jason</t>
  </si>
  <si>
    <t>Johnson, Ms.  Mary</t>
  </si>
  <si>
    <t>Petry, Ms.  Kati A</t>
  </si>
  <si>
    <t>Laleman, Mrs.  Kelly J</t>
  </si>
  <si>
    <t>Colby, Ms.  Greer D</t>
  </si>
  <si>
    <t>Wathke, Mr.  Brent</t>
  </si>
  <si>
    <t>Daly, Mr.  Eugene M</t>
  </si>
  <si>
    <t>Dillon, Ms.  Erin D</t>
  </si>
  <si>
    <t>Pontes, Ms.  Kamilla</t>
  </si>
  <si>
    <t>Spies, Mr.  Wayne I.</t>
  </si>
  <si>
    <t>Greig, Ms.  Tracy L</t>
  </si>
  <si>
    <t>Scott, Mrs.  Heather</t>
  </si>
  <si>
    <t>Erlandson, Mrs.  Megan C</t>
  </si>
  <si>
    <t>Autrey, Mr.  Jonathan</t>
  </si>
  <si>
    <t>Alleman, Mr.  Greg D.</t>
  </si>
  <si>
    <t>Michalski, Mr.  Steven L.</t>
  </si>
  <si>
    <t>Grillo, Mr.  Gianfilippo</t>
  </si>
  <si>
    <t>Coronado, Mr.  Hector</t>
  </si>
  <si>
    <t>Dewine, Mr.  Mark W.</t>
  </si>
  <si>
    <t>Carman, Mrs.  Aubri</t>
  </si>
  <si>
    <t>Neems, Mr.  Justin</t>
  </si>
  <si>
    <t>Pesyna, Ms.  Megan A.</t>
  </si>
  <si>
    <t>Meling, Ms.  Erika M.</t>
  </si>
  <si>
    <t>Widlowski, Mr.  Daniel G.</t>
  </si>
  <si>
    <t>Nadar, Ms.  Devin C.</t>
  </si>
  <si>
    <t>Turner, Ms.  Louise A</t>
  </si>
  <si>
    <t>Walker, Mrs.  Sarah</t>
  </si>
  <si>
    <t>Leedham, Ms.  Amy</t>
  </si>
  <si>
    <t>Haglund, Ms.  Brittany L.</t>
  </si>
  <si>
    <t>Mills, Ms.  Jessica L</t>
  </si>
  <si>
    <t>Drnjevich, Mrs.  Kristina K</t>
  </si>
  <si>
    <t>Clay, Mr.  Brad</t>
  </si>
  <si>
    <t>Marbury, Ms.  Margaret O</t>
  </si>
  <si>
    <t>Coon, Mr.  Craig R.</t>
  </si>
  <si>
    <t>Vanttinen, Mr.  Simo</t>
  </si>
  <si>
    <t>Garges, Mr.  Christopher J</t>
  </si>
  <si>
    <t>Rivel, Mr.  Mario Sr.</t>
  </si>
  <si>
    <t>Lawson, Mrs.  Meghann R.</t>
  </si>
  <si>
    <t>Cale, Mr.  Scott M</t>
  </si>
  <si>
    <t>Phillips, Ms.  Caitlin E.</t>
  </si>
  <si>
    <t>Stewart, Mrs.  Samantha A.</t>
  </si>
  <si>
    <t>Drotz, Mr.  Erik</t>
  </si>
  <si>
    <t>Mutai, Mr.  Christopher</t>
  </si>
  <si>
    <t>Lovlien, Mrs.  Maya</t>
  </si>
  <si>
    <t>Bruns, Mr.  Zachary T</t>
  </si>
  <si>
    <t>Stoney, Mrs.  Hilda</t>
  </si>
  <si>
    <t>Markert, Ms.  Stephanie</t>
  </si>
  <si>
    <t>McLucas, Mr.  Doug</t>
  </si>
  <si>
    <t>Erwin, Ms.  Bethany N.</t>
  </si>
  <si>
    <t>Osborne, Mrs.  Sandra H</t>
  </si>
  <si>
    <t>Otsuka, Mr.  Takuo</t>
  </si>
  <si>
    <t>Smith, Ms.  Kelly A.</t>
  </si>
  <si>
    <t>Myers, Mr.  Scott</t>
  </si>
  <si>
    <t>Cote, Mr.  Benoit</t>
  </si>
  <si>
    <t>Ehrhardt, Ms.  Elizabeth M.</t>
  </si>
  <si>
    <t>Petersen, Ms.  Jessica A.</t>
  </si>
  <si>
    <t>Ertel, Ms.  Monica K</t>
  </si>
  <si>
    <t>Lanza, Mr.  Kevin L</t>
  </si>
  <si>
    <t>Picklesimer, Mr.  Gregory</t>
  </si>
  <si>
    <t>Giles, Ms.  Della</t>
  </si>
  <si>
    <t>Harmon, Mr.  David</t>
  </si>
  <si>
    <t>Pennings, Ms.  Victoria</t>
  </si>
  <si>
    <t>Tseronis, Mr.  Tasos</t>
  </si>
  <si>
    <t>Aliff, Mr.  Thomas</t>
  </si>
  <si>
    <t>Willenberg, Mr.  Lukasz</t>
  </si>
  <si>
    <t>Millett, Mr.  Matthew A.</t>
  </si>
  <si>
    <t>Haley, Ms.  Meta</t>
  </si>
  <si>
    <t>Ackerman, Ms.  Rachel E</t>
  </si>
  <si>
    <t>Valdez, Ms.  Angelica</t>
  </si>
  <si>
    <t>Michaud, Ms.  Kathleen</t>
  </si>
  <si>
    <t>Gunnink, Mr.  Gabriel D.</t>
  </si>
  <si>
    <t>Knight, Mr.  Jeff T</t>
  </si>
  <si>
    <t>Grosscup, Mr.  Neil D</t>
  </si>
  <si>
    <t>Koniuch, Ms.  Katherine L.</t>
  </si>
  <si>
    <t>Heitzman, Ms.  Ariel E</t>
  </si>
  <si>
    <t>Tatton, Mr.  Christopher P</t>
  </si>
  <si>
    <t>Flanagan, Mrs.  Erin M.</t>
  </si>
  <si>
    <t>Funk, Mrs.  Molly K.</t>
  </si>
  <si>
    <t>Davenport, Mr.  Ryan J.</t>
  </si>
  <si>
    <t>Nicholson, Mrs.  Jennifer</t>
  </si>
  <si>
    <t>Lindbloom, Mr.  Daniel M</t>
  </si>
  <si>
    <t>Wijayaratne, Ms.  Hiruni</t>
  </si>
  <si>
    <t>Ainsworth, Ms.  Reina H.</t>
  </si>
  <si>
    <t>Gayagoy, Ms.  Kristi</t>
  </si>
  <si>
    <t>Fitzmaurice, Ms.  Meredith L.</t>
  </si>
  <si>
    <t>Rodriguez, Ms.  Jocelyn</t>
  </si>
  <si>
    <t>Tsoucas, Mrs.  Daphne</t>
  </si>
  <si>
    <t>Muhly, Ms.  Margaret E</t>
  </si>
  <si>
    <t>Lund, Mr.  Mario J.</t>
  </si>
  <si>
    <t>Battaglino, Mr.  Peter</t>
  </si>
  <si>
    <t>Pena, Ms.  Carolina</t>
  </si>
  <si>
    <t>Thomason, Mrs.  Jenny K.</t>
  </si>
  <si>
    <t>Hancox, Ms.  Jessica</t>
  </si>
  <si>
    <t>Canarecci, Ms.  Kimberly D</t>
  </si>
  <si>
    <t>Toupin, Mr.  Marc-Olivier</t>
  </si>
  <si>
    <t>Mulley, Mr.  Russell J</t>
  </si>
  <si>
    <t>Parry, Ms.  Karine</t>
  </si>
  <si>
    <t>Mason Cox, Ms.  Cheryl</t>
  </si>
  <si>
    <t>Thompson, Ms.  Allison M.</t>
  </si>
  <si>
    <t>Nelson, Ms.  Adriana</t>
  </si>
  <si>
    <t>Forte, Ms.  Miranda J</t>
  </si>
  <si>
    <t>Corona Iturriaga, Mr.  Roberto</t>
  </si>
  <si>
    <t>McCollum, Mrs.  Rebecca B.</t>
  </si>
  <si>
    <t>Hevner, Ms.  Tiffany</t>
  </si>
  <si>
    <t>Looi, Mr.  Alexander</t>
  </si>
  <si>
    <t>Power, Mr.  Rich M</t>
  </si>
  <si>
    <t>Routon, Mr.  Aaron C</t>
  </si>
  <si>
    <t>Dochelli, Ms.  Kate</t>
  </si>
  <si>
    <t>Gillespie, Ms.  Maria M</t>
  </si>
  <si>
    <t>Oskvig, Mr.  Daven W</t>
  </si>
  <si>
    <t>Holland-Stergar, Mrs.  Brianne</t>
  </si>
  <si>
    <t>Arai, Mr.  Hiroki</t>
  </si>
  <si>
    <t>Olausson, Mr.  Anders</t>
  </si>
  <si>
    <t>Wagner, Ms.  Danielle</t>
  </si>
  <si>
    <t>Delong, Ms.  Candace N</t>
  </si>
  <si>
    <t>Mehech, Mr.  Bruno F.</t>
  </si>
  <si>
    <t>Machiela, Ms.  Emily</t>
  </si>
  <si>
    <t>Young, Mrs.  Katie</t>
  </si>
  <si>
    <t>Dupere, Mrs.  Sally</t>
  </si>
  <si>
    <t>Iandolo, Ms.  Meaghan J</t>
  </si>
  <si>
    <t>Ito, Ms.  Rina</t>
  </si>
  <si>
    <t>Barry, Ms.  Kristin P.</t>
  </si>
  <si>
    <t>Boyce, Mr.  Albert</t>
  </si>
  <si>
    <t>Lin, Mrs.  Ashley</t>
  </si>
  <si>
    <t>Smith, Mrs.  Shannon L</t>
  </si>
  <si>
    <t>Nalven, Ms.  Amy B</t>
  </si>
  <si>
    <t>Bourgeois, Ms.  A Danielle</t>
  </si>
  <si>
    <t>Orloff, Mr.  Conrad F</t>
  </si>
  <si>
    <t>Ramirez, Mr.  Josh</t>
  </si>
  <si>
    <t>Fouquet, Mr.  Maxime</t>
  </si>
  <si>
    <t>McPhillips, Ms.  Natalie</t>
  </si>
  <si>
    <t>Burgin, Ms.  Melissa</t>
  </si>
  <si>
    <t>Roberts, Ms.  Laura P.</t>
  </si>
  <si>
    <t>Nemec, Mrs.  Lisa</t>
  </si>
  <si>
    <t>Appman, Mr.  William D. Jr.</t>
  </si>
  <si>
    <t>Driscoll, Mr.  James</t>
  </si>
  <si>
    <t>Glotzbach, Mr.  John</t>
  </si>
  <si>
    <t>Tenforde, Mr.  Adam S</t>
  </si>
  <si>
    <t>Ramirez, Mr.  Armando</t>
  </si>
  <si>
    <t>Stanley Torres, Ms.  Dana</t>
  </si>
  <si>
    <t>Vandongen, Ms.  Jennifer L</t>
  </si>
  <si>
    <t>Liebald, Mr.  Benjamin</t>
  </si>
  <si>
    <t>Holte, Ms.  Tanya</t>
  </si>
  <si>
    <t>Johnson, Ms.  Tracy</t>
  </si>
  <si>
    <t>Bartlett, Ms.  Emily S</t>
  </si>
  <si>
    <t>Bergman, Ms.  Kelly R</t>
  </si>
  <si>
    <t>Aitken, Mr.  Kyle</t>
  </si>
  <si>
    <t>Berger, Mr.  Bruce A Jr.</t>
  </si>
  <si>
    <t>Richey, Mr.  Cary J</t>
  </si>
  <si>
    <t>Trotter, Mrs.  Jill M</t>
  </si>
  <si>
    <t>Chavez, Mr.  Chris</t>
  </si>
  <si>
    <t>Orifice, Mr.  Michael E.</t>
  </si>
  <si>
    <t>Farkash, Mrs.  Lauren</t>
  </si>
  <si>
    <t>Hribar, Mrs.  Kathryn E</t>
  </si>
  <si>
    <t>Crawford, Ms.  Polly</t>
  </si>
  <si>
    <t>Sittlington, Mr.  Mark H.</t>
  </si>
  <si>
    <t>Silbert, Mrs.  Jessie M.</t>
  </si>
  <si>
    <t>Carrique, Mr.  Chris</t>
  </si>
  <si>
    <t>Kosla, Mr.  Daniel</t>
  </si>
  <si>
    <t>Parker, Ms.  Megan</t>
  </si>
  <si>
    <t>Horton, Mr.  Kevin</t>
  </si>
  <si>
    <t>Boller, Ms.  Caroline S.</t>
  </si>
  <si>
    <t>Olaru, Ms.  Nuta</t>
  </si>
  <si>
    <t>Prescott, Ms.  Margie</t>
  </si>
  <si>
    <t>Hines, Mrs.  Heidi</t>
  </si>
  <si>
    <t>Blanton, Mr.  Diego J</t>
  </si>
  <si>
    <t>Bustamante, Mr.  Enrique M Sr.</t>
  </si>
  <si>
    <t>McCann, Mr.  Greg</t>
  </si>
  <si>
    <t>Schmole, Mr.  Filip</t>
  </si>
  <si>
    <t>Barber, Ms.  Rosemary E.</t>
  </si>
  <si>
    <t>Reichmann, Ms.  Lisa</t>
  </si>
  <si>
    <t>Cavatorta, Mr.  Jason</t>
  </si>
  <si>
    <t>Yaeger, Ms.  Courtney</t>
  </si>
  <si>
    <t>Hughes, Ms.  Jennifer R.</t>
  </si>
  <si>
    <t>Donahue, Ms.  Lauren E</t>
  </si>
  <si>
    <t>Greenwell, Ms.  Ashley M.</t>
  </si>
  <si>
    <t>Steele, Ms.  Alison R.</t>
  </si>
  <si>
    <t>Gunter, Ms.  Madeleine</t>
  </si>
  <si>
    <t>McDonough, Ms.  Stacey</t>
  </si>
  <si>
    <t>Sweetland, Ms.  Kimberly</t>
  </si>
  <si>
    <t>Hammersmith, Mr.  Matthew D</t>
  </si>
  <si>
    <t>French, Mr.  Michael</t>
  </si>
  <si>
    <t>Garbe, Mr.  Ben</t>
  </si>
  <si>
    <t>Duncan, Mr.  Chris</t>
  </si>
  <si>
    <t>Wallace, Mr.  Jeremy J</t>
  </si>
  <si>
    <t>Tillman, Mrs.  Amy L.</t>
  </si>
  <si>
    <t>Lee, Mrs.  Karen L.</t>
  </si>
  <si>
    <t>Taylor, Ms.  Tennille</t>
  </si>
  <si>
    <t>McSween, Mr.  Matt</t>
  </si>
  <si>
    <t>Schubert, Ms.  Emily</t>
  </si>
  <si>
    <t>Lalanne, Mr.  Justin E</t>
  </si>
  <si>
    <t>Flanagan, Ms.  Shalane</t>
  </si>
  <si>
    <t>Arellano, Ms.  Jessica N.</t>
  </si>
  <si>
    <t>Charette, Ms.  Melanie</t>
  </si>
  <si>
    <t>Pena Reyes, Ms.  Ruth Angelica</t>
  </si>
  <si>
    <t>Broderick, Ms.  Una M</t>
  </si>
  <si>
    <t>Summers, Ms.  Taralyn</t>
  </si>
  <si>
    <t>Fisher, Mr.  James A</t>
  </si>
  <si>
    <t>Zhou, Mr.  Ning</t>
  </si>
  <si>
    <t>Clarke-Ames, Mr.  Joel</t>
  </si>
  <si>
    <t>Staton, Ms.  Pamela J.</t>
  </si>
  <si>
    <t>Forster, Ms.  Brittney</t>
  </si>
  <si>
    <t>Monaghan, Mrs.  Sheila</t>
  </si>
  <si>
    <t>Kawamoto, Mr.  Koji</t>
  </si>
  <si>
    <t>Dicharry, Ms.  Sarah</t>
  </si>
  <si>
    <t>Berry, Mrs.  Colleen M</t>
  </si>
  <si>
    <t>Porfirio, Ms.  Deedra G.</t>
  </si>
  <si>
    <t>Thind, Mrs.  Kulwinder</t>
  </si>
  <si>
    <t>Ryan, Ms.  Ann M.</t>
  </si>
  <si>
    <t>Horn, Ms.  Sarah E</t>
  </si>
  <si>
    <t>Sabadosa, Ms.  Apryl J.</t>
  </si>
  <si>
    <t>Casady, Mrs.  Ilana</t>
  </si>
  <si>
    <t>Phillips, Ms.  Katherine</t>
  </si>
  <si>
    <t>Ahokas, Ms.  Katherine</t>
  </si>
  <si>
    <t>Hebert, Mr.  Karl</t>
  </si>
  <si>
    <t>Fair, Mr.  Stephen</t>
  </si>
  <si>
    <t>Swenson, Mr.  Will</t>
  </si>
  <si>
    <t>Revenis, Mr.  Bradley D</t>
  </si>
  <si>
    <t>Engnes, Mrs.  Amy M</t>
  </si>
  <si>
    <t>Wiltse, Mr.  Matthew W.</t>
  </si>
  <si>
    <t>Fernandez, Mr.  Doug</t>
  </si>
  <si>
    <t>Edwards, Mr.  Tom</t>
  </si>
  <si>
    <t>Pinney, Mr.  Jonathan</t>
  </si>
  <si>
    <t>Levy, Mr.  Wayne A.</t>
  </si>
  <si>
    <t>Takeda, Mr.  Nobuyori</t>
  </si>
  <si>
    <t>Burke, Mr.  Rich</t>
  </si>
  <si>
    <t>Duarte, Mr.  Marcos S</t>
  </si>
  <si>
    <t>Clark, Mr.  Dave</t>
  </si>
  <si>
    <t>Nice, Mr.  Andy</t>
  </si>
  <si>
    <t>Windler, Ms.  Mary</t>
  </si>
  <si>
    <t>Jones, Mr.  Marcus B</t>
  </si>
  <si>
    <t>Stevenson, Mr.  Thomas K.</t>
  </si>
  <si>
    <t>Humphrey, Mr.  Robert</t>
  </si>
  <si>
    <t>Nelson, Mr.  Geoff</t>
  </si>
  <si>
    <t>Payne, Mr.  Chris J.</t>
  </si>
  <si>
    <t>Hails, Ms.  Kate A.</t>
  </si>
  <si>
    <t>Proctor, Ms.  Kelli</t>
  </si>
  <si>
    <t>Ryan, Mrs.  Maggie M</t>
  </si>
  <si>
    <t>Watson, Mrs.  Michelle L.</t>
  </si>
  <si>
    <t>Gresh, Mrs.  Ashley K</t>
  </si>
  <si>
    <t>Anis, Mr.  Michael</t>
  </si>
  <si>
    <t>Swartz, Mr.  Ryan K.</t>
  </si>
  <si>
    <t>Schluneker, Mr.  Matthew J</t>
  </si>
  <si>
    <t>Bellemare, Mrs.  Karine</t>
  </si>
  <si>
    <t>Vitalo, Ms.  Antonia G</t>
  </si>
  <si>
    <t>Hamilton, Ms.  Casondra L</t>
  </si>
  <si>
    <t>Marshall, Ms.  Wendy</t>
  </si>
  <si>
    <t>Cale, Mr.  Eric D</t>
  </si>
  <si>
    <t>Pittaway, Ms.  Elizabeth</t>
  </si>
  <si>
    <t>Bill, Ms.  Laura F</t>
  </si>
  <si>
    <t>Antrim, Ms.  Amelia F.</t>
  </si>
  <si>
    <t>Doolittle-Crider, Ms.  Amy L.</t>
  </si>
  <si>
    <t>Ruhlman, Ms.  Katie J</t>
  </si>
  <si>
    <t>Anderson, Ms.  Laura E.</t>
  </si>
  <si>
    <t>Uchiyama, Mrs.  Mayumi</t>
  </si>
  <si>
    <t>Desota, Ms.  Vanessa</t>
  </si>
  <si>
    <t>Edmonds, Ms.  Natali N</t>
  </si>
  <si>
    <t>Otto, Ms.  Beth</t>
  </si>
  <si>
    <t>Kurt, Mr.  Alex</t>
  </si>
  <si>
    <t>Duhaime, Mr.  Spencer</t>
  </si>
  <si>
    <t>Swann, Ms.  Andee W.</t>
  </si>
  <si>
    <t>Burton, Mrs.  Amy</t>
  </si>
  <si>
    <t>Ricardi, Mr.  Joshua</t>
  </si>
  <si>
    <t>Joslyn, Mr.  C Fred</t>
  </si>
  <si>
    <t>Bennie, Mr.  Jeremy</t>
  </si>
  <si>
    <t>Kanyane, Mr.  Patrick Sr.</t>
  </si>
  <si>
    <t>McFadden, Ms.  Kelly M.</t>
  </si>
  <si>
    <t>Connolly, Ms.  Katherine</t>
  </si>
  <si>
    <t>Merino, Ms.  Keila L</t>
  </si>
  <si>
    <t>Baird, Ms.  Zanae E</t>
  </si>
  <si>
    <t>Locatelli, Mr.  Alex</t>
  </si>
  <si>
    <t>Brake, Ms.  Kathryn</t>
  </si>
  <si>
    <t>Jacobs, Mr.  Jason L.</t>
  </si>
  <si>
    <t>Vaught, Mr.  Benjamin J.</t>
  </si>
  <si>
    <t>Monteleone, Mr.  Steven M.</t>
  </si>
  <si>
    <t>Verdugo, Mrs.  Erika</t>
  </si>
  <si>
    <t>Sellers, Mr.  Chad</t>
  </si>
  <si>
    <t>Bowman, Mr.  Mark</t>
  </si>
  <si>
    <t>Marley, Mr.  David</t>
  </si>
  <si>
    <t>Grey, Mr.  Matthew R</t>
  </si>
  <si>
    <t>O'Rourke, Mrs.  Orla</t>
  </si>
  <si>
    <t>Fatehali, Ms.  Shaista S</t>
  </si>
  <si>
    <t>Piza-Taylor, Mrs.  Emily</t>
  </si>
  <si>
    <t>Cavanaugh, Ms.  Julie A.</t>
  </si>
  <si>
    <t>Amako, Ms.  Megumi</t>
  </si>
  <si>
    <t>Musa, Ms.  Skylar</t>
  </si>
  <si>
    <t>Phillippi, Mrs.  Victoria</t>
  </si>
  <si>
    <t>Hoskins, Mrs.  Amanda L</t>
  </si>
  <si>
    <t>Imbalzano Zegar, Ms.  Renee</t>
  </si>
  <si>
    <t>Triedman, Ms.  Nellie A.</t>
  </si>
  <si>
    <t>Lovuolo, Ms.  Tamara</t>
  </si>
  <si>
    <t>Chung, Ms.  Joan</t>
  </si>
  <si>
    <t>Newsom, Ms.  Aimee J.</t>
  </si>
  <si>
    <t>Harrington, Ms.  Suzanne</t>
  </si>
  <si>
    <t>Hoffman, Ms.  Kristin A.</t>
  </si>
  <si>
    <t>Van Vugt, Ms.  Bronwyn</t>
  </si>
  <si>
    <t>Feehley, Ms.  Taylor J</t>
  </si>
  <si>
    <t>Ashworth, Mrs.  Kimberly M.</t>
  </si>
  <si>
    <t>Hansen, Mr.  Joshua E.</t>
  </si>
  <si>
    <t>Czyz, Mr.  Jeffrey</t>
  </si>
  <si>
    <t>Bauder, Mr.  Andrew R</t>
  </si>
  <si>
    <t>Mendoza, Mr.  Francisco J. Sr.</t>
  </si>
  <si>
    <t>Glass, Mrs.  Rhonda</t>
  </si>
  <si>
    <t>Butcher, Mr.  John</t>
  </si>
  <si>
    <t>Traiser, Mr.  Miles J.</t>
  </si>
  <si>
    <t>Mudy-Mader, Ms.  Justyna I.</t>
  </si>
  <si>
    <t>Rogers, Ms.  Lucille</t>
  </si>
  <si>
    <t>Woo, Ms.  April</t>
  </si>
  <si>
    <t>Walsh, Mr.  Robert</t>
  </si>
  <si>
    <t>White, Mrs.  Alyssa</t>
  </si>
  <si>
    <t>Sheppard, Ms.  Jessica E.</t>
  </si>
  <si>
    <t>Doran, Mr.  Patrick J.</t>
  </si>
  <si>
    <t>Labrosse, Ms.  Emilie</t>
  </si>
  <si>
    <t>Thomas, Ms.  Caitlin B.</t>
  </si>
  <si>
    <t>Lesniak, Mr.  Joseph W</t>
  </si>
  <si>
    <t>Prowse, Ms.  Wendy</t>
  </si>
  <si>
    <t>Seigel, Mrs.  Leah L.</t>
  </si>
  <si>
    <t>Blas, Mr.  Wayne L.</t>
  </si>
  <si>
    <t>Simpson, Mr.  Jason M.</t>
  </si>
  <si>
    <t>Gierman, Mr.  Floris</t>
  </si>
  <si>
    <t>Jeuland, Mr.  Marc</t>
  </si>
  <si>
    <t>Chorney, Mr.  Christopher</t>
  </si>
  <si>
    <t>Rook, Mr.  Kevin</t>
  </si>
  <si>
    <t>Wright, Mr.  Aharon N</t>
  </si>
  <si>
    <t>Chin, Mr.  Lawrence D.</t>
  </si>
  <si>
    <t>White, Mr.  Malcolm</t>
  </si>
  <si>
    <t>Savage, Ms.  Anna E.</t>
  </si>
  <si>
    <t>Hitchings, Ms.  Jenny</t>
  </si>
  <si>
    <t>Truitt, Ms.  Melissa L</t>
  </si>
  <si>
    <t>Chang, Ms.  Chia J.</t>
  </si>
  <si>
    <t>Frey, Ms.  Laura A</t>
  </si>
  <si>
    <t>Krishna, Ms.  Aditi</t>
  </si>
  <si>
    <t>Maher, Ms.  Leah A.</t>
  </si>
  <si>
    <t>Boivin, Ms.  Marianne</t>
  </si>
  <si>
    <t>McAlister, Ms.  Carla</t>
  </si>
  <si>
    <t>Akhmedova, Ms.  Oksana</t>
  </si>
  <si>
    <t>Tucker, Ms.  Rebecca B.</t>
  </si>
  <si>
    <t>Gramelspacher, Ms.  Maria A.</t>
  </si>
  <si>
    <t>Goldsmith, Mrs.  Lisa M</t>
  </si>
  <si>
    <t>Tranter, Mr.  Steve Jr.</t>
  </si>
  <si>
    <t>Tu, Mrs.  Tiffany</t>
  </si>
  <si>
    <t>Kaczka, Mr.  Greg</t>
  </si>
  <si>
    <t>Hunter, Mr.  Dale</t>
  </si>
  <si>
    <t>Moran, Ms.  Brittany A.</t>
  </si>
  <si>
    <t>Ashby, Mr.  Robert S</t>
  </si>
  <si>
    <t>Ausen, Mr.  Cameron</t>
  </si>
  <si>
    <t>Savage, Mrs.  Ulrike</t>
  </si>
  <si>
    <t>O'Leary, Ms.  Katlyn A.</t>
  </si>
  <si>
    <t>Scoville, Mr.  Morgan B.</t>
  </si>
  <si>
    <t>Kaus, Mr.  Peter</t>
  </si>
  <si>
    <t>Rainey, Ms.  Chandler</t>
  </si>
  <si>
    <t>Rasch, Ms.  Silvana M.</t>
  </si>
  <si>
    <t>Plunkett, Ms.  Natty</t>
  </si>
  <si>
    <t>Murphy, Mr.  Nicholas T</t>
  </si>
  <si>
    <t>Gusmer, Ms.  Rebecca</t>
  </si>
  <si>
    <t>Loftus, Mr.  John</t>
  </si>
  <si>
    <t>Scott, Mr.  Antony G</t>
  </si>
  <si>
    <t>Alvarez, Mr.  Eric</t>
  </si>
  <si>
    <t>Petersson, Mr.  Erik</t>
  </si>
  <si>
    <t>Liaw, Mr.  Matthew T</t>
  </si>
  <si>
    <t>Tripaldi, Ms.  Cassandra</t>
  </si>
  <si>
    <t>Kelley, Ms.  Rosemary C</t>
  </si>
  <si>
    <t>Endara, Ms.  Carrie A.</t>
  </si>
  <si>
    <t>Valle, Mr.  Gerardo Sr.</t>
  </si>
  <si>
    <t>Germain, Mr.  Matthew R.</t>
  </si>
  <si>
    <t>Finecey, Mrs.  Meghan E</t>
  </si>
  <si>
    <t>Mendoza, Mr.  Eric</t>
  </si>
  <si>
    <t>Roe, Ms.  Lisa B</t>
  </si>
  <si>
    <t>Webb, Mrs.  Jane R.</t>
  </si>
  <si>
    <t>Stocker, Ms.  Allison M</t>
  </si>
  <si>
    <t>Jacobson, Mrs.  Sarah E.</t>
  </si>
  <si>
    <t>Shaw, Mr.  Philip J</t>
  </si>
  <si>
    <t>Goodwin, Ms.  Jillian A.</t>
  </si>
  <si>
    <t>Brock, Mrs.  Laura D</t>
  </si>
  <si>
    <t>Papp, Ms.  Megan E.</t>
  </si>
  <si>
    <t>Siragusa, Ms.  Shannon J.</t>
  </si>
  <si>
    <t>Pizarro, Ms.  Rachelle M</t>
  </si>
  <si>
    <t>Strange, Mr.  Casey</t>
  </si>
  <si>
    <t>Eidinger, Ms.  Jessica L</t>
  </si>
  <si>
    <t>Ginsburg, Mr.  Brandon F</t>
  </si>
  <si>
    <t>Truex, Ms.  Melissa</t>
  </si>
  <si>
    <t>Higgins, Ms.  Danielle N</t>
  </si>
  <si>
    <t>McCurdy, Mr.  Matthew</t>
  </si>
  <si>
    <t>Hughes, Mrs.  Bettina</t>
  </si>
  <si>
    <t>Varner, Mr.  Alexander</t>
  </si>
  <si>
    <t>Dahmen, Mrs.  Holli</t>
  </si>
  <si>
    <t>Young, Mrs.  Heather C</t>
  </si>
  <si>
    <t>Fraser, Mr.  Kyle</t>
  </si>
  <si>
    <t>Deeg, Mr.  Thomas J</t>
  </si>
  <si>
    <t>Robertson, Mr.  Chris</t>
  </si>
  <si>
    <t>Peck, Mr.  Graham</t>
  </si>
  <si>
    <t>Burger, Mr.  Garrett</t>
  </si>
  <si>
    <t>Blain, Mr.  Andrew</t>
  </si>
  <si>
    <t>Winters, Mrs.  Annabelle M</t>
  </si>
  <si>
    <t>McCue, Mr.  Daniel T.</t>
  </si>
  <si>
    <t>Webster, Ms.  Deanne</t>
  </si>
  <si>
    <t>Anderson, Ms.  Carrie</t>
  </si>
  <si>
    <t>Chiappone, Mrs.  Suzanne</t>
  </si>
  <si>
    <t>Opie, Ms.  Jasmine P.</t>
  </si>
  <si>
    <t>Donnelly, Ms.  Jennifer</t>
  </si>
  <si>
    <t>Rall, Ms.  Tracie</t>
  </si>
  <si>
    <t>Mitchell, Mr.  Tristan D.</t>
  </si>
  <si>
    <t>Chen, Mr.  Peiweng</t>
  </si>
  <si>
    <t>Tufaro, Ms.  Theresa M.</t>
  </si>
  <si>
    <t>Peters, Mr.  Daniel J</t>
  </si>
  <si>
    <t>Susedik, Mrs.  Courtney M.</t>
  </si>
  <si>
    <t>Garcia, Mr.  Jose A.</t>
  </si>
  <si>
    <t>Deady, Mrs.  Lauren</t>
  </si>
  <si>
    <t>Campbell, Mr.  Jonathon M.</t>
  </si>
  <si>
    <t>Schaefer, Mrs.  Stephanie A</t>
  </si>
  <si>
    <t>D'Alessandro, Mr.  Patrick</t>
  </si>
  <si>
    <t>Wyss, Mrs.  Krista</t>
  </si>
  <si>
    <t>Rose, Ms.  Jenessa</t>
  </si>
  <si>
    <t>Hopper, Mr.  Ryan M.</t>
  </si>
  <si>
    <t>Finneran, Mr.  Thomas</t>
  </si>
  <si>
    <t>Basham, Ms.  Amanda N.</t>
  </si>
  <si>
    <t>Inman, Ms.  Teresa P.</t>
  </si>
  <si>
    <t>Oscal, Mr.  Dorian</t>
  </si>
  <si>
    <t>Craft, Ms.  Amy</t>
  </si>
  <si>
    <t>Kebede, Ms.  Aberu</t>
  </si>
  <si>
    <t>Strobel, Ms.  Ashley</t>
  </si>
  <si>
    <t>Dalton, Ms.  Anna E</t>
  </si>
  <si>
    <t>Morimoto, Ms.  Tania K.</t>
  </si>
  <si>
    <t>Manlove, Ms.  Ashley E</t>
  </si>
  <si>
    <t>Madzik, Ms.  Aleksandra</t>
  </si>
  <si>
    <t>Hobson, Ms.  Valery L</t>
  </si>
  <si>
    <t>Reyes, Mrs.  Joanna G.</t>
  </si>
  <si>
    <t>Tierney, Mrs.  Stefanie F.</t>
  </si>
  <si>
    <t>Gabris, Mr.  Stephen</t>
  </si>
  <si>
    <t>Howard, Ms.  Liza J.</t>
  </si>
  <si>
    <t>Kallay, Mr.  Ian M.</t>
  </si>
  <si>
    <t>Leguizamo, Ms.  Claudia L.</t>
  </si>
  <si>
    <t>Escartin, Ms.  Jessica M</t>
  </si>
  <si>
    <t>Chorey, Mr.  Billy Jr.</t>
  </si>
  <si>
    <t>McVay, Mr.  David</t>
  </si>
  <si>
    <t>Vinson, Mr.  Tim</t>
  </si>
  <si>
    <t>Astrike-Davis, Ms.  Emma M</t>
  </si>
  <si>
    <t>Harder, Mr.  Tim</t>
  </si>
  <si>
    <t>Bell, Mr.  Patrick</t>
  </si>
  <si>
    <t>Dawes, Ms.  Bridget K.</t>
  </si>
  <si>
    <t>Larios, Mr.  Gabriel</t>
  </si>
  <si>
    <t>Yaremczuk, Ms.  Natasha</t>
  </si>
  <si>
    <t>Knight, Ms.  Abby A.</t>
  </si>
  <si>
    <t>Eversman, Ms.  Michelle</t>
  </si>
  <si>
    <t>Hickory, Ms.  Mckendree</t>
  </si>
  <si>
    <t>Mooney, Ms.  Tara</t>
  </si>
  <si>
    <t>Craighead, Mr.  Daniel</t>
  </si>
  <si>
    <t>Gardner, Mr.  Joshua P</t>
  </si>
  <si>
    <t>Lohrenz, Ms.  Erin C</t>
  </si>
  <si>
    <t>Demise, Ms.  Shure</t>
  </si>
  <si>
    <t>Nelson, Mr.  Richard</t>
  </si>
  <si>
    <t>Guitard, Ms.  Brenda</t>
  </si>
  <si>
    <t>Navas, Mr.  Joseph M</t>
  </si>
  <si>
    <t>Ptucha, Mr.  Stephen J.</t>
  </si>
  <si>
    <t>Kirouac, Mrs.  Kathya</t>
  </si>
  <si>
    <t>Toews, Mr.  Wesley</t>
  </si>
  <si>
    <t>Perry, Mr.  Tim</t>
  </si>
  <si>
    <t>Kretz, Ms.  Jamie L.</t>
  </si>
  <si>
    <t>Hempel, Ms.  Alexandra</t>
  </si>
  <si>
    <t>McBroom, Ms.  Tiffany</t>
  </si>
  <si>
    <t>Yoo, Mrs.  Rebecca J</t>
  </si>
  <si>
    <t>Rand, Mr.  Austin T.</t>
  </si>
  <si>
    <t>Wolfe, Ms.  Jamie T</t>
  </si>
  <si>
    <t>Vance, Mr.  Matthew T.</t>
  </si>
  <si>
    <t>Burnett, Mrs.  Emily</t>
  </si>
  <si>
    <t>Clason, Ms.  Gillian</t>
  </si>
  <si>
    <t>Donnelly, Mrs.  Brenn E.</t>
  </si>
  <si>
    <t>Pietz, Ms.  Lisa M</t>
  </si>
  <si>
    <t>Tegenkamp, Mr.  Matt</t>
  </si>
  <si>
    <t>Dover, Mr.  Thomas A.</t>
  </si>
  <si>
    <t>Dockemeyer, Mr.  Kevin J</t>
  </si>
  <si>
    <t>Steele, Mr.  William H. III</t>
  </si>
  <si>
    <t>Harel, Mr.  Gal</t>
  </si>
  <si>
    <t>Aguila, Mr.  Anton</t>
  </si>
  <si>
    <t>Vallejo Sarmiento, Ms.  Yazmin</t>
  </si>
  <si>
    <t>Beisheim, Mr.  Florian</t>
  </si>
  <si>
    <t>Lenhoff, Ms.  Karen L</t>
  </si>
  <si>
    <t>Wehrwein, Mr.  Scott</t>
  </si>
  <si>
    <t>Wallace, Ms.  Claire</t>
  </si>
  <si>
    <t>Markowitz, Ms.  Lynn M.</t>
  </si>
  <si>
    <t>Vos, Ms.  Sharon</t>
  </si>
  <si>
    <t>McLeod, Mrs.  Candice</t>
  </si>
  <si>
    <t>Balcom, Ms.  Jennifer D</t>
  </si>
  <si>
    <t>Dirth, Mr.  Eric</t>
  </si>
  <si>
    <t>Inglish, Mr.  Bryan</t>
  </si>
  <si>
    <t>Matthews, Mr.  Devon R.</t>
  </si>
  <si>
    <t>Massa-Musiak, Ms.  Elena</t>
  </si>
  <si>
    <t>Bailey, Mr.  Chris</t>
  </si>
  <si>
    <t>Jacoby, Mr.  Bert</t>
  </si>
  <si>
    <t>Crimmings, Mr.  John P.</t>
  </si>
  <si>
    <t>Crane, Mr.  Daniel P</t>
  </si>
  <si>
    <t>Swartzfager, Mrs.  Lisa K.</t>
  </si>
  <si>
    <t>Clevenger, Mrs.  Kristine</t>
  </si>
  <si>
    <t>Reichardt, Mr.  Paul A</t>
  </si>
  <si>
    <t>Morton, Mr.  Bryan</t>
  </si>
  <si>
    <t>Sunstrum, Mr.  Chris</t>
  </si>
  <si>
    <t>Frownfelter, Ms.  Milah B</t>
  </si>
  <si>
    <t>Richter, Ms.  Annette M.</t>
  </si>
  <si>
    <t>England, Mrs.  Yoko</t>
  </si>
  <si>
    <t>McLean, Ms.  Laura</t>
  </si>
  <si>
    <t>Gardner, Ms.  Tess A.</t>
  </si>
  <si>
    <t>Lane, Mr.  William G.</t>
  </si>
  <si>
    <t>Vonachen, Ms.  Paige</t>
  </si>
  <si>
    <t>Smith, Mr.  Matthew J</t>
  </si>
  <si>
    <t>Kidwell, Mr.  Matthew</t>
  </si>
  <si>
    <t>Betancourth, Mrs.  Maria</t>
  </si>
  <si>
    <t>Henstrom, Ms.  Stephanie D</t>
  </si>
  <si>
    <t>Pereira, Ms.  Tiffany</t>
  </si>
  <si>
    <t>Black, Ms.  Sara M.</t>
  </si>
  <si>
    <t>Brown, Mr.  Scott A.</t>
  </si>
  <si>
    <t>Reasoner, Mrs.  Lauren</t>
  </si>
  <si>
    <t>Wandzilak, Mr.  Scott</t>
  </si>
  <si>
    <t>Carver, Mr.  Brian A.</t>
  </si>
  <si>
    <t>Borror, Ms.  Kaitlin R.</t>
  </si>
  <si>
    <t>Saad, Mr.  Mohammad</t>
  </si>
  <si>
    <t>Paul, Mr.  Charlie</t>
  </si>
  <si>
    <t>Trail, Mr.  Brent</t>
  </si>
  <si>
    <t>Benton, Ms.  Kelli M</t>
  </si>
  <si>
    <t>Bauman, Mrs.  Sheridan H</t>
  </si>
  <si>
    <t>Bakula, Mrs.  Sarah M.</t>
  </si>
  <si>
    <t>Edwards, Ms.  Jennifer</t>
  </si>
  <si>
    <t>Davis, Mrs.  Laura J</t>
  </si>
  <si>
    <t>Weiler, Mr.  Thomas</t>
  </si>
  <si>
    <t>Schaaf, Ms.  Gisele</t>
  </si>
  <si>
    <t>Sack, Ms.  Myra L</t>
  </si>
  <si>
    <t>Chenard, Ms.  Melissa M.</t>
  </si>
  <si>
    <t>Williamson, Ms.  Eleanor F.</t>
  </si>
  <si>
    <t>Dollas, Ms.  Elizabeth</t>
  </si>
  <si>
    <t>Sprague, Mr.  Kenneth</t>
  </si>
  <si>
    <t>Michell, Mr.  Robert G.</t>
  </si>
  <si>
    <t>Datwyler, Mr.  Thomas C.</t>
  </si>
  <si>
    <t>Mead, Mr.  Matthew J.</t>
  </si>
  <si>
    <t>Kennedy, Ms.  Mallory D.</t>
  </si>
  <si>
    <t>Czech, Mr.  Christopher D.</t>
  </si>
  <si>
    <t>O'Brien, Mrs.  Jamie</t>
  </si>
  <si>
    <t>Bachman, Ms.  Ariell</t>
  </si>
  <si>
    <t>Bednar, Mr.  Christopher</t>
  </si>
  <si>
    <t>Daye, Mr.  Ryan</t>
  </si>
  <si>
    <t>Clarke, Mr.  Thomas B.</t>
  </si>
  <si>
    <t>Koren, Ms.  Katie</t>
  </si>
  <si>
    <t>Kuramoto, Mrs.  Rachelle L</t>
  </si>
  <si>
    <t>Lynn, Ms.  Colleen</t>
  </si>
  <si>
    <t>Dierksen, Mr.  Gregory A</t>
  </si>
  <si>
    <t>Zoeller, Ms.  Lara</t>
  </si>
  <si>
    <t>Flesch, Ms.  Megan</t>
  </si>
  <si>
    <t>Maltby, Ms.  Sara</t>
  </si>
  <si>
    <t>Custance, Ms.  Lucie J.</t>
  </si>
  <si>
    <t>Choi, Ms.  Elizabeth S.</t>
  </si>
  <si>
    <t>Barnett, Ms.  Carma S</t>
  </si>
  <si>
    <t>Proulx, Mr.  Ryan</t>
  </si>
  <si>
    <t>Hamilton, Mr.  Daniel</t>
  </si>
  <si>
    <t>Lundine, Ms.  Sarah</t>
  </si>
  <si>
    <t>Paullin, Mr.  Matthew J</t>
  </si>
  <si>
    <t>Delucia, Ms.  Francesca</t>
  </si>
  <si>
    <t>Valentine, Ms.  Nicole</t>
  </si>
  <si>
    <t>Mohara, Mr.  Toshiyuki</t>
  </si>
  <si>
    <t>Fairbrother, Mr.  Tom L.</t>
  </si>
  <si>
    <t>Fagan, Mr.  Brian</t>
  </si>
  <si>
    <t>Toth, Mr.  Matthew</t>
  </si>
  <si>
    <t>Guinn, Ms.  Julee</t>
  </si>
  <si>
    <t>Rogers, Mr.  Christopher M.</t>
  </si>
  <si>
    <t>Diviney, Mr.  Ciaran</t>
  </si>
  <si>
    <t>Marlatt, Ms.  Kara</t>
  </si>
  <si>
    <t>Ohler, Ms.  Makie</t>
  </si>
  <si>
    <t>Mossler, Ms.  Emily E</t>
  </si>
  <si>
    <t>Segall, Mr.  Cary</t>
  </si>
  <si>
    <t>Sprieser, Mr.  Steven</t>
  </si>
  <si>
    <t>Blanco, Mr.  Jose Antonio Sr.</t>
  </si>
  <si>
    <t>Sheptock, Ms.  Tatiana</t>
  </si>
  <si>
    <t>Chruniak, Mr.  Dan T.</t>
  </si>
  <si>
    <t>Miller, Ms.  Liisa A.</t>
  </si>
  <si>
    <t>Theis, Ms.  Kathryn E.</t>
  </si>
  <si>
    <t>Sadler, Mr.  Maxwell</t>
  </si>
  <si>
    <t>Auger, Ms.  Pascale</t>
  </si>
  <si>
    <t>Steadman, Ms.  Becca</t>
  </si>
  <si>
    <t>McCarron, Ms.  Grace</t>
  </si>
  <si>
    <t>Roecker, Ms.  Samantha</t>
  </si>
  <si>
    <t>Giumarra, Mrs.  Nicole R.</t>
  </si>
  <si>
    <t>Peters, Mr.  David W</t>
  </si>
  <si>
    <t>Bower, Mr.  Grant</t>
  </si>
  <si>
    <t>Chen, Mrs.  Sophia</t>
  </si>
  <si>
    <t>Capriccioso, Ms.  Christina</t>
  </si>
  <si>
    <t>Starbuck, Mr.  Sam L.</t>
  </si>
  <si>
    <t>McMahon, Mrs.  Haley R.</t>
  </si>
  <si>
    <t>Rissell, Mr.  Ethan</t>
  </si>
  <si>
    <t>Kromroy, Mr.  Andrew W</t>
  </si>
  <si>
    <t>Manfredi, Mr.  Mark G</t>
  </si>
  <si>
    <t>Manwaring, Ms.  Kasey E.</t>
  </si>
  <si>
    <t>Tomaszewski, Mr.  Jeff</t>
  </si>
  <si>
    <t>Gannon, Ms.  Amy</t>
  </si>
  <si>
    <t>Frye, Mr.  Adam</t>
  </si>
  <si>
    <t>Jenkins, Ms.  Kristin M</t>
  </si>
  <si>
    <t>Currier, Ms.  Mary-Lynn B.</t>
  </si>
  <si>
    <t>Whittendale, Mrs.  Jamie A</t>
  </si>
  <si>
    <t>Rixe, Mr.  Jeffrey A.</t>
  </si>
  <si>
    <t>Ballon-Landa, Ms.  Nicole</t>
  </si>
  <si>
    <t>Zaferos, Ms.  Audrey</t>
  </si>
  <si>
    <t>Jackson, Mr.  Jacob</t>
  </si>
  <si>
    <t>Evans Marke, Mr.  Daniel S</t>
  </si>
  <si>
    <t>Samland, Mr.  Marc C.</t>
  </si>
  <si>
    <t>Shapiro, Mr.  Mark S</t>
  </si>
  <si>
    <t>Snitzer, Mr.  Dan</t>
  </si>
  <si>
    <t>Herra Arroyo, Ms.  Gabriela</t>
  </si>
  <si>
    <t>Watters, Ms.  Amanda</t>
  </si>
  <si>
    <t>Steele-Belkin, Ms.  Dara</t>
  </si>
  <si>
    <t>Christensen, Ms.  Rachelle R</t>
  </si>
  <si>
    <t>Hodge, Ms.  Brenda J</t>
  </si>
  <si>
    <t>Rusterholz, Mr.  Tim</t>
  </si>
  <si>
    <t>Lafrance, Mr.  Sylvain</t>
  </si>
  <si>
    <t>Hallis, Mrs.  Lisa M</t>
  </si>
  <si>
    <t>Marshall, Mr.  Ryan</t>
  </si>
  <si>
    <t>Salowitz, Mrs.  Kaitlin M</t>
  </si>
  <si>
    <t>Blake, Mr.  William R.</t>
  </si>
  <si>
    <t>Langerak, Mr.  Bruce</t>
  </si>
  <si>
    <t>Bonilla, Mrs.  Veronica</t>
  </si>
  <si>
    <t>Ciabattoni, Mr.  Warren</t>
  </si>
  <si>
    <t>Escanero Palmer, Mrs.  Daniela</t>
  </si>
  <si>
    <t>Lowe, Ms.  Deirdre A</t>
  </si>
  <si>
    <t>Osmark, Mr.  Mathias</t>
  </si>
  <si>
    <t>Lawson, Mr.  Matthew</t>
  </si>
  <si>
    <t>Warwick, Mr.  Kurt</t>
  </si>
  <si>
    <t>Magnuson, Mr.  Samuel</t>
  </si>
  <si>
    <t>Marsh, Mrs.  Emily</t>
  </si>
  <si>
    <t>Kari, Ms.  Tiffany</t>
  </si>
  <si>
    <t>Standiford, Mr.  Alex F</t>
  </si>
  <si>
    <t>Sherwin, Ms.  Alice</t>
  </si>
  <si>
    <t>Parker, Ms.  Allison M.</t>
  </si>
  <si>
    <t>Blekeli, Mr.  Johannes Fiskerstand</t>
  </si>
  <si>
    <t>Vangampleare, Mr.  Stephen</t>
  </si>
  <si>
    <t>Hiatt, Mr.  Jon M</t>
  </si>
  <si>
    <t>Tadesse, Mr.  Fasil</t>
  </si>
  <si>
    <t>Jaswell, Ms.  Megan C.</t>
  </si>
  <si>
    <t>Phillips-Cook, Ms.  Lisa J.</t>
  </si>
  <si>
    <t>Clark, Mr.  Doron P</t>
  </si>
  <si>
    <t>Wang, Ms.  Katharina</t>
  </si>
  <si>
    <t>Desruisseaux, Mr.  Carl</t>
  </si>
  <si>
    <t>Ripp, Ms.  Kelsey J.</t>
  </si>
  <si>
    <t>Harris, Mr.  Stephen A.</t>
  </si>
  <si>
    <t>Shafer, Mr.  Dan</t>
  </si>
  <si>
    <t>Hemesath, Ms.  Katie C</t>
  </si>
  <si>
    <t>Vinci, Ms.  Melissa K</t>
  </si>
  <si>
    <t>Diamond-Husmann, Ms.  Kara H</t>
  </si>
  <si>
    <t>Soto, Mr.  Juan Carlos</t>
  </si>
  <si>
    <t>Howard, Mr.  John III</t>
  </si>
  <si>
    <t>Patrick, Mrs.  Sarah M</t>
  </si>
  <si>
    <t>Dacko, Mrs.  Kristin C</t>
  </si>
  <si>
    <t>Glassey, Ms.  Casey M.</t>
  </si>
  <si>
    <t>Frechette, Mr.  Samuel</t>
  </si>
  <si>
    <t>Benitez, Mr.  Braulio</t>
  </si>
  <si>
    <t>Gauthier, Ms.  Anne-Marie</t>
  </si>
  <si>
    <t>Fazioli, Mr.  Samuel K.</t>
  </si>
  <si>
    <t>Chorney, Mrs.  Yuki</t>
  </si>
  <si>
    <t>Dannenhauer, Mr.  Rafer</t>
  </si>
  <si>
    <t>McComb, Ms.  Claire</t>
  </si>
  <si>
    <t>Blake, Ms.  Erynn J.</t>
  </si>
  <si>
    <t>Sambasivam, Mr.  Mahesh</t>
  </si>
  <si>
    <t>Maina, Mr.  Stanley</t>
  </si>
  <si>
    <t>Keshian, Mr.  Gregory</t>
  </si>
  <si>
    <t>Maas, Mr.  Eric</t>
  </si>
  <si>
    <t>Sinasac, Ms.  Rachel M</t>
  </si>
  <si>
    <t>Van De Kamp, Mr.  Fritz</t>
  </si>
  <si>
    <t>Ruffo, Mr.  Brad</t>
  </si>
  <si>
    <t>Long, Ms.  Claire M</t>
  </si>
  <si>
    <t>Rohde, Mrs.  Jennifer</t>
  </si>
  <si>
    <t>Bonzi, Ms.  Maria S.</t>
  </si>
  <si>
    <t>Moore, Ms.  Katherine E</t>
  </si>
  <si>
    <t>McGrane, Mr.  Michael</t>
  </si>
  <si>
    <t>Stepnowski, Ms.  Roxanne</t>
  </si>
  <si>
    <t>Merkle, Mr.  Israel</t>
  </si>
  <si>
    <t>Schaefer, Mr.  Samalya</t>
  </si>
  <si>
    <t>Vigneron, Mr.  Peter</t>
  </si>
  <si>
    <t>Mucci, Ms.  Alicia</t>
  </si>
  <si>
    <t>MacDonald, Ms.  Sarah K.</t>
  </si>
  <si>
    <t>Deng, Mr.  Guomin</t>
  </si>
  <si>
    <t>De Mata, Mr.  Javier</t>
  </si>
  <si>
    <t>Strickland, Mr.  Matt</t>
  </si>
  <si>
    <t>Cheney, Mr.  Thomas S</t>
  </si>
  <si>
    <t>Godoy, Ms.  Martha Patricia</t>
  </si>
  <si>
    <t>Rider, Ms.  Alicia</t>
  </si>
  <si>
    <t>Evans, Ms.  Jennifer V.</t>
  </si>
  <si>
    <t>Anderson, Mr.  Michael W.</t>
  </si>
  <si>
    <t>Walters, Mr.  Eddie C</t>
  </si>
  <si>
    <t>Leboeuf, Mr.  Maxime M</t>
  </si>
  <si>
    <t>Scheibel, Mr.  Mark D</t>
  </si>
  <si>
    <t>Ritter, Mr.  Adam</t>
  </si>
  <si>
    <t>Deeg, Mr.  Justin M</t>
  </si>
  <si>
    <t>Pretot, Ms.  Svetlana V.</t>
  </si>
  <si>
    <t>Willsey, Ms.  Jana L</t>
  </si>
  <si>
    <t>Roach, Ms.  Laura</t>
  </si>
  <si>
    <t>Jacobsen, Mr.  Torrey C III</t>
  </si>
  <si>
    <t>O'Hora, Mr.  Paul</t>
  </si>
  <si>
    <t>Amato, Ms.  Jennifer D.</t>
  </si>
  <si>
    <t>Reed, Mr.  Erik</t>
  </si>
  <si>
    <t>Wegner, Ms.  Lana J</t>
  </si>
  <si>
    <t>Bokun, Ms.  Rebecca E</t>
  </si>
  <si>
    <t>Ainsley, Ms.  Katie M.</t>
  </si>
  <si>
    <t>Foster, Ms.  Elizabeth A.</t>
  </si>
  <si>
    <t>Overpeck, Ms.  Sarah</t>
  </si>
  <si>
    <t>Levine, Ms.  Annie J.</t>
  </si>
  <si>
    <t>Jean, Ms.  Annie</t>
  </si>
  <si>
    <t>Wild, Ms.  Lindsey</t>
  </si>
  <si>
    <t>Tabor, Ms.  Laura</t>
  </si>
  <si>
    <t>Steffen, Ms.  Amy T</t>
  </si>
  <si>
    <t>Tadich, Ms.  Katarina D</t>
  </si>
  <si>
    <t>Christenson, Mr.  B.j.</t>
  </si>
  <si>
    <t>Shell, Ms.  Alison</t>
  </si>
  <si>
    <t>Rao, Mr.  Neil K.</t>
  </si>
  <si>
    <t>Myers, Mrs.  Anne Hunter</t>
  </si>
  <si>
    <t>McLean, Ms.  Sandra</t>
  </si>
  <si>
    <t>Gomez, Mr.  Robert</t>
  </si>
  <si>
    <t>Hemingway, Mr.  Rodney</t>
  </si>
  <si>
    <t>Pett, Mr.  Carl R</t>
  </si>
  <si>
    <t>Meingast, Mr.  Maximilian</t>
  </si>
  <si>
    <t>McCarthy, Mr.  Erik</t>
  </si>
  <si>
    <t>Boyle, Mr.  Christopher</t>
  </si>
  <si>
    <t>Gundersen, Mr.  Eirik</t>
  </si>
  <si>
    <t>Wolswinkel, Mr.  Rik</t>
  </si>
  <si>
    <t>Bomberger, Mr.  Matthew R</t>
  </si>
  <si>
    <t>Roy, Mr.  Daniel G</t>
  </si>
  <si>
    <t>Lapierre, Mr.  Yannick</t>
  </si>
  <si>
    <t>Beaty, Mr.  Sean R</t>
  </si>
  <si>
    <t>Hammer, Mr.  Peter</t>
  </si>
  <si>
    <t>Randolph, Ms.  Sara A.</t>
  </si>
  <si>
    <t>Masterson, Ms.  Erin C.</t>
  </si>
  <si>
    <t>Friess, Mr.  Thibaud</t>
  </si>
  <si>
    <t>Mantoni, Ms.  Lisa</t>
  </si>
  <si>
    <t>Bodeen, Ms.  Gretchen K.</t>
  </si>
  <si>
    <t>McPherson, Ms.  Martina</t>
  </si>
  <si>
    <t>Palko, Mr.  Dustin J</t>
  </si>
  <si>
    <t>Breathitt, Ms.  Kelsey</t>
  </si>
  <si>
    <t>Evora, Mr.  Daniel V.</t>
  </si>
  <si>
    <t>Fischer, Ms.  Saeger</t>
  </si>
  <si>
    <t>Deba, Ms.  Buzunesh</t>
  </si>
  <si>
    <t>Leloup, Ms.  Mirte</t>
  </si>
  <si>
    <t>Labare, Ms.  Megan</t>
  </si>
  <si>
    <t>Arouca, Ms.  Kerry A.</t>
  </si>
  <si>
    <t>Reese, Ms.  Kristin</t>
  </si>
  <si>
    <t>McCloskey, Mr.  Christopher R.</t>
  </si>
  <si>
    <t>Tedsen, Mrs.  Elizabeth A</t>
  </si>
  <si>
    <t>Koehlinger, Mr.  Andrew</t>
  </si>
  <si>
    <t>Pielechaty, Ms.  Dawn M.</t>
  </si>
  <si>
    <t>Korhonen, Mr.  Jonathan P</t>
  </si>
  <si>
    <t>Kehr, Mrs.  Gina</t>
  </si>
  <si>
    <t>Montagna, Mr.  Dino</t>
  </si>
  <si>
    <t>M√ºller, Mr.  Jan</t>
  </si>
  <si>
    <t>Baker, Mr.  Jonathan E.</t>
  </si>
  <si>
    <t>Sidebottom, Mr.  Mark A</t>
  </si>
  <si>
    <t>Johnson, Mrs.  Mary</t>
  </si>
  <si>
    <t>Morris, Mr.  Samuel</t>
  </si>
  <si>
    <t>Chaisson, Mr.  Stan J</t>
  </si>
  <si>
    <t>Pigott, Mrs.  Jessica L.</t>
  </si>
  <si>
    <t>Cochrane, Ms.  Krysta</t>
  </si>
  <si>
    <t>Armitage, Mrs.  Natascia</t>
  </si>
  <si>
    <t>Shen, Ms.  Jenny</t>
  </si>
  <si>
    <t>O'Kelly, Mr.  Brian</t>
  </si>
  <si>
    <t>Huff, Ms.  Monica</t>
  </si>
  <si>
    <t>Dye, Mr.  Tyler</t>
  </si>
  <si>
    <t>Willard, Ms.  Kelly C</t>
  </si>
  <si>
    <t>D'Addario, Mrs.  Emily</t>
  </si>
  <si>
    <t>Buchanan, Mr.  James V</t>
  </si>
  <si>
    <t>Clark, Ms.  Angie</t>
  </si>
  <si>
    <t>Waterson, Mr.  Michael J.</t>
  </si>
  <si>
    <t>Piras, Ms.  Sabina</t>
  </si>
  <si>
    <t>Olson, Ms.  Amy C</t>
  </si>
  <si>
    <t>Manfredi, Ms.  Victoria U</t>
  </si>
  <si>
    <t>Landberg, Ms.  Amelia B</t>
  </si>
  <si>
    <t>Flynn, Ms.  Jackie J</t>
  </si>
  <si>
    <t>Bishop, Mr.  Justin</t>
  </si>
  <si>
    <t>Devitt, Ms.  Kerry</t>
  </si>
  <si>
    <t>Lynch, Ms.  Cindy G.</t>
  </si>
  <si>
    <t>Tramontano, Mr.  Gennaro</t>
  </si>
  <si>
    <t>Davidson, Mr.  Terry</t>
  </si>
  <si>
    <t>Burke, Mr.  Patrick J</t>
  </si>
  <si>
    <t>McGraw, Ms.  Keara</t>
  </si>
  <si>
    <t>Fellure, Ms.  Nicole</t>
  </si>
  <si>
    <t>Sanford, Mrs.  Katena</t>
  </si>
  <si>
    <t>Wrenn, Ms.  Bean K.</t>
  </si>
  <si>
    <t>Lindsey, Mr.  Brian</t>
  </si>
  <si>
    <t>Krueger, Mr.  Jan-Patrick</t>
  </si>
  <si>
    <t>Babler, Mr.  Jesse J</t>
  </si>
  <si>
    <t>Brezenski, Ms.  Lindsey M</t>
  </si>
  <si>
    <t>Marschner, Ms.  Marguerite K.</t>
  </si>
  <si>
    <t>King, Mr.  Travis</t>
  </si>
  <si>
    <t>Montez, Mr.  Ricky</t>
  </si>
  <si>
    <t>Campbell, Mrs.  Colleen L.</t>
  </si>
  <si>
    <t>Hurt, Mr.  Charlie A</t>
  </si>
  <si>
    <t>Garey, Mr.  Rick</t>
  </si>
  <si>
    <t>Reddy, Ms.  Lauren C</t>
  </si>
  <si>
    <t>Mueller, Mr.  Daniel</t>
  </si>
  <si>
    <t>Julia, Mr.  Jaime</t>
  </si>
  <si>
    <t>Uribe, Mr.  Erik R</t>
  </si>
  <si>
    <t>Hand, Ms.  Katie</t>
  </si>
  <si>
    <t>Petersen, Mr.  Thomas A</t>
  </si>
  <si>
    <t>Mac-Thiong, Mr.  Jean-Marc</t>
  </si>
  <si>
    <t>Walker, Ms.  Kerry L</t>
  </si>
  <si>
    <t>Steidl, Mr.  Ulrich</t>
  </si>
  <si>
    <t>Rose, Mr.  Justin P</t>
  </si>
  <si>
    <t>Alderfer, Ms.  Hannah E.</t>
  </si>
  <si>
    <t>Ryland, Mr.  David</t>
  </si>
  <si>
    <t>Bethea, Mr.  Jim</t>
  </si>
  <si>
    <t>Kelly, Mr.  Joseph P</t>
  </si>
  <si>
    <t>Blois, Mr.  Michael</t>
  </si>
  <si>
    <t>Dayton, Ms.  Gina M</t>
  </si>
  <si>
    <t>Cloud, Ms.  Shantel C.</t>
  </si>
  <si>
    <t>Betournay, Mr.  Brian</t>
  </si>
  <si>
    <t>Temple, Mr.  Brian</t>
  </si>
  <si>
    <t>Rollie, Ms.  Jessica R</t>
  </si>
  <si>
    <t>Roybal, Mrs.  Robyn</t>
  </si>
  <si>
    <t>Turgeon, Ms.  Ashley</t>
  </si>
  <si>
    <t>Deingenis, Ms.  Dana</t>
  </si>
  <si>
    <t>Hodge, Ms.  Jessica F.</t>
  </si>
  <si>
    <t>Gibbs, Ms.  Lindsey</t>
  </si>
  <si>
    <t>Trom, Ms.  Kelly A</t>
  </si>
  <si>
    <t>Sizer, Ms.  Brooke E</t>
  </si>
  <si>
    <t>Ellison, Ms.  Katelyn E.</t>
  </si>
  <si>
    <t>Sulkowski, Mr.  Adam</t>
  </si>
  <si>
    <t>Maringo, Ms.  Dana</t>
  </si>
  <si>
    <t>Lattin, Mr.  Eric W</t>
  </si>
  <si>
    <t>Deblander, Mr.  Matthew D</t>
  </si>
  <si>
    <t>O'Neill, Mr.  Eoghan</t>
  </si>
  <si>
    <t>Davis, Ms.  Pamela W</t>
  </si>
  <si>
    <t>Stanek, Ms.  Lindsey M.</t>
  </si>
  <si>
    <t>Harris, Ms.  Kassie</t>
  </si>
  <si>
    <t>Manning, Mr.  Matthew</t>
  </si>
  <si>
    <t>Barrera Munoz, Mr.  Ruben Dario</t>
  </si>
  <si>
    <t>Schauwaers, Mr.  Kevin</t>
  </si>
  <si>
    <t>Hartman, Ms.  Lindsay M</t>
  </si>
  <si>
    <t>Fire, Mrs.  Amanda</t>
  </si>
  <si>
    <t>Waliaula, Mr.  James</t>
  </si>
  <si>
    <t>Blackshear, Mr.  Samuel H.</t>
  </si>
  <si>
    <t>Nettik, Ms.  Jenni</t>
  </si>
  <si>
    <t>Novales, Mr.  Estuardo F</t>
  </si>
  <si>
    <t>Rosauer, Mr.  Brett</t>
  </si>
  <si>
    <t>Ryder, Ms.  Sharon E.</t>
  </si>
  <si>
    <t>Larsen, Mr.  Jacob Waiver</t>
  </si>
  <si>
    <t>Keate, Mr.  Scott</t>
  </si>
  <si>
    <t>Williams, Ms.  Brooke S.</t>
  </si>
  <si>
    <t>Starosciak, Ms.  Kaye A.</t>
  </si>
  <si>
    <t>Smith, Ms.  Carolyn</t>
  </si>
  <si>
    <t>Henderson, Mr.  Daniel C.</t>
  </si>
  <si>
    <t>Winkelman, Mrs.  Laurie A</t>
  </si>
  <si>
    <t>Monette, Ms.  Nicole</t>
  </si>
  <si>
    <t>Kramer, Ms.  Shelby</t>
  </si>
  <si>
    <t>Goldstein, Ms.  Allison</t>
  </si>
  <si>
    <t>Gonzalez, Ms.  Leticia</t>
  </si>
  <si>
    <t>Barrett, Mr.  John S.</t>
  </si>
  <si>
    <t>Irwin, Ms.  April</t>
  </si>
  <si>
    <t>Glenn, Ms.  Ashley N.</t>
  </si>
  <si>
    <t>O'Meara, Ms.  Madeleine</t>
  </si>
  <si>
    <t>Budrow, Ms.  Nelly S</t>
  </si>
  <si>
    <t>Anderson, Ms.  Meredith S</t>
  </si>
  <si>
    <t>Douglas, Mr.  Kevin</t>
  </si>
  <si>
    <t>Tecklenburg, Ms.  Lisa</t>
  </si>
  <si>
    <t>Baker, Ms.  Katherine A</t>
  </si>
  <si>
    <t>Schenck, Mr.  Steve</t>
  </si>
  <si>
    <t>Johnson, Ms.  Kate L.</t>
  </si>
  <si>
    <t>Blendell, Ms.  Beth</t>
  </si>
  <si>
    <t>Parodi, Ms.  Katharine</t>
  </si>
  <si>
    <t>Morgan, Ms.  Heather L</t>
  </si>
  <si>
    <t>Linden, Ms.  Desiree</t>
  </si>
  <si>
    <t>Horning, Mr.  Peter B.</t>
  </si>
  <si>
    <t>Goode, Mr.  Adam</t>
  </si>
  <si>
    <t>Doden, Mr.  Jeremy J</t>
  </si>
  <si>
    <t>Groff, Mr.  Adam C</t>
  </si>
  <si>
    <t>Kuehler, Mr.  Jon</t>
  </si>
  <si>
    <t>Daniels, Mr.  Steven J</t>
  </si>
  <si>
    <t>Gibby, Ms.  Jessica P.</t>
  </si>
  <si>
    <t>Busa, Ms.  Ashley</t>
  </si>
  <si>
    <t>Moyo, Mr.  Arturo H.</t>
  </si>
  <si>
    <t>Horn, Mr.  Ketil</t>
  </si>
  <si>
    <t>Bien, Ms.  Katie</t>
  </si>
  <si>
    <t>O'Connor, Ms.  Christi</t>
  </si>
  <si>
    <t>Ash, Mr.  Alan</t>
  </si>
  <si>
    <t>Do Prado, Mr.  Edivaldo B. Sr.</t>
  </si>
  <si>
    <t>Phillips, Ms.  Eve</t>
  </si>
  <si>
    <t>Kelly, Mr.  Devin</t>
  </si>
  <si>
    <t>Dever, Mr.  Shaun R</t>
  </si>
  <si>
    <t>Horvath, Mr.  Adrian</t>
  </si>
  <si>
    <t>Danner, Mr.  Andrew</t>
  </si>
  <si>
    <t>Weiss, Ms.  Mallory</t>
  </si>
  <si>
    <t>D'Andrea, Mr.  Shawn E</t>
  </si>
  <si>
    <t>Olesky, Ms.  Sarah E</t>
  </si>
  <si>
    <t>Whitcraft, Mr.  Josh</t>
  </si>
  <si>
    <t>Salazar, Mr.  Johann A</t>
  </si>
  <si>
    <t>Todd, Ms.  Robin M.</t>
  </si>
  <si>
    <t>Pond, Mr.  Kyle K</t>
  </si>
  <si>
    <t>Egan, Ms.  Alison</t>
  </si>
  <si>
    <t>Bersani, Mr.  Michael A.</t>
  </si>
  <si>
    <t>Creech, Mr.  Byron A</t>
  </si>
  <si>
    <t>Sudres, Ms.  Carine A</t>
  </si>
  <si>
    <t>Couture, Mr.  Nathaniel</t>
  </si>
  <si>
    <t>Willard, Ms.  Lindsay A.</t>
  </si>
  <si>
    <t>Patronick, Mr.  Justin R</t>
  </si>
  <si>
    <t>Depasquale, Ms.  Casey</t>
  </si>
  <si>
    <t>Lavergne, Ms.  Amanda L</t>
  </si>
  <si>
    <t>Kawakami, Ms.  Ayako N.</t>
  </si>
  <si>
    <t>Gonsalves, Ms.  Emilee</t>
  </si>
  <si>
    <t>Peck, Mr.  Stephen M</t>
  </si>
  <si>
    <t>Aure, Ms.  Annemarie A</t>
  </si>
  <si>
    <t>Mattingly, Ms.  Ashley R</t>
  </si>
  <si>
    <t>Stelpflug, Ms.  Leslie A</t>
  </si>
  <si>
    <t>Sanchez Antognini, Mr.  Mauricio J. Sr.</t>
  </si>
  <si>
    <t>Condon, Mr.  Kieran</t>
  </si>
  <si>
    <t>Magato, Ms.  Elizabeth A</t>
  </si>
  <si>
    <t>Dombrowski, Mr.  Zeke M.</t>
  </si>
  <si>
    <t>Ohara, Mr.  Chip</t>
  </si>
  <si>
    <t>Cifuentes Fetiva, Mr.  Miguel Angel Sr.</t>
  </si>
  <si>
    <t>Keno, Mr.  Brian</t>
  </si>
  <si>
    <t>Bruce, Ms.  Meghan</t>
  </si>
  <si>
    <t>Lorch, Ms.  Meredith L.</t>
  </si>
  <si>
    <t>Sullivan, Mrs.  Millicent M</t>
  </si>
  <si>
    <t>Cave, Ms.  Kathleen</t>
  </si>
  <si>
    <t>Gudenkauf, Ms.  Kimberly K</t>
  </si>
  <si>
    <t>Thomas, Mr.  Justin C</t>
  </si>
  <si>
    <t>Holley, Mr.  Tristan P.</t>
  </si>
  <si>
    <t>Kemble, Ms.  Traci A</t>
  </si>
  <si>
    <t>Bentley, Mr.  Justin P</t>
  </si>
  <si>
    <t>Jones, Mr.  Logan M</t>
  </si>
  <si>
    <t>Tremblay, Mr.  Sebastien</t>
  </si>
  <si>
    <t>Bellucci, Ms.  Tiffany A</t>
  </si>
  <si>
    <t>Collins, Mr.  Matthew</t>
  </si>
  <si>
    <t>Gillman, Mr.  Luke</t>
  </si>
  <si>
    <t>West, Ms.  Leigh</t>
  </si>
  <si>
    <t>Chida, Mr.  Yosuke</t>
  </si>
  <si>
    <t>Reisenauer, Mr.  Matthew</t>
  </si>
  <si>
    <t>Rosenberg-Wohl, Mr.  Jacob</t>
  </si>
  <si>
    <t>Theriault, Ms.  Jodi</t>
  </si>
  <si>
    <t>Manuel, Ms.  Lauren</t>
  </si>
  <si>
    <t>Demko, Ms.  Misti C</t>
  </si>
  <si>
    <t>Battaglia, Ms.  Angela J</t>
  </si>
  <si>
    <t>Follo, Mr.  Jonathan D.</t>
  </si>
  <si>
    <t>Barana, Ms.  Victoria</t>
  </si>
  <si>
    <t>Lysaght, Mr.  Adrian R.</t>
  </si>
  <si>
    <t>Chalmers, Mr.  Andrew</t>
  </si>
  <si>
    <t>Phillippi, Mr.  Jason A.</t>
  </si>
  <si>
    <t>MacPherson, Ms.  Rachel</t>
  </si>
  <si>
    <t>Delfidio, Ms.  Susan</t>
  </si>
  <si>
    <t>Cummings, Mr.  Cameron M.</t>
  </si>
  <si>
    <t>Schroegel, Ms.  Claudia A.</t>
  </si>
  <si>
    <t>Williams, Ms.  Kate</t>
  </si>
  <si>
    <t>Casey, Ms.  Nicole M.</t>
  </si>
  <si>
    <t>Randall, Mr.  Jack</t>
  </si>
  <si>
    <t>Doyon, Mr.  Gregory</t>
  </si>
  <si>
    <t>Sankey, Ms.  Rebecca</t>
  </si>
  <si>
    <t>Stilgenbauer, Mr.  Adam</t>
  </si>
  <si>
    <t>Jaskiewicz, Mr.  Ryan</t>
  </si>
  <si>
    <t>Deppen, Ms.  Jackie K.</t>
  </si>
  <si>
    <t>Hine, Mr.  Chris</t>
  </si>
  <si>
    <t>Mathews, Mr.  Tyler C</t>
  </si>
  <si>
    <t>Yabu, Ms.  Yoshie</t>
  </si>
  <si>
    <t>Strang, Ms.  Lauren A</t>
  </si>
  <si>
    <t>Frank, Mr.  Mason D.</t>
  </si>
  <si>
    <t>Shanley, Mr.  Ryan</t>
  </si>
  <si>
    <t>Mancebo Garcia, Mr.  Arturo</t>
  </si>
  <si>
    <t>Keehan, Mr.  Jake</t>
  </si>
  <si>
    <t>Mahaney, Ms.  Sarah E</t>
  </si>
  <si>
    <t>Nolan, Ms.  Alison L.</t>
  </si>
  <si>
    <t>Sobrino, Ms.  Karen A.</t>
  </si>
  <si>
    <t>Gennaro, Mr.  Thomas R. Jr.</t>
  </si>
  <si>
    <t>Mayer, Ms.  Stephanie W.</t>
  </si>
  <si>
    <t>Becker, Mr.  Ezra</t>
  </si>
  <si>
    <t>Moore, Mr.  Jim</t>
  </si>
  <si>
    <t>Platt, Mr.  Ari L.</t>
  </si>
  <si>
    <t>Brodeur, Ms.  Fanny</t>
  </si>
  <si>
    <t>Knight Pech, Ms.  Heather</t>
  </si>
  <si>
    <t>Richter, Mr.  Peter W. Sr.</t>
  </si>
  <si>
    <t>Jubinski, Ms.  Catherine A</t>
  </si>
  <si>
    <t>Wall, Ms.  Kelly A</t>
  </si>
  <si>
    <t>McKay, Ms.  Janel N.</t>
  </si>
  <si>
    <t>Oh, Ms.  Yann Kai</t>
  </si>
  <si>
    <t>Kessell, Mr.  Zachary R.</t>
  </si>
  <si>
    <t>Hidalgo Zambrano, Mr.  Alejandro Sr.</t>
  </si>
  <si>
    <t>Caprario, Mr.  Nicholas R.</t>
  </si>
  <si>
    <t>Ryan, Mr.  Paul</t>
  </si>
  <si>
    <t>Hoffman, Mr.  Michael D</t>
  </si>
  <si>
    <t>Wong, Ms.  Marina</t>
  </si>
  <si>
    <t>Lea, Ms.  Caroline</t>
  </si>
  <si>
    <t>Patterson, Mr.  Ross P</t>
  </si>
  <si>
    <t>Quigley, Ms.  Aoife</t>
  </si>
  <si>
    <t>Korir, Mr.  Wesley</t>
  </si>
  <si>
    <t>Downs, Ms.  Rebecca J</t>
  </si>
  <si>
    <t>Young, Mr.  Barry P.</t>
  </si>
  <si>
    <t>Zywek, Mr.  Maciej</t>
  </si>
  <si>
    <t>Faulkner, Mr.  Jerry D.</t>
  </si>
  <si>
    <t>Erspamer, Mr.  Eric A.</t>
  </si>
  <si>
    <t>Campbell, Ms.  Cathi</t>
  </si>
  <si>
    <t>Addison, Mr.  Alex M</t>
  </si>
  <si>
    <t>Wu, Mr.  Liang</t>
  </si>
  <si>
    <t>Millett, Ms.  Lexy</t>
  </si>
  <si>
    <t>Bosl, Mr.  Michael</t>
  </si>
  <si>
    <t>Goldberg, Mr.  Samuel L</t>
  </si>
  <si>
    <t>Kelley, Mr.  Spencer A.</t>
  </si>
  <si>
    <t>Johnston, Mrs.  Rochelle</t>
  </si>
  <si>
    <t>Keating, Ms.  Paula</t>
  </si>
  <si>
    <t>Duhon, Mrs.  Madeline E.</t>
  </si>
  <si>
    <t>Briseno, Ms.  Maria Isabel</t>
  </si>
  <si>
    <t>Besse, Mr.  Arthur M.</t>
  </si>
  <si>
    <t>Shillings, Mr.  Joseph R.</t>
  </si>
  <si>
    <t>Tate, Ms.  Sachiko</t>
  </si>
  <si>
    <t>Arsenault, Mr.  Christopher</t>
  </si>
  <si>
    <t>Hengoed, Mr.  Joseph</t>
  </si>
  <si>
    <t>Aller, Mr.  Lawrence</t>
  </si>
  <si>
    <t>Pisano, Mrs.  Katie</t>
  </si>
  <si>
    <t>Sanca, Mr.  Ruben</t>
  </si>
  <si>
    <t>Bond, Ms.  Sarah</t>
  </si>
  <si>
    <t>Carron, Mrs.  Angela R.</t>
  </si>
  <si>
    <t>Ellwanger, Mr.  Chatham</t>
  </si>
  <si>
    <t>Hanson, Mr.  Derek</t>
  </si>
  <si>
    <t>Tucker, Mr.  Kalvin J.</t>
  </si>
  <si>
    <t>Counts, Mr.  Dave</t>
  </si>
  <si>
    <t>Carson, Ms.  Barbara G.</t>
  </si>
  <si>
    <t>Haines, Mr.  Skylar</t>
  </si>
  <si>
    <t>Schnabel, Mr.  Nick</t>
  </si>
  <si>
    <t>Thind, Mr.  Sunny S</t>
  </si>
  <si>
    <t>Simon, Mrs.  Anne-Marie</t>
  </si>
  <si>
    <t>Arciniaga, Mr.  Nicholas</t>
  </si>
  <si>
    <t>Ryan, Mr.  Scott M.</t>
  </si>
  <si>
    <t>Lizak, Ms.  Marisa A</t>
  </si>
  <si>
    <t>Howery, Ms.  Katie</t>
  </si>
  <si>
    <t>Crain, Ms.  Amy L</t>
  </si>
  <si>
    <t>Hotze, Ms.  Jenna M</t>
  </si>
  <si>
    <t>Chauhan, Ms.  Elizabeth M.</t>
  </si>
  <si>
    <t>Raab, Mr.  Lyazid</t>
  </si>
  <si>
    <t>McKown, Ms.  Lindsey A.</t>
  </si>
  <si>
    <t>Schiemann, Mr.  Chris</t>
  </si>
  <si>
    <t>Cress, Ms.  Jennifer A</t>
  </si>
  <si>
    <t>Mawson, Mr.  Leif S.</t>
  </si>
  <si>
    <t>Wigginton, Ms.  Stephanie A</t>
  </si>
  <si>
    <t>Wang, Mr.  Bo</t>
  </si>
  <si>
    <t>Schroeder, Ms.  Leah</t>
  </si>
  <si>
    <t>Leonard, Ms.  Kara Lynne</t>
  </si>
  <si>
    <t>Tissue, Mr.  Jeffrey</t>
  </si>
  <si>
    <t>Wood, Mr.  Justin</t>
  </si>
  <si>
    <t>Denny, Ms.  Emily</t>
  </si>
  <si>
    <t>Testa, Ms.  Rebecca</t>
  </si>
  <si>
    <t>Mooney, Mrs.  Allie</t>
  </si>
  <si>
    <t>Buchholtz, Ms.  Trasi</t>
  </si>
  <si>
    <t>Hoyt, Mr.  Kevin</t>
  </si>
  <si>
    <t>Cabada, Mr.  Fernando</t>
  </si>
  <si>
    <t>Lobaciute, Ms.  Ieva</t>
  </si>
  <si>
    <t>Dawes, Mr.  Chris</t>
  </si>
  <si>
    <t>Deppen, Mr.  Drew L.</t>
  </si>
  <si>
    <t>Oberndorfer, Ms.  Christina</t>
  </si>
  <si>
    <t>Hetherington, Mr.  Alexander G</t>
  </si>
  <si>
    <t>Murray, Ms.  Meaghan</t>
  </si>
  <si>
    <t>Higden, Ms.  Kristin</t>
  </si>
  <si>
    <t>Rediger, Ms.  Andrea K.</t>
  </si>
  <si>
    <t>Huff, Ms.  Kris</t>
  </si>
  <si>
    <t>Hall, Mr.  Alden W</t>
  </si>
  <si>
    <t>Grise, Ms.  Suzanne M</t>
  </si>
  <si>
    <t>Skildum, Ms.  Heidi Z.</t>
  </si>
  <si>
    <t>Yang, Ms.  Carolyn</t>
  </si>
  <si>
    <t>Fischer-Daly, Ms.  Sabine</t>
  </si>
  <si>
    <t>Asher, Mr.  Bobby</t>
  </si>
  <si>
    <t>Zhou, Mr.  Fan</t>
  </si>
  <si>
    <t>Rudder, Mrs.  Rachel M</t>
  </si>
  <si>
    <t>Cartmell, Mr.  Greg</t>
  </si>
  <si>
    <t>Troland, Mr.  Dan</t>
  </si>
  <si>
    <t>Hall, Ms.  Jennifer A</t>
  </si>
  <si>
    <t>Berg, Mrs.  Jessica</t>
  </si>
  <si>
    <t>Engtrakul, Mr.  Chaiwat</t>
  </si>
  <si>
    <t>Leonhardt, Ms.  Kerri</t>
  </si>
  <si>
    <t>Goetz, Ms.  Lisa</t>
  </si>
  <si>
    <t>Cacharelis, Mr.  Nicholas G</t>
  </si>
  <si>
    <t>Kariolis, Mr.  Vasilis S</t>
  </si>
  <si>
    <t>Zelwin, Mr.  Michael P</t>
  </si>
  <si>
    <t>Barry, Ms.  Colleen C.</t>
  </si>
  <si>
    <t>Bannon, Mrs.  Annika</t>
  </si>
  <si>
    <t>Chang, Ms.  Kelly</t>
  </si>
  <si>
    <t>Vetter, Mr.  Nicholas C.</t>
  </si>
  <si>
    <t>Jablonski, Mrs.  Kelly K</t>
  </si>
  <si>
    <t>Jakubowitch, Mr.  Andrew</t>
  </si>
  <si>
    <t>Altshuler, Ms.  Hannah</t>
  </si>
  <si>
    <t>Ugarte, Mr.  Patricio Sr.</t>
  </si>
  <si>
    <t>Tusso, Mr.  Robert B</t>
  </si>
  <si>
    <t>Johnson, Mr.  Benjamin M</t>
  </si>
  <si>
    <t>Landry, Mr.  Robert</t>
  </si>
  <si>
    <t>McDonald, Mr.  Eric R.</t>
  </si>
  <si>
    <t>Dunlap, Mr.  Matthew</t>
  </si>
  <si>
    <t>Larue, Mr.  Bob R</t>
  </si>
  <si>
    <t>Hodge, Ms.  Stephanie J.</t>
  </si>
  <si>
    <t>Marcus, Mr.  Jake</t>
  </si>
  <si>
    <t>Daubert, Ms.  Alison L.</t>
  </si>
  <si>
    <t>Close, Ms.  Lindsay M</t>
  </si>
  <si>
    <t>Roels, Mr.  Guillaume</t>
  </si>
  <si>
    <t>Venosky, Ms.  Kaylee</t>
  </si>
  <si>
    <t>Gosnell, Ms.  Theresa</t>
  </si>
  <si>
    <t>Chewning-Kulick, Mr.  Travis G.</t>
  </si>
  <si>
    <t>McCarron, Ms.  Emma L.</t>
  </si>
  <si>
    <t>Manion, Ms.  Linda</t>
  </si>
  <si>
    <t>Strong, Mr.  Owen R</t>
  </si>
  <si>
    <t>Leblanc, Mr.  Jacob</t>
  </si>
  <si>
    <t>Palmer, Ms.  Jacqueline</t>
  </si>
  <si>
    <t>Shen, Mr.  Yefeng</t>
  </si>
  <si>
    <t>Goldsby, Mr.  Thomas J</t>
  </si>
  <si>
    <t>Whitney, Mr.  Ken</t>
  </si>
  <si>
    <t>Mahoney, Ms.  Annie E</t>
  </si>
  <si>
    <t>McCracken, Mrs.  Noel K.</t>
  </si>
  <si>
    <t>Spewak, Mr.  Mark S</t>
  </si>
  <si>
    <t>Cottini, Ms.  Federica</t>
  </si>
  <si>
    <t>Findlay, Ms.  Pamela L</t>
  </si>
  <si>
    <t>Strasburg, Mr.  Andrew W.</t>
  </si>
  <si>
    <t>Adams, Mr.  Randall</t>
  </si>
  <si>
    <t>Deeter, Ms.  Tracy L</t>
  </si>
  <si>
    <t>Arpin, Ms.  Azelie</t>
  </si>
  <si>
    <t>Schoeneck, Ms.  Monica M.</t>
  </si>
  <si>
    <t>Mueller, Ms.  Katarina K.</t>
  </si>
  <si>
    <t>Willits, Ms.  Jamie L.</t>
  </si>
  <si>
    <t>Syring, Mr.  Brian</t>
  </si>
  <si>
    <t>Strike, Ms.  Stacey L.</t>
  </si>
  <si>
    <t>Hennigar, Mr.  Stephen</t>
  </si>
  <si>
    <t>May, Mr.  Joshua</t>
  </si>
  <si>
    <t>Metcalf, Mr.  Josh</t>
  </si>
  <si>
    <t>Tiska, Ms.  Heather</t>
  </si>
  <si>
    <t>McDonough, Mr.  James C.</t>
  </si>
  <si>
    <t>Fairley, Ms.  Kim</t>
  </si>
  <si>
    <t>Barnett, Ms.  Marie E.</t>
  </si>
  <si>
    <t>Piasta, Mr.  Dariusz</t>
  </si>
  <si>
    <t>Mueller, Ms.  Jessica E.</t>
  </si>
  <si>
    <t>Olsen, Ms.  Kristen</t>
  </si>
  <si>
    <t>De Jesus, Mr.  Jose Guadalupe P. Sr.</t>
  </si>
  <si>
    <t>Bartus, Ms.  Cynthia</t>
  </si>
  <si>
    <t>Stevens, Mr.  Tyler</t>
  </si>
  <si>
    <t>Rich, Ms.  Holly J</t>
  </si>
  <si>
    <t>Fayter, Ms.  Kristen</t>
  </si>
  <si>
    <t>Parise, Mr.  Thomas</t>
  </si>
  <si>
    <t>Andrew, Ms.  Tricity M</t>
  </si>
  <si>
    <t>Gryniewicz, Ms.  Sarah A</t>
  </si>
  <si>
    <t>Panora, Ms.  Lisa M.</t>
  </si>
  <si>
    <t>Woodward, Ms.  Tracy A.</t>
  </si>
  <si>
    <t>Lambe, Mr.  Patrick</t>
  </si>
  <si>
    <t>Casto, Mr.  Trent</t>
  </si>
  <si>
    <t>Martelli, Ms.  Julie</t>
  </si>
  <si>
    <t>Naskret, Mr.  Sawomir</t>
  </si>
  <si>
    <t>Morgan, Ms.  Micah</t>
  </si>
  <si>
    <t>Maloney, Ms.  Kelly H.</t>
  </si>
  <si>
    <t>Amherst, Ms.  Lindsay M.</t>
  </si>
  <si>
    <t>Davenport, Mr.  Austen G</t>
  </si>
  <si>
    <t>Johansen, Mr.  Tory J.</t>
  </si>
  <si>
    <t>Bond, Mr.  Robert J.</t>
  </si>
  <si>
    <t>Reilly, Ms.  Steph</t>
  </si>
  <si>
    <t>Chandler, Ms.  Kate</t>
  </si>
  <si>
    <t>Kaufmann, Ms.  Kristina</t>
  </si>
  <si>
    <t>Barnes-Zurkinden, Ms.  Flo</t>
  </si>
  <si>
    <t>Wolter, Mrs.  Sarah P.</t>
  </si>
  <si>
    <t>Pearson, Ms.  Anabel</t>
  </si>
  <si>
    <t>Thomas, Mr.  Ian</t>
  </si>
  <si>
    <t>Leon, Mr.  Alex</t>
  </si>
  <si>
    <t>Marriott, Mr.  Richard J</t>
  </si>
  <si>
    <t>Wilkins, Ms.  Jacqueline N.</t>
  </si>
  <si>
    <t>Saiter, Ms.  Cindy</t>
  </si>
  <si>
    <t>Winrow, Ms.  Marcia</t>
  </si>
  <si>
    <t>Gries, Ms.  Samantha R.</t>
  </si>
  <si>
    <t>Strohschein, Ms.  Katie</t>
  </si>
  <si>
    <t>Berger, Mr.  John P</t>
  </si>
  <si>
    <t>Coogan, Ms.  Rachel</t>
  </si>
  <si>
    <t>Gagnon, Ms.  Isabelle</t>
  </si>
  <si>
    <t>Pearson, Mr.  Neil</t>
  </si>
  <si>
    <t>Brian, Mr.  Tom</t>
  </si>
  <si>
    <t>Brown, Mr.  Nathan</t>
  </si>
  <si>
    <t>Fox, Mrs.  Kelli N</t>
  </si>
  <si>
    <t>Traver, Mr.  Scott M.</t>
  </si>
  <si>
    <t>Quick, Mr.  Grant A</t>
  </si>
  <si>
    <t>Scott, Mr.  Jonathan C</t>
  </si>
  <si>
    <t>Theriot, Ms.  Rachael M.</t>
  </si>
  <si>
    <t>Michalis, Ms.  Pilar</t>
  </si>
  <si>
    <t>Hall, Mr.  Kyle M</t>
  </si>
  <si>
    <t>Tjong Clemons, Mrs.  Christie</t>
  </si>
  <si>
    <t>Palma, Mr.  David A.</t>
  </si>
  <si>
    <t>Takaoka, Mr.  Masahiro</t>
  </si>
  <si>
    <t>Sherman, Mr.  Logan B.</t>
  </si>
  <si>
    <t>Andre, Ms.  Stephanie L.</t>
  </si>
  <si>
    <t>Switt, Ms.  Angela H</t>
  </si>
  <si>
    <t>Erickson, Ms.  Britt K</t>
  </si>
  <si>
    <t>Miller, Ms.  Joyce R.</t>
  </si>
  <si>
    <t>Whitbeck, Mr.  Ben</t>
  </si>
  <si>
    <t>Auer, Ms.  Sarah M.</t>
  </si>
  <si>
    <t>Attar, Ms.  Sarah</t>
  </si>
  <si>
    <t>Misuraca, Ms.  Katie</t>
  </si>
  <si>
    <t>Spannaus, Ms.  Michaela L</t>
  </si>
  <si>
    <t>Tarbiat, Ms.  Shalaleh</t>
  </si>
  <si>
    <t>Pulkkinen, Ms.  Karen</t>
  </si>
  <si>
    <t>Trnovcova, Ms.  Zuzana</t>
  </si>
  <si>
    <t>Anthony, Mr.  Daniel J.</t>
  </si>
  <si>
    <t>Hetrick, Ms.  Alexandra</t>
  </si>
  <si>
    <t>Stern, Ms.  Jessica</t>
  </si>
  <si>
    <t>Newman, Mr.  Matthew M</t>
  </si>
  <si>
    <t>Reasoner, Ms.  Nadine A.</t>
  </si>
  <si>
    <t>Mone, Mr.  Peter J. Jr.</t>
  </si>
  <si>
    <t>Powers, Ms.  Colleen M</t>
  </si>
  <si>
    <t>Ulery, Ms.  Julie A.</t>
  </si>
  <si>
    <t>Haines, Mr.  Douglas W</t>
  </si>
  <si>
    <t>Airoldi, Ms.  Catherine</t>
  </si>
  <si>
    <t>Mattis, Mr.  James A</t>
  </si>
  <si>
    <t>Cho, Mr.  Youngseong</t>
  </si>
  <si>
    <t>Reumann, Mr.  John</t>
  </si>
  <si>
    <t>Cooper, Mr.  Brandon S.</t>
  </si>
  <si>
    <t>Kennedy, Mr.  Sean P</t>
  </si>
  <si>
    <t>Cichon, Mr.  Scott</t>
  </si>
  <si>
    <t>Maroevic, Mr.  Janez</t>
  </si>
  <si>
    <t>Martin, Mr.  John I. Jr.</t>
  </si>
  <si>
    <t>Schulz, Ms.  Heather</t>
  </si>
  <si>
    <t>Capriolo, Mr.  Michael</t>
  </si>
  <si>
    <t>Borleis, Ms.  Kathleen</t>
  </si>
  <si>
    <t>Kramer, Mr.  Ryan M</t>
  </si>
  <si>
    <t>Conrad, Ms.  Sara</t>
  </si>
  <si>
    <t>Karakoyunlu, Mr.  Deniz</t>
  </si>
  <si>
    <t>Desrosiers, Ms.  Shannon L.</t>
  </si>
  <si>
    <t>O'Mara, Ms.  Kaitlin M.</t>
  </si>
  <si>
    <t>Shabot Marcos, Mr.  Alfredo</t>
  </si>
  <si>
    <t>Comment, Ms.  Kristen</t>
  </si>
  <si>
    <t>Moss, Mr.  Daniel</t>
  </si>
  <si>
    <t>Guzman, Mr.  Jonathan</t>
  </si>
  <si>
    <t>Cox, Mr.  Troy</t>
  </si>
  <si>
    <t>Clash, Mr.  Daniel C</t>
  </si>
  <si>
    <t>Blankenship, Ms.  Lauren</t>
  </si>
  <si>
    <t>Lloyd, Ms.  Jennefer</t>
  </si>
  <si>
    <t>Kong, Ms.  Tracey L.</t>
  </si>
  <si>
    <t>Benson, Ms.  Ashley</t>
  </si>
  <si>
    <t>Huntington, Ms.  Cindy</t>
  </si>
  <si>
    <t>Kendall, Ms.  Esther</t>
  </si>
  <si>
    <t>Gast, Ms.  Jackie</t>
  </si>
  <si>
    <t>Scanlin, Mr.  Timothy P.</t>
  </si>
  <si>
    <t>Philbrook, Ms.  Lauren</t>
  </si>
  <si>
    <t>Cowan, Mr.  Benjamin</t>
  </si>
  <si>
    <t>Sousa, Mr.  Hugo M</t>
  </si>
  <si>
    <t>Stanton, Mr.  Daniel J. Jr.</t>
  </si>
  <si>
    <t>Mollak, Mr.  Justin R</t>
  </si>
  <si>
    <t>Bell, Mr.  Colin</t>
  </si>
  <si>
    <t>Weston, Mr.  Rob</t>
  </si>
  <si>
    <t>Rabuzzi, Mr.  Patrick</t>
  </si>
  <si>
    <t>Hendrix, Mr.  Austin D</t>
  </si>
  <si>
    <t>Van Nielen, Ms.  Brittany</t>
  </si>
  <si>
    <t>Blanton, Mr.  Matthew T</t>
  </si>
  <si>
    <t>Schout, Ms.  Becky G.</t>
  </si>
  <si>
    <t>Schmaltz, Ms.  Virginie</t>
  </si>
  <si>
    <t>Eagen, Ms.  Allison A</t>
  </si>
  <si>
    <t>Rotramel, Ms.  Julie</t>
  </si>
  <si>
    <t>Prevost, Ms.  Katherine</t>
  </si>
  <si>
    <t>Boyd, Mr.  Caleb</t>
  </si>
  <si>
    <t>Dawes, Ms.  Jaime</t>
  </si>
  <si>
    <t>Jennings, Ms.  Hannah</t>
  </si>
  <si>
    <t>Nyambaso, Mr.  Zachariah</t>
  </si>
  <si>
    <t>Shaffer, Ms.  Patricia A</t>
  </si>
  <si>
    <t>Corkum, Mrs.  Elizabeth A.</t>
  </si>
  <si>
    <t>Pedersen, Mr.  Benjamin</t>
  </si>
  <si>
    <t>Melo, Mr.  Breno</t>
  </si>
  <si>
    <t>Sakamoto, Mr.  Takaya</t>
  </si>
  <si>
    <t>McMahon, Mr.  Thomas IV</t>
  </si>
  <si>
    <t>Harris, Mr.  Bradley E</t>
  </si>
  <si>
    <t>Lombardo, Ms.  Megan</t>
  </si>
  <si>
    <t>Bode, Ms.  Ruby J</t>
  </si>
  <si>
    <t>Johnson, Mr.  Bart</t>
  </si>
  <si>
    <t>Norcross, Mr.  Robert A.</t>
  </si>
  <si>
    <t>Lazrus, Mr.  Adam</t>
  </si>
  <si>
    <t>Tsegay, Mr.  Yemane Adhane</t>
  </si>
  <si>
    <t>Schneider, Mr.  Jesse A.</t>
  </si>
  <si>
    <t>Loreto, Mr.  Bird</t>
  </si>
  <si>
    <t>Callahan, Mr.  Patrick M.</t>
  </si>
  <si>
    <t>Timko, Mr.  Kyle</t>
  </si>
  <si>
    <t>Achatz, Mr.  Ryan</t>
  </si>
  <si>
    <t>Horwitz, Mr.  Yuri</t>
  </si>
  <si>
    <t>Gordyan, Mr.  Ryan</t>
  </si>
  <si>
    <t>Hetherington, Ms.  Debbie</t>
  </si>
  <si>
    <t>Thompson, Mr.  Mark D</t>
  </si>
  <si>
    <t>Battoo, Mr.  Christopher</t>
  </si>
  <si>
    <t>Barker, Ms.  Daniell L</t>
  </si>
  <si>
    <t>Saarnilehto, Mr.  Janne</t>
  </si>
  <si>
    <t>Morton, Ms.  Martina</t>
  </si>
  <si>
    <t>Thomas, Ms.  Elizabeth L</t>
  </si>
  <si>
    <t>Hillman, Ms.  Stephanie C.</t>
  </si>
  <si>
    <t>Edwards, Ms.  Katie</t>
  </si>
  <si>
    <t>Bartel, Ms.  Callie</t>
  </si>
  <si>
    <t>Potekhina, Ms.  Inna</t>
  </si>
  <si>
    <t>Kelly, Ms.  Mary K.</t>
  </si>
  <si>
    <t>Lapp, Mr.  Samuel M.</t>
  </si>
  <si>
    <t>Burke, Ms.  Kimberly</t>
  </si>
  <si>
    <t>Barry, Mr.  Tom J.</t>
  </si>
  <si>
    <t>McCormick, Mr.  Zachary</t>
  </si>
  <si>
    <t>McElroy, Mr.  Dane</t>
  </si>
  <si>
    <t>Coffed, Mr.  Dougie J</t>
  </si>
  <si>
    <t>Estes, Mr.  Jeremiah H</t>
  </si>
  <si>
    <t>Miles, Mr.  Ashley J.</t>
  </si>
  <si>
    <t>Zamore, Mr.  Turner J.</t>
  </si>
  <si>
    <t>Donaghy, Mr.  Roger</t>
  </si>
  <si>
    <t>Kennedy, Ms.  Pamela</t>
  </si>
  <si>
    <t>Fiorini, Ms.  Allison M.</t>
  </si>
  <si>
    <t>Alexander, Mrs.  Katherine H.</t>
  </si>
  <si>
    <t>Watkins, Ms.  Robin</t>
  </si>
  <si>
    <t>Cassel, Ms.  Terri</t>
  </si>
  <si>
    <t>Ferguson, Mr.  Eddie</t>
  </si>
  <si>
    <t>O'Sullivan, Ms.  Pamela</t>
  </si>
  <si>
    <t>Chepkirui, Ms.  Joyce</t>
  </si>
  <si>
    <t>Gurney, Ms.  Alison W.</t>
  </si>
  <si>
    <t>Francis, Ms.  Tammara C</t>
  </si>
  <si>
    <t>Gruca, Ms.  Dorota</t>
  </si>
  <si>
    <t>Rojas Alvarez, Mr.  Jose Norberto Sr.</t>
  </si>
  <si>
    <t>Denton, Mr.  Peter</t>
  </si>
  <si>
    <t>Mason, Mr.  Bryant</t>
  </si>
  <si>
    <t>Trout, Ms.  Christina</t>
  </si>
  <si>
    <t>Gilbert, Mr.  John</t>
  </si>
  <si>
    <t>Chong, Mr.  Eduardo</t>
  </si>
  <si>
    <t>Henry, Ms.  Laura M.</t>
  </si>
  <si>
    <t>Brenneman, Mr.  Charlie</t>
  </si>
  <si>
    <t>Kemp, Ms.  Melissa D.</t>
  </si>
  <si>
    <t>Wilson, Mr.  Dan C. Jr.</t>
  </si>
  <si>
    <t>Hillyard, Mr.  Matthew</t>
  </si>
  <si>
    <t>Turner, Mr.  Wesley C.</t>
  </si>
  <si>
    <t>Benestad, Mr.  Christopher</t>
  </si>
  <si>
    <t>Gonzales, Ms.  Jessica</t>
  </si>
  <si>
    <t>Newman, Ms.  Christin</t>
  </si>
  <si>
    <t>Sayre, Ms.  Sara</t>
  </si>
  <si>
    <t>Panke, Ms.  Elizabeth</t>
  </si>
  <si>
    <t>Brennan, Ms.  Margaret P.</t>
  </si>
  <si>
    <t>Ngo, Ms.  Tiffany K</t>
  </si>
  <si>
    <t>Guerdan, Mr.  David M.</t>
  </si>
  <si>
    <t>Shaw, Ms.  Christine E</t>
  </si>
  <si>
    <t>Mills-Honarvar, Ms.  Donna</t>
  </si>
  <si>
    <t>Farvard, Mr.  Rod</t>
  </si>
  <si>
    <t>Kelly, Mr.  Joe</t>
  </si>
  <si>
    <t>Skinner, Ms.  Kayleigh</t>
  </si>
  <si>
    <t>Murphy, Mr.  Lorcan A.</t>
  </si>
  <si>
    <t>Shue, Mr.  Billy</t>
  </si>
  <si>
    <t>Reilly, Mr.  Paul M.</t>
  </si>
  <si>
    <t>Blinn, Ms.  Brenda M.</t>
  </si>
  <si>
    <t>Duyn, Mr.  Jeff H</t>
  </si>
  <si>
    <t>Wardian, Mr.  Michael</t>
  </si>
  <si>
    <t>Heuninck, Mr.  Jan</t>
  </si>
  <si>
    <t>Kipyego, Mr.  Bernard</t>
  </si>
  <si>
    <t>Kuehl, Mr.  Craig</t>
  </si>
  <si>
    <t>Burkholder, Mrs.  Bryn</t>
  </si>
  <si>
    <t>Stadolnik, Mr.  Michael</t>
  </si>
  <si>
    <t>Shields, Mr.  Benjamin</t>
  </si>
  <si>
    <t>Margolis, Mr.  Jay</t>
  </si>
  <si>
    <t>Uffenbeck, Mr.  William</t>
  </si>
  <si>
    <t>Brake, Ms.  Shelley</t>
  </si>
  <si>
    <t>Stepanova, Ms.  Jekaterina</t>
  </si>
  <si>
    <t>Verdi, Mr.  Daniel</t>
  </si>
  <si>
    <t>McLean, Ms.  Pauline</t>
  </si>
  <si>
    <t>Ryan, Ms.  Colleen</t>
  </si>
  <si>
    <t>Mickelson, Ms.  Aleah K</t>
  </si>
  <si>
    <t>Dibaba, Ms.  Mare</t>
  </si>
  <si>
    <t>Shilling, Mr.  Kevin</t>
  </si>
  <si>
    <t>Bashaw, Ms.  Jessica</t>
  </si>
  <si>
    <t>Jacob, Ms.  Amanda R</t>
  </si>
  <si>
    <t>McCutcheon, Mr.  Murray W.</t>
  </si>
  <si>
    <t>Connor, Mrs.  Meghan P.</t>
  </si>
  <si>
    <t>May, Mr.  David</t>
  </si>
  <si>
    <t>Geoghegan, Mr.  Seth</t>
  </si>
  <si>
    <t>McGinn, Mr.  Michael P.</t>
  </si>
  <si>
    <t>Jones, Mr.  Russell M</t>
  </si>
  <si>
    <t>Quinteros, Mr.  Martin</t>
  </si>
  <si>
    <t>Loenser, Mr.  Michael</t>
  </si>
  <si>
    <t>Aitken, Mr.  Miles</t>
  </si>
  <si>
    <t>Furrer, Ms.  Amanda</t>
  </si>
  <si>
    <t>Konigs, Mr.  Roger</t>
  </si>
  <si>
    <t>Tesdahl, Mr.  Brock J</t>
  </si>
  <si>
    <t>Engel, Mr.  Stephen F.</t>
  </si>
  <si>
    <t>Kuck, Ms.  Missy</t>
  </si>
  <si>
    <t>Dillon, Mr.  William</t>
  </si>
  <si>
    <t>Neuschel, Ms.  Lauren M</t>
  </si>
  <si>
    <t>Rosales Ramirez, Mr.  Apolo U.</t>
  </si>
  <si>
    <t>Marquez, Mr.  Alfons</t>
  </si>
  <si>
    <t>Green, Ms.  Amber</t>
  </si>
  <si>
    <t>Schubel, Ms.  Leah C.</t>
  </si>
  <si>
    <t>Jimenez, Ms.  Lilia</t>
  </si>
  <si>
    <t>Zimny-Schmitt, Mr.  Danny</t>
  </si>
  <si>
    <t>Hill, Ms.  Lauren</t>
  </si>
  <si>
    <t>Brohart, Ms.  Courtney</t>
  </si>
  <si>
    <t>Ryan, Ms.  Elizabeth</t>
  </si>
  <si>
    <t>Oka, Ms.  Satomi</t>
  </si>
  <si>
    <t>Newman, Mr.  Matthew D</t>
  </si>
  <si>
    <t>Metzger, Mr.  Peter T II</t>
  </si>
  <si>
    <t>Gonzalez, Mr.  Manuel</t>
  </si>
  <si>
    <t>Vaughn, Ms.  Kindsey P.</t>
  </si>
  <si>
    <t>Clifford, Mr.  Thomas G.</t>
  </si>
  <si>
    <t>Petty, Mr.  Kyle S</t>
  </si>
  <si>
    <t>Sanford, Mr.  Alexander J.</t>
  </si>
  <si>
    <t>Sprague, Mr.  Dustin L</t>
  </si>
  <si>
    <t>Lasseron, Mrs.  Chloe</t>
  </si>
  <si>
    <t>Bushong, Ms.  Cailtlin</t>
  </si>
  <si>
    <t>Dennison, Mr.  Joshua</t>
  </si>
  <si>
    <t>Lira, Mr.  Chuy</t>
  </si>
  <si>
    <t>Nahigian, Ms.  Laurie B</t>
  </si>
  <si>
    <t>Cackett, Ms.  Rachel B.</t>
  </si>
  <si>
    <t>Hunter-Galvan, Ms.  Liza</t>
  </si>
  <si>
    <t>Pierret, Ms.  Lindsey</t>
  </si>
  <si>
    <t>White, Ms.  Lindsay E.</t>
  </si>
  <si>
    <t>O'Neil, Ms.  Kathleen M.</t>
  </si>
  <si>
    <t>Leitz, Ms.  Aya</t>
  </si>
  <si>
    <t>Durfee, Ms.  Carolyn R</t>
  </si>
  <si>
    <t>Maylone, Ms.  Bethany</t>
  </si>
  <si>
    <t>Reiland, Ms.  Holly A</t>
  </si>
  <si>
    <t>Hu, Mr.  Ping</t>
  </si>
  <si>
    <t>Lessek, Mr.  Tim</t>
  </si>
  <si>
    <t>Colavincenzo, Mr.  John</t>
  </si>
  <si>
    <t>Mendez-Karr, Mrs.  Cynthia</t>
  </si>
  <si>
    <t>Saulnier, Mr.  Emmett</t>
  </si>
  <si>
    <t>Schoonover, Ms.  Kate</t>
  </si>
  <si>
    <t>Hass, Mr.  Christopher L.</t>
  </si>
  <si>
    <t>Cadotte, Mr.  Christopher P.</t>
  </si>
  <si>
    <t>Cacciapaglia, Mr.  Christopher W</t>
  </si>
  <si>
    <t>Mininger, Mr.  Norman H.</t>
  </si>
  <si>
    <t>Mayo, Ms.  Susan</t>
  </si>
  <si>
    <t>Zicko, Ms.  Tatyana K</t>
  </si>
  <si>
    <t>Graham, Ms.  Chrissy</t>
  </si>
  <si>
    <t>Boland, Ms.  Carrie</t>
  </si>
  <si>
    <t>Cupp, Ms.  Halle</t>
  </si>
  <si>
    <t>Shaw, Ms.  Carolyn</t>
  </si>
  <si>
    <t>Klassen, Ms.  Tara D.</t>
  </si>
  <si>
    <t>Musal, Mr.  Rasim M</t>
  </si>
  <si>
    <t>Kitayama, Ms.  Dina</t>
  </si>
  <si>
    <t>Altman, Ms.  Lisa</t>
  </si>
  <si>
    <t>Demchko, Ms.  Caitrin</t>
  </si>
  <si>
    <t>Wild, Ms.  Adriana S</t>
  </si>
  <si>
    <t>Betts, Ms.  Megan</t>
  </si>
  <si>
    <t>Martin, Mrs.  Kristen M</t>
  </si>
  <si>
    <t>Vandeventer, Ms.  Alix</t>
  </si>
  <si>
    <t>Hirano, Mr.  Kakushin</t>
  </si>
  <si>
    <t>Davi, Mr.  Michael J</t>
  </si>
  <si>
    <t>Sloan, Mr.  Bradley</t>
  </si>
  <si>
    <t>Homich, Mr.  Matt</t>
  </si>
  <si>
    <t>Bell, Ms.  Amanda C.</t>
  </si>
  <si>
    <t>Kristjansson, Mr.  Valur</t>
  </si>
  <si>
    <t>Pitman, Ms.  Erica J</t>
  </si>
  <si>
    <t>Curley, Mr.  Stephen F.</t>
  </si>
  <si>
    <t>Zimmer, Ms.  Lissa</t>
  </si>
  <si>
    <t>Granski, Ms.  Megan</t>
  </si>
  <si>
    <t>Dunn, Ms.  Alyson</t>
  </si>
  <si>
    <t>Regina, Mr.  Chance B</t>
  </si>
  <si>
    <t>O'Connor, Mr.  Sean P</t>
  </si>
  <si>
    <t>Howe, Ms.  Therese</t>
  </si>
  <si>
    <t>Atwater, Mr.  Beau</t>
  </si>
  <si>
    <t>Gurganus, Ms.  Kelsey M</t>
  </si>
  <si>
    <t>Holden, Ms.  Gretchen</t>
  </si>
  <si>
    <t>Parton, Mr.  Nicholas E.</t>
  </si>
  <si>
    <t>Downs, Ms.  Deborah</t>
  </si>
  <si>
    <t>Dent, Mr.  Chuck W. Jr.</t>
  </si>
  <si>
    <t>Ranti, Mr.  Daniel</t>
  </si>
  <si>
    <t>Ishaq, Ms.  Amany</t>
  </si>
  <si>
    <t>Wiles, Ms.  Kipling</t>
  </si>
  <si>
    <t>Roberts, Mr.  Duncan</t>
  </si>
  <si>
    <t>Serafini, Mr.  Louis C.</t>
  </si>
  <si>
    <t>Button, Mr.  Daniel J</t>
  </si>
  <si>
    <t>Gaal, Ms.  Ildiko M.</t>
  </si>
  <si>
    <t>Liptak, Ms.  Melinda E.</t>
  </si>
  <si>
    <t>Kellam, Ms.  Ashley M</t>
  </si>
  <si>
    <t>Gordon, Ms.  Stephanie</t>
  </si>
  <si>
    <t>Hyland, Mr.  Sean P.</t>
  </si>
  <si>
    <t>Wagoner, Ms.  Emily G</t>
  </si>
  <si>
    <t>Thomas, Mr.  Malcolm</t>
  </si>
  <si>
    <t>Goffi, Mr.  Danilo</t>
  </si>
  <si>
    <t>Salovaara, Mr.  Mikko</t>
  </si>
  <si>
    <t>Reid, Ms.  Paula C.</t>
  </si>
  <si>
    <t>Allan, Ms.  Kirsten N.</t>
  </si>
  <si>
    <t>McLaughlin, Ms.  Christy</t>
  </si>
  <si>
    <t>Lee, Ms.  Jennifer</t>
  </si>
  <si>
    <t>Tang, Ms.  Jingjing</t>
  </si>
  <si>
    <t>Kennedy, Mr.  Morgan</t>
  </si>
  <si>
    <t>Condon, Mr.  Patrick J.</t>
  </si>
  <si>
    <t>Chepkwony, Mr.  Frankline</t>
  </si>
  <si>
    <t>Rodriguez, Ms.  Laura T.</t>
  </si>
  <si>
    <t>Szynkarczuk, Ms.  Natalia</t>
  </si>
  <si>
    <t>Brill, Ms.  Jennifer L.</t>
  </si>
  <si>
    <t>Adams, Ms.  Brooke</t>
  </si>
  <si>
    <t>Nunn, Mr.  Jeremy M</t>
  </si>
  <si>
    <t>Blair, Ms.  Megan L.</t>
  </si>
  <si>
    <t>Sharkey, Mr.  Bryan</t>
  </si>
  <si>
    <t>Scalard, Ms.  Marny</t>
  </si>
  <si>
    <t>Burget, Mr.  Marc</t>
  </si>
  <si>
    <t>English, Mr.  Benjamin L</t>
  </si>
  <si>
    <t>Hampton, Mr.  Rob G</t>
  </si>
  <si>
    <t>Flynn, Ms.  Stefanie A</t>
  </si>
  <si>
    <t>Knast, Ms.  Stephanie</t>
  </si>
  <si>
    <t>Lucas, Ms.  Caroline F.</t>
  </si>
  <si>
    <t>Thomas, Ms.  Julia J.</t>
  </si>
  <si>
    <t>Cherewatti, Mr.  Jack</t>
  </si>
  <si>
    <t>Olle, Mr.  Bernat</t>
  </si>
  <si>
    <t>Hamsi, Mr.  Hicham</t>
  </si>
  <si>
    <t>Finnegan, Ms.  Sarah</t>
  </si>
  <si>
    <t>Walsh, Mr.  Anthony S</t>
  </si>
  <si>
    <t>Villa, Ms.  Elisabetta</t>
  </si>
  <si>
    <t>Cable, Mr.  Trevor N.</t>
  </si>
  <si>
    <t>Eiring, Ms.  Nancy</t>
  </si>
  <si>
    <t>Connor, Ms.  Allison R.</t>
  </si>
  <si>
    <t>Friedman, Mr.  Robert J.</t>
  </si>
  <si>
    <t>Croker, Mr.  Nicholas</t>
  </si>
  <si>
    <t>Beganics, Mr.  Kevin L</t>
  </si>
  <si>
    <t>Huberty, Mr.  Bryan</t>
  </si>
  <si>
    <t>Jacobs, Ms.  Janae N.</t>
  </si>
  <si>
    <t>Hazlehurst, Ms.  Audrey</t>
  </si>
  <si>
    <t>Marin, Ms.  Laura</t>
  </si>
  <si>
    <t>Dear, Ms.  Nicole F</t>
  </si>
  <si>
    <t>Lederer, Ms.  Krista L</t>
  </si>
  <si>
    <t>Robson, Ms.  Denise</t>
  </si>
  <si>
    <t>Galvan, Mr.  Ariel</t>
  </si>
  <si>
    <t>Walsh, Mr.  Jeremy</t>
  </si>
  <si>
    <t>Teeuwen, Ms.  Rosalie</t>
  </si>
  <si>
    <t>List, Mr.  Jay</t>
  </si>
  <si>
    <t>Shafar, Mr.  Vitaliy</t>
  </si>
  <si>
    <t>Copenhaver, Mr.  Benjamin W.</t>
  </si>
  <si>
    <t>Stump, Mr.  Jesse</t>
  </si>
  <si>
    <t>Wehrman, Mr.  Mark</t>
  </si>
  <si>
    <t>Sischo, Ms.  Lauren</t>
  </si>
  <si>
    <t>Fonti, Mr.  Massimiliano</t>
  </si>
  <si>
    <t>Merlis, Mr.  Josh</t>
  </si>
  <si>
    <t>Hasegawa, Mr.  Kiyokatsu</t>
  </si>
  <si>
    <t>Haselden, Ms.  Amanda L</t>
  </si>
  <si>
    <t>Simonson, Mr.  Matthew</t>
  </si>
  <si>
    <t>Montag, Ms.  Julia M</t>
  </si>
  <si>
    <t>Deroian, Ms.  Rhea</t>
  </si>
  <si>
    <t>Goetz, Mr.  Justin</t>
  </si>
  <si>
    <t>Brady, Mr.  Shamus M.</t>
  </si>
  <si>
    <t>Moran, Mr.  Mike</t>
  </si>
  <si>
    <t>Strickler, Ms.  Mary Beth</t>
  </si>
  <si>
    <t>Simone, Ms.  Erin</t>
  </si>
  <si>
    <t>Von Rock, Ms.  Hallie</t>
  </si>
  <si>
    <t>Woodard, Ms.  Paige P</t>
  </si>
  <si>
    <t>Li, Ms.  Ji</t>
  </si>
  <si>
    <t>Sinda, Ms.  Carissa A</t>
  </si>
  <si>
    <t>Rydland, Ms.  Mona</t>
  </si>
  <si>
    <t>Vespa, Ms.  Kristin R.</t>
  </si>
  <si>
    <t>Meadows, Ms.  Beth</t>
  </si>
  <si>
    <t>Toppen, Ms.  Allison</t>
  </si>
  <si>
    <t>Ermer, Ms.  Ashley E</t>
  </si>
  <si>
    <t>Dionne, Ms.  Hilary K.</t>
  </si>
  <si>
    <t>Stasulli, Ms.  Dominique</t>
  </si>
  <si>
    <t>Duran, Mr.  Carlos I</t>
  </si>
  <si>
    <t>Klundt, Mr.  Matthew</t>
  </si>
  <si>
    <t>Waters, Ms.  Kara</t>
  </si>
  <si>
    <t>Rusk, Ms.  Sarah S</t>
  </si>
  <si>
    <t>Gersbach, Ms.  Shauna R.</t>
  </si>
  <si>
    <t>Taylor-Watson, Ms.  Lindsay J.</t>
  </si>
  <si>
    <t>Crawford, Ms.  Danya A.</t>
  </si>
  <si>
    <t>Levitsky, Ms.  Lorraine</t>
  </si>
  <si>
    <t>Carroll, Ms.  Jennifer L.</t>
  </si>
  <si>
    <t>Campos, Mr.  Jesus Sr.</t>
  </si>
  <si>
    <t>Flajslik, Ms.  Kristen</t>
  </si>
  <si>
    <t>Chua, Ms.  Catherine C.</t>
  </si>
  <si>
    <t>Wiltse, Ms.  Paula</t>
  </si>
  <si>
    <t>Fisher, Ms.  Evan</t>
  </si>
  <si>
    <t>Wilzbacher, Mr.  Nathan J</t>
  </si>
  <si>
    <t>Thayer, Ms.  Ashley M</t>
  </si>
  <si>
    <t>Brosseau, Mr.  Jason</t>
  </si>
  <si>
    <t>Phares, Mr.  Marshall</t>
  </si>
  <si>
    <t>Curley, Mr.  Lavar</t>
  </si>
  <si>
    <t>Johnston, Mr.  Charlie T.</t>
  </si>
  <si>
    <t>Padula, Mrs.  Lauren</t>
  </si>
  <si>
    <t>Gamirov, Mr.  Arthur</t>
  </si>
  <si>
    <t>Briot, Mr.  Thomas</t>
  </si>
  <si>
    <t>De Hueck, Ms.  Jennifer</t>
  </si>
  <si>
    <t>Putt, Ms.  Tammy</t>
  </si>
  <si>
    <t>Deiman, Ms.  Lena</t>
  </si>
  <si>
    <t>Bonanni, Ms.  Valentina</t>
  </si>
  <si>
    <t>Stein, Mr.  Russell N.</t>
  </si>
  <si>
    <t>Laumann, Mr.  Scott R.</t>
  </si>
  <si>
    <t>Galaviz, Mr.  Jose Francisco Sr.</t>
  </si>
  <si>
    <t>Piper, Mr.  Paul J</t>
  </si>
  <si>
    <t>Cantini, Mr.  Adam</t>
  </si>
  <si>
    <t>Hartman, Mr.  Edward J.</t>
  </si>
  <si>
    <t>Werhane, Mr.  Patrick A.</t>
  </si>
  <si>
    <t>Davies, Mr.  Geraint H</t>
  </si>
  <si>
    <t>Hummel, Mr.  Dj</t>
  </si>
  <si>
    <t>Lutz, Mr.  Zachary A</t>
  </si>
  <si>
    <t>Waters, Mr.  Brian W.</t>
  </si>
  <si>
    <t>Viglienzoni, Mr.  Joe</t>
  </si>
  <si>
    <t>Rathbun, Mr.  Stephen</t>
  </si>
  <si>
    <t>crane, Ms.  Ellen L.</t>
  </si>
  <si>
    <t>Conant, Ms.  Cindy</t>
  </si>
  <si>
    <t>Huyser-Wierenga, Ms.  Abigail R.</t>
  </si>
  <si>
    <t>Natalini, Ms.  Amy L.</t>
  </si>
  <si>
    <t>Robbins, Ms.  Amy</t>
  </si>
  <si>
    <t>Stanislav, Mrs.  Grace H</t>
  </si>
  <si>
    <t>Meyer, Ms.  Caitie J.</t>
  </si>
  <si>
    <t>Mears, Mr.  Benjamin</t>
  </si>
  <si>
    <t>Neill, Mr.  Ian T</t>
  </si>
  <si>
    <t>Tola, Mr.  Tadese</t>
  </si>
  <si>
    <t>Briskman, Mr.  Jonathan</t>
  </si>
  <si>
    <t>Ritzenhein, Mr.  Dathan</t>
  </si>
  <si>
    <t>Malkowski, Mr.  Eric</t>
  </si>
  <si>
    <t>Andreyko, Ms.  Allison M</t>
  </si>
  <si>
    <t>Landry, Mr.  Paul</t>
  </si>
  <si>
    <t>Lozier, Mr.  Aaron R</t>
  </si>
  <si>
    <t>O'Brien, Ms.  Caitlin H.</t>
  </si>
  <si>
    <t>Rodas, Mr.  Harald E.</t>
  </si>
  <si>
    <t>O'Connor, Ms.  Siobhan A.</t>
  </si>
  <si>
    <t>White, Ms.  Andrea J.</t>
  </si>
  <si>
    <t>Davenport, Ms.  Marie</t>
  </si>
  <si>
    <t>Karmen, Ms.  Rachel A.</t>
  </si>
  <si>
    <t>Miller, Ms.  Emma</t>
  </si>
  <si>
    <t>Lippmann, Ms.  Kiersten</t>
  </si>
  <si>
    <t>Klehm, Ms.  Rachael</t>
  </si>
  <si>
    <t>Murphy, Mr.  Timothy P.</t>
  </si>
  <si>
    <t>Desisa, Mr.  Lelisa</t>
  </si>
  <si>
    <t>Brooks, Mr.  Nate</t>
  </si>
  <si>
    <t>Stone, Mr.  Chris C.</t>
  </si>
  <si>
    <t>Weispfennig, Mr.  Scott</t>
  </si>
  <si>
    <t>Sorrell, Mr.  Kevin</t>
  </si>
  <si>
    <t>Morris, Mr.  Erik C.</t>
  </si>
  <si>
    <t>Marek, Mr.  Shawn C</t>
  </si>
  <si>
    <t>Armstrong, Mr.  Vajin L.</t>
  </si>
  <si>
    <t>Werner, Mr.  John K. Jr.</t>
  </si>
  <si>
    <t>Gries, Mr.  Kevin J.</t>
  </si>
  <si>
    <t>Mills, Mr.  Kirby W.</t>
  </si>
  <si>
    <t>Penny, Mr.  J A</t>
  </si>
  <si>
    <t>Hicks, Mr.  Dustin G.</t>
  </si>
  <si>
    <t>Masayesva, Mr.  Anthony G</t>
  </si>
  <si>
    <t>Paavola, Mr.  Ryan</t>
  </si>
  <si>
    <t>Gehlsen, Mr.  Eric N</t>
  </si>
  <si>
    <t>Roche, Mr.  Connor</t>
  </si>
  <si>
    <t>Hearn, Mr.  Patrick H.</t>
  </si>
  <si>
    <t>Dimson, Mr.  Tyler</t>
  </si>
  <si>
    <t>Slason, Ms.  Deborah L.</t>
  </si>
  <si>
    <t>Gibson, Ms.  Andrea K</t>
  </si>
  <si>
    <t>Erdos, Ms.  Elleree</t>
  </si>
  <si>
    <t>Cushman, Mr.  Brandon J</t>
  </si>
  <si>
    <t>Hammel, Mr.  Steve</t>
  </si>
  <si>
    <t>Ytterstad, Ms.  Nina Wavik Sr.</t>
  </si>
  <si>
    <t>Prince, Ms.  Dani</t>
  </si>
  <si>
    <t>Freeman, Ms.  Jennifer A.</t>
  </si>
  <si>
    <t>Petrulak, Mr.  Martin</t>
  </si>
  <si>
    <t>Lloyd, Mr.  Steve</t>
  </si>
  <si>
    <t>Zablocki, Mr.  Christopher</t>
  </si>
  <si>
    <t>Van Meter, Ms.  Kathryn M.</t>
  </si>
  <si>
    <t>Babay, Ms.  Emily</t>
  </si>
  <si>
    <t>Taylor, Mr.  Trent A</t>
  </si>
  <si>
    <t>Smith, Ms.  Jennifer E</t>
  </si>
  <si>
    <t>Moody, Ms.  Polly</t>
  </si>
  <si>
    <t>Swierzbinski, Ms.  Elizabeth</t>
  </si>
  <si>
    <t>Schwartz, Ms.  Tiffany A.</t>
  </si>
  <si>
    <t>Sanseverino, Mr.  Cole</t>
  </si>
  <si>
    <t>Lawder, Mr.  Matthew T.</t>
  </si>
  <si>
    <t>Young, Mr.  Zachary</t>
  </si>
  <si>
    <t>Hoerner, Mr.  Matthew T.</t>
  </si>
  <si>
    <t>Benson, Mr.  Pat</t>
  </si>
  <si>
    <t>Horton, Ms.  Ashley</t>
  </si>
  <si>
    <t>McGraw, Ms.  Elizabeth A.</t>
  </si>
  <si>
    <t>Beaulne, Ms.  Rebecca M.</t>
  </si>
  <si>
    <t>Lunz, Ms.  Ruth</t>
  </si>
  <si>
    <t>Kyle, Mr.  Gregory S</t>
  </si>
  <si>
    <t>Brackenwagen, Ms.  Alexandra S</t>
  </si>
  <si>
    <t>Schmitt, Ms.  Hillary</t>
  </si>
  <si>
    <t>Borden, Ms.  Amy K.</t>
  </si>
  <si>
    <t>McLean, Mr.  Scott</t>
  </si>
  <si>
    <t>Regan, Mr.  John</t>
  </si>
  <si>
    <t>Koenis, Mr.  Maaikel</t>
  </si>
  <si>
    <t>Kittaka, Mr.  Daniel C</t>
  </si>
  <si>
    <t>Concannon, Mr.  Christopher S.</t>
  </si>
  <si>
    <t>Johnson, Mr.  William R</t>
  </si>
  <si>
    <t>Schultz, Ms.  Lyndsy</t>
  </si>
  <si>
    <t>Brannigan, Ms.  Jessica</t>
  </si>
  <si>
    <t>Cavallo, Ms.  Anna</t>
  </si>
  <si>
    <t>Chang, Mr.  Jordan</t>
  </si>
  <si>
    <t>Axelrod, Mr.  Brian</t>
  </si>
  <si>
    <t>Davenport, Ms.  Katherine A</t>
  </si>
  <si>
    <t>Roberge, Ms.  Melanie</t>
  </si>
  <si>
    <t>Schmidt, Ms.  Jessica</t>
  </si>
  <si>
    <t>Kosters, Mr.  Eric S</t>
  </si>
  <si>
    <t>Dykes, Mr.  Joseph</t>
  </si>
  <si>
    <t>Velan, Ms.  Mary</t>
  </si>
  <si>
    <t>Goolik, Ms.  Natalie</t>
  </si>
  <si>
    <t>Bain, Mr.  Christopher</t>
  </si>
  <si>
    <t>Wieck, Ms.  Sonja</t>
  </si>
  <si>
    <t>Friel, Ms.  Alexandra</t>
  </si>
  <si>
    <t>Santandreu, Ms.  Martha L.</t>
  </si>
  <si>
    <t>Johnson, Mr.  Ryan C.</t>
  </si>
  <si>
    <t>Gerber, Mr.  Cliff</t>
  </si>
  <si>
    <t>Benadum, Mr.  Blue</t>
  </si>
  <si>
    <t>Ragazzini, Mr.  Jeffrey M</t>
  </si>
  <si>
    <t>Kessinger, Mr.  Andrew</t>
  </si>
  <si>
    <t>Bezgin, Ms.  Julia</t>
  </si>
  <si>
    <t>Woldesilassie, Mr.  Daniel</t>
  </si>
  <si>
    <t>Ruiz Herrero, Mr.  Jaime</t>
  </si>
  <si>
    <t>Bin Alias, Mr.  Mohd Syahidan</t>
  </si>
  <si>
    <t>Fischer-Daly, Mr.  Matthew</t>
  </si>
  <si>
    <t>Pulliam, Ms.  Elizabeth S.</t>
  </si>
  <si>
    <t>Guisinger, Ms.  Katie</t>
  </si>
  <si>
    <t>Arnerich, Ms.  Christi A.</t>
  </si>
  <si>
    <t>Lynch, Ms.  Sandra K.</t>
  </si>
  <si>
    <t>Reilly, Ms.  Katharine</t>
  </si>
  <si>
    <t>Nolette, Mr.  Jerome</t>
  </si>
  <si>
    <t>Chabrier, Ms.  Julia R</t>
  </si>
  <si>
    <t>Lee, Mr.  Sean Henry</t>
  </si>
  <si>
    <t>Knotts, Ms.  Rachel A.</t>
  </si>
  <si>
    <t>Pultorak, Mr.  Jim</t>
  </si>
  <si>
    <t>Maxon, Mr.  Tim</t>
  </si>
  <si>
    <t>Kraai, Ms.  Abby L.</t>
  </si>
  <si>
    <t>Larosa, Mr.  Mark</t>
  </si>
  <si>
    <t>King, Mr.  Ali</t>
  </si>
  <si>
    <t>Haney, Mr.  Joshua</t>
  </si>
  <si>
    <t>Boulay, Mr.  Pierre</t>
  </si>
  <si>
    <t>Peters, Ms.  Kate</t>
  </si>
  <si>
    <t>Luy, Mr.  David</t>
  </si>
  <si>
    <t>Fava, Ms.  Carla</t>
  </si>
  <si>
    <t>Montoya, Mr.  Alvaro Sr.</t>
  </si>
  <si>
    <t>Bain, Ms.  Hope</t>
  </si>
  <si>
    <t>Albertson, Mr.  Mark P.</t>
  </si>
  <si>
    <t>Barger, Ms.  Desiree</t>
  </si>
  <si>
    <t>Fraioli, Mr.  Mario Jr.</t>
  </si>
  <si>
    <t>April, Mr.  Lusapho</t>
  </si>
  <si>
    <t>King, Ms.  Erin C.</t>
  </si>
  <si>
    <t>Talhelm, Mr.  Alan F</t>
  </si>
  <si>
    <t>Regnier, Mr.  Ryan</t>
  </si>
  <si>
    <t>Treece, Ms.  Hope</t>
  </si>
  <si>
    <t>Beisel, Mr.  Josh</t>
  </si>
  <si>
    <t>Enke, Mr.  Jacob J</t>
  </si>
  <si>
    <t>Ruiz-Tagle Barros, Mr.  Jose Tomas</t>
  </si>
  <si>
    <t>Ferrell, Ms.  Mary Evan</t>
  </si>
  <si>
    <t>Gates, Mr.  Justin K.</t>
  </si>
  <si>
    <t>Jeffers, Mr.  Patrick</t>
  </si>
  <si>
    <t>Sulhanek, Mr.  Roman</t>
  </si>
  <si>
    <t>Ozahowski, Mr.  David</t>
  </si>
  <si>
    <t>Caron, Ms.  Evelyn L</t>
  </si>
  <si>
    <t>Fullarton, Mr.  Jim</t>
  </si>
  <si>
    <t>Lindgren, Mr.  Matthew S</t>
  </si>
  <si>
    <t>Akiha, Mr.  Kenneth</t>
  </si>
  <si>
    <t>Sweny, Ms.  Andrea</t>
  </si>
  <si>
    <t>Tobin, Ms.  Kristina</t>
  </si>
  <si>
    <t>Pedersen, Ms.  Kristen</t>
  </si>
  <si>
    <t>Lynch, Mr.  Matthew</t>
  </si>
  <si>
    <t>Keys, Mrs.  Kathleen</t>
  </si>
  <si>
    <t>Wilbur, Ms.  Lindsey</t>
  </si>
  <si>
    <t>Ditota, Mr.  Robert</t>
  </si>
  <si>
    <t>Horbol, Ms.  Sarah E.</t>
  </si>
  <si>
    <t>O'Rourke, Ms.  Flannery</t>
  </si>
  <si>
    <t>Williams, Mr.  John T</t>
  </si>
  <si>
    <t>Murakami, Mr.  Koji</t>
  </si>
  <si>
    <t>Gagnon, Ms.  Candice M</t>
  </si>
  <si>
    <t>Petermann, Mr.  Theodore A.</t>
  </si>
  <si>
    <t>Graves - Rostro, Ms.  Lindy</t>
  </si>
  <si>
    <t>Danielson, Mr.  Thomas</t>
  </si>
  <si>
    <t>Street, Ms.  Holly</t>
  </si>
  <si>
    <t>Buss, Mr.  Matthew</t>
  </si>
  <si>
    <t>Duffy, Ms.  Meghan K</t>
  </si>
  <si>
    <t>Hines, Mr.  Fred</t>
  </si>
  <si>
    <t>Castro, Mr.  Sebastian</t>
  </si>
  <si>
    <t>Howell, Ms.  Laura</t>
  </si>
  <si>
    <t>Avery, Ms.  Nicole</t>
  </si>
  <si>
    <t>Bohinski, Ms.  Susan E</t>
  </si>
  <si>
    <t>Kohls, Ms.  Katy</t>
  </si>
  <si>
    <t>Brietzke, Mr.  Jordan</t>
  </si>
  <si>
    <t>Riveros Gonzalez, Mr.  Juan D. Sr.</t>
  </si>
  <si>
    <t>Albano, Ms.  Julie</t>
  </si>
  <si>
    <t>Rosendahl, Mr.  Evan P</t>
  </si>
  <si>
    <t>German, Mr.  Aaron K</t>
  </si>
  <si>
    <t>Hawks</t>
  </si>
  <si>
    <t>Lehner</t>
  </si>
  <si>
    <t>Lu</t>
  </si>
  <si>
    <t>Osborne</t>
  </si>
  <si>
    <t>Kadala</t>
  </si>
  <si>
    <t>Baker</t>
  </si>
  <si>
    <t>Macpherson</t>
  </si>
  <si>
    <t>Hallman</t>
  </si>
  <si>
    <t>Moran</t>
  </si>
  <si>
    <t>Benner</t>
  </si>
  <si>
    <t>Fierro Vargas</t>
  </si>
  <si>
    <t>Franz</t>
  </si>
  <si>
    <t>Foster</t>
  </si>
  <si>
    <t>Tenorio</t>
  </si>
  <si>
    <t>Rios</t>
  </si>
  <si>
    <t>Viau-Dupuis</t>
  </si>
  <si>
    <t>Cronin</t>
  </si>
  <si>
    <t>Noordstar</t>
  </si>
  <si>
    <t>Boudalia</t>
  </si>
  <si>
    <t>Flor</t>
  </si>
  <si>
    <t>Fennon</t>
  </si>
  <si>
    <t>Hribar</t>
  </si>
  <si>
    <t>Tassello</t>
  </si>
  <si>
    <t>Mauricette</t>
  </si>
  <si>
    <t>Garcia</t>
  </si>
  <si>
    <t>Airoldi</t>
  </si>
  <si>
    <t>Cater-Cyker</t>
  </si>
  <si>
    <t>Hamm</t>
  </si>
  <si>
    <t>Cox</t>
  </si>
  <si>
    <t>Sachrajda</t>
  </si>
  <si>
    <t>Gareri</t>
  </si>
  <si>
    <t>Welch</t>
  </si>
  <si>
    <t>Prindiville</t>
  </si>
  <si>
    <t>Kincaid</t>
  </si>
  <si>
    <t>Bruestle</t>
  </si>
  <si>
    <t>Lachance</t>
  </si>
  <si>
    <t>Eason</t>
  </si>
  <si>
    <t>Grummon</t>
  </si>
  <si>
    <t>Vanwechel</t>
  </si>
  <si>
    <t>Fisher</t>
  </si>
  <si>
    <t>Jenkins</t>
  </si>
  <si>
    <t>Peters</t>
  </si>
  <si>
    <t>Aha</t>
  </si>
  <si>
    <t>McElwain</t>
  </si>
  <si>
    <t>Januszewski</t>
  </si>
  <si>
    <t>Rohne</t>
  </si>
  <si>
    <t>O'Grady</t>
  </si>
  <si>
    <t>De Simone</t>
  </si>
  <si>
    <t>Beckett</t>
  </si>
  <si>
    <t>Sobrilsky</t>
  </si>
  <si>
    <t>Wang</t>
  </si>
  <si>
    <t>Campa</t>
  </si>
  <si>
    <t>Clifford</t>
  </si>
  <si>
    <t>Dalmata</t>
  </si>
  <si>
    <t>Vishik</t>
  </si>
  <si>
    <t>Schorr</t>
  </si>
  <si>
    <t>Lusardi</t>
  </si>
  <si>
    <t>Rayner</t>
  </si>
  <si>
    <t>Voghel</t>
  </si>
  <si>
    <t>Rieth</t>
  </si>
  <si>
    <t>Gollotto</t>
  </si>
  <si>
    <t>Dunn</t>
  </si>
  <si>
    <t>Blitzer</t>
  </si>
  <si>
    <t>Smith</t>
  </si>
  <si>
    <t>Hyland</t>
  </si>
  <si>
    <t>Ducharme</t>
  </si>
  <si>
    <t>Johnson</t>
  </si>
  <si>
    <t>Mutz</t>
  </si>
  <si>
    <t>Lee</t>
  </si>
  <si>
    <t>Turner</t>
  </si>
  <si>
    <t>Rangel</t>
  </si>
  <si>
    <t>Lacey</t>
  </si>
  <si>
    <t>Stiger</t>
  </si>
  <si>
    <t>Caldwell</t>
  </si>
  <si>
    <t>Marmillod</t>
  </si>
  <si>
    <t>Cloutier-Simons</t>
  </si>
  <si>
    <t>Vegas</t>
  </si>
  <si>
    <t>Cochran</t>
  </si>
  <si>
    <t>Holtzapple</t>
  </si>
  <si>
    <t>Meyer</t>
  </si>
  <si>
    <t>Brickley</t>
  </si>
  <si>
    <t>Magee</t>
  </si>
  <si>
    <t>Thoma</t>
  </si>
  <si>
    <t>Heagy</t>
  </si>
  <si>
    <t>Regnier</t>
  </si>
  <si>
    <t>Parendo</t>
  </si>
  <si>
    <t>Schell</t>
  </si>
  <si>
    <t>Driscoll</t>
  </si>
  <si>
    <t>Mitchell</t>
  </si>
  <si>
    <t>Cutler</t>
  </si>
  <si>
    <t>Derian</t>
  </si>
  <si>
    <t>Farina</t>
  </si>
  <si>
    <t>Saunders</t>
  </si>
  <si>
    <t>Kratz</t>
  </si>
  <si>
    <t>Boland</t>
  </si>
  <si>
    <t>Van Hout</t>
  </si>
  <si>
    <t>Ramsey</t>
  </si>
  <si>
    <t>Gage</t>
  </si>
  <si>
    <t>Gollins</t>
  </si>
  <si>
    <t>Benestad</t>
  </si>
  <si>
    <t>Aviv</t>
  </si>
  <si>
    <t>Burns</t>
  </si>
  <si>
    <t>Maldonado</t>
  </si>
  <si>
    <t>Yitref</t>
  </si>
  <si>
    <t>Loudon-Brown</t>
  </si>
  <si>
    <t>Sugathadasa</t>
  </si>
  <si>
    <t>Ganley</t>
  </si>
  <si>
    <t>Potter</t>
  </si>
  <si>
    <t>Rasmussen</t>
  </si>
  <si>
    <t>Robinson</t>
  </si>
  <si>
    <t>Antonopoulos</t>
  </si>
  <si>
    <t>Groner</t>
  </si>
  <si>
    <t>Zywicki</t>
  </si>
  <si>
    <t>Cardinal</t>
  </si>
  <si>
    <t>Alleman</t>
  </si>
  <si>
    <t>Stroffolino</t>
  </si>
  <si>
    <t>Clubb</t>
  </si>
  <si>
    <t>McGoogan</t>
  </si>
  <si>
    <t>Keflezighi</t>
  </si>
  <si>
    <t>Syed</t>
  </si>
  <si>
    <t>Segal</t>
  </si>
  <si>
    <t>Defranco</t>
  </si>
  <si>
    <t>Kells</t>
  </si>
  <si>
    <t>Lawton</t>
  </si>
  <si>
    <t>Bejar</t>
  </si>
  <si>
    <t>Navarro Castro</t>
  </si>
  <si>
    <t>Tice</t>
  </si>
  <si>
    <t>Wolf</t>
  </si>
  <si>
    <t>Oppedal</t>
  </si>
  <si>
    <t>Wright</t>
  </si>
  <si>
    <t>Ellis</t>
  </si>
  <si>
    <t>Taormina</t>
  </si>
  <si>
    <t>Lynch</t>
  </si>
  <si>
    <t>Tavella</t>
  </si>
  <si>
    <t>Neufeld</t>
  </si>
  <si>
    <t>Walhovd</t>
  </si>
  <si>
    <t>Washburn</t>
  </si>
  <si>
    <t>Mroz</t>
  </si>
  <si>
    <t>Canaday</t>
  </si>
  <si>
    <t>Atkins</t>
  </si>
  <si>
    <t>Kropelnicki</t>
  </si>
  <si>
    <t>Braund</t>
  </si>
  <si>
    <t>Anderson</t>
  </si>
  <si>
    <t>Bilbrey</t>
  </si>
  <si>
    <t>Curtis</t>
  </si>
  <si>
    <t>Bardeesy</t>
  </si>
  <si>
    <t>Shanahan</t>
  </si>
  <si>
    <t>Sutter</t>
  </si>
  <si>
    <t>Yesian</t>
  </si>
  <si>
    <t>Meers</t>
  </si>
  <si>
    <t>Conlon</t>
  </si>
  <si>
    <t>Arnstein</t>
  </si>
  <si>
    <t>Jurek</t>
  </si>
  <si>
    <t>Thill</t>
  </si>
  <si>
    <t>Glaz</t>
  </si>
  <si>
    <t>Sampson</t>
  </si>
  <si>
    <t>Duliba</t>
  </si>
  <si>
    <t>Tanguay</t>
  </si>
  <si>
    <t>McClelland</t>
  </si>
  <si>
    <t>Gorman</t>
  </si>
  <si>
    <t>Nishimura</t>
  </si>
  <si>
    <t>Brimble</t>
  </si>
  <si>
    <t>Trenk</t>
  </si>
  <si>
    <t>Wittmann</t>
  </si>
  <si>
    <t>Tremblay</t>
  </si>
  <si>
    <t>Scofield</t>
  </si>
  <si>
    <t>Yost</t>
  </si>
  <si>
    <t>Torphy</t>
  </si>
  <si>
    <t>Busby</t>
  </si>
  <si>
    <t>Nguyen</t>
  </si>
  <si>
    <t>Hanley</t>
  </si>
  <si>
    <t>Scheer</t>
  </si>
  <si>
    <t>Rankin</t>
  </si>
  <si>
    <t>Ricardi</t>
  </si>
  <si>
    <t>Karkos</t>
  </si>
  <si>
    <t>Price-Dierksen</t>
  </si>
  <si>
    <t>Knispel</t>
  </si>
  <si>
    <t>King</t>
  </si>
  <si>
    <t>Samuelson</t>
  </si>
  <si>
    <t>Fredsall</t>
  </si>
  <si>
    <t>Eggleston</t>
  </si>
  <si>
    <t>Palombaro</t>
  </si>
  <si>
    <t>Silva</t>
  </si>
  <si>
    <t>Bugala</t>
  </si>
  <si>
    <t>Dublin</t>
  </si>
  <si>
    <t>Cleland</t>
  </si>
  <si>
    <t>Evans</t>
  </si>
  <si>
    <t>Boyd</t>
  </si>
  <si>
    <t>Roulier</t>
  </si>
  <si>
    <t>Mullins</t>
  </si>
  <si>
    <t>Hofmann</t>
  </si>
  <si>
    <t>Garcia Garcia</t>
  </si>
  <si>
    <t>Klecker</t>
  </si>
  <si>
    <t>Cancre</t>
  </si>
  <si>
    <t>Denucci</t>
  </si>
  <si>
    <t>Saldana</t>
  </si>
  <si>
    <t>Weinberg</t>
  </si>
  <si>
    <t>Walsh</t>
  </si>
  <si>
    <t>Pasten</t>
  </si>
  <si>
    <t>LaBelle</t>
  </si>
  <si>
    <t>Guzman</t>
  </si>
  <si>
    <t>Turnbull</t>
  </si>
  <si>
    <t>Aguero</t>
  </si>
  <si>
    <t>Woodward</t>
  </si>
  <si>
    <t>McElroy</t>
  </si>
  <si>
    <t>Lopez</t>
  </si>
  <si>
    <t>Cardosi</t>
  </si>
  <si>
    <t>Looney</t>
  </si>
  <si>
    <t>Zyryanov</t>
  </si>
  <si>
    <t>Gavin</t>
  </si>
  <si>
    <t>Littlefield</t>
  </si>
  <si>
    <t>Shearer</t>
  </si>
  <si>
    <t>Armstrong</t>
  </si>
  <si>
    <t>Warriner</t>
  </si>
  <si>
    <t>White</t>
  </si>
  <si>
    <t>Cordaro</t>
  </si>
  <si>
    <t>Hamilton</t>
  </si>
  <si>
    <t>Duke</t>
  </si>
  <si>
    <t>Malatesta</t>
  </si>
  <si>
    <t>Hinrichsen</t>
  </si>
  <si>
    <t>Lucan</t>
  </si>
  <si>
    <t>Koch</t>
  </si>
  <si>
    <t>O'Connor</t>
  </si>
  <si>
    <t>Kampwerth</t>
  </si>
  <si>
    <t>Federoff</t>
  </si>
  <si>
    <t>Goya</t>
  </si>
  <si>
    <t>Hodges</t>
  </si>
  <si>
    <t>Erickson</t>
  </si>
  <si>
    <t>Welleck</t>
  </si>
  <si>
    <t>Polen</t>
  </si>
  <si>
    <t>Hufstader</t>
  </si>
  <si>
    <t>Doak</t>
  </si>
  <si>
    <t>Noya</t>
  </si>
  <si>
    <t>Heninger</t>
  </si>
  <si>
    <t>Richardson</t>
  </si>
  <si>
    <t>Deucher</t>
  </si>
  <si>
    <t>Wilson</t>
  </si>
  <si>
    <t>Hall</t>
  </si>
  <si>
    <t>Reed</t>
  </si>
  <si>
    <t>Frome</t>
  </si>
  <si>
    <t>Creasy</t>
  </si>
  <si>
    <t>Latimer</t>
  </si>
  <si>
    <t>Wei</t>
  </si>
  <si>
    <t>Hayes</t>
  </si>
  <si>
    <t>Velardo</t>
  </si>
  <si>
    <t>Kastes</t>
  </si>
  <si>
    <t>Escorcia</t>
  </si>
  <si>
    <t>Larscheid</t>
  </si>
  <si>
    <t>O'Bannon</t>
  </si>
  <si>
    <t>Ridgway</t>
  </si>
  <si>
    <t>Black</t>
  </si>
  <si>
    <t>Canton</t>
  </si>
  <si>
    <t>Fine</t>
  </si>
  <si>
    <t>Bui</t>
  </si>
  <si>
    <t>Riepma</t>
  </si>
  <si>
    <t>Inman</t>
  </si>
  <si>
    <t>Kruzel</t>
  </si>
  <si>
    <t>Lindsay</t>
  </si>
  <si>
    <t>Land</t>
  </si>
  <si>
    <t>Brecher</t>
  </si>
  <si>
    <t>Debolt</t>
  </si>
  <si>
    <t>Oswalt</t>
  </si>
  <si>
    <t>Bulewich</t>
  </si>
  <si>
    <t>Fukuda</t>
  </si>
  <si>
    <t>Phillips</t>
  </si>
  <si>
    <t>Maddison</t>
  </si>
  <si>
    <t>Lockwood</t>
  </si>
  <si>
    <t>Defilippi</t>
  </si>
  <si>
    <t>Jackson</t>
  </si>
  <si>
    <t>Ozahowski</t>
  </si>
  <si>
    <t>Guthals</t>
  </si>
  <si>
    <t>Yates</t>
  </si>
  <si>
    <t>Lemos</t>
  </si>
  <si>
    <t>Seynders</t>
  </si>
  <si>
    <t>Walker</t>
  </si>
  <si>
    <t>Lam</t>
  </si>
  <si>
    <t>Sweigart</t>
  </si>
  <si>
    <t>Sieczkowski</t>
  </si>
  <si>
    <t>Jurgens</t>
  </si>
  <si>
    <t>Hackman</t>
  </si>
  <si>
    <t>Klarich</t>
  </si>
  <si>
    <t>Schulten</t>
  </si>
  <si>
    <t>Fagerstrom</t>
  </si>
  <si>
    <t>Bien</t>
  </si>
  <si>
    <t>Hess</t>
  </si>
  <si>
    <t>Shaw</t>
  </si>
  <si>
    <t>Williams</t>
  </si>
  <si>
    <t>Menzies</t>
  </si>
  <si>
    <t>Buehler</t>
  </si>
  <si>
    <t>Degen</t>
  </si>
  <si>
    <t>Arsenault</t>
  </si>
  <si>
    <t>Hoff</t>
  </si>
  <si>
    <t>Ashley</t>
  </si>
  <si>
    <t>Rindahl</t>
  </si>
  <si>
    <t>Clark</t>
  </si>
  <si>
    <t>Irish</t>
  </si>
  <si>
    <t>Dewitt</t>
  </si>
  <si>
    <t>Hickman</t>
  </si>
  <si>
    <t>Gonzalez</t>
  </si>
  <si>
    <t>Difani</t>
  </si>
  <si>
    <t>Widmann</t>
  </si>
  <si>
    <t>Tunney</t>
  </si>
  <si>
    <t>San Juan</t>
  </si>
  <si>
    <t>Croll</t>
  </si>
  <si>
    <t>Rolfes</t>
  </si>
  <si>
    <t>Hinkle</t>
  </si>
  <si>
    <t>Leuchanka</t>
  </si>
  <si>
    <t>Ayr</t>
  </si>
  <si>
    <t>Siegel</t>
  </si>
  <si>
    <t>Penrose</t>
  </si>
  <si>
    <t>Schuler</t>
  </si>
  <si>
    <t>Stange</t>
  </si>
  <si>
    <t>Roy</t>
  </si>
  <si>
    <t>Potere</t>
  </si>
  <si>
    <t>Podgurski</t>
  </si>
  <si>
    <t>Diamond</t>
  </si>
  <si>
    <t>Sallade</t>
  </si>
  <si>
    <t>Zhang</t>
  </si>
  <si>
    <t>Chatfield</t>
  </si>
  <si>
    <t>Bruns</t>
  </si>
  <si>
    <t>Yochum</t>
  </si>
  <si>
    <t>Freeburn</t>
  </si>
  <si>
    <t>Spencer</t>
  </si>
  <si>
    <t>Jarosik</t>
  </si>
  <si>
    <t>Heinzen</t>
  </si>
  <si>
    <t>Kelley</t>
  </si>
  <si>
    <t>Thacker</t>
  </si>
  <si>
    <t>Jeseritz</t>
  </si>
  <si>
    <t>Hohman</t>
  </si>
  <si>
    <t>Hill</t>
  </si>
  <si>
    <t>Kuepfer</t>
  </si>
  <si>
    <t>Kaczmarek</t>
  </si>
  <si>
    <t>Pitt</t>
  </si>
  <si>
    <t>Lorton</t>
  </si>
  <si>
    <t>Castaneda</t>
  </si>
  <si>
    <t>Cherop</t>
  </si>
  <si>
    <t>Howell</t>
  </si>
  <si>
    <t>Palmer</t>
  </si>
  <si>
    <t>Olson</t>
  </si>
  <si>
    <t>Waldron</t>
  </si>
  <si>
    <t>Stack</t>
  </si>
  <si>
    <t>Sanchez Y Torres</t>
  </si>
  <si>
    <t>Daniels</t>
  </si>
  <si>
    <t>Pepp</t>
  </si>
  <si>
    <t>Buechler</t>
  </si>
  <si>
    <t>Buenting</t>
  </si>
  <si>
    <t>Arcand</t>
  </si>
  <si>
    <t>Kesack</t>
  </si>
  <si>
    <t>Post</t>
  </si>
  <si>
    <t>Dunne</t>
  </si>
  <si>
    <t>Kilel</t>
  </si>
  <si>
    <t>Nicholson</t>
  </si>
  <si>
    <t>Susmann</t>
  </si>
  <si>
    <t>Harsh</t>
  </si>
  <si>
    <t>Pocasangre</t>
  </si>
  <si>
    <t>Martinez Lopez</t>
  </si>
  <si>
    <t>Riegel</t>
  </si>
  <si>
    <t>Monson</t>
  </si>
  <si>
    <t>Klubben</t>
  </si>
  <si>
    <t>Mascaro</t>
  </si>
  <si>
    <t>Norvell</t>
  </si>
  <si>
    <t>Ornelas</t>
  </si>
  <si>
    <t>Fitzpatrick</t>
  </si>
  <si>
    <t>Bloomquist</t>
  </si>
  <si>
    <t>Wick</t>
  </si>
  <si>
    <t>Zappala</t>
  </si>
  <si>
    <t>Earle</t>
  </si>
  <si>
    <t>Majewski</t>
  </si>
  <si>
    <t>Apfelbaum</t>
  </si>
  <si>
    <t>Graham</t>
  </si>
  <si>
    <t>Whitacre</t>
  </si>
  <si>
    <t>Wegener</t>
  </si>
  <si>
    <t>Collie</t>
  </si>
  <si>
    <t>Murphy</t>
  </si>
  <si>
    <t>Butters</t>
  </si>
  <si>
    <t>Cook</t>
  </si>
  <si>
    <t>Breen</t>
  </si>
  <si>
    <t>Fitzsimons</t>
  </si>
  <si>
    <t>Houle</t>
  </si>
  <si>
    <t>Ray</t>
  </si>
  <si>
    <t>Jennings</t>
  </si>
  <si>
    <t>Fuller</t>
  </si>
  <si>
    <t>Lovisek</t>
  </si>
  <si>
    <t>Painter</t>
  </si>
  <si>
    <t>Edwards</t>
  </si>
  <si>
    <t>Liebl</t>
  </si>
  <si>
    <t>Kasabian-Larson</t>
  </si>
  <si>
    <t>Creamer</t>
  </si>
  <si>
    <t>Kimbel</t>
  </si>
  <si>
    <t>Livensparger</t>
  </si>
  <si>
    <t>Grange</t>
  </si>
  <si>
    <t>Nunlist</t>
  </si>
  <si>
    <t>Cutter</t>
  </si>
  <si>
    <t>Martin</t>
  </si>
  <si>
    <t>Cooney</t>
  </si>
  <si>
    <t>Bier</t>
  </si>
  <si>
    <t>Muskopf</t>
  </si>
  <si>
    <t>Sirak</t>
  </si>
  <si>
    <t>Nelsen</t>
  </si>
  <si>
    <t>Schallner</t>
  </si>
  <si>
    <t>Dunlap</t>
  </si>
  <si>
    <t>Messing</t>
  </si>
  <si>
    <t>Bondell</t>
  </si>
  <si>
    <t>Gaughan</t>
  </si>
  <si>
    <t>Gruman</t>
  </si>
  <si>
    <t>Whitlow</t>
  </si>
  <si>
    <t>Sabo</t>
  </si>
  <si>
    <t>Nazarian</t>
  </si>
  <si>
    <t>Lerma</t>
  </si>
  <si>
    <t>Dahl</t>
  </si>
  <si>
    <t>Surtees</t>
  </si>
  <si>
    <t>Spetner</t>
  </si>
  <si>
    <t>Brandon</t>
  </si>
  <si>
    <t>Eley</t>
  </si>
  <si>
    <t>Sedicum</t>
  </si>
  <si>
    <t>Markle</t>
  </si>
  <si>
    <t>Kunz</t>
  </si>
  <si>
    <t>Wimert</t>
  </si>
  <si>
    <t>Peterson</t>
  </si>
  <si>
    <t>Mercier</t>
  </si>
  <si>
    <t>Laurie</t>
  </si>
  <si>
    <t>Sekaquaptewa</t>
  </si>
  <si>
    <t>Frash</t>
  </si>
  <si>
    <t>Bukowski</t>
  </si>
  <si>
    <t>Sandahl</t>
  </si>
  <si>
    <t>Speight</t>
  </si>
  <si>
    <t>Nielsen</t>
  </si>
  <si>
    <t>Zirdok</t>
  </si>
  <si>
    <t>Crudale</t>
  </si>
  <si>
    <t>Koopmans</t>
  </si>
  <si>
    <t>Milani</t>
  </si>
  <si>
    <t>Kelly</t>
  </si>
  <si>
    <t>Finelli</t>
  </si>
  <si>
    <t>Beasley</t>
  </si>
  <si>
    <t>Bedbury</t>
  </si>
  <si>
    <t>Stemberger</t>
  </si>
  <si>
    <t>Chebet</t>
  </si>
  <si>
    <t>Muir</t>
  </si>
  <si>
    <t>Yang</t>
  </si>
  <si>
    <t>Gravel</t>
  </si>
  <si>
    <t>Jamieson</t>
  </si>
  <si>
    <t>Dufeal</t>
  </si>
  <si>
    <t>Sansonetti</t>
  </si>
  <si>
    <t>Koneazny</t>
  </si>
  <si>
    <t>Glasson</t>
  </si>
  <si>
    <t>Canitz</t>
  </si>
  <si>
    <t>Li</t>
  </si>
  <si>
    <t>Parsons</t>
  </si>
  <si>
    <t>Raulli</t>
  </si>
  <si>
    <t>Sevcik</t>
  </si>
  <si>
    <t>Narang</t>
  </si>
  <si>
    <t>Royston</t>
  </si>
  <si>
    <t>Tieri</t>
  </si>
  <si>
    <t>Whitney</t>
  </si>
  <si>
    <t>Wandzilak</t>
  </si>
  <si>
    <t>Valenzona</t>
  </si>
  <si>
    <t>Young</t>
  </si>
  <si>
    <t>Richards</t>
  </si>
  <si>
    <t>Alexson</t>
  </si>
  <si>
    <t>McKenna</t>
  </si>
  <si>
    <t>Argall</t>
  </si>
  <si>
    <t>Patchell</t>
  </si>
  <si>
    <t>Catoggio</t>
  </si>
  <si>
    <t>Adams</t>
  </si>
  <si>
    <t>Windt</t>
  </si>
  <si>
    <t>Ryan</t>
  </si>
  <si>
    <t>Marion</t>
  </si>
  <si>
    <t>Raffetto</t>
  </si>
  <si>
    <t>Oehlke</t>
  </si>
  <si>
    <t>Sudol</t>
  </si>
  <si>
    <t>Van Es</t>
  </si>
  <si>
    <t>Dolge</t>
  </si>
  <si>
    <t>Marlier</t>
  </si>
  <si>
    <t>Girard</t>
  </si>
  <si>
    <t>Hubbard</t>
  </si>
  <si>
    <t>Koester</t>
  </si>
  <si>
    <t>Matthews</t>
  </si>
  <si>
    <t>Rubinich</t>
  </si>
  <si>
    <t>Alban</t>
  </si>
  <si>
    <t>Corcoran</t>
  </si>
  <si>
    <t>Sargent</t>
  </si>
  <si>
    <t>Watson</t>
  </si>
  <si>
    <t>Esponda</t>
  </si>
  <si>
    <t>Krall</t>
  </si>
  <si>
    <t>Poskin</t>
  </si>
  <si>
    <t>Halfmann</t>
  </si>
  <si>
    <t>Klapper</t>
  </si>
  <si>
    <t>George</t>
  </si>
  <si>
    <t>Hicks</t>
  </si>
  <si>
    <t>Lockyer</t>
  </si>
  <si>
    <t>Byrnes</t>
  </si>
  <si>
    <t>Norris</t>
  </si>
  <si>
    <t>Darda</t>
  </si>
  <si>
    <t>Otstot</t>
  </si>
  <si>
    <t>Bowley</t>
  </si>
  <si>
    <t>Rogers</t>
  </si>
  <si>
    <t>Mclaughlin</t>
  </si>
  <si>
    <t>Ziegler</t>
  </si>
  <si>
    <t>Hughey</t>
  </si>
  <si>
    <t>Knast</t>
  </si>
  <si>
    <t>Stob</t>
  </si>
  <si>
    <t>Jensen</t>
  </si>
  <si>
    <t>Mutter</t>
  </si>
  <si>
    <t>Ahern</t>
  </si>
  <si>
    <t>Chviruk</t>
  </si>
  <si>
    <t>Meehan</t>
  </si>
  <si>
    <t>Gammon</t>
  </si>
  <si>
    <t>Franco</t>
  </si>
  <si>
    <t>Patterson</t>
  </si>
  <si>
    <t>Valdes</t>
  </si>
  <si>
    <t>Craig</t>
  </si>
  <si>
    <t>Whipple</t>
  </si>
  <si>
    <t>Marton</t>
  </si>
  <si>
    <t>Hildebrandt</t>
  </si>
  <si>
    <t>Biggs</t>
  </si>
  <si>
    <t>Shigezumi</t>
  </si>
  <si>
    <t>Meineke</t>
  </si>
  <si>
    <t>Ludington</t>
  </si>
  <si>
    <t>Perrich</t>
  </si>
  <si>
    <t>Cervantes</t>
  </si>
  <si>
    <t>Andrews</t>
  </si>
  <si>
    <t>Ruvalcaba</t>
  </si>
  <si>
    <t>Stone</t>
  </si>
  <si>
    <t>Campbell</t>
  </si>
  <si>
    <t>Asher</t>
  </si>
  <si>
    <t>Mazzotta</t>
  </si>
  <si>
    <t>Huttl</t>
  </si>
  <si>
    <t>Ferron</t>
  </si>
  <si>
    <t>Colarusso</t>
  </si>
  <si>
    <t>Pearlman</t>
  </si>
  <si>
    <t>O'Mara</t>
  </si>
  <si>
    <t>Niska</t>
  </si>
  <si>
    <t>Schlich</t>
  </si>
  <si>
    <t>Zidek</t>
  </si>
  <si>
    <t>Ellgass</t>
  </si>
  <si>
    <t>Lowe</t>
  </si>
  <si>
    <t>Malone</t>
  </si>
  <si>
    <t>Dumke</t>
  </si>
  <si>
    <t>Strong</t>
  </si>
  <si>
    <t>Ferguson</t>
  </si>
  <si>
    <t>Klein</t>
  </si>
  <si>
    <t>Eusebio</t>
  </si>
  <si>
    <t>Szolosi</t>
  </si>
  <si>
    <t>Butler</t>
  </si>
  <si>
    <t>Fukuchi</t>
  </si>
  <si>
    <t>Drucker</t>
  </si>
  <si>
    <t>Aziz</t>
  </si>
  <si>
    <t>Pak</t>
  </si>
  <si>
    <t>Kieta</t>
  </si>
  <si>
    <t>Velez</t>
  </si>
  <si>
    <t>Bussiere</t>
  </si>
  <si>
    <t>McCartney</t>
  </si>
  <si>
    <t>Bambauer</t>
  </si>
  <si>
    <t>Mertz</t>
  </si>
  <si>
    <t>Mason</t>
  </si>
  <si>
    <t>Rotich</t>
  </si>
  <si>
    <t>Fetzer</t>
  </si>
  <si>
    <t>Mattis</t>
  </si>
  <si>
    <t>Balinsky</t>
  </si>
  <si>
    <t>Reilly</t>
  </si>
  <si>
    <t>Petry</t>
  </si>
  <si>
    <t>Laleman</t>
  </si>
  <si>
    <t>Colby</t>
  </si>
  <si>
    <t>Wathke</t>
  </si>
  <si>
    <t>Daly</t>
  </si>
  <si>
    <t>Dillon</t>
  </si>
  <si>
    <t>Pontes</t>
  </si>
  <si>
    <t>Spies</t>
  </si>
  <si>
    <t>Greig</t>
  </si>
  <si>
    <t>Scott</t>
  </si>
  <si>
    <t>Erlandson</t>
  </si>
  <si>
    <t>Autrey</t>
  </si>
  <si>
    <t>Michalski</t>
  </si>
  <si>
    <t>Grillo</t>
  </si>
  <si>
    <t>Coronado</t>
  </si>
  <si>
    <t>Dewine</t>
  </si>
  <si>
    <t>Carman</t>
  </si>
  <si>
    <t>Neems</t>
  </si>
  <si>
    <t>Pesyna</t>
  </si>
  <si>
    <t>Meling</t>
  </si>
  <si>
    <t>Widlowski</t>
  </si>
  <si>
    <t>Nadar</t>
  </si>
  <si>
    <t>Leedham</t>
  </si>
  <si>
    <t>Haglund</t>
  </si>
  <si>
    <t>Mills</t>
  </si>
  <si>
    <t>Drnjevich</t>
  </si>
  <si>
    <t>Clay</t>
  </si>
  <si>
    <t>Marbury</t>
  </si>
  <si>
    <t>Coon</t>
  </si>
  <si>
    <t>Vanttinen</t>
  </si>
  <si>
    <t>Garges</t>
  </si>
  <si>
    <t>Rivel</t>
  </si>
  <si>
    <t>Lawson</t>
  </si>
  <si>
    <t>Cale</t>
  </si>
  <si>
    <t>Stewart</t>
  </si>
  <si>
    <t>Drotz</t>
  </si>
  <si>
    <t>Mutai</t>
  </si>
  <si>
    <t>Lovlien</t>
  </si>
  <si>
    <t>Stoney</t>
  </si>
  <si>
    <t>Markert</t>
  </si>
  <si>
    <t>McLucas</t>
  </si>
  <si>
    <t>Erwin</t>
  </si>
  <si>
    <t>Otsuka</t>
  </si>
  <si>
    <t>Myers</t>
  </si>
  <si>
    <t>Cote</t>
  </si>
  <si>
    <t>Ehrhardt</t>
  </si>
  <si>
    <t>Petersen</t>
  </si>
  <si>
    <t>Ertel</t>
  </si>
  <si>
    <t>Lanza</t>
  </si>
  <si>
    <t>Picklesimer</t>
  </si>
  <si>
    <t>Giles</t>
  </si>
  <si>
    <t>Harmon</t>
  </si>
  <si>
    <t>Pennings</t>
  </si>
  <si>
    <t>Tseronis</t>
  </si>
  <si>
    <t>Aliff</t>
  </si>
  <si>
    <t>Willenberg</t>
  </si>
  <si>
    <t>Millett</t>
  </si>
  <si>
    <t>Haley</t>
  </si>
  <si>
    <t>Ackerman</t>
  </si>
  <si>
    <t>Valdez</t>
  </si>
  <si>
    <t>Michaud</t>
  </si>
  <si>
    <t>Gunnink</t>
  </si>
  <si>
    <t>Knight</t>
  </si>
  <si>
    <t>Grosscup</t>
  </si>
  <si>
    <t>Koniuch</t>
  </si>
  <si>
    <t>Heitzman</t>
  </si>
  <si>
    <t>Tatton</t>
  </si>
  <si>
    <t>Flanagan</t>
  </si>
  <si>
    <t>Funk</t>
  </si>
  <si>
    <t>Davenport</t>
  </si>
  <si>
    <t>Lindbloom</t>
  </si>
  <si>
    <t>Wijayaratne</t>
  </si>
  <si>
    <t>Ainsworth</t>
  </si>
  <si>
    <t>Gayagoy</t>
  </si>
  <si>
    <t>Fitzmaurice</t>
  </si>
  <si>
    <t>Rodriguez</t>
  </si>
  <si>
    <t>Tsoucas</t>
  </si>
  <si>
    <t>Muhly</t>
  </si>
  <si>
    <t>Lund</t>
  </si>
  <si>
    <t>Battaglino</t>
  </si>
  <si>
    <t>Pena</t>
  </si>
  <si>
    <t>Thomason</t>
  </si>
  <si>
    <t>Hancox</t>
  </si>
  <si>
    <t>Canarecci</t>
  </si>
  <si>
    <t>Toupin</t>
  </si>
  <si>
    <t>Mulley</t>
  </si>
  <si>
    <t>Parry</t>
  </si>
  <si>
    <t>Mason Cox</t>
  </si>
  <si>
    <t>Thompson</t>
  </si>
  <si>
    <t>Nelson</t>
  </si>
  <si>
    <t>Forte</t>
  </si>
  <si>
    <t>Corona Iturriaga</t>
  </si>
  <si>
    <t>McCollum</t>
  </si>
  <si>
    <t>Hevner</t>
  </si>
  <si>
    <t>Looi</t>
  </si>
  <si>
    <t>Power</t>
  </si>
  <si>
    <t>Routon</t>
  </si>
  <si>
    <t>Dochelli</t>
  </si>
  <si>
    <t>Gillespie</t>
  </si>
  <si>
    <t>Oskvig</t>
  </si>
  <si>
    <t>Holland-Stergar</t>
  </si>
  <si>
    <t>Arai</t>
  </si>
  <si>
    <t>Olausson</t>
  </si>
  <si>
    <t>Wagner</t>
  </si>
  <si>
    <t>Delong</t>
  </si>
  <si>
    <t>Mehech</t>
  </si>
  <si>
    <t>Machiela</t>
  </si>
  <si>
    <t>Dupere</t>
  </si>
  <si>
    <t>Iandolo</t>
  </si>
  <si>
    <t>Ito</t>
  </si>
  <si>
    <t>Barry</t>
  </si>
  <si>
    <t>Boyce</t>
  </si>
  <si>
    <t>Lin</t>
  </si>
  <si>
    <t>Nalven</t>
  </si>
  <si>
    <t>Bourgeois</t>
  </si>
  <si>
    <t>Orloff</t>
  </si>
  <si>
    <t>Ramirez</t>
  </si>
  <si>
    <t>Fouquet</t>
  </si>
  <si>
    <t>McPhillips</t>
  </si>
  <si>
    <t>Burgin</t>
  </si>
  <si>
    <t>Roberts</t>
  </si>
  <si>
    <t>Nemec</t>
  </si>
  <si>
    <t>Appman</t>
  </si>
  <si>
    <t>Glotzbach</t>
  </si>
  <si>
    <t>Tenforde</t>
  </si>
  <si>
    <t>Stanley Torres</t>
  </si>
  <si>
    <t>Vandongen</t>
  </si>
  <si>
    <t>Liebald</t>
  </si>
  <si>
    <t>Holte</t>
  </si>
  <si>
    <t>Bartlett</t>
  </si>
  <si>
    <t>Bergman</t>
  </si>
  <si>
    <t>Aitken</t>
  </si>
  <si>
    <t>Berger</t>
  </si>
  <si>
    <t>Richey</t>
  </si>
  <si>
    <t>Trotter</t>
  </si>
  <si>
    <t>Chavez</t>
  </si>
  <si>
    <t>Orifice</t>
  </si>
  <si>
    <t>Farkash</t>
  </si>
  <si>
    <t>Crawford</t>
  </si>
  <si>
    <t>Sittlington</t>
  </si>
  <si>
    <t>Silbert</t>
  </si>
  <si>
    <t>Carrique</t>
  </si>
  <si>
    <t>Kosla</t>
  </si>
  <si>
    <t>Parker</t>
  </si>
  <si>
    <t>Horton</t>
  </si>
  <si>
    <t>Boller</t>
  </si>
  <si>
    <t>Olaru</t>
  </si>
  <si>
    <t>Prescott</t>
  </si>
  <si>
    <t>Hines</t>
  </si>
  <si>
    <t>Blanton</t>
  </si>
  <si>
    <t>Bustamante</t>
  </si>
  <si>
    <t>McCann</t>
  </si>
  <si>
    <t>Schmole</t>
  </si>
  <si>
    <t>Barber</t>
  </si>
  <si>
    <t>Reichmann</t>
  </si>
  <si>
    <t>Cavatorta</t>
  </si>
  <si>
    <t>Yaeger</t>
  </si>
  <si>
    <t>Hughes</t>
  </si>
  <si>
    <t>Donahue</t>
  </si>
  <si>
    <t>Greenwell</t>
  </si>
  <si>
    <t>Steele</t>
  </si>
  <si>
    <t>Gunter</t>
  </si>
  <si>
    <t>McDonough</t>
  </si>
  <si>
    <t>Sweetland</t>
  </si>
  <si>
    <t>Hammersmith</t>
  </si>
  <si>
    <t>French</t>
  </si>
  <si>
    <t>Garbe</t>
  </si>
  <si>
    <t>Duncan</t>
  </si>
  <si>
    <t>Wallace</t>
  </si>
  <si>
    <t>Tillman</t>
  </si>
  <si>
    <t>Taylor</t>
  </si>
  <si>
    <t>McSween</t>
  </si>
  <si>
    <t>Schubert</t>
  </si>
  <si>
    <t>Lalanne</t>
  </si>
  <si>
    <t>Arellano</t>
  </si>
  <si>
    <t>Charette</t>
  </si>
  <si>
    <t>Pena Reyes</t>
  </si>
  <si>
    <t>Broderick</t>
  </si>
  <si>
    <t>Summers</t>
  </si>
  <si>
    <t>Zhou</t>
  </si>
  <si>
    <t>Clarke-Ames</t>
  </si>
  <si>
    <t>Staton</t>
  </si>
  <si>
    <t>Forster</t>
  </si>
  <si>
    <t>Monaghan</t>
  </si>
  <si>
    <t>Kawamoto</t>
  </si>
  <si>
    <t>Dicharry</t>
  </si>
  <si>
    <t>Berry</t>
  </si>
  <si>
    <t>Porfirio</t>
  </si>
  <si>
    <t>Thind</t>
  </si>
  <si>
    <t>Horn</t>
  </si>
  <si>
    <t>Sabadosa</t>
  </si>
  <si>
    <t>Casady</t>
  </si>
  <si>
    <t>Ahokas</t>
  </si>
  <si>
    <t>Hebert</t>
  </si>
  <si>
    <t>Fair</t>
  </si>
  <si>
    <t>Swenson</t>
  </si>
  <si>
    <t>Revenis</t>
  </si>
  <si>
    <t>Engnes</t>
  </si>
  <si>
    <t>Wiltse</t>
  </si>
  <si>
    <t>Fernandez</t>
  </si>
  <si>
    <t>Pinney</t>
  </si>
  <si>
    <t>Levy</t>
  </si>
  <si>
    <t>Takeda</t>
  </si>
  <si>
    <t>Burke</t>
  </si>
  <si>
    <t>Duarte</t>
  </si>
  <si>
    <t>Nice</t>
  </si>
  <si>
    <t>Windler</t>
  </si>
  <si>
    <t>Jones</t>
  </si>
  <si>
    <t>Stevenson</t>
  </si>
  <si>
    <t>Humphrey</t>
  </si>
  <si>
    <t>Payne</t>
  </si>
  <si>
    <t>Hails</t>
  </si>
  <si>
    <t>Proctor</t>
  </si>
  <si>
    <t>Gresh</t>
  </si>
  <si>
    <t>Anis</t>
  </si>
  <si>
    <t>Swartz</t>
  </si>
  <si>
    <t>Schluneker</t>
  </si>
  <si>
    <t>Bellemare</t>
  </si>
  <si>
    <t>Vitalo</t>
  </si>
  <si>
    <t>Marshall</t>
  </si>
  <si>
    <t>Pittaway</t>
  </si>
  <si>
    <t>Bill</t>
  </si>
  <si>
    <t>Antrim</t>
  </si>
  <si>
    <t>Doolittle-Crider</t>
  </si>
  <si>
    <t>Ruhlman</t>
  </si>
  <si>
    <t>Uchiyama</t>
  </si>
  <si>
    <t>Desota</t>
  </si>
  <si>
    <t>Edmonds</t>
  </si>
  <si>
    <t>Otto</t>
  </si>
  <si>
    <t>Kurt</t>
  </si>
  <si>
    <t>Duhaime</t>
  </si>
  <si>
    <t>Swann</t>
  </si>
  <si>
    <t>Burton</t>
  </si>
  <si>
    <t>Joslyn</t>
  </si>
  <si>
    <t>Bennie</t>
  </si>
  <si>
    <t>Kanyane</t>
  </si>
  <si>
    <t>McFadden</t>
  </si>
  <si>
    <t>Connolly</t>
  </si>
  <si>
    <t>Merino</t>
  </si>
  <si>
    <t>Baird</t>
  </si>
  <si>
    <t>Locatelli</t>
  </si>
  <si>
    <t>Brake</t>
  </si>
  <si>
    <t>Jacobs</t>
  </si>
  <si>
    <t>Vaught</t>
  </si>
  <si>
    <t>Monteleone</t>
  </si>
  <si>
    <t>Verdugo</t>
  </si>
  <si>
    <t>Sellers</t>
  </si>
  <si>
    <t>Bowman</t>
  </si>
  <si>
    <t>Marley</t>
  </si>
  <si>
    <t>Grey</t>
  </si>
  <si>
    <t>O'Rourke</t>
  </si>
  <si>
    <t>Fatehali</t>
  </si>
  <si>
    <t>Piza-Taylor</t>
  </si>
  <si>
    <t>Cavanaugh</t>
  </si>
  <si>
    <t>Amako</t>
  </si>
  <si>
    <t>Musa</t>
  </si>
  <si>
    <t>Phillippi</t>
  </si>
  <si>
    <t>Hoskins</t>
  </si>
  <si>
    <t>Imbalzano Zegar</t>
  </si>
  <si>
    <t>Triedman</t>
  </si>
  <si>
    <t>Lovuolo</t>
  </si>
  <si>
    <t>Chung</t>
  </si>
  <si>
    <t>Newsom</t>
  </si>
  <si>
    <t>Harrington</t>
  </si>
  <si>
    <t>Hoffman</t>
  </si>
  <si>
    <t>Van Vugt</t>
  </si>
  <si>
    <t>Feehley</t>
  </si>
  <si>
    <t>Ashworth</t>
  </si>
  <si>
    <t>Hansen</t>
  </si>
  <si>
    <t>Czyz</t>
  </si>
  <si>
    <t>Bauder</t>
  </si>
  <si>
    <t>Mendoza</t>
  </si>
  <si>
    <t>Glass</t>
  </si>
  <si>
    <t>Butcher</t>
  </si>
  <si>
    <t>Traiser</t>
  </si>
  <si>
    <t>Mudy-Mader</t>
  </si>
  <si>
    <t>Woo</t>
  </si>
  <si>
    <t>Sheppard</t>
  </si>
  <si>
    <t>Doran</t>
  </si>
  <si>
    <t>Labrosse</t>
  </si>
  <si>
    <t>Thomas</t>
  </si>
  <si>
    <t>Lesniak</t>
  </si>
  <si>
    <t>Prowse</t>
  </si>
  <si>
    <t>Seigel</t>
  </si>
  <si>
    <t>Blas</t>
  </si>
  <si>
    <t>Simpson</t>
  </si>
  <si>
    <t>Gierman</t>
  </si>
  <si>
    <t>Jeuland</t>
  </si>
  <si>
    <t>Chorney</t>
  </si>
  <si>
    <t>Rook</t>
  </si>
  <si>
    <t>Chin</t>
  </si>
  <si>
    <t>Savage</t>
  </si>
  <si>
    <t>Hitchings</t>
  </si>
  <si>
    <t>Truitt</t>
  </si>
  <si>
    <t>Chang</t>
  </si>
  <si>
    <t>Frey</t>
  </si>
  <si>
    <t>Krishna</t>
  </si>
  <si>
    <t>Maher</t>
  </si>
  <si>
    <t>Boivin</t>
  </si>
  <si>
    <t>McAlister</t>
  </si>
  <si>
    <t>Akhmedova</t>
  </si>
  <si>
    <t>Tucker</t>
  </si>
  <si>
    <t>Gramelspacher</t>
  </si>
  <si>
    <t>Goldsmith</t>
  </si>
  <si>
    <t>Tranter</t>
  </si>
  <si>
    <t>Tu</t>
  </si>
  <si>
    <t>Kaczka</t>
  </si>
  <si>
    <t>Hunter</t>
  </si>
  <si>
    <t>Ashby</t>
  </si>
  <si>
    <t>Ausen</t>
  </si>
  <si>
    <t>O'Leary</t>
  </si>
  <si>
    <t>Scoville</t>
  </si>
  <si>
    <t>Kaus</t>
  </si>
  <si>
    <t>Rainey</t>
  </si>
  <si>
    <t>Rasch</t>
  </si>
  <si>
    <t>Plunkett</t>
  </si>
  <si>
    <t>Gusmer</t>
  </si>
  <si>
    <t>Loftus</t>
  </si>
  <si>
    <t>Alvarez</t>
  </si>
  <si>
    <t>Petersson</t>
  </si>
  <si>
    <t>Liaw</t>
  </si>
  <si>
    <t>Tripaldi</t>
  </si>
  <si>
    <t>Endara</t>
  </si>
  <si>
    <t>Valle</t>
  </si>
  <si>
    <t>Germain</t>
  </si>
  <si>
    <t>Finecey</t>
  </si>
  <si>
    <t>Roe</t>
  </si>
  <si>
    <t>Webb</t>
  </si>
  <si>
    <t>Stocker</t>
  </si>
  <si>
    <t>Jacobson</t>
  </si>
  <si>
    <t>Goodwin</t>
  </si>
  <si>
    <t>Brock</t>
  </si>
  <si>
    <t>Papp</t>
  </si>
  <si>
    <t>Siragusa</t>
  </si>
  <si>
    <t>Pizarro</t>
  </si>
  <si>
    <t>Strange</t>
  </si>
  <si>
    <t>Eidinger</t>
  </si>
  <si>
    <t>Ginsburg</t>
  </si>
  <si>
    <t>Truex</t>
  </si>
  <si>
    <t>Higgins</t>
  </si>
  <si>
    <t>McCurdy</t>
  </si>
  <si>
    <t>Varner</t>
  </si>
  <si>
    <t>Dahmen</t>
  </si>
  <si>
    <t>Fraser</t>
  </si>
  <si>
    <t>Deeg</t>
  </si>
  <si>
    <t>Robertson</t>
  </si>
  <si>
    <t>Peck</t>
  </si>
  <si>
    <t>Burger</t>
  </si>
  <si>
    <t>Blain</t>
  </si>
  <si>
    <t>Winters</t>
  </si>
  <si>
    <t>McCue</t>
  </si>
  <si>
    <t>Webster</t>
  </si>
  <si>
    <t>Chiappone</t>
  </si>
  <si>
    <t>Opie</t>
  </si>
  <si>
    <t>Donnelly</t>
  </si>
  <si>
    <t>Rall</t>
  </si>
  <si>
    <t>Chen</t>
  </si>
  <si>
    <t>Tufaro</t>
  </si>
  <si>
    <t>Susedik</t>
  </si>
  <si>
    <t>Deady</t>
  </si>
  <si>
    <t>Schaefer</t>
  </si>
  <si>
    <t>D'Alessandro</t>
  </si>
  <si>
    <t>Wyss</t>
  </si>
  <si>
    <t>Rose</t>
  </si>
  <si>
    <t>Hopper</t>
  </si>
  <si>
    <t>Finneran</t>
  </si>
  <si>
    <t>Basham</t>
  </si>
  <si>
    <t>Oscal</t>
  </si>
  <si>
    <t>Craft</t>
  </si>
  <si>
    <t>Kebede</t>
  </si>
  <si>
    <t>Strobel</t>
  </si>
  <si>
    <t>Dalton</t>
  </si>
  <si>
    <t>Morimoto</t>
  </si>
  <si>
    <t>Manlove</t>
  </si>
  <si>
    <t>Madzik</t>
  </si>
  <si>
    <t>Hobson</t>
  </si>
  <si>
    <t>Reyes</t>
  </si>
  <si>
    <t>Tierney</t>
  </si>
  <si>
    <t>Gabris</t>
  </si>
  <si>
    <t>Howard</t>
  </si>
  <si>
    <t>Kallay</t>
  </si>
  <si>
    <t>Leguizamo</t>
  </si>
  <si>
    <t>Escartin</t>
  </si>
  <si>
    <t>Chorey</t>
  </si>
  <si>
    <t>McVay</t>
  </si>
  <si>
    <t>Vinson</t>
  </si>
  <si>
    <t>Astrike-Davis</t>
  </si>
  <si>
    <t>Harder</t>
  </si>
  <si>
    <t>Bell</t>
  </si>
  <si>
    <t>Dawes</t>
  </si>
  <si>
    <t>Larios</t>
  </si>
  <si>
    <t>Yaremczuk</t>
  </si>
  <si>
    <t>Eversman</t>
  </si>
  <si>
    <t>Hickory</t>
  </si>
  <si>
    <t>Mooney</t>
  </si>
  <si>
    <t>Craighead</t>
  </si>
  <si>
    <t>Gardner</t>
  </si>
  <si>
    <t>Lohrenz</t>
  </si>
  <si>
    <t>Demise</t>
  </si>
  <si>
    <t>Guitard</t>
  </si>
  <si>
    <t>Navas</t>
  </si>
  <si>
    <t>Ptucha</t>
  </si>
  <si>
    <t>Kirouac</t>
  </si>
  <si>
    <t>Toews</t>
  </si>
  <si>
    <t>Perry</t>
  </si>
  <si>
    <t>Kretz</t>
  </si>
  <si>
    <t>Hempel</t>
  </si>
  <si>
    <t>McBroom</t>
  </si>
  <si>
    <t>Yoo</t>
  </si>
  <si>
    <t>Rand</t>
  </si>
  <si>
    <t>Wolfe</t>
  </si>
  <si>
    <t>Vance</t>
  </si>
  <si>
    <t>Burnett</t>
  </si>
  <si>
    <t>Clason</t>
  </si>
  <si>
    <t>Pietz</t>
  </si>
  <si>
    <t>Tegenkamp</t>
  </si>
  <si>
    <t>Dover</t>
  </si>
  <si>
    <t>Dockemeyer</t>
  </si>
  <si>
    <t>Harel</t>
  </si>
  <si>
    <t>Aguila</t>
  </si>
  <si>
    <t>Vallejo Sarmiento</t>
  </si>
  <si>
    <t>Beisheim</t>
  </si>
  <si>
    <t>Lenhoff</t>
  </si>
  <si>
    <t>Wehrwein</t>
  </si>
  <si>
    <t>Markowitz</t>
  </si>
  <si>
    <t>Vos</t>
  </si>
  <si>
    <t>McLeod</t>
  </si>
  <si>
    <t>Balcom</t>
  </si>
  <si>
    <t>Dirth</t>
  </si>
  <si>
    <t>Inglish</t>
  </si>
  <si>
    <t>Massa-Musiak</t>
  </si>
  <si>
    <t>Bailey</t>
  </si>
  <si>
    <t>Jacoby</t>
  </si>
  <si>
    <t>Crimmings</t>
  </si>
  <si>
    <t>Crane</t>
  </si>
  <si>
    <t>Swartzfager</t>
  </si>
  <si>
    <t>Clevenger</t>
  </si>
  <si>
    <t>Reichardt</t>
  </si>
  <si>
    <t>Morton</t>
  </si>
  <si>
    <t>Sunstrum</t>
  </si>
  <si>
    <t>Frownfelter</t>
  </si>
  <si>
    <t>Richter</t>
  </si>
  <si>
    <t>England</t>
  </si>
  <si>
    <t>McLean</t>
  </si>
  <si>
    <t>Lane</t>
  </si>
  <si>
    <t>Vonachen</t>
  </si>
  <si>
    <t>Kidwell</t>
  </si>
  <si>
    <t>Betancourth</t>
  </si>
  <si>
    <t>Henstrom</t>
  </si>
  <si>
    <t>Pereira</t>
  </si>
  <si>
    <t>Brown</t>
  </si>
  <si>
    <t>Reasoner</t>
  </si>
  <si>
    <t>Carver</t>
  </si>
  <si>
    <t>Borror</t>
  </si>
  <si>
    <t>Saad</t>
  </si>
  <si>
    <t>Paul</t>
  </si>
  <si>
    <t>Trail</t>
  </si>
  <si>
    <t>Benton</t>
  </si>
  <si>
    <t>Bauman</t>
  </si>
  <si>
    <t>Bakula</t>
  </si>
  <si>
    <t>Davis</t>
  </si>
  <si>
    <t>Weiler</t>
  </si>
  <si>
    <t>Schaaf</t>
  </si>
  <si>
    <t>Sack</t>
  </si>
  <si>
    <t>Chenard</t>
  </si>
  <si>
    <t>Williamson</t>
  </si>
  <si>
    <t>Dollas</t>
  </si>
  <si>
    <t>Sprague</t>
  </si>
  <si>
    <t>Michell</t>
  </si>
  <si>
    <t>Datwyler</t>
  </si>
  <si>
    <t>Mead</t>
  </si>
  <si>
    <t>Kennedy</t>
  </si>
  <si>
    <t>Czech</t>
  </si>
  <si>
    <t>O'Brien</t>
  </si>
  <si>
    <t>Bachman</t>
  </si>
  <si>
    <t>Bednar</t>
  </si>
  <si>
    <t>Daye</t>
  </si>
  <si>
    <t>Clarke</t>
  </si>
  <si>
    <t>Koren</t>
  </si>
  <si>
    <t>Kuramoto</t>
  </si>
  <si>
    <t>Lynn</t>
  </si>
  <si>
    <t>Dierksen</t>
  </si>
  <si>
    <t>Zoeller</t>
  </si>
  <si>
    <t>Flesch</t>
  </si>
  <si>
    <t>Maltby</t>
  </si>
  <si>
    <t>Custance</t>
  </si>
  <si>
    <t>Choi</t>
  </si>
  <si>
    <t>Barnett</t>
  </si>
  <si>
    <t>Proulx</t>
  </si>
  <si>
    <t>Lundine</t>
  </si>
  <si>
    <t>Paullin</t>
  </si>
  <si>
    <t>Delucia</t>
  </si>
  <si>
    <t>Valentine</t>
  </si>
  <si>
    <t>Mohara</t>
  </si>
  <si>
    <t>Fairbrother</t>
  </si>
  <si>
    <t>Fagan</t>
  </si>
  <si>
    <t>Toth</t>
  </si>
  <si>
    <t>Guinn</t>
  </si>
  <si>
    <t>Diviney</t>
  </si>
  <si>
    <t>Marlatt</t>
  </si>
  <si>
    <t>Ohler</t>
  </si>
  <si>
    <t>Mossler</t>
  </si>
  <si>
    <t>Segall</t>
  </si>
  <si>
    <t>Sprieser</t>
  </si>
  <si>
    <t>Blanco</t>
  </si>
  <si>
    <t>Sheptock</t>
  </si>
  <si>
    <t>Chruniak</t>
  </si>
  <si>
    <t>Miller</t>
  </si>
  <si>
    <t>Theis</t>
  </si>
  <si>
    <t>Sadler</t>
  </si>
  <si>
    <t>Auger</t>
  </si>
  <si>
    <t>Steadman</t>
  </si>
  <si>
    <t>McCarron</t>
  </si>
  <si>
    <t>Roecker</t>
  </si>
  <si>
    <t>Giumarra</t>
  </si>
  <si>
    <t>Bower</t>
  </si>
  <si>
    <t>Capriccioso</t>
  </si>
  <si>
    <t>Starbuck</t>
  </si>
  <si>
    <t>McMahon</t>
  </si>
  <si>
    <t>Rissell</t>
  </si>
  <si>
    <t>Kromroy</t>
  </si>
  <si>
    <t>Manfredi</t>
  </si>
  <si>
    <t>Manwaring</t>
  </si>
  <si>
    <t>Tomaszewski</t>
  </si>
  <si>
    <t>Gannon</t>
  </si>
  <si>
    <t>Frye</t>
  </si>
  <si>
    <t>Currier</t>
  </si>
  <si>
    <t>Whittendale</t>
  </si>
  <si>
    <t>Rixe</t>
  </si>
  <si>
    <t>Ballon-Landa</t>
  </si>
  <si>
    <t>Zaferos</t>
  </si>
  <si>
    <t>Evans Marke</t>
  </si>
  <si>
    <t>Samland</t>
  </si>
  <si>
    <t>Shapiro</t>
  </si>
  <si>
    <t>Snitzer</t>
  </si>
  <si>
    <t>Herra Arroyo</t>
  </si>
  <si>
    <t>Watters</t>
  </si>
  <si>
    <t>Steele-Belkin</t>
  </si>
  <si>
    <t>Christensen</t>
  </si>
  <si>
    <t>Hodge</t>
  </si>
  <si>
    <t>Rusterholz</t>
  </si>
  <si>
    <t>Lafrance</t>
  </si>
  <si>
    <t>Hallis</t>
  </si>
  <si>
    <t>Salowitz</t>
  </si>
  <si>
    <t>Blake</t>
  </si>
  <si>
    <t>Langerak</t>
  </si>
  <si>
    <t>Bonilla</t>
  </si>
  <si>
    <t>Ciabattoni</t>
  </si>
  <si>
    <t>Escanero Palmer</t>
  </si>
  <si>
    <t>Osmark</t>
  </si>
  <si>
    <t>Warwick</t>
  </si>
  <si>
    <t>Magnuson</t>
  </si>
  <si>
    <t>Marsh</t>
  </si>
  <si>
    <t>Kari</t>
  </si>
  <si>
    <t>Standiford</t>
  </si>
  <si>
    <t>Sherwin</t>
  </si>
  <si>
    <t>Blekeli</t>
  </si>
  <si>
    <t>Vangampleare</t>
  </si>
  <si>
    <t>Hiatt</t>
  </si>
  <si>
    <t>Tadesse</t>
  </si>
  <si>
    <t>Jaswell</t>
  </si>
  <si>
    <t>Phillips-Cook</t>
  </si>
  <si>
    <t>Desruisseaux</t>
  </si>
  <si>
    <t>Ripp</t>
  </si>
  <si>
    <t>Harris</t>
  </si>
  <si>
    <t>Shafer</t>
  </si>
  <si>
    <t>Hemesath</t>
  </si>
  <si>
    <t>Vinci</t>
  </si>
  <si>
    <t>Diamond-Husmann</t>
  </si>
  <si>
    <t>Soto</t>
  </si>
  <si>
    <t>Patrick</t>
  </si>
  <si>
    <t>Dacko</t>
  </si>
  <si>
    <t>Glassey</t>
  </si>
  <si>
    <t>Frechette</t>
  </si>
  <si>
    <t>Benitez</t>
  </si>
  <si>
    <t>Gauthier</t>
  </si>
  <si>
    <t>Fazioli</t>
  </si>
  <si>
    <t>Dannenhauer</t>
  </si>
  <si>
    <t>McComb</t>
  </si>
  <si>
    <t>Sambasivam</t>
  </si>
  <si>
    <t>Maina</t>
  </si>
  <si>
    <t>Keshian</t>
  </si>
  <si>
    <t>Maas</t>
  </si>
  <si>
    <t>Sinasac</t>
  </si>
  <si>
    <t>Van De Kamp</t>
  </si>
  <si>
    <t>Ruffo</t>
  </si>
  <si>
    <t>Long</t>
  </si>
  <si>
    <t>Rohde</t>
  </si>
  <si>
    <t>Bonzi</t>
  </si>
  <si>
    <t>Moore</t>
  </si>
  <si>
    <t>McGrane</t>
  </si>
  <si>
    <t>Stepnowski</t>
  </si>
  <si>
    <t>Merkle</t>
  </si>
  <si>
    <t>Vigneron</t>
  </si>
  <si>
    <t>Mucci</t>
  </si>
  <si>
    <t>MacDonald</t>
  </si>
  <si>
    <t>Deng</t>
  </si>
  <si>
    <t>De Mata</t>
  </si>
  <si>
    <t>Strickland</t>
  </si>
  <si>
    <t>Cheney</t>
  </si>
  <si>
    <t>Godoy</t>
  </si>
  <si>
    <t>Rider</t>
  </si>
  <si>
    <t>Walters</t>
  </si>
  <si>
    <t>Leboeuf</t>
  </si>
  <si>
    <t>Scheibel</t>
  </si>
  <si>
    <t>Ritter</t>
  </si>
  <si>
    <t>Pretot</t>
  </si>
  <si>
    <t>Willsey</t>
  </si>
  <si>
    <t>Roach</t>
  </si>
  <si>
    <t>Jacobsen</t>
  </si>
  <si>
    <t>O'Hora</t>
  </si>
  <si>
    <t>Amato</t>
  </si>
  <si>
    <t>Wegner</t>
  </si>
  <si>
    <t>Bokun</t>
  </si>
  <si>
    <t>Ainsley</t>
  </si>
  <si>
    <t>Overpeck</t>
  </si>
  <si>
    <t>Levine</t>
  </si>
  <si>
    <t>Jean</t>
  </si>
  <si>
    <t>Wild</t>
  </si>
  <si>
    <t>Tabor</t>
  </si>
  <si>
    <t>Steffen</t>
  </si>
  <si>
    <t>Tadich</t>
  </si>
  <si>
    <t>Christenson</t>
  </si>
  <si>
    <t>Shell</t>
  </si>
  <si>
    <t>Rao</t>
  </si>
  <si>
    <t>Gomez</t>
  </si>
  <si>
    <t>Hemingway</t>
  </si>
  <si>
    <t>Pett</t>
  </si>
  <si>
    <t>Meingast</t>
  </si>
  <si>
    <t>McCarthy</t>
  </si>
  <si>
    <t>Boyle</t>
  </si>
  <si>
    <t>Gundersen</t>
  </si>
  <si>
    <t>Wolswinkel</t>
  </si>
  <si>
    <t>Bomberger</t>
  </si>
  <si>
    <t>Lapierre</t>
  </si>
  <si>
    <t>Beaty</t>
  </si>
  <si>
    <t>Hammer</t>
  </si>
  <si>
    <t>Randolph</t>
  </si>
  <si>
    <t>Masterson</t>
  </si>
  <si>
    <t>Friess</t>
  </si>
  <si>
    <t>Mantoni</t>
  </si>
  <si>
    <t>Bodeen</t>
  </si>
  <si>
    <t>McPherson</t>
  </si>
  <si>
    <t>Palko</t>
  </si>
  <si>
    <t>Breathitt</t>
  </si>
  <si>
    <t>Evora</t>
  </si>
  <si>
    <t>Fischer</t>
  </si>
  <si>
    <t>Deba</t>
  </si>
  <si>
    <t>Leloup</t>
  </si>
  <si>
    <t>Labare</t>
  </si>
  <si>
    <t>Arouca</t>
  </si>
  <si>
    <t>Reese</t>
  </si>
  <si>
    <t>McCloskey</t>
  </si>
  <si>
    <t>Tedsen</t>
  </si>
  <si>
    <t>Koehlinger</t>
  </si>
  <si>
    <t>Pielechaty</t>
  </si>
  <si>
    <t>Korhonen</t>
  </si>
  <si>
    <t>Kehr</t>
  </si>
  <si>
    <t>Montagna</t>
  </si>
  <si>
    <t>M√ºller</t>
  </si>
  <si>
    <t>Sidebottom</t>
  </si>
  <si>
    <t>Morris</t>
  </si>
  <si>
    <t>Chaisson</t>
  </si>
  <si>
    <t>Pigott</t>
  </si>
  <si>
    <t>Cochrane</t>
  </si>
  <si>
    <t>Armitage</t>
  </si>
  <si>
    <t>Shen</t>
  </si>
  <si>
    <t>O'Kelly</t>
  </si>
  <si>
    <t>Huff</t>
  </si>
  <si>
    <t>Dye</t>
  </si>
  <si>
    <t>Willard</t>
  </si>
  <si>
    <t>D'Addario</t>
  </si>
  <si>
    <t>Buchanan</t>
  </si>
  <si>
    <t>Waterson</t>
  </si>
  <si>
    <t>Piras</t>
  </si>
  <si>
    <t>Landberg</t>
  </si>
  <si>
    <t>Flynn</t>
  </si>
  <si>
    <t>Bishop</t>
  </si>
  <si>
    <t>Devitt</t>
  </si>
  <si>
    <t>Tramontano</t>
  </si>
  <si>
    <t>Davidson</t>
  </si>
  <si>
    <t>McGraw</t>
  </si>
  <si>
    <t>Fellure</t>
  </si>
  <si>
    <t>Sanford</t>
  </si>
  <si>
    <t>Wrenn</t>
  </si>
  <si>
    <t>Lindsey</t>
  </si>
  <si>
    <t>Krueger</t>
  </si>
  <si>
    <t>Babler</t>
  </si>
  <si>
    <t>Brezenski</t>
  </si>
  <si>
    <t>Marschner</t>
  </si>
  <si>
    <t>Montez</t>
  </si>
  <si>
    <t>Hurt</t>
  </si>
  <si>
    <t>Garey</t>
  </si>
  <si>
    <t>Reddy</t>
  </si>
  <si>
    <t>Mueller</t>
  </si>
  <si>
    <t>Julia</t>
  </si>
  <si>
    <t>Uribe</t>
  </si>
  <si>
    <t>Hand</t>
  </si>
  <si>
    <t>Mac-Thiong</t>
  </si>
  <si>
    <t>Steidl</t>
  </si>
  <si>
    <t>Alderfer</t>
  </si>
  <si>
    <t>Ryland</t>
  </si>
  <si>
    <t>Bethea</t>
  </si>
  <si>
    <t>Blois</t>
  </si>
  <si>
    <t>Dayton</t>
  </si>
  <si>
    <t>Cloud</t>
  </si>
  <si>
    <t>Betournay</t>
  </si>
  <si>
    <t>Temple</t>
  </si>
  <si>
    <t>Rollie</t>
  </si>
  <si>
    <t>Roybal</t>
  </si>
  <si>
    <t>Turgeon</t>
  </si>
  <si>
    <t>Deingenis</t>
  </si>
  <si>
    <t>Gibbs</t>
  </si>
  <si>
    <t>Trom</t>
  </si>
  <si>
    <t>Sizer</t>
  </si>
  <si>
    <t>Ellison</t>
  </si>
  <si>
    <t>Sulkowski</t>
  </si>
  <si>
    <t>Maringo</t>
  </si>
  <si>
    <t>Lattin</t>
  </si>
  <si>
    <t>Deblander</t>
  </si>
  <si>
    <t>O'Neill</t>
  </si>
  <si>
    <t>Stanek</t>
  </si>
  <si>
    <t>Manning</t>
  </si>
  <si>
    <t>Barrera Munoz</t>
  </si>
  <si>
    <t>Schauwaers</t>
  </si>
  <si>
    <t>Hartman</t>
  </si>
  <si>
    <t>Fire</t>
  </si>
  <si>
    <t>Waliaula</t>
  </si>
  <si>
    <t>Blackshear</t>
  </si>
  <si>
    <t>Nettik</t>
  </si>
  <si>
    <t>Novales</t>
  </si>
  <si>
    <t>Rosauer</t>
  </si>
  <si>
    <t>Ryder</t>
  </si>
  <si>
    <t>Larsen</t>
  </si>
  <si>
    <t>Keate</t>
  </si>
  <si>
    <t>Starosciak</t>
  </si>
  <si>
    <t>Henderson</t>
  </si>
  <si>
    <t>Winkelman</t>
  </si>
  <si>
    <t>Monette</t>
  </si>
  <si>
    <t>Kramer</t>
  </si>
  <si>
    <t>Goldstein</t>
  </si>
  <si>
    <t>Barrett</t>
  </si>
  <si>
    <t>Irwin</t>
  </si>
  <si>
    <t>Glenn</t>
  </si>
  <si>
    <t>O'Meara</t>
  </si>
  <si>
    <t>Budrow</t>
  </si>
  <si>
    <t>Douglas</t>
  </si>
  <si>
    <t>Tecklenburg</t>
  </si>
  <si>
    <t>Schenck</t>
  </si>
  <si>
    <t>Blendell</t>
  </si>
  <si>
    <t>Parodi</t>
  </si>
  <si>
    <t>Morgan</t>
  </si>
  <si>
    <t>Linden</t>
  </si>
  <si>
    <t>Horning</t>
  </si>
  <si>
    <t>Goode</t>
  </si>
  <si>
    <t>Doden</t>
  </si>
  <si>
    <t>Groff</t>
  </si>
  <si>
    <t>Kuehler</t>
  </si>
  <si>
    <t>Gibby</t>
  </si>
  <si>
    <t>Busa</t>
  </si>
  <si>
    <t>Moyo</t>
  </si>
  <si>
    <t>Ash</t>
  </si>
  <si>
    <t>Do Prado</t>
  </si>
  <si>
    <t>Dever</t>
  </si>
  <si>
    <t>Horvath</t>
  </si>
  <si>
    <t>Danner</t>
  </si>
  <si>
    <t>Weiss</t>
  </si>
  <si>
    <t>D'Andrea</t>
  </si>
  <si>
    <t>Olesky</t>
  </si>
  <si>
    <t>Whitcraft</t>
  </si>
  <si>
    <t>Salazar</t>
  </si>
  <si>
    <t>Todd</t>
  </si>
  <si>
    <t>Pond</t>
  </si>
  <si>
    <t>Egan</t>
  </si>
  <si>
    <t>Bersani</t>
  </si>
  <si>
    <t>Creech</t>
  </si>
  <si>
    <t>Sudres</t>
  </si>
  <si>
    <t>Couture</t>
  </si>
  <si>
    <t>Patronick</t>
  </si>
  <si>
    <t>Depasquale</t>
  </si>
  <si>
    <t>Lavergne</t>
  </si>
  <si>
    <t>Kawakami</t>
  </si>
  <si>
    <t>Gonsalves</t>
  </si>
  <si>
    <t>Aure</t>
  </si>
  <si>
    <t>Mattingly</t>
  </si>
  <si>
    <t>Stelpflug</t>
  </si>
  <si>
    <t>Sanchez Antognini</t>
  </si>
  <si>
    <t>Condon</t>
  </si>
  <si>
    <t>Magato</t>
  </si>
  <si>
    <t>Dombrowski</t>
  </si>
  <si>
    <t>Ohara</t>
  </si>
  <si>
    <t>Cifuentes Fetiva</t>
  </si>
  <si>
    <t>Keno</t>
  </si>
  <si>
    <t>Bruce</t>
  </si>
  <si>
    <t>Lorch</t>
  </si>
  <si>
    <t>Sullivan</t>
  </si>
  <si>
    <t>Cave</t>
  </si>
  <si>
    <t>Gudenkauf</t>
  </si>
  <si>
    <t>Holley</t>
  </si>
  <si>
    <t>Kemble</t>
  </si>
  <si>
    <t>Bentley</t>
  </si>
  <si>
    <t>Bellucci</t>
  </si>
  <si>
    <t>Collins</t>
  </si>
  <si>
    <t>Gillman</t>
  </si>
  <si>
    <t>West</t>
  </si>
  <si>
    <t>Chida</t>
  </si>
  <si>
    <t>Reisenauer</t>
  </si>
  <si>
    <t>Rosenberg-Wohl</t>
  </si>
  <si>
    <t>Theriault</t>
  </si>
  <si>
    <t>Manuel</t>
  </si>
  <si>
    <t>Demko</t>
  </si>
  <si>
    <t>Battaglia</t>
  </si>
  <si>
    <t>Follo</t>
  </si>
  <si>
    <t>Barana</t>
  </si>
  <si>
    <t>Lysaght</t>
  </si>
  <si>
    <t>Chalmers</t>
  </si>
  <si>
    <t>MacPherson</t>
  </si>
  <si>
    <t>Delfidio</t>
  </si>
  <si>
    <t>Cummings</t>
  </si>
  <si>
    <t>Schroegel</t>
  </si>
  <si>
    <t>Casey</t>
  </si>
  <si>
    <t>Randall</t>
  </si>
  <si>
    <t>Doyon</t>
  </si>
  <si>
    <t>Sankey</t>
  </si>
  <si>
    <t>Stilgenbauer</t>
  </si>
  <si>
    <t>Jaskiewicz</t>
  </si>
  <si>
    <t>Deppen</t>
  </si>
  <si>
    <t>Hine</t>
  </si>
  <si>
    <t>Mathews</t>
  </si>
  <si>
    <t>Yabu</t>
  </si>
  <si>
    <t>Strang</t>
  </si>
  <si>
    <t>Frank</t>
  </si>
  <si>
    <t>Shanley</t>
  </si>
  <si>
    <t>Mancebo Garcia</t>
  </si>
  <si>
    <t>Keehan</t>
  </si>
  <si>
    <t>Mahaney</t>
  </si>
  <si>
    <t>Nolan</t>
  </si>
  <si>
    <t>Sobrino</t>
  </si>
  <si>
    <t>Gennaro</t>
  </si>
  <si>
    <t>Mayer</t>
  </si>
  <si>
    <t>Becker</t>
  </si>
  <si>
    <t>Platt</t>
  </si>
  <si>
    <t>Brodeur</t>
  </si>
  <si>
    <t>Knight Pech</t>
  </si>
  <si>
    <t>Jubinski</t>
  </si>
  <si>
    <t>Wall</t>
  </si>
  <si>
    <t>McKay</t>
  </si>
  <si>
    <t>Oh</t>
  </si>
  <si>
    <t>Kessell</t>
  </si>
  <si>
    <t>Hidalgo Zambrano</t>
  </si>
  <si>
    <t>Caprario</t>
  </si>
  <si>
    <t>Wong</t>
  </si>
  <si>
    <t>Lea</t>
  </si>
  <si>
    <t>Quigley</t>
  </si>
  <si>
    <t>Korir</t>
  </si>
  <si>
    <t>Downs</t>
  </si>
  <si>
    <t>Zywek</t>
  </si>
  <si>
    <t>Faulkner</t>
  </si>
  <si>
    <t>Erspamer</t>
  </si>
  <si>
    <t>Addison</t>
  </si>
  <si>
    <t>Wu</t>
  </si>
  <si>
    <t>Bosl</t>
  </si>
  <si>
    <t>Goldberg</t>
  </si>
  <si>
    <t>Johnston</t>
  </si>
  <si>
    <t>Keating</t>
  </si>
  <si>
    <t>Duhon</t>
  </si>
  <si>
    <t>Briseno</t>
  </si>
  <si>
    <t>Besse</t>
  </si>
  <si>
    <t>Shillings</t>
  </si>
  <si>
    <t>Tate</t>
  </si>
  <si>
    <t>Hengoed</t>
  </si>
  <si>
    <t>Aller</t>
  </si>
  <si>
    <t>Pisano</t>
  </si>
  <si>
    <t>Sanca</t>
  </si>
  <si>
    <t>Bond</t>
  </si>
  <si>
    <t>Carron</t>
  </si>
  <si>
    <t>Ellwanger</t>
  </si>
  <si>
    <t>Hanson</t>
  </si>
  <si>
    <t>Counts</t>
  </si>
  <si>
    <t>Carson</t>
  </si>
  <si>
    <t>Haines</t>
  </si>
  <si>
    <t>Schnabel</t>
  </si>
  <si>
    <t>Simon</t>
  </si>
  <si>
    <t>Arciniaga</t>
  </si>
  <si>
    <t>Lizak</t>
  </si>
  <si>
    <t>Howery</t>
  </si>
  <si>
    <t>Crain</t>
  </si>
  <si>
    <t>Hotze</t>
  </si>
  <si>
    <t>Chauhan</t>
  </si>
  <si>
    <t>Raab</t>
  </si>
  <si>
    <t>McKown</t>
  </si>
  <si>
    <t>Schiemann</t>
  </si>
  <si>
    <t>Cress</t>
  </si>
  <si>
    <t>Mawson</t>
  </si>
  <si>
    <t>Wigginton</t>
  </si>
  <si>
    <t>Schroeder</t>
  </si>
  <si>
    <t>Leonard</t>
  </si>
  <si>
    <t>Tissue</t>
  </si>
  <si>
    <t>Wood</t>
  </si>
  <si>
    <t>Denny</t>
  </si>
  <si>
    <t>Testa</t>
  </si>
  <si>
    <t>Buchholtz</t>
  </si>
  <si>
    <t>Hoyt</t>
  </si>
  <si>
    <t>Cabada</t>
  </si>
  <si>
    <t>Lobaciute</t>
  </si>
  <si>
    <t>Oberndorfer</t>
  </si>
  <si>
    <t>Hetherington</t>
  </si>
  <si>
    <t>Murray</t>
  </si>
  <si>
    <t>Higden</t>
  </si>
  <si>
    <t>Rediger</t>
  </si>
  <si>
    <t>Grise</t>
  </si>
  <si>
    <t>Skildum</t>
  </si>
  <si>
    <t>Fischer-Daly</t>
  </si>
  <si>
    <t>Rudder</t>
  </si>
  <si>
    <t>Cartmell</t>
  </si>
  <si>
    <t>Troland</t>
  </si>
  <si>
    <t>Berg</t>
  </si>
  <si>
    <t>Engtrakul</t>
  </si>
  <si>
    <t>Leonhardt</t>
  </si>
  <si>
    <t>Goetz</t>
  </si>
  <si>
    <t>Cacharelis</t>
  </si>
  <si>
    <t>Kariolis</t>
  </si>
  <si>
    <t>Zelwin</t>
  </si>
  <si>
    <t>Bannon</t>
  </si>
  <si>
    <t>Vetter</t>
  </si>
  <si>
    <t>Jablonski</t>
  </si>
  <si>
    <t>Jakubowitch</t>
  </si>
  <si>
    <t>Altshuler</t>
  </si>
  <si>
    <t>Ugarte</t>
  </si>
  <si>
    <t>Tusso</t>
  </si>
  <si>
    <t>Landry</t>
  </si>
  <si>
    <t>McDonald</t>
  </si>
  <si>
    <t>Larue</t>
  </si>
  <si>
    <t>Marcus</t>
  </si>
  <si>
    <t>Daubert</t>
  </si>
  <si>
    <t>Close</t>
  </si>
  <si>
    <t>Roels</t>
  </si>
  <si>
    <t>Venosky</t>
  </si>
  <si>
    <t>Gosnell</t>
  </si>
  <si>
    <t>Chewning-Kulick</t>
  </si>
  <si>
    <t>Manion</t>
  </si>
  <si>
    <t>Leblanc</t>
  </si>
  <si>
    <t>Goldsby</t>
  </si>
  <si>
    <t>Mahoney</t>
  </si>
  <si>
    <t>McCracken</t>
  </si>
  <si>
    <t>Spewak</t>
  </si>
  <si>
    <t>Cottini</t>
  </si>
  <si>
    <t>Findlay</t>
  </si>
  <si>
    <t>Strasburg</t>
  </si>
  <si>
    <t>Deeter</t>
  </si>
  <si>
    <t>Arpin</t>
  </si>
  <si>
    <t>Schoeneck</t>
  </si>
  <si>
    <t>Willits</t>
  </si>
  <si>
    <t>Syring</t>
  </si>
  <si>
    <t>Strike</t>
  </si>
  <si>
    <t>Hennigar</t>
  </si>
  <si>
    <t>May</t>
  </si>
  <si>
    <t>Metcalf</t>
  </si>
  <si>
    <t>Tiska</t>
  </si>
  <si>
    <t>Fairley</t>
  </si>
  <si>
    <t>Piasta</t>
  </si>
  <si>
    <t>Olsen</t>
  </si>
  <si>
    <t>De Jesus</t>
  </si>
  <si>
    <t>Bartus</t>
  </si>
  <si>
    <t>Stevens</t>
  </si>
  <si>
    <t>Rich</t>
  </si>
  <si>
    <t>Fayter</t>
  </si>
  <si>
    <t>Parise</t>
  </si>
  <si>
    <t>Andrew</t>
  </si>
  <si>
    <t>Gryniewicz</t>
  </si>
  <si>
    <t>Panora</t>
  </si>
  <si>
    <t>Lambe</t>
  </si>
  <si>
    <t>Casto</t>
  </si>
  <si>
    <t>Martelli</t>
  </si>
  <si>
    <t>Naskret</t>
  </si>
  <si>
    <t>Maloney</t>
  </si>
  <si>
    <t>Amherst</t>
  </si>
  <si>
    <t>Johansen</t>
  </si>
  <si>
    <t>Chandler</t>
  </si>
  <si>
    <t>Kaufmann</t>
  </si>
  <si>
    <t>Barnes-Zurkinden</t>
  </si>
  <si>
    <t>Wolter</t>
  </si>
  <si>
    <t>Pearson</t>
  </si>
  <si>
    <t>Leon</t>
  </si>
  <si>
    <t>Marriott</t>
  </si>
  <si>
    <t>Wilkins</t>
  </si>
  <si>
    <t>Saiter</t>
  </si>
  <si>
    <t>Winrow</t>
  </si>
  <si>
    <t>Gries</t>
  </si>
  <si>
    <t>Strohschein</t>
  </si>
  <si>
    <t>Coogan</t>
  </si>
  <si>
    <t>Gagnon</t>
  </si>
  <si>
    <t>Brian</t>
  </si>
  <si>
    <t>Fox</t>
  </si>
  <si>
    <t>Traver</t>
  </si>
  <si>
    <t>Quick</t>
  </si>
  <si>
    <t>Theriot</t>
  </si>
  <si>
    <t>Michalis</t>
  </si>
  <si>
    <t>Tjong Clemons</t>
  </si>
  <si>
    <t>Palma</t>
  </si>
  <si>
    <t>Takaoka</t>
  </si>
  <si>
    <t>Sherman</t>
  </si>
  <si>
    <t>Andre</t>
  </si>
  <si>
    <t>Switt</t>
  </si>
  <si>
    <t>Whitbeck</t>
  </si>
  <si>
    <t>Auer</t>
  </si>
  <si>
    <t>Attar</t>
  </si>
  <si>
    <t>Misuraca</t>
  </si>
  <si>
    <t>Spannaus</t>
  </si>
  <si>
    <t>Tarbiat</t>
  </si>
  <si>
    <t>Pulkkinen</t>
  </si>
  <si>
    <t>Trnovcova</t>
  </si>
  <si>
    <t>Anthony</t>
  </si>
  <si>
    <t>Hetrick</t>
  </si>
  <si>
    <t>Stern</t>
  </si>
  <si>
    <t>Newman</t>
  </si>
  <si>
    <t>Mone</t>
  </si>
  <si>
    <t>Powers</t>
  </si>
  <si>
    <t>Ulery</t>
  </si>
  <si>
    <t>Cho</t>
  </si>
  <si>
    <t>Reumann</t>
  </si>
  <si>
    <t>Cooper</t>
  </si>
  <si>
    <t>Cichon</t>
  </si>
  <si>
    <t>Maroevic</t>
  </si>
  <si>
    <t>Schulz</t>
  </si>
  <si>
    <t>Capriolo</t>
  </si>
  <si>
    <t>Borleis</t>
  </si>
  <si>
    <t>Conrad</t>
  </si>
  <si>
    <t>Karakoyunlu</t>
  </si>
  <si>
    <t>Desrosiers</t>
  </si>
  <si>
    <t>Shabot Marcos</t>
  </si>
  <si>
    <t>Comment</t>
  </si>
  <si>
    <t>Moss</t>
  </si>
  <si>
    <t>Clash</t>
  </si>
  <si>
    <t>Blankenship</t>
  </si>
  <si>
    <t>Lloyd</t>
  </si>
  <si>
    <t>Kong</t>
  </si>
  <si>
    <t>Benson</t>
  </si>
  <si>
    <t>Huntington</t>
  </si>
  <si>
    <t>Kendall</t>
  </si>
  <si>
    <t>Gast</t>
  </si>
  <si>
    <t>Scanlin</t>
  </si>
  <si>
    <t>Philbrook</t>
  </si>
  <si>
    <t>Cowan</t>
  </si>
  <si>
    <t>Sousa</t>
  </si>
  <si>
    <t>Stanton</t>
  </si>
  <si>
    <t>Mollak</t>
  </si>
  <si>
    <t>Weston</t>
  </si>
  <si>
    <t>Rabuzzi</t>
  </si>
  <si>
    <t>Hendrix</t>
  </si>
  <si>
    <t>Van Nielen</t>
  </si>
  <si>
    <t>Schout</t>
  </si>
  <si>
    <t>Schmaltz</t>
  </si>
  <si>
    <t>Eagen</t>
  </si>
  <si>
    <t>Rotramel</t>
  </si>
  <si>
    <t>Prevost</t>
  </si>
  <si>
    <t>Nyambaso</t>
  </si>
  <si>
    <t>Shaffer</t>
  </si>
  <si>
    <t>Corkum</t>
  </si>
  <si>
    <t>Pedersen</t>
  </si>
  <si>
    <t>Melo</t>
  </si>
  <si>
    <t>Sakamoto</t>
  </si>
  <si>
    <t>Lombardo</t>
  </si>
  <si>
    <t>Bode</t>
  </si>
  <si>
    <t>Norcross</t>
  </si>
  <si>
    <t>Lazrus</t>
  </si>
  <si>
    <t>Tsegay</t>
  </si>
  <si>
    <t>Schneider</t>
  </si>
  <si>
    <t>Loreto</t>
  </si>
  <si>
    <t>Callahan</t>
  </si>
  <si>
    <t>Timko</t>
  </si>
  <si>
    <t>Achatz</t>
  </si>
  <si>
    <t>Horwitz</t>
  </si>
  <si>
    <t>Gordyan</t>
  </si>
  <si>
    <t>Battoo</t>
  </si>
  <si>
    <t>Barker</t>
  </si>
  <si>
    <t>Saarnilehto</t>
  </si>
  <si>
    <t>Hillman</t>
  </si>
  <si>
    <t>Bartel</t>
  </si>
  <si>
    <t>Potekhina</t>
  </si>
  <si>
    <t>Lapp</t>
  </si>
  <si>
    <t>McCormick</t>
  </si>
  <si>
    <t>Coffed</t>
  </si>
  <si>
    <t>Estes</t>
  </si>
  <si>
    <t>Miles</t>
  </si>
  <si>
    <t>Zamore</t>
  </si>
  <si>
    <t>Donaghy</t>
  </si>
  <si>
    <t>Fiorini</t>
  </si>
  <si>
    <t>Alexander</t>
  </si>
  <si>
    <t>Watkins</t>
  </si>
  <si>
    <t>Cassel</t>
  </si>
  <si>
    <t>O'Sullivan</t>
  </si>
  <si>
    <t>Chepkirui</t>
  </si>
  <si>
    <t>Gurney</t>
  </si>
  <si>
    <t>Francis</t>
  </si>
  <si>
    <t>Gruca</t>
  </si>
  <si>
    <t>Rojas Alvarez</t>
  </si>
  <si>
    <t>Denton</t>
  </si>
  <si>
    <t>Trout</t>
  </si>
  <si>
    <t>Gilbert</t>
  </si>
  <si>
    <t>Chong</t>
  </si>
  <si>
    <t>Henry</t>
  </si>
  <si>
    <t>Brenneman</t>
  </si>
  <si>
    <t>Kemp</t>
  </si>
  <si>
    <t>Hillyard</t>
  </si>
  <si>
    <t>Gonzales</t>
  </si>
  <si>
    <t>Sayre</t>
  </si>
  <si>
    <t>Panke</t>
  </si>
  <si>
    <t>Brennan</t>
  </si>
  <si>
    <t>Ngo</t>
  </si>
  <si>
    <t>Guerdan</t>
  </si>
  <si>
    <t>Mills-Honarvar</t>
  </si>
  <si>
    <t>Farvard</t>
  </si>
  <si>
    <t>Skinner</t>
  </si>
  <si>
    <t>Shue</t>
  </si>
  <si>
    <t>Blinn</t>
  </si>
  <si>
    <t>Duyn</t>
  </si>
  <si>
    <t>Wardian</t>
  </si>
  <si>
    <t>Heuninck</t>
  </si>
  <si>
    <t>Kipyego</t>
  </si>
  <si>
    <t>Kuehl</t>
  </si>
  <si>
    <t>Burkholder</t>
  </si>
  <si>
    <t>Stadolnik</t>
  </si>
  <si>
    <t>Shields</t>
  </si>
  <si>
    <t>Margolis</t>
  </si>
  <si>
    <t>Uffenbeck</t>
  </si>
  <si>
    <t>Stepanova</t>
  </si>
  <si>
    <t>Verdi</t>
  </si>
  <si>
    <t>Mickelson</t>
  </si>
  <si>
    <t>Dibaba</t>
  </si>
  <si>
    <t>Shilling</t>
  </si>
  <si>
    <t>Bashaw</t>
  </si>
  <si>
    <t>Jacob</t>
  </si>
  <si>
    <t>McCutcheon</t>
  </si>
  <si>
    <t>Connor</t>
  </si>
  <si>
    <t>Geoghegan</t>
  </si>
  <si>
    <t>McGinn</t>
  </si>
  <si>
    <t>Quinteros</t>
  </si>
  <si>
    <t>Loenser</t>
  </si>
  <si>
    <t>Furrer</t>
  </si>
  <si>
    <t>Konigs</t>
  </si>
  <si>
    <t>Tesdahl</t>
  </si>
  <si>
    <t>Engel</t>
  </si>
  <si>
    <t>Kuck</t>
  </si>
  <si>
    <t>Neuschel</t>
  </si>
  <si>
    <t>Rosales Ramirez</t>
  </si>
  <si>
    <t>Marquez</t>
  </si>
  <si>
    <t>Green</t>
  </si>
  <si>
    <t>Schubel</t>
  </si>
  <si>
    <t>Jimenez</t>
  </si>
  <si>
    <t>Zimny-Schmitt</t>
  </si>
  <si>
    <t>Brohart</t>
  </si>
  <si>
    <t>Oka</t>
  </si>
  <si>
    <t>Metzger</t>
  </si>
  <si>
    <t>Vaughn</t>
  </si>
  <si>
    <t>Petty</t>
  </si>
  <si>
    <t>Lasseron</t>
  </si>
  <si>
    <t>Bushong</t>
  </si>
  <si>
    <t>Dennison</t>
  </si>
  <si>
    <t>Lira</t>
  </si>
  <si>
    <t>Nahigian</t>
  </si>
  <si>
    <t>Cackett</t>
  </si>
  <si>
    <t>Hunter-Galvan</t>
  </si>
  <si>
    <t>Pierret</t>
  </si>
  <si>
    <t>O'Neil</t>
  </si>
  <si>
    <t>Leitz</t>
  </si>
  <si>
    <t>Durfee</t>
  </si>
  <si>
    <t>Maylone</t>
  </si>
  <si>
    <t>Reiland</t>
  </si>
  <si>
    <t>Hu</t>
  </si>
  <si>
    <t>Lessek</t>
  </si>
  <si>
    <t>Colavincenzo</t>
  </si>
  <si>
    <t>Mendez-Karr</t>
  </si>
  <si>
    <t>Saulnier</t>
  </si>
  <si>
    <t>Schoonover</t>
  </si>
  <si>
    <t>Hass</t>
  </si>
  <si>
    <t>Cadotte</t>
  </si>
  <si>
    <t>Cacciapaglia</t>
  </si>
  <si>
    <t>Mininger</t>
  </si>
  <si>
    <t>Mayo</t>
  </si>
  <si>
    <t>Zicko</t>
  </si>
  <si>
    <t>Cupp</t>
  </si>
  <si>
    <t>Klassen</t>
  </si>
  <si>
    <t>Musal</t>
  </si>
  <si>
    <t>Kitayama</t>
  </si>
  <si>
    <t>Altman</t>
  </si>
  <si>
    <t>Demchko</t>
  </si>
  <si>
    <t>Betts</t>
  </si>
  <si>
    <t>Vandeventer</t>
  </si>
  <si>
    <t>Hirano</t>
  </si>
  <si>
    <t>Davi</t>
  </si>
  <si>
    <t>Sloan</t>
  </si>
  <si>
    <t>Homich</t>
  </si>
  <si>
    <t>Kristjansson</t>
  </si>
  <si>
    <t>Pitman</t>
  </si>
  <si>
    <t>Curley</t>
  </si>
  <si>
    <t>Zimmer</t>
  </si>
  <si>
    <t>Granski</t>
  </si>
  <si>
    <t>Regina</t>
  </si>
  <si>
    <t>Howe</t>
  </si>
  <si>
    <t>Atwater</t>
  </si>
  <si>
    <t>Gurganus</t>
  </si>
  <si>
    <t>Holden</t>
  </si>
  <si>
    <t>Parton</t>
  </si>
  <si>
    <t>Dent</t>
  </si>
  <si>
    <t>Ranti</t>
  </si>
  <si>
    <t>Ishaq</t>
  </si>
  <si>
    <t>Wiles</t>
  </si>
  <si>
    <t>Serafini</t>
  </si>
  <si>
    <t>Button</t>
  </si>
  <si>
    <t>Gaal</t>
  </si>
  <si>
    <t>Liptak</t>
  </si>
  <si>
    <t>Kellam</t>
  </si>
  <si>
    <t>Gordon</t>
  </si>
  <si>
    <t>Wagoner</t>
  </si>
  <si>
    <t>Goffi</t>
  </si>
  <si>
    <t>Salovaara</t>
  </si>
  <si>
    <t>Reid</t>
  </si>
  <si>
    <t>Allan</t>
  </si>
  <si>
    <t>McLaughlin</t>
  </si>
  <si>
    <t>Tang</t>
  </si>
  <si>
    <t>Chepkwony</t>
  </si>
  <si>
    <t>Szynkarczuk</t>
  </si>
  <si>
    <t>Brill</t>
  </si>
  <si>
    <t>Nunn</t>
  </si>
  <si>
    <t>Blair</t>
  </si>
  <si>
    <t>Sharkey</t>
  </si>
  <si>
    <t>Scalard</t>
  </si>
  <si>
    <t>Burget</t>
  </si>
  <si>
    <t>English</t>
  </si>
  <si>
    <t>Hampton</t>
  </si>
  <si>
    <t>Lucas</t>
  </si>
  <si>
    <t>Cherewatti</t>
  </si>
  <si>
    <t>Olle</t>
  </si>
  <si>
    <t>Hamsi</t>
  </si>
  <si>
    <t>Finnegan</t>
  </si>
  <si>
    <t>Villa</t>
  </si>
  <si>
    <t>Cable</t>
  </si>
  <si>
    <t>Eiring</t>
  </si>
  <si>
    <t>Friedman</t>
  </si>
  <si>
    <t>Croker</t>
  </si>
  <si>
    <t>Beganics</t>
  </si>
  <si>
    <t>Huberty</t>
  </si>
  <si>
    <t>Hazlehurst</t>
  </si>
  <si>
    <t>Marin</t>
  </si>
  <si>
    <t>Dear</t>
  </si>
  <si>
    <t>Lederer</t>
  </si>
  <si>
    <t>Robson</t>
  </si>
  <si>
    <t>Galvan</t>
  </si>
  <si>
    <t>Teeuwen</t>
  </si>
  <si>
    <t>List</t>
  </si>
  <si>
    <t>Shafar</t>
  </si>
  <si>
    <t>Copenhaver</t>
  </si>
  <si>
    <t>Stump</t>
  </si>
  <si>
    <t>Wehrman</t>
  </si>
  <si>
    <t>Sischo</t>
  </si>
  <si>
    <t>Fonti</t>
  </si>
  <si>
    <t>Merlis</t>
  </si>
  <si>
    <t>Hasegawa</t>
  </si>
  <si>
    <t>Haselden</t>
  </si>
  <si>
    <t>Simonson</t>
  </si>
  <si>
    <t>Montag</t>
  </si>
  <si>
    <t>Deroian</t>
  </si>
  <si>
    <t>Brady</t>
  </si>
  <si>
    <t>Strickler</t>
  </si>
  <si>
    <t>Simone</t>
  </si>
  <si>
    <t>Von Rock</t>
  </si>
  <si>
    <t>Woodard</t>
  </si>
  <si>
    <t>Sinda</t>
  </si>
  <si>
    <t>Rydland</t>
  </si>
  <si>
    <t>Vespa</t>
  </si>
  <si>
    <t>Meadows</t>
  </si>
  <si>
    <t>Toppen</t>
  </si>
  <si>
    <t>Ermer</t>
  </si>
  <si>
    <t>Dionne</t>
  </si>
  <si>
    <t>Stasulli</t>
  </si>
  <si>
    <t>Duran</t>
  </si>
  <si>
    <t>Klundt</t>
  </si>
  <si>
    <t>Waters</t>
  </si>
  <si>
    <t>Rusk</t>
  </si>
  <si>
    <t>Gersbach</t>
  </si>
  <si>
    <t>Taylor-Watson</t>
  </si>
  <si>
    <t>Levitsky</t>
  </si>
  <si>
    <t>Carroll</t>
  </si>
  <si>
    <t>Campos</t>
  </si>
  <si>
    <t>Flajslik</t>
  </si>
  <si>
    <t>Chua</t>
  </si>
  <si>
    <t>Wilzbacher</t>
  </si>
  <si>
    <t>Thayer</t>
  </si>
  <si>
    <t>Brosseau</t>
  </si>
  <si>
    <t>Phares</t>
  </si>
  <si>
    <t>Padula</t>
  </si>
  <si>
    <t>Gamirov</t>
  </si>
  <si>
    <t>Briot</t>
  </si>
  <si>
    <t>De Hueck</t>
  </si>
  <si>
    <t>Putt</t>
  </si>
  <si>
    <t>Deiman</t>
  </si>
  <si>
    <t>Bonanni</t>
  </si>
  <si>
    <t>Stein</t>
  </si>
  <si>
    <t>Laumann</t>
  </si>
  <si>
    <t>Galaviz</t>
  </si>
  <si>
    <t>Piper</t>
  </si>
  <si>
    <t>Cantini</t>
  </si>
  <si>
    <t>Werhane</t>
  </si>
  <si>
    <t>Davies</t>
  </si>
  <si>
    <t>Hummel</t>
  </si>
  <si>
    <t>Lutz</t>
  </si>
  <si>
    <t>Viglienzoni</t>
  </si>
  <si>
    <t>Rathbun</t>
  </si>
  <si>
    <t>crane</t>
  </si>
  <si>
    <t>Conant</t>
  </si>
  <si>
    <t>Huyser-Wierenga</t>
  </si>
  <si>
    <t>Natalini</t>
  </si>
  <si>
    <t>Robbins</t>
  </si>
  <si>
    <t>Stanislav</t>
  </si>
  <si>
    <t>Mears</t>
  </si>
  <si>
    <t>Neill</t>
  </si>
  <si>
    <t>Tola</t>
  </si>
  <si>
    <t>Briskman</t>
  </si>
  <si>
    <t>Ritzenhein</t>
  </si>
  <si>
    <t>Malkowski</t>
  </si>
  <si>
    <t>Andreyko</t>
  </si>
  <si>
    <t>Lozier</t>
  </si>
  <si>
    <t>Rodas</t>
  </si>
  <si>
    <t>Karmen</t>
  </si>
  <si>
    <t>Lippmann</t>
  </si>
  <si>
    <t>Klehm</t>
  </si>
  <si>
    <t>Desisa</t>
  </si>
  <si>
    <t>Brooks</t>
  </si>
  <si>
    <t>Weispfennig</t>
  </si>
  <si>
    <t>Sorrell</t>
  </si>
  <si>
    <t>Marek</t>
  </si>
  <si>
    <t>Werner</t>
  </si>
  <si>
    <t>Penny</t>
  </si>
  <si>
    <t>Masayesva</t>
  </si>
  <si>
    <t>Paavola</t>
  </si>
  <si>
    <t>Gehlsen</t>
  </si>
  <si>
    <t>Roche</t>
  </si>
  <si>
    <t>Hearn</t>
  </si>
  <si>
    <t>Dimson</t>
  </si>
  <si>
    <t>Slason</t>
  </si>
  <si>
    <t>Gibson</t>
  </si>
  <si>
    <t>Erdos</t>
  </si>
  <si>
    <t>Cushman</t>
  </si>
  <si>
    <t>Hammel</t>
  </si>
  <si>
    <t>Ytterstad</t>
  </si>
  <si>
    <t>Prince</t>
  </si>
  <si>
    <t>Freeman</t>
  </si>
  <si>
    <t>Petrulak</t>
  </si>
  <si>
    <t>Zablocki</t>
  </si>
  <si>
    <t>Van Meter</t>
  </si>
  <si>
    <t>Babay</t>
  </si>
  <si>
    <t>Moody</t>
  </si>
  <si>
    <t>Swierzbinski</t>
  </si>
  <si>
    <t>Schwartz</t>
  </si>
  <si>
    <t>Sanseverino</t>
  </si>
  <si>
    <t>Lawder</t>
  </si>
  <si>
    <t>Hoerner</t>
  </si>
  <si>
    <t>Beaulne</t>
  </si>
  <si>
    <t>Lunz</t>
  </si>
  <si>
    <t>Kyle</t>
  </si>
  <si>
    <t>Brackenwagen</t>
  </si>
  <si>
    <t>Schmitt</t>
  </si>
  <si>
    <t>Borden</t>
  </si>
  <si>
    <t>Regan</t>
  </si>
  <si>
    <t>Koenis</t>
  </si>
  <si>
    <t>Kittaka</t>
  </si>
  <si>
    <t>Concannon</t>
  </si>
  <si>
    <t>Schultz</t>
  </si>
  <si>
    <t>Brannigan</t>
  </si>
  <si>
    <t>Cavallo</t>
  </si>
  <si>
    <t>Axelrod</t>
  </si>
  <si>
    <t>Roberge</t>
  </si>
  <si>
    <t>Schmidt</t>
  </si>
  <si>
    <t>Kosters</t>
  </si>
  <si>
    <t>Dykes</t>
  </si>
  <si>
    <t>Velan</t>
  </si>
  <si>
    <t>Goolik</t>
  </si>
  <si>
    <t>Bain</t>
  </si>
  <si>
    <t>Wieck</t>
  </si>
  <si>
    <t>Friel</t>
  </si>
  <si>
    <t>Santandreu</t>
  </si>
  <si>
    <t>Gerber</t>
  </si>
  <si>
    <t>Benadum</t>
  </si>
  <si>
    <t>Ragazzini</t>
  </si>
  <si>
    <t>Kessinger</t>
  </si>
  <si>
    <t>Bezgin</t>
  </si>
  <si>
    <t>Woldesilassie</t>
  </si>
  <si>
    <t>Ruiz Herrero</t>
  </si>
  <si>
    <t>Bin Alias</t>
  </si>
  <si>
    <t>Pulliam</t>
  </si>
  <si>
    <t>Guisinger</t>
  </si>
  <si>
    <t>Arnerich</t>
  </si>
  <si>
    <t>Nolette</t>
  </si>
  <si>
    <t>Chabrier</t>
  </si>
  <si>
    <t>Knotts</t>
  </si>
  <si>
    <t>Pultorak</t>
  </si>
  <si>
    <t>Maxon</t>
  </si>
  <si>
    <t>Kraai</t>
  </si>
  <si>
    <t>Larosa</t>
  </si>
  <si>
    <t>Haney</t>
  </si>
  <si>
    <t>Boulay</t>
  </si>
  <si>
    <t>Luy</t>
  </si>
  <si>
    <t>Fava</t>
  </si>
  <si>
    <t>Montoya</t>
  </si>
  <si>
    <t>Albertson</t>
  </si>
  <si>
    <t>Barger</t>
  </si>
  <si>
    <t>Fraioli</t>
  </si>
  <si>
    <t>April</t>
  </si>
  <si>
    <t>Talhelm</t>
  </si>
  <si>
    <t>Treece</t>
  </si>
  <si>
    <t>Beisel</t>
  </si>
  <si>
    <t>Enke</t>
  </si>
  <si>
    <t>Ruiz-Tagle Barros</t>
  </si>
  <si>
    <t>Ferrell</t>
  </si>
  <si>
    <t>Gates</t>
  </si>
  <si>
    <t>Jeffers</t>
  </si>
  <si>
    <t>Sulhanek</t>
  </si>
  <si>
    <t>Caron</t>
  </si>
  <si>
    <t>Fullarton</t>
  </si>
  <si>
    <t>Lindgren</t>
  </si>
  <si>
    <t>Akiha</t>
  </si>
  <si>
    <t>Sweny</t>
  </si>
  <si>
    <t>Tobin</t>
  </si>
  <si>
    <t>Keys</t>
  </si>
  <si>
    <t>Wilbur</t>
  </si>
  <si>
    <t>Ditota</t>
  </si>
  <si>
    <t>Horbol</t>
  </si>
  <si>
    <t>Murakami</t>
  </si>
  <si>
    <t>Petermann</t>
  </si>
  <si>
    <t>Graves - Rostro</t>
  </si>
  <si>
    <t>Danielson</t>
  </si>
  <si>
    <t>Street</t>
  </si>
  <si>
    <t>Buss</t>
  </si>
  <si>
    <t>Duffy</t>
  </si>
  <si>
    <t>Castro</t>
  </si>
  <si>
    <t>Avery</t>
  </si>
  <si>
    <t>Bohinski</t>
  </si>
  <si>
    <t>Kohls</t>
  </si>
  <si>
    <t>Brietzke</t>
  </si>
  <si>
    <t>Riveros Gonzalez</t>
  </si>
  <si>
    <t>Albano</t>
  </si>
  <si>
    <t>Rosendahl</t>
  </si>
  <si>
    <t>German</t>
  </si>
  <si>
    <t>Ms. Kelly</t>
  </si>
  <si>
    <t>Mr. Matthew</t>
  </si>
  <si>
    <t>Mr. Phil</t>
  </si>
  <si>
    <t>Ms. Kelsey</t>
  </si>
  <si>
    <t>Ms. Kristyn</t>
  </si>
  <si>
    <t>Mr. Russell</t>
  </si>
  <si>
    <t>Mr. Scott</t>
  </si>
  <si>
    <t>Mr. Stephen</t>
  </si>
  <si>
    <t>Mr. Patrick</t>
  </si>
  <si>
    <t>Ms. Brooke</t>
  </si>
  <si>
    <t>Ms. Paola</t>
  </si>
  <si>
    <t>Mr. David</t>
  </si>
  <si>
    <t>Mr. Wade</t>
  </si>
  <si>
    <t>Mr. Franklin</t>
  </si>
  <si>
    <t>Ms. Leilani</t>
  </si>
  <si>
    <t>Mr. Philippe</t>
  </si>
  <si>
    <t>Ms. Jennifer</t>
  </si>
  <si>
    <t>Ms. Christina</t>
  </si>
  <si>
    <t>Mr. Said</t>
  </si>
  <si>
    <t>Mr. John</t>
  </si>
  <si>
    <t>Mr. Myles</t>
  </si>
  <si>
    <t>Ms. Madelyn</t>
  </si>
  <si>
    <t>Ms. Nicole</t>
  </si>
  <si>
    <t>Mr. Eric</t>
  </si>
  <si>
    <t>Mr. Emiliano</t>
  </si>
  <si>
    <t>Mr. Adam</t>
  </si>
  <si>
    <t>Mr. Zach</t>
  </si>
  <si>
    <t>Ms. Stephanie</t>
  </si>
  <si>
    <t>Ms. Natalie</t>
  </si>
  <si>
    <t>Mr. Jefferson</t>
  </si>
  <si>
    <t>Mr. Brendan</t>
  </si>
  <si>
    <t>Ms. Courtney</t>
  </si>
  <si>
    <t>Ms. Sydney</t>
  </si>
  <si>
    <t>Mr. Julien</t>
  </si>
  <si>
    <t>Mr. Ryan</t>
  </si>
  <si>
    <t>Ms. Anna</t>
  </si>
  <si>
    <t>Ms. Samantha</t>
  </si>
  <si>
    <t>Mr. Robert</t>
  </si>
  <si>
    <t>Mr. James</t>
  </si>
  <si>
    <t>Ms. Roseann</t>
  </si>
  <si>
    <t>Mr. Spencer</t>
  </si>
  <si>
    <t>Ms. Brianna</t>
  </si>
  <si>
    <t>Mr. Thomas</t>
  </si>
  <si>
    <t>Ms. Melissa</t>
  </si>
  <si>
    <t>Mr. Flavio</t>
  </si>
  <si>
    <t>Mr. Anthony</t>
  </si>
  <si>
    <t>Ms. Alex</t>
  </si>
  <si>
    <t>Mr. Andrew</t>
  </si>
  <si>
    <t>Ms. Dara</t>
  </si>
  <si>
    <t>Ms. Inna</t>
  </si>
  <si>
    <t>Mr. Ari</t>
  </si>
  <si>
    <t>Ms. Lindsey</t>
  </si>
  <si>
    <t>Mr. Kenny</t>
  </si>
  <si>
    <t>Ms. Louise</t>
  </si>
  <si>
    <t>Mr. Cameron</t>
  </si>
  <si>
    <t>Ms. Katie</t>
  </si>
  <si>
    <t>Ms. Casey</t>
  </si>
  <si>
    <t>Mr. Bryson</t>
  </si>
  <si>
    <t>Ms. Megan</t>
  </si>
  <si>
    <t>Mr. Daniel</t>
  </si>
  <si>
    <t>Mr. Steven</t>
  </si>
  <si>
    <t>Ms. Jenna</t>
  </si>
  <si>
    <t>Mr. Freeman</t>
  </si>
  <si>
    <t>Mr. Jeff</t>
  </si>
  <si>
    <t>Mr. Elenilton</t>
  </si>
  <si>
    <t>Ms. Maurya</t>
  </si>
  <si>
    <t>Ms. Bethany</t>
  </si>
  <si>
    <t>Mr. Yves</t>
  </si>
  <si>
    <t>Ms. Danielle</t>
  </si>
  <si>
    <t>Ms. Julia</t>
  </si>
  <si>
    <t>Mr. Joshua</t>
  </si>
  <si>
    <t>Ms. Gwen</t>
  </si>
  <si>
    <t>Ms. Kate</t>
  </si>
  <si>
    <t>Mr. Kevin</t>
  </si>
  <si>
    <t>Mr. Philip</t>
  </si>
  <si>
    <t>Mr. Brett</t>
  </si>
  <si>
    <t>Ms. Rebecca</t>
  </si>
  <si>
    <t>Ms. Kelley</t>
  </si>
  <si>
    <t>Ms. Abigail</t>
  </si>
  <si>
    <t>Ms. Hope</t>
  </si>
  <si>
    <t>Ms. Elyse</t>
  </si>
  <si>
    <t>Mr. Nicholas</t>
  </si>
  <si>
    <t>Ms. Pamela</t>
  </si>
  <si>
    <t>Ms. Jessica</t>
  </si>
  <si>
    <t>Mr. Ron</t>
  </si>
  <si>
    <t>Mr. Brian</t>
  </si>
  <si>
    <t>Ms. Sari</t>
  </si>
  <si>
    <t>Mr. Ricardo</t>
  </si>
  <si>
    <t>Mr. Gedion</t>
  </si>
  <si>
    <t>Mr. Mark</t>
  </si>
  <si>
    <t>Mr. Gamini</t>
  </si>
  <si>
    <t>Ms. Emily</t>
  </si>
  <si>
    <t>Ms. Amanda</t>
  </si>
  <si>
    <t>Mr. Knox</t>
  </si>
  <si>
    <t>Ms. Yianna</t>
  </si>
  <si>
    <t>Ms. Roberta</t>
  </si>
  <si>
    <t>Mr. Benjamin</t>
  </si>
  <si>
    <t>Mr. Craig</t>
  </si>
  <si>
    <t>Ms. Ann</t>
  </si>
  <si>
    <t>Mr. Jamie</t>
  </si>
  <si>
    <t>Mr. Charlie</t>
  </si>
  <si>
    <t>Mr. Meb</t>
  </si>
  <si>
    <t>Mr. Aaqib</t>
  </si>
  <si>
    <t>Ms. Meredith</t>
  </si>
  <si>
    <t>Mr. Doug</t>
  </si>
  <si>
    <t>Ms. Elizabeth</t>
  </si>
  <si>
    <t>Mr. Guillermo</t>
  </si>
  <si>
    <t>Mr. Dane</t>
  </si>
  <si>
    <t>Mr. Jonas</t>
  </si>
  <si>
    <t>Mr. George</t>
  </si>
  <si>
    <t>Ms. Sara</t>
  </si>
  <si>
    <t>Mr. Nick</t>
  </si>
  <si>
    <t>Mr. Timothy</t>
  </si>
  <si>
    <t>Ms. Becky</t>
  </si>
  <si>
    <t>Ms. Steph</t>
  </si>
  <si>
    <t>Ms. Kristine</t>
  </si>
  <si>
    <t>Mr. Taylor</t>
  </si>
  <si>
    <t>Mr. William</t>
  </si>
  <si>
    <t>Mr. Sage</t>
  </si>
  <si>
    <t>Mr. Cole</t>
  </si>
  <si>
    <t>Mr. Jesse</t>
  </si>
  <si>
    <t>Ms. Tammi</t>
  </si>
  <si>
    <t>Ms. Valeria</t>
  </si>
  <si>
    <t>Mr. Michael</t>
  </si>
  <si>
    <t>Mr. Rami</t>
  </si>
  <si>
    <t>Mr. Denis</t>
  </si>
  <si>
    <t>Ms. Bonnie</t>
  </si>
  <si>
    <t>Mr. Paul</t>
  </si>
  <si>
    <t>Mr. Samuel</t>
  </si>
  <si>
    <t>Ms. Syndy</t>
  </si>
  <si>
    <t>Ms. Aleksandra</t>
  </si>
  <si>
    <t>Mr. Steeve</t>
  </si>
  <si>
    <t>Mr. Richard</t>
  </si>
  <si>
    <t>Mr. Aaron</t>
  </si>
  <si>
    <t>Mr. Akira</t>
  </si>
  <si>
    <t>Mr. Ben</t>
  </si>
  <si>
    <t>Ms. Jana</t>
  </si>
  <si>
    <t>Mr. Jay</t>
  </si>
  <si>
    <t>Ms. Marie-Helene</t>
  </si>
  <si>
    <t>Ms. Bret</t>
  </si>
  <si>
    <t>Mr. Gardner</t>
  </si>
  <si>
    <t>Mr. Bobby</t>
  </si>
  <si>
    <t>Ms. Lina</t>
  </si>
  <si>
    <t>Mr. Zebulon</t>
  </si>
  <si>
    <t>Mr. Greg</t>
  </si>
  <si>
    <t>Ms. Bronwen</t>
  </si>
  <si>
    <t>Ms. Manuela</t>
  </si>
  <si>
    <t>Ms. Abby</t>
  </si>
  <si>
    <t>Mr. Tyler</t>
  </si>
  <si>
    <t>Mr. Jeffrey</t>
  </si>
  <si>
    <t>Ms. Amy</t>
  </si>
  <si>
    <t>Ms. Sarah</t>
  </si>
  <si>
    <t>Ms. Lara</t>
  </si>
  <si>
    <t>Mr. Sebastien</t>
  </si>
  <si>
    <t>Mr. Padraig</t>
  </si>
  <si>
    <t>Ms. Heather</t>
  </si>
  <si>
    <t>Mr. Jorge</t>
  </si>
  <si>
    <t>Mr. Jack</t>
  </si>
  <si>
    <t>Mr. Felix</t>
  </si>
  <si>
    <t>Mr. Christopher</t>
  </si>
  <si>
    <t>Ms. Jill</t>
  </si>
  <si>
    <t>Mr. Alejandro</t>
  </si>
  <si>
    <t>Mr. Ian</t>
  </si>
  <si>
    <t>Mr. Hector</t>
  </si>
  <si>
    <t>Mr. Matt</t>
  </si>
  <si>
    <t>Ms. Grace</t>
  </si>
  <si>
    <t>Mr. Jaime</t>
  </si>
  <si>
    <t>Ms. Calesse</t>
  </si>
  <si>
    <t>Mr. Sergey</t>
  </si>
  <si>
    <t>Mr. Lawrence</t>
  </si>
  <si>
    <t>Mr. Alex</t>
  </si>
  <si>
    <t>Mr. Gavin</t>
  </si>
  <si>
    <t>Mr. Rick</t>
  </si>
  <si>
    <t>Ms. Andrea</t>
  </si>
  <si>
    <t>Mr. Erik</t>
  </si>
  <si>
    <t>Ms. Kiley</t>
  </si>
  <si>
    <t>Mr. Chris</t>
  </si>
  <si>
    <t>Ms. Marian</t>
  </si>
  <si>
    <t>Mr. Jeremy</t>
  </si>
  <si>
    <t>Ms. Allison</t>
  </si>
  <si>
    <t>Mr. Anders</t>
  </si>
  <si>
    <t>Mr. Sean</t>
  </si>
  <si>
    <t>Ms. Susannah</t>
  </si>
  <si>
    <t>Mr. Randy</t>
  </si>
  <si>
    <t>Mr. Leslie</t>
  </si>
  <si>
    <t>Ms. Brittany</t>
  </si>
  <si>
    <t>Ms. Cassie</t>
  </si>
  <si>
    <t>Mr. Peter</t>
  </si>
  <si>
    <t>Mr. Douglas</t>
  </si>
  <si>
    <t>Mr. Dan</t>
  </si>
  <si>
    <t>Mr. Les</t>
  </si>
  <si>
    <t>Ms. Ashley</t>
  </si>
  <si>
    <t>Ms. Kylie</t>
  </si>
  <si>
    <t>Ms. Carrie</t>
  </si>
  <si>
    <t>Mr. Alan</t>
  </si>
  <si>
    <t>Mr. Nate</t>
  </si>
  <si>
    <t>Mr. Jason</t>
  </si>
  <si>
    <t>Mr. Luke</t>
  </si>
  <si>
    <t>Ms. Jacy</t>
  </si>
  <si>
    <t>Mr. Simon</t>
  </si>
  <si>
    <t>Ms. Ainsley</t>
  </si>
  <si>
    <t>Ms. Erica</t>
  </si>
  <si>
    <t>Ms. Erin</t>
  </si>
  <si>
    <t>Ms. Adrienne</t>
  </si>
  <si>
    <t>Mr. Yutaka</t>
  </si>
  <si>
    <t>Mr. Shawn</t>
  </si>
  <si>
    <t>Mr. Nathaniel</t>
  </si>
  <si>
    <t>Ms. Joan</t>
  </si>
  <si>
    <t>Ms. Kacy</t>
  </si>
  <si>
    <t>Mr. Xaviour</t>
  </si>
  <si>
    <t>Mr. Bradley</t>
  </si>
  <si>
    <t>Ms. Nancy</t>
  </si>
  <si>
    <t>Mr. Lee</t>
  </si>
  <si>
    <t>Mr. Rod</t>
  </si>
  <si>
    <t>Mr. Joey</t>
  </si>
  <si>
    <t>Ms. Hillary</t>
  </si>
  <si>
    <t>Mr. Nicolas</t>
  </si>
  <si>
    <t>Mr. Marcel</t>
  </si>
  <si>
    <t>Mr. Evan</t>
  </si>
  <si>
    <t>Ms. Krisana</t>
  </si>
  <si>
    <t>Mr. Kyle</t>
  </si>
  <si>
    <t>Mr. Martin</t>
  </si>
  <si>
    <t>Ms. Stacey</t>
  </si>
  <si>
    <t>Ms. Christine</t>
  </si>
  <si>
    <t>Ms. Michele</t>
  </si>
  <si>
    <t>Ms. Nikki</t>
  </si>
  <si>
    <t>Mr. Bryan</t>
  </si>
  <si>
    <t>Ms. Angielyn</t>
  </si>
  <si>
    <t>Ms. Jeanie</t>
  </si>
  <si>
    <t>Mr. Aliaksandr</t>
  </si>
  <si>
    <t>Ms. Sheera</t>
  </si>
  <si>
    <t>Ms. Janice</t>
  </si>
  <si>
    <t>Ms. Marie-France</t>
  </si>
  <si>
    <t>Mr. Yu</t>
  </si>
  <si>
    <t>Mr. Caleb</t>
  </si>
  <si>
    <t>Ms. Angela</t>
  </si>
  <si>
    <t>Mr. Keith</t>
  </si>
  <si>
    <t>Ms. Emma</t>
  </si>
  <si>
    <t>Mr. Nathan</t>
  </si>
  <si>
    <t>Ms. Kathryn</t>
  </si>
  <si>
    <t>Ms. Cheryl</t>
  </si>
  <si>
    <t>Ms. Kimberly</t>
  </si>
  <si>
    <t>Ms. Cynthia</t>
  </si>
  <si>
    <t>Mr. Bruce</t>
  </si>
  <si>
    <t>Ms. Gabriela</t>
  </si>
  <si>
    <t>Ms. Sharon</t>
  </si>
  <si>
    <t>Ms. Chelsey</t>
  </si>
  <si>
    <t>Mr. Devon</t>
  </si>
  <si>
    <t>Ms. Joni</t>
  </si>
  <si>
    <t>Mr. Colin</t>
  </si>
  <si>
    <t>Ms. Rachael</t>
  </si>
  <si>
    <t>Ms. Maricela</t>
  </si>
  <si>
    <t>Ms. Marie</t>
  </si>
  <si>
    <t>Mr. Frank</t>
  </si>
  <si>
    <t>Mr. Jeffry</t>
  </si>
  <si>
    <t>Mr. Mike</t>
  </si>
  <si>
    <t>Mr. Pierre-Michel</t>
  </si>
  <si>
    <t>Ms. Morgan</t>
  </si>
  <si>
    <t>Ms. Caroline</t>
  </si>
  <si>
    <t>Mr. Drew</t>
  </si>
  <si>
    <t>Mr. Austin</t>
  </si>
  <si>
    <t>Ms. Berenice</t>
  </si>
  <si>
    <t>Mr. Kenneth</t>
  </si>
  <si>
    <t>Mr. Miguel</t>
  </si>
  <si>
    <t>Ms. Hadley</t>
  </si>
  <si>
    <t>Ms. Tenielle</t>
  </si>
  <si>
    <t>Ms. Nora</t>
  </si>
  <si>
    <t>Mr. Zachary</t>
  </si>
  <si>
    <t>Ms. Alyssa</t>
  </si>
  <si>
    <t>Mr. Dante</t>
  </si>
  <si>
    <t>Mr. Joel</t>
  </si>
  <si>
    <t>Ms. Michelle</t>
  </si>
  <si>
    <t>Ms. Summer</t>
  </si>
  <si>
    <t>Mr. Edward</t>
  </si>
  <si>
    <t>Ms. Kacee</t>
  </si>
  <si>
    <t>Mr. Dave</t>
  </si>
  <si>
    <t>Ms. Maryanna</t>
  </si>
  <si>
    <t>Ms. Deanna</t>
  </si>
  <si>
    <t>Mr. Gregory</t>
  </si>
  <si>
    <t>Ms. Anne</t>
  </si>
  <si>
    <t>Mr. Elliot</t>
  </si>
  <si>
    <t>Mr. Corey</t>
  </si>
  <si>
    <t>Ms. Raven</t>
  </si>
  <si>
    <t>Ms. Kendra</t>
  </si>
  <si>
    <t>Ms. Jordan</t>
  </si>
  <si>
    <t>Mr. Nils</t>
  </si>
  <si>
    <t>Ms. Caitlin</t>
  </si>
  <si>
    <t>Ms. Tracy</t>
  </si>
  <si>
    <t>Mr. Dustin</t>
  </si>
  <si>
    <t>Ms. Jenny</t>
  </si>
  <si>
    <t>Ms. Fabienne</t>
  </si>
  <si>
    <t>Mr. Jordan</t>
  </si>
  <si>
    <t>Ms. Taryn</t>
  </si>
  <si>
    <t>Ms. Temima</t>
  </si>
  <si>
    <t>Ms. Serena</t>
  </si>
  <si>
    <t>Ms. Victoria</t>
  </si>
  <si>
    <t>Ms. Phoebe</t>
  </si>
  <si>
    <t>Mr. Christian</t>
  </si>
  <si>
    <t>Mr. Jonathon</t>
  </si>
  <si>
    <t>Ms. Nichole</t>
  </si>
  <si>
    <t>Ms. Denise</t>
  </si>
  <si>
    <t>Mr. Johnson</t>
  </si>
  <si>
    <t>Ms. Katherine</t>
  </si>
  <si>
    <t>Ms. Lynda</t>
  </si>
  <si>
    <t>Ms. Linnea</t>
  </si>
  <si>
    <t>Mr. Massimiliano</t>
  </si>
  <si>
    <t>Ms. Lauren</t>
  </si>
  <si>
    <t>Mr. Xiao</t>
  </si>
  <si>
    <t>Ms. Harper</t>
  </si>
  <si>
    <t>Mr. Wilson</t>
  </si>
  <si>
    <t>Mr. Shizhong</t>
  </si>
  <si>
    <t>Ms. Marie-Claire</t>
  </si>
  <si>
    <t>Mr. Todd</t>
  </si>
  <si>
    <t>Ms. Carolyn</t>
  </si>
  <si>
    <t>Ms. Marissa</t>
  </si>
  <si>
    <t>Mr. Jean</t>
  </si>
  <si>
    <t>Mr. Jim</t>
  </si>
  <si>
    <t>Ms. Rachel</t>
  </si>
  <si>
    <t>Ms. Corina</t>
  </si>
  <si>
    <t>Mr. Guannan</t>
  </si>
  <si>
    <t>Mr. Don</t>
  </si>
  <si>
    <t>Mr. Jatin</t>
  </si>
  <si>
    <t>Mr. J</t>
  </si>
  <si>
    <t>Mr. Blake</t>
  </si>
  <si>
    <t>Mr. Damon</t>
  </si>
  <si>
    <t>Mr. Malcolm</t>
  </si>
  <si>
    <t>Ms. Margaret</t>
  </si>
  <si>
    <t>Ms. Helen</t>
  </si>
  <si>
    <t>Mrs. Tara</t>
  </si>
  <si>
    <t>Ms. Kristin</t>
  </si>
  <si>
    <t>Ms. Carly</t>
  </si>
  <si>
    <t>Ms. Lisa</t>
  </si>
  <si>
    <t>Mr. Louis</t>
  </si>
  <si>
    <t>Mrs. Jessica</t>
  </si>
  <si>
    <t>Ms. Dawn</t>
  </si>
  <si>
    <t>Ms. Karen</t>
  </si>
  <si>
    <t>Mr. Mathieu</t>
  </si>
  <si>
    <t>Mr. Kam</t>
  </si>
  <si>
    <t>Ms. Valerie</t>
  </si>
  <si>
    <t>Ms. Freya</t>
  </si>
  <si>
    <t>Ms. Kara</t>
  </si>
  <si>
    <t>Ms. Amber</t>
  </si>
  <si>
    <t>Mr. Brady</t>
  </si>
  <si>
    <t>Ms. Kameko</t>
  </si>
  <si>
    <t>Ms. Sabine</t>
  </si>
  <si>
    <t>Mr. Joseph</t>
  </si>
  <si>
    <t>Ms. Karolyn</t>
  </si>
  <si>
    <t>Mrs. Anita</t>
  </si>
  <si>
    <t>Ms. Laura</t>
  </si>
  <si>
    <t>Mrs. Ashley</t>
  </si>
  <si>
    <t>Ms. Cathryn</t>
  </si>
  <si>
    <t>Ms. Shauna</t>
  </si>
  <si>
    <t>Mr. Terence</t>
  </si>
  <si>
    <t>Ms. Marisol</t>
  </si>
  <si>
    <t>Ms. Lindsay</t>
  </si>
  <si>
    <t>Mr. Dylan</t>
  </si>
  <si>
    <t>Mrs. Teiko</t>
  </si>
  <si>
    <t>Ms. Johannah</t>
  </si>
  <si>
    <t>Mr. Andres</t>
  </si>
  <si>
    <t>Ms. Lizette</t>
  </si>
  <si>
    <t>Mr. Jeb</t>
  </si>
  <si>
    <t>Ms. Simonezitrone</t>
  </si>
  <si>
    <t>Mr. Oz</t>
  </si>
  <si>
    <t>Mrs. Katie</t>
  </si>
  <si>
    <t>Ms. Tara</t>
  </si>
  <si>
    <t>Ms. Haley</t>
  </si>
  <si>
    <t>Ms. Kayla</t>
  </si>
  <si>
    <t>Mrs. Beth</t>
  </si>
  <si>
    <t>Mr. Yoshinori</t>
  </si>
  <si>
    <t>Mrs. Meredith</t>
  </si>
  <si>
    <t>Mr. Junyong</t>
  </si>
  <si>
    <t>Ms. Kristen</t>
  </si>
  <si>
    <t>Ms. Maria</t>
  </si>
  <si>
    <t>Mr. Jonathan</t>
  </si>
  <si>
    <t>Ms. Benjamina</t>
  </si>
  <si>
    <t>Ms. Alison</t>
  </si>
  <si>
    <t>Ms. Alexis</t>
  </si>
  <si>
    <t>Ms. Shanda</t>
  </si>
  <si>
    <t>Mrs. Lacey</t>
  </si>
  <si>
    <t>Ms. Laurette</t>
  </si>
  <si>
    <t>Ms. Mary</t>
  </si>
  <si>
    <t>Ms. Kati</t>
  </si>
  <si>
    <t>Mrs. Kelly</t>
  </si>
  <si>
    <t>Ms. Greer</t>
  </si>
  <si>
    <t>Mr. Brent</t>
  </si>
  <si>
    <t>Mr. Eugene</t>
  </si>
  <si>
    <t>Ms. Kamilla</t>
  </si>
  <si>
    <t>Mr. Wayne</t>
  </si>
  <si>
    <t>Mrs. Heather</t>
  </si>
  <si>
    <t>Mrs. Megan</t>
  </si>
  <si>
    <t>Mr. Gianfilippo</t>
  </si>
  <si>
    <t>Mrs. Aubri</t>
  </si>
  <si>
    <t>Mr. Justin</t>
  </si>
  <si>
    <t>Ms. Erika</t>
  </si>
  <si>
    <t>Ms. Devin</t>
  </si>
  <si>
    <t>Mrs. Sarah</t>
  </si>
  <si>
    <t>Mrs. Kristina</t>
  </si>
  <si>
    <t>Mr. Brad</t>
  </si>
  <si>
    <t>Mr. Simo</t>
  </si>
  <si>
    <t>Mr. Mario</t>
  </si>
  <si>
    <t>Mrs. Meghann</t>
  </si>
  <si>
    <t>Mrs. Samantha</t>
  </si>
  <si>
    <t>Mrs. Maya</t>
  </si>
  <si>
    <t>Mrs. Hilda</t>
  </si>
  <si>
    <t>Mrs. Sandra</t>
  </si>
  <si>
    <t>Mr. Takuo</t>
  </si>
  <si>
    <t>Mr. Benoit</t>
  </si>
  <si>
    <t>Ms. Monica</t>
  </si>
  <si>
    <t>Ms. Della</t>
  </si>
  <si>
    <t>Mr. Tasos</t>
  </si>
  <si>
    <t>Mr. Lukasz</t>
  </si>
  <si>
    <t>Ms. Meta</t>
  </si>
  <si>
    <t>Ms. Angelica</t>
  </si>
  <si>
    <t>Ms. Kathleen</t>
  </si>
  <si>
    <t>Mr. Gabriel</t>
  </si>
  <si>
    <t>Mr. Neil</t>
  </si>
  <si>
    <t>Ms. Ariel</t>
  </si>
  <si>
    <t>Mrs. Erin</t>
  </si>
  <si>
    <t>Mrs. Molly</t>
  </si>
  <si>
    <t>Mrs. Jennifer</t>
  </si>
  <si>
    <t>Ms. Hiruni</t>
  </si>
  <si>
    <t>Ms. Reina</t>
  </si>
  <si>
    <t>Ms. Kristi</t>
  </si>
  <si>
    <t>Ms. Jocelyn</t>
  </si>
  <si>
    <t>Mrs. Daphne</t>
  </si>
  <si>
    <t>Ms. Carolina</t>
  </si>
  <si>
    <t>Mrs. Jenny</t>
  </si>
  <si>
    <t>Mr. Marc-Olivier</t>
  </si>
  <si>
    <t>Ms. Karine</t>
  </si>
  <si>
    <t>Ms. Adriana</t>
  </si>
  <si>
    <t>Ms. Miranda</t>
  </si>
  <si>
    <t>Mr. Roberto</t>
  </si>
  <si>
    <t>Mrs. Rebecca</t>
  </si>
  <si>
    <t>Ms. Tiffany</t>
  </si>
  <si>
    <t>Mr. Alexander</t>
  </si>
  <si>
    <t>Mr. Rich</t>
  </si>
  <si>
    <t>Mr. Daven</t>
  </si>
  <si>
    <t>Mrs. Brianne</t>
  </si>
  <si>
    <t>Mr. Hiroki</t>
  </si>
  <si>
    <t>Ms. Candace</t>
  </si>
  <si>
    <t>Mr. Bruno</t>
  </si>
  <si>
    <t>Mrs. Sally</t>
  </si>
  <si>
    <t>Ms. Meaghan</t>
  </si>
  <si>
    <t>Ms. Rina</t>
  </si>
  <si>
    <t>Mr. Albert</t>
  </si>
  <si>
    <t>Mrs. Shannon</t>
  </si>
  <si>
    <t>Ms. A</t>
  </si>
  <si>
    <t>Mr. Conrad</t>
  </si>
  <si>
    <t>Mr. Josh</t>
  </si>
  <si>
    <t>Mr. Maxime</t>
  </si>
  <si>
    <t>Mrs. Lisa</t>
  </si>
  <si>
    <t>Mr. Armando</t>
  </si>
  <si>
    <t>Ms. Dana</t>
  </si>
  <si>
    <t>Ms. Tanya</t>
  </si>
  <si>
    <t>Mr. Cary</t>
  </si>
  <si>
    <t>Mrs. Jill</t>
  </si>
  <si>
    <t>Mrs. Lauren</t>
  </si>
  <si>
    <t>Mrs. Kathryn</t>
  </si>
  <si>
    <t>Ms. Polly</t>
  </si>
  <si>
    <t>Mrs. Jessie</t>
  </si>
  <si>
    <t>Ms. Nuta</t>
  </si>
  <si>
    <t>Ms. Margie</t>
  </si>
  <si>
    <t>Mrs. Heidi</t>
  </si>
  <si>
    <t>Mr. Diego</t>
  </si>
  <si>
    <t>Mr. Enrique</t>
  </si>
  <si>
    <t>Mr. Filip</t>
  </si>
  <si>
    <t>Ms. Rosemary</t>
  </si>
  <si>
    <t>Ms. Madeleine</t>
  </si>
  <si>
    <t>Mrs. Amy</t>
  </si>
  <si>
    <t>Mrs. Karen</t>
  </si>
  <si>
    <t>Ms. Tennille</t>
  </si>
  <si>
    <t>Ms. Shalane</t>
  </si>
  <si>
    <t>Ms. Melanie</t>
  </si>
  <si>
    <t>Ms. Ruth</t>
  </si>
  <si>
    <t>Ms. Una</t>
  </si>
  <si>
    <t>Ms. Taralyn</t>
  </si>
  <si>
    <t>Mr. Ning</t>
  </si>
  <si>
    <t>Ms. Brittney</t>
  </si>
  <si>
    <t>Mrs. Sheila</t>
  </si>
  <si>
    <t>Mr. Koji</t>
  </si>
  <si>
    <t>Mrs. Colleen</t>
  </si>
  <si>
    <t>Ms. Deedra</t>
  </si>
  <si>
    <t>Mrs. Kulwinder</t>
  </si>
  <si>
    <t>Ms. Apryl</t>
  </si>
  <si>
    <t>Mrs. Ilana</t>
  </si>
  <si>
    <t>Mr. Karl</t>
  </si>
  <si>
    <t>Mr. Will</t>
  </si>
  <si>
    <t>Mr. Tom</t>
  </si>
  <si>
    <t>Mr. Nobuyori</t>
  </si>
  <si>
    <t>Mr. Marcos</t>
  </si>
  <si>
    <t>Mr. Andy</t>
  </si>
  <si>
    <t>Mr. Marcus</t>
  </si>
  <si>
    <t>Mr. Geoff</t>
  </si>
  <si>
    <t>Ms. Kelli</t>
  </si>
  <si>
    <t>Mrs. Maggie</t>
  </si>
  <si>
    <t>Mrs. Michelle</t>
  </si>
  <si>
    <t>Mrs. Karine</t>
  </si>
  <si>
    <t>Ms. Antonia</t>
  </si>
  <si>
    <t>Ms. Casondra</t>
  </si>
  <si>
    <t>Ms. Wendy</t>
  </si>
  <si>
    <t>Ms. Amelia</t>
  </si>
  <si>
    <t>Mrs. Mayumi</t>
  </si>
  <si>
    <t>Ms. Vanessa</t>
  </si>
  <si>
    <t>Ms. Natali</t>
  </si>
  <si>
    <t>Ms. Beth</t>
  </si>
  <si>
    <t>Ms. Andee</t>
  </si>
  <si>
    <t>Mr. C</t>
  </si>
  <si>
    <t>Ms. Keila</t>
  </si>
  <si>
    <t>Ms. Zanae</t>
  </si>
  <si>
    <t>Mrs. Erika</t>
  </si>
  <si>
    <t>Mr. Chad</t>
  </si>
  <si>
    <t>Mrs. Orla</t>
  </si>
  <si>
    <t>Ms. Shaista</t>
  </si>
  <si>
    <t>Mrs. Emily</t>
  </si>
  <si>
    <t>Ms. Julie</t>
  </si>
  <si>
    <t>Ms. Megumi</t>
  </si>
  <si>
    <t>Ms. Skylar</t>
  </si>
  <si>
    <t>Mrs. Victoria</t>
  </si>
  <si>
    <t>Mrs. Amanda</t>
  </si>
  <si>
    <t>Ms. Renee</t>
  </si>
  <si>
    <t>Ms. Nellie</t>
  </si>
  <si>
    <t>Ms. Tamara</t>
  </si>
  <si>
    <t>Ms. Aimee</t>
  </si>
  <si>
    <t>Ms. Suzanne</t>
  </si>
  <si>
    <t>Ms. Bronwyn</t>
  </si>
  <si>
    <t>Ms. Taylor</t>
  </si>
  <si>
    <t>Mrs. Kimberly</t>
  </si>
  <si>
    <t>Mr. Francisco</t>
  </si>
  <si>
    <t>Mrs. Rhonda</t>
  </si>
  <si>
    <t>Mr. Miles</t>
  </si>
  <si>
    <t>Ms. Justyna</t>
  </si>
  <si>
    <t>Ms. Lucille</t>
  </si>
  <si>
    <t>Ms. April</t>
  </si>
  <si>
    <t>Mrs. Alyssa</t>
  </si>
  <si>
    <t>Ms. Emilie</t>
  </si>
  <si>
    <t>Mrs. Leah</t>
  </si>
  <si>
    <t>Mr. Floris</t>
  </si>
  <si>
    <t>Mr. Marc</t>
  </si>
  <si>
    <t>Mr. Aharon</t>
  </si>
  <si>
    <t>Ms. Chia</t>
  </si>
  <si>
    <t>Ms. Aditi</t>
  </si>
  <si>
    <t>Ms. Leah</t>
  </si>
  <si>
    <t>Ms. Marianne</t>
  </si>
  <si>
    <t>Ms. Carla</t>
  </si>
  <si>
    <t>Ms. Oksana</t>
  </si>
  <si>
    <t>Mr. Steve</t>
  </si>
  <si>
    <t>Mrs. Tiffany</t>
  </si>
  <si>
    <t>Mr. Dale</t>
  </si>
  <si>
    <t>Mrs. Ulrike</t>
  </si>
  <si>
    <t>Ms. Katlyn</t>
  </si>
  <si>
    <t>Mr. Morgan</t>
  </si>
  <si>
    <t>Ms. Chandler</t>
  </si>
  <si>
    <t>Ms. Silvana</t>
  </si>
  <si>
    <t>Ms. Natty</t>
  </si>
  <si>
    <t>Mr. Antony</t>
  </si>
  <si>
    <t>Ms. Cassandra</t>
  </si>
  <si>
    <t>Mr. Gerardo</t>
  </si>
  <si>
    <t>Mrs. Meghan</t>
  </si>
  <si>
    <t>Mrs. Jane</t>
  </si>
  <si>
    <t>Ms. Jillian</t>
  </si>
  <si>
    <t>Mrs. Laura</t>
  </si>
  <si>
    <t>Ms. Shannon</t>
  </si>
  <si>
    <t>Ms. Rachelle</t>
  </si>
  <si>
    <t>Mr. Casey</t>
  </si>
  <si>
    <t>Mr. Brandon</t>
  </si>
  <si>
    <t>Mrs. Bettina</t>
  </si>
  <si>
    <t>Mrs. Holli</t>
  </si>
  <si>
    <t>Mr. Graham</t>
  </si>
  <si>
    <t>Mr. Garrett</t>
  </si>
  <si>
    <t>Mrs. Annabelle</t>
  </si>
  <si>
    <t>Ms. Deanne</t>
  </si>
  <si>
    <t>Mrs. Suzanne</t>
  </si>
  <si>
    <t>Ms. Jasmine</t>
  </si>
  <si>
    <t>Ms. Tracie</t>
  </si>
  <si>
    <t>Mr. Tristan</t>
  </si>
  <si>
    <t>Mr. Peiweng</t>
  </si>
  <si>
    <t>Ms. Theresa</t>
  </si>
  <si>
    <t>Mrs. Courtney</t>
  </si>
  <si>
    <t>Mr. Jose</t>
  </si>
  <si>
    <t>Mrs. Stephanie</t>
  </si>
  <si>
    <t>Mrs. Krista</t>
  </si>
  <si>
    <t>Ms. Jenessa</t>
  </si>
  <si>
    <t>Ms. Teresa</t>
  </si>
  <si>
    <t>Mr. Dorian</t>
  </si>
  <si>
    <t>Ms. Aberu</t>
  </si>
  <si>
    <t>Ms. Tania</t>
  </si>
  <si>
    <t>Ms. Valery</t>
  </si>
  <si>
    <t>Mrs. Joanna</t>
  </si>
  <si>
    <t>Mrs. Stefanie</t>
  </si>
  <si>
    <t>Ms. Liza</t>
  </si>
  <si>
    <t>Ms. Claudia</t>
  </si>
  <si>
    <t>Mr. Billy</t>
  </si>
  <si>
    <t>Mr. Tim</t>
  </si>
  <si>
    <t>Ms. Bridget</t>
  </si>
  <si>
    <t>Ms. Natasha</t>
  </si>
  <si>
    <t>Ms. Mckendree</t>
  </si>
  <si>
    <t>Ms. Shure</t>
  </si>
  <si>
    <t>Ms. Brenda</t>
  </si>
  <si>
    <t>Mrs. Kathya</t>
  </si>
  <si>
    <t>Mr. Wesley</t>
  </si>
  <si>
    <t>Ms. Jamie</t>
  </si>
  <si>
    <t>Ms. Alexandra</t>
  </si>
  <si>
    <t>Ms. Gillian</t>
  </si>
  <si>
    <t>Mrs. Brenn</t>
  </si>
  <si>
    <t>Mr. Gal</t>
  </si>
  <si>
    <t>Mr. Anton</t>
  </si>
  <si>
    <t>Ms. Yazmin</t>
  </si>
  <si>
    <t>Mr. Florian</t>
  </si>
  <si>
    <t>Ms. Claire</t>
  </si>
  <si>
    <t>Ms. Lynn</t>
  </si>
  <si>
    <t>Mrs. Candice</t>
  </si>
  <si>
    <t>Ms. Elena</t>
  </si>
  <si>
    <t>Mr. Bert</t>
  </si>
  <si>
    <t>Mrs. Kristine</t>
  </si>
  <si>
    <t>Ms. Milah</t>
  </si>
  <si>
    <t>Ms. Annette</t>
  </si>
  <si>
    <t>Mrs. Yoko</t>
  </si>
  <si>
    <t>Ms. Tess</t>
  </si>
  <si>
    <t>Ms. Paige</t>
  </si>
  <si>
    <t>Mrs. Maria</t>
  </si>
  <si>
    <t>Ms. Kaitlin</t>
  </si>
  <si>
    <t>Mr. Mohammad</t>
  </si>
  <si>
    <t>Mrs. Sheridan</t>
  </si>
  <si>
    <t>Ms. Gisele</t>
  </si>
  <si>
    <t>Ms. Myra</t>
  </si>
  <si>
    <t>Ms. Eleanor</t>
  </si>
  <si>
    <t>Ms. Mallory</t>
  </si>
  <si>
    <t>Mrs. Jamie</t>
  </si>
  <si>
    <t>Ms. Ariell</t>
  </si>
  <si>
    <t>Mrs. Rachelle</t>
  </si>
  <si>
    <t>Ms. Colleen</t>
  </si>
  <si>
    <t>Ms. Lucie</t>
  </si>
  <si>
    <t>Ms. Carma</t>
  </si>
  <si>
    <t>Ms. Francesca</t>
  </si>
  <si>
    <t>Mr. Toshiyuki</t>
  </si>
  <si>
    <t>Ms. Julee</t>
  </si>
  <si>
    <t>Mr. Ciaran</t>
  </si>
  <si>
    <t>Ms. Makie</t>
  </si>
  <si>
    <t>Ms. Tatiana</t>
  </si>
  <si>
    <t>Ms. Liisa</t>
  </si>
  <si>
    <t>Mr. Maxwell</t>
  </si>
  <si>
    <t>Ms. Pascale</t>
  </si>
  <si>
    <t>Ms. Becca</t>
  </si>
  <si>
    <t>Mrs. Nicole</t>
  </si>
  <si>
    <t>Mr. Grant</t>
  </si>
  <si>
    <t>Mrs. Sophia</t>
  </si>
  <si>
    <t>Mr. Sam</t>
  </si>
  <si>
    <t>Mrs. Haley</t>
  </si>
  <si>
    <t>Mr. Ethan</t>
  </si>
  <si>
    <t>Ms. Kasey</t>
  </si>
  <si>
    <t>Ms. Mary-Lynn</t>
  </si>
  <si>
    <t>Ms. Audrey</t>
  </si>
  <si>
    <t>Mr. Jacob</t>
  </si>
  <si>
    <t>Mr. Sylvain</t>
  </si>
  <si>
    <t>Mrs. Kaitlin</t>
  </si>
  <si>
    <t>Mrs. Veronica</t>
  </si>
  <si>
    <t>Mr. Warren</t>
  </si>
  <si>
    <t>Mrs. Daniela</t>
  </si>
  <si>
    <t>Ms. Deirdre</t>
  </si>
  <si>
    <t>Mr. Mathias</t>
  </si>
  <si>
    <t>Mr. Kurt</t>
  </si>
  <si>
    <t>Ms. Alice</t>
  </si>
  <si>
    <t>Mr. Johannes</t>
  </si>
  <si>
    <t>Mr. Jon</t>
  </si>
  <si>
    <t>Mr. Fasil</t>
  </si>
  <si>
    <t>Mr. Doron</t>
  </si>
  <si>
    <t>Ms. Katharina</t>
  </si>
  <si>
    <t>Mr. Carl</t>
  </si>
  <si>
    <t>Mr. Juan</t>
  </si>
  <si>
    <t>Mrs. Kristin</t>
  </si>
  <si>
    <t>Mr. Braulio</t>
  </si>
  <si>
    <t>Ms. Anne-Marie</t>
  </si>
  <si>
    <t>Mrs. Yuki</t>
  </si>
  <si>
    <t>Mr. Rafer</t>
  </si>
  <si>
    <t>Ms. Erynn</t>
  </si>
  <si>
    <t>Mr. Mahesh</t>
  </si>
  <si>
    <t>Mr. Stanley</t>
  </si>
  <si>
    <t>Mr. Fritz</t>
  </si>
  <si>
    <t>Ms. Roxanne</t>
  </si>
  <si>
    <t>Mr. Israel</t>
  </si>
  <si>
    <t>Mr. Samalya</t>
  </si>
  <si>
    <t>Ms. Alicia</t>
  </si>
  <si>
    <t>Mr. Guomin</t>
  </si>
  <si>
    <t>Mr. Javier</t>
  </si>
  <si>
    <t>Ms. Martha</t>
  </si>
  <si>
    <t>Mr. Eddie</t>
  </si>
  <si>
    <t>Ms. Svetlana</t>
  </si>
  <si>
    <t>Mr. Torrey</t>
  </si>
  <si>
    <t>Ms. Lana</t>
  </si>
  <si>
    <t>Ms. Annie</t>
  </si>
  <si>
    <t>Ms. Katarina</t>
  </si>
  <si>
    <t>Mr. B.J.</t>
  </si>
  <si>
    <t>Mrs. Anne</t>
  </si>
  <si>
    <t>Ms. Sandra</t>
  </si>
  <si>
    <t>Mr. Rodney</t>
  </si>
  <si>
    <t>Mr. Maximilian</t>
  </si>
  <si>
    <t>Mr. Eirik</t>
  </si>
  <si>
    <t>Mr. Rik</t>
  </si>
  <si>
    <t>Mr. Yannick</t>
  </si>
  <si>
    <t>Mr. Thibaud</t>
  </si>
  <si>
    <t>Ms. Gretchen</t>
  </si>
  <si>
    <t>Ms. Martina</t>
  </si>
  <si>
    <t>Ms. Saeger</t>
  </si>
  <si>
    <t>Ms. Buzunesh</t>
  </si>
  <si>
    <t>Ms. Mirte</t>
  </si>
  <si>
    <t>Ms. Kerry</t>
  </si>
  <si>
    <t>Mrs. Elizabeth</t>
  </si>
  <si>
    <t>Mrs. Gina</t>
  </si>
  <si>
    <t>Mr. Dino</t>
  </si>
  <si>
    <t>Mr. Jan</t>
  </si>
  <si>
    <t>Mrs. Mary</t>
  </si>
  <si>
    <t>Mr. Stan</t>
  </si>
  <si>
    <t>Ms. Krysta</t>
  </si>
  <si>
    <t>Mrs. Natascia</t>
  </si>
  <si>
    <t>Ms. Angie</t>
  </si>
  <si>
    <t>Ms. Sabina</t>
  </si>
  <si>
    <t>Ms. Jackie</t>
  </si>
  <si>
    <t>Ms. Cindy</t>
  </si>
  <si>
    <t>Mr. Gennaro</t>
  </si>
  <si>
    <t>Mr. Terry</t>
  </si>
  <si>
    <t>Ms. Keara</t>
  </si>
  <si>
    <t>Mrs. Katena</t>
  </si>
  <si>
    <t>Ms. Bean</t>
  </si>
  <si>
    <t>Mr. Jan-Patrick</t>
  </si>
  <si>
    <t>Ms. Marguerite</t>
  </si>
  <si>
    <t>Mr. Travis</t>
  </si>
  <si>
    <t>Mr. Ricky</t>
  </si>
  <si>
    <t>Mr. Jean-Marc</t>
  </si>
  <si>
    <t>Mr. Ulrich</t>
  </si>
  <si>
    <t>Ms. Hannah</t>
  </si>
  <si>
    <t>Ms. Gina</t>
  </si>
  <si>
    <t>Ms. Shantel</t>
  </si>
  <si>
    <t>Mrs. Robyn</t>
  </si>
  <si>
    <t>Ms. Katelyn</t>
  </si>
  <si>
    <t>Mr. Eoghan</t>
  </si>
  <si>
    <t>Ms. Kassie</t>
  </si>
  <si>
    <t>Mr. Ruben</t>
  </si>
  <si>
    <t>Ms. Jenni</t>
  </si>
  <si>
    <t>Mr. Estuardo</t>
  </si>
  <si>
    <t>Ms. Kaye</t>
  </si>
  <si>
    <t>Mrs. Laurie</t>
  </si>
  <si>
    <t>Ms. Shelby</t>
  </si>
  <si>
    <t>Ms. Leticia</t>
  </si>
  <si>
    <t>Ms. Nelly</t>
  </si>
  <si>
    <t>Ms. Katharine</t>
  </si>
  <si>
    <t>Ms. Desiree</t>
  </si>
  <si>
    <t>Mr. Arturo</t>
  </si>
  <si>
    <t>Mr. Ketil</t>
  </si>
  <si>
    <t>Ms. Christi</t>
  </si>
  <si>
    <t>Mr. Edivaldo</t>
  </si>
  <si>
    <t>Ms. Eve</t>
  </si>
  <si>
    <t>Mr. Devin</t>
  </si>
  <si>
    <t>Mr. Shaun</t>
  </si>
  <si>
    <t>Mr. Adrian</t>
  </si>
  <si>
    <t>Mr. Johann</t>
  </si>
  <si>
    <t>Ms. Robin</t>
  </si>
  <si>
    <t>Mr. Byron</t>
  </si>
  <si>
    <t>Ms. Carine</t>
  </si>
  <si>
    <t>Ms. Ayako</t>
  </si>
  <si>
    <t>Ms. Emilee</t>
  </si>
  <si>
    <t>Ms. Annemarie</t>
  </si>
  <si>
    <t>Ms. Leslie</t>
  </si>
  <si>
    <t>Mr. Mauricio</t>
  </si>
  <si>
    <t>Mr. Kieran</t>
  </si>
  <si>
    <t>Mr. Zeke</t>
  </si>
  <si>
    <t>Mr. Chip</t>
  </si>
  <si>
    <t>Ms. Meghan</t>
  </si>
  <si>
    <t>Mrs. Millicent</t>
  </si>
  <si>
    <t>Ms. Traci</t>
  </si>
  <si>
    <t>Mr. Logan</t>
  </si>
  <si>
    <t>Ms. Leigh</t>
  </si>
  <si>
    <t>Mr. Yosuke</t>
  </si>
  <si>
    <t>Ms. Jodi</t>
  </si>
  <si>
    <t>Ms. Misti</t>
  </si>
  <si>
    <t>Ms. Susan</t>
  </si>
  <si>
    <t>Ms. Yoshie</t>
  </si>
  <si>
    <t>Mr. Mason</t>
  </si>
  <si>
    <t>Mr. Jake</t>
  </si>
  <si>
    <t>Mr. Ezra</t>
  </si>
  <si>
    <t>Ms. Fanny</t>
  </si>
  <si>
    <t>Ms. Catherine</t>
  </si>
  <si>
    <t>Ms. Janel</t>
  </si>
  <si>
    <t>Ms. Yann</t>
  </si>
  <si>
    <t>Ms. Marina</t>
  </si>
  <si>
    <t>Mr. Ross</t>
  </si>
  <si>
    <t>Ms. Aoife</t>
  </si>
  <si>
    <t>Mr. Barry</t>
  </si>
  <si>
    <t>Mr. Maciej</t>
  </si>
  <si>
    <t>Mr. Jerry</t>
  </si>
  <si>
    <t>Ms. Cathi</t>
  </si>
  <si>
    <t>Mr. Liang</t>
  </si>
  <si>
    <t>Ms. Lexy</t>
  </si>
  <si>
    <t>Mrs. Rochelle</t>
  </si>
  <si>
    <t>Ms. Paula</t>
  </si>
  <si>
    <t>Mrs. Madeline</t>
  </si>
  <si>
    <t>Mr. Arthur</t>
  </si>
  <si>
    <t>Ms. Sachiko</t>
  </si>
  <si>
    <t>Mrs. Angela</t>
  </si>
  <si>
    <t>Mr. Chatham</t>
  </si>
  <si>
    <t>Mr. Derek</t>
  </si>
  <si>
    <t>Mr. Kalvin</t>
  </si>
  <si>
    <t>Ms. Barbara</t>
  </si>
  <si>
    <t>Mr. Skylar</t>
  </si>
  <si>
    <t>Mr. Sunny</t>
  </si>
  <si>
    <t>Mrs. Anne-Marie</t>
  </si>
  <si>
    <t>Ms. Marisa</t>
  </si>
  <si>
    <t>Mr. Lyazid</t>
  </si>
  <si>
    <t>Mr. Leif</t>
  </si>
  <si>
    <t>Mr. Bo</t>
  </si>
  <si>
    <t>Mrs. Allie</t>
  </si>
  <si>
    <t>Ms. Trasi</t>
  </si>
  <si>
    <t>Mr. Fernando</t>
  </si>
  <si>
    <t>Ms. Ieva</t>
  </si>
  <si>
    <t>Ms. Kris</t>
  </si>
  <si>
    <t>Mr. Alden</t>
  </si>
  <si>
    <t>Ms. Heidi</t>
  </si>
  <si>
    <t>Mr. Fan</t>
  </si>
  <si>
    <t>Mrs. Rachel</t>
  </si>
  <si>
    <t>Mr. Chaiwat</t>
  </si>
  <si>
    <t>Ms. Kerri</t>
  </si>
  <si>
    <t>Mr. Vasilis</t>
  </si>
  <si>
    <t>Mrs. Annika</t>
  </si>
  <si>
    <t>Mr. Patricio</t>
  </si>
  <si>
    <t>Mr. Bob</t>
  </si>
  <si>
    <t>Mr. Guillaume</t>
  </si>
  <si>
    <t>Ms. Kaylee</t>
  </si>
  <si>
    <t>Ms. Linda</t>
  </si>
  <si>
    <t>Mr. Owen</t>
  </si>
  <si>
    <t>Ms. Jacqueline</t>
  </si>
  <si>
    <t>Mr. Yefeng</t>
  </si>
  <si>
    <t>Mr. Ken</t>
  </si>
  <si>
    <t>Mrs. Noel</t>
  </si>
  <si>
    <t>Ms. Federica</t>
  </si>
  <si>
    <t>Mr. Randall</t>
  </si>
  <si>
    <t>Ms. Azelie</t>
  </si>
  <si>
    <t>Ms. Kim</t>
  </si>
  <si>
    <t>Mr. Dariusz</t>
  </si>
  <si>
    <t>Ms. Holly</t>
  </si>
  <si>
    <t>Ms. Tricity</t>
  </si>
  <si>
    <t>Mr. Trent</t>
  </si>
  <si>
    <t>Mr. Sawomir</t>
  </si>
  <si>
    <t>Ms. Micah</t>
  </si>
  <si>
    <t>Mr. Austen</t>
  </si>
  <si>
    <t>Mr. Tory</t>
  </si>
  <si>
    <t>Ms. Kristina</t>
  </si>
  <si>
    <t>Ms. Flo</t>
  </si>
  <si>
    <t>Ms. Anabel</t>
  </si>
  <si>
    <t>Ms. Marcia</t>
  </si>
  <si>
    <t>Ms. Isabelle</t>
  </si>
  <si>
    <t>Mrs. Kelli</t>
  </si>
  <si>
    <t>Ms. Pilar</t>
  </si>
  <si>
    <t>Mrs. Christie</t>
  </si>
  <si>
    <t>Mr. Masahiro</t>
  </si>
  <si>
    <t>Ms. Britt</t>
  </si>
  <si>
    <t>Ms. Joyce</t>
  </si>
  <si>
    <t>Ms. Michaela</t>
  </si>
  <si>
    <t>Ms. Shalaleh</t>
  </si>
  <si>
    <t>Ms. Zuzana</t>
  </si>
  <si>
    <t>Ms. Nadine</t>
  </si>
  <si>
    <t>Mr. Youngseong</t>
  </si>
  <si>
    <t>Mr. Janez</t>
  </si>
  <si>
    <t>Mr. Deniz</t>
  </si>
  <si>
    <t>Mr. Alfredo</t>
  </si>
  <si>
    <t>Mr. Troy</t>
  </si>
  <si>
    <t>Ms. Jennefer</t>
  </si>
  <si>
    <t>Ms. Tracey</t>
  </si>
  <si>
    <t>Ms. Esther</t>
  </si>
  <si>
    <t>Mr. Hugo</t>
  </si>
  <si>
    <t>Mr. Rob</t>
  </si>
  <si>
    <t>Ms. Virginie</t>
  </si>
  <si>
    <t>Ms. Jaime</t>
  </si>
  <si>
    <t>Mr. Zachariah</t>
  </si>
  <si>
    <t>Ms. Patricia</t>
  </si>
  <si>
    <t>Mr. Breno</t>
  </si>
  <si>
    <t>Mr. Takaya</t>
  </si>
  <si>
    <t>Ms. Ruby</t>
  </si>
  <si>
    <t>Mr. Bart</t>
  </si>
  <si>
    <t>Mr. Yemane</t>
  </si>
  <si>
    <t>Mr. Bird</t>
  </si>
  <si>
    <t>Mr. Yuri</t>
  </si>
  <si>
    <t>Ms. Debbie</t>
  </si>
  <si>
    <t>Ms. Daniell</t>
  </si>
  <si>
    <t>Mr. Janne</t>
  </si>
  <si>
    <t>Ms. Callie</t>
  </si>
  <si>
    <t>Mr. Dougie</t>
  </si>
  <si>
    <t>Mr. Jeremiah</t>
  </si>
  <si>
    <t>Mr. Ashley</t>
  </si>
  <si>
    <t>Mr. Turner</t>
  </si>
  <si>
    <t>Mr. Roger</t>
  </si>
  <si>
    <t>Mrs. Katherine</t>
  </si>
  <si>
    <t>Ms. Terri</t>
  </si>
  <si>
    <t>Ms. Tammara</t>
  </si>
  <si>
    <t>Ms. Dorota</t>
  </si>
  <si>
    <t>Mr. Bryant</t>
  </si>
  <si>
    <t>Mr. Eduardo</t>
  </si>
  <si>
    <t>Ms. Christin</t>
  </si>
  <si>
    <t>Ms. Donna</t>
  </si>
  <si>
    <t>Mr. Joe</t>
  </si>
  <si>
    <t>Ms. Kayleigh</t>
  </si>
  <si>
    <t>Mr. Lorcan</t>
  </si>
  <si>
    <t>Mr. Bernard</t>
  </si>
  <si>
    <t>Mrs. Bryn</t>
  </si>
  <si>
    <t>Ms. Shelley</t>
  </si>
  <si>
    <t>Ms. Jekaterina</t>
  </si>
  <si>
    <t>Ms. Pauline</t>
  </si>
  <si>
    <t>Ms. Aleah</t>
  </si>
  <si>
    <t>Ms. Mare</t>
  </si>
  <si>
    <t>Mr. Murray</t>
  </si>
  <si>
    <t>Mr. Seth</t>
  </si>
  <si>
    <t>Mr. Brock</t>
  </si>
  <si>
    <t>Ms. Missy</t>
  </si>
  <si>
    <t>Mr. Apolo</t>
  </si>
  <si>
    <t>Mr. Alfons</t>
  </si>
  <si>
    <t>Ms. Lilia</t>
  </si>
  <si>
    <t>Mr. Danny</t>
  </si>
  <si>
    <t>Ms. Satomi</t>
  </si>
  <si>
    <t>Mr. Manuel</t>
  </si>
  <si>
    <t>Ms. Kindsey</t>
  </si>
  <si>
    <t>Mrs. Chloe</t>
  </si>
  <si>
    <t>Ms. Cailtlin</t>
  </si>
  <si>
    <t>Mr. Chuy</t>
  </si>
  <si>
    <t>Ms. Laurie</t>
  </si>
  <si>
    <t>Ms. Aya</t>
  </si>
  <si>
    <t>Mr. Ping</t>
  </si>
  <si>
    <t>Mrs. Cynthia</t>
  </si>
  <si>
    <t>Mr. Emmett</t>
  </si>
  <si>
    <t>Mr. Norman</t>
  </si>
  <si>
    <t>Ms. Tatyana</t>
  </si>
  <si>
    <t>Ms. Chrissy</t>
  </si>
  <si>
    <t>Ms. Halle</t>
  </si>
  <si>
    <t>Mr. Rasim</t>
  </si>
  <si>
    <t>Ms. Dina</t>
  </si>
  <si>
    <t>Ms. Caitrin</t>
  </si>
  <si>
    <t>Mrs. Kristen</t>
  </si>
  <si>
    <t>Ms. Alix</t>
  </si>
  <si>
    <t>Mr. Kakushin</t>
  </si>
  <si>
    <t>Mr. Valur</t>
  </si>
  <si>
    <t>Ms. Lissa</t>
  </si>
  <si>
    <t>Ms. Alyson</t>
  </si>
  <si>
    <t>Mr. Chance</t>
  </si>
  <si>
    <t>Ms. Therese</t>
  </si>
  <si>
    <t>Mr. Beau</t>
  </si>
  <si>
    <t>Ms. Deborah</t>
  </si>
  <si>
    <t>Mr. Chuck</t>
  </si>
  <si>
    <t>Ms. Amany</t>
  </si>
  <si>
    <t>Ms. Kipling</t>
  </si>
  <si>
    <t>Mr. Duncan</t>
  </si>
  <si>
    <t>Ms. Ildiko</t>
  </si>
  <si>
    <t>Ms. Melinda</t>
  </si>
  <si>
    <t>Mr. Danilo</t>
  </si>
  <si>
    <t>Mr. Mikko</t>
  </si>
  <si>
    <t>Ms. Kirsten</t>
  </si>
  <si>
    <t>Ms. Christy</t>
  </si>
  <si>
    <t>Ms. Jingjing</t>
  </si>
  <si>
    <t>Mr. Frankline</t>
  </si>
  <si>
    <t>Ms. Natalia</t>
  </si>
  <si>
    <t>Ms. Marny</t>
  </si>
  <si>
    <t>Ms. Stefanie</t>
  </si>
  <si>
    <t>Mr. Bernat</t>
  </si>
  <si>
    <t>Mr. Hicham</t>
  </si>
  <si>
    <t>Ms. Elisabetta</t>
  </si>
  <si>
    <t>Mr. Trevor</t>
  </si>
  <si>
    <t>Ms. Janae</t>
  </si>
  <si>
    <t>Ms. Krista</t>
  </si>
  <si>
    <t>Mr. Ariel</t>
  </si>
  <si>
    <t>Ms. Rosalie</t>
  </si>
  <si>
    <t>Mr. Vitaliy</t>
  </si>
  <si>
    <t>Mr. Kiyokatsu</t>
  </si>
  <si>
    <t>Ms. Rhea</t>
  </si>
  <si>
    <t>Mr. Shamus</t>
  </si>
  <si>
    <t>Ms. Hallie</t>
  </si>
  <si>
    <t>Ms. Ji</t>
  </si>
  <si>
    <t>Ms. Carissa</t>
  </si>
  <si>
    <t>Ms. Mona</t>
  </si>
  <si>
    <t>Ms. Hilary</t>
  </si>
  <si>
    <t>Ms. Dominique</t>
  </si>
  <si>
    <t>Mr. Carlos</t>
  </si>
  <si>
    <t>Ms. Danya</t>
  </si>
  <si>
    <t>Ms. Lorraine</t>
  </si>
  <si>
    <t>Mr. Jesus</t>
  </si>
  <si>
    <t>Ms. Evan</t>
  </si>
  <si>
    <t>Mr. Marshall</t>
  </si>
  <si>
    <t>Mr. Lavar</t>
  </si>
  <si>
    <t>Ms. Tammy</t>
  </si>
  <si>
    <t>Ms. Lena</t>
  </si>
  <si>
    <t>Ms. Valentina</t>
  </si>
  <si>
    <t>Mr. Geraint</t>
  </si>
  <si>
    <t>Mr. Dj</t>
  </si>
  <si>
    <t>Ms. Ellen</t>
  </si>
  <si>
    <t>Mrs. Grace</t>
  </si>
  <si>
    <t>Ms. Caitie</t>
  </si>
  <si>
    <t>Mr. Tadese</t>
  </si>
  <si>
    <t>Mr. Dathan</t>
  </si>
  <si>
    <t>Mr. Harald</t>
  </si>
  <si>
    <t>Ms. Siobhan</t>
  </si>
  <si>
    <t>Ms. Kiersten</t>
  </si>
  <si>
    <t>Mr. Lelisa</t>
  </si>
  <si>
    <t>Mr. Vajin</t>
  </si>
  <si>
    <t>Mr. Kirby</t>
  </si>
  <si>
    <t>Mr. Connor</t>
  </si>
  <si>
    <t>Ms. Elleree</t>
  </si>
  <si>
    <t>Ms. Nina</t>
  </si>
  <si>
    <t>Ms. Dani</t>
  </si>
  <si>
    <t>Mr. Pat</t>
  </si>
  <si>
    <t>Mr. Maaikel</t>
  </si>
  <si>
    <t>Ms. Lyndsy</t>
  </si>
  <si>
    <t>Ms. Sonja</t>
  </si>
  <si>
    <t>Mr. Cliff</t>
  </si>
  <si>
    <t>Mr. Blue</t>
  </si>
  <si>
    <t>Mr. Mohd</t>
  </si>
  <si>
    <t>Mr. Jerome</t>
  </si>
  <si>
    <t>Mr. Ali</t>
  </si>
  <si>
    <t>Mr. Pierre</t>
  </si>
  <si>
    <t>Mr. Alvaro</t>
  </si>
  <si>
    <t>Mr. Lusapho</t>
  </si>
  <si>
    <t>Mr. Roman</t>
  </si>
  <si>
    <t>Ms. Evelyn</t>
  </si>
  <si>
    <t>Mrs. Kathleen</t>
  </si>
  <si>
    <t>Ms. Flannery</t>
  </si>
  <si>
    <t>Ms. Candice</t>
  </si>
  <si>
    <t>Mr. Theodore</t>
  </si>
  <si>
    <t>Ms. Lindy</t>
  </si>
  <si>
    <t>Mr. Fred</t>
  </si>
  <si>
    <t>Mr. Sebastian</t>
  </si>
  <si>
    <t>Ms. Katy</t>
  </si>
  <si>
    <t>Name</t>
  </si>
  <si>
    <t>D</t>
  </si>
  <si>
    <t/>
  </si>
  <si>
    <t>B.</t>
  </si>
  <si>
    <t>R.</t>
  </si>
  <si>
    <t>N.</t>
  </si>
  <si>
    <t>Andrea</t>
  </si>
  <si>
    <t>M.</t>
  </si>
  <si>
    <t>A.</t>
  </si>
  <si>
    <t>Sr.</t>
  </si>
  <si>
    <t>C</t>
  </si>
  <si>
    <t>I.</t>
  </si>
  <si>
    <t>W.</t>
  </si>
  <si>
    <t>J.</t>
  </si>
  <si>
    <t>D.</t>
  </si>
  <si>
    <t>L.</t>
  </si>
  <si>
    <t>M</t>
  </si>
  <si>
    <t>H.</t>
  </si>
  <si>
    <t>W</t>
  </si>
  <si>
    <t>L</t>
  </si>
  <si>
    <t>B</t>
  </si>
  <si>
    <t>E</t>
  </si>
  <si>
    <t>T.</t>
  </si>
  <si>
    <t>C.</t>
  </si>
  <si>
    <t>V. Sr.</t>
  </si>
  <si>
    <t>A</t>
  </si>
  <si>
    <t>Ii</t>
  </si>
  <si>
    <t>K</t>
  </si>
  <si>
    <t>N</t>
  </si>
  <si>
    <t>P.</t>
  </si>
  <si>
    <t>J</t>
  </si>
  <si>
    <t>P</t>
  </si>
  <si>
    <t>S</t>
  </si>
  <si>
    <t>K.</t>
  </si>
  <si>
    <t>S.</t>
  </si>
  <si>
    <t>R</t>
  </si>
  <si>
    <t>T Sr.</t>
  </si>
  <si>
    <t>T</t>
  </si>
  <si>
    <t>F</t>
  </si>
  <si>
    <t>M. V</t>
  </si>
  <si>
    <t>E.</t>
  </si>
  <si>
    <t>H</t>
  </si>
  <si>
    <t>V</t>
  </si>
  <si>
    <t>Y</t>
  </si>
  <si>
    <t>G.</t>
  </si>
  <si>
    <t>F.</t>
  </si>
  <si>
    <t>Elise</t>
  </si>
  <si>
    <t>O.</t>
  </si>
  <si>
    <t>V.</t>
  </si>
  <si>
    <t>Luc</t>
  </si>
  <si>
    <t>P. Ii</t>
  </si>
  <si>
    <t>G</t>
  </si>
  <si>
    <t>O</t>
  </si>
  <si>
    <t>Danielle</t>
  </si>
  <si>
    <t>D. Jr.</t>
  </si>
  <si>
    <t>A Jr.</t>
  </si>
  <si>
    <t>M Sr.</t>
  </si>
  <si>
    <t>Angelica</t>
  </si>
  <si>
    <t>Fred</t>
  </si>
  <si>
    <t>J. Sr.</t>
  </si>
  <si>
    <t>Jr.</t>
  </si>
  <si>
    <t>H. Iii</t>
  </si>
  <si>
    <t>Antonio Sr.</t>
  </si>
  <si>
    <t>Fiskerstand</t>
  </si>
  <si>
    <t>Carlos</t>
  </si>
  <si>
    <t>Iii</t>
  </si>
  <si>
    <t>Patricia</t>
  </si>
  <si>
    <t>C Iii</t>
  </si>
  <si>
    <t>U</t>
  </si>
  <si>
    <t>Dario</t>
  </si>
  <si>
    <t>WaiVer</t>
  </si>
  <si>
    <t>B. Sr.</t>
  </si>
  <si>
    <t>Angel Sr.</t>
  </si>
  <si>
    <t>R. Jr.</t>
  </si>
  <si>
    <t>W. Sr.</t>
  </si>
  <si>
    <t>Kai</t>
  </si>
  <si>
    <t>Isabel</t>
  </si>
  <si>
    <t>Lynne</t>
  </si>
  <si>
    <t>Z.</t>
  </si>
  <si>
    <t>Guadalupe P. Sr.</t>
  </si>
  <si>
    <t>J. Jr.</t>
  </si>
  <si>
    <t>I. Jr.</t>
  </si>
  <si>
    <t>Iv</t>
  </si>
  <si>
    <t>Adhane</t>
  </si>
  <si>
    <t>Norberto Sr.</t>
  </si>
  <si>
    <t>C. Jr.</t>
  </si>
  <si>
    <t>U.</t>
  </si>
  <si>
    <t>T Ii</t>
  </si>
  <si>
    <t>W. Jr.</t>
  </si>
  <si>
    <t>Beth</t>
  </si>
  <si>
    <t>I</t>
  </si>
  <si>
    <t>Francisco Sr.</t>
  </si>
  <si>
    <t>K. Jr.</t>
  </si>
  <si>
    <t>Wavik Sr.</t>
  </si>
  <si>
    <t>Syahidan</t>
  </si>
  <si>
    <t>Tomas</t>
  </si>
  <si>
    <t>Evan</t>
  </si>
  <si>
    <t>D. Sr.</t>
  </si>
  <si>
    <t>No</t>
  </si>
  <si>
    <t>Yes</t>
  </si>
  <si>
    <t>Obesity</t>
  </si>
  <si>
    <t>Overweight</t>
  </si>
  <si>
    <t>Healthy Weight</t>
  </si>
  <si>
    <t>Underweight</t>
  </si>
  <si>
    <t>Diabetes</t>
  </si>
  <si>
    <t>Prediabetes</t>
  </si>
  <si>
    <t>Normal</t>
  </si>
  <si>
    <t>Jul</t>
  </si>
  <si>
    <t>Nov</t>
  </si>
  <si>
    <t>Jun</t>
  </si>
  <si>
    <t>Sep</t>
  </si>
  <si>
    <t>Dec</t>
  </si>
  <si>
    <t>Aug</t>
  </si>
  <si>
    <t>Oct</t>
  </si>
  <si>
    <t>ID3445</t>
  </si>
  <si>
    <t>ID3446</t>
  </si>
  <si>
    <t>ID3447</t>
  </si>
  <si>
    <t>ID2444</t>
  </si>
  <si>
    <t>ID3444</t>
  </si>
  <si>
    <t>ID3448</t>
  </si>
  <si>
    <t>ID3449</t>
  </si>
  <si>
    <t>ID3450</t>
  </si>
  <si>
    <t>R1013</t>
  </si>
  <si>
    <t>R1012</t>
  </si>
  <si>
    <t>R1011</t>
  </si>
  <si>
    <t>R1015</t>
  </si>
  <si>
    <t>R1019</t>
  </si>
  <si>
    <t>R1016</t>
  </si>
  <si>
    <t>R1018</t>
  </si>
  <si>
    <t>R1025</t>
  </si>
  <si>
    <t>R1024</t>
  </si>
  <si>
    <t>R1023</t>
  </si>
  <si>
    <t>R1014</t>
  </si>
  <si>
    <t>R1021</t>
  </si>
  <si>
    <t>R1017</t>
  </si>
  <si>
    <t>R1020</t>
  </si>
  <si>
    <t>R1026</t>
  </si>
  <si>
    <t>R1022</t>
  </si>
  <si>
    <t>Year</t>
  </si>
  <si>
    <t>Month</t>
  </si>
  <si>
    <t>Date</t>
  </si>
  <si>
    <t>Children</t>
  </si>
  <si>
    <t>Charges</t>
  </si>
  <si>
    <t>Hospital Tier</t>
  </si>
  <si>
    <t>City Tier</t>
  </si>
  <si>
    <t>SUM</t>
  </si>
  <si>
    <t>MIN</t>
  </si>
  <si>
    <t>MAX</t>
  </si>
  <si>
    <t>STDDEV</t>
  </si>
  <si>
    <t>MODE</t>
  </si>
  <si>
    <t>MEDIAN</t>
  </si>
  <si>
    <t>AVERAGE/MEAN</t>
  </si>
  <si>
    <t>Tier-2 &gt; Tier-1 &gt; Tier-3</t>
  </si>
  <si>
    <t>Tier-3</t>
  </si>
  <si>
    <t>Tier - 3</t>
  </si>
  <si>
    <t>Tier - 1</t>
  </si>
  <si>
    <t>Tier - 2</t>
  </si>
  <si>
    <t>Smoker</t>
  </si>
  <si>
    <t>Grand Total</t>
  </si>
  <si>
    <t>Sum of Charges</t>
  </si>
  <si>
    <t>Average of Charges</t>
  </si>
  <si>
    <t>Average of HBA1C</t>
  </si>
  <si>
    <t>Average of BMI</t>
  </si>
  <si>
    <t>Count of Cancer history</t>
  </si>
  <si>
    <t>1) What is the distribution of cancer history among smokers and non-smokers?</t>
  </si>
  <si>
    <t>Cancer History</t>
  </si>
  <si>
    <t>6. Find the average HBA1C value of customers who are smokers.</t>
  </si>
  <si>
    <t>7. How many customers with heart issues have done a transplant?</t>
  </si>
  <si>
    <t>8. What is the average BMI of customers who have done more than 2 major surgeries?</t>
  </si>
  <si>
    <t>PIE CHART</t>
  </si>
  <si>
    <t>DONUT CHART</t>
  </si>
  <si>
    <t>COLUMN CHART</t>
  </si>
  <si>
    <t>BAR CHART</t>
  </si>
  <si>
    <t>LINE CHART</t>
  </si>
  <si>
    <t>SCATTER CHART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</si>
</sst>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 &quot;₹&quot;\ * #,##0.00_ ;_ &quot;₹&quot;\ * \-#,##0.00_ ;_ &quot;₹&quot;\ * &quot;-&quot;??_ ;_ @_ "/>
    <numFmt numFmtId="164" formatCode="mmm\,\ yyyy"/>
    <numFmt numFmtId="165" formatCode="[$$-409]#,##0.00"/>
    <numFmt numFmtId="166" formatCode="dd/mmm/yyyy"/>
  </numFmts>
  <fonts count="2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</font>
    <font>
      <b/>
      <sz val="11"/>
      <color rgb="FF632D09"/>
      <name val="Calibri"/>
    </font>
    <font>
      <sz val="11"/>
      <color theme="1"/>
      <name val="Calibri"/>
      <scheme val="minor"/>
    </font>
    <font>
      <b/>
      <sz val="11"/>
      <color rgb="FF002060"/>
      <name val="Calibri"/>
    </font>
    <font>
      <b/>
      <u/>
      <sz val="16"/>
      <color theme="1"/>
      <name val="Calibri"/>
    </font>
    <font>
      <sz val="11"/>
      <color theme="1"/>
      <name val="Calibri"/>
    </font>
    <font>
      <b/>
      <sz val="12"/>
      <color theme="1"/>
      <name val="Calibri"/>
    </font>
    <font>
      <sz val="12"/>
      <color theme="1"/>
      <name val="Calibri"/>
    </font>
    <font>
      <b/>
      <sz val="12"/>
      <color theme="0"/>
      <name val="Calibri"/>
    </font>
    <font>
      <b/>
      <sz val="12"/>
      <color rgb="FF002060"/>
      <name val="Calibri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  <font>
      <b/>
      <sz val="11"/>
      <color rgb="FF002060"/>
      <name val="Calibri"/>
      <family val="2"/>
    </font>
    <font>
      <b/>
      <sz val="11"/>
      <color rgb="FF632D09"/>
      <name val="Calibri"/>
      <family val="2"/>
    </font>
    <font>
      <b/>
      <sz val="12"/>
      <color rgb="FF002060"/>
      <name val="Calibri"/>
      <family val="2"/>
    </font>
    <font>
      <b/>
      <sz val="11"/>
      <color rgb="FF000000"/>
      <name val="Calibri"/>
      <family val="2"/>
      <scheme val="minor"/>
    </font>
    <font>
      <sz val="8"/>
      <name val="Calibri"/>
      <scheme val="minor"/>
    </font>
    <font>
      <b/>
      <sz val="12"/>
      <color theme="7"/>
      <name val="Calibri"/>
      <family val="2"/>
    </font>
    <font>
      <b/>
      <sz val="12"/>
      <color theme="1"/>
      <name val="Calibri"/>
      <family val="2"/>
    </font>
    <font>
      <b/>
      <sz val="11"/>
      <color theme="1"/>
      <name val="Calibri"/>
      <family val="2"/>
    </font>
    <font>
      <b/>
      <sz val="12"/>
      <color rgb="FF00B05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7030A0"/>
        <bgColor rgb="FF7030A0"/>
      </patternFill>
    </fill>
    <fill>
      <patternFill patternType="solid">
        <fgColor rgb="FFFFC000"/>
        <bgColor rgb="FFFFC000"/>
      </patternFill>
    </fill>
    <fill>
      <patternFill patternType="solid">
        <fgColor rgb="FF00B0F0"/>
        <bgColor rgb="FF00B0F0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rgb="FFFFC000"/>
      </patternFill>
    </fill>
    <fill>
      <patternFill patternType="solid">
        <fgColor theme="7" tint="0.59999389629810485"/>
        <bgColor rgb="FF00B0F0"/>
      </patternFill>
    </fill>
    <fill>
      <patternFill patternType="solid">
        <fgColor theme="4" tint="0.39997558519241921"/>
        <bgColor rgb="FFFFFF00"/>
      </patternFill>
    </fill>
    <fill>
      <patternFill patternType="solid">
        <fgColor theme="7"/>
        <bgColor rgb="FFFEF2CB"/>
      </patternFill>
    </fill>
    <fill>
      <patternFill patternType="solid">
        <fgColor theme="9"/>
        <bgColor rgb="FFFEF2CB"/>
      </patternFill>
    </fill>
    <fill>
      <patternFill patternType="solid">
        <fgColor theme="7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6" fillId="0" borderId="4"/>
  </cellStyleXfs>
  <cellXfs count="59">
    <xf numFmtId="0" fontId="0" fillId="0" borderId="0" xfId="0"/>
    <xf numFmtId="0" fontId="5" fillId="0" borderId="0" xfId="0" applyFont="1"/>
    <xf numFmtId="0" fontId="7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0" fillId="0" borderId="0" xfId="0" applyFont="1"/>
    <xf numFmtId="0" fontId="11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0" fillId="0" borderId="0" xfId="0" applyFont="1" applyAlignment="1">
      <alignment vertical="center"/>
    </xf>
    <xf numFmtId="0" fontId="10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6" fillId="3" borderId="5" xfId="0" applyFont="1" applyFill="1" applyBorder="1" applyAlignment="1">
      <alignment horizontal="center" vertical="center"/>
    </xf>
    <xf numFmtId="0" fontId="0" fillId="0" borderId="5" xfId="0" applyBorder="1"/>
    <xf numFmtId="0" fontId="16" fillId="0" borderId="5" xfId="3" applyBorder="1"/>
    <xf numFmtId="165" fontId="0" fillId="0" borderId="5" xfId="1" applyNumberFormat="1" applyFont="1" applyBorder="1"/>
    <xf numFmtId="166" fontId="0" fillId="0" borderId="5" xfId="0" applyNumberFormat="1" applyBorder="1"/>
    <xf numFmtId="0" fontId="0" fillId="5" borderId="5" xfId="0" applyFill="1" applyBorder="1"/>
    <xf numFmtId="14" fontId="0" fillId="0" borderId="5" xfId="0" applyNumberFormat="1" applyBorder="1"/>
    <xf numFmtId="9" fontId="0" fillId="0" borderId="0" xfId="2" applyFont="1" applyAlignment="1"/>
    <xf numFmtId="0" fontId="15" fillId="0" borderId="0" xfId="0" applyFont="1"/>
    <xf numFmtId="0" fontId="15" fillId="0" borderId="5" xfId="0" applyFont="1" applyBorder="1" applyAlignment="1">
      <alignment horizontal="center" vertical="center"/>
    </xf>
    <xf numFmtId="0" fontId="4" fillId="0" borderId="0" xfId="0" applyFont="1"/>
    <xf numFmtId="165" fontId="15" fillId="0" borderId="0" xfId="0" applyNumberFormat="1" applyFont="1"/>
    <xf numFmtId="164" fontId="13" fillId="2" borderId="5" xfId="0" applyNumberFormat="1" applyFont="1" applyFill="1" applyBorder="1" applyAlignment="1">
      <alignment horizontal="center" vertical="center"/>
    </xf>
    <xf numFmtId="0" fontId="13" fillId="2" borderId="5" xfId="0" applyFont="1" applyFill="1" applyBorder="1" applyAlignment="1">
      <alignment horizontal="center" vertical="center"/>
    </xf>
    <xf numFmtId="0" fontId="14" fillId="4" borderId="5" xfId="0" applyFont="1" applyFill="1" applyBorder="1" applyAlignment="1">
      <alignment horizontal="left" vertical="center"/>
    </xf>
    <xf numFmtId="0" fontId="14" fillId="4" borderId="5" xfId="0" applyFont="1" applyFill="1" applyBorder="1" applyAlignment="1">
      <alignment horizontal="center" vertical="center"/>
    </xf>
    <xf numFmtId="0" fontId="12" fillId="0" borderId="5" xfId="0" applyFont="1" applyBorder="1"/>
    <xf numFmtId="166" fontId="10" fillId="0" borderId="5" xfId="0" applyNumberFormat="1" applyFont="1" applyBorder="1"/>
    <xf numFmtId="165" fontId="10" fillId="0" borderId="5" xfId="0" applyNumberFormat="1" applyFont="1" applyBorder="1"/>
    <xf numFmtId="0" fontId="10" fillId="0" borderId="5" xfId="0" applyFont="1" applyBorder="1"/>
    <xf numFmtId="0" fontId="18" fillId="3" borderId="5" xfId="0" applyFont="1" applyFill="1" applyBorder="1" applyAlignment="1">
      <alignment horizontal="center" vertical="center"/>
    </xf>
    <xf numFmtId="0" fontId="19" fillId="4" borderId="5" xfId="0" applyFont="1" applyFill="1" applyBorder="1" applyAlignment="1">
      <alignment horizontal="center" vertical="center"/>
    </xf>
    <xf numFmtId="165" fontId="0" fillId="0" borderId="0" xfId="0" applyNumberFormat="1"/>
    <xf numFmtId="0" fontId="0" fillId="0" borderId="5" xfId="0" applyBorder="1" applyAlignment="1">
      <alignment horizontal="left"/>
    </xf>
    <xf numFmtId="165" fontId="0" fillId="0" borderId="5" xfId="0" applyNumberFormat="1" applyBorder="1"/>
    <xf numFmtId="0" fontId="0" fillId="0" borderId="6" xfId="0" pivotButton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5" xfId="0" pivotButton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2" fontId="0" fillId="0" borderId="5" xfId="0" applyNumberFormat="1" applyBorder="1"/>
    <xf numFmtId="0" fontId="20" fillId="0" borderId="0" xfId="0" applyFont="1"/>
    <xf numFmtId="0" fontId="3" fillId="0" borderId="0" xfId="0" applyFont="1"/>
    <xf numFmtId="0" fontId="2" fillId="0" borderId="0" xfId="0" applyFont="1"/>
    <xf numFmtId="0" fontId="22" fillId="2" borderId="5" xfId="0" applyFont="1" applyFill="1" applyBorder="1" applyAlignment="1">
      <alignment horizontal="center" vertical="center"/>
    </xf>
    <xf numFmtId="0" fontId="1" fillId="0" borderId="5" xfId="0" applyFont="1" applyBorder="1"/>
    <xf numFmtId="0" fontId="6" fillId="6" borderId="5" xfId="0" applyFont="1" applyFill="1" applyBorder="1" applyAlignment="1">
      <alignment horizontal="center" vertical="center"/>
    </xf>
    <xf numFmtId="0" fontId="8" fillId="7" borderId="5" xfId="0" applyFont="1" applyFill="1" applyBorder="1" applyAlignment="1">
      <alignment horizontal="center" vertical="center"/>
    </xf>
    <xf numFmtId="0" fontId="17" fillId="7" borderId="5" xfId="0" applyFont="1" applyFill="1" applyBorder="1" applyAlignment="1">
      <alignment horizontal="center" vertical="center"/>
    </xf>
    <xf numFmtId="0" fontId="23" fillId="0" borderId="0" xfId="0" applyFont="1" applyAlignment="1">
      <alignment horizontal="left" vertical="center"/>
    </xf>
    <xf numFmtId="0" fontId="24" fillId="8" borderId="2" xfId="0" applyFont="1" applyFill="1" applyBorder="1" applyAlignment="1">
      <alignment horizontal="center" vertical="center"/>
    </xf>
    <xf numFmtId="1" fontId="15" fillId="9" borderId="3" xfId="0" applyNumberFormat="1" applyFont="1" applyFill="1" applyBorder="1" applyAlignment="1">
      <alignment horizontal="right"/>
    </xf>
    <xf numFmtId="0" fontId="15" fillId="9" borderId="3" xfId="0" applyFont="1" applyFill="1" applyBorder="1" applyAlignment="1">
      <alignment horizontal="right"/>
    </xf>
    <xf numFmtId="0" fontId="10" fillId="9" borderId="1" xfId="0" applyFont="1" applyFill="1" applyBorder="1" applyAlignment="1">
      <alignment vertical="center"/>
    </xf>
    <xf numFmtId="2" fontId="10" fillId="9" borderId="1" xfId="0" applyNumberFormat="1" applyFont="1" applyFill="1" applyBorder="1" applyAlignment="1">
      <alignment vertical="center"/>
    </xf>
    <xf numFmtId="165" fontId="10" fillId="10" borderId="3" xfId="0" applyNumberFormat="1" applyFont="1" applyFill="1" applyBorder="1"/>
    <xf numFmtId="0" fontId="10" fillId="10" borderId="1" xfId="0" applyFont="1" applyFill="1" applyBorder="1"/>
    <xf numFmtId="165" fontId="10" fillId="10" borderId="1" xfId="0" applyNumberFormat="1" applyFont="1" applyFill="1" applyBorder="1"/>
    <xf numFmtId="0" fontId="25" fillId="11" borderId="0" xfId="0" applyFont="1" applyFill="1" applyAlignment="1">
      <alignment horizontal="center"/>
    </xf>
    <xf numFmtId="0" fontId="25" fillId="11" borderId="0" xfId="0" applyFont="1" applyFill="1" applyAlignment="1">
      <alignment horizontal="center"/>
    </xf>
  </cellXfs>
  <cellStyles count="4">
    <cellStyle name="Currency" xfId="1" builtinId="4"/>
    <cellStyle name="Normal" xfId="0" builtinId="0"/>
    <cellStyle name="Normal 2" xfId="3" xr:uid="{73915DFC-99C4-4880-AFA3-B9D5F0498E13}"/>
    <cellStyle name="Percent" xfId="2" builtinId="5"/>
  </cellStyles>
  <dxfs count="103">
    <dxf>
      <alignment vertical="center"/>
    </dxf>
    <dxf>
      <alignment vertic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5" formatCode="[$$-409]#,##0.00"/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numFmt numFmtId="165" formatCode="[$$-409]#,##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5" formatCode="[$$-409]#,##0.0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Data Analysis.xlsx]Q1!PivotTable1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Smoker v/s Cancer History</a:t>
            </a:r>
          </a:p>
        </c:rich>
      </c:tx>
      <c:layout>
        <c:manualLayout>
          <c:xMode val="edge"/>
          <c:yMode val="edge"/>
          <c:x val="0.33653323303041383"/>
          <c:y val="2.13977177770361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</c:marker>
        <c:dLbl>
          <c:idx val="0"/>
          <c:spPr>
            <a:solidFill>
              <a:srgbClr val="FFFFFF"/>
            </a:solidFill>
            <a:ln>
              <a:solidFill>
                <a:srgbClr val="000000">
                  <a:lumMod val="25000"/>
                  <a:lumOff val="75000"/>
                </a:srgb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</c:marker>
        <c:dLbl>
          <c:idx val="0"/>
          <c:spPr>
            <a:solidFill>
              <a:srgbClr val="FFFFFF"/>
            </a:solidFill>
            <a:ln>
              <a:solidFill>
                <a:srgbClr val="000000">
                  <a:lumMod val="25000"/>
                  <a:lumOff val="75000"/>
                </a:srgb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4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dLbl>
          <c:idx val="0"/>
          <c:layout>
            <c:manualLayout>
              <c:x val="3.6247558607412876E-2"/>
              <c:y val="4.2137415724141591E-2"/>
            </c:manualLayout>
          </c:layout>
          <c:spPr>
            <a:solidFill>
              <a:srgbClr val="FFFFFF"/>
            </a:solidFill>
            <a:ln>
              <a:solidFill>
                <a:srgbClr val="000000">
                  <a:lumMod val="25000"/>
                  <a:lumOff val="75000"/>
                </a:srgb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dLbl>
          <c:idx val="0"/>
          <c:layout>
            <c:manualLayout>
              <c:x val="-3.5536602700781808E-2"/>
              <c:y val="-5.8189110025764046E-2"/>
            </c:manualLayout>
          </c:layout>
          <c:spPr>
            <a:solidFill>
              <a:srgbClr val="FFFFFF"/>
            </a:solidFill>
            <a:ln>
              <a:solidFill>
                <a:srgbClr val="000000">
                  <a:lumMod val="25000"/>
                  <a:lumOff val="75000"/>
                </a:srgb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dLbl>
          <c:idx val="0"/>
          <c:layout>
            <c:manualLayout>
              <c:x val="2.5586353944562899E-2"/>
              <c:y val="-5.8189110025764192E-2"/>
            </c:manualLayout>
          </c:layout>
          <c:spPr>
            <a:solidFill>
              <a:srgbClr val="FFFFFF"/>
            </a:solidFill>
            <a:ln>
              <a:solidFill>
                <a:srgbClr val="000000">
                  <a:lumMod val="25000"/>
                  <a:lumOff val="75000"/>
                </a:srgb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dLbl>
          <c:idx val="0"/>
          <c:layout>
            <c:manualLayout>
              <c:x val="-3.1272210376687988E-2"/>
              <c:y val="-6.2202152096506397E-2"/>
            </c:manualLayout>
          </c:layout>
          <c:spPr>
            <a:solidFill>
              <a:srgbClr val="FFFFFF"/>
            </a:solidFill>
            <a:ln>
              <a:solidFill>
                <a:srgbClr val="000000">
                  <a:lumMod val="25000"/>
                  <a:lumOff val="75000"/>
                </a:srgb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7177263289849962"/>
          <c:y val="4.9720643293803816E-2"/>
          <c:w val="0.62091824342852664"/>
          <c:h val="0.8764804609879383"/>
        </c:manualLayout>
      </c:layout>
      <c:doughnutChart>
        <c:varyColors val="1"/>
        <c:ser>
          <c:idx val="0"/>
          <c:order val="0"/>
          <c:tx>
            <c:strRef>
              <c:f>'Q1'!$B$5:$B$6</c:f>
              <c:strCache>
                <c:ptCount val="1"/>
                <c:pt idx="0">
                  <c:v>No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7230-4CEF-AE19-AE8991D4D15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230-4CEF-AE19-AE8991D4D159}"/>
              </c:ext>
            </c:extLst>
          </c:dPt>
          <c:dLbls>
            <c:dLbl>
              <c:idx val="0"/>
              <c:layout>
                <c:manualLayout>
                  <c:x val="-3.1272210376687988E-2"/>
                  <c:y val="-6.2202152096506397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230-4CEF-AE19-AE8991D4D159}"/>
                </c:ext>
              </c:extLst>
            </c:dLbl>
            <c:dLbl>
              <c:idx val="1"/>
              <c:layout>
                <c:manualLayout>
                  <c:x val="3.6247558607412876E-2"/>
                  <c:y val="4.2137415724141591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230-4CEF-AE19-AE8991D4D159}"/>
                </c:ext>
              </c:extLst>
            </c:dLbl>
            <c:spPr>
              <a:solidFill>
                <a:srgbClr val="FFFFFF"/>
              </a:solidFill>
              <a:ln>
                <a:solidFill>
                  <a:srgbClr val="000000">
                    <a:lumMod val="25000"/>
                    <a:lumOff val="75000"/>
                  </a:srgb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'Q1'!$A$7:$A$9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'Q1'!$B$7:$B$9</c:f>
              <c:numCache>
                <c:formatCode>General</c:formatCode>
                <c:ptCount val="2"/>
                <c:pt idx="0">
                  <c:v>1538</c:v>
                </c:pt>
                <c:pt idx="1">
                  <c:v>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0-4CEF-AE19-AE8991D4D159}"/>
            </c:ext>
          </c:extLst>
        </c:ser>
        <c:ser>
          <c:idx val="1"/>
          <c:order val="1"/>
          <c:tx>
            <c:strRef>
              <c:f>'Q1'!$C$5:$C$6</c:f>
              <c:strCache>
                <c:ptCount val="1"/>
                <c:pt idx="0">
                  <c:v>Yes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230-4CEF-AE19-AE8991D4D15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7230-4CEF-AE19-AE8991D4D159}"/>
              </c:ext>
            </c:extLst>
          </c:dPt>
          <c:dLbls>
            <c:dLbl>
              <c:idx val="0"/>
              <c:layout>
                <c:manualLayout>
                  <c:x val="2.5586353944562899E-2"/>
                  <c:y val="-5.8189110025764192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230-4CEF-AE19-AE8991D4D159}"/>
                </c:ext>
              </c:extLst>
            </c:dLbl>
            <c:dLbl>
              <c:idx val="1"/>
              <c:layout>
                <c:manualLayout>
                  <c:x val="-3.5536602700781808E-2"/>
                  <c:y val="-5.8189110025764046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230-4CEF-AE19-AE8991D4D159}"/>
                </c:ext>
              </c:extLst>
            </c:dLbl>
            <c:spPr>
              <a:solidFill>
                <a:srgbClr val="FFFFFF"/>
              </a:solidFill>
              <a:ln>
                <a:solidFill>
                  <a:srgbClr val="000000">
                    <a:lumMod val="25000"/>
                    <a:lumOff val="75000"/>
                  </a:srgb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'Q1'!$A$7:$A$9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'Q1'!$C$7:$C$9</c:f>
              <c:numCache>
                <c:formatCode>General</c:formatCode>
                <c:ptCount val="2"/>
                <c:pt idx="0">
                  <c:v>307</c:v>
                </c:pt>
                <c:pt idx="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230-4CEF-AE19-AE8991D4D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373845060412221"/>
          <c:y val="0.3692954567465952"/>
          <c:w val="0.14925373134328357"/>
          <c:h val="0.179141724056591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Data Analysis.xlsx]Q2!PivotTable36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Relation b/w Transplant history, HbA1C, &amp; No. of Surgeries</a:t>
            </a:r>
          </a:p>
        </c:rich>
      </c:tx>
      <c:layout>
        <c:manualLayout>
          <c:xMode val="edge"/>
          <c:yMode val="edge"/>
          <c:x val="0.15005509334918041"/>
          <c:y val="1.371679829854348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1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dLbl>
          <c:idx val="0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253565592036846"/>
          <c:y val="7.3237506920132714E-2"/>
          <c:w val="0.66486591888278113"/>
          <c:h val="0.85554825373687171"/>
        </c:manualLayout>
      </c:layout>
      <c:doughnutChart>
        <c:varyColors val="1"/>
        <c:ser>
          <c:idx val="0"/>
          <c:order val="0"/>
          <c:tx>
            <c:strRef>
              <c:f>'Q2'!$B$5:$B$6</c:f>
              <c:strCache>
                <c:ptCount val="1"/>
                <c:pt idx="0">
                  <c:v>0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FA0-4978-B259-9AA83B3F70E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FA0-4978-B259-9AA83B3F70E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'Q2'!$A$7:$A$9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'Q2'!$B$7:$B$9</c:f>
              <c:numCache>
                <c:formatCode>0.00</c:formatCode>
                <c:ptCount val="2"/>
                <c:pt idx="0">
                  <c:v>7.1031378026070673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C3-4DF2-B2B0-8470E6EF9AF3}"/>
            </c:ext>
          </c:extLst>
        </c:ser>
        <c:ser>
          <c:idx val="1"/>
          <c:order val="1"/>
          <c:tx>
            <c:strRef>
              <c:f>'Q2'!$C$5:$C$6</c:f>
              <c:strCache>
                <c:ptCount val="1"/>
                <c:pt idx="0">
                  <c:v>1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EFA0-4978-B259-9AA83B3F70E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8BC3-4DF2-B2B0-8470E6EF9AF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'Q2'!$A$7:$A$9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'Q2'!$C$7:$C$9</c:f>
              <c:numCache>
                <c:formatCode>0.00</c:formatCode>
                <c:ptCount val="2"/>
                <c:pt idx="0">
                  <c:v>5.9088319427890328</c:v>
                </c:pt>
                <c:pt idx="1">
                  <c:v>5.1646031746031769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C3-4DF2-B2B0-8470E6EF9AF3}"/>
            </c:ext>
          </c:extLst>
        </c:ser>
        <c:ser>
          <c:idx val="2"/>
          <c:order val="2"/>
          <c:tx>
            <c:strRef>
              <c:f>'Q2'!$D$5:$D$6</c:f>
              <c:strCache>
                <c:ptCount val="1"/>
                <c:pt idx="0">
                  <c:v>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2B8D-4B28-8815-DD4463257D4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2B8D-4B28-8815-DD4463257D4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'Q2'!$A$7:$A$9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'Q2'!$D$7:$D$9</c:f>
              <c:numCache>
                <c:formatCode>0.00</c:formatCode>
                <c:ptCount val="2"/>
                <c:pt idx="0">
                  <c:v>7.138671875</c:v>
                </c:pt>
                <c:pt idx="1">
                  <c:v>5.3488888888888901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897-4037-AD8E-F307C8820A1F}"/>
            </c:ext>
          </c:extLst>
        </c:ser>
        <c:ser>
          <c:idx val="3"/>
          <c:order val="3"/>
          <c:tx>
            <c:strRef>
              <c:f>'Q2'!$E$5:$E$6</c:f>
              <c:strCache>
                <c:ptCount val="1"/>
                <c:pt idx="0">
                  <c:v>3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B897-4037-AD8E-F307C8820A1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2B8D-4B28-8815-DD4463257D4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'Q2'!$A$7:$A$9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'Q2'!$E$7:$E$9</c:f>
              <c:numCache>
                <c:formatCode>0.00</c:formatCode>
                <c:ptCount val="2"/>
                <c:pt idx="0">
                  <c:v>9.1436363636363662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897-4037-AD8E-F307C8820A1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Data Analysis.xlsx]Q3!PivotTable2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IN"/>
              <a:t>Health Wise Hospital Changes</a:t>
            </a:r>
          </a:p>
        </c:rich>
      </c:tx>
      <c:layout>
        <c:manualLayout>
          <c:xMode val="edge"/>
          <c:yMode val="edge"/>
          <c:x val="0.28963002511353131"/>
          <c:y val="1.313831006698540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'Q3'!$B$5:$B$6</c:f>
              <c:strCache>
                <c:ptCount val="1"/>
                <c:pt idx="0">
                  <c:v>Diabetes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'Q3'!$A$7:$A$11</c:f>
              <c:strCache>
                <c:ptCount val="4"/>
                <c:pt idx="0">
                  <c:v>Healthy Weight</c:v>
                </c:pt>
                <c:pt idx="1">
                  <c:v>Obesity</c:v>
                </c:pt>
                <c:pt idx="2">
                  <c:v>Overweight</c:v>
                </c:pt>
                <c:pt idx="3">
                  <c:v>Underweight</c:v>
                </c:pt>
              </c:strCache>
            </c:strRef>
          </c:cat>
          <c:val>
            <c:numRef>
              <c:f>'Q3'!$B$7:$B$11</c:f>
              <c:numCache>
                <c:formatCode>[$$-409]#,##0.00</c:formatCode>
                <c:ptCount val="4"/>
                <c:pt idx="0">
                  <c:v>1730218.1900000009</c:v>
                </c:pt>
                <c:pt idx="1">
                  <c:v>8184059.059999994</c:v>
                </c:pt>
                <c:pt idx="2">
                  <c:v>2240235.1999999997</c:v>
                </c:pt>
                <c:pt idx="3">
                  <c:v>483792.72000000003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31-4A21-8707-C36810399823}"/>
            </c:ext>
          </c:extLst>
        </c:ser>
        <c:ser>
          <c:idx val="1"/>
          <c:order val="1"/>
          <c:tx>
            <c:strRef>
              <c:f>'Q3'!$C$5:$C$6</c:f>
              <c:strCache>
                <c:ptCount val="1"/>
                <c:pt idx="0">
                  <c:v>Normal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'Q3'!$A$7:$A$11</c:f>
              <c:strCache>
                <c:ptCount val="4"/>
                <c:pt idx="0">
                  <c:v>Healthy Weight</c:v>
                </c:pt>
                <c:pt idx="1">
                  <c:v>Obesity</c:v>
                </c:pt>
                <c:pt idx="2">
                  <c:v>Overweight</c:v>
                </c:pt>
                <c:pt idx="3">
                  <c:v>Underweight</c:v>
                </c:pt>
              </c:strCache>
            </c:strRef>
          </c:cat>
          <c:val>
            <c:numRef>
              <c:f>'Q3'!$C$7:$C$11</c:f>
              <c:numCache>
                <c:formatCode>[$$-409]#,##0.00</c:formatCode>
                <c:ptCount val="4"/>
                <c:pt idx="0">
                  <c:v>1714717.24</c:v>
                </c:pt>
                <c:pt idx="1">
                  <c:v>8520712.9299999997</c:v>
                </c:pt>
                <c:pt idx="2">
                  <c:v>2437209.0299999993</c:v>
                </c:pt>
                <c:pt idx="3">
                  <c:v>566702.46000000008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231-4A21-8707-C36810399823}"/>
            </c:ext>
          </c:extLst>
        </c:ser>
        <c:ser>
          <c:idx val="2"/>
          <c:order val="2"/>
          <c:tx>
            <c:strRef>
              <c:f>'Q3'!$D$5:$D$6</c:f>
              <c:strCache>
                <c:ptCount val="1"/>
                <c:pt idx="0">
                  <c:v>Prediabetes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'Q3'!$A$7:$A$11</c:f>
              <c:strCache>
                <c:ptCount val="4"/>
                <c:pt idx="0">
                  <c:v>Healthy Weight</c:v>
                </c:pt>
                <c:pt idx="1">
                  <c:v>Obesity</c:v>
                </c:pt>
                <c:pt idx="2">
                  <c:v>Overweight</c:v>
                </c:pt>
                <c:pt idx="3">
                  <c:v>Underweight</c:v>
                </c:pt>
              </c:strCache>
            </c:strRef>
          </c:cat>
          <c:val>
            <c:numRef>
              <c:f>'Q3'!$D$7:$D$11</c:f>
              <c:numCache>
                <c:formatCode>[$$-409]#,##0.00</c:formatCode>
                <c:ptCount val="4"/>
                <c:pt idx="0">
                  <c:v>860354.70999999961</c:v>
                </c:pt>
                <c:pt idx="1">
                  <c:v>3638874.8299999987</c:v>
                </c:pt>
                <c:pt idx="2">
                  <c:v>1051697.54</c:v>
                </c:pt>
                <c:pt idx="3">
                  <c:v>163784.70000000001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231-4A21-8707-C36810399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26860752"/>
        <c:axId val="726859920"/>
        <c:axId val="0"/>
      </c:bar3DChart>
      <c:catAx>
        <c:axId val="72686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59920"/>
        <c:crosses val="autoZero"/>
        <c:auto val="1"/>
        <c:lblAlgn val="ctr"/>
        <c:lblOffset val="100"/>
        <c:noMultiLvlLbl val="0"/>
      </c:catAx>
      <c:valAx>
        <c:axId val="72685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6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Data Analysis.xlsx]Q4!PivotTable3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State &amp; Hospital Tier Wise Charges</a:t>
            </a:r>
          </a:p>
        </c:rich>
      </c:tx>
      <c:layout>
        <c:manualLayout>
          <c:xMode val="edge"/>
          <c:yMode val="edge"/>
          <c:x val="0.32818405040876969"/>
          <c:y val="1.036471325687806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682096589575437E-2"/>
          <c:y val="1.2229118151812173E-2"/>
          <c:w val="0.8062143181124648"/>
          <c:h val="0.931132200636943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'Q4'!$B$5:$B$6</c:f>
              <c:strCache>
                <c:ptCount val="1"/>
                <c:pt idx="0">
                  <c:v>Tier - 1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'Q4'!$A$7:$A$23</c:f>
              <c:strCache>
                <c:ptCount val="16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</c:strCache>
            </c:strRef>
          </c:cat>
          <c:val>
            <c:numRef>
              <c:f>'Q4'!$B$7:$B$23</c:f>
              <c:numCache>
                <c:formatCode>[$$-409]#,##0.00</c:formatCode>
                <c:ptCount val="16"/>
                <c:pt idx="0">
                  <c:v>3837439.3599999975</c:v>
                </c:pt>
                <c:pt idx="1">
                  <c:v>1645021.8499999994</c:v>
                </c:pt>
                <c:pt idx="2">
                  <c:v>2140975.91</c:v>
                </c:pt>
                <c:pt idx="3">
                  <c:v>138918.6</c:v>
                </c:pt>
                <c:pt idx="4">
                  <c:v>43047.040000000001</c:v>
                </c:pt>
                <c:pt idx="5">
                  <c:v>318948.93000000005</c:v>
                </c:pt>
                <c:pt idx="6">
                  <c:v>238494.17</c:v>
                </c:pt>
                <c:pt idx="7">
                  <c:v>33475.82</c:v>
                </c:pt>
                <c:pt idx="8">
                  <c:v>138108.04999999999</c:v>
                </c:pt>
                <c:pt idx="12">
                  <c:v>73047.03</c:v>
                </c:pt>
                <c:pt idx="13">
                  <c:v>458250.62</c:v>
                </c:pt>
                <c:pt idx="15">
                  <c:v>93548.99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62-4E78-89AF-D01AF1969364}"/>
            </c:ext>
          </c:extLst>
        </c:ser>
        <c:ser>
          <c:idx val="1"/>
          <c:order val="1"/>
          <c:tx>
            <c:strRef>
              <c:f>'Q4'!$C$5:$C$6</c:f>
              <c:strCache>
                <c:ptCount val="1"/>
                <c:pt idx="0">
                  <c:v>Tier - 2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'Q4'!$A$7:$A$23</c:f>
              <c:strCache>
                <c:ptCount val="16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</c:strCache>
            </c:strRef>
          </c:cat>
          <c:val>
            <c:numRef>
              <c:f>'Q4'!$C$7:$C$23</c:f>
              <c:numCache>
                <c:formatCode>[$$-409]#,##0.00</c:formatCode>
                <c:ptCount val="16"/>
                <c:pt idx="0">
                  <c:v>6041135.259999997</c:v>
                </c:pt>
                <c:pt idx="1">
                  <c:v>3503320.6900000023</c:v>
                </c:pt>
                <c:pt idx="2">
                  <c:v>3164731.6500000022</c:v>
                </c:pt>
                <c:pt idx="3">
                  <c:v>2395.17</c:v>
                </c:pt>
                <c:pt idx="4">
                  <c:v>94053.25999999998</c:v>
                </c:pt>
                <c:pt idx="5">
                  <c:v>192911.55999999997</c:v>
                </c:pt>
                <c:pt idx="6">
                  <c:v>181849.94999999998</c:v>
                </c:pt>
                <c:pt idx="7">
                  <c:v>60837.319999999992</c:v>
                </c:pt>
                <c:pt idx="8">
                  <c:v>89283.92</c:v>
                </c:pt>
                <c:pt idx="9">
                  <c:v>20281.63</c:v>
                </c:pt>
                <c:pt idx="10">
                  <c:v>360404.4</c:v>
                </c:pt>
                <c:pt idx="11">
                  <c:v>90918.24</c:v>
                </c:pt>
                <c:pt idx="12">
                  <c:v>322970.27000000008</c:v>
                </c:pt>
                <c:pt idx="13">
                  <c:v>1119178.0599999996</c:v>
                </c:pt>
                <c:pt idx="14">
                  <c:v>130834.7</c:v>
                </c:pt>
                <c:pt idx="15">
                  <c:v>500623.52999999985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F-1F62-4E78-89AF-D01AF1969364}"/>
            </c:ext>
          </c:extLst>
        </c:ser>
        <c:ser>
          <c:idx val="2"/>
          <c:order val="2"/>
          <c:tx>
            <c:strRef>
              <c:f>'Q4'!$D$5:$D$6</c:f>
              <c:strCache>
                <c:ptCount val="1"/>
                <c:pt idx="0">
                  <c:v>Tier - 3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'Q4'!$A$7:$A$23</c:f>
              <c:strCache>
                <c:ptCount val="16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</c:strCache>
            </c:strRef>
          </c:cat>
          <c:val>
            <c:numRef>
              <c:f>'Q4'!$D$7:$D$23</c:f>
              <c:numCache>
                <c:formatCode>[$$-409]#,##0.00</c:formatCode>
                <c:ptCount val="16"/>
                <c:pt idx="0">
                  <c:v>1295050.6500000006</c:v>
                </c:pt>
                <c:pt idx="1">
                  <c:v>1761129.9599999997</c:v>
                </c:pt>
                <c:pt idx="2">
                  <c:v>1171428.6600000001</c:v>
                </c:pt>
                <c:pt idx="3">
                  <c:v>33900.97</c:v>
                </c:pt>
                <c:pt idx="4">
                  <c:v>30283.02</c:v>
                </c:pt>
                <c:pt idx="5">
                  <c:v>357852.37000000011</c:v>
                </c:pt>
                <c:pt idx="6">
                  <c:v>112675.75999999998</c:v>
                </c:pt>
                <c:pt idx="7">
                  <c:v>25141.940000000002</c:v>
                </c:pt>
                <c:pt idx="8">
                  <c:v>127069.75999999999</c:v>
                </c:pt>
                <c:pt idx="9">
                  <c:v>35149.360000000001</c:v>
                </c:pt>
                <c:pt idx="10">
                  <c:v>264932.07</c:v>
                </c:pt>
                <c:pt idx="11">
                  <c:v>58189.060000000005</c:v>
                </c:pt>
                <c:pt idx="12">
                  <c:v>127856.37000000001</c:v>
                </c:pt>
                <c:pt idx="13">
                  <c:v>480995.23999999993</c:v>
                </c:pt>
                <c:pt idx="14">
                  <c:v>220716.59000000003</c:v>
                </c:pt>
                <c:pt idx="15">
                  <c:v>454980.85000000003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0-1F62-4E78-89AF-D01AF1969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3893792"/>
        <c:axId val="773904192"/>
      </c:barChart>
      <c:catAx>
        <c:axId val="77389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904192"/>
        <c:crosses val="autoZero"/>
        <c:auto val="1"/>
        <c:lblAlgn val="ctr"/>
        <c:lblOffset val="100"/>
        <c:noMultiLvlLbl val="0"/>
      </c:catAx>
      <c:valAx>
        <c:axId val="773904192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89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Data Analysis.xlsx]Q5!PivotTable31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 Age v/s HbA1c &amp; BMI</a:t>
            </a:r>
          </a:p>
        </c:rich>
      </c:tx>
      <c:layout>
        <c:manualLayout>
          <c:xMode val="edge"/>
          <c:yMode val="edge"/>
          <c:x val="0.40639084260374925"/>
          <c:y val="1.5990308903694739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94440552582173E-2"/>
          <c:y val="5.903492832626691E-2"/>
          <c:w val="0.95146551965701798"/>
          <c:h val="0.86306190187764986"/>
        </c:manualLayout>
      </c:layout>
      <c:lineChart>
        <c:grouping val="standard"/>
        <c:varyColors val="0"/>
        <c:ser>
          <c:idx val="0"/>
          <c:order val="0"/>
          <c:tx>
            <c:strRef>
              <c:f>'Q5'!$B$5</c:f>
              <c:strCache>
                <c:ptCount val="1"/>
                <c:pt idx="0">
                  <c:v>Average of HBA1C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'Q5'!$A$6:$A$54</c:f>
              <c:strCache>
                <c:ptCount val="48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</c:strCache>
            </c:strRef>
          </c:cat>
          <c:val>
            <c:numRef>
              <c:f>'Q5'!$B$6:$B$54</c:f>
              <c:numCache>
                <c:formatCode>0.00</c:formatCode>
                <c:ptCount val="48"/>
                <c:pt idx="0">
                  <c:v>5.1409574468085095</c:v>
                </c:pt>
                <c:pt idx="1">
                  <c:v>5.1781395348837203</c:v>
                </c:pt>
                <c:pt idx="2">
                  <c:v>9.3244827586206878</c:v>
                </c:pt>
                <c:pt idx="3">
                  <c:v>5.1174418604651155</c:v>
                </c:pt>
                <c:pt idx="4">
                  <c:v>5.2767307692307703</c:v>
                </c:pt>
                <c:pt idx="5">
                  <c:v>5.1892000000000005</c:v>
                </c:pt>
                <c:pt idx="6">
                  <c:v>5.1626086956521737</c:v>
                </c:pt>
                <c:pt idx="7">
                  <c:v>5.2589473684210528</c:v>
                </c:pt>
                <c:pt idx="8">
                  <c:v>5.1029545454545451</c:v>
                </c:pt>
                <c:pt idx="9">
                  <c:v>4.9407843137254908</c:v>
                </c:pt>
                <c:pt idx="10">
                  <c:v>5.2207142857142861</c:v>
                </c:pt>
                <c:pt idx="11">
                  <c:v>5.2043396226415126</c:v>
                </c:pt>
                <c:pt idx="12">
                  <c:v>5.1835714285714278</c:v>
                </c:pt>
                <c:pt idx="13">
                  <c:v>5.3330434782608718</c:v>
                </c:pt>
                <c:pt idx="14">
                  <c:v>5.1798000000000002</c:v>
                </c:pt>
                <c:pt idx="15">
                  <c:v>5.0353333333333339</c:v>
                </c:pt>
                <c:pt idx="16">
                  <c:v>5.3554098360655757</c:v>
                </c:pt>
                <c:pt idx="17">
                  <c:v>5.1452500000000008</c:v>
                </c:pt>
                <c:pt idx="18">
                  <c:v>9.0571428571428587</c:v>
                </c:pt>
                <c:pt idx="19">
                  <c:v>5.2648076923076932</c:v>
                </c:pt>
                <c:pt idx="20">
                  <c:v>5.2577272727272737</c:v>
                </c:pt>
                <c:pt idx="21">
                  <c:v>5.4913333333333316</c:v>
                </c:pt>
                <c:pt idx="22">
                  <c:v>5.1522222222222203</c:v>
                </c:pt>
                <c:pt idx="23">
                  <c:v>9.3903846153846171</c:v>
                </c:pt>
                <c:pt idx="24">
                  <c:v>5.2017021276595727</c:v>
                </c:pt>
                <c:pt idx="25">
                  <c:v>5.2441999999999993</c:v>
                </c:pt>
                <c:pt idx="26">
                  <c:v>9.2566666666666677</c:v>
                </c:pt>
                <c:pt idx="27">
                  <c:v>5.5520930232558126</c:v>
                </c:pt>
                <c:pt idx="28">
                  <c:v>5.3657894736842096</c:v>
                </c:pt>
                <c:pt idx="29">
                  <c:v>9.0052941176470593</c:v>
                </c:pt>
                <c:pt idx="30">
                  <c:v>9.5634482758620702</c:v>
                </c:pt>
                <c:pt idx="31">
                  <c:v>9.5440816326530609</c:v>
                </c:pt>
                <c:pt idx="32">
                  <c:v>5.2236206896551725</c:v>
                </c:pt>
                <c:pt idx="33">
                  <c:v>8.9482142857142826</c:v>
                </c:pt>
                <c:pt idx="34">
                  <c:v>9.06689655172414</c:v>
                </c:pt>
                <c:pt idx="35">
                  <c:v>5.1579245283018871</c:v>
                </c:pt>
                <c:pt idx="36">
                  <c:v>9.155510204081633</c:v>
                </c:pt>
                <c:pt idx="37">
                  <c:v>9.5128888888888898</c:v>
                </c:pt>
                <c:pt idx="38">
                  <c:v>5.0845833333333355</c:v>
                </c:pt>
                <c:pt idx="39">
                  <c:v>9.4260000000000019</c:v>
                </c:pt>
                <c:pt idx="40">
                  <c:v>5.3502325581395347</c:v>
                </c:pt>
                <c:pt idx="41">
                  <c:v>9.0087755102040834</c:v>
                </c:pt>
                <c:pt idx="42">
                  <c:v>9.3065384615384641</c:v>
                </c:pt>
                <c:pt idx="43">
                  <c:v>8.7708695652173905</c:v>
                </c:pt>
                <c:pt idx="44">
                  <c:v>9.6813636363636366</c:v>
                </c:pt>
                <c:pt idx="45">
                  <c:v>5.5043478260869572</c:v>
                </c:pt>
                <c:pt idx="46">
                  <c:v>8.9522727272727298</c:v>
                </c:pt>
                <c:pt idx="47">
                  <c:v>9.86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D7-4C27-A5C3-39F3FC4C9CAB}"/>
            </c:ext>
          </c:extLst>
        </c:ser>
        <c:ser>
          <c:idx val="1"/>
          <c:order val="1"/>
          <c:tx>
            <c:strRef>
              <c:f>'Q5'!$C$5</c:f>
              <c:strCache>
                <c:ptCount val="1"/>
                <c:pt idx="0">
                  <c:v>Average of BMI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'Q5'!$A$6:$A$54</c:f>
              <c:strCache>
                <c:ptCount val="48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</c:strCache>
            </c:strRef>
          </c:cat>
          <c:val>
            <c:numRef>
              <c:f>'Q5'!$C$6:$C$54</c:f>
              <c:numCache>
                <c:formatCode>0.00</c:formatCode>
                <c:ptCount val="48"/>
                <c:pt idx="0">
                  <c:v>31.26037234042553</c:v>
                </c:pt>
                <c:pt idx="1">
                  <c:v>29.654186046511636</c:v>
                </c:pt>
                <c:pt idx="2">
                  <c:v>28.018275862068961</c:v>
                </c:pt>
                <c:pt idx="3">
                  <c:v>29.273720930232553</c:v>
                </c:pt>
                <c:pt idx="4">
                  <c:v>32.581826923076918</c:v>
                </c:pt>
                <c:pt idx="5">
                  <c:v>30.829300000000003</c:v>
                </c:pt>
                <c:pt idx="6">
                  <c:v>29.017500000000002</c:v>
                </c:pt>
                <c:pt idx="7">
                  <c:v>30.344210526315791</c:v>
                </c:pt>
                <c:pt idx="8">
                  <c:v>30.441363636363644</c:v>
                </c:pt>
                <c:pt idx="9">
                  <c:v>30.316274509803915</c:v>
                </c:pt>
                <c:pt idx="10">
                  <c:v>31.029285714285717</c:v>
                </c:pt>
                <c:pt idx="11">
                  <c:v>30.763301886792448</c:v>
                </c:pt>
                <c:pt idx="12">
                  <c:v>33.517767857142864</c:v>
                </c:pt>
                <c:pt idx="13">
                  <c:v>31.107065217391309</c:v>
                </c:pt>
                <c:pt idx="14">
                  <c:v>33.246399999999994</c:v>
                </c:pt>
                <c:pt idx="15">
                  <c:v>31.452444444444442</c:v>
                </c:pt>
                <c:pt idx="16">
                  <c:v>31.034344262295082</c:v>
                </c:pt>
                <c:pt idx="17">
                  <c:v>30.47025</c:v>
                </c:pt>
                <c:pt idx="18">
                  <c:v>29.481666666666666</c:v>
                </c:pt>
                <c:pt idx="19">
                  <c:v>30.131538461538465</c:v>
                </c:pt>
                <c:pt idx="20">
                  <c:v>28.330568181818183</c:v>
                </c:pt>
                <c:pt idx="21">
                  <c:v>30.116999999999997</c:v>
                </c:pt>
                <c:pt idx="22">
                  <c:v>31.188796296296303</c:v>
                </c:pt>
                <c:pt idx="23">
                  <c:v>30.043749999999996</c:v>
                </c:pt>
                <c:pt idx="24">
                  <c:v>30.411702127659566</c:v>
                </c:pt>
                <c:pt idx="25">
                  <c:v>32.304999999999986</c:v>
                </c:pt>
                <c:pt idx="26">
                  <c:v>30.244999999999997</c:v>
                </c:pt>
                <c:pt idx="27">
                  <c:v>30.940465116279061</c:v>
                </c:pt>
                <c:pt idx="28">
                  <c:v>30.956754385964906</c:v>
                </c:pt>
                <c:pt idx="29">
                  <c:v>32.274901960784312</c:v>
                </c:pt>
                <c:pt idx="30">
                  <c:v>32.017241379310356</c:v>
                </c:pt>
                <c:pt idx="31">
                  <c:v>29.947959183673461</c:v>
                </c:pt>
                <c:pt idx="32">
                  <c:v>30.550775862068956</c:v>
                </c:pt>
                <c:pt idx="33">
                  <c:v>31.368303571428573</c:v>
                </c:pt>
                <c:pt idx="34">
                  <c:v>31.402155172413803</c:v>
                </c:pt>
                <c:pt idx="35">
                  <c:v>30.202735849056602</c:v>
                </c:pt>
                <c:pt idx="36">
                  <c:v>31.042244897959193</c:v>
                </c:pt>
                <c:pt idx="37">
                  <c:v>33.014888888888883</c:v>
                </c:pt>
                <c:pt idx="38">
                  <c:v>33.436770833333327</c:v>
                </c:pt>
                <c:pt idx="39">
                  <c:v>29.915699999999994</c:v>
                </c:pt>
                <c:pt idx="40">
                  <c:v>31.701279069767438</c:v>
                </c:pt>
                <c:pt idx="41">
                  <c:v>32.402755102040821</c:v>
                </c:pt>
                <c:pt idx="42">
                  <c:v>31.349230769230772</c:v>
                </c:pt>
                <c:pt idx="43">
                  <c:v>32.548260869565226</c:v>
                </c:pt>
                <c:pt idx="44">
                  <c:v>32.31431818181818</c:v>
                </c:pt>
                <c:pt idx="45">
                  <c:v>31.893260869565211</c:v>
                </c:pt>
                <c:pt idx="46">
                  <c:v>33.284090909090907</c:v>
                </c:pt>
                <c:pt idx="47">
                  <c:v>26.885000000000002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D7-4C27-A5C3-39F3FC4C9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0686912"/>
        <c:axId val="1070675264"/>
      </c:lineChart>
      <c:catAx>
        <c:axId val="107068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675264"/>
        <c:crosses val="autoZero"/>
        <c:auto val="1"/>
        <c:lblAlgn val="ctr"/>
        <c:lblOffset val="100"/>
        <c:noMultiLvlLbl val="0"/>
      </c:catAx>
      <c:valAx>
        <c:axId val="107067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68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Data Analysis.xlsx]Q6!PivotTable28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Age v/s Hospital Expenditures</a:t>
            </a:r>
          </a:p>
        </c:rich>
      </c:tx>
      <c:layout>
        <c:manualLayout>
          <c:xMode val="edge"/>
          <c:yMode val="edge"/>
          <c:x val="0.36554438073150386"/>
          <c:y val="1.121904902816134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863418633958159E-2"/>
          <c:y val="5.586597302170259E-2"/>
          <c:w val="0.92981624613261038"/>
          <c:h val="0.87429498823375484"/>
        </c:manualLayout>
      </c:layout>
      <c:lineChart>
        <c:grouping val="standard"/>
        <c:varyColors val="0"/>
        <c:ser>
          <c:idx val="0"/>
          <c:order val="0"/>
          <c:tx>
            <c:strRef>
              <c:f>'Q6'!$B$5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'Q6'!$A$6:$A$54</c:f>
              <c:strCache>
                <c:ptCount val="48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</c:strCache>
            </c:strRef>
          </c:cat>
          <c:val>
            <c:numRef>
              <c:f>'Q6'!$B$6:$B$54</c:f>
              <c:numCache>
                <c:formatCode>[$$-409]#,##0.00</c:formatCode>
                <c:ptCount val="48"/>
                <c:pt idx="0">
                  <c:v>6611.3115957446753</c:v>
                </c:pt>
                <c:pt idx="1">
                  <c:v>9677.186860465119</c:v>
                </c:pt>
                <c:pt idx="2">
                  <c:v>7411.4482758620688</c:v>
                </c:pt>
                <c:pt idx="3">
                  <c:v>5214.5293023255808</c:v>
                </c:pt>
                <c:pt idx="4">
                  <c:v>9806.2325000000019</c:v>
                </c:pt>
                <c:pt idx="5">
                  <c:v>11092.933599999997</c:v>
                </c:pt>
                <c:pt idx="6">
                  <c:v>9765.5713043478245</c:v>
                </c:pt>
                <c:pt idx="7">
                  <c:v>9184.8870175438587</c:v>
                </c:pt>
                <c:pt idx="8">
                  <c:v>5920.5868181818187</c:v>
                </c:pt>
                <c:pt idx="9">
                  <c:v>11846.241764705885</c:v>
                </c:pt>
                <c:pt idx="10">
                  <c:v>9219.8155357142859</c:v>
                </c:pt>
                <c:pt idx="11">
                  <c:v>9914.8000000000011</c:v>
                </c:pt>
                <c:pt idx="12">
                  <c:v>13787.847321428573</c:v>
                </c:pt>
                <c:pt idx="13">
                  <c:v>10346.343043478264</c:v>
                </c:pt>
                <c:pt idx="14">
                  <c:v>14698.091000000004</c:v>
                </c:pt>
                <c:pt idx="15">
                  <c:v>11891.08333333333</c:v>
                </c:pt>
                <c:pt idx="16">
                  <c:v>11886.587049180331</c:v>
                </c:pt>
                <c:pt idx="17">
                  <c:v>10817.261499999997</c:v>
                </c:pt>
                <c:pt idx="18">
                  <c:v>12290.951190476188</c:v>
                </c:pt>
                <c:pt idx="19">
                  <c:v>16503.81384615384</c:v>
                </c:pt>
                <c:pt idx="20">
                  <c:v>10223.004772727272</c:v>
                </c:pt>
                <c:pt idx="21">
                  <c:v>13882.343777777774</c:v>
                </c:pt>
                <c:pt idx="22">
                  <c:v>13058.025370370366</c:v>
                </c:pt>
                <c:pt idx="23">
                  <c:v>12031.149615384611</c:v>
                </c:pt>
                <c:pt idx="24">
                  <c:v>13180.461702127661</c:v>
                </c:pt>
                <c:pt idx="25">
                  <c:v>17980.606000000003</c:v>
                </c:pt>
                <c:pt idx="26">
                  <c:v>15162.016862745093</c:v>
                </c:pt>
                <c:pt idx="27">
                  <c:v>15183.109069767441</c:v>
                </c:pt>
                <c:pt idx="28">
                  <c:v>17592.405438596492</c:v>
                </c:pt>
                <c:pt idx="29">
                  <c:v>19264.404705882356</c:v>
                </c:pt>
                <c:pt idx="30">
                  <c:v>15253.752241379312</c:v>
                </c:pt>
                <c:pt idx="31">
                  <c:v>14768.245306122451</c:v>
                </c:pt>
                <c:pt idx="32">
                  <c:v>16208.155862068963</c:v>
                </c:pt>
                <c:pt idx="33">
                  <c:v>17321.895535714284</c:v>
                </c:pt>
                <c:pt idx="34">
                  <c:v>16571.974482758622</c:v>
                </c:pt>
                <c:pt idx="35">
                  <c:v>16029.775283018867</c:v>
                </c:pt>
                <c:pt idx="36">
                  <c:v>17861.568367346947</c:v>
                </c:pt>
                <c:pt idx="37">
                  <c:v>18447.75711111111</c:v>
                </c:pt>
                <c:pt idx="38">
                  <c:v>17000.735208333335</c:v>
                </c:pt>
                <c:pt idx="39">
                  <c:v>15703.818199999996</c:v>
                </c:pt>
                <c:pt idx="40">
                  <c:v>14948.267674418605</c:v>
                </c:pt>
                <c:pt idx="41">
                  <c:v>18163.963877551025</c:v>
                </c:pt>
                <c:pt idx="42">
                  <c:v>20577.024615384613</c:v>
                </c:pt>
                <c:pt idx="43">
                  <c:v>22024.457391304342</c:v>
                </c:pt>
                <c:pt idx="44">
                  <c:v>19325.295454545456</c:v>
                </c:pt>
                <c:pt idx="45">
                  <c:v>19904.59304347826</c:v>
                </c:pt>
                <c:pt idx="46">
                  <c:v>22631.465</c:v>
                </c:pt>
                <c:pt idx="47">
                  <c:v>29330.98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17-4EAE-B082-3B21BEE23B9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77451968"/>
        <c:axId val="777449472"/>
      </c:lineChart>
      <c:catAx>
        <c:axId val="77745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449472"/>
        <c:crosses val="autoZero"/>
        <c:auto val="1"/>
        <c:lblAlgn val="ctr"/>
        <c:lblOffset val="100"/>
        <c:noMultiLvlLbl val="0"/>
      </c:catAx>
      <c:valAx>
        <c:axId val="777449472"/>
        <c:scaling>
          <c:orientation val="minMax"/>
          <c:max val="300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451968"/>
        <c:crosses val="autoZero"/>
        <c:crossBetween val="between"/>
        <c:majorUnit val="3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1539875</xdr:colOff>
      <xdr:row>9</xdr:row>
      <xdr:rowOff>179387</xdr:rowOff>
    </xdr:from>
    <xdr:to>
      <xdr:col>6</xdr:col>
      <xdr:colOff>984250</xdr:colOff>
      <xdr:row>38</xdr:row>
      <xdr:rowOff>12701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AEF1CC-43DE-4018-BA1A-8922D50674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939801</xdr:colOff>
      <xdr:row>11</xdr:row>
      <xdr:rowOff>104775</xdr:rowOff>
    </xdr:from>
    <xdr:to>
      <xdr:col>11</xdr:col>
      <xdr:colOff>311151</xdr:colOff>
      <xdr:row>41</xdr:row>
      <xdr:rowOff>133351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E30564-29D1-49E6-9001-B86A9B754D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463549</xdr:colOff>
      <xdr:row>12</xdr:row>
      <xdr:rowOff>66674</xdr:rowOff>
    </xdr:from>
    <xdr:to>
      <xdr:col>8</xdr:col>
      <xdr:colOff>850900</xdr:colOff>
      <xdr:row>43</xdr:row>
      <xdr:rowOff>25399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69C317-FB76-4DD7-9EF9-6E7F43579E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272557</xdr:colOff>
      <xdr:row>5</xdr:row>
      <xdr:rowOff>142875</xdr:rowOff>
    </xdr:from>
    <xdr:to>
      <xdr:col>17</xdr:col>
      <xdr:colOff>104775</xdr:colOff>
      <xdr:row>35</xdr:row>
      <xdr:rowOff>157284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8E129E-ED11-4A16-8D16-5EE5D7389D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133350</xdr:colOff>
      <xdr:row>4</xdr:row>
      <xdr:rowOff>38100</xdr:rowOff>
    </xdr:from>
    <xdr:to>
      <xdr:col>30</xdr:col>
      <xdr:colOff>104775</xdr:colOff>
      <xdr:row>35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9B552A-2E51-4D05-B611-98E59954AA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96308</xdr:colOff>
      <xdr:row>4</xdr:row>
      <xdr:rowOff>10756</xdr:rowOff>
    </xdr:from>
    <xdr:to>
      <xdr:col>22</xdr:col>
      <xdr:colOff>571499</xdr:colOff>
      <xdr:row>37</xdr:row>
      <xdr:rowOff>104775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0F97441-5A3E-4EC1-98AE-A65A1A9468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gnesh L" refreshedDate="45427.383228009261" createdVersion="7" refreshedVersion="7" minRefreshableVersion="3" recordCount="2335" xr:uid="{26DADB36-659D-4457-86F0-B5A79BDF2F99}">
  <cacheSource type="worksheet">
    <worksheetSource ref="A1:Q2336" sheet="Healthcare(Data Cleaning)"/>
  </cacheSource>
  <cacheFields count="17">
    <cacheField name="Customer ID" numFmtId="0">
      <sharedItems/>
    </cacheField>
    <cacheField name="First Name" numFmtId="0">
      <sharedItems/>
    </cacheField>
    <cacheField name="BMI" numFmtId="0">
      <sharedItems containsSemiMixedTypes="0" containsString="0" containsNumber="1" minValue="15.01" maxValue="55.05" count="1335">
        <n v="47.41"/>
        <n v="30.36"/>
        <n v="34.484999999999999"/>
        <n v="38.094999999999999"/>
        <n v="35.53"/>
        <n v="32.799999999999997"/>
        <n v="36.4"/>
        <n v="36.96"/>
        <n v="41.14"/>
        <n v="38.06"/>
        <n v="37.700000000000003"/>
        <n v="42.13"/>
        <n v="40.92"/>
        <n v="40.564999999999998"/>
        <n v="36.384999999999998"/>
        <n v="39.9"/>
        <n v="33.799999999999997"/>
        <n v="36.765000000000001"/>
        <n v="36.954999999999998"/>
        <n v="42.9"/>
        <n v="36.299999999999997"/>
        <n v="32.200000000000003"/>
        <n v="31.3"/>
        <n v="41.8"/>
        <n v="35.090000000000003"/>
        <n v="33.880000000000003"/>
        <n v="30.875"/>
        <n v="36.86"/>
        <n v="35.86"/>
        <n v="37.049999999999997"/>
        <n v="43.89"/>
        <n v="42.35"/>
        <n v="31.35"/>
        <n v="47.6"/>
        <n v="46.2"/>
        <n v="32.015000000000001"/>
        <n v="32.450000000000003"/>
        <n v="34.96"/>
        <n v="35.5"/>
        <n v="52.58"/>
        <n v="35.200000000000003"/>
        <n v="34.21"/>
        <n v="38.94"/>
        <n v="30.21"/>
        <n v="33.630000000000003"/>
        <n v="40.369999999999997"/>
        <n v="53.09"/>
        <n v="31.79"/>
        <n v="41.895000000000003"/>
        <n v="31.16"/>
        <n v="34.104999999999997"/>
        <n v="51.93"/>
        <n v="38.950000000000003"/>
        <n v="36.630000000000003"/>
        <n v="34.200000000000003"/>
        <n v="50.63"/>
        <n v="36.479999999999997"/>
        <n v="54.82"/>
        <n v="51.48"/>
        <n v="52.06"/>
        <n v="30.684999999999999"/>
        <n v="36.08"/>
        <n v="54.99"/>
        <n v="35.97"/>
        <n v="45.54"/>
        <n v="30.8"/>
        <n v="38.39"/>
        <n v="32.299999999999997"/>
        <n v="48.8"/>
        <n v="45.5"/>
        <n v="53.61"/>
        <n v="36.19"/>
        <n v="34.6"/>
        <n v="54.12"/>
        <n v="48.82"/>
        <n v="51.01"/>
        <n v="45.65"/>
        <n v="52.9"/>
        <n v="45.41"/>
        <n v="49.41"/>
        <n v="31.824999999999999"/>
        <n v="51.28"/>
        <n v="33.11"/>
        <n v="54.74"/>
        <n v="32.56"/>
        <n v="39.049999999999997"/>
        <n v="42.75"/>
        <n v="50.58"/>
        <n v="30.495000000000001"/>
        <n v="48.31"/>
        <n v="48.99"/>
        <n v="44.34"/>
        <n v="41.51"/>
        <n v="48.2"/>
        <n v="35.75"/>
        <n v="53.81"/>
        <n v="49.48"/>
        <n v="34.1"/>
        <n v="35.299999999999997"/>
        <n v="43.83"/>
        <n v="50.07"/>
        <n v="32.774999999999999"/>
        <n v="48.93"/>
        <n v="37.07"/>
        <n v="51.51"/>
        <n v="34.799999999999997"/>
        <n v="36.67"/>
        <n v="30.9"/>
        <n v="44.88"/>
        <n v="44.32"/>
        <n v="46.39"/>
        <n v="30.78"/>
        <n v="41.46"/>
        <n v="48"/>
        <n v="49.13"/>
        <n v="37.799999999999997"/>
        <n v="38.299999999999997"/>
        <n v="30.2"/>
        <n v="48.32"/>
        <n v="44.86"/>
        <n v="52.15"/>
        <n v="41.12"/>
        <n v="46.85"/>
        <n v="42.24"/>
        <n v="34.39"/>
        <n v="42.89"/>
        <n v="53.62"/>
        <n v="33.4"/>
        <n v="42.71"/>
        <n v="41.52"/>
        <n v="39.4"/>
        <n v="46.45"/>
        <n v="26.07"/>
        <n v="36.54"/>
        <n v="51.64"/>
        <n v="42.83"/>
        <n v="40.15"/>
        <n v="27.8"/>
        <n v="45.81"/>
        <n v="34.43"/>
        <n v="41.33"/>
        <n v="31.92"/>
        <n v="39.799999999999997"/>
        <n v="42.82"/>
        <n v="35.625"/>
        <n v="42.69"/>
        <n v="37.869999999999997"/>
        <n v="40.61"/>
        <n v="49.49"/>
        <n v="37.619999999999997"/>
        <n v="33.5"/>
        <n v="47.46"/>
        <n v="49.24"/>
        <n v="54.4"/>
        <n v="39.729999999999997"/>
        <n v="35.68"/>
        <n v="48.86"/>
        <n v="32.49"/>
        <n v="39"/>
        <n v="33.42"/>
        <n v="37.18"/>
        <n v="33.33"/>
        <n v="53.21"/>
        <n v="38.729999999999997"/>
        <n v="29.73"/>
        <n v="34.700000000000003"/>
        <n v="38.28"/>
        <n v="33.57"/>
        <n v="38.17"/>
        <n v="34.4"/>
        <n v="31.73"/>
        <n v="36.64"/>
        <n v="36.85"/>
        <n v="39.14"/>
        <n v="32.9"/>
        <n v="29.78"/>
        <n v="32.78"/>
        <n v="41.65"/>
        <n v="50.79"/>
        <n v="35.43"/>
        <n v="35.25"/>
        <n v="31.02"/>
        <n v="35.6"/>
        <n v="29.06"/>
        <n v="35.799999999999997"/>
        <n v="49.8"/>
        <n v="35.71"/>
        <n v="33.69"/>
        <n v="42.27"/>
        <n v="53.25"/>
        <n v="26.8"/>
        <n v="28.5"/>
        <n v="22.895"/>
        <n v="34.06"/>
        <n v="36.409999999999997"/>
        <n v="52.3"/>
        <n v="52.66"/>
        <n v="29.57"/>
        <n v="36.99"/>
        <n v="31.4"/>
        <n v="34.9"/>
        <n v="31.13"/>
        <n v="31.68"/>
        <n v="33.534999999999997"/>
        <n v="32.700000000000003"/>
        <n v="41.25"/>
        <n v="36.159999999999997"/>
        <n v="33.72"/>
        <n v="37.74"/>
        <n v="48.75"/>
        <n v="31.065000000000001"/>
        <n v="23.55"/>
        <n v="30.18"/>
        <n v="29.94"/>
        <n v="53.06"/>
        <n v="30.25"/>
        <n v="46.68"/>
        <n v="30.4"/>
        <n v="51.18"/>
        <n v="22.18"/>
        <n v="45.52"/>
        <n v="52.81"/>
        <n v="33.58"/>
        <n v="37.524999999999999"/>
        <n v="34.5"/>
        <n v="28.16"/>
        <n v="30.02"/>
        <n v="37.82"/>
        <n v="33.14"/>
        <n v="25.14"/>
        <n v="20.18"/>
        <n v="44.36"/>
        <n v="23.82"/>
        <n v="45"/>
        <n v="26.62"/>
        <n v="32.67"/>
        <n v="44.44"/>
        <n v="28.31"/>
        <n v="25.05"/>
        <n v="28.34"/>
        <n v="17.765000000000001"/>
        <n v="36.119999999999997"/>
        <n v="23.19"/>
        <n v="35.99"/>
        <n v="26.24"/>
        <n v="31.36"/>
        <n v="25.69"/>
        <n v="25.46"/>
        <n v="31.83"/>
        <n v="24.43"/>
        <n v="41.9"/>
        <n v="22.88"/>
        <n v="29.734999999999999"/>
        <n v="40.74"/>
        <n v="24.14"/>
        <n v="25.15"/>
        <n v="28.71"/>
        <n v="23"/>
        <n v="24.25"/>
        <n v="23.85"/>
        <n v="40.020000000000003"/>
        <n v="19.170000000000002"/>
        <n v="43.53"/>
        <n v="46.06"/>
        <n v="29.92"/>
        <n v="28.46"/>
        <n v="24.56"/>
        <n v="41.19"/>
        <n v="18.63"/>
        <n v="26.26"/>
        <n v="22.37"/>
        <n v="39.619999999999997"/>
        <n v="18.329999999999998"/>
        <n v="17.11"/>
        <n v="43.5"/>
        <n v="25.364999999999998"/>
        <n v="28.594999999999999"/>
        <n v="29.83"/>
        <n v="24.7"/>
        <n v="17.940000000000001"/>
        <n v="21.08"/>
        <n v="37.715000000000003"/>
        <n v="22.39"/>
        <n v="28.78"/>
        <n v="26.39"/>
        <n v="19.260000000000002"/>
        <n v="26.92"/>
        <n v="19.73"/>
        <n v="23.56"/>
        <n v="37.67"/>
        <n v="18.73"/>
        <n v="33.090000000000003"/>
        <n v="27.74"/>
        <n v="24.2"/>
        <n v="22.03"/>
        <n v="26.885000000000002"/>
        <n v="16.36"/>
        <n v="16.05"/>
        <n v="29.07"/>
        <n v="17.43"/>
        <n v="19.329999999999998"/>
        <n v="30.52"/>
        <n v="39.21"/>
        <n v="26.98"/>
        <n v="25.84"/>
        <n v="23.94"/>
        <n v="20.03"/>
        <n v="41.42"/>
        <n v="27.645"/>
        <n v="22.72"/>
        <n v="36.520000000000003"/>
        <n v="33.96"/>
        <n v="26.695"/>
        <n v="18.45"/>
        <n v="33.18"/>
        <n v="36.1"/>
        <n v="22.77"/>
        <n v="21.24"/>
        <n v="17.600000000000001"/>
        <n v="26.29"/>
        <n v="35.31"/>
        <n v="27.04"/>
        <n v="30.23"/>
        <n v="30.6"/>
        <n v="16.86"/>
        <n v="16.3"/>
        <n v="29.81"/>
        <n v="16.329999999999998"/>
        <n v="16.37"/>
        <n v="22.42"/>
        <n v="31.9"/>
        <n v="28.975000000000001"/>
        <n v="24.86"/>
        <n v="19.54"/>
        <n v="26.74"/>
        <n v="22.99"/>
        <n v="31.46"/>
        <n v="30.86"/>
        <n v="31.96"/>
        <n v="23.76"/>
        <n v="19.38"/>
        <n v="16.21"/>
        <n v="32.54"/>
        <n v="35.909999999999997"/>
        <n v="32.06"/>
        <n v="24.1"/>
        <n v="27.1"/>
        <n v="24.42"/>
        <n v="27.79"/>
        <n v="32.68"/>
        <n v="26.4"/>
        <n v="23.655000000000001"/>
        <n v="27.36"/>
        <n v="27.82"/>
        <n v="25.1"/>
        <n v="32.11"/>
        <n v="29.8"/>
        <n v="24.01"/>
        <n v="23.21"/>
        <n v="21.2"/>
        <n v="28.215"/>
        <n v="22.61"/>
        <n v="24.32"/>
        <n v="20.96"/>
        <n v="19.68"/>
        <n v="18.100000000000001"/>
        <n v="29.64"/>
        <n v="25.3"/>
        <n v="27.6"/>
        <n v="25.08"/>
        <n v="22.2"/>
        <n v="25.71"/>
        <n v="41.91"/>
        <n v="25.85"/>
        <n v="23.844999999999999"/>
        <n v="30.59"/>
        <n v="24.795000000000002"/>
        <n v="24.13"/>
        <n v="28"/>
        <n v="26.125"/>
        <n v="25.6"/>
        <n v="24.984999999999999"/>
        <n v="33.1"/>
        <n v="27.83"/>
        <n v="27.265000000000001"/>
        <n v="26.7"/>
        <n v="29.925000000000001"/>
        <n v="19.95"/>
        <n v="24.225000000000001"/>
        <n v="28.12"/>
        <n v="23.98"/>
        <n v="30"/>
        <n v="17.350000000000001"/>
        <n v="22.704999999999998"/>
        <n v="25.41"/>
        <n v="18.23"/>
        <n v="37.4"/>
        <n v="25.27"/>
        <n v="55.05"/>
        <n v="24.89"/>
        <n v="18.715"/>
        <n v="26.6"/>
        <n v="30.114999999999998"/>
        <n v="24.605"/>
        <n v="29.6"/>
        <n v="20.9"/>
        <n v="28.3"/>
        <n v="54.3"/>
        <n v="33.344999999999999"/>
        <n v="33"/>
        <n v="28.024999999999999"/>
        <n v="28.69"/>
        <n v="40.28"/>
        <n v="37.299999999999997"/>
        <n v="54.47"/>
        <n v="51.47"/>
        <n v="49.77"/>
        <n v="25.555"/>
        <n v="53.93"/>
        <n v="27.5"/>
        <n v="21.8"/>
        <n v="26.41"/>
        <n v="27.835000000000001"/>
        <n v="51.74"/>
        <n v="23.37"/>
        <n v="29.7"/>
        <n v="20.045000000000002"/>
        <n v="28.93"/>
        <n v="33.82"/>
        <n v="20.234999999999999"/>
        <n v="49.2"/>
        <n v="28.38"/>
        <n v="24.64"/>
        <n v="39.71"/>
        <n v="22.22"/>
        <n v="51.37"/>
        <n v="25.9"/>
        <n v="35.72"/>
        <n v="27.94"/>
        <n v="18.3"/>
        <n v="38.83"/>
        <n v="46.4"/>
        <n v="51.92"/>
        <n v="32.395000000000003"/>
        <n v="46.19"/>
        <n v="27.93"/>
        <n v="45.62"/>
        <n v="20.13"/>
        <n v="49.05"/>
        <n v="51.94"/>
        <n v="22.6"/>
        <n v="46.69"/>
        <n v="28.49"/>
        <n v="24.4"/>
        <n v="29.15"/>
        <n v="27.28"/>
        <n v="32.229999999999997"/>
        <n v="44.2"/>
        <n v="46.62"/>
        <n v="51.75"/>
        <n v="25.7"/>
        <n v="53.98"/>
        <n v="41.325000000000003"/>
        <n v="51.65"/>
        <n v="44.52"/>
        <n v="53.29"/>
        <n v="46.63"/>
        <n v="28.88"/>
        <n v="23.65"/>
        <n v="49.09"/>
        <n v="43.32"/>
        <n v="45.92"/>
        <n v="44.03"/>
        <n v="24.6"/>
        <n v="49.15"/>
        <n v="42.02"/>
        <n v="49.07"/>
        <n v="19.8"/>
        <n v="42.95"/>
        <n v="42.66"/>
        <n v="26.84"/>
        <n v="27.06"/>
        <n v="47.13"/>
        <n v="51.72"/>
        <n v="48.59"/>
        <n v="45.18"/>
        <n v="27.9"/>
        <n v="51.33"/>
        <n v="39.229999999999997"/>
        <n v="19.094999999999999"/>
        <n v="49.72"/>
        <n v="21.754999999999999"/>
        <n v="48.39"/>
        <n v="47.15"/>
        <n v="47.59"/>
        <n v="39.81"/>
        <n v="24.75"/>
        <n v="26.03"/>
        <n v="40.24"/>
        <n v="43.15"/>
        <n v="27.7"/>
        <n v="45.68"/>
        <n v="27.3"/>
        <n v="54.45"/>
        <n v="54.43"/>
        <n v="48.01"/>
        <n v="54.85"/>
        <n v="21.85"/>
        <n v="51.86"/>
        <n v="46.43"/>
        <n v="53.63"/>
        <n v="48.7"/>
        <n v="48.81"/>
        <n v="47.53"/>
        <n v="29.3"/>
        <n v="19.3"/>
        <n v="46.7"/>
        <n v="45.27"/>
        <n v="44.29"/>
        <n v="54.59"/>
        <n v="32.965000000000003"/>
        <n v="38.049999999999997"/>
        <n v="46.14"/>
        <n v="44.64"/>
        <n v="25.175000000000001"/>
        <n v="43.11"/>
        <n v="53.32"/>
        <n v="38.04"/>
        <n v="37.9"/>
        <n v="39.6"/>
        <n v="50.92"/>
        <n v="40.44"/>
        <n v="44.95"/>
        <n v="35.54"/>
        <n v="33.659999999999997"/>
        <n v="41.63"/>
        <n v="46.49"/>
        <n v="43.29"/>
        <n v="43.08"/>
        <n v="39.07"/>
        <n v="41.3"/>
        <n v="46.96"/>
        <n v="17.954999999999998"/>
        <n v="39.74"/>
        <n v="49.53"/>
        <n v="39.33"/>
        <n v="39.979999999999997"/>
        <n v="46.51"/>
        <n v="43.58"/>
        <n v="42.28"/>
        <n v="35.520000000000003"/>
        <n v="33.6"/>
        <n v="46.86"/>
        <n v="39.340000000000003"/>
        <n v="47"/>
        <n v="36.71"/>
        <n v="53.48"/>
        <n v="36.979999999999997"/>
        <n v="32.729999999999997"/>
        <n v="20.52"/>
        <n v="50.2"/>
        <n v="25.52"/>
        <n v="41.26"/>
        <n v="17.195"/>
        <n v="23.085000000000001"/>
        <n v="21.66"/>
        <n v="36.47"/>
        <n v="23.18"/>
        <n v="39.159999999999997"/>
        <n v="38.19"/>
        <n v="28.785"/>
        <n v="35.869999999999997"/>
        <n v="37.72"/>
        <n v="39.700000000000003"/>
        <n v="37.85"/>
        <n v="39.369999999999997"/>
        <n v="40.880000000000003"/>
        <n v="26.22"/>
        <n v="39.1"/>
        <n v="37.905000000000001"/>
        <n v="43.35"/>
        <n v="36.15"/>
        <n v="44.98"/>
        <n v="39.51"/>
        <n v="50.46"/>
        <n v="32.1"/>
        <n v="27.72"/>
        <n v="48.36"/>
        <n v="31.445"/>
        <n v="27.55"/>
        <n v="45.34"/>
        <n v="31.8"/>
        <n v="41.02"/>
        <n v="21.7"/>
        <n v="40.479999999999997"/>
        <n v="45.9"/>
        <n v="33.479999999999997"/>
        <n v="21.565000000000001"/>
        <n v="35.590000000000003"/>
        <n v="43.44"/>
        <n v="44.55"/>
        <n v="31.23"/>
        <n v="42.81"/>
        <n v="36.65"/>
        <n v="22.04"/>
        <n v="53.58"/>
        <n v="34.299999999999997"/>
        <n v="31.78"/>
        <n v="46.89"/>
        <n v="39.35"/>
        <n v="39.200000000000003"/>
        <n v="44.1"/>
        <n v="33.200000000000003"/>
        <n v="25"/>
        <n v="38.869999999999997"/>
        <n v="21.09"/>
        <n v="52.41"/>
        <n v="41.47"/>
        <n v="42.06"/>
        <n v="39.270000000000003"/>
        <n v="30.71"/>
        <n v="47.19"/>
        <n v="37.909999999999997"/>
        <n v="54.61"/>
        <n v="36.005000000000003"/>
        <n v="28.7"/>
        <n v="34.295000000000002"/>
        <n v="40.700000000000003"/>
        <n v="18.335000000000001"/>
        <n v="33.914999999999999"/>
        <n v="51.14"/>
        <n v="44"/>
        <n v="41.45"/>
        <n v="34.56"/>
        <n v="28.2"/>
        <n v="30.43"/>
        <n v="24.035"/>
        <n v="37.119999999999997"/>
        <n v="34.840000000000003"/>
        <n v="29.53"/>
        <n v="42.51"/>
        <n v="38.14"/>
        <n v="39.93"/>
        <n v="21.4"/>
        <n v="38.380000000000003"/>
        <n v="41.2"/>
        <n v="28.81"/>
        <n v="37.409999999999997"/>
        <n v="52.54"/>
        <n v="17.29"/>
        <n v="31.74"/>
        <n v="26.504999999999999"/>
        <n v="28.22"/>
        <n v="35"/>
        <n v="36.24"/>
        <n v="42.74"/>
        <n v="36.130000000000003"/>
        <n v="31.55"/>
        <n v="52.75"/>
        <n v="38"/>
        <n v="35.1"/>
        <n v="37.43"/>
        <n v="30.5"/>
        <n v="24.53"/>
        <n v="25.74"/>
        <n v="34.08"/>
        <n v="26.79"/>
        <n v="42.78"/>
        <n v="46.75"/>
        <n v="32.15"/>
        <n v="43.4"/>
        <n v="31.57"/>
        <n v="31.07"/>
        <n v="35.814999999999998"/>
        <n v="40.81"/>
        <n v="21.47"/>
        <n v="52.89"/>
        <n v="36.799999999999997"/>
        <n v="35.244999999999997"/>
        <n v="26.23"/>
        <n v="37.1"/>
        <n v="26.78"/>
        <n v="45.8"/>
        <n v="29"/>
        <n v="37.51"/>
        <n v="39.86"/>
        <n v="29.91"/>
        <n v="33.44"/>
        <n v="27.17"/>
        <n v="35.380000000000003"/>
        <n v="43.48"/>
        <n v="41.73"/>
        <n v="28.9"/>
        <n v="36.06"/>
        <n v="43.28"/>
        <n v="38.25"/>
        <n v="39.25"/>
        <n v="35.700000000000003"/>
        <n v="20.100000000000001"/>
        <n v="22.23"/>
        <n v="49.64"/>
        <n v="32.01"/>
        <n v="34.865000000000002"/>
        <n v="30.305"/>
        <n v="21.78"/>
        <n v="30.14"/>
        <n v="25.2"/>
        <n v="35.409999999999997"/>
        <n v="34.479999999999997"/>
        <n v="28.1"/>
        <n v="27"/>
        <n v="23.75"/>
        <n v="35.619999999999997"/>
        <n v="30.69"/>
        <n v="25.87"/>
        <n v="43.7"/>
        <n v="40.945"/>
        <n v="31.64"/>
        <n v="31.24"/>
        <n v="39.22"/>
        <n v="24.414999999999999"/>
        <n v="39.94"/>
        <n v="35.340000000000003"/>
        <n v="32.204999999999998"/>
        <n v="26.63"/>
        <n v="25.65"/>
        <n v="34.69"/>
        <n v="37.68"/>
        <n v="35.49"/>
        <n v="44.7"/>
        <n v="49.84"/>
        <n v="49.06"/>
        <n v="30.88"/>
        <n v="33.35"/>
        <n v="34.01"/>
        <n v="31.54"/>
        <n v="23.3"/>
        <n v="27.75"/>
        <n v="42.46"/>
        <n v="24.93"/>
        <n v="48.12"/>
        <n v="24.91"/>
        <n v="33.700000000000003"/>
        <n v="38.93"/>
        <n v="29.79"/>
        <n v="36.6"/>
        <n v="35.93"/>
        <n v="28.6"/>
        <n v="39.17"/>
        <n v="30.63"/>
        <n v="30.7"/>
        <n v="25.934999999999999"/>
        <n v="35.9"/>
        <n v="33.71"/>
        <n v="39.82"/>
        <n v="27.2"/>
        <n v="54"/>
        <n v="31.39"/>
        <n v="39.97"/>
        <n v="41.23"/>
        <n v="49.45"/>
        <n v="41.04"/>
        <n v="21.01"/>
        <n v="52.37"/>
        <n v="33.725000000000001"/>
        <n v="23.7"/>
        <n v="33.299999999999997"/>
        <n v="21.5"/>
        <n v="35.42"/>
        <n v="45.51"/>
        <n v="29.1"/>
        <n v="30.22"/>
        <n v="24.29"/>
        <n v="29.39"/>
        <n v="25.66"/>
        <n v="39.11"/>
        <n v="43.78"/>
        <n v="24.35"/>
        <n v="40.299999999999997"/>
        <n v="30.97"/>
        <n v="22.1"/>
        <n v="33.25"/>
        <n v="30.3"/>
        <n v="29.99"/>
        <n v="36.380000000000003"/>
        <n v="25.55"/>
        <n v="28.77"/>
        <n v="23.14"/>
        <n v="29.2"/>
        <n v="30.55"/>
        <n v="31.66"/>
        <n v="26.12"/>
        <n v="27.11"/>
        <n v="30.41"/>
        <n v="28.98"/>
        <n v="38.6"/>
        <n v="37.950000000000003"/>
        <n v="38.97"/>
        <n v="23.96"/>
        <n v="26.11"/>
        <n v="31.28"/>
        <n v="29.9"/>
        <n v="33.020000000000003"/>
        <n v="27.29"/>
        <n v="32.659999999999997"/>
        <n v="47.2"/>
        <n v="31.6"/>
        <n v="23.54"/>
        <n v="27.074999999999999"/>
        <n v="25.8"/>
        <n v="34.76"/>
        <n v="24"/>
        <n v="32.25"/>
        <n v="22.41"/>
        <n v="45.72"/>
        <n v="39.5"/>
        <n v="37.729999999999997"/>
        <n v="40.659999999999997"/>
        <n v="21.56"/>
        <n v="42.93"/>
        <n v="26.72"/>
        <n v="26.67"/>
        <n v="42.68"/>
        <n v="24.31"/>
        <n v="44.75"/>
        <n v="21.86"/>
        <n v="47.74"/>
        <n v="26.35"/>
        <n v="39.994999999999997"/>
        <n v="22.92"/>
        <n v="24.78"/>
        <n v="34.07"/>
        <n v="18.05"/>
        <n v="25.75"/>
        <n v="28.61"/>
        <n v="31.2"/>
        <n v="27.454999999999998"/>
        <n v="23.01"/>
        <n v="34.770000000000003"/>
        <n v="24.48"/>
        <n v="46.09"/>
        <n v="44.744999999999997"/>
        <n v="26.33"/>
        <n v="41.55"/>
        <n v="29.48"/>
        <n v="28.09"/>
        <n v="48.07"/>
        <n v="25.86"/>
        <n v="30.03"/>
        <n v="25.76"/>
        <n v="43.04"/>
        <n v="34.15"/>
        <n v="25.78"/>
        <n v="21.02"/>
        <n v="25.745000000000001"/>
        <n v="25.49"/>
        <n v="20.6"/>
        <n v="28.24"/>
        <n v="31.27"/>
        <n v="21.3"/>
        <n v="31.635000000000002"/>
        <n v="23.9"/>
        <n v="36.700000000000003"/>
        <n v="21.68"/>
        <n v="44.77"/>
        <n v="26.36"/>
        <n v="37.29"/>
        <n v="38.880000000000003"/>
        <n v="29.545000000000002"/>
        <n v="23.25"/>
        <n v="43.95"/>
        <n v="25.73"/>
        <n v="31.26"/>
        <n v="45.69"/>
        <n v="21.03"/>
        <n v="37"/>
        <n v="25.4"/>
        <n v="40.375"/>
        <n v="22.515000000000001"/>
        <n v="36.575000000000003"/>
        <n v="23.66"/>
        <n v="18.62"/>
        <n v="19.190000000000001"/>
        <n v="20.350000000000001"/>
        <n v="34.32"/>
        <n v="23.87"/>
        <n v="30.15"/>
        <n v="45.32"/>
        <n v="31.93"/>
        <n v="36"/>
        <n v="32"/>
        <n v="29.37"/>
        <n v="23.6"/>
        <n v="33.155000000000001"/>
        <n v="39.64"/>
        <n v="38.479999999999997"/>
        <n v="36.200000000000003"/>
        <n v="27.13"/>
        <n v="20.75"/>
        <n v="18.84"/>
        <n v="19.57"/>
        <n v="24.77"/>
        <n v="16.579999999999998"/>
        <n v="39.424999999999997"/>
        <n v="38.79"/>
        <n v="22.135000000000002"/>
        <n v="43.31"/>
        <n v="22.8"/>
        <n v="19.09"/>
        <n v="28.05"/>
        <n v="17.34"/>
        <n v="40.39"/>
        <n v="25.96"/>
        <n v="17.68"/>
        <n v="30.81"/>
        <n v="25.06"/>
        <n v="18.829999999999998"/>
        <n v="47.52"/>
        <n v="44.16"/>
        <n v="18.66"/>
        <n v="18.87"/>
        <n v="22.64"/>
        <n v="39.42"/>
        <n v="16.8"/>
        <n v="23.274999999999999"/>
        <n v="24.3"/>
        <n v="25.13"/>
        <n v="32.6"/>
        <n v="17.28"/>
        <n v="27.92"/>
        <n v="38.284999999999997"/>
        <n v="16.48"/>
        <n v="38.57"/>
        <n v="43.85"/>
        <n v="30.11"/>
        <n v="31.59"/>
        <n v="40.76"/>
        <n v="40.58"/>
        <n v="33.06"/>
        <n v="18.28"/>
        <n v="34.58"/>
        <n v="27.4"/>
        <n v="27.53"/>
        <n v="22.66"/>
        <n v="38.81"/>
        <n v="38.51"/>
        <n v="22.98"/>
        <n v="15.65"/>
        <n v="37.22"/>
        <n v="40.31"/>
        <n v="42.85"/>
        <n v="32.340000000000003"/>
        <n v="17.78"/>
        <n v="40.119999999999997"/>
        <n v="19.350000000000001"/>
        <n v="36.69"/>
        <n v="28.51"/>
        <n v="24.33"/>
        <n v="19.855"/>
        <n v="39.43"/>
        <n v="27.34"/>
        <n v="39.01"/>
        <n v="18.989999999999998"/>
        <n v="42.3"/>
        <n v="39.805"/>
        <n v="36.195"/>
        <n v="17.3"/>
        <n v="35.020000000000003"/>
        <n v="16.79"/>
        <n v="24.19"/>
        <n v="35.29"/>
        <n v="35.64"/>
        <n v="25.24"/>
        <n v="29.164999999999999"/>
        <n v="15.05"/>
        <n v="16.66"/>
        <n v="16.62"/>
        <n v="15.36"/>
        <n v="22.44"/>
        <n v="22.95"/>
        <n v="25.51"/>
        <n v="29.04"/>
        <n v="21.375"/>
        <n v="29.19"/>
        <n v="26.315000000000001"/>
        <n v="18.91"/>
        <n v="22.3"/>
        <n v="34.64"/>
        <n v="18.75"/>
        <n v="26.48"/>
        <n v="34.83"/>
        <n v="23.31"/>
        <n v="32.869999999999997"/>
        <n v="26.18"/>
        <n v="36.94"/>
        <n v="22.86"/>
        <n v="18.760000000000002"/>
        <n v="24.36"/>
        <n v="21.79"/>
        <n v="24.52"/>
        <n v="39.520000000000003"/>
        <n v="24.49"/>
        <n v="22.58"/>
        <n v="19.475000000000001"/>
        <n v="42.88"/>
        <n v="22.36"/>
        <n v="30.1"/>
        <n v="21.93"/>
        <n v="39.75"/>
        <n v="34.51"/>
        <n v="19.32"/>
        <n v="24.02"/>
        <n v="19"/>
        <n v="16.13"/>
        <n v="18.77"/>
        <n v="15.6"/>
        <n v="21.99"/>
        <n v="34.85"/>
        <n v="24.51"/>
        <n v="19.399999999999999"/>
        <n v="15.1"/>
        <n v="42.4"/>
        <n v="28.405000000000001"/>
        <n v="23.4"/>
        <n v="21.12"/>
        <n v="18.48"/>
        <n v="16.815000000000001"/>
        <n v="20.69"/>
        <n v="24.97"/>
        <n v="17.059999999999999"/>
        <n v="36.29"/>
        <n v="17.8"/>
        <n v="19.86"/>
        <n v="17.98"/>
        <n v="29.26"/>
        <n v="46.53"/>
        <n v="20.58"/>
        <n v="19.53"/>
        <n v="18.920000000000002"/>
        <n v="17.760000000000002"/>
        <n v="23.465"/>
        <n v="29.355"/>
        <n v="19.79"/>
        <n v="18.03"/>
        <n v="34.65"/>
        <n v="42.94"/>
        <n v="31.254999999999999"/>
        <n v="45.43"/>
        <n v="37.145000000000003"/>
        <n v="29.5"/>
        <n v="43.39"/>
        <n v="15.08"/>
        <n v="20.48"/>
        <n v="34.450000000000003"/>
        <n v="28.8"/>
        <n v="33.21"/>
        <n v="17.7"/>
        <n v="17.2"/>
        <n v="19.21"/>
        <n v="23.2"/>
        <n v="32.5"/>
        <n v="19.11"/>
        <n v="31.17"/>
        <n v="15.09"/>
        <n v="22.63"/>
        <n v="23.46"/>
        <n v="22.56"/>
        <n v="19.28"/>
        <n v="15.37"/>
        <n v="18.71"/>
        <n v="20.61"/>
        <n v="15.99"/>
        <n v="32.770000000000003"/>
        <n v="16.850000000000001"/>
        <n v="18.78"/>
        <n v="34.42"/>
        <n v="29.4"/>
        <n v="21.31"/>
        <n v="19.559999999999999"/>
        <n v="37.335000000000001"/>
        <n v="16.5"/>
        <n v="38.9"/>
        <n v="26.9"/>
        <n v="32.51"/>
        <n v="30.95"/>
        <n v="43.34"/>
        <n v="31.98"/>
        <n v="15.2"/>
        <n v="37.200000000000003"/>
        <n v="17.91"/>
        <n v="20.76"/>
        <n v="38.99"/>
        <n v="42.655000000000001"/>
        <n v="30.57"/>
        <n v="16.88"/>
        <n v="40.26"/>
        <n v="33.549999999999997"/>
        <n v="16.690000000000001"/>
        <n v="17.55"/>
        <n v="22.01"/>
        <n v="19.059999999999999"/>
        <n v="21.37"/>
        <n v="20.86"/>
        <n v="18.34"/>
        <n v="18.350000000000001"/>
        <n v="22.13"/>
        <n v="22.51"/>
        <n v="31"/>
        <n v="28.27"/>
        <n v="17.260000000000002"/>
        <n v="41.69"/>
        <n v="16.12"/>
        <n v="22.34"/>
        <n v="25.35"/>
        <n v="32.64"/>
        <n v="16.53"/>
        <n v="15.58"/>
        <n v="35.61"/>
        <n v="37.56"/>
        <n v="15.49"/>
        <n v="23.48"/>
        <n v="30.13"/>
        <n v="34.19"/>
        <n v="18.239999999999998"/>
        <n v="37.28"/>
        <n v="18.2"/>
        <n v="20.53"/>
        <n v="23.79"/>
        <n v="20.82"/>
        <n v="23.44"/>
        <n v="17.86"/>
        <n v="15.47"/>
        <n v="28.54"/>
        <n v="18.54"/>
        <n v="32.18"/>
        <n v="37.380000000000003"/>
        <n v="31.12"/>
        <n v="26.73"/>
        <n v="37.25"/>
        <n v="15.84"/>
        <n v="16.47"/>
        <n v="20.28"/>
        <n v="24.24"/>
        <n v="26.2"/>
        <n v="23.16"/>
        <n v="32.585000000000001"/>
        <n v="33.97"/>
        <n v="16.57"/>
        <n v="29.41"/>
        <n v="18.905000000000001"/>
        <n v="16.7"/>
        <n v="18.5"/>
        <n v="43.12"/>
        <n v="27.61"/>
        <n v="20.74"/>
        <n v="15.57"/>
        <n v="21.945"/>
        <n v="19.47"/>
        <n v="15.61"/>
        <n v="34.99"/>
        <n v="17.05"/>
        <n v="29.59"/>
        <n v="34.674999999999997"/>
        <n v="18.850000000000001"/>
        <n v="34.130000000000003"/>
        <n v="17.440000000000001"/>
        <n v="27.14"/>
        <n v="35.78"/>
        <n v="31.5"/>
        <n v="21.26"/>
        <n v="17.09"/>
        <n v="26.51"/>
        <n v="21.28"/>
        <n v="33.81"/>
        <n v="44.22"/>
        <n v="15.46"/>
        <n v="16.670000000000002"/>
        <n v="15.53"/>
        <n v="32.4"/>
        <n v="16.510000000000002"/>
        <n v="20.23"/>
        <n v="16.420000000000002"/>
        <n v="17.559999999999999"/>
        <n v="41.1"/>
        <n v="34.86"/>
        <n v="17.690000000000001"/>
        <n v="25.77"/>
        <n v="34.46"/>
        <n v="39.49"/>
        <n v="30.67"/>
        <n v="23.8"/>
        <n v="19.48"/>
        <n v="16.96"/>
        <n v="19.05"/>
        <n v="18.22"/>
        <n v="18.170000000000002"/>
        <n v="19.59"/>
        <n v="32.07"/>
        <n v="20.36"/>
        <n v="20.83"/>
        <n v="17.75"/>
        <n v="16.809999999999999"/>
        <n v="19.12"/>
        <n v="17.5"/>
        <n v="38.664999999999999"/>
        <n v="20.81"/>
        <n v="30.54"/>
        <n v="33.31"/>
        <n v="35.435000000000002"/>
        <n v="20.399999999999999"/>
        <n v="33.99"/>
        <n v="20.8"/>
        <n v="40.185000000000002"/>
        <n v="21.89"/>
        <n v="29.34"/>
        <n v="25.61"/>
        <n v="27.39"/>
        <n v="17.03"/>
        <n v="16.079999999999998"/>
        <n v="28.48"/>
        <n v="19.37"/>
        <n v="16.71"/>
        <n v="29.77"/>
        <n v="29.45"/>
        <n v="29.68"/>
        <n v="20.614999999999998"/>
        <n v="32.119999999999997"/>
        <n v="17.385000000000002"/>
        <n v="25.44"/>
        <n v="39.615000000000002"/>
        <n v="16.72"/>
        <n v="24.96"/>
        <n v="17.670000000000002"/>
        <n v="17.399999999999999"/>
        <n v="28.06"/>
        <n v="18.46"/>
        <n v="17.97"/>
        <n v="29.98"/>
        <n v="23.1"/>
        <n v="50.38"/>
        <n v="15.68"/>
        <n v="28.4"/>
        <n v="15.82"/>
        <n v="23.57"/>
        <n v="24.09"/>
        <n v="15.41"/>
        <n v="23.83"/>
        <n v="28.82"/>
        <n v="30.72"/>
        <n v="35.15"/>
        <n v="29.24"/>
        <n v="34.869999999999997"/>
        <n v="40.47"/>
        <n v="22"/>
        <n v="23.06"/>
        <n v="22.05"/>
        <n v="20.49"/>
        <n v="27.98"/>
        <n v="40.5"/>
        <n v="25.64"/>
        <n v="18.600000000000001"/>
        <n v="33.770000000000003"/>
        <n v="23.32"/>
        <n v="15.96"/>
        <n v="20.425000000000001"/>
        <n v="17.48"/>
        <n v="22.57"/>
        <n v="20.79"/>
        <n v="20.149999999999999"/>
        <n v="31.1"/>
        <n v="18.36"/>
        <n v="15.92"/>
        <n v="15.17"/>
        <n v="16.63"/>
        <n v="19.39"/>
        <n v="24.59"/>
        <n v="18.579999999999998"/>
        <n v="16.64"/>
        <n v="24.39"/>
        <n v="20.88"/>
        <n v="20.43"/>
        <n v="15.18"/>
        <n v="15.12"/>
        <n v="23.88"/>
        <n v="19.43"/>
        <n v="15.22"/>
        <n v="20.72"/>
        <n v="35.4"/>
        <n v="20.7"/>
        <n v="20.3"/>
        <n v="21.87"/>
        <n v="16.600000000000001"/>
        <n v="21.98"/>
        <n v="19.7"/>
        <n v="16.22"/>
        <n v="17.12"/>
        <n v="19.07"/>
        <n v="15.56"/>
        <n v="22.76"/>
        <n v="22.79"/>
        <n v="17.41"/>
        <n v="18.25"/>
        <n v="53.13"/>
        <n v="20.46"/>
        <n v="43.01"/>
        <n v="15.01"/>
        <n v="16.55"/>
        <n v="16.739999999999998"/>
        <n v="21.84"/>
        <n v="16.87"/>
        <n v="17.170000000000002"/>
        <n v="21.64"/>
        <n v="16.399999999999999"/>
        <n v="15.77"/>
        <n v="18.27"/>
        <n v="16.489999999999998"/>
        <n v="16.14"/>
        <n v="20.85"/>
        <n v="15.88"/>
        <n v="20.66"/>
        <n v="25.19"/>
        <n v="20.54"/>
        <n v="18.93"/>
        <n v="25.03"/>
        <n v="20.47"/>
        <n v="18.82"/>
        <n v="17.079999999999998"/>
        <n v="21.38"/>
        <n v="23.35"/>
        <n v="22.24"/>
        <n v="24.76"/>
        <n v="21.77"/>
        <n v="17.82"/>
        <n v="17.07"/>
        <n v="17.579999999999998"/>
      </sharedItems>
    </cacheField>
    <cacheField name="HBA1C" numFmtId="0">
      <sharedItems containsSemiMixedTypes="0" containsString="0" containsNumber="1" minValue="4" maxValue="12" count="667">
        <n v="7.47"/>
        <n v="5.77"/>
        <n v="11.87"/>
        <n v="6.05"/>
        <n v="5.45"/>
        <n v="6.59"/>
        <n v="6.07"/>
        <n v="7.93"/>
        <n v="9.58"/>
        <n v="10.79"/>
        <n v="5.96"/>
        <n v="11.9"/>
        <n v="8.41"/>
        <n v="7.02"/>
        <n v="7.59"/>
        <n v="11.32"/>
        <n v="7.67"/>
        <n v="7.29"/>
        <n v="4.72"/>
        <n v="11.41"/>
        <n v="11.5"/>
        <n v="6.22"/>
        <n v="11.38"/>
        <n v="7.89"/>
        <n v="4.38"/>
        <n v="7.01"/>
        <n v="11.88"/>
        <n v="5.19"/>
        <n v="6.74"/>
        <n v="8.44"/>
        <n v="8.7100000000000009"/>
        <n v="5.08"/>
        <n v="6.86"/>
        <n v="5.95"/>
        <n v="6.09"/>
        <n v="11.75"/>
        <n v="7.37"/>
        <n v="11.91"/>
        <n v="6.52"/>
        <n v="5.14"/>
        <n v="4.1900000000000004"/>
        <n v="11.68"/>
        <n v="6.98"/>
        <n v="8.34"/>
        <n v="8.49"/>
        <n v="5.34"/>
        <n v="4.43"/>
        <n v="4.47"/>
        <n v="4.82"/>
        <n v="5.51"/>
        <n v="10.87"/>
        <n v="9.34"/>
        <n v="5.03"/>
        <n v="11.05"/>
        <n v="11.95"/>
        <n v="7.72"/>
        <n v="5.75"/>
        <n v="11.89"/>
        <n v="6.2"/>
        <n v="10.61"/>
        <n v="6.04"/>
        <n v="9.33"/>
        <n v="11.47"/>
        <n v="8.8000000000000007"/>
        <n v="8.68"/>
        <n v="6.12"/>
        <n v="5.4"/>
        <n v="4.3600000000000003"/>
        <n v="9.77"/>
        <n v="4.25"/>
        <n v="4.76"/>
        <n v="7.96"/>
        <n v="10.92"/>
        <n v="11.51"/>
        <n v="5.99"/>
        <n v="11.57"/>
        <n v="6.67"/>
        <n v="9.1999999999999993"/>
        <n v="5.1100000000000003"/>
        <n v="4.03"/>
        <n v="4.2300000000000004"/>
        <n v="4.0599999999999996"/>
        <n v="4.68"/>
        <n v="4.34"/>
        <n v="10.51"/>
        <n v="5.84"/>
        <n v="5.41"/>
        <n v="6.06"/>
        <n v="4.22"/>
        <n v="5.12"/>
        <n v="4.57"/>
        <n v="9.7799999999999994"/>
        <n v="4.1100000000000003"/>
        <n v="4.0199999999999996"/>
        <n v="6.92"/>
        <n v="4.84"/>
        <n v="8"/>
        <n v="8.77"/>
        <n v="4.96"/>
        <n v="5.82"/>
        <n v="6.03"/>
        <n v="9.27"/>
        <n v="5.53"/>
        <n v="5.07"/>
        <n v="11.17"/>
        <n v="6.14"/>
        <n v="6.26"/>
        <n v="5.18"/>
        <n v="9.4"/>
        <n v="6.29"/>
        <n v="10.55"/>
        <n v="5.09"/>
        <n v="5.2"/>
        <n v="8.4499999999999993"/>
        <n v="9.5399999999999991"/>
        <n v="4.99"/>
        <n v="10.54"/>
        <n v="4.54"/>
        <n v="9.51"/>
        <n v="5.91"/>
        <n v="5.65"/>
        <n v="7.54"/>
        <n v="5.55"/>
        <n v="5.78"/>
        <n v="5.28"/>
        <n v="5.39"/>
        <n v="8.01"/>
        <n v="5.21"/>
        <n v="6.27"/>
        <n v="10.73"/>
        <n v="10.52"/>
        <n v="11.82"/>
        <n v="6.76"/>
        <n v="5.62"/>
        <n v="5.32"/>
        <n v="4.46"/>
        <n v="5.76"/>
        <n v="10.82"/>
        <n v="4.01"/>
        <n v="4.21"/>
        <n v="5.42"/>
        <n v="4.28"/>
        <n v="8.9"/>
        <n v="4.8899999999999997"/>
        <n v="4.29"/>
        <n v="4.67"/>
        <n v="4.5"/>
        <n v="6.32"/>
        <n v="6.1"/>
        <n v="6.24"/>
        <n v="4.45"/>
        <n v="5.22"/>
        <n v="4.6100000000000003"/>
        <n v="10.039999999999999"/>
        <n v="11.4"/>
        <n v="5.7"/>
        <n v="10.67"/>
        <n v="6.75"/>
        <n v="9.26"/>
        <n v="4.2699999999999996"/>
        <n v="7.22"/>
        <n v="4.37"/>
        <n v="11.56"/>
        <n v="8.82"/>
        <n v="4.6900000000000004"/>
        <n v="4.53"/>
        <n v="4.9000000000000004"/>
        <n v="4.3"/>
        <n v="11.34"/>
        <n v="5.88"/>
        <n v="5.01"/>
        <n v="4.4000000000000004"/>
        <n v="10.27"/>
        <n v="5.27"/>
        <n v="5.25"/>
        <n v="11.12"/>
        <n v="4.5599999999999996"/>
        <n v="8.7200000000000006"/>
        <n v="6.25"/>
        <n v="7.32"/>
        <n v="4.24"/>
        <n v="6.84"/>
        <n v="5.23"/>
        <n v="9.68"/>
        <n v="6.11"/>
        <n v="10.93"/>
        <n v="5.72"/>
        <n v="11.83"/>
        <n v="4.55"/>
        <n v="4.87"/>
        <n v="9.42"/>
        <n v="5.37"/>
        <n v="4.5999999999999996"/>
        <n v="4.5199999999999996"/>
        <n v="6.18"/>
        <n v="6.23"/>
        <n v="5.33"/>
        <n v="4.09"/>
        <n v="4.12"/>
        <n v="5.0999999999999996"/>
        <n v="6.21"/>
        <n v="9.5299999999999994"/>
        <n v="4.6399999999999997"/>
        <n v="5.05"/>
        <n v="10.38"/>
        <n v="8.31"/>
        <n v="5.49"/>
        <n v="9.9"/>
        <n v="5.73"/>
        <n v="5.56"/>
        <n v="8.23"/>
        <n v="9.0299999999999994"/>
        <n v="4.07"/>
        <n v="5.98"/>
        <n v="6.01"/>
        <n v="5.67"/>
        <n v="6.02"/>
        <n v="11.19"/>
        <n v="10.85"/>
        <n v="5.24"/>
        <n v="10.08"/>
        <n v="10.97"/>
        <n v="8.18"/>
        <n v="7.66"/>
        <n v="5.58"/>
        <n v="10.6"/>
        <n v="4.78"/>
        <n v="11.55"/>
        <n v="4.26"/>
        <n v="5.9"/>
        <n v="7.79"/>
        <n v="5.87"/>
        <n v="9.08"/>
        <n v="5.48"/>
        <n v="8.6999999999999993"/>
        <n v="7.84"/>
        <n v="5.86"/>
        <n v="4.18"/>
        <n v="11.99"/>
        <n v="4.8499999999999996"/>
        <n v="6.37"/>
        <n v="9.81"/>
        <n v="11.8"/>
        <n v="4.16"/>
        <n v="4.9800000000000004"/>
        <n v="6.38"/>
        <n v="10.210000000000001"/>
        <n v="9.6999999999999993"/>
        <n v="10.25"/>
        <n v="4.83"/>
        <n v="10.86"/>
        <n v="5.68"/>
        <n v="5.57"/>
        <n v="4.58"/>
        <n v="8.9600000000000009"/>
        <n v="11.74"/>
        <n v="5.89"/>
        <n v="10.64"/>
        <n v="7.46"/>
        <n v="6.15"/>
        <n v="9.86"/>
        <n v="4.3499999999999996"/>
        <n v="8.66"/>
        <n v="8.64"/>
        <n v="5.04"/>
        <n v="8.83"/>
        <n v="8.4700000000000006"/>
        <n v="4.2"/>
        <n v="5.71"/>
        <n v="9.07"/>
        <n v="4.79"/>
        <n v="11.39"/>
        <n v="6"/>
        <n v="5.13"/>
        <n v="5.26"/>
        <n v="9.0399999999999991"/>
        <n v="4.0999999999999996"/>
        <n v="6.48"/>
        <n v="11.66"/>
        <n v="7.26"/>
        <n v="4.33"/>
        <n v="7.63"/>
        <n v="8.92"/>
        <n v="4.3099999999999996"/>
        <n v="10.46"/>
        <n v="7.39"/>
        <n v="8.86"/>
        <n v="10.96"/>
        <n v="6.28"/>
        <n v="11.14"/>
        <n v="9.0500000000000007"/>
        <n v="11.31"/>
        <n v="9.5"/>
        <n v="10.84"/>
        <n v="6.97"/>
        <n v="8.24"/>
        <n v="8.26"/>
        <n v="6.13"/>
        <n v="10.47"/>
        <n v="4.04"/>
        <n v="5.74"/>
        <n v="6.33"/>
        <n v="9.4700000000000006"/>
        <n v="11.03"/>
        <n v="9.52"/>
        <n v="11.09"/>
        <n v="9.4499999999999993"/>
        <n v="10.16"/>
        <n v="11.71"/>
        <n v="6.85"/>
        <n v="7.05"/>
        <n v="11.64"/>
        <n v="8.56"/>
        <n v="10.5"/>
        <n v="6.39"/>
        <n v="5.52"/>
        <n v="4.88"/>
        <n v="10.53"/>
        <n v="9.7200000000000006"/>
        <n v="5.29"/>
        <n v="4.8600000000000003"/>
        <n v="4.4400000000000004"/>
        <n v="8.1"/>
        <n v="7.16"/>
        <n v="5.47"/>
        <n v="4.1500000000000004"/>
        <n v="4.49"/>
        <n v="9.6"/>
        <n v="4.93"/>
        <n v="4.92"/>
        <n v="5.8"/>
        <n v="6.17"/>
        <n v="5.36"/>
        <n v="10.9"/>
        <n v="5.83"/>
        <n v="5.5"/>
        <n v="5.81"/>
        <n v="4.08"/>
        <n v="4.4800000000000004"/>
        <n v="5.46"/>
        <n v="5.0199999999999996"/>
        <n v="6.36"/>
        <n v="8.3699999999999992"/>
        <n v="7.31"/>
        <n v="6.87"/>
        <n v="6.47"/>
        <n v="10.43"/>
        <n v="4.6500000000000004"/>
        <n v="6.35"/>
        <n v="8.51"/>
        <n v="8.59"/>
        <n v="4.13"/>
        <n v="5.3"/>
        <n v="5.35"/>
        <n v="8.3800000000000008"/>
        <n v="7.03"/>
        <n v="8.75"/>
        <n v="9.36"/>
        <n v="4.8099999999999996"/>
        <n v="8.08"/>
        <n v="9.9499999999999993"/>
        <n v="5.16"/>
        <n v="10.44"/>
        <n v="5.69"/>
        <n v="6.5"/>
        <n v="7"/>
        <n v="6.19"/>
        <n v="7.71"/>
        <n v="4.63"/>
        <n v="11.43"/>
        <n v="7.65"/>
        <n v="10.119999999999999"/>
        <n v="4.7699999999999996"/>
        <n v="6.83"/>
        <n v="5.6"/>
        <n v="4.8"/>
        <n v="4.7300000000000004"/>
        <n v="7.3"/>
        <n v="8.2799999999999994"/>
        <n v="6.72"/>
        <n v="4.71"/>
        <n v="6.7"/>
        <n v="10.99"/>
        <n v="9.66"/>
        <n v="11.78"/>
        <n v="9.6199999999999992"/>
        <n v="10.78"/>
        <n v="7.18"/>
        <n v="5.0599999999999996"/>
        <n v="7.76"/>
        <n v="9.32"/>
        <n v="5.31"/>
        <n v="7.11"/>
        <n v="10.199999999999999"/>
        <n v="10.4"/>
        <n v="11.97"/>
        <n v="6.71"/>
        <n v="11.92"/>
        <n v="11.93"/>
        <n v="9.59"/>
        <n v="10.95"/>
        <n v="9.17"/>
        <n v="9.1300000000000008"/>
        <n v="9.4600000000000009"/>
        <n v="8.69"/>
        <n v="9.16"/>
        <n v="11.25"/>
        <n v="6.68"/>
        <n v="8.74"/>
        <n v="5.64"/>
        <n v="10.37"/>
        <n v="9.56"/>
        <n v="5.97"/>
        <n v="10.33"/>
        <n v="10.49"/>
        <n v="8.11"/>
        <n v="6.6"/>
        <n v="10.14"/>
        <n v="9.91"/>
        <n v="4.1399999999999997"/>
        <n v="9.83"/>
        <n v="11.08"/>
        <n v="11.01"/>
        <n v="6.79"/>
        <n v="8.0500000000000007"/>
        <n v="5.94"/>
        <n v="6.55"/>
        <n v="5.79"/>
        <n v="6.57"/>
        <n v="11.61"/>
        <n v="8.16"/>
        <n v="9.02"/>
        <n v="8.06"/>
        <n v="11.37"/>
        <n v="10.3"/>
        <n v="4.74"/>
        <n v="4.95"/>
        <n v="7.12"/>
        <n v="9.1199999999999992"/>
        <n v="11.76"/>
        <n v="7.06"/>
        <n v="11.35"/>
        <n v="7.86"/>
        <n v="10.48"/>
        <n v="9.06"/>
        <n v="11.07"/>
        <n v="10.45"/>
        <n v="8.6300000000000008"/>
        <n v="7.49"/>
        <n v="9.2200000000000006"/>
        <n v="5.59"/>
        <n v="6.65"/>
        <n v="6.9"/>
        <n v="11.52"/>
        <n v="11.24"/>
        <n v="10.98"/>
        <n v="8.48"/>
        <n v="6.94"/>
        <n v="4.05"/>
        <n v="10.220000000000001"/>
        <n v="9.24"/>
        <n v="8.6"/>
        <n v="9.19"/>
        <n v="7.19"/>
        <n v="9.39"/>
        <n v="8.2100000000000009"/>
        <n v="11.86"/>
        <n v="11.46"/>
        <n v="11.33"/>
        <n v="7.69"/>
        <n v="4.91"/>
        <n v="10.8"/>
        <n v="7.21"/>
        <n v="4.62"/>
        <n v="7.68"/>
        <n v="7.51"/>
        <n v="8.07"/>
        <n v="8.9499999999999993"/>
        <n v="6.31"/>
        <n v="8.25"/>
        <n v="8.1300000000000008"/>
        <n v="10.1"/>
        <n v="4.97"/>
        <n v="7.58"/>
        <n v="11"/>
        <n v="6.66"/>
        <n v="8.81"/>
        <n v="7.92"/>
        <n v="7.48"/>
        <n v="10.58"/>
        <n v="7.82"/>
        <n v="11.21"/>
        <n v="10.62"/>
        <n v="10.7"/>
        <n v="10.02"/>
        <n v="4.3899999999999997"/>
        <n v="11.84"/>
        <n v="4.66"/>
        <n v="11.11"/>
        <n v="11.96"/>
        <n v="4.41"/>
        <n v="9.1"/>
        <n v="9.8800000000000008"/>
        <n v="9.65"/>
        <n v="11.1"/>
        <n v="4.75"/>
        <n v="9.2899999999999991"/>
        <n v="5.63"/>
        <n v="5.43"/>
        <n v="8.33"/>
        <n v="7.23"/>
        <n v="10.57"/>
        <n v="7.91"/>
        <n v="7.42"/>
        <n v="9.89"/>
        <n v="5.61"/>
        <n v="7.74"/>
        <n v="11.49"/>
        <n v="7.6"/>
        <n v="8.5"/>
        <n v="11.22"/>
        <n v="11.3"/>
        <n v="9.18"/>
        <n v="4.51"/>
        <n v="7.33"/>
        <n v="10.56"/>
        <n v="8.02"/>
        <n v="7.2"/>
        <n v="8.3000000000000007"/>
        <n v="4.9400000000000004"/>
        <n v="6.99"/>
        <n v="9.9600000000000009"/>
        <n v="10.34"/>
        <n v="11.2"/>
        <n v="7.41"/>
        <n v="10.83"/>
        <n v="11.81"/>
        <n v="10.74"/>
        <n v="4.32"/>
        <n v="11.94"/>
        <n v="5.54"/>
        <n v="8.8699999999999992"/>
        <n v="10.19"/>
        <n v="11.85"/>
        <n v="4"/>
        <n v="11.36"/>
        <n v="7.53"/>
        <n v="7.95"/>
        <n v="8.76"/>
        <n v="7.56"/>
        <n v="4.17"/>
        <n v="11.42"/>
        <n v="9.8000000000000007"/>
        <n v="10.72"/>
        <n v="6.4"/>
        <n v="6.8"/>
        <n v="9.48"/>
        <n v="7.45"/>
        <n v="7.83"/>
        <n v="10.17"/>
        <n v="6.96"/>
        <n v="5.85"/>
        <n v="6.3"/>
        <n v="5.92"/>
        <n v="10.01"/>
        <n v="7.4"/>
        <n v="8.58"/>
        <n v="9.94"/>
        <n v="9.2799999999999994"/>
        <n v="7.94"/>
        <n v="7.81"/>
        <n v="9.85"/>
        <n v="9.23"/>
        <n v="11.04"/>
        <n v="8.85"/>
        <n v="9.6300000000000008"/>
        <n v="5.44"/>
        <n v="4.7"/>
        <n v="7.34"/>
        <n v="11.06"/>
        <n v="7.62"/>
        <n v="10.18"/>
        <n v="7.73"/>
        <n v="10.42"/>
        <n v="8.1199999999999992"/>
        <n v="5.66"/>
        <n v="8.2899999999999991"/>
        <n v="5.17"/>
        <n v="7.99"/>
        <n v="6.45"/>
        <n v="11.18"/>
        <n v="10.24"/>
        <n v="10.81"/>
        <n v="6.53"/>
        <n v="7.85"/>
        <n v="8.17"/>
        <n v="7.61"/>
        <n v="12"/>
        <n v="8.57"/>
        <n v="6.81"/>
        <n v="6.54"/>
        <n v="7.57"/>
        <n v="7.98"/>
        <n v="8.84"/>
        <n v="10.68"/>
        <n v="10.75"/>
        <n v="7.8"/>
        <n v="7.04"/>
        <n v="8.19"/>
        <n v="8.2200000000000006"/>
        <n v="9.14"/>
        <n v="6.69"/>
        <n v="9.5500000000000007"/>
        <n v="11.44"/>
        <n v="4.42"/>
        <n v="8.27"/>
        <n v="5.15"/>
        <n v="7.5"/>
        <n v="10.09"/>
        <n v="11.58"/>
        <n v="10.59"/>
        <n v="11.98"/>
        <n v="6.93"/>
        <n v="5.93"/>
        <n v="9.2100000000000009"/>
        <n v="8.5299999999999994"/>
        <n v="5.38"/>
        <n v="10.66"/>
        <n v="9.7100000000000009"/>
        <n v="9.31"/>
        <n v="11.63"/>
        <n v="9.61"/>
        <n v="6.89"/>
        <n v="5"/>
        <n v="9.92"/>
        <n v="6.16"/>
        <n v="8.6199999999999992"/>
        <n v="6.08"/>
        <n v="11.73"/>
        <n v="6.64"/>
        <n v="8.93"/>
        <n v="8.5500000000000007"/>
        <n v="8.43"/>
        <n v="6.44"/>
        <n v="11.72"/>
        <n v="9.99"/>
        <n v="9.25"/>
        <n v="11.48"/>
        <n v="11.69"/>
        <n v="6.46"/>
        <n v="6.77"/>
        <n v="6.49"/>
        <n v="6.41"/>
        <n v="8.94"/>
        <n v="6.91"/>
        <n v="8.4"/>
        <n v="7.09"/>
        <n v="11.02"/>
        <n v="6.43"/>
        <n v="11.62"/>
        <n v="11.15"/>
        <n v="9.49"/>
        <n v="4.59"/>
        <n v="9.7899999999999991"/>
        <n v="9.44"/>
        <n v="10.36"/>
        <n v="8.4600000000000009"/>
      </sharedItems>
    </cacheField>
    <cacheField name="Heart Issues" numFmtId="0">
      <sharedItems/>
    </cacheField>
    <cacheField name="Any Transplants" numFmtId="0">
      <sharedItems count="2">
        <s v="No"/>
        <s v="Yes"/>
      </sharedItems>
    </cacheField>
    <cacheField name="Cancer history" numFmtId="0">
      <sharedItems count="2">
        <s v="No"/>
        <s v="Yes"/>
      </sharedItems>
    </cacheField>
    <cacheField name="NumberOfMajorSurgeries" numFmtId="0">
      <sharedItems containsSemiMixedTypes="0" containsString="0" containsNumber="1" containsInteger="1" minValue="0" maxValue="3" count="4">
        <n v="0"/>
        <n v="2"/>
        <n v="3"/>
        <n v="1"/>
      </sharedItems>
    </cacheField>
    <cacheField name="Smoker" numFmtId="0">
      <sharedItems count="2">
        <s v="Yes"/>
        <s v="No"/>
      </sharedItems>
    </cacheField>
    <cacheField name="Weight Status" numFmtId="0">
      <sharedItems count="4">
        <s v="Obesity"/>
        <s v="Overweight"/>
        <s v="Healthy Weight"/>
        <s v="Underweight"/>
      </sharedItems>
    </cacheField>
    <cacheField name="Diabetes Status" numFmtId="0">
      <sharedItems count="3">
        <s v="Diabetes"/>
        <s v="Prediabetes"/>
        <s v="Normal"/>
      </sharedItems>
    </cacheField>
    <cacheField name="Date of Birth" numFmtId="166">
      <sharedItems containsSemiMixedTypes="0" containsNonDate="0" containsDate="1" containsString="0" minDate="1958-06-05T00:00:00" maxDate="2004-12-28T00:00:00"/>
    </cacheField>
    <cacheField name="Charges" numFmtId="165">
      <sharedItems containsSemiMixedTypes="0" containsString="0" containsNumber="1" minValue="563.84" maxValue="63770.43"/>
    </cacheField>
    <cacheField name="Hospital tier" numFmtId="0">
      <sharedItems count="3">
        <s v="Tier - 1"/>
        <s v="Tier - 2"/>
        <s v="Tier - 3"/>
      </sharedItems>
    </cacheField>
    <cacheField name="City tier" numFmtId="0">
      <sharedItems/>
    </cacheField>
    <cacheField name="State ID" numFmtId="0">
      <sharedItems count="16">
        <s v="R1013"/>
        <s v="R1012"/>
        <s v="R1024"/>
        <s v="R1011"/>
        <s v="R1016"/>
        <s v="R1015"/>
        <s v="R1017"/>
        <s v="R1014"/>
        <s v="R1023"/>
        <s v="R1019"/>
        <s v="R1018"/>
        <s v="R1026"/>
        <s v="R1022"/>
        <s v="R1021"/>
        <s v="R1025"/>
        <s v="R1020"/>
      </sharedItems>
    </cacheField>
    <cacheField name="Age" numFmtId="0">
      <sharedItems containsSemiMixedTypes="0" containsString="0" containsNumber="1" containsInteger="1" minValue="18" maxValue="65" count="48">
        <n v="54"/>
        <n v="46"/>
        <n v="52"/>
        <n v="32"/>
        <n v="33"/>
        <n v="60"/>
        <n v="28"/>
        <n v="64"/>
        <n v="59"/>
        <n v="44"/>
        <n v="63"/>
        <n v="57"/>
        <n v="61"/>
        <n v="58"/>
        <n v="51"/>
        <n v="62"/>
        <n v="53"/>
        <n v="37"/>
        <n v="43"/>
        <n v="48"/>
        <n v="29"/>
        <n v="22"/>
        <n v="55"/>
        <n v="34"/>
        <n v="56"/>
        <n v="42"/>
        <n v="36"/>
        <n v="47"/>
        <n v="50"/>
        <n v="45"/>
        <n v="49"/>
        <n v="25"/>
        <n v="38"/>
        <n v="39"/>
        <n v="30"/>
        <n v="23"/>
        <n v="41"/>
        <n v="40"/>
        <n v="35"/>
        <n v="19"/>
        <n v="27"/>
        <n v="18"/>
        <n v="31"/>
        <n v="20"/>
        <n v="24"/>
        <n v="26"/>
        <n v="65"/>
        <n v="2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35">
  <r>
    <s v="ID1"/>
    <s v="Ms. Kelly"/>
    <x v="0"/>
    <x v="0"/>
    <s v="No"/>
    <x v="0"/>
    <x v="0"/>
    <x v="0"/>
    <x v="0"/>
    <x v="0"/>
    <x v="0"/>
    <d v="1968-10-12T00:00:00"/>
    <n v="63770.43"/>
    <x v="0"/>
    <s v="Tier - 3"/>
    <x v="0"/>
    <x v="0"/>
  </r>
  <r>
    <s v="ID2"/>
    <s v="Mr. Matthew"/>
    <x v="1"/>
    <x v="1"/>
    <s v="No"/>
    <x v="0"/>
    <x v="0"/>
    <x v="0"/>
    <x v="0"/>
    <x v="0"/>
    <x v="1"/>
    <d v="1977-06-08T00:00:00"/>
    <n v="62592.87"/>
    <x v="1"/>
    <s v="Tier - 3"/>
    <x v="0"/>
    <x v="1"/>
  </r>
  <r>
    <s v="ID3"/>
    <s v="Mr. Phil"/>
    <x v="2"/>
    <x v="2"/>
    <s v="Yes"/>
    <x v="0"/>
    <x v="0"/>
    <x v="1"/>
    <x v="0"/>
    <x v="0"/>
    <x v="0"/>
    <d v="1970-09-11T00:00:00"/>
    <n v="60021.4"/>
    <x v="0"/>
    <s v="Tier - 1"/>
    <x v="1"/>
    <x v="2"/>
  </r>
  <r>
    <s v="ID4"/>
    <s v="Ms. Kelsey"/>
    <x v="3"/>
    <x v="3"/>
    <s v="No"/>
    <x v="0"/>
    <x v="0"/>
    <x v="0"/>
    <x v="0"/>
    <x v="0"/>
    <x v="1"/>
    <d v="1991-06-06T00:00:00"/>
    <n v="58571.07"/>
    <x v="0"/>
    <s v="Tier - 3"/>
    <x v="2"/>
    <x v="3"/>
  </r>
  <r>
    <s v="ID5"/>
    <s v="Ms. Kristyn"/>
    <x v="4"/>
    <x v="4"/>
    <s v="No"/>
    <x v="0"/>
    <x v="0"/>
    <x v="0"/>
    <x v="0"/>
    <x v="0"/>
    <x v="2"/>
    <d v="1989-06-19T00:00:00"/>
    <n v="55135.4"/>
    <x v="0"/>
    <s v="Tier - 2"/>
    <x v="1"/>
    <x v="4"/>
  </r>
  <r>
    <s v="ID6"/>
    <s v="Mr. Russell"/>
    <x v="5"/>
    <x v="5"/>
    <s v="No"/>
    <x v="0"/>
    <x v="0"/>
    <x v="0"/>
    <x v="0"/>
    <x v="0"/>
    <x v="0"/>
    <d v="1962-08-04T00:00:00"/>
    <n v="52590.83"/>
    <x v="0"/>
    <s v="Tier - 3"/>
    <x v="3"/>
    <x v="5"/>
  </r>
  <r>
    <s v="ID7"/>
    <s v="Mr. Scott"/>
    <x v="6"/>
    <x v="6"/>
    <s v="No"/>
    <x v="0"/>
    <x v="0"/>
    <x v="0"/>
    <x v="0"/>
    <x v="0"/>
    <x v="1"/>
    <d v="1994-10-27T00:00:00"/>
    <n v="51194.559999999998"/>
    <x v="0"/>
    <s v="Tier - 3"/>
    <x v="3"/>
    <x v="6"/>
  </r>
  <r>
    <s v="ID8"/>
    <s v="Mr. Stephen"/>
    <x v="7"/>
    <x v="7"/>
    <s v="No"/>
    <x v="0"/>
    <x v="0"/>
    <x v="2"/>
    <x v="0"/>
    <x v="0"/>
    <x v="0"/>
    <d v="1958-06-27T00:00:00"/>
    <n v="49577.66"/>
    <x v="1"/>
    <s v="Tier - 2"/>
    <x v="0"/>
    <x v="7"/>
  </r>
  <r>
    <s v="ID9"/>
    <s v="Mr. Patrick"/>
    <x v="8"/>
    <x v="8"/>
    <s v="Yes"/>
    <x v="0"/>
    <x v="1"/>
    <x v="3"/>
    <x v="0"/>
    <x v="0"/>
    <x v="0"/>
    <d v="1963-09-04T00:00:00"/>
    <n v="48970.25"/>
    <x v="0"/>
    <s v="Tier - 2"/>
    <x v="0"/>
    <x v="8"/>
  </r>
  <r>
    <s v="ID10"/>
    <s v="Ms. Brooke"/>
    <x v="9"/>
    <x v="9"/>
    <s v="No"/>
    <x v="0"/>
    <x v="0"/>
    <x v="0"/>
    <x v="0"/>
    <x v="0"/>
    <x v="0"/>
    <d v="1978-12-29T00:00:00"/>
    <n v="48885.14"/>
    <x v="0"/>
    <s v="Tier - 2"/>
    <x v="0"/>
    <x v="9"/>
  </r>
  <r>
    <s v="ID11"/>
    <s v="Ms. Paola"/>
    <x v="10"/>
    <x v="10"/>
    <s v="Yes"/>
    <x v="0"/>
    <x v="0"/>
    <x v="1"/>
    <x v="0"/>
    <x v="0"/>
    <x v="1"/>
    <d v="1959-07-22T00:00:00"/>
    <n v="48824.45"/>
    <x v="1"/>
    <s v="Tier - 1"/>
    <x v="3"/>
    <x v="10"/>
  </r>
  <r>
    <s v="ID12"/>
    <s v="Mr. David"/>
    <x v="11"/>
    <x v="11"/>
    <s v="No"/>
    <x v="0"/>
    <x v="0"/>
    <x v="0"/>
    <x v="0"/>
    <x v="0"/>
    <x v="0"/>
    <d v="1965-10-27T00:00:00"/>
    <n v="48675.519999999997"/>
    <x v="0"/>
    <s v="Tier - 2"/>
    <x v="0"/>
    <x v="11"/>
  </r>
  <r>
    <s v="ID13"/>
    <s v="Mr. Wade"/>
    <x v="12"/>
    <x v="12"/>
    <s v="No"/>
    <x v="0"/>
    <x v="0"/>
    <x v="0"/>
    <x v="0"/>
    <x v="0"/>
    <x v="0"/>
    <d v="1962-10-11T00:00:00"/>
    <n v="48673.56"/>
    <x v="0"/>
    <s v="Tier - 2"/>
    <x v="0"/>
    <x v="5"/>
  </r>
  <r>
    <s v="ID14"/>
    <s v="Mr. Franklin"/>
    <x v="13"/>
    <x v="13"/>
    <s v="No"/>
    <x v="0"/>
    <x v="0"/>
    <x v="0"/>
    <x v="0"/>
    <x v="0"/>
    <x v="0"/>
    <d v="1968-12-01T00:00:00"/>
    <n v="48549.18"/>
    <x v="0"/>
    <s v="Tier - 3"/>
    <x v="4"/>
    <x v="0"/>
  </r>
  <r>
    <s v="ID15"/>
    <s v="Ms. Leilani"/>
    <x v="14"/>
    <x v="14"/>
    <s v="Yes"/>
    <x v="0"/>
    <x v="0"/>
    <x v="1"/>
    <x v="0"/>
    <x v="0"/>
    <x v="0"/>
    <d v="1961-12-21T00:00:00"/>
    <n v="48517.56"/>
    <x v="0"/>
    <s v="Tier - 3"/>
    <x v="2"/>
    <x v="12"/>
  </r>
  <r>
    <s v="ID16"/>
    <s v="Mr. Philippe"/>
    <x v="15"/>
    <x v="15"/>
    <s v="No"/>
    <x v="0"/>
    <x v="0"/>
    <x v="0"/>
    <x v="0"/>
    <x v="0"/>
    <x v="0"/>
    <d v="1962-08-27T00:00:00"/>
    <n v="48173.36"/>
    <x v="0"/>
    <s v="Tier - 3"/>
    <x v="3"/>
    <x v="5"/>
  </r>
  <r>
    <s v="ID17"/>
    <s v="Ms. Jennifer"/>
    <x v="16"/>
    <x v="16"/>
    <s v="No"/>
    <x v="0"/>
    <x v="0"/>
    <x v="2"/>
    <x v="0"/>
    <x v="0"/>
    <x v="0"/>
    <d v="1958-11-16T00:00:00"/>
    <n v="47928.03"/>
    <x v="1"/>
    <s v="Tier - 3"/>
    <x v="3"/>
    <x v="7"/>
  </r>
  <r>
    <s v="ID18"/>
    <s v="Ms. Christina"/>
    <x v="17"/>
    <x v="17"/>
    <s v="Yes"/>
    <x v="0"/>
    <x v="1"/>
    <x v="3"/>
    <x v="0"/>
    <x v="0"/>
    <x v="0"/>
    <d v="1963-08-05T00:00:00"/>
    <n v="47896.79"/>
    <x v="0"/>
    <s v="Tier - 3"/>
    <x v="2"/>
    <x v="8"/>
  </r>
  <r>
    <s v="ID19"/>
    <s v="Mr. Said"/>
    <x v="18"/>
    <x v="18"/>
    <s v="Yes"/>
    <x v="0"/>
    <x v="0"/>
    <x v="3"/>
    <x v="0"/>
    <x v="0"/>
    <x v="2"/>
    <d v="1964-11-07T00:00:00"/>
    <n v="47496.49"/>
    <x v="0"/>
    <s v="Tier - 3"/>
    <x v="1"/>
    <x v="13"/>
  </r>
  <r>
    <s v="ID20"/>
    <s v="Mr. John"/>
    <x v="19"/>
    <x v="19"/>
    <s v="No"/>
    <x v="0"/>
    <x v="0"/>
    <x v="0"/>
    <x v="0"/>
    <x v="0"/>
    <x v="0"/>
    <d v="1971-09-27T00:00:00"/>
    <n v="47462.89"/>
    <x v="0"/>
    <s v="Tier - 2"/>
    <x v="0"/>
    <x v="14"/>
  </r>
  <r>
    <s v="ID21"/>
    <s v="Mr. Myles"/>
    <x v="20"/>
    <x v="20"/>
    <s v="Yes"/>
    <x v="0"/>
    <x v="0"/>
    <x v="1"/>
    <x v="0"/>
    <x v="0"/>
    <x v="0"/>
    <d v="1961-06-13T00:00:00"/>
    <n v="47403.88"/>
    <x v="0"/>
    <s v="Tier - 3"/>
    <x v="3"/>
    <x v="12"/>
  </r>
  <r>
    <s v="ID22"/>
    <s v="Ms. Madelyn"/>
    <x v="21"/>
    <x v="21"/>
    <s v="Yes"/>
    <x v="0"/>
    <x v="0"/>
    <x v="1"/>
    <x v="0"/>
    <x v="0"/>
    <x v="1"/>
    <d v="1959-10-04T00:00:00"/>
    <n v="47305.31"/>
    <x v="1"/>
    <s v="Tier - 1"/>
    <x v="3"/>
    <x v="10"/>
  </r>
  <r>
    <s v="ID23"/>
    <s v="Ms. Nicole"/>
    <x v="22"/>
    <x v="22"/>
    <s v="No"/>
    <x v="0"/>
    <x v="0"/>
    <x v="2"/>
    <x v="0"/>
    <x v="0"/>
    <x v="0"/>
    <d v="1958-09-03T00:00:00"/>
    <n v="47291.06"/>
    <x v="1"/>
    <s v="Tier - 1"/>
    <x v="3"/>
    <x v="7"/>
  </r>
  <r>
    <s v="ID24"/>
    <s v="Mr. Eric"/>
    <x v="23"/>
    <x v="23"/>
    <s v="Yes"/>
    <x v="0"/>
    <x v="0"/>
    <x v="1"/>
    <x v="0"/>
    <x v="0"/>
    <x v="0"/>
    <d v="1970-12-28T00:00:00"/>
    <n v="47269.85"/>
    <x v="0"/>
    <s v="Tier - 2"/>
    <x v="0"/>
    <x v="2"/>
  </r>
  <r>
    <s v="ID25"/>
    <s v="Mr. Emiliano"/>
    <x v="24"/>
    <x v="24"/>
    <s v="Yes"/>
    <x v="0"/>
    <x v="0"/>
    <x v="1"/>
    <x v="0"/>
    <x v="0"/>
    <x v="2"/>
    <d v="1959-07-14T00:00:00"/>
    <n v="47055.53"/>
    <x v="1"/>
    <s v="Tier - 1"/>
    <x v="0"/>
    <x v="10"/>
  </r>
  <r>
    <s v="ID26"/>
    <s v="Mr. Adam"/>
    <x v="25"/>
    <x v="25"/>
    <s v="No"/>
    <x v="0"/>
    <x v="0"/>
    <x v="2"/>
    <x v="0"/>
    <x v="0"/>
    <x v="0"/>
    <d v="1958-09-15T00:00:00"/>
    <n v="46889.26"/>
    <x v="1"/>
    <s v="Tier - 3"/>
    <x v="0"/>
    <x v="7"/>
  </r>
  <r>
    <s v="ID27"/>
    <s v="Mr. Zach"/>
    <x v="26"/>
    <x v="26"/>
    <s v="No"/>
    <x v="0"/>
    <x v="0"/>
    <x v="0"/>
    <x v="0"/>
    <x v="0"/>
    <x v="0"/>
    <d v="1960-11-17T00:00:00"/>
    <n v="46718.16"/>
    <x v="0"/>
    <s v="Tier - 1"/>
    <x v="1"/>
    <x v="15"/>
  </r>
  <r>
    <s v="ID28"/>
    <s v="Ms. Stephanie"/>
    <x v="27"/>
    <x v="27"/>
    <s v="Yes"/>
    <x v="0"/>
    <x v="1"/>
    <x v="3"/>
    <x v="0"/>
    <x v="0"/>
    <x v="2"/>
    <d v="1969-06-23T00:00:00"/>
    <n v="46661.440000000002"/>
    <x v="0"/>
    <s v="Tier - 3"/>
    <x v="1"/>
    <x v="16"/>
  </r>
  <r>
    <s v="ID29"/>
    <s v="Mr. Stephen"/>
    <x v="28"/>
    <x v="28"/>
    <s v="Yes"/>
    <x v="0"/>
    <x v="0"/>
    <x v="1"/>
    <x v="0"/>
    <x v="0"/>
    <x v="0"/>
    <d v="1961-08-08T00:00:00"/>
    <n v="46599.11"/>
    <x v="0"/>
    <s v="Tier - 1"/>
    <x v="0"/>
    <x v="12"/>
  </r>
  <r>
    <s v="ID30"/>
    <s v="Ms. Natalie"/>
    <x v="29"/>
    <x v="29"/>
    <s v="No"/>
    <x v="0"/>
    <x v="0"/>
    <x v="0"/>
    <x v="0"/>
    <x v="0"/>
    <x v="0"/>
    <d v="1971-12-06T00:00:00"/>
    <n v="46255.11"/>
    <x v="0"/>
    <s v="Tier - 3"/>
    <x v="2"/>
    <x v="14"/>
  </r>
  <r>
    <s v="ID31"/>
    <s v="Ms. Nicole"/>
    <x v="30"/>
    <x v="30"/>
    <s v="No"/>
    <x v="0"/>
    <x v="0"/>
    <x v="0"/>
    <x v="0"/>
    <x v="0"/>
    <x v="0"/>
    <d v="1978-08-17T00:00:00"/>
    <n v="46200.99"/>
    <x v="0"/>
    <s v="Tier - 1"/>
    <x v="0"/>
    <x v="9"/>
  </r>
  <r>
    <s v="ID32"/>
    <s v="Mr. Jefferson"/>
    <x v="31"/>
    <x v="31"/>
    <s v="Yes"/>
    <x v="0"/>
    <x v="0"/>
    <x v="0"/>
    <x v="0"/>
    <x v="0"/>
    <x v="2"/>
    <d v="1976-12-02T00:00:00"/>
    <n v="46151.12"/>
    <x v="0"/>
    <s v="Tier - 3"/>
    <x v="0"/>
    <x v="1"/>
  </r>
  <r>
    <s v="ID33"/>
    <s v="Mr. Brendan"/>
    <x v="32"/>
    <x v="32"/>
    <s v="No"/>
    <x v="0"/>
    <x v="0"/>
    <x v="0"/>
    <x v="0"/>
    <x v="0"/>
    <x v="0"/>
    <d v="1962-12-04T00:00:00"/>
    <n v="46130.53"/>
    <x v="0"/>
    <s v="Tier - 1"/>
    <x v="1"/>
    <x v="5"/>
  </r>
  <r>
    <s v="ID34"/>
    <s v="Ms. Courtney"/>
    <x v="33"/>
    <x v="33"/>
    <s v="Yes"/>
    <x v="0"/>
    <x v="0"/>
    <x v="0"/>
    <x v="0"/>
    <x v="0"/>
    <x v="1"/>
    <d v="1985-09-30T00:00:00"/>
    <n v="46113.51"/>
    <x v="1"/>
    <s v="Tier - 3"/>
    <x v="3"/>
    <x v="17"/>
  </r>
  <r>
    <s v="ID35"/>
    <s v="Ms. Sydney"/>
    <x v="34"/>
    <x v="34"/>
    <s v="No"/>
    <x v="0"/>
    <x v="1"/>
    <x v="3"/>
    <x v="0"/>
    <x v="0"/>
    <x v="1"/>
    <d v="1979-08-12T00:00:00"/>
    <n v="45863.21"/>
    <x v="1"/>
    <s v="Tier - 1"/>
    <x v="0"/>
    <x v="18"/>
  </r>
  <r>
    <s v="ID36"/>
    <s v="Mr. Julien"/>
    <x v="35"/>
    <x v="35"/>
    <s v="No"/>
    <x v="0"/>
    <x v="0"/>
    <x v="0"/>
    <x v="0"/>
    <x v="0"/>
    <x v="0"/>
    <d v="1960-12-21T00:00:00"/>
    <n v="45710.21"/>
    <x v="1"/>
    <s v="Tier - 2"/>
    <x v="4"/>
    <x v="15"/>
  </r>
  <r>
    <s v="ID37"/>
    <s v="Mr. Ryan"/>
    <x v="13"/>
    <x v="36"/>
    <s v="No"/>
    <x v="0"/>
    <x v="0"/>
    <x v="0"/>
    <x v="0"/>
    <x v="0"/>
    <x v="0"/>
    <d v="1974-08-09T00:00:00"/>
    <n v="45702.02"/>
    <x v="1"/>
    <s v="Tier - 2"/>
    <x v="1"/>
    <x v="19"/>
  </r>
  <r>
    <s v="ID38"/>
    <s v="Ms. Anna"/>
    <x v="36"/>
    <x v="37"/>
    <s v="No"/>
    <x v="0"/>
    <x v="0"/>
    <x v="0"/>
    <x v="0"/>
    <x v="0"/>
    <x v="0"/>
    <d v="1962-12-17T00:00:00"/>
    <n v="45008.959999999999"/>
    <x v="1"/>
    <s v="Tier - 2"/>
    <x v="0"/>
    <x v="5"/>
  </r>
  <r>
    <s v="ID39"/>
    <s v="Ms. Samantha"/>
    <x v="37"/>
    <x v="38"/>
    <s v="No"/>
    <x v="0"/>
    <x v="0"/>
    <x v="0"/>
    <x v="0"/>
    <x v="0"/>
    <x v="0"/>
    <d v="1971-08-13T00:00:00"/>
    <n v="44641.2"/>
    <x v="1"/>
    <s v="Tier - 3"/>
    <x v="2"/>
    <x v="14"/>
  </r>
  <r>
    <s v="ID40"/>
    <s v="Mr. Robert"/>
    <x v="38"/>
    <x v="39"/>
    <s v="No"/>
    <x v="0"/>
    <x v="1"/>
    <x v="3"/>
    <x v="0"/>
    <x v="0"/>
    <x v="2"/>
    <d v="1993-10-11T00:00:00"/>
    <n v="44585.46"/>
    <x v="1"/>
    <s v="Tier - 2"/>
    <x v="3"/>
    <x v="20"/>
  </r>
  <r>
    <s v="ID41"/>
    <s v="Mr. James"/>
    <x v="39"/>
    <x v="40"/>
    <s v="No"/>
    <x v="1"/>
    <x v="0"/>
    <x v="3"/>
    <x v="0"/>
    <x v="0"/>
    <x v="2"/>
    <d v="2000-08-02T00:00:00"/>
    <n v="44501.4"/>
    <x v="1"/>
    <s v="Tier - 3"/>
    <x v="0"/>
    <x v="21"/>
  </r>
  <r>
    <s v="ID42"/>
    <s v="Ms. Roseann"/>
    <x v="40"/>
    <x v="41"/>
    <s v="Yes"/>
    <x v="0"/>
    <x v="0"/>
    <x v="0"/>
    <x v="0"/>
    <x v="0"/>
    <x v="0"/>
    <d v="1967-09-14T00:00:00"/>
    <n v="44423.8"/>
    <x v="1"/>
    <s v="Tier - 3"/>
    <x v="0"/>
    <x v="22"/>
  </r>
  <r>
    <s v="ID43"/>
    <s v="Ms. Nicole"/>
    <x v="9"/>
    <x v="42"/>
    <s v="No"/>
    <x v="0"/>
    <x v="0"/>
    <x v="0"/>
    <x v="0"/>
    <x v="0"/>
    <x v="0"/>
    <d v="1971-10-29T00:00:00"/>
    <n v="44400.41"/>
    <x v="1"/>
    <s v="Tier - 2"/>
    <x v="0"/>
    <x v="14"/>
  </r>
  <r>
    <s v="ID44"/>
    <s v="Mr. Spencer"/>
    <x v="41"/>
    <x v="43"/>
    <s v="No"/>
    <x v="0"/>
    <x v="0"/>
    <x v="0"/>
    <x v="0"/>
    <x v="0"/>
    <x v="0"/>
    <d v="1968-11-24T00:00:00"/>
    <n v="44260.75"/>
    <x v="1"/>
    <s v="Tier - 1"/>
    <x v="0"/>
    <x v="0"/>
  </r>
  <r>
    <s v="ID45"/>
    <s v="Mr. Eric"/>
    <x v="42"/>
    <x v="44"/>
    <s v="Yes"/>
    <x v="0"/>
    <x v="0"/>
    <x v="3"/>
    <x v="0"/>
    <x v="0"/>
    <x v="0"/>
    <d v="1975-06-01T00:00:00"/>
    <n v="44202.65"/>
    <x v="1"/>
    <s v="Tier - 2"/>
    <x v="0"/>
    <x v="19"/>
  </r>
  <r>
    <s v="ID46"/>
    <s v="Ms. Brianna"/>
    <x v="43"/>
    <x v="45"/>
    <s v="Yes"/>
    <x v="0"/>
    <x v="0"/>
    <x v="3"/>
    <x v="0"/>
    <x v="0"/>
    <x v="2"/>
    <d v="1988-07-16T00:00:00"/>
    <n v="43943.88"/>
    <x v="1"/>
    <s v="Tier - 1"/>
    <x v="1"/>
    <x v="23"/>
  </r>
  <r>
    <s v="ID47"/>
    <s v="Mr. Thomas"/>
    <x v="44"/>
    <x v="46"/>
    <s v="Yes"/>
    <x v="0"/>
    <x v="0"/>
    <x v="1"/>
    <x v="0"/>
    <x v="0"/>
    <x v="2"/>
    <d v="1966-10-05T00:00:00"/>
    <n v="43921.18"/>
    <x v="1"/>
    <s v="Tier - 2"/>
    <x v="1"/>
    <x v="24"/>
  </r>
  <r>
    <s v="ID48"/>
    <s v="Ms. Melissa"/>
    <x v="45"/>
    <x v="47"/>
    <s v="No"/>
    <x v="0"/>
    <x v="0"/>
    <x v="0"/>
    <x v="0"/>
    <x v="0"/>
    <x v="2"/>
    <d v="1980-11-10T00:00:00"/>
    <n v="43896.38"/>
    <x v="1"/>
    <s v="Tier - 1"/>
    <x v="0"/>
    <x v="25"/>
  </r>
  <r>
    <s v="ID49"/>
    <s v="Mr. Flavio"/>
    <x v="46"/>
    <x v="48"/>
    <s v="Yes"/>
    <x v="0"/>
    <x v="0"/>
    <x v="1"/>
    <x v="0"/>
    <x v="0"/>
    <x v="2"/>
    <d v="1966-07-02T00:00:00"/>
    <n v="43817.45"/>
    <x v="1"/>
    <s v="Tier - 3"/>
    <x v="1"/>
    <x v="24"/>
  </r>
  <r>
    <s v="ID50"/>
    <s v="Mr. Ryan"/>
    <x v="47"/>
    <x v="49"/>
    <s v="Yes"/>
    <x v="0"/>
    <x v="0"/>
    <x v="1"/>
    <x v="0"/>
    <x v="0"/>
    <x v="2"/>
    <d v="1966-10-25T00:00:00"/>
    <n v="43813.87"/>
    <x v="1"/>
    <s v="Tier - 2"/>
    <x v="0"/>
    <x v="24"/>
  </r>
  <r>
    <s v="ID51"/>
    <s v="Mr. Anthony"/>
    <x v="48"/>
    <x v="50"/>
    <s v="Yes"/>
    <x v="0"/>
    <x v="0"/>
    <x v="3"/>
    <x v="0"/>
    <x v="0"/>
    <x v="0"/>
    <d v="1986-12-29T00:00:00"/>
    <n v="43753.34"/>
    <x v="1"/>
    <s v="Tier - 1"/>
    <x v="5"/>
    <x v="26"/>
  </r>
  <r>
    <s v="ID52"/>
    <s v="Ms. Alex"/>
    <x v="49"/>
    <x v="51"/>
    <s v="No"/>
    <x v="0"/>
    <x v="0"/>
    <x v="0"/>
    <x v="0"/>
    <x v="0"/>
    <x v="0"/>
    <d v="1965-08-22T00:00:00"/>
    <n v="43578.94"/>
    <x v="1"/>
    <s v="Tier - 2"/>
    <x v="1"/>
    <x v="11"/>
  </r>
  <r>
    <s v="ID53"/>
    <s v="Mr. David"/>
    <x v="50"/>
    <x v="52"/>
    <s v="Yes"/>
    <x v="0"/>
    <x v="1"/>
    <x v="3"/>
    <x v="0"/>
    <x v="0"/>
    <x v="2"/>
    <d v="1969-12-03T00:00:00"/>
    <n v="43254.42"/>
    <x v="1"/>
    <s v="Tier - 2"/>
    <x v="4"/>
    <x v="16"/>
  </r>
  <r>
    <s v="ID54"/>
    <s v="Mr. Andrew"/>
    <x v="51"/>
    <x v="53"/>
    <s v="No"/>
    <x v="0"/>
    <x v="0"/>
    <x v="0"/>
    <x v="0"/>
    <x v="0"/>
    <x v="0"/>
    <d v="1965-11-29T00:00:00"/>
    <n v="43073.760000000002"/>
    <x v="1"/>
    <s v="Tier - 2"/>
    <x v="3"/>
    <x v="11"/>
  </r>
  <r>
    <s v="ID55"/>
    <s v="Ms. Dara"/>
    <x v="52"/>
    <x v="54"/>
    <s v="No"/>
    <x v="0"/>
    <x v="0"/>
    <x v="0"/>
    <x v="0"/>
    <x v="0"/>
    <x v="0"/>
    <d v="1978-11-04T00:00:00"/>
    <n v="42983.46"/>
    <x v="0"/>
    <s v="Tier - 2"/>
    <x v="1"/>
    <x v="9"/>
  </r>
  <r>
    <s v="ID56"/>
    <s v="Ms. Inna"/>
    <x v="53"/>
    <x v="55"/>
    <s v="Yes"/>
    <x v="0"/>
    <x v="0"/>
    <x v="3"/>
    <x v="0"/>
    <x v="0"/>
    <x v="0"/>
    <d v="1975-10-23T00:00:00"/>
    <n v="42969.85"/>
    <x v="0"/>
    <s v="Tier - 3"/>
    <x v="0"/>
    <x v="27"/>
  </r>
  <r>
    <s v="ID57"/>
    <s v="Mr. Ari"/>
    <x v="54"/>
    <x v="56"/>
    <s v="No"/>
    <x v="0"/>
    <x v="0"/>
    <x v="1"/>
    <x v="0"/>
    <x v="0"/>
    <x v="1"/>
    <d v="1972-09-10T00:00:00"/>
    <n v="42856.84"/>
    <x v="0"/>
    <s v="Tier - 1"/>
    <x v="3"/>
    <x v="28"/>
  </r>
  <r>
    <s v="ID58"/>
    <s v="Ms. Lindsey"/>
    <x v="55"/>
    <x v="57"/>
    <s v="No"/>
    <x v="0"/>
    <x v="0"/>
    <x v="0"/>
    <x v="0"/>
    <x v="0"/>
    <x v="0"/>
    <d v="1965-10-29T00:00:00"/>
    <n v="42764.12"/>
    <x v="0"/>
    <s v="Tier - 2"/>
    <x v="3"/>
    <x v="11"/>
  </r>
  <r>
    <s v="ID59"/>
    <s v="Mr. Kenny"/>
    <x v="56"/>
    <x v="58"/>
    <s v="No"/>
    <x v="0"/>
    <x v="0"/>
    <x v="0"/>
    <x v="0"/>
    <x v="0"/>
    <x v="1"/>
    <d v="1977-10-21T00:00:00"/>
    <n v="42760.5"/>
    <x v="0"/>
    <s v="Tier - 2"/>
    <x v="1"/>
    <x v="29"/>
  </r>
  <r>
    <s v="ID60"/>
    <s v="Ms. Louise"/>
    <x v="57"/>
    <x v="59"/>
    <s v="No"/>
    <x v="0"/>
    <x v="0"/>
    <x v="0"/>
    <x v="0"/>
    <x v="0"/>
    <x v="0"/>
    <d v="1971-11-03T00:00:00"/>
    <n v="42644.2"/>
    <x v="0"/>
    <s v="Tier - 3"/>
    <x v="3"/>
    <x v="14"/>
  </r>
  <r>
    <s v="ID61"/>
    <s v="Mr. Cameron"/>
    <x v="9"/>
    <x v="60"/>
    <s v="No"/>
    <x v="0"/>
    <x v="1"/>
    <x v="3"/>
    <x v="0"/>
    <x v="0"/>
    <x v="1"/>
    <d v="1979-12-27T00:00:00"/>
    <n v="42560.43"/>
    <x v="0"/>
    <s v="Tier - 3"/>
    <x v="0"/>
    <x v="18"/>
  </r>
  <r>
    <s v="ID62"/>
    <s v="Ms. Katie"/>
    <x v="58"/>
    <x v="61"/>
    <s v="Yes"/>
    <x v="0"/>
    <x v="0"/>
    <x v="0"/>
    <x v="0"/>
    <x v="0"/>
    <x v="0"/>
    <d v="1967-06-27T00:00:00"/>
    <n v="42538.720000000001"/>
    <x v="0"/>
    <s v="Tier - 3"/>
    <x v="3"/>
    <x v="22"/>
  </r>
  <r>
    <s v="ID63"/>
    <s v="Ms. Casey"/>
    <x v="59"/>
    <x v="62"/>
    <s v="No"/>
    <x v="0"/>
    <x v="0"/>
    <x v="0"/>
    <x v="0"/>
    <x v="0"/>
    <x v="0"/>
    <d v="1968-08-03T00:00:00"/>
    <n v="42478.6"/>
    <x v="0"/>
    <s v="Tier - 2"/>
    <x v="3"/>
    <x v="0"/>
  </r>
  <r>
    <s v="ID64"/>
    <s v="Mr. David"/>
    <x v="60"/>
    <x v="13"/>
    <s v="Yes"/>
    <x v="0"/>
    <x v="0"/>
    <x v="0"/>
    <x v="0"/>
    <x v="0"/>
    <x v="0"/>
    <d v="1967-06-28T00:00:00"/>
    <n v="42303.69"/>
    <x v="0"/>
    <s v="Tier - 2"/>
    <x v="4"/>
    <x v="22"/>
  </r>
  <r>
    <s v="ID65"/>
    <s v="Mr. Bryson"/>
    <x v="61"/>
    <x v="63"/>
    <s v="Yes"/>
    <x v="0"/>
    <x v="0"/>
    <x v="3"/>
    <x v="0"/>
    <x v="0"/>
    <x v="0"/>
    <d v="1975-08-15T00:00:00"/>
    <n v="42211.14"/>
    <x v="0"/>
    <s v="Tier - 3"/>
    <x v="0"/>
    <x v="27"/>
  </r>
  <r>
    <s v="ID66"/>
    <s v="Ms. Megan"/>
    <x v="62"/>
    <x v="64"/>
    <s v="No"/>
    <x v="0"/>
    <x v="0"/>
    <x v="1"/>
    <x v="0"/>
    <x v="0"/>
    <x v="0"/>
    <d v="1973-09-18T00:00:00"/>
    <n v="42188.15"/>
    <x v="0"/>
    <s v="Tier - 1"/>
    <x v="3"/>
    <x v="30"/>
  </r>
  <r>
    <s v="ID67"/>
    <s v="Mr. Daniel"/>
    <x v="63"/>
    <x v="65"/>
    <s v="No"/>
    <x v="0"/>
    <x v="1"/>
    <x v="3"/>
    <x v="0"/>
    <x v="0"/>
    <x v="1"/>
    <d v="1979-07-03T00:00:00"/>
    <n v="42124.52"/>
    <x v="0"/>
    <s v="Tier - 1"/>
    <x v="0"/>
    <x v="18"/>
  </r>
  <r>
    <s v="ID68"/>
    <s v="Mr. Steven"/>
    <x v="64"/>
    <x v="66"/>
    <s v="Yes"/>
    <x v="0"/>
    <x v="1"/>
    <x v="3"/>
    <x v="0"/>
    <x v="0"/>
    <x v="2"/>
    <d v="1997-12-09T00:00:00"/>
    <n v="42112.24"/>
    <x v="0"/>
    <s v="Tier - 3"/>
    <x v="0"/>
    <x v="31"/>
  </r>
  <r>
    <s v="ID69"/>
    <s v="Ms. Jenna"/>
    <x v="4"/>
    <x v="67"/>
    <s v="Yes"/>
    <x v="0"/>
    <x v="0"/>
    <x v="0"/>
    <x v="0"/>
    <x v="0"/>
    <x v="2"/>
    <d v="1976-11-28T00:00:00"/>
    <n v="42111.66"/>
    <x v="0"/>
    <s v="Tier - 1"/>
    <x v="2"/>
    <x v="1"/>
  </r>
  <r>
    <s v="ID70"/>
    <s v="Mr. Freeman"/>
    <x v="65"/>
    <x v="68"/>
    <s v="No"/>
    <x v="0"/>
    <x v="0"/>
    <x v="0"/>
    <x v="0"/>
    <x v="0"/>
    <x v="0"/>
    <d v="1968-12-19T00:00:00"/>
    <n v="41999.519999999997"/>
    <x v="0"/>
    <s v="Tier - 3"/>
    <x v="0"/>
    <x v="0"/>
  </r>
  <r>
    <s v="ID71"/>
    <s v="Mr. Jeff"/>
    <x v="66"/>
    <x v="69"/>
    <s v="No"/>
    <x v="0"/>
    <x v="0"/>
    <x v="3"/>
    <x v="0"/>
    <x v="0"/>
    <x v="2"/>
    <d v="1984-11-10T00:00:00"/>
    <n v="41949.24"/>
    <x v="0"/>
    <s v="Tier - 1"/>
    <x v="0"/>
    <x v="32"/>
  </r>
  <r>
    <s v="ID72"/>
    <s v="Mr. Elenilton"/>
    <x v="67"/>
    <x v="70"/>
    <s v="No"/>
    <x v="0"/>
    <x v="0"/>
    <x v="1"/>
    <x v="0"/>
    <x v="0"/>
    <x v="2"/>
    <d v="1972-06-08T00:00:00"/>
    <n v="41919.1"/>
    <x v="0"/>
    <s v="Tier - 1"/>
    <x v="4"/>
    <x v="14"/>
  </r>
  <r>
    <s v="ID73"/>
    <s v="Ms. Maurya"/>
    <x v="68"/>
    <x v="21"/>
    <s v="Yes"/>
    <x v="0"/>
    <x v="0"/>
    <x v="1"/>
    <x v="0"/>
    <x v="0"/>
    <x v="1"/>
    <d v="1966-09-21T00:00:00"/>
    <n v="41886.54"/>
    <x v="0"/>
    <s v="Tier - 3"/>
    <x v="3"/>
    <x v="24"/>
  </r>
  <r>
    <s v="ID74"/>
    <s v="Ms. Samantha"/>
    <x v="69"/>
    <x v="71"/>
    <s v="No"/>
    <x v="0"/>
    <x v="0"/>
    <x v="0"/>
    <x v="0"/>
    <x v="0"/>
    <x v="0"/>
    <d v="1962-09-22T00:00:00"/>
    <n v="41794.629999999997"/>
    <x v="0"/>
    <s v="Tier - 3"/>
    <x v="3"/>
    <x v="5"/>
  </r>
  <r>
    <s v="ID75"/>
    <s v="Ms. Bethany"/>
    <x v="70"/>
    <x v="72"/>
    <s v="Yes"/>
    <x v="0"/>
    <x v="0"/>
    <x v="3"/>
    <x v="0"/>
    <x v="0"/>
    <x v="0"/>
    <d v="1975-09-29T00:00:00"/>
    <n v="41681.86"/>
    <x v="0"/>
    <s v="Tier - 1"/>
    <x v="3"/>
    <x v="27"/>
  </r>
  <r>
    <s v="ID76"/>
    <s v="Mr. Yves"/>
    <x v="71"/>
    <x v="73"/>
    <s v="Yes"/>
    <x v="0"/>
    <x v="0"/>
    <x v="3"/>
    <x v="0"/>
    <x v="0"/>
    <x v="0"/>
    <d v="1975-11-14T00:00:00"/>
    <n v="41676.080000000002"/>
    <x v="0"/>
    <s v="Tier - 2"/>
    <x v="0"/>
    <x v="27"/>
  </r>
  <r>
    <s v="ID77"/>
    <s v="Ms. Danielle"/>
    <x v="72"/>
    <x v="74"/>
    <s v="Yes"/>
    <x v="0"/>
    <x v="0"/>
    <x v="0"/>
    <x v="0"/>
    <x v="0"/>
    <x v="1"/>
    <d v="1976-10-29T00:00:00"/>
    <n v="41661.599999999999"/>
    <x v="0"/>
    <s v="Tier - 3"/>
    <x v="3"/>
    <x v="1"/>
  </r>
  <r>
    <s v="ID78"/>
    <s v="Ms. Julia"/>
    <x v="73"/>
    <x v="75"/>
    <s v="No"/>
    <x v="0"/>
    <x v="0"/>
    <x v="0"/>
    <x v="0"/>
    <x v="0"/>
    <x v="0"/>
    <d v="1974-11-24T00:00:00"/>
    <n v="41636.199999999997"/>
    <x v="0"/>
    <s v="Tier - 1"/>
    <x v="3"/>
    <x v="19"/>
  </r>
  <r>
    <s v="ID79"/>
    <s v="Mr. Joshua"/>
    <x v="74"/>
    <x v="76"/>
    <s v="Yes"/>
    <x v="0"/>
    <x v="0"/>
    <x v="0"/>
    <x v="0"/>
    <x v="0"/>
    <x v="0"/>
    <d v="1967-12-22T00:00:00"/>
    <n v="41505.15"/>
    <x v="0"/>
    <s v="Tier - 2"/>
    <x v="3"/>
    <x v="22"/>
  </r>
  <r>
    <s v="ID80"/>
    <s v="Ms. Jennifer"/>
    <x v="75"/>
    <x v="77"/>
    <s v="No"/>
    <x v="0"/>
    <x v="0"/>
    <x v="0"/>
    <x v="0"/>
    <x v="0"/>
    <x v="0"/>
    <d v="1971-10-16T00:00:00"/>
    <n v="41351.879999999997"/>
    <x v="0"/>
    <s v="Tier - 2"/>
    <x v="3"/>
    <x v="14"/>
  </r>
  <r>
    <s v="ID81"/>
    <s v="Ms. Gwen"/>
    <x v="76"/>
    <x v="78"/>
    <s v="Yes"/>
    <x v="0"/>
    <x v="0"/>
    <x v="3"/>
    <x v="0"/>
    <x v="0"/>
    <x v="2"/>
    <d v="1964-10-07T00:00:00"/>
    <n v="41331.79"/>
    <x v="0"/>
    <s v="Tier - 2"/>
    <x v="3"/>
    <x v="13"/>
  </r>
  <r>
    <s v="ID82"/>
    <s v="Mr. Patrick"/>
    <x v="77"/>
    <x v="45"/>
    <s v="No"/>
    <x v="0"/>
    <x v="0"/>
    <x v="0"/>
    <x v="0"/>
    <x v="0"/>
    <x v="2"/>
    <d v="1977-08-27T00:00:00"/>
    <n v="41271.5"/>
    <x v="0"/>
    <s v="Tier - 2"/>
    <x v="3"/>
    <x v="29"/>
  </r>
  <r>
    <s v="ID83"/>
    <s v="Ms. Kate"/>
    <x v="78"/>
    <x v="79"/>
    <s v="Yes"/>
    <x v="0"/>
    <x v="0"/>
    <x v="3"/>
    <x v="0"/>
    <x v="0"/>
    <x v="2"/>
    <d v="1964-06-06T00:00:00"/>
    <n v="41250.39"/>
    <x v="0"/>
    <s v="Tier - 3"/>
    <x v="3"/>
    <x v="8"/>
  </r>
  <r>
    <s v="ID84"/>
    <s v="Mr. Kevin"/>
    <x v="79"/>
    <x v="80"/>
    <s v="Yes"/>
    <x v="0"/>
    <x v="1"/>
    <x v="3"/>
    <x v="0"/>
    <x v="0"/>
    <x v="2"/>
    <d v="1969-08-08T00:00:00"/>
    <n v="41191.57"/>
    <x v="0"/>
    <s v="Tier - 2"/>
    <x v="3"/>
    <x v="16"/>
  </r>
  <r>
    <s v="ID85"/>
    <s v="Mr. Stephen"/>
    <x v="80"/>
    <x v="81"/>
    <s v="No"/>
    <x v="0"/>
    <x v="0"/>
    <x v="1"/>
    <x v="0"/>
    <x v="0"/>
    <x v="2"/>
    <d v="1972-09-06T00:00:00"/>
    <n v="41097.160000000003"/>
    <x v="0"/>
    <s v="Tier - 3"/>
    <x v="4"/>
    <x v="28"/>
  </r>
  <r>
    <s v="ID86"/>
    <s v="Mr. Philip"/>
    <x v="81"/>
    <x v="82"/>
    <s v="No"/>
    <x v="0"/>
    <x v="0"/>
    <x v="1"/>
    <x v="0"/>
    <x v="0"/>
    <x v="2"/>
    <d v="1972-08-12T00:00:00"/>
    <n v="41055.29"/>
    <x v="0"/>
    <s v="Tier - 2"/>
    <x v="3"/>
    <x v="28"/>
  </r>
  <r>
    <s v="ID87"/>
    <s v="Mr. Brett"/>
    <x v="37"/>
    <x v="83"/>
    <s v="No"/>
    <x v="0"/>
    <x v="1"/>
    <x v="3"/>
    <x v="0"/>
    <x v="0"/>
    <x v="2"/>
    <d v="1979-10-11T00:00:00"/>
    <n v="41034.22"/>
    <x v="0"/>
    <s v="Tier - 3"/>
    <x v="6"/>
    <x v="18"/>
  </r>
  <r>
    <s v="ID88"/>
    <s v="Ms. Rebecca"/>
    <x v="82"/>
    <x v="84"/>
    <s v="No"/>
    <x v="0"/>
    <x v="0"/>
    <x v="0"/>
    <x v="0"/>
    <x v="0"/>
    <x v="0"/>
    <d v="1974-06-05T00:00:00"/>
    <n v="40974.160000000003"/>
    <x v="0"/>
    <s v="Tier - 2"/>
    <x v="0"/>
    <x v="30"/>
  </r>
  <r>
    <s v="ID89"/>
    <s v="Ms. Kelley"/>
    <x v="83"/>
    <x v="85"/>
    <s v="Yes"/>
    <x v="0"/>
    <x v="1"/>
    <x v="3"/>
    <x v="0"/>
    <x v="0"/>
    <x v="1"/>
    <d v="1983-09-08T00:00:00"/>
    <n v="40961.29"/>
    <x v="0"/>
    <s v="Tier - 2"/>
    <x v="3"/>
    <x v="33"/>
  </r>
  <r>
    <s v="ID90"/>
    <s v="Ms. Abigail"/>
    <x v="84"/>
    <x v="86"/>
    <s v="No"/>
    <x v="0"/>
    <x v="1"/>
    <x v="3"/>
    <x v="0"/>
    <x v="0"/>
    <x v="2"/>
    <d v="1979-09-16T00:00:00"/>
    <n v="40941.29"/>
    <x v="0"/>
    <s v="Tier - 2"/>
    <x v="0"/>
    <x v="18"/>
  </r>
  <r>
    <s v="ID91"/>
    <s v="Ms. Hope"/>
    <x v="85"/>
    <x v="87"/>
    <s v="No"/>
    <x v="0"/>
    <x v="0"/>
    <x v="3"/>
    <x v="0"/>
    <x v="0"/>
    <x v="1"/>
    <d v="1992-08-04T00:00:00"/>
    <n v="40932.43"/>
    <x v="0"/>
    <s v="Tier - 2"/>
    <x v="0"/>
    <x v="34"/>
  </r>
  <r>
    <s v="ID92"/>
    <s v="Ms. Elyse"/>
    <x v="86"/>
    <x v="88"/>
    <s v="No"/>
    <x v="0"/>
    <x v="0"/>
    <x v="0"/>
    <x v="0"/>
    <x v="0"/>
    <x v="2"/>
    <d v="1999-07-02T00:00:00"/>
    <n v="40904.199999999997"/>
    <x v="0"/>
    <s v="Tier - 1"/>
    <x v="2"/>
    <x v="35"/>
  </r>
  <r>
    <s v="ID93"/>
    <s v="Mr. Nicholas"/>
    <x v="87"/>
    <x v="89"/>
    <s v="No"/>
    <x v="0"/>
    <x v="0"/>
    <x v="1"/>
    <x v="0"/>
    <x v="0"/>
    <x v="2"/>
    <d v="1972-06-10T00:00:00"/>
    <n v="40817.85"/>
    <x v="0"/>
    <s v="Tier - 3"/>
    <x v="3"/>
    <x v="28"/>
  </r>
  <r>
    <s v="ID94"/>
    <s v="Mr. David"/>
    <x v="88"/>
    <x v="90"/>
    <s v="Yes"/>
    <x v="0"/>
    <x v="0"/>
    <x v="0"/>
    <x v="0"/>
    <x v="0"/>
    <x v="2"/>
    <d v="1976-12-26T00:00:00"/>
    <n v="40720.550000000003"/>
    <x v="0"/>
    <s v="Tier - 3"/>
    <x v="1"/>
    <x v="1"/>
  </r>
  <r>
    <s v="ID95"/>
    <s v="Ms. Natalie"/>
    <x v="89"/>
    <x v="8"/>
    <s v="Yes"/>
    <x v="0"/>
    <x v="0"/>
    <x v="1"/>
    <x v="0"/>
    <x v="0"/>
    <x v="0"/>
    <d v="1970-09-25T00:00:00"/>
    <n v="40692.910000000003"/>
    <x v="0"/>
    <s v="Tier - 1"/>
    <x v="3"/>
    <x v="2"/>
  </r>
  <r>
    <s v="ID96"/>
    <s v="Mr. Thomas"/>
    <x v="90"/>
    <x v="91"/>
    <s v="Yes"/>
    <x v="0"/>
    <x v="0"/>
    <x v="3"/>
    <x v="0"/>
    <x v="0"/>
    <x v="0"/>
    <d v="1975-07-10T00:00:00"/>
    <n v="40590.550000000003"/>
    <x v="0"/>
    <s v="Tier - 3"/>
    <x v="1"/>
    <x v="27"/>
  </r>
  <r>
    <s v="ID97"/>
    <s v="Ms. Pamela"/>
    <x v="66"/>
    <x v="92"/>
    <s v="Yes"/>
    <x v="0"/>
    <x v="0"/>
    <x v="0"/>
    <x v="0"/>
    <x v="0"/>
    <x v="2"/>
    <d v="1985-11-03T00:00:00"/>
    <n v="40419.019999999997"/>
    <x v="0"/>
    <s v="Tier - 2"/>
    <x v="0"/>
    <x v="17"/>
  </r>
  <r>
    <s v="ID98"/>
    <s v="Ms. Jessica"/>
    <x v="91"/>
    <x v="93"/>
    <s v="Yes"/>
    <x v="0"/>
    <x v="0"/>
    <x v="1"/>
    <x v="0"/>
    <x v="0"/>
    <x v="2"/>
    <d v="1966-08-12T00:00:00"/>
    <n v="40373.74"/>
    <x v="0"/>
    <s v="Tier - 3"/>
    <x v="3"/>
    <x v="24"/>
  </r>
  <r>
    <s v="ID99"/>
    <s v="Mr. Ron"/>
    <x v="92"/>
    <x v="94"/>
    <s v="No"/>
    <x v="0"/>
    <x v="0"/>
    <x v="0"/>
    <x v="0"/>
    <x v="0"/>
    <x v="0"/>
    <d v="1962-09-04T00:00:00"/>
    <n v="40309.93"/>
    <x v="0"/>
    <s v="Tier - 3"/>
    <x v="3"/>
    <x v="5"/>
  </r>
  <r>
    <s v="ID100"/>
    <s v="Mr. Daniel"/>
    <x v="93"/>
    <x v="95"/>
    <s v="No"/>
    <x v="0"/>
    <x v="0"/>
    <x v="0"/>
    <x v="0"/>
    <x v="0"/>
    <x v="2"/>
    <d v="1977-06-27T00:00:00"/>
    <n v="40284.379999999997"/>
    <x v="0"/>
    <s v="Tier - 3"/>
    <x v="1"/>
    <x v="29"/>
  </r>
  <r>
    <s v="ID101"/>
    <s v="Mr. Brian"/>
    <x v="94"/>
    <x v="96"/>
    <s v="Yes"/>
    <x v="0"/>
    <x v="0"/>
    <x v="0"/>
    <x v="0"/>
    <x v="0"/>
    <x v="0"/>
    <d v="1981-10-04T00:00:00"/>
    <n v="40273.65"/>
    <x v="0"/>
    <s v="Tier - 3"/>
    <x v="0"/>
    <x v="36"/>
  </r>
  <r>
    <s v="ID102"/>
    <s v="Ms. Sari"/>
    <x v="95"/>
    <x v="97"/>
    <s v="Yes"/>
    <x v="0"/>
    <x v="0"/>
    <x v="0"/>
    <x v="0"/>
    <x v="0"/>
    <x v="0"/>
    <d v="1981-07-28T00:00:00"/>
    <n v="40208.559999999998"/>
    <x v="0"/>
    <s v="Tier - 2"/>
    <x v="3"/>
    <x v="36"/>
  </r>
  <r>
    <s v="ID103"/>
    <s v="Mr. Robert"/>
    <x v="96"/>
    <x v="98"/>
    <s v="No"/>
    <x v="0"/>
    <x v="1"/>
    <x v="3"/>
    <x v="0"/>
    <x v="0"/>
    <x v="2"/>
    <d v="1979-08-18T00:00:00"/>
    <n v="40204.83"/>
    <x v="0"/>
    <s v="Tier - 3"/>
    <x v="1"/>
    <x v="18"/>
  </r>
  <r>
    <s v="ID104"/>
    <s v="Mr. Ricardo"/>
    <x v="97"/>
    <x v="46"/>
    <s v="Yes"/>
    <x v="0"/>
    <x v="0"/>
    <x v="0"/>
    <x v="0"/>
    <x v="0"/>
    <x v="2"/>
    <d v="1985-10-21T00:00:00"/>
    <n v="40182.25"/>
    <x v="0"/>
    <s v="Tier - 2"/>
    <x v="3"/>
    <x v="17"/>
  </r>
  <r>
    <s v="ID105"/>
    <s v="Mr. Gedion"/>
    <x v="98"/>
    <x v="99"/>
    <s v="Yes"/>
    <x v="0"/>
    <x v="1"/>
    <x v="3"/>
    <x v="0"/>
    <x v="0"/>
    <x v="1"/>
    <d v="1983-10-14T00:00:00"/>
    <n v="40103.89"/>
    <x v="0"/>
    <s v="Tier - 2"/>
    <x v="3"/>
    <x v="33"/>
  </r>
  <r>
    <s v="ID106"/>
    <s v="Mr. Mark"/>
    <x v="99"/>
    <x v="100"/>
    <s v="Yes"/>
    <x v="0"/>
    <x v="0"/>
    <x v="1"/>
    <x v="0"/>
    <x v="0"/>
    <x v="1"/>
    <d v="1966-08-12T00:00:00"/>
    <n v="40069.440000000002"/>
    <x v="0"/>
    <s v="Tier - 3"/>
    <x v="3"/>
    <x v="24"/>
  </r>
  <r>
    <s v="ID107"/>
    <s v="Mr. Gamini"/>
    <x v="100"/>
    <x v="101"/>
    <s v="No"/>
    <x v="0"/>
    <x v="0"/>
    <x v="0"/>
    <x v="0"/>
    <x v="0"/>
    <x v="0"/>
    <d v="1978-12-20T00:00:00"/>
    <n v="40054.730000000003"/>
    <x v="0"/>
    <s v="Tier - 3"/>
    <x v="3"/>
    <x v="9"/>
  </r>
  <r>
    <s v="ID108"/>
    <s v="Ms. Emily"/>
    <x v="101"/>
    <x v="102"/>
    <s v="No"/>
    <x v="0"/>
    <x v="0"/>
    <x v="0"/>
    <x v="0"/>
    <x v="0"/>
    <x v="2"/>
    <d v="1982-12-25T00:00:00"/>
    <n v="40003.33"/>
    <x v="0"/>
    <s v="Tier - 1"/>
    <x v="1"/>
    <x v="37"/>
  </r>
  <r>
    <s v="ID109"/>
    <s v="Ms. Amanda"/>
    <x v="50"/>
    <x v="103"/>
    <s v="No"/>
    <x v="0"/>
    <x v="0"/>
    <x v="3"/>
    <x v="0"/>
    <x v="0"/>
    <x v="2"/>
    <d v="1987-08-08T00:00:00"/>
    <n v="39983.43"/>
    <x v="1"/>
    <s v="Tier - 3"/>
    <x v="1"/>
    <x v="38"/>
  </r>
  <r>
    <s v="ID110"/>
    <s v="Mr. Nicholas"/>
    <x v="102"/>
    <x v="104"/>
    <s v="Yes"/>
    <x v="0"/>
    <x v="0"/>
    <x v="3"/>
    <x v="0"/>
    <x v="0"/>
    <x v="0"/>
    <d v="1975-12-02T00:00:00"/>
    <n v="39963.120000000003"/>
    <x v="1"/>
    <s v="Tier - 2"/>
    <x v="3"/>
    <x v="27"/>
  </r>
  <r>
    <s v="ID111"/>
    <s v="Mr. Knox"/>
    <x v="103"/>
    <x v="105"/>
    <s v="Yes"/>
    <x v="0"/>
    <x v="0"/>
    <x v="0"/>
    <x v="0"/>
    <x v="0"/>
    <x v="1"/>
    <d v="1985-08-22T00:00:00"/>
    <n v="39871.699999999997"/>
    <x v="0"/>
    <s v="Tier - 2"/>
    <x v="0"/>
    <x v="17"/>
  </r>
  <r>
    <s v="ID112"/>
    <s v="Ms. Yianna"/>
    <x v="104"/>
    <x v="106"/>
    <s v="Yes"/>
    <x v="0"/>
    <x v="1"/>
    <x v="3"/>
    <x v="0"/>
    <x v="0"/>
    <x v="1"/>
    <d v="1983-06-01T00:00:00"/>
    <n v="39865.699999999997"/>
    <x v="1"/>
    <s v="Tier - 2"/>
    <x v="3"/>
    <x v="37"/>
  </r>
  <r>
    <s v="ID113"/>
    <s v="Ms. Roberta"/>
    <x v="105"/>
    <x v="18"/>
    <s v="Yes"/>
    <x v="0"/>
    <x v="0"/>
    <x v="0"/>
    <x v="0"/>
    <x v="0"/>
    <x v="2"/>
    <d v="1985-07-17T00:00:00"/>
    <n v="39836.519999999997"/>
    <x v="1"/>
    <s v="Tier - 1"/>
    <x v="3"/>
    <x v="17"/>
  </r>
  <r>
    <s v="ID114"/>
    <s v="Mr. Benjamin"/>
    <x v="106"/>
    <x v="107"/>
    <s v="No"/>
    <x v="0"/>
    <x v="0"/>
    <x v="3"/>
    <x v="0"/>
    <x v="0"/>
    <x v="2"/>
    <d v="1987-07-24T00:00:00"/>
    <n v="39774.28"/>
    <x v="0"/>
    <s v="Tier - 1"/>
    <x v="7"/>
    <x v="38"/>
  </r>
  <r>
    <s v="ID115"/>
    <s v="Mr. Craig"/>
    <x v="107"/>
    <x v="108"/>
    <s v="No"/>
    <x v="0"/>
    <x v="0"/>
    <x v="1"/>
    <x v="0"/>
    <x v="0"/>
    <x v="0"/>
    <d v="1973-12-17T00:00:00"/>
    <n v="39727.61"/>
    <x v="0"/>
    <s v="Tier - 2"/>
    <x v="3"/>
    <x v="30"/>
  </r>
  <r>
    <s v="ID116"/>
    <s v="Ms. Ann"/>
    <x v="88"/>
    <x v="109"/>
    <s v="No"/>
    <x v="0"/>
    <x v="0"/>
    <x v="0"/>
    <x v="0"/>
    <x v="0"/>
    <x v="1"/>
    <d v="1977-08-12T00:00:00"/>
    <n v="39725.519999999997"/>
    <x v="1"/>
    <s v="Tier - 1"/>
    <x v="1"/>
    <x v="29"/>
  </r>
  <r>
    <s v="ID117"/>
    <s v="Mr. Jamie"/>
    <x v="108"/>
    <x v="60"/>
    <s v="No"/>
    <x v="0"/>
    <x v="1"/>
    <x v="3"/>
    <x v="0"/>
    <x v="0"/>
    <x v="1"/>
    <d v="2003-07-16T00:00:00"/>
    <n v="39722.75"/>
    <x v="0"/>
    <s v="Tier - 1"/>
    <x v="0"/>
    <x v="39"/>
  </r>
  <r>
    <s v="ID118"/>
    <s v="Mr. John"/>
    <x v="109"/>
    <x v="110"/>
    <s v="No"/>
    <x v="0"/>
    <x v="0"/>
    <x v="0"/>
    <x v="0"/>
    <x v="0"/>
    <x v="0"/>
    <d v="1968-09-29T00:00:00"/>
    <n v="39721.93"/>
    <x v="1"/>
    <s v="Tier - 2"/>
    <x v="3"/>
    <x v="0"/>
  </r>
  <r>
    <s v="ID119"/>
    <s v="Mr. Charlie"/>
    <x v="110"/>
    <x v="111"/>
    <s v="No"/>
    <x v="0"/>
    <x v="0"/>
    <x v="0"/>
    <x v="0"/>
    <x v="0"/>
    <x v="2"/>
    <d v="1977-12-17T00:00:00"/>
    <n v="39670.44"/>
    <x v="1"/>
    <s v="Tier - 1"/>
    <x v="1"/>
    <x v="29"/>
  </r>
  <r>
    <s v="ID120"/>
    <s v="Mr. Meb"/>
    <x v="11"/>
    <x v="112"/>
    <s v="Yes"/>
    <x v="0"/>
    <x v="0"/>
    <x v="3"/>
    <x v="0"/>
    <x v="0"/>
    <x v="2"/>
    <d v="1995-08-07T00:00:00"/>
    <n v="39611.760000000002"/>
    <x v="0"/>
    <s v="Tier - 3"/>
    <x v="0"/>
    <x v="40"/>
  </r>
  <r>
    <s v="ID121"/>
    <s v="Mr. Aaqib"/>
    <x v="111"/>
    <x v="113"/>
    <s v="Yes"/>
    <x v="0"/>
    <x v="0"/>
    <x v="0"/>
    <x v="0"/>
    <x v="0"/>
    <x v="0"/>
    <d v="1981-07-05T00:00:00"/>
    <n v="39597.410000000003"/>
    <x v="0"/>
    <s v="Tier - 2"/>
    <x v="6"/>
    <x v="36"/>
  </r>
  <r>
    <s v="ID122"/>
    <s v="Mr. Craig"/>
    <x v="32"/>
    <x v="114"/>
    <s v="No"/>
    <x v="0"/>
    <x v="0"/>
    <x v="0"/>
    <x v="0"/>
    <x v="0"/>
    <x v="0"/>
    <d v="1978-07-12T00:00:00"/>
    <n v="39556.49"/>
    <x v="0"/>
    <s v="Tier - 2"/>
    <x v="5"/>
    <x v="9"/>
  </r>
  <r>
    <s v="ID123"/>
    <s v="Ms. Meredith"/>
    <x v="112"/>
    <x v="115"/>
    <s v="Yes"/>
    <x v="0"/>
    <x v="0"/>
    <x v="1"/>
    <x v="0"/>
    <x v="0"/>
    <x v="2"/>
    <d v="1966-06-24T00:00:00"/>
    <n v="39396.86"/>
    <x v="1"/>
    <s v="Tier - 2"/>
    <x v="3"/>
    <x v="24"/>
  </r>
  <r>
    <s v="ID124"/>
    <s v="Mr. Doug"/>
    <x v="113"/>
    <x v="116"/>
    <s v="No"/>
    <x v="0"/>
    <x v="0"/>
    <x v="0"/>
    <x v="0"/>
    <x v="0"/>
    <x v="0"/>
    <d v="1978-08-05T00:00:00"/>
    <n v="39352.6"/>
    <x v="1"/>
    <s v="Tier - 3"/>
    <x v="3"/>
    <x v="9"/>
  </r>
  <r>
    <s v="ID125"/>
    <s v="Ms. Elizabeth"/>
    <x v="114"/>
    <x v="117"/>
    <s v="No"/>
    <x v="0"/>
    <x v="0"/>
    <x v="0"/>
    <x v="0"/>
    <x v="0"/>
    <x v="2"/>
    <d v="1982-08-16T00:00:00"/>
    <n v="39315.279999999999"/>
    <x v="1"/>
    <s v="Tier - 3"/>
    <x v="3"/>
    <x v="37"/>
  </r>
  <r>
    <s v="ID126"/>
    <s v="Mr. Matthew"/>
    <x v="115"/>
    <x v="109"/>
    <s v="No"/>
    <x v="0"/>
    <x v="0"/>
    <x v="3"/>
    <x v="0"/>
    <x v="0"/>
    <x v="1"/>
    <d v="1992-11-30T00:00:00"/>
    <n v="39241.440000000002"/>
    <x v="0"/>
    <s v="Tier - 3"/>
    <x v="3"/>
    <x v="34"/>
  </r>
  <r>
    <s v="ID127"/>
    <s v="Mr. Guillermo"/>
    <x v="116"/>
    <x v="118"/>
    <s v="No"/>
    <x v="0"/>
    <x v="0"/>
    <x v="0"/>
    <x v="0"/>
    <x v="0"/>
    <x v="0"/>
    <d v="1962-07-07T00:00:00"/>
    <n v="39221.120000000003"/>
    <x v="1"/>
    <s v="Tier - 1"/>
    <x v="3"/>
    <x v="5"/>
  </r>
  <r>
    <s v="ID128"/>
    <s v="Mr. Ryan"/>
    <x v="101"/>
    <x v="18"/>
    <s v="No"/>
    <x v="0"/>
    <x v="0"/>
    <x v="0"/>
    <x v="0"/>
    <x v="0"/>
    <x v="2"/>
    <d v="1982-08-04T00:00:00"/>
    <n v="39125.33"/>
    <x v="0"/>
    <s v="Tier - 1"/>
    <x v="4"/>
    <x v="37"/>
  </r>
  <r>
    <s v="ID129"/>
    <s v="Mr. Dane"/>
    <x v="54"/>
    <x v="119"/>
    <s v="Yes"/>
    <x v="0"/>
    <x v="0"/>
    <x v="0"/>
    <x v="0"/>
    <x v="0"/>
    <x v="1"/>
    <d v="1985-09-20T00:00:00"/>
    <n v="39047.29"/>
    <x v="0"/>
    <s v="Tier - 3"/>
    <x v="6"/>
    <x v="17"/>
  </r>
  <r>
    <s v="ID130"/>
    <s v="Mr. Jonas"/>
    <x v="117"/>
    <x v="8"/>
    <s v="No"/>
    <x v="0"/>
    <x v="0"/>
    <x v="0"/>
    <x v="0"/>
    <x v="0"/>
    <x v="0"/>
    <d v="1978-10-12T00:00:00"/>
    <n v="38998.550000000003"/>
    <x v="0"/>
    <s v="Tier - 1"/>
    <x v="3"/>
    <x v="9"/>
  </r>
  <r>
    <s v="ID131"/>
    <s v="Mr. George"/>
    <x v="118"/>
    <x v="1"/>
    <s v="No"/>
    <x v="0"/>
    <x v="0"/>
    <x v="0"/>
    <x v="0"/>
    <x v="0"/>
    <x v="1"/>
    <d v="1980-09-24T00:00:00"/>
    <n v="38947.43"/>
    <x v="1"/>
    <s v="Tier - 3"/>
    <x v="3"/>
    <x v="25"/>
  </r>
  <r>
    <s v="ID132"/>
    <s v="Ms. Sara"/>
    <x v="119"/>
    <x v="24"/>
    <s v="Yes"/>
    <x v="0"/>
    <x v="0"/>
    <x v="0"/>
    <x v="0"/>
    <x v="0"/>
    <x v="2"/>
    <d v="1976-12-15T00:00:00"/>
    <n v="38932.559999999998"/>
    <x v="1"/>
    <s v="Tier - 3"/>
    <x v="3"/>
    <x v="1"/>
  </r>
  <r>
    <s v="ID133"/>
    <s v="Mr. Nick"/>
    <x v="120"/>
    <x v="120"/>
    <s v="No"/>
    <x v="0"/>
    <x v="0"/>
    <x v="3"/>
    <x v="0"/>
    <x v="0"/>
    <x v="2"/>
    <d v="1987-06-16T00:00:00"/>
    <n v="38924.04"/>
    <x v="1"/>
    <s v="Tier - 2"/>
    <x v="3"/>
    <x v="38"/>
  </r>
  <r>
    <s v="ID134"/>
    <s v="Mr. Timothy"/>
    <x v="121"/>
    <x v="121"/>
    <s v="Yes"/>
    <x v="0"/>
    <x v="0"/>
    <x v="0"/>
    <x v="0"/>
    <x v="0"/>
    <x v="0"/>
    <d v="1967-07-30T00:00:00"/>
    <n v="38893.360000000001"/>
    <x v="0"/>
    <s v="Tier - 2"/>
    <x v="3"/>
    <x v="22"/>
  </r>
  <r>
    <s v="ID135"/>
    <s v="Ms. Becky"/>
    <x v="66"/>
    <x v="78"/>
    <s v="Yes"/>
    <x v="0"/>
    <x v="0"/>
    <x v="3"/>
    <x v="0"/>
    <x v="0"/>
    <x v="2"/>
    <d v="1964-06-06T00:00:00"/>
    <n v="38869.25"/>
    <x v="1"/>
    <s v="Tier - 2"/>
    <x v="3"/>
    <x v="8"/>
  </r>
  <r>
    <s v="ID136"/>
    <s v="Ms. Steph"/>
    <x v="122"/>
    <x v="69"/>
    <s v="No"/>
    <x v="0"/>
    <x v="1"/>
    <x v="3"/>
    <x v="0"/>
    <x v="0"/>
    <x v="2"/>
    <d v="1979-12-03T00:00:00"/>
    <n v="38836.980000000003"/>
    <x v="1"/>
    <s v="Tier - 1"/>
    <x v="3"/>
    <x v="18"/>
  </r>
  <r>
    <s v="ID137"/>
    <s v="Ms. Kristine"/>
    <x v="123"/>
    <x v="122"/>
    <s v="No"/>
    <x v="1"/>
    <x v="0"/>
    <x v="3"/>
    <x v="0"/>
    <x v="0"/>
    <x v="2"/>
    <d v="2004-12-05T00:00:00"/>
    <n v="38792.69"/>
    <x v="1"/>
    <s v="Tier - 2"/>
    <x v="0"/>
    <x v="41"/>
  </r>
  <r>
    <s v="ID138"/>
    <s v="Mr. Taylor"/>
    <x v="124"/>
    <x v="123"/>
    <s v="No"/>
    <x v="0"/>
    <x v="0"/>
    <x v="0"/>
    <x v="0"/>
    <x v="0"/>
    <x v="1"/>
    <d v="1991-11-08T00:00:00"/>
    <n v="38746.36"/>
    <x v="0"/>
    <s v="Tier - 2"/>
    <x v="1"/>
    <x v="42"/>
  </r>
  <r>
    <s v="ID139"/>
    <s v="Mr. William"/>
    <x v="125"/>
    <x v="124"/>
    <s v="Yes"/>
    <x v="0"/>
    <x v="0"/>
    <x v="0"/>
    <x v="0"/>
    <x v="0"/>
    <x v="2"/>
    <d v="1976-06-15T00:00:00"/>
    <n v="38740.120000000003"/>
    <x v="1"/>
    <s v="Tier - 2"/>
    <x v="1"/>
    <x v="1"/>
  </r>
  <r>
    <s v="ID140"/>
    <s v="Mr. Sage"/>
    <x v="20"/>
    <x v="125"/>
    <s v="No"/>
    <x v="0"/>
    <x v="0"/>
    <x v="0"/>
    <x v="0"/>
    <x v="0"/>
    <x v="2"/>
    <d v="1991-11-02T00:00:00"/>
    <n v="38711"/>
    <x v="1"/>
    <s v="Tier - 2"/>
    <x v="3"/>
    <x v="42"/>
  </r>
  <r>
    <s v="ID141"/>
    <s v="Mr. Cole"/>
    <x v="40"/>
    <x v="126"/>
    <s v="Yes"/>
    <x v="0"/>
    <x v="0"/>
    <x v="3"/>
    <x v="0"/>
    <x v="0"/>
    <x v="0"/>
    <d v="1986-07-20T00:00:00"/>
    <n v="38709.18"/>
    <x v="0"/>
    <s v="Tier - 3"/>
    <x v="0"/>
    <x v="26"/>
  </r>
  <r>
    <s v="ID142"/>
    <s v="Mr. Jesse"/>
    <x v="126"/>
    <x v="127"/>
    <s v="No"/>
    <x v="0"/>
    <x v="0"/>
    <x v="0"/>
    <x v="0"/>
    <x v="0"/>
    <x v="2"/>
    <d v="1990-07-13T00:00:00"/>
    <n v="38652.089999999997"/>
    <x v="1"/>
    <s v="Tier - 2"/>
    <x v="3"/>
    <x v="3"/>
  </r>
  <r>
    <s v="ID143"/>
    <s v="Ms. Tammi"/>
    <x v="106"/>
    <x v="128"/>
    <s v="No"/>
    <x v="0"/>
    <x v="0"/>
    <x v="0"/>
    <x v="0"/>
    <x v="0"/>
    <x v="1"/>
    <d v="1999-11-12T00:00:00"/>
    <n v="38511.629999999997"/>
    <x v="1"/>
    <s v="Tier - 2"/>
    <x v="2"/>
    <x v="35"/>
  </r>
  <r>
    <s v="ID144"/>
    <s v="Mr. Matthew"/>
    <x v="127"/>
    <x v="129"/>
    <s v="Yes"/>
    <x v="0"/>
    <x v="0"/>
    <x v="3"/>
    <x v="0"/>
    <x v="0"/>
    <x v="0"/>
    <d v="1986-06-21T00:00:00"/>
    <n v="38415.47"/>
    <x v="0"/>
    <s v="Tier - 2"/>
    <x v="3"/>
    <x v="26"/>
  </r>
  <r>
    <s v="ID145"/>
    <s v="Mr. Eric"/>
    <x v="128"/>
    <x v="130"/>
    <s v="No"/>
    <x v="0"/>
    <x v="0"/>
    <x v="0"/>
    <x v="0"/>
    <x v="0"/>
    <x v="0"/>
    <d v="1971-12-23T00:00:00"/>
    <n v="38405.26"/>
    <x v="1"/>
    <s v="Tier - 1"/>
    <x v="3"/>
    <x v="14"/>
  </r>
  <r>
    <s v="ID146"/>
    <s v="Ms. Valeria"/>
    <x v="129"/>
    <x v="131"/>
    <s v="Yes"/>
    <x v="0"/>
    <x v="0"/>
    <x v="1"/>
    <x v="0"/>
    <x v="0"/>
    <x v="0"/>
    <d v="1970-08-22T00:00:00"/>
    <n v="38389.79"/>
    <x v="1"/>
    <s v="Tier - 3"/>
    <x v="3"/>
    <x v="2"/>
  </r>
  <r>
    <s v="ID147"/>
    <s v="Mr. Michael"/>
    <x v="130"/>
    <x v="132"/>
    <s v="No"/>
    <x v="0"/>
    <x v="0"/>
    <x v="0"/>
    <x v="0"/>
    <x v="0"/>
    <x v="0"/>
    <d v="2002-09-17T00:00:00"/>
    <n v="38344.57"/>
    <x v="0"/>
    <s v="Tier - 3"/>
    <x v="3"/>
    <x v="43"/>
  </r>
  <r>
    <s v="ID148"/>
    <s v="Mr. Rami"/>
    <x v="131"/>
    <x v="133"/>
    <s v="No"/>
    <x v="0"/>
    <x v="0"/>
    <x v="0"/>
    <x v="0"/>
    <x v="0"/>
    <x v="2"/>
    <d v="1980-06-12T00:00:00"/>
    <n v="38313.129999999997"/>
    <x v="0"/>
    <s v="Tier - 3"/>
    <x v="3"/>
    <x v="25"/>
  </r>
  <r>
    <s v="ID149"/>
    <s v="Mr. Denis"/>
    <x v="94"/>
    <x v="40"/>
    <s v="No"/>
    <x v="0"/>
    <x v="0"/>
    <x v="0"/>
    <x v="0"/>
    <x v="0"/>
    <x v="2"/>
    <d v="1989-10-30T00:00:00"/>
    <n v="38282.75"/>
    <x v="0"/>
    <s v="Tier - 2"/>
    <x v="0"/>
    <x v="4"/>
  </r>
  <r>
    <s v="ID150"/>
    <s v="Mr. Brian"/>
    <x v="132"/>
    <x v="134"/>
    <s v="No"/>
    <x v="0"/>
    <x v="0"/>
    <x v="0"/>
    <x v="0"/>
    <x v="1"/>
    <x v="2"/>
    <d v="1980-08-16T00:00:00"/>
    <n v="38245.589999999997"/>
    <x v="0"/>
    <s v="Tier - 2"/>
    <x v="0"/>
    <x v="25"/>
  </r>
  <r>
    <s v="ID151"/>
    <s v="Ms. Bonnie"/>
    <x v="133"/>
    <x v="135"/>
    <s v="Yes"/>
    <x v="0"/>
    <x v="0"/>
    <x v="3"/>
    <x v="0"/>
    <x v="0"/>
    <x v="2"/>
    <d v="1964-06-16T00:00:00"/>
    <n v="38241.74"/>
    <x v="1"/>
    <s v="Tier - 3"/>
    <x v="3"/>
    <x v="13"/>
  </r>
  <r>
    <s v="ID152"/>
    <s v="Mr. Michael"/>
    <x v="134"/>
    <x v="120"/>
    <s v="No"/>
    <x v="0"/>
    <x v="0"/>
    <x v="0"/>
    <x v="0"/>
    <x v="0"/>
    <x v="2"/>
    <d v="1989-09-08T00:00:00"/>
    <n v="38237.339999999997"/>
    <x v="1"/>
    <s v="Tier - 3"/>
    <x v="3"/>
    <x v="4"/>
  </r>
  <r>
    <s v="ID153"/>
    <s v="Mr. Paul"/>
    <x v="135"/>
    <x v="60"/>
    <s v="No"/>
    <x v="0"/>
    <x v="0"/>
    <x v="1"/>
    <x v="0"/>
    <x v="0"/>
    <x v="1"/>
    <d v="1972-11-19T00:00:00"/>
    <n v="38189.1"/>
    <x v="1"/>
    <s v="Tier - 2"/>
    <x v="3"/>
    <x v="28"/>
  </r>
  <r>
    <s v="ID154"/>
    <s v="Mr. Michael"/>
    <x v="136"/>
    <x v="136"/>
    <s v="No"/>
    <x v="0"/>
    <x v="0"/>
    <x v="3"/>
    <x v="0"/>
    <x v="0"/>
    <x v="1"/>
    <d v="1998-07-29T00:00:00"/>
    <n v="38126.25"/>
    <x v="0"/>
    <s v="Tier - 3"/>
    <x v="0"/>
    <x v="44"/>
  </r>
  <r>
    <s v="ID155"/>
    <s v="Mr. Samuel"/>
    <x v="137"/>
    <x v="67"/>
    <s v="No"/>
    <x v="0"/>
    <x v="1"/>
    <x v="3"/>
    <x v="0"/>
    <x v="1"/>
    <x v="2"/>
    <d v="1979-09-09T00:00:00"/>
    <n v="37829.72"/>
    <x v="0"/>
    <s v="Tier - 2"/>
    <x v="3"/>
    <x v="18"/>
  </r>
  <r>
    <s v="ID156"/>
    <s v="Mr. Matthew"/>
    <x v="138"/>
    <x v="70"/>
    <s v="Yes"/>
    <x v="0"/>
    <x v="1"/>
    <x v="3"/>
    <x v="0"/>
    <x v="0"/>
    <x v="2"/>
    <d v="1983-07-26T00:00:00"/>
    <n v="37800.980000000003"/>
    <x v="1"/>
    <s v="Tier - 2"/>
    <x v="3"/>
    <x v="33"/>
  </r>
  <r>
    <s v="ID157"/>
    <s v="Mr. Daniel"/>
    <x v="139"/>
    <x v="137"/>
    <s v="Yes"/>
    <x v="0"/>
    <x v="0"/>
    <x v="3"/>
    <x v="0"/>
    <x v="0"/>
    <x v="0"/>
    <d v="1986-08-15T00:00:00"/>
    <n v="37742.58"/>
    <x v="0"/>
    <s v="Tier - 1"/>
    <x v="0"/>
    <x v="26"/>
  </r>
  <r>
    <s v="ID158"/>
    <s v="Ms. Syndy"/>
    <x v="140"/>
    <x v="138"/>
    <s v="Yes"/>
    <x v="0"/>
    <x v="0"/>
    <x v="0"/>
    <x v="0"/>
    <x v="0"/>
    <x v="2"/>
    <d v="1976-09-18T00:00:00"/>
    <n v="37735.199999999997"/>
    <x v="1"/>
    <s v="Tier - 2"/>
    <x v="3"/>
    <x v="1"/>
  </r>
  <r>
    <s v="ID159"/>
    <s v="Ms. Aleksandra"/>
    <x v="141"/>
    <x v="89"/>
    <s v="Yes"/>
    <x v="0"/>
    <x v="0"/>
    <x v="3"/>
    <x v="0"/>
    <x v="0"/>
    <x v="2"/>
    <d v="1988-10-10T00:00:00"/>
    <n v="37701.879999999997"/>
    <x v="1"/>
    <s v="Tier - 3"/>
    <x v="8"/>
    <x v="23"/>
  </r>
  <r>
    <s v="ID160"/>
    <s v="Mr. Steeve"/>
    <x v="142"/>
    <x v="116"/>
    <s v="Yes"/>
    <x v="0"/>
    <x v="0"/>
    <x v="1"/>
    <x v="0"/>
    <x v="0"/>
    <x v="0"/>
    <d v="1970-10-28T00:00:00"/>
    <n v="37675.06"/>
    <x v="1"/>
    <s v="Tier - 3"/>
    <x v="3"/>
    <x v="2"/>
  </r>
  <r>
    <s v="ID161"/>
    <s v="Mr. Richard"/>
    <x v="143"/>
    <x v="139"/>
    <s v="No"/>
    <x v="0"/>
    <x v="0"/>
    <x v="0"/>
    <x v="0"/>
    <x v="0"/>
    <x v="2"/>
    <d v="1982-06-20T00:00:00"/>
    <n v="37650.74"/>
    <x v="1"/>
    <s v="Tier - 2"/>
    <x v="1"/>
    <x v="37"/>
  </r>
  <r>
    <s v="ID162"/>
    <s v="Mr. Aaron"/>
    <x v="44"/>
    <x v="140"/>
    <s v="No"/>
    <x v="0"/>
    <x v="0"/>
    <x v="0"/>
    <x v="0"/>
    <x v="0"/>
    <x v="2"/>
    <d v="1990-11-16T00:00:00"/>
    <n v="37607.53"/>
    <x v="0"/>
    <s v="Tier - 2"/>
    <x v="9"/>
    <x v="3"/>
  </r>
  <r>
    <s v="ID163"/>
    <s v="Mr. Akira"/>
    <x v="103"/>
    <x v="141"/>
    <s v="No"/>
    <x v="1"/>
    <x v="0"/>
    <x v="3"/>
    <x v="0"/>
    <x v="0"/>
    <x v="2"/>
    <d v="2000-10-12T00:00:00"/>
    <n v="37484.449999999997"/>
    <x v="0"/>
    <s v="Tier - 1"/>
    <x v="0"/>
    <x v="21"/>
  </r>
  <r>
    <s v="ID164"/>
    <s v="Mr. Ben"/>
    <x v="144"/>
    <x v="142"/>
    <s v="No"/>
    <x v="0"/>
    <x v="0"/>
    <x v="0"/>
    <x v="0"/>
    <x v="0"/>
    <x v="0"/>
    <d v="2002-09-27T00:00:00"/>
    <n v="37465.339999999997"/>
    <x v="0"/>
    <s v="Tier - 2"/>
    <x v="1"/>
    <x v="43"/>
  </r>
  <r>
    <s v="ID165"/>
    <s v="Ms. Jana"/>
    <x v="145"/>
    <x v="143"/>
    <s v="No"/>
    <x v="0"/>
    <x v="1"/>
    <x v="3"/>
    <x v="0"/>
    <x v="0"/>
    <x v="2"/>
    <d v="1979-08-03T00:00:00"/>
    <n v="37425.94"/>
    <x v="1"/>
    <s v="Tier - 1"/>
    <x v="3"/>
    <x v="18"/>
  </r>
  <r>
    <s v="ID166"/>
    <s v="Mr. Jay"/>
    <x v="146"/>
    <x v="144"/>
    <s v="Yes"/>
    <x v="0"/>
    <x v="1"/>
    <x v="3"/>
    <x v="0"/>
    <x v="0"/>
    <x v="2"/>
    <d v="1969-10-30T00:00:00"/>
    <n v="37277.269999999997"/>
    <x v="0"/>
    <s v="Tier - 3"/>
    <x v="3"/>
    <x v="16"/>
  </r>
  <r>
    <s v="ID167"/>
    <s v="Ms. Marie-Helene"/>
    <x v="147"/>
    <x v="96"/>
    <s v="Yes"/>
    <x v="0"/>
    <x v="0"/>
    <x v="3"/>
    <x v="0"/>
    <x v="0"/>
    <x v="0"/>
    <d v="1975-11-09T00:00:00"/>
    <n v="37272.339999999997"/>
    <x v="1"/>
    <s v="Tier - 3"/>
    <x v="3"/>
    <x v="27"/>
  </r>
  <r>
    <s v="ID168"/>
    <s v="Ms. Bret"/>
    <x v="111"/>
    <x v="145"/>
    <s v="Yes"/>
    <x v="0"/>
    <x v="0"/>
    <x v="0"/>
    <x v="0"/>
    <x v="0"/>
    <x v="2"/>
    <d v="1985-11-17T00:00:00"/>
    <n v="37270.15"/>
    <x v="1"/>
    <s v="Tier - 1"/>
    <x v="2"/>
    <x v="17"/>
  </r>
  <r>
    <s v="ID169"/>
    <s v="Mr. Gardner"/>
    <x v="148"/>
    <x v="146"/>
    <s v="No"/>
    <x v="0"/>
    <x v="0"/>
    <x v="0"/>
    <x v="0"/>
    <x v="0"/>
    <x v="2"/>
    <d v="1990-10-17T00:00:00"/>
    <n v="37251.22"/>
    <x v="1"/>
    <s v="Tier - 2"/>
    <x v="3"/>
    <x v="3"/>
  </r>
  <r>
    <s v="ID170"/>
    <s v="Mr. Bobby"/>
    <x v="149"/>
    <x v="147"/>
    <s v="Yes"/>
    <x v="1"/>
    <x v="0"/>
    <x v="1"/>
    <x v="0"/>
    <x v="0"/>
    <x v="1"/>
    <d v="2000-09-05T00:00:00"/>
    <n v="37165.160000000003"/>
    <x v="0"/>
    <s v="Tier - 3"/>
    <x v="0"/>
    <x v="21"/>
  </r>
  <r>
    <s v="ID171"/>
    <s v="Ms. Natalie"/>
    <x v="61"/>
    <x v="148"/>
    <s v="Yes"/>
    <x v="0"/>
    <x v="0"/>
    <x v="3"/>
    <x v="0"/>
    <x v="0"/>
    <x v="1"/>
    <d v="1995-10-30T00:00:00"/>
    <n v="37133.9"/>
    <x v="1"/>
    <s v="Tier - 2"/>
    <x v="0"/>
    <x v="40"/>
  </r>
  <r>
    <s v="ID172"/>
    <s v="Ms. Lina"/>
    <x v="150"/>
    <x v="66"/>
    <s v="No"/>
    <x v="0"/>
    <x v="0"/>
    <x v="0"/>
    <x v="0"/>
    <x v="0"/>
    <x v="2"/>
    <d v="1989-06-10T00:00:00"/>
    <n v="37079.370000000003"/>
    <x v="1"/>
    <s v="Tier - 3"/>
    <x v="3"/>
    <x v="4"/>
  </r>
  <r>
    <s v="ID173"/>
    <s v="Mr. Zebulon"/>
    <x v="151"/>
    <x v="149"/>
    <s v="Yes"/>
    <x v="0"/>
    <x v="0"/>
    <x v="3"/>
    <x v="0"/>
    <x v="0"/>
    <x v="1"/>
    <d v="1988-12-17T00:00:00"/>
    <n v="37076.370000000003"/>
    <x v="1"/>
    <s v="Tier - 1"/>
    <x v="3"/>
    <x v="23"/>
  </r>
  <r>
    <s v="ID174"/>
    <s v="Ms. Amanda"/>
    <x v="152"/>
    <x v="150"/>
    <s v="No"/>
    <x v="0"/>
    <x v="0"/>
    <x v="0"/>
    <x v="0"/>
    <x v="0"/>
    <x v="2"/>
    <d v="1991-11-01T00:00:00"/>
    <n v="37040.879999999997"/>
    <x v="1"/>
    <s v="Tier - 2"/>
    <x v="3"/>
    <x v="42"/>
  </r>
  <r>
    <s v="ID175"/>
    <s v="Mr. Greg"/>
    <x v="153"/>
    <x v="151"/>
    <s v="No"/>
    <x v="0"/>
    <x v="0"/>
    <x v="3"/>
    <x v="0"/>
    <x v="0"/>
    <x v="2"/>
    <d v="1992-09-13T00:00:00"/>
    <n v="36976.449999999997"/>
    <x v="1"/>
    <s v="Tier - 3"/>
    <x v="3"/>
    <x v="34"/>
  </r>
  <r>
    <s v="ID176"/>
    <s v="Mr. John"/>
    <x v="4"/>
    <x v="152"/>
    <s v="No"/>
    <x v="0"/>
    <x v="0"/>
    <x v="3"/>
    <x v="0"/>
    <x v="0"/>
    <x v="2"/>
    <d v="1992-08-25T00:00:00"/>
    <n v="36950.26"/>
    <x v="0"/>
    <s v="Tier - 1"/>
    <x v="0"/>
    <x v="34"/>
  </r>
  <r>
    <s v="ID177"/>
    <s v="Ms. Kelsey"/>
    <x v="154"/>
    <x v="149"/>
    <s v="No"/>
    <x v="0"/>
    <x v="0"/>
    <x v="0"/>
    <x v="0"/>
    <x v="0"/>
    <x v="1"/>
    <d v="1977-08-13T00:00:00"/>
    <n v="36935.64"/>
    <x v="1"/>
    <s v="Tier - 1"/>
    <x v="3"/>
    <x v="29"/>
  </r>
  <r>
    <s v="ID178"/>
    <s v="Ms. Bronwen"/>
    <x v="155"/>
    <x v="153"/>
    <s v="No"/>
    <x v="0"/>
    <x v="0"/>
    <x v="0"/>
    <x v="0"/>
    <x v="0"/>
    <x v="0"/>
    <d v="1968-10-22T00:00:00"/>
    <n v="36922.61"/>
    <x v="1"/>
    <s v="Tier - 1"/>
    <x v="3"/>
    <x v="0"/>
  </r>
  <r>
    <s v="ID179"/>
    <s v="Ms. Manuela"/>
    <x v="156"/>
    <x v="34"/>
    <s v="No"/>
    <x v="0"/>
    <x v="0"/>
    <x v="0"/>
    <x v="0"/>
    <x v="0"/>
    <x v="1"/>
    <d v="1991-06-10T00:00:00"/>
    <n v="36911.99"/>
    <x v="1"/>
    <s v="Tier - 2"/>
    <x v="3"/>
    <x v="42"/>
  </r>
  <r>
    <s v="ID180"/>
    <s v="Ms. Jennifer"/>
    <x v="105"/>
    <x v="154"/>
    <s v="Yes"/>
    <x v="0"/>
    <x v="1"/>
    <x v="3"/>
    <x v="1"/>
    <x v="0"/>
    <x v="0"/>
    <d v="1963-07-24T00:00:00"/>
    <n v="36910.61"/>
    <x v="1"/>
    <s v="Tier - 2"/>
    <x v="3"/>
    <x v="8"/>
  </r>
  <r>
    <s v="ID181"/>
    <s v="Ms. Abby"/>
    <x v="157"/>
    <x v="144"/>
    <s v="No"/>
    <x v="0"/>
    <x v="1"/>
    <x v="3"/>
    <x v="0"/>
    <x v="0"/>
    <x v="2"/>
    <d v="2003-06-21T00:00:00"/>
    <n v="36898.730000000003"/>
    <x v="1"/>
    <s v="Tier - 1"/>
    <x v="1"/>
    <x v="39"/>
  </r>
  <r>
    <s v="ID182"/>
    <s v="Mr. Tyler"/>
    <x v="158"/>
    <x v="155"/>
    <s v="No"/>
    <x v="0"/>
    <x v="0"/>
    <x v="1"/>
    <x v="0"/>
    <x v="0"/>
    <x v="1"/>
    <d v="1972-12-05T00:00:00"/>
    <n v="36889.99"/>
    <x v="0"/>
    <s v="Tier - 3"/>
    <x v="3"/>
    <x v="28"/>
  </r>
  <r>
    <s v="ID183"/>
    <s v="Mr. Jeffrey"/>
    <x v="98"/>
    <x v="34"/>
    <s v="No"/>
    <x v="0"/>
    <x v="0"/>
    <x v="3"/>
    <x v="0"/>
    <x v="0"/>
    <x v="1"/>
    <d v="1992-07-04T00:00:00"/>
    <n v="36837.47"/>
    <x v="1"/>
    <s v="Tier - 3"/>
    <x v="3"/>
    <x v="34"/>
  </r>
  <r>
    <s v="ID184"/>
    <s v="Mr. Matthew"/>
    <x v="159"/>
    <x v="156"/>
    <s v="No"/>
    <x v="0"/>
    <x v="0"/>
    <x v="0"/>
    <x v="0"/>
    <x v="0"/>
    <x v="0"/>
    <d v="1965-12-28T00:00:00"/>
    <n v="36795.29"/>
    <x v="1"/>
    <s v="Tier - 1"/>
    <x v="3"/>
    <x v="11"/>
  </r>
  <r>
    <s v="ID185"/>
    <s v="Mr. Ryan"/>
    <x v="160"/>
    <x v="157"/>
    <s v="Yes"/>
    <x v="0"/>
    <x v="0"/>
    <x v="1"/>
    <x v="0"/>
    <x v="0"/>
    <x v="0"/>
    <d v="1970-07-14T00:00:00"/>
    <n v="36786.370000000003"/>
    <x v="0"/>
    <s v="Tier - 1"/>
    <x v="3"/>
    <x v="2"/>
  </r>
  <r>
    <s v="ID186"/>
    <s v="Ms. Amy"/>
    <x v="161"/>
    <x v="158"/>
    <s v="Yes"/>
    <x v="0"/>
    <x v="0"/>
    <x v="1"/>
    <x v="1"/>
    <x v="0"/>
    <x v="0"/>
    <d v="1961-07-29T00:00:00"/>
    <n v="36580.28"/>
    <x v="1"/>
    <s v="Tier - 2"/>
    <x v="0"/>
    <x v="12"/>
  </r>
  <r>
    <s v="ID187"/>
    <s v="Mr. Andrew"/>
    <x v="162"/>
    <x v="159"/>
    <s v="No"/>
    <x v="0"/>
    <x v="0"/>
    <x v="3"/>
    <x v="0"/>
    <x v="0"/>
    <x v="2"/>
    <d v="1992-10-09T00:00:00"/>
    <n v="36572.800000000003"/>
    <x v="0"/>
    <s v="Tier - 2"/>
    <x v="3"/>
    <x v="34"/>
  </r>
  <r>
    <s v="ID188"/>
    <s v="Mr. George"/>
    <x v="163"/>
    <x v="73"/>
    <s v="No"/>
    <x v="0"/>
    <x v="0"/>
    <x v="1"/>
    <x v="0"/>
    <x v="0"/>
    <x v="0"/>
    <d v="1973-08-09T00:00:00"/>
    <n v="36541.550000000003"/>
    <x v="1"/>
    <s v="Tier - 3"/>
    <x v="3"/>
    <x v="30"/>
  </r>
  <r>
    <s v="ID189"/>
    <s v="Ms. Sarah"/>
    <x v="164"/>
    <x v="160"/>
    <s v="No"/>
    <x v="0"/>
    <x v="0"/>
    <x v="0"/>
    <x v="0"/>
    <x v="1"/>
    <x v="0"/>
    <d v="1962-11-19T00:00:00"/>
    <n v="36445.550000000003"/>
    <x v="1"/>
    <s v="Tier - 2"/>
    <x v="3"/>
    <x v="5"/>
  </r>
  <r>
    <s v="ID190"/>
    <s v="Ms. Lara"/>
    <x v="165"/>
    <x v="161"/>
    <s v="No"/>
    <x v="0"/>
    <x v="1"/>
    <x v="3"/>
    <x v="0"/>
    <x v="0"/>
    <x v="2"/>
    <d v="2003-12-09T00:00:00"/>
    <n v="36397.58"/>
    <x v="1"/>
    <s v="Tier - 3"/>
    <x v="3"/>
    <x v="39"/>
  </r>
  <r>
    <s v="ID191"/>
    <s v="Mr. Sebastien"/>
    <x v="166"/>
    <x v="162"/>
    <s v="Yes"/>
    <x v="0"/>
    <x v="0"/>
    <x v="3"/>
    <x v="0"/>
    <x v="0"/>
    <x v="0"/>
    <d v="1975-06-05T00:00:00"/>
    <n v="36350.71"/>
    <x v="0"/>
    <s v="Tier - 2"/>
    <x v="3"/>
    <x v="19"/>
  </r>
  <r>
    <s v="ID192"/>
    <s v="Mr. Padraig"/>
    <x v="167"/>
    <x v="163"/>
    <s v="Yes"/>
    <x v="0"/>
    <x v="0"/>
    <x v="0"/>
    <x v="0"/>
    <x v="0"/>
    <x v="0"/>
    <d v="1967-10-18T00:00:00"/>
    <n v="36332.449999999997"/>
    <x v="0"/>
    <s v="Tier - 3"/>
    <x v="3"/>
    <x v="22"/>
  </r>
  <r>
    <s v="ID193"/>
    <s v="Ms. Heather"/>
    <x v="59"/>
    <x v="164"/>
    <s v="No"/>
    <x v="0"/>
    <x v="0"/>
    <x v="3"/>
    <x v="0"/>
    <x v="0"/>
    <x v="2"/>
    <d v="1992-06-16T00:00:00"/>
    <n v="36314.050000000003"/>
    <x v="1"/>
    <s v="Tier - 2"/>
    <x v="3"/>
    <x v="34"/>
  </r>
  <r>
    <s v="ID194"/>
    <s v="Mr. Jorge"/>
    <x v="168"/>
    <x v="165"/>
    <s v="No"/>
    <x v="1"/>
    <x v="0"/>
    <x v="3"/>
    <x v="0"/>
    <x v="0"/>
    <x v="2"/>
    <d v="2004-12-25T00:00:00"/>
    <n v="36307.800000000003"/>
    <x v="0"/>
    <s v="Tier - 2"/>
    <x v="0"/>
    <x v="41"/>
  </r>
  <r>
    <s v="ID195"/>
    <s v="Mr. Jack"/>
    <x v="18"/>
    <x v="85"/>
    <s v="No"/>
    <x v="0"/>
    <x v="1"/>
    <x v="3"/>
    <x v="0"/>
    <x v="0"/>
    <x v="1"/>
    <d v="2003-09-05T00:00:00"/>
    <n v="36219.410000000003"/>
    <x v="0"/>
    <s v="Tier - 1"/>
    <x v="1"/>
    <x v="39"/>
  </r>
  <r>
    <s v="ID196"/>
    <s v="Mr. Felix"/>
    <x v="169"/>
    <x v="166"/>
    <s v="No"/>
    <x v="0"/>
    <x v="1"/>
    <x v="3"/>
    <x v="0"/>
    <x v="0"/>
    <x v="2"/>
    <d v="1993-12-28T00:00:00"/>
    <n v="36197.699999999997"/>
    <x v="0"/>
    <s v="Tier - 3"/>
    <x v="3"/>
    <x v="20"/>
  </r>
  <r>
    <s v="ID197"/>
    <s v="Mr. Christopher"/>
    <x v="170"/>
    <x v="167"/>
    <s v="No"/>
    <x v="0"/>
    <x v="0"/>
    <x v="0"/>
    <x v="0"/>
    <x v="0"/>
    <x v="2"/>
    <d v="1999-10-01T00:00:00"/>
    <n v="36189.1"/>
    <x v="0"/>
    <s v="Tier - 3"/>
    <x v="4"/>
    <x v="35"/>
  </r>
  <r>
    <s v="ID198"/>
    <s v="Mr. Jesse"/>
    <x v="171"/>
    <x v="168"/>
    <s v="No"/>
    <x v="0"/>
    <x v="0"/>
    <x v="0"/>
    <x v="0"/>
    <x v="0"/>
    <x v="0"/>
    <d v="1974-12-06T00:00:00"/>
    <n v="36182.870000000003"/>
    <x v="1"/>
    <s v="Tier - 3"/>
    <x v="1"/>
    <x v="19"/>
  </r>
  <r>
    <s v="ID199"/>
    <s v="Ms. Jill"/>
    <x v="172"/>
    <x v="169"/>
    <s v="No"/>
    <x v="1"/>
    <x v="0"/>
    <x v="3"/>
    <x v="0"/>
    <x v="0"/>
    <x v="1"/>
    <d v="2004-08-30T00:00:00"/>
    <n v="36149.480000000003"/>
    <x v="1"/>
    <s v="Tier - 2"/>
    <x v="0"/>
    <x v="41"/>
  </r>
  <r>
    <s v="ID200"/>
    <s v="Mr. William"/>
    <x v="161"/>
    <x v="170"/>
    <s v="Yes"/>
    <x v="0"/>
    <x v="1"/>
    <x v="3"/>
    <x v="0"/>
    <x v="0"/>
    <x v="2"/>
    <d v="1997-06-12T00:00:00"/>
    <n v="36124.57"/>
    <x v="0"/>
    <s v="Tier - 3"/>
    <x v="0"/>
    <x v="31"/>
  </r>
  <r>
    <s v="ID201"/>
    <s v="Mr. Alejandro"/>
    <x v="173"/>
    <x v="171"/>
    <s v="No"/>
    <x v="0"/>
    <x v="1"/>
    <x v="3"/>
    <x v="0"/>
    <x v="0"/>
    <x v="2"/>
    <d v="1979-11-04T00:00:00"/>
    <n v="36090.49"/>
    <x v="1"/>
    <s v="Tier - 2"/>
    <x v="3"/>
    <x v="18"/>
  </r>
  <r>
    <s v="ID202"/>
    <s v="Mr. Ian"/>
    <x v="174"/>
    <x v="106"/>
    <s v="Yes"/>
    <x v="0"/>
    <x v="0"/>
    <x v="0"/>
    <x v="0"/>
    <x v="0"/>
    <x v="1"/>
    <d v="1996-08-20T00:00:00"/>
    <n v="36085.22"/>
    <x v="0"/>
    <s v="Tier - 1"/>
    <x v="3"/>
    <x v="45"/>
  </r>
  <r>
    <s v="ID203"/>
    <s v="Mr. Hector"/>
    <x v="175"/>
    <x v="172"/>
    <s v="Yes"/>
    <x v="0"/>
    <x v="1"/>
    <x v="3"/>
    <x v="0"/>
    <x v="1"/>
    <x v="0"/>
    <d v="1963-07-22T00:00:00"/>
    <n v="36074.339999999997"/>
    <x v="1"/>
    <s v="Tier - 1"/>
    <x v="3"/>
    <x v="8"/>
  </r>
  <r>
    <s v="ID204"/>
    <s v="Ms. Rebecca"/>
    <x v="176"/>
    <x v="173"/>
    <s v="No"/>
    <x v="0"/>
    <x v="0"/>
    <x v="0"/>
    <x v="0"/>
    <x v="0"/>
    <x v="2"/>
    <d v="1999-09-04T00:00:00"/>
    <n v="36021.01"/>
    <x v="1"/>
    <s v="Tier - 3"/>
    <x v="0"/>
    <x v="35"/>
  </r>
  <r>
    <s v="ID205"/>
    <s v="Mr. Matt"/>
    <x v="177"/>
    <x v="129"/>
    <s v="Yes"/>
    <x v="0"/>
    <x v="0"/>
    <x v="0"/>
    <x v="0"/>
    <x v="0"/>
    <x v="0"/>
    <d v="1981-11-22T00:00:00"/>
    <n v="35952.65"/>
    <x v="0"/>
    <s v="Tier - 3"/>
    <x v="3"/>
    <x v="36"/>
  </r>
  <r>
    <s v="ID206"/>
    <s v="Ms. Elizabeth"/>
    <x v="178"/>
    <x v="150"/>
    <s v="No"/>
    <x v="0"/>
    <x v="0"/>
    <x v="3"/>
    <x v="0"/>
    <x v="0"/>
    <x v="2"/>
    <d v="1992-06-18T00:00:00"/>
    <n v="35883.269999999997"/>
    <x v="1"/>
    <s v="Tier - 1"/>
    <x v="3"/>
    <x v="34"/>
  </r>
  <r>
    <s v="ID207"/>
    <s v="Ms. Grace"/>
    <x v="179"/>
    <x v="174"/>
    <s v="Yes"/>
    <x v="0"/>
    <x v="0"/>
    <x v="0"/>
    <x v="0"/>
    <x v="0"/>
    <x v="2"/>
    <d v="1976-10-04T00:00:00"/>
    <n v="35733.96"/>
    <x v="1"/>
    <s v="Tier - 2"/>
    <x v="3"/>
    <x v="1"/>
  </r>
  <r>
    <s v="ID208"/>
    <s v="Mr. Jaime"/>
    <x v="180"/>
    <x v="118"/>
    <s v="No"/>
    <x v="0"/>
    <x v="0"/>
    <x v="0"/>
    <x v="0"/>
    <x v="0"/>
    <x v="0"/>
    <d v="1974-07-15T00:00:00"/>
    <n v="35711.39"/>
    <x v="1"/>
    <s v="Tier - 3"/>
    <x v="1"/>
    <x v="19"/>
  </r>
  <r>
    <s v="ID209"/>
    <s v="Ms. Calesse"/>
    <x v="172"/>
    <x v="175"/>
    <s v="No"/>
    <x v="0"/>
    <x v="0"/>
    <x v="0"/>
    <x v="0"/>
    <x v="0"/>
    <x v="0"/>
    <d v="1978-12-19T00:00:00"/>
    <n v="35701.9"/>
    <x v="1"/>
    <s v="Tier - 1"/>
    <x v="3"/>
    <x v="9"/>
  </r>
  <r>
    <s v="ID210"/>
    <s v="Ms. Kate"/>
    <x v="181"/>
    <x v="176"/>
    <s v="No"/>
    <x v="1"/>
    <x v="0"/>
    <x v="3"/>
    <x v="0"/>
    <x v="0"/>
    <x v="2"/>
    <d v="2000-12-17T00:00:00"/>
    <n v="35595.589999999997"/>
    <x v="1"/>
    <s v="Tier - 3"/>
    <x v="0"/>
    <x v="21"/>
  </r>
  <r>
    <s v="ID211"/>
    <s v="Mr. Sergey"/>
    <x v="182"/>
    <x v="93"/>
    <s v="Yes"/>
    <x v="1"/>
    <x v="0"/>
    <x v="1"/>
    <x v="0"/>
    <x v="0"/>
    <x v="2"/>
    <d v="2000-11-19T00:00:00"/>
    <n v="35585.58"/>
    <x v="1"/>
    <s v="Tier - 3"/>
    <x v="3"/>
    <x v="21"/>
  </r>
  <r>
    <s v="ID212"/>
    <s v="Mr. Timothy"/>
    <x v="124"/>
    <x v="177"/>
    <s v="No"/>
    <x v="0"/>
    <x v="0"/>
    <x v="0"/>
    <x v="0"/>
    <x v="0"/>
    <x v="0"/>
    <d v="1971-08-10T00:00:00"/>
    <n v="35583.17"/>
    <x v="0"/>
    <s v="Tier - 3"/>
    <x v="3"/>
    <x v="14"/>
  </r>
  <r>
    <s v="ID213"/>
    <s v="Mr. Andrew"/>
    <x v="183"/>
    <x v="178"/>
    <s v="Yes"/>
    <x v="0"/>
    <x v="0"/>
    <x v="3"/>
    <x v="0"/>
    <x v="1"/>
    <x v="1"/>
    <d v="1964-08-29T00:00:00"/>
    <n v="35573.26"/>
    <x v="1"/>
    <s v="Tier - 1"/>
    <x v="3"/>
    <x v="13"/>
  </r>
  <r>
    <s v="ID214"/>
    <s v="Mr. Matthew"/>
    <x v="184"/>
    <x v="179"/>
    <s v="No"/>
    <x v="0"/>
    <x v="0"/>
    <x v="1"/>
    <x v="0"/>
    <x v="0"/>
    <x v="0"/>
    <d v="1973-10-27T00:00:00"/>
    <n v="35547.72"/>
    <x v="0"/>
    <s v="Tier - 1"/>
    <x v="3"/>
    <x v="30"/>
  </r>
  <r>
    <s v="ID215"/>
    <s v="Ms. Jessica"/>
    <x v="185"/>
    <x v="180"/>
    <s v="No"/>
    <x v="0"/>
    <x v="0"/>
    <x v="3"/>
    <x v="0"/>
    <x v="0"/>
    <x v="2"/>
    <d v="1992-09-13T00:00:00"/>
    <n v="35547.47"/>
    <x v="1"/>
    <s v="Tier - 3"/>
    <x v="3"/>
    <x v="34"/>
  </r>
  <r>
    <s v="ID216"/>
    <s v="Mr. Lawrence"/>
    <x v="186"/>
    <x v="181"/>
    <s v="No"/>
    <x v="0"/>
    <x v="0"/>
    <x v="1"/>
    <x v="0"/>
    <x v="0"/>
    <x v="0"/>
    <d v="1973-12-16T00:00:00"/>
    <n v="35517.19"/>
    <x v="1"/>
    <s v="Tier - 2"/>
    <x v="3"/>
    <x v="30"/>
  </r>
  <r>
    <s v="ID217"/>
    <s v="Mr. Alex"/>
    <x v="65"/>
    <x v="182"/>
    <s v="Yes"/>
    <x v="0"/>
    <x v="0"/>
    <x v="3"/>
    <x v="0"/>
    <x v="0"/>
    <x v="2"/>
    <d v="1988-11-20T00:00:00"/>
    <n v="35491.64"/>
    <x v="0"/>
    <s v="Tier - 2"/>
    <x v="3"/>
    <x v="23"/>
  </r>
  <r>
    <s v="ID218"/>
    <s v="Mr. Kevin"/>
    <x v="187"/>
    <x v="183"/>
    <s v="No"/>
    <x v="0"/>
    <x v="0"/>
    <x v="0"/>
    <x v="0"/>
    <x v="0"/>
    <x v="0"/>
    <d v="1971-09-22T00:00:00"/>
    <n v="35345.730000000003"/>
    <x v="1"/>
    <s v="Tier - 3"/>
    <x v="3"/>
    <x v="14"/>
  </r>
  <r>
    <s v="ID219"/>
    <s v="Mr. Gavin"/>
    <x v="188"/>
    <x v="3"/>
    <s v="Yes"/>
    <x v="0"/>
    <x v="0"/>
    <x v="3"/>
    <x v="0"/>
    <x v="0"/>
    <x v="1"/>
    <d v="1988-09-19T00:00:00"/>
    <n v="35315.96"/>
    <x v="1"/>
    <s v="Tier - 1"/>
    <x v="3"/>
    <x v="23"/>
  </r>
  <r>
    <s v="ID220"/>
    <s v="Mr. Rick"/>
    <x v="189"/>
    <x v="184"/>
    <s v="Yes"/>
    <x v="0"/>
    <x v="1"/>
    <x v="3"/>
    <x v="0"/>
    <x v="0"/>
    <x v="1"/>
    <d v="1997-07-09T00:00:00"/>
    <n v="35302.089999999997"/>
    <x v="0"/>
    <s v="Tier - 2"/>
    <x v="3"/>
    <x v="31"/>
  </r>
  <r>
    <s v="ID221"/>
    <s v="Ms. Andrea"/>
    <x v="190"/>
    <x v="185"/>
    <s v="Yes"/>
    <x v="0"/>
    <x v="0"/>
    <x v="0"/>
    <x v="1"/>
    <x v="1"/>
    <x v="0"/>
    <d v="1967-12-30T00:00:00"/>
    <n v="35160.129999999997"/>
    <x v="1"/>
    <s v="Tier - 2"/>
    <x v="3"/>
    <x v="22"/>
  </r>
  <r>
    <s v="ID222"/>
    <s v="Mr. Anthony"/>
    <x v="191"/>
    <x v="89"/>
    <s v="No"/>
    <x v="0"/>
    <x v="0"/>
    <x v="3"/>
    <x v="0"/>
    <x v="1"/>
    <x v="2"/>
    <d v="1998-12-22T00:00:00"/>
    <n v="35147.53"/>
    <x v="0"/>
    <s v="Tier - 1"/>
    <x v="4"/>
    <x v="44"/>
  </r>
  <r>
    <s v="ID223"/>
    <s v="Mr. Erik"/>
    <x v="192"/>
    <x v="186"/>
    <s v="No"/>
    <x v="0"/>
    <x v="0"/>
    <x v="0"/>
    <x v="0"/>
    <x v="2"/>
    <x v="1"/>
    <d v="1977-06-29T00:00:00"/>
    <n v="35069.370000000003"/>
    <x v="0"/>
    <s v="Tier - 1"/>
    <x v="6"/>
    <x v="29"/>
  </r>
  <r>
    <s v="ID224"/>
    <s v="Ms. Kiley"/>
    <x v="193"/>
    <x v="187"/>
    <s v="Yes"/>
    <x v="0"/>
    <x v="0"/>
    <x v="3"/>
    <x v="0"/>
    <x v="0"/>
    <x v="0"/>
    <d v="1975-08-29T00:00:00"/>
    <n v="35050.620000000003"/>
    <x v="1"/>
    <s v="Tier - 1"/>
    <x v="3"/>
    <x v="27"/>
  </r>
  <r>
    <s v="ID225"/>
    <s v="Ms. Jennifer"/>
    <x v="194"/>
    <x v="188"/>
    <s v="No"/>
    <x v="0"/>
    <x v="0"/>
    <x v="0"/>
    <x v="0"/>
    <x v="0"/>
    <x v="2"/>
    <d v="1982-07-05T00:00:00"/>
    <n v="35000.730000000003"/>
    <x v="1"/>
    <s v="Tier - 3"/>
    <x v="3"/>
    <x v="37"/>
  </r>
  <r>
    <s v="ID226"/>
    <s v="Mr. Chris"/>
    <x v="195"/>
    <x v="189"/>
    <s v="Yes"/>
    <x v="0"/>
    <x v="1"/>
    <x v="3"/>
    <x v="0"/>
    <x v="0"/>
    <x v="2"/>
    <d v="1997-08-22T00:00:00"/>
    <n v="34979.86"/>
    <x v="1"/>
    <s v="Tier - 2"/>
    <x v="3"/>
    <x v="31"/>
  </r>
  <r>
    <s v="ID227"/>
    <s v="Ms. Marian"/>
    <x v="196"/>
    <x v="150"/>
    <s v="No"/>
    <x v="0"/>
    <x v="0"/>
    <x v="3"/>
    <x v="0"/>
    <x v="0"/>
    <x v="2"/>
    <d v="1998-08-22T00:00:00"/>
    <n v="34976.42"/>
    <x v="1"/>
    <s v="Tier - 1"/>
    <x v="3"/>
    <x v="44"/>
  </r>
  <r>
    <s v="ID228"/>
    <s v="Mr. Jeremy"/>
    <x v="197"/>
    <x v="190"/>
    <s v="Yes"/>
    <x v="0"/>
    <x v="0"/>
    <x v="0"/>
    <x v="0"/>
    <x v="1"/>
    <x v="0"/>
    <d v="1967-10-07T00:00:00"/>
    <n v="34975.68"/>
    <x v="1"/>
    <s v="Tier - 2"/>
    <x v="3"/>
    <x v="22"/>
  </r>
  <r>
    <s v="ID229"/>
    <s v="Ms. Allison"/>
    <x v="198"/>
    <x v="191"/>
    <s v="Yes"/>
    <x v="0"/>
    <x v="1"/>
    <x v="3"/>
    <x v="0"/>
    <x v="0"/>
    <x v="2"/>
    <d v="1983-07-29T00:00:00"/>
    <n v="34940.61"/>
    <x v="1"/>
    <s v="Tier - 3"/>
    <x v="3"/>
    <x v="33"/>
  </r>
  <r>
    <s v="ID230"/>
    <s v="Ms. Elizabeth"/>
    <x v="199"/>
    <x v="192"/>
    <s v="Yes"/>
    <x v="0"/>
    <x v="0"/>
    <x v="3"/>
    <x v="0"/>
    <x v="0"/>
    <x v="2"/>
    <d v="1995-10-17T00:00:00"/>
    <n v="34838.870000000003"/>
    <x v="1"/>
    <s v="Tier - 3"/>
    <x v="3"/>
    <x v="40"/>
  </r>
  <r>
    <s v="ID231"/>
    <s v="Mr. Andrew"/>
    <x v="200"/>
    <x v="21"/>
    <s v="No"/>
    <x v="0"/>
    <x v="1"/>
    <x v="3"/>
    <x v="0"/>
    <x v="0"/>
    <x v="1"/>
    <d v="2003-09-17T00:00:00"/>
    <n v="34828.65"/>
    <x v="0"/>
    <s v="Tier - 3"/>
    <x v="3"/>
    <x v="39"/>
  </r>
  <r>
    <s v="ID232"/>
    <s v="Mr. Anders"/>
    <x v="201"/>
    <x v="193"/>
    <s v="Yes"/>
    <x v="0"/>
    <x v="0"/>
    <x v="3"/>
    <x v="0"/>
    <x v="0"/>
    <x v="2"/>
    <d v="1995-12-27T00:00:00"/>
    <n v="34806.47"/>
    <x v="0"/>
    <s v="Tier - 2"/>
    <x v="0"/>
    <x v="40"/>
  </r>
  <r>
    <s v="ID233"/>
    <s v="Mr. Sean"/>
    <x v="105"/>
    <x v="194"/>
    <s v="No"/>
    <x v="0"/>
    <x v="1"/>
    <x v="3"/>
    <x v="0"/>
    <x v="0"/>
    <x v="1"/>
    <d v="2003-07-03T00:00:00"/>
    <n v="34779.620000000003"/>
    <x v="0"/>
    <s v="Tier - 2"/>
    <x v="3"/>
    <x v="39"/>
  </r>
  <r>
    <s v="ID234"/>
    <s v="Mr. Brian"/>
    <x v="202"/>
    <x v="171"/>
    <s v="No"/>
    <x v="0"/>
    <x v="0"/>
    <x v="0"/>
    <x v="0"/>
    <x v="0"/>
    <x v="2"/>
    <d v="1994-07-07T00:00:00"/>
    <n v="34672.15"/>
    <x v="0"/>
    <s v="Tier - 3"/>
    <x v="0"/>
    <x v="6"/>
  </r>
  <r>
    <s v="ID235"/>
    <s v="Mr. Jeremy"/>
    <x v="203"/>
    <x v="195"/>
    <s v="No"/>
    <x v="1"/>
    <x v="0"/>
    <x v="3"/>
    <x v="0"/>
    <x v="0"/>
    <x v="1"/>
    <d v="2004-10-09T00:00:00"/>
    <n v="34617.839999999997"/>
    <x v="0"/>
    <s v="Tier - 3"/>
    <x v="4"/>
    <x v="41"/>
  </r>
  <r>
    <s v="ID236"/>
    <s v="Ms. Susannah"/>
    <x v="141"/>
    <x v="196"/>
    <s v="Yes"/>
    <x v="0"/>
    <x v="0"/>
    <x v="0"/>
    <x v="0"/>
    <x v="0"/>
    <x v="2"/>
    <d v="1976-11-25T00:00:00"/>
    <n v="34543.39"/>
    <x v="1"/>
    <s v="Tier - 3"/>
    <x v="3"/>
    <x v="1"/>
  </r>
  <r>
    <s v="ID237"/>
    <s v="Mr. Randy"/>
    <x v="204"/>
    <x v="197"/>
    <s v="No"/>
    <x v="0"/>
    <x v="0"/>
    <x v="3"/>
    <x v="0"/>
    <x v="0"/>
    <x v="2"/>
    <d v="1998-06-24T00:00:00"/>
    <n v="34472.839999999997"/>
    <x v="0"/>
    <s v="Tier - 3"/>
    <x v="3"/>
    <x v="44"/>
  </r>
  <r>
    <s v="ID238"/>
    <s v="Mr. Leslie"/>
    <x v="205"/>
    <x v="27"/>
    <s v="No"/>
    <x v="0"/>
    <x v="0"/>
    <x v="0"/>
    <x v="0"/>
    <x v="0"/>
    <x v="2"/>
    <d v="1990-09-24T00:00:00"/>
    <n v="34456.269999999997"/>
    <x v="0"/>
    <s v="Tier - 2"/>
    <x v="3"/>
    <x v="3"/>
  </r>
  <r>
    <s v="ID239"/>
    <s v="Ms. Brittany"/>
    <x v="82"/>
    <x v="198"/>
    <s v="No"/>
    <x v="0"/>
    <x v="1"/>
    <x v="3"/>
    <x v="0"/>
    <x v="0"/>
    <x v="2"/>
    <d v="2003-10-05T00:00:00"/>
    <n v="34439.86"/>
    <x v="1"/>
    <s v="Tier - 1"/>
    <x v="0"/>
    <x v="39"/>
  </r>
  <r>
    <s v="ID240"/>
    <s v="Ms. Cassie"/>
    <x v="206"/>
    <x v="199"/>
    <s v="No"/>
    <x v="0"/>
    <x v="0"/>
    <x v="3"/>
    <x v="0"/>
    <x v="0"/>
    <x v="2"/>
    <d v="1984-10-01T00:00:00"/>
    <n v="34402.22"/>
    <x v="1"/>
    <s v="Tier - 3"/>
    <x v="3"/>
    <x v="32"/>
  </r>
  <r>
    <s v="ID241"/>
    <s v="Mr. Peter"/>
    <x v="207"/>
    <x v="200"/>
    <s v="Yes"/>
    <x v="0"/>
    <x v="1"/>
    <x v="3"/>
    <x v="0"/>
    <x v="0"/>
    <x v="1"/>
    <d v="1983-10-02T00:00:00"/>
    <n v="34307.22"/>
    <x v="1"/>
    <s v="Tier - 2"/>
    <x v="1"/>
    <x v="33"/>
  </r>
  <r>
    <s v="ID242"/>
    <s v="Mr. Douglas"/>
    <x v="208"/>
    <x v="201"/>
    <s v="Yes"/>
    <x v="0"/>
    <x v="0"/>
    <x v="3"/>
    <x v="0"/>
    <x v="0"/>
    <x v="0"/>
    <d v="1986-10-11T00:00:00"/>
    <n v="34293.120000000003"/>
    <x v="0"/>
    <s v="Tier - 2"/>
    <x v="3"/>
    <x v="26"/>
  </r>
  <r>
    <s v="ID243"/>
    <s v="Mr. Dan"/>
    <x v="209"/>
    <x v="202"/>
    <s v="Yes"/>
    <x v="0"/>
    <x v="0"/>
    <x v="3"/>
    <x v="0"/>
    <x v="0"/>
    <x v="2"/>
    <d v="1995-10-30T00:00:00"/>
    <n v="34289.43"/>
    <x v="0"/>
    <s v="Tier - 1"/>
    <x v="3"/>
    <x v="40"/>
  </r>
  <r>
    <s v="ID244"/>
    <s v="Mr. Dan"/>
    <x v="210"/>
    <x v="203"/>
    <s v="No"/>
    <x v="0"/>
    <x v="0"/>
    <x v="3"/>
    <x v="0"/>
    <x v="0"/>
    <x v="2"/>
    <d v="1998-06-11T00:00:00"/>
    <n v="34254.050000000003"/>
    <x v="0"/>
    <s v="Tier - 3"/>
    <x v="9"/>
    <x v="44"/>
  </r>
  <r>
    <s v="ID245"/>
    <s v="Mr. Eric"/>
    <x v="211"/>
    <x v="204"/>
    <s v="No"/>
    <x v="0"/>
    <x v="0"/>
    <x v="0"/>
    <x v="0"/>
    <x v="2"/>
    <x v="0"/>
    <d v="1962-07-05T00:00:00"/>
    <n v="34218.019999999997"/>
    <x v="0"/>
    <s v="Tier - 1"/>
    <x v="3"/>
    <x v="5"/>
  </r>
  <r>
    <s v="ID246"/>
    <s v="Mr. Les"/>
    <x v="212"/>
    <x v="205"/>
    <s v="Yes"/>
    <x v="0"/>
    <x v="0"/>
    <x v="3"/>
    <x v="0"/>
    <x v="0"/>
    <x v="0"/>
    <d v="1975-07-21T00:00:00"/>
    <n v="34210.33"/>
    <x v="1"/>
    <s v="Tier - 1"/>
    <x v="1"/>
    <x v="27"/>
  </r>
  <r>
    <s v="ID247"/>
    <s v="Ms. Stephanie"/>
    <x v="213"/>
    <x v="14"/>
    <s v="No"/>
    <x v="0"/>
    <x v="0"/>
    <x v="0"/>
    <x v="0"/>
    <x v="1"/>
    <x v="0"/>
    <d v="1971-08-25T00:00:00"/>
    <n v="34205.07"/>
    <x v="1"/>
    <s v="Tier - 2"/>
    <x v="3"/>
    <x v="14"/>
  </r>
  <r>
    <s v="ID248"/>
    <s v="Ms. Melissa"/>
    <x v="199"/>
    <x v="206"/>
    <s v="No"/>
    <x v="0"/>
    <x v="0"/>
    <x v="0"/>
    <x v="0"/>
    <x v="0"/>
    <x v="2"/>
    <d v="1999-11-06T00:00:00"/>
    <n v="34166.269999999997"/>
    <x v="1"/>
    <s v="Tier - 3"/>
    <x v="3"/>
    <x v="35"/>
  </r>
  <r>
    <s v="ID249"/>
    <s v="Ms. Ashley"/>
    <x v="214"/>
    <x v="41"/>
    <s v="No"/>
    <x v="0"/>
    <x v="0"/>
    <x v="0"/>
    <x v="0"/>
    <x v="0"/>
    <x v="0"/>
    <d v="2002-12-26T00:00:00"/>
    <n v="34084.68"/>
    <x v="1"/>
    <s v="Tier - 3"/>
    <x v="3"/>
    <x v="43"/>
  </r>
  <r>
    <s v="ID250"/>
    <s v="Ms. Stephanie"/>
    <x v="215"/>
    <x v="40"/>
    <s v="No"/>
    <x v="0"/>
    <x v="0"/>
    <x v="1"/>
    <x v="0"/>
    <x v="0"/>
    <x v="2"/>
    <d v="1972-07-26T00:00:00"/>
    <n v="34053.360000000001"/>
    <x v="1"/>
    <s v="Tier - 2"/>
    <x v="3"/>
    <x v="28"/>
  </r>
  <r>
    <s v="ID251"/>
    <s v="Ms. Kylie"/>
    <x v="216"/>
    <x v="138"/>
    <s v="No"/>
    <x v="0"/>
    <x v="0"/>
    <x v="0"/>
    <x v="0"/>
    <x v="0"/>
    <x v="2"/>
    <d v="1994-09-25T00:00:00"/>
    <n v="33975.47"/>
    <x v="1"/>
    <s v="Tier - 2"/>
    <x v="3"/>
    <x v="6"/>
  </r>
  <r>
    <s v="ID252"/>
    <s v="Ms. Kelly"/>
    <x v="217"/>
    <x v="119"/>
    <s v="No"/>
    <x v="1"/>
    <x v="0"/>
    <x v="1"/>
    <x v="0"/>
    <x v="0"/>
    <x v="1"/>
    <d v="2000-12-27T00:00:00"/>
    <n v="33907.550000000003"/>
    <x v="1"/>
    <s v="Tier - 2"/>
    <x v="1"/>
    <x v="21"/>
  </r>
  <r>
    <s v="ID253"/>
    <s v="Ms. Carrie"/>
    <x v="117"/>
    <x v="47"/>
    <s v="Yes"/>
    <x v="0"/>
    <x v="1"/>
    <x v="3"/>
    <x v="0"/>
    <x v="0"/>
    <x v="2"/>
    <d v="1997-08-09T00:00:00"/>
    <n v="33900.65"/>
    <x v="1"/>
    <s v="Tier - 3"/>
    <x v="3"/>
    <x v="31"/>
  </r>
  <r>
    <s v="ID254"/>
    <s v="Mr. Alex"/>
    <x v="218"/>
    <x v="176"/>
    <s v="Yes"/>
    <x v="1"/>
    <x v="0"/>
    <x v="1"/>
    <x v="0"/>
    <x v="0"/>
    <x v="2"/>
    <d v="2000-10-26T00:00:00"/>
    <n v="33829.39"/>
    <x v="1"/>
    <s v="Tier - 3"/>
    <x v="3"/>
    <x v="21"/>
  </r>
  <r>
    <s v="ID255"/>
    <s v="Mr. Zach"/>
    <x v="219"/>
    <x v="207"/>
    <s v="No"/>
    <x v="0"/>
    <x v="0"/>
    <x v="0"/>
    <x v="0"/>
    <x v="2"/>
    <x v="0"/>
    <d v="1962-12-11T00:00:00"/>
    <n v="33753.32"/>
    <x v="0"/>
    <s v="Tier - 3"/>
    <x v="3"/>
    <x v="5"/>
  </r>
  <r>
    <s v="ID256"/>
    <s v="Mr. Alan"/>
    <x v="141"/>
    <x v="78"/>
    <s v="No"/>
    <x v="0"/>
    <x v="1"/>
    <x v="3"/>
    <x v="0"/>
    <x v="0"/>
    <x v="2"/>
    <d v="2003-09-12T00:00:00"/>
    <n v="33750.29"/>
    <x v="0"/>
    <s v="Tier - 3"/>
    <x v="1"/>
    <x v="39"/>
  </r>
  <r>
    <s v="ID257"/>
    <s v="Mr. Nate"/>
    <x v="170"/>
    <x v="208"/>
    <s v="No"/>
    <x v="1"/>
    <x v="0"/>
    <x v="3"/>
    <x v="0"/>
    <x v="0"/>
    <x v="1"/>
    <d v="2004-11-01T00:00:00"/>
    <n v="33732.69"/>
    <x v="0"/>
    <s v="Tier - 1"/>
    <x v="6"/>
    <x v="41"/>
  </r>
  <r>
    <s v="ID258"/>
    <s v="Mr. Jesse"/>
    <x v="220"/>
    <x v="60"/>
    <s v="No"/>
    <x v="0"/>
    <x v="1"/>
    <x v="3"/>
    <x v="0"/>
    <x v="0"/>
    <x v="1"/>
    <d v="1993-11-28T00:00:00"/>
    <n v="33707.550000000003"/>
    <x v="1"/>
    <s v="Tier - 2"/>
    <x v="3"/>
    <x v="20"/>
  </r>
  <r>
    <s v="ID259"/>
    <s v="Mr. Jason"/>
    <x v="221"/>
    <x v="27"/>
    <s v="No"/>
    <x v="0"/>
    <x v="1"/>
    <x v="3"/>
    <x v="0"/>
    <x v="0"/>
    <x v="2"/>
    <d v="2003-09-09T00:00:00"/>
    <n v="33611.71"/>
    <x v="0"/>
    <s v="Tier - 2"/>
    <x v="3"/>
    <x v="39"/>
  </r>
  <r>
    <s v="ID260"/>
    <s v="Ms. Megan"/>
    <x v="222"/>
    <x v="209"/>
    <s v="No"/>
    <x v="0"/>
    <x v="0"/>
    <x v="3"/>
    <x v="0"/>
    <x v="0"/>
    <x v="2"/>
    <d v="1984-07-22T00:00:00"/>
    <n v="33527.1"/>
    <x v="1"/>
    <s v="Tier - 3"/>
    <x v="3"/>
    <x v="32"/>
  </r>
  <r>
    <s v="ID261"/>
    <s v="Mr. Luke"/>
    <x v="60"/>
    <x v="210"/>
    <s v="No"/>
    <x v="0"/>
    <x v="0"/>
    <x v="0"/>
    <x v="0"/>
    <x v="0"/>
    <x v="0"/>
    <d v="2002-08-25T00:00:00"/>
    <n v="33475.82"/>
    <x v="0"/>
    <s v="Tier - 1"/>
    <x v="10"/>
    <x v="43"/>
  </r>
  <r>
    <s v="ID262"/>
    <s v="Ms. Jacy"/>
    <x v="223"/>
    <x v="211"/>
    <s v="Yes"/>
    <x v="0"/>
    <x v="0"/>
    <x v="1"/>
    <x v="1"/>
    <x v="0"/>
    <x v="0"/>
    <d v="1970-06-18T00:00:00"/>
    <n v="33471.97"/>
    <x v="1"/>
    <s v="Tier - 2"/>
    <x v="1"/>
    <x v="2"/>
  </r>
  <r>
    <s v="ID263"/>
    <s v="Mr. Simon"/>
    <x v="224"/>
    <x v="212"/>
    <s v="Yes"/>
    <x v="0"/>
    <x v="0"/>
    <x v="0"/>
    <x v="0"/>
    <x v="0"/>
    <x v="2"/>
    <d v="1985-12-07T00:00:00"/>
    <n v="33450.99"/>
    <x v="1"/>
    <s v="Tier - 2"/>
    <x v="3"/>
    <x v="17"/>
  </r>
  <r>
    <s v="ID264"/>
    <s v="Ms. Ainsley"/>
    <x v="225"/>
    <x v="1"/>
    <s v="No"/>
    <x v="0"/>
    <x v="0"/>
    <x v="1"/>
    <x v="0"/>
    <x v="1"/>
    <x v="1"/>
    <d v="1972-09-05T00:00:00"/>
    <n v="33344.449999999997"/>
    <x v="1"/>
    <s v="Tier - 3"/>
    <x v="3"/>
    <x v="28"/>
  </r>
  <r>
    <s v="ID265"/>
    <s v="Ms. Erica"/>
    <x v="226"/>
    <x v="213"/>
    <s v="No"/>
    <x v="0"/>
    <x v="1"/>
    <x v="3"/>
    <x v="0"/>
    <x v="0"/>
    <x v="1"/>
    <d v="2003-11-28T00:00:00"/>
    <n v="33307.550000000003"/>
    <x v="1"/>
    <s v="Tier - 3"/>
    <x v="1"/>
    <x v="39"/>
  </r>
  <r>
    <s v="ID266"/>
    <s v="Mr. Erik"/>
    <x v="227"/>
    <x v="214"/>
    <s v="No"/>
    <x v="0"/>
    <x v="0"/>
    <x v="0"/>
    <x v="0"/>
    <x v="0"/>
    <x v="1"/>
    <d v="1990-10-12T00:00:00"/>
    <n v="33292.83"/>
    <x v="1"/>
    <s v="Tier - 1"/>
    <x v="3"/>
    <x v="3"/>
  </r>
  <r>
    <s v="ID267"/>
    <s v="Ms. Erin"/>
    <x v="228"/>
    <x v="215"/>
    <s v="Yes"/>
    <x v="0"/>
    <x v="0"/>
    <x v="0"/>
    <x v="0"/>
    <x v="0"/>
    <x v="2"/>
    <d v="1985-07-15T00:00:00"/>
    <n v="33121"/>
    <x v="1"/>
    <s v="Tier - 1"/>
    <x v="3"/>
    <x v="17"/>
  </r>
  <r>
    <s v="ID268"/>
    <s v="Ms. Adrienne"/>
    <x v="229"/>
    <x v="216"/>
    <s v="Yes"/>
    <x v="0"/>
    <x v="1"/>
    <x v="3"/>
    <x v="0"/>
    <x v="1"/>
    <x v="1"/>
    <d v="1969-10-30T00:00:00"/>
    <n v="33090.660000000003"/>
    <x v="1"/>
    <s v="Tier - 2"/>
    <x v="3"/>
    <x v="16"/>
  </r>
  <r>
    <s v="ID269"/>
    <s v="Mr. Adam"/>
    <x v="230"/>
    <x v="217"/>
    <s v="No"/>
    <x v="0"/>
    <x v="0"/>
    <x v="0"/>
    <x v="0"/>
    <x v="2"/>
    <x v="0"/>
    <d v="1962-07-01T00:00:00"/>
    <n v="33074.94"/>
    <x v="0"/>
    <s v="Tier - 2"/>
    <x v="3"/>
    <x v="5"/>
  </r>
  <r>
    <s v="ID270"/>
    <s v="Mr. Yutaka"/>
    <x v="231"/>
    <x v="78"/>
    <s v="No"/>
    <x v="0"/>
    <x v="0"/>
    <x v="0"/>
    <x v="0"/>
    <x v="0"/>
    <x v="2"/>
    <d v="1994-07-28T00:00:00"/>
    <n v="33057.230000000003"/>
    <x v="0"/>
    <s v="Tier - 2"/>
    <x v="3"/>
    <x v="6"/>
  </r>
  <r>
    <s v="ID271"/>
    <s v="Mr. Tyler"/>
    <x v="232"/>
    <x v="218"/>
    <s v="Yes"/>
    <x v="0"/>
    <x v="0"/>
    <x v="0"/>
    <x v="0"/>
    <x v="2"/>
    <x v="0"/>
    <d v="1967-07-10T00:00:00"/>
    <n v="33025.32"/>
    <x v="1"/>
    <s v="Tier - 3"/>
    <x v="3"/>
    <x v="22"/>
  </r>
  <r>
    <s v="ID272"/>
    <s v="Mr. Stephen"/>
    <x v="233"/>
    <x v="219"/>
    <s v="Yes"/>
    <x v="0"/>
    <x v="0"/>
    <x v="3"/>
    <x v="0"/>
    <x v="0"/>
    <x v="2"/>
    <d v="1995-07-08T00:00:00"/>
    <n v="33017.46"/>
    <x v="0"/>
    <s v="Tier - 1"/>
    <x v="3"/>
    <x v="40"/>
  </r>
  <r>
    <s v="ID273"/>
    <s v="Mr. Andrew"/>
    <x v="234"/>
    <x v="220"/>
    <s v="No"/>
    <x v="0"/>
    <x v="0"/>
    <x v="0"/>
    <x v="0"/>
    <x v="1"/>
    <x v="0"/>
    <d v="1971-08-24T00:00:00"/>
    <n v="32947.629999999997"/>
    <x v="1"/>
    <s v="Tier - 1"/>
    <x v="3"/>
    <x v="14"/>
  </r>
  <r>
    <s v="ID274"/>
    <s v="Mr. James"/>
    <x v="235"/>
    <x v="221"/>
    <s v="Yes"/>
    <x v="0"/>
    <x v="0"/>
    <x v="0"/>
    <x v="0"/>
    <x v="0"/>
    <x v="0"/>
    <d v="1981-11-17T00:00:00"/>
    <n v="32906.69"/>
    <x v="1"/>
    <s v="Tier - 3"/>
    <x v="3"/>
    <x v="36"/>
  </r>
  <r>
    <s v="ID275"/>
    <s v="Mr. Shawn"/>
    <x v="236"/>
    <x v="166"/>
    <s v="Yes"/>
    <x v="0"/>
    <x v="0"/>
    <x v="3"/>
    <x v="0"/>
    <x v="0"/>
    <x v="2"/>
    <d v="1995-12-04T00:00:00"/>
    <n v="32827.51"/>
    <x v="0"/>
    <s v="Tier - 2"/>
    <x v="3"/>
    <x v="40"/>
  </r>
  <r>
    <s v="ID276"/>
    <s v="Mr. Matt"/>
    <x v="237"/>
    <x v="196"/>
    <s v="No"/>
    <x v="0"/>
    <x v="0"/>
    <x v="0"/>
    <x v="0"/>
    <x v="1"/>
    <x v="2"/>
    <d v="1980-12-12T00:00:00"/>
    <n v="32787.46"/>
    <x v="0"/>
    <s v="Tier - 3"/>
    <x v="1"/>
    <x v="25"/>
  </r>
  <r>
    <s v="ID277"/>
    <s v="Mr. Nathaniel"/>
    <x v="238"/>
    <x v="152"/>
    <s v="No"/>
    <x v="0"/>
    <x v="0"/>
    <x v="1"/>
    <x v="0"/>
    <x v="1"/>
    <x v="2"/>
    <d v="1972-11-07T00:00:00"/>
    <n v="32765.33"/>
    <x v="1"/>
    <s v="Tier - 2"/>
    <x v="1"/>
    <x v="28"/>
  </r>
  <r>
    <s v="ID278"/>
    <s v="Mr. Kevin"/>
    <x v="239"/>
    <x v="222"/>
    <s v="No"/>
    <x v="0"/>
    <x v="0"/>
    <x v="0"/>
    <x v="0"/>
    <x v="1"/>
    <x v="0"/>
    <d v="1974-12-06T00:00:00"/>
    <n v="32760.48"/>
    <x v="0"/>
    <s v="Tier - 1"/>
    <x v="3"/>
    <x v="19"/>
  </r>
  <r>
    <s v="ID279"/>
    <s v="Ms. Joan"/>
    <x v="240"/>
    <x v="133"/>
    <s v="No"/>
    <x v="0"/>
    <x v="0"/>
    <x v="0"/>
    <x v="0"/>
    <x v="3"/>
    <x v="2"/>
    <d v="1990-07-09T00:00:00"/>
    <n v="32734.19"/>
    <x v="1"/>
    <s v="Tier - 1"/>
    <x v="1"/>
    <x v="3"/>
  </r>
  <r>
    <s v="ID280"/>
    <s v="Mr. Christopher"/>
    <x v="241"/>
    <x v="99"/>
    <s v="No"/>
    <x v="0"/>
    <x v="0"/>
    <x v="0"/>
    <x v="0"/>
    <x v="0"/>
    <x v="1"/>
    <d v="1990-09-30T00:00:00"/>
    <n v="32716.2"/>
    <x v="0"/>
    <s v="Tier - 2"/>
    <x v="3"/>
    <x v="3"/>
  </r>
  <r>
    <s v="ID281"/>
    <s v="Ms. Kacy"/>
    <x v="242"/>
    <x v="223"/>
    <s v="No"/>
    <x v="0"/>
    <x v="0"/>
    <x v="0"/>
    <x v="0"/>
    <x v="2"/>
    <x v="0"/>
    <d v="1968-11-01T00:00:00"/>
    <n v="32686.080000000002"/>
    <x v="1"/>
    <s v="Tier - 3"/>
    <x v="3"/>
    <x v="0"/>
  </r>
  <r>
    <s v="ID282"/>
    <s v="Mr. Benjamin"/>
    <x v="243"/>
    <x v="80"/>
    <s v="No"/>
    <x v="0"/>
    <x v="0"/>
    <x v="0"/>
    <x v="0"/>
    <x v="0"/>
    <x v="2"/>
    <d v="1990-07-13T00:00:00"/>
    <n v="32672.11"/>
    <x v="0"/>
    <s v="Tier - 1"/>
    <x v="3"/>
    <x v="3"/>
  </r>
  <r>
    <s v="ID283"/>
    <s v="Mr. Xaviour"/>
    <x v="215"/>
    <x v="224"/>
    <s v="No"/>
    <x v="0"/>
    <x v="1"/>
    <x v="3"/>
    <x v="0"/>
    <x v="0"/>
    <x v="2"/>
    <d v="2003-10-08T00:00:00"/>
    <n v="32548.34"/>
    <x v="0"/>
    <s v="Tier - 2"/>
    <x v="0"/>
    <x v="39"/>
  </r>
  <r>
    <s v="ID284"/>
    <s v="Mr. Michael"/>
    <x v="244"/>
    <x v="106"/>
    <s v="Yes"/>
    <x v="0"/>
    <x v="0"/>
    <x v="0"/>
    <x v="0"/>
    <x v="1"/>
    <x v="1"/>
    <d v="1976-09-19T00:00:00"/>
    <n v="32485.46"/>
    <x v="1"/>
    <s v="Tier - 1"/>
    <x v="3"/>
    <x v="1"/>
  </r>
  <r>
    <s v="ID285"/>
    <s v="Mr. Bradley"/>
    <x v="245"/>
    <x v="225"/>
    <s v="Yes"/>
    <x v="0"/>
    <x v="0"/>
    <x v="0"/>
    <x v="0"/>
    <x v="0"/>
    <x v="0"/>
    <d v="1981-09-27T00:00:00"/>
    <n v="32462.35"/>
    <x v="1"/>
    <s v="Tier - 2"/>
    <x v="3"/>
    <x v="36"/>
  </r>
  <r>
    <s v="ID286"/>
    <s v="Ms. Andrea"/>
    <x v="246"/>
    <x v="226"/>
    <s v="Yes"/>
    <x v="0"/>
    <x v="0"/>
    <x v="0"/>
    <x v="0"/>
    <x v="1"/>
    <x v="2"/>
    <d v="1976-08-09T00:00:00"/>
    <n v="32430.22"/>
    <x v="1"/>
    <s v="Tier - 3"/>
    <x v="3"/>
    <x v="1"/>
  </r>
  <r>
    <s v="ID287"/>
    <s v="Ms. Nancy"/>
    <x v="247"/>
    <x v="100"/>
    <s v="No"/>
    <x v="0"/>
    <x v="0"/>
    <x v="1"/>
    <x v="0"/>
    <x v="1"/>
    <x v="1"/>
    <d v="1972-10-19T00:00:00"/>
    <n v="32428.63"/>
    <x v="1"/>
    <s v="Tier - 2"/>
    <x v="3"/>
    <x v="28"/>
  </r>
  <r>
    <s v="ID288"/>
    <s v="Mr. Matt"/>
    <x v="248"/>
    <x v="227"/>
    <s v="Yes"/>
    <x v="0"/>
    <x v="0"/>
    <x v="3"/>
    <x v="0"/>
    <x v="0"/>
    <x v="0"/>
    <d v="1986-12-02T00:00:00"/>
    <n v="32288.49"/>
    <x v="1"/>
    <s v="Tier - 2"/>
    <x v="3"/>
    <x v="26"/>
  </r>
  <r>
    <s v="ID289"/>
    <s v="Mr. Lee"/>
    <x v="249"/>
    <x v="14"/>
    <s v="Yes"/>
    <x v="0"/>
    <x v="0"/>
    <x v="3"/>
    <x v="0"/>
    <x v="2"/>
    <x v="0"/>
    <d v="1975-12-17T00:00:00"/>
    <n v="32259.96"/>
    <x v="1"/>
    <s v="Tier - 3"/>
    <x v="1"/>
    <x v="27"/>
  </r>
  <r>
    <s v="ID290"/>
    <s v="Mr. Chris"/>
    <x v="250"/>
    <x v="228"/>
    <s v="No"/>
    <x v="0"/>
    <x v="0"/>
    <x v="0"/>
    <x v="0"/>
    <x v="0"/>
    <x v="2"/>
    <d v="1994-09-08T00:00:00"/>
    <n v="32222.81"/>
    <x v="1"/>
    <s v="Tier - 1"/>
    <x v="3"/>
    <x v="6"/>
  </r>
  <r>
    <s v="ID291"/>
    <s v="Mr. Erik"/>
    <x v="251"/>
    <x v="229"/>
    <s v="Yes"/>
    <x v="0"/>
    <x v="1"/>
    <x v="3"/>
    <x v="0"/>
    <x v="2"/>
    <x v="1"/>
    <d v="1969-09-11T00:00:00"/>
    <n v="32192.76"/>
    <x v="0"/>
    <s v="Tier - 2"/>
    <x v="3"/>
    <x v="16"/>
  </r>
  <r>
    <s v="ID292"/>
    <s v="Mr. Rod"/>
    <x v="252"/>
    <x v="230"/>
    <s v="No"/>
    <x v="0"/>
    <x v="0"/>
    <x v="0"/>
    <x v="1"/>
    <x v="1"/>
    <x v="0"/>
    <d v="1978-11-10T00:00:00"/>
    <n v="32108.66"/>
    <x v="0"/>
    <s v="Tier - 3"/>
    <x v="6"/>
    <x v="9"/>
  </r>
  <r>
    <s v="ID293"/>
    <s v="Mr. Joey"/>
    <x v="253"/>
    <x v="124"/>
    <s v="No"/>
    <x v="0"/>
    <x v="1"/>
    <x v="3"/>
    <x v="0"/>
    <x v="0"/>
    <x v="2"/>
    <d v="1993-09-13T00:00:00"/>
    <n v="32086.21"/>
    <x v="0"/>
    <s v="Tier - 3"/>
    <x v="3"/>
    <x v="20"/>
  </r>
  <r>
    <s v="ID294"/>
    <s v="Ms. Hillary"/>
    <x v="254"/>
    <x v="231"/>
    <s v="No"/>
    <x v="0"/>
    <x v="0"/>
    <x v="1"/>
    <x v="0"/>
    <x v="2"/>
    <x v="1"/>
    <d v="1972-09-21T00:00:00"/>
    <n v="31980.89"/>
    <x v="1"/>
    <s v="Tier - 1"/>
    <x v="3"/>
    <x v="28"/>
  </r>
  <r>
    <s v="ID295"/>
    <s v="Mr. Eric"/>
    <x v="255"/>
    <x v="232"/>
    <s v="Yes"/>
    <x v="0"/>
    <x v="0"/>
    <x v="3"/>
    <x v="0"/>
    <x v="1"/>
    <x v="0"/>
    <d v="1975-09-25T00:00:00"/>
    <n v="31897.1"/>
    <x v="1"/>
    <s v="Tier - 3"/>
    <x v="3"/>
    <x v="27"/>
  </r>
  <r>
    <s v="ID296"/>
    <s v="Mr. Nicolas"/>
    <x v="256"/>
    <x v="112"/>
    <s v="No"/>
    <x v="0"/>
    <x v="0"/>
    <x v="3"/>
    <x v="0"/>
    <x v="1"/>
    <x v="2"/>
    <d v="1984-09-10T00:00:00"/>
    <n v="31743.919999999998"/>
    <x v="1"/>
    <s v="Tier - 1"/>
    <x v="3"/>
    <x v="32"/>
  </r>
  <r>
    <s v="ID297"/>
    <s v="Mr. Marcel"/>
    <x v="257"/>
    <x v="233"/>
    <s v="No"/>
    <x v="0"/>
    <x v="0"/>
    <x v="0"/>
    <x v="0"/>
    <x v="2"/>
    <x v="2"/>
    <d v="1977-10-14T00:00:00"/>
    <n v="31736.7"/>
    <x v="1"/>
    <s v="Tier - 2"/>
    <x v="1"/>
    <x v="29"/>
  </r>
  <r>
    <s v="ID298"/>
    <s v="Ms. Ashley"/>
    <x v="27"/>
    <x v="54"/>
    <s v="No"/>
    <x v="0"/>
    <x v="0"/>
    <x v="0"/>
    <x v="1"/>
    <x v="0"/>
    <x v="0"/>
    <d v="1960-12-13T00:00:00"/>
    <n v="31620"/>
    <x v="1"/>
    <s v="Tier - 1"/>
    <x v="2"/>
    <x v="15"/>
  </r>
  <r>
    <s v="ID299"/>
    <s v="Mr. Evan"/>
    <x v="258"/>
    <x v="234"/>
    <s v="Yes"/>
    <x v="0"/>
    <x v="0"/>
    <x v="3"/>
    <x v="0"/>
    <x v="2"/>
    <x v="0"/>
    <d v="1975-10-29T00:00:00"/>
    <n v="31591.82"/>
    <x v="1"/>
    <s v="Tier - 1"/>
    <x v="3"/>
    <x v="27"/>
  </r>
  <r>
    <s v="ID300"/>
    <s v="Ms. Krisana"/>
    <x v="259"/>
    <x v="235"/>
    <s v="No"/>
    <x v="0"/>
    <x v="0"/>
    <x v="0"/>
    <x v="0"/>
    <x v="2"/>
    <x v="0"/>
    <d v="1974-10-08T00:00:00"/>
    <n v="31368.81"/>
    <x v="1"/>
    <s v="Tier - 3"/>
    <x v="3"/>
    <x v="19"/>
  </r>
  <r>
    <s v="ID301"/>
    <s v="Mr. Kyle"/>
    <x v="260"/>
    <x v="27"/>
    <s v="Yes"/>
    <x v="0"/>
    <x v="0"/>
    <x v="3"/>
    <x v="0"/>
    <x v="0"/>
    <x v="2"/>
    <d v="1995-09-27T00:00:00"/>
    <n v="31328.27"/>
    <x v="1"/>
    <s v="Tier - 2"/>
    <x v="3"/>
    <x v="40"/>
  </r>
  <r>
    <s v="ID302"/>
    <s v="Ms. Kate"/>
    <x v="261"/>
    <x v="12"/>
    <s v="No"/>
    <x v="0"/>
    <x v="0"/>
    <x v="0"/>
    <x v="0"/>
    <x v="2"/>
    <x v="0"/>
    <d v="1968-07-09T00:00:00"/>
    <n v="31322.53"/>
    <x v="1"/>
    <s v="Tier - 1"/>
    <x v="3"/>
    <x v="0"/>
  </r>
  <r>
    <s v="ID303"/>
    <s v="Mr. Martin"/>
    <x v="262"/>
    <x v="236"/>
    <s v="Yes"/>
    <x v="1"/>
    <x v="0"/>
    <x v="1"/>
    <x v="0"/>
    <x v="0"/>
    <x v="1"/>
    <d v="2000-07-22T00:00:00"/>
    <n v="31234.560000000001"/>
    <x v="0"/>
    <s v="Tier - 1"/>
    <x v="3"/>
    <x v="21"/>
  </r>
  <r>
    <s v="ID304"/>
    <s v="Ms. Stacey"/>
    <x v="263"/>
    <x v="237"/>
    <s v="No"/>
    <x v="1"/>
    <x v="0"/>
    <x v="3"/>
    <x v="0"/>
    <x v="0"/>
    <x v="2"/>
    <d v="2004-11-09T00:00:00"/>
    <n v="31196.61"/>
    <x v="1"/>
    <s v="Tier - 1"/>
    <x v="3"/>
    <x v="41"/>
  </r>
  <r>
    <s v="ID305"/>
    <s v="Ms. Christine"/>
    <x v="264"/>
    <x v="238"/>
    <s v="Yes"/>
    <x v="0"/>
    <x v="0"/>
    <x v="1"/>
    <x v="0"/>
    <x v="1"/>
    <x v="0"/>
    <d v="1961-09-09T00:00:00"/>
    <n v="30942.19"/>
    <x v="1"/>
    <s v="Tier - 2"/>
    <x v="0"/>
    <x v="12"/>
  </r>
  <r>
    <s v="ID306"/>
    <s v="Ms. Sarah"/>
    <x v="265"/>
    <x v="239"/>
    <s v="Yes"/>
    <x v="0"/>
    <x v="0"/>
    <x v="3"/>
    <x v="0"/>
    <x v="1"/>
    <x v="2"/>
    <d v="1988-09-05T00:00:00"/>
    <n v="30763.01"/>
    <x v="1"/>
    <s v="Tier - 1"/>
    <x v="3"/>
    <x v="23"/>
  </r>
  <r>
    <s v="ID307"/>
    <s v="Ms. Megan"/>
    <x v="266"/>
    <x v="194"/>
    <s v="Yes"/>
    <x v="0"/>
    <x v="1"/>
    <x v="3"/>
    <x v="0"/>
    <x v="2"/>
    <x v="1"/>
    <d v="1983-12-21T00:00:00"/>
    <n v="30724.44"/>
    <x v="1"/>
    <s v="Tier - 3"/>
    <x v="3"/>
    <x v="33"/>
  </r>
  <r>
    <s v="ID308"/>
    <s v="Mr. Jason"/>
    <x v="267"/>
    <x v="240"/>
    <s v="No"/>
    <x v="0"/>
    <x v="0"/>
    <x v="0"/>
    <x v="0"/>
    <x v="0"/>
    <x v="1"/>
    <d v="1999-09-21T00:00:00"/>
    <n v="30697.71"/>
    <x v="0"/>
    <s v="Tier - 2"/>
    <x v="3"/>
    <x v="35"/>
  </r>
  <r>
    <s v="ID309"/>
    <s v="Ms. Michele"/>
    <x v="268"/>
    <x v="241"/>
    <s v="Yes"/>
    <x v="0"/>
    <x v="0"/>
    <x v="1"/>
    <x v="0"/>
    <x v="2"/>
    <x v="0"/>
    <d v="1970-11-11T00:00:00"/>
    <n v="30625.65"/>
    <x v="1"/>
    <s v="Tier - 3"/>
    <x v="3"/>
    <x v="2"/>
  </r>
  <r>
    <s v="ID310"/>
    <s v="Ms. Nikki"/>
    <x v="269"/>
    <x v="242"/>
    <s v="Yes"/>
    <x v="0"/>
    <x v="0"/>
    <x v="3"/>
    <x v="0"/>
    <x v="1"/>
    <x v="0"/>
    <d v="1986-08-10T00:00:00"/>
    <n v="30530.5"/>
    <x v="1"/>
    <s v="Tier - 1"/>
    <x v="3"/>
    <x v="26"/>
  </r>
  <r>
    <s v="ID311"/>
    <s v="Mr. Philip"/>
    <x v="270"/>
    <x v="236"/>
    <s v="Yes"/>
    <x v="0"/>
    <x v="1"/>
    <x v="3"/>
    <x v="0"/>
    <x v="2"/>
    <x v="1"/>
    <d v="1983-09-03T00:00:00"/>
    <n v="30457.37"/>
    <x v="1"/>
    <s v="Tier - 1"/>
    <x v="1"/>
    <x v="33"/>
  </r>
  <r>
    <s v="ID312"/>
    <s v="Mr. Bryan"/>
    <x v="271"/>
    <x v="141"/>
    <s v="No"/>
    <x v="0"/>
    <x v="0"/>
    <x v="3"/>
    <x v="0"/>
    <x v="0"/>
    <x v="2"/>
    <d v="1998-10-28T00:00:00"/>
    <n v="30422.03"/>
    <x v="1"/>
    <s v="Tier - 3"/>
    <x v="3"/>
    <x v="44"/>
  </r>
  <r>
    <s v="ID313"/>
    <s v="Mr. Timothy"/>
    <x v="272"/>
    <x v="243"/>
    <s v="Yes"/>
    <x v="0"/>
    <x v="0"/>
    <x v="0"/>
    <x v="0"/>
    <x v="3"/>
    <x v="2"/>
    <d v="1976-09-03T00:00:00"/>
    <n v="30409.53"/>
    <x v="1"/>
    <s v="Tier - 3"/>
    <x v="1"/>
    <x v="1"/>
  </r>
  <r>
    <s v="ID314"/>
    <s v="Ms. Angielyn"/>
    <x v="273"/>
    <x v="244"/>
    <s v="Yes"/>
    <x v="0"/>
    <x v="1"/>
    <x v="3"/>
    <x v="0"/>
    <x v="3"/>
    <x v="2"/>
    <d v="1969-07-30T00:00:00"/>
    <n v="30366.93"/>
    <x v="1"/>
    <s v="Tier - 2"/>
    <x v="3"/>
    <x v="16"/>
  </r>
  <r>
    <s v="ID315"/>
    <s v="Ms. Jeanie"/>
    <x v="274"/>
    <x v="245"/>
    <s v="No"/>
    <x v="1"/>
    <x v="0"/>
    <x v="3"/>
    <x v="0"/>
    <x v="0"/>
    <x v="1"/>
    <d v="2004-06-01T00:00:00"/>
    <n v="30328.27"/>
    <x v="1"/>
    <s v="Tier - 2"/>
    <x v="3"/>
    <x v="39"/>
  </r>
  <r>
    <s v="ID316"/>
    <s v="Mr. Greg"/>
    <x v="275"/>
    <x v="27"/>
    <s v="No"/>
    <x v="0"/>
    <x v="0"/>
    <x v="1"/>
    <x v="1"/>
    <x v="1"/>
    <x v="2"/>
    <d v="1972-07-24T00:00:00"/>
    <n v="30284.639999999999"/>
    <x v="0"/>
    <s v="Tier - 1"/>
    <x v="1"/>
    <x v="28"/>
  </r>
  <r>
    <s v="ID317"/>
    <s v="Mr. John"/>
    <x v="276"/>
    <x v="246"/>
    <s v="No"/>
    <x v="0"/>
    <x v="0"/>
    <x v="0"/>
    <x v="1"/>
    <x v="1"/>
    <x v="0"/>
    <d v="1962-09-15T00:00:00"/>
    <n v="30260"/>
    <x v="0"/>
    <s v="Tier - 1"/>
    <x v="7"/>
    <x v="5"/>
  </r>
  <r>
    <s v="ID318"/>
    <s v="Mr. Aliaksandr"/>
    <x v="277"/>
    <x v="247"/>
    <s v="Yes"/>
    <x v="0"/>
    <x v="1"/>
    <x v="3"/>
    <x v="0"/>
    <x v="1"/>
    <x v="0"/>
    <d v="1963-09-13T00:00:00"/>
    <n v="30184.94"/>
    <x v="0"/>
    <s v="Tier - 1"/>
    <x v="7"/>
    <x v="8"/>
  </r>
  <r>
    <s v="ID319"/>
    <s v="Mr. Jason"/>
    <x v="278"/>
    <x v="248"/>
    <s v="No"/>
    <x v="0"/>
    <x v="0"/>
    <x v="2"/>
    <x v="1"/>
    <x v="2"/>
    <x v="0"/>
    <d v="1958-08-11T00:00:00"/>
    <n v="30166.62"/>
    <x v="0"/>
    <s v="Tier - 3"/>
    <x v="1"/>
    <x v="7"/>
  </r>
  <r>
    <s v="ID320"/>
    <s v="Ms. Sheera"/>
    <x v="279"/>
    <x v="68"/>
    <s v="No"/>
    <x v="0"/>
    <x v="0"/>
    <x v="0"/>
    <x v="0"/>
    <x v="3"/>
    <x v="0"/>
    <d v="1971-12-25T00:00:00"/>
    <n v="30134.75"/>
    <x v="1"/>
    <s v="Tier - 3"/>
    <x v="3"/>
    <x v="14"/>
  </r>
  <r>
    <s v="ID321"/>
    <s v="Ms. Janice"/>
    <x v="280"/>
    <x v="249"/>
    <s v="No"/>
    <x v="0"/>
    <x v="1"/>
    <x v="3"/>
    <x v="0"/>
    <x v="2"/>
    <x v="2"/>
    <d v="1979-09-02T00:00:00"/>
    <n v="30095.97"/>
    <x v="1"/>
    <s v="Tier - 3"/>
    <x v="3"/>
    <x v="18"/>
  </r>
  <r>
    <s v="ID322"/>
    <s v="Mr. Timothy"/>
    <x v="281"/>
    <x v="250"/>
    <s v="Yes"/>
    <x v="0"/>
    <x v="0"/>
    <x v="0"/>
    <x v="1"/>
    <x v="0"/>
    <x v="0"/>
    <d v="1967-06-16T00:00:00"/>
    <n v="30063.58"/>
    <x v="0"/>
    <s v="Tier - 1"/>
    <x v="1"/>
    <x v="22"/>
  </r>
  <r>
    <s v="ID323"/>
    <s v="Mr. Alan"/>
    <x v="282"/>
    <x v="201"/>
    <s v="Yes"/>
    <x v="0"/>
    <x v="0"/>
    <x v="0"/>
    <x v="0"/>
    <x v="2"/>
    <x v="0"/>
    <d v="1981-08-04T00:00:00"/>
    <n v="30026.87"/>
    <x v="1"/>
    <s v="Tier - 3"/>
    <x v="1"/>
    <x v="36"/>
  </r>
  <r>
    <s v="ID324"/>
    <s v="Mr. Michael"/>
    <x v="283"/>
    <x v="251"/>
    <s v="No"/>
    <x v="0"/>
    <x v="0"/>
    <x v="0"/>
    <x v="0"/>
    <x v="1"/>
    <x v="2"/>
    <d v="1991-10-05T00:00:00"/>
    <n v="29969.67"/>
    <x v="0"/>
    <s v="Tier - 1"/>
    <x v="3"/>
    <x v="42"/>
  </r>
  <r>
    <s v="ID325"/>
    <s v="Ms. Marie-France"/>
    <x v="272"/>
    <x v="252"/>
    <s v="Yes"/>
    <x v="0"/>
    <x v="0"/>
    <x v="0"/>
    <x v="0"/>
    <x v="3"/>
    <x v="2"/>
    <d v="1976-06-12T00:00:00"/>
    <n v="29933.75"/>
    <x v="0"/>
    <s v="Tier - 1"/>
    <x v="3"/>
    <x v="1"/>
  </r>
  <r>
    <s v="ID326"/>
    <s v="Mr. Erik"/>
    <x v="284"/>
    <x v="253"/>
    <s v="Yes"/>
    <x v="0"/>
    <x v="0"/>
    <x v="3"/>
    <x v="0"/>
    <x v="1"/>
    <x v="2"/>
    <d v="1988-12-30T00:00:00"/>
    <n v="29929.56"/>
    <x v="0"/>
    <s v="Tier - 1"/>
    <x v="3"/>
    <x v="23"/>
  </r>
  <r>
    <s v="ID327"/>
    <s v="Mr. Andrew"/>
    <x v="285"/>
    <x v="254"/>
    <s v="Yes"/>
    <x v="0"/>
    <x v="0"/>
    <x v="3"/>
    <x v="0"/>
    <x v="2"/>
    <x v="0"/>
    <d v="1975-08-19T00:00:00"/>
    <n v="29899.25"/>
    <x v="0"/>
    <s v="Tier - 3"/>
    <x v="3"/>
    <x v="27"/>
  </r>
  <r>
    <s v="ID328"/>
    <s v="Mr. Anthony"/>
    <x v="286"/>
    <x v="34"/>
    <s v="No"/>
    <x v="0"/>
    <x v="0"/>
    <x v="0"/>
    <x v="0"/>
    <x v="1"/>
    <x v="1"/>
    <d v="1989-12-30T00:00:00"/>
    <n v="29852.48"/>
    <x v="0"/>
    <s v="Tier - 3"/>
    <x v="3"/>
    <x v="4"/>
  </r>
  <r>
    <s v="ID329"/>
    <s v="Mr. Chris"/>
    <x v="287"/>
    <x v="67"/>
    <s v="No"/>
    <x v="0"/>
    <x v="0"/>
    <x v="0"/>
    <x v="0"/>
    <x v="2"/>
    <x v="2"/>
    <d v="1982-10-29T00:00:00"/>
    <n v="29818.76"/>
    <x v="0"/>
    <s v="Tier - 1"/>
    <x v="1"/>
    <x v="37"/>
  </r>
  <r>
    <s v="ID330"/>
    <s v="Mr. Yu"/>
    <x v="288"/>
    <x v="255"/>
    <s v="Yes"/>
    <x v="0"/>
    <x v="0"/>
    <x v="0"/>
    <x v="0"/>
    <x v="2"/>
    <x v="0"/>
    <d v="1981-08-13T00:00:00"/>
    <n v="29816.639999999999"/>
    <x v="0"/>
    <s v="Tier - 2"/>
    <x v="3"/>
    <x v="36"/>
  </r>
  <r>
    <s v="ID331"/>
    <s v="Mr. Caleb"/>
    <x v="289"/>
    <x v="256"/>
    <s v="No"/>
    <x v="0"/>
    <x v="0"/>
    <x v="3"/>
    <x v="0"/>
    <x v="0"/>
    <x v="1"/>
    <d v="1998-06-20T00:00:00"/>
    <n v="29760.6"/>
    <x v="0"/>
    <s v="Tier - 2"/>
    <x v="3"/>
    <x v="44"/>
  </r>
  <r>
    <s v="ID332"/>
    <s v="Mr. Jason"/>
    <x v="290"/>
    <x v="257"/>
    <s v="No"/>
    <x v="0"/>
    <x v="0"/>
    <x v="1"/>
    <x v="0"/>
    <x v="2"/>
    <x v="0"/>
    <d v="1973-08-23T00:00:00"/>
    <n v="29757.69"/>
    <x v="0"/>
    <s v="Tier - 3"/>
    <x v="3"/>
    <x v="30"/>
  </r>
  <r>
    <s v="ID333"/>
    <s v="Ms. Angela"/>
    <x v="291"/>
    <x v="87"/>
    <s v="No"/>
    <x v="0"/>
    <x v="1"/>
    <x v="3"/>
    <x v="0"/>
    <x v="0"/>
    <x v="1"/>
    <d v="1993-07-27T00:00:00"/>
    <n v="29622.69"/>
    <x v="0"/>
    <s v="Tier - 1"/>
    <x v="3"/>
    <x v="20"/>
  </r>
  <r>
    <s v="ID334"/>
    <s v="Mr. Keith"/>
    <x v="272"/>
    <x v="258"/>
    <s v="Yes"/>
    <x v="0"/>
    <x v="0"/>
    <x v="3"/>
    <x v="0"/>
    <x v="3"/>
    <x v="0"/>
    <d v="1975-11-03T00:00:00"/>
    <n v="29583.8"/>
    <x v="0"/>
    <s v="Tier - 1"/>
    <x v="3"/>
    <x v="27"/>
  </r>
  <r>
    <s v="ID335"/>
    <s v="Ms. Emma"/>
    <x v="292"/>
    <x v="82"/>
    <s v="Yes"/>
    <x v="0"/>
    <x v="0"/>
    <x v="1"/>
    <x v="0"/>
    <x v="1"/>
    <x v="2"/>
    <d v="1959-10-20T00:00:00"/>
    <n v="29523.17"/>
    <x v="0"/>
    <s v="Tier - 2"/>
    <x v="2"/>
    <x v="10"/>
  </r>
  <r>
    <s v="ID336"/>
    <s v="Mr. Nathan"/>
    <x v="293"/>
    <x v="259"/>
    <s v="No"/>
    <x v="0"/>
    <x v="0"/>
    <x v="3"/>
    <x v="0"/>
    <x v="2"/>
    <x v="1"/>
    <d v="1987-07-16T00:00:00"/>
    <n v="29443.59"/>
    <x v="0"/>
    <s v="Tier - 1"/>
    <x v="3"/>
    <x v="38"/>
  </r>
  <r>
    <s v="ID337"/>
    <s v="Ms. Kathryn"/>
    <x v="294"/>
    <x v="141"/>
    <s v="Yes"/>
    <x v="0"/>
    <x v="0"/>
    <x v="0"/>
    <x v="0"/>
    <x v="2"/>
    <x v="2"/>
    <d v="1985-11-07T00:00:00"/>
    <n v="29352.560000000001"/>
    <x v="0"/>
    <s v="Tier - 1"/>
    <x v="3"/>
    <x v="17"/>
  </r>
  <r>
    <s v="ID338"/>
    <s v="Ms. Elizabeth"/>
    <x v="295"/>
    <x v="260"/>
    <s v="No"/>
    <x v="0"/>
    <x v="0"/>
    <x v="2"/>
    <x v="0"/>
    <x v="1"/>
    <x v="0"/>
    <d v="1958-06-05T00:00:00"/>
    <n v="29330.98"/>
    <x v="0"/>
    <s v="Tier - 2"/>
    <x v="1"/>
    <x v="46"/>
  </r>
  <r>
    <s v="ID339"/>
    <s v="Mr. Ben"/>
    <x v="296"/>
    <x v="217"/>
    <s v="No"/>
    <x v="0"/>
    <x v="0"/>
    <x v="0"/>
    <x v="0"/>
    <x v="3"/>
    <x v="0"/>
    <d v="1978-07-21T00:00:00"/>
    <n v="29227.599999999999"/>
    <x v="0"/>
    <s v="Tier - 3"/>
    <x v="1"/>
    <x v="9"/>
  </r>
  <r>
    <s v="ID340"/>
    <s v="Ms. Cheryl"/>
    <x v="67"/>
    <x v="143"/>
    <s v="Yes"/>
    <x v="0"/>
    <x v="1"/>
    <x v="3"/>
    <x v="1"/>
    <x v="0"/>
    <x v="2"/>
    <d v="1969-07-09T00:00:00"/>
    <n v="29186.48"/>
    <x v="0"/>
    <s v="Tier - 3"/>
    <x v="2"/>
    <x v="16"/>
  </r>
  <r>
    <s v="ID341"/>
    <s v="Ms. Kimberly"/>
    <x v="297"/>
    <x v="261"/>
    <s v="Yes"/>
    <x v="0"/>
    <x v="0"/>
    <x v="0"/>
    <x v="0"/>
    <x v="3"/>
    <x v="2"/>
    <d v="1976-11-08T00:00:00"/>
    <n v="29160.39"/>
    <x v="0"/>
    <s v="Tier - 2"/>
    <x v="3"/>
    <x v="1"/>
  </r>
  <r>
    <s v="ID342"/>
    <s v="Ms. Cynthia"/>
    <x v="298"/>
    <x v="262"/>
    <s v="Yes"/>
    <x v="0"/>
    <x v="0"/>
    <x v="1"/>
    <x v="0"/>
    <x v="1"/>
    <x v="0"/>
    <d v="1961-12-24T00:00:00"/>
    <n v="29141.360000000001"/>
    <x v="0"/>
    <s v="Tier - 3"/>
    <x v="1"/>
    <x v="12"/>
  </r>
  <r>
    <s v="ID343"/>
    <s v="Ms. Jessica"/>
    <x v="299"/>
    <x v="263"/>
    <s v="No"/>
    <x v="0"/>
    <x v="0"/>
    <x v="0"/>
    <x v="0"/>
    <x v="3"/>
    <x v="0"/>
    <d v="1978-11-29T00:00:00"/>
    <n v="29114.77"/>
    <x v="0"/>
    <s v="Tier - 1"/>
    <x v="3"/>
    <x v="9"/>
  </r>
  <r>
    <s v="ID344"/>
    <s v="Mr. Bruce"/>
    <x v="300"/>
    <x v="159"/>
    <s v="No"/>
    <x v="0"/>
    <x v="0"/>
    <x v="0"/>
    <x v="0"/>
    <x v="2"/>
    <x v="2"/>
    <d v="1980-07-14T00:00:00"/>
    <n v="29114.21"/>
    <x v="0"/>
    <s v="Tier - 3"/>
    <x v="3"/>
    <x v="25"/>
  </r>
  <r>
    <s v="ID345"/>
    <s v="Ms. Allison"/>
    <x v="301"/>
    <x v="139"/>
    <s v="No"/>
    <x v="0"/>
    <x v="0"/>
    <x v="3"/>
    <x v="0"/>
    <x v="0"/>
    <x v="2"/>
    <d v="1992-07-07T00:00:00"/>
    <n v="29007.82"/>
    <x v="0"/>
    <s v="Tier - 3"/>
    <x v="3"/>
    <x v="34"/>
  </r>
  <r>
    <s v="ID346"/>
    <s v="Mr. Alex"/>
    <x v="302"/>
    <x v="264"/>
    <s v="No"/>
    <x v="0"/>
    <x v="1"/>
    <x v="3"/>
    <x v="0"/>
    <x v="0"/>
    <x v="2"/>
    <d v="2003-09-01T00:00:00"/>
    <n v="28998.68"/>
    <x v="0"/>
    <s v="Tier - 3"/>
    <x v="3"/>
    <x v="39"/>
  </r>
  <r>
    <s v="ID347"/>
    <s v="Ms. Gabriela"/>
    <x v="303"/>
    <x v="127"/>
    <s v="Yes"/>
    <x v="0"/>
    <x v="0"/>
    <x v="1"/>
    <x v="0"/>
    <x v="1"/>
    <x v="2"/>
    <d v="1959-12-05T00:00:00"/>
    <n v="28950.47"/>
    <x v="0"/>
    <s v="Tier - 1"/>
    <x v="1"/>
    <x v="10"/>
  </r>
  <r>
    <s v="ID348"/>
    <s v="Ms. Sharon"/>
    <x v="304"/>
    <x v="265"/>
    <s v="No"/>
    <x v="0"/>
    <x v="0"/>
    <x v="0"/>
    <x v="1"/>
    <x v="1"/>
    <x v="0"/>
    <d v="1962-07-25T00:00:00"/>
    <n v="28923.14"/>
    <x v="0"/>
    <s v="Tier - 1"/>
    <x v="1"/>
    <x v="5"/>
  </r>
  <r>
    <s v="ID349"/>
    <s v="Mr. Jason"/>
    <x v="237"/>
    <x v="266"/>
    <s v="Yes"/>
    <x v="0"/>
    <x v="0"/>
    <x v="1"/>
    <x v="0"/>
    <x v="1"/>
    <x v="0"/>
    <d v="1961-08-03T00:00:00"/>
    <n v="28868.66"/>
    <x v="0"/>
    <s v="Tier - 2"/>
    <x v="1"/>
    <x v="12"/>
  </r>
  <r>
    <s v="ID350"/>
    <s v="Ms. Chelsey"/>
    <x v="305"/>
    <x v="267"/>
    <s v="No"/>
    <x v="0"/>
    <x v="0"/>
    <x v="0"/>
    <x v="0"/>
    <x v="2"/>
    <x v="2"/>
    <d v="1990-12-05T00:00:00"/>
    <n v="28716.14"/>
    <x v="0"/>
    <s v="Tier - 3"/>
    <x v="3"/>
    <x v="3"/>
  </r>
  <r>
    <s v="ID351"/>
    <s v="Mr. Devon"/>
    <x v="306"/>
    <x v="105"/>
    <s v="Yes"/>
    <x v="0"/>
    <x v="0"/>
    <x v="0"/>
    <x v="0"/>
    <x v="2"/>
    <x v="1"/>
    <d v="1985-09-27T00:00:00"/>
    <n v="28542.86"/>
    <x v="0"/>
    <s v="Tier - 3"/>
    <x v="3"/>
    <x v="17"/>
  </r>
  <r>
    <s v="ID352"/>
    <s v="Ms. Joni"/>
    <x v="307"/>
    <x v="6"/>
    <s v="No"/>
    <x v="0"/>
    <x v="0"/>
    <x v="0"/>
    <x v="1"/>
    <x v="0"/>
    <x v="1"/>
    <d v="1982-12-11T00:00:00"/>
    <n v="28476.73"/>
    <x v="0"/>
    <s v="Tier - 2"/>
    <x v="1"/>
    <x v="37"/>
  </r>
  <r>
    <s v="ID353"/>
    <s v="Mr. Colin"/>
    <x v="106"/>
    <x v="246"/>
    <s v="No"/>
    <x v="0"/>
    <x v="0"/>
    <x v="0"/>
    <x v="1"/>
    <x v="0"/>
    <x v="0"/>
    <d v="1974-09-16T00:00:00"/>
    <n v="28468.92"/>
    <x v="0"/>
    <s v="Tier - 1"/>
    <x v="1"/>
    <x v="19"/>
  </r>
  <r>
    <s v="ID354"/>
    <s v="Ms. Rachael"/>
    <x v="308"/>
    <x v="164"/>
    <s v="No"/>
    <x v="0"/>
    <x v="0"/>
    <x v="0"/>
    <x v="1"/>
    <x v="1"/>
    <x v="2"/>
    <d v="1977-12-02T00:00:00"/>
    <n v="28340.19"/>
    <x v="0"/>
    <s v="Tier - 2"/>
    <x v="1"/>
    <x v="29"/>
  </r>
  <r>
    <s v="ID355"/>
    <s v="Ms. Maricela"/>
    <x v="309"/>
    <x v="268"/>
    <s v="No"/>
    <x v="0"/>
    <x v="0"/>
    <x v="0"/>
    <x v="0"/>
    <x v="2"/>
    <x v="1"/>
    <d v="1990-12-24T00:00:00"/>
    <n v="28302.33"/>
    <x v="0"/>
    <s v="Tier - 2"/>
    <x v="3"/>
    <x v="3"/>
  </r>
  <r>
    <s v="ID356"/>
    <s v="Ms. Marie"/>
    <x v="310"/>
    <x v="269"/>
    <s v="Yes"/>
    <x v="0"/>
    <x v="1"/>
    <x v="3"/>
    <x v="1"/>
    <x v="0"/>
    <x v="0"/>
    <d v="1963-11-25T00:00:00"/>
    <n v="28287.9"/>
    <x v="0"/>
    <s v="Tier - 1"/>
    <x v="0"/>
    <x v="8"/>
  </r>
  <r>
    <s v="ID357"/>
    <s v="Mr. Frank"/>
    <x v="311"/>
    <x v="115"/>
    <s v="No"/>
    <x v="0"/>
    <x v="0"/>
    <x v="0"/>
    <x v="0"/>
    <x v="0"/>
    <x v="2"/>
    <d v="1999-09-06T00:00:00"/>
    <n v="28245.34"/>
    <x v="0"/>
    <s v="Tier - 3"/>
    <x v="3"/>
    <x v="35"/>
  </r>
  <r>
    <s v="ID358"/>
    <s v="Mr. Jeffry"/>
    <x v="312"/>
    <x v="205"/>
    <s v="No"/>
    <x v="0"/>
    <x v="0"/>
    <x v="0"/>
    <x v="0"/>
    <x v="1"/>
    <x v="0"/>
    <d v="1960-11-22T00:00:00"/>
    <n v="28101.33"/>
    <x v="0"/>
    <s v="Tier - 2"/>
    <x v="9"/>
    <x v="15"/>
  </r>
  <r>
    <s v="ID359"/>
    <s v="Mr. Mike"/>
    <x v="313"/>
    <x v="103"/>
    <s v="Yes"/>
    <x v="0"/>
    <x v="0"/>
    <x v="0"/>
    <x v="0"/>
    <x v="3"/>
    <x v="2"/>
    <d v="1985-11-29T00:00:00"/>
    <n v="28006.94"/>
    <x v="0"/>
    <s v="Tier - 2"/>
    <x v="3"/>
    <x v="17"/>
  </r>
  <r>
    <s v="ID360"/>
    <s v="Mr. Rick"/>
    <x v="314"/>
    <x v="270"/>
    <s v="No"/>
    <x v="0"/>
    <x v="0"/>
    <x v="0"/>
    <x v="0"/>
    <x v="0"/>
    <x v="2"/>
    <d v="1999-12-21T00:00:00"/>
    <n v="27980.77"/>
    <x v="0"/>
    <s v="Tier - 1"/>
    <x v="3"/>
    <x v="35"/>
  </r>
  <r>
    <s v="ID361"/>
    <s v="Mr. Pierre-Michel"/>
    <x v="315"/>
    <x v="271"/>
    <s v="Yes"/>
    <x v="0"/>
    <x v="0"/>
    <x v="1"/>
    <x v="1"/>
    <x v="0"/>
    <x v="0"/>
    <d v="1961-07-28T00:00:00"/>
    <n v="27941.29"/>
    <x v="0"/>
    <s v="Tier - 3"/>
    <x v="3"/>
    <x v="12"/>
  </r>
  <r>
    <s v="ID362"/>
    <s v="Mr. Daniel"/>
    <x v="316"/>
    <x v="272"/>
    <s v="No"/>
    <x v="0"/>
    <x v="0"/>
    <x v="0"/>
    <x v="0"/>
    <x v="2"/>
    <x v="1"/>
    <d v="1991-06-04T00:00:00"/>
    <n v="27931.11"/>
    <x v="0"/>
    <s v="Tier - 3"/>
    <x v="3"/>
    <x v="3"/>
  </r>
  <r>
    <s v="ID363"/>
    <s v="Mr. Brian"/>
    <x v="317"/>
    <x v="273"/>
    <s v="No"/>
    <x v="0"/>
    <x v="0"/>
    <x v="0"/>
    <x v="0"/>
    <x v="2"/>
    <x v="2"/>
    <d v="1989-11-21T00:00:00"/>
    <n v="27925.86"/>
    <x v="0"/>
    <s v="Tier - 2"/>
    <x v="3"/>
    <x v="4"/>
  </r>
  <r>
    <s v="ID364"/>
    <s v="Ms. Morgan"/>
    <x v="318"/>
    <x v="274"/>
    <s v="Yes"/>
    <x v="0"/>
    <x v="0"/>
    <x v="0"/>
    <x v="0"/>
    <x v="3"/>
    <x v="2"/>
    <d v="1985-12-04T00:00:00"/>
    <n v="27849.94"/>
    <x v="0"/>
    <s v="Tier - 1"/>
    <x v="3"/>
    <x v="17"/>
  </r>
  <r>
    <s v="ID365"/>
    <s v="Ms. Caroline"/>
    <x v="319"/>
    <x v="181"/>
    <s v="No"/>
    <x v="0"/>
    <x v="0"/>
    <x v="0"/>
    <x v="0"/>
    <x v="1"/>
    <x v="0"/>
    <d v="1960-07-06T00:00:00"/>
    <n v="27808.73"/>
    <x v="0"/>
    <s v="Tier - 1"/>
    <x v="0"/>
    <x v="15"/>
  </r>
  <r>
    <s v="ID366"/>
    <s v="Mr. Drew"/>
    <x v="320"/>
    <x v="275"/>
    <s v="No"/>
    <x v="0"/>
    <x v="0"/>
    <x v="0"/>
    <x v="1"/>
    <x v="0"/>
    <x v="0"/>
    <d v="2002-12-06T00:00:00"/>
    <n v="27724.29"/>
    <x v="0"/>
    <s v="Tier - 3"/>
    <x v="0"/>
    <x v="43"/>
  </r>
  <r>
    <s v="ID367"/>
    <s v="Mr. Austin"/>
    <x v="321"/>
    <x v="276"/>
    <s v="No"/>
    <x v="0"/>
    <x v="0"/>
    <x v="3"/>
    <x v="0"/>
    <x v="1"/>
    <x v="2"/>
    <d v="1992-07-03T00:00:00"/>
    <n v="27696.11"/>
    <x v="0"/>
    <s v="Tier - 2"/>
    <x v="3"/>
    <x v="34"/>
  </r>
  <r>
    <s v="ID368"/>
    <s v="Ms. Berenice"/>
    <x v="322"/>
    <x v="80"/>
    <s v="Yes"/>
    <x v="0"/>
    <x v="1"/>
    <x v="3"/>
    <x v="0"/>
    <x v="0"/>
    <x v="2"/>
    <d v="1997-10-07T00:00:00"/>
    <n v="27625.17"/>
    <x v="0"/>
    <s v="Tier - 1"/>
    <x v="3"/>
    <x v="31"/>
  </r>
  <r>
    <s v="ID369"/>
    <s v="Mr. Kenneth"/>
    <x v="323"/>
    <x v="277"/>
    <s v="Yes"/>
    <x v="0"/>
    <x v="1"/>
    <x v="3"/>
    <x v="0"/>
    <x v="0"/>
    <x v="1"/>
    <d v="1997-09-09T00:00:00"/>
    <n v="27619.360000000001"/>
    <x v="1"/>
    <s v="Tier - 3"/>
    <x v="3"/>
    <x v="31"/>
  </r>
  <r>
    <s v="ID370"/>
    <s v="Mr. Miguel"/>
    <x v="190"/>
    <x v="102"/>
    <s v="No"/>
    <x v="0"/>
    <x v="0"/>
    <x v="3"/>
    <x v="0"/>
    <x v="1"/>
    <x v="2"/>
    <d v="1992-06-11T00:00:00"/>
    <n v="27614.71"/>
    <x v="1"/>
    <s v="Tier - 3"/>
    <x v="3"/>
    <x v="34"/>
  </r>
  <r>
    <s v="ID371"/>
    <s v="Ms. Hadley"/>
    <x v="324"/>
    <x v="212"/>
    <s v="Yes"/>
    <x v="0"/>
    <x v="0"/>
    <x v="0"/>
    <x v="0"/>
    <x v="3"/>
    <x v="2"/>
    <d v="1985-11-06T00:00:00"/>
    <n v="27598.93"/>
    <x v="1"/>
    <s v="Tier - 1"/>
    <x v="3"/>
    <x v="17"/>
  </r>
  <r>
    <s v="ID372"/>
    <s v="Mr. Taylor"/>
    <x v="325"/>
    <x v="49"/>
    <s v="No"/>
    <x v="0"/>
    <x v="0"/>
    <x v="3"/>
    <x v="0"/>
    <x v="3"/>
    <x v="2"/>
    <d v="1984-07-22T00:00:00"/>
    <n v="27534.53"/>
    <x v="1"/>
    <s v="Tier - 2"/>
    <x v="3"/>
    <x v="32"/>
  </r>
  <r>
    <s v="ID373"/>
    <s v="Ms. Tenielle"/>
    <x v="326"/>
    <x v="278"/>
    <s v="No"/>
    <x v="0"/>
    <x v="0"/>
    <x v="0"/>
    <x v="0"/>
    <x v="1"/>
    <x v="0"/>
    <d v="1965-10-19T00:00:00"/>
    <n v="27533.91"/>
    <x v="1"/>
    <s v="Tier - 3"/>
    <x v="0"/>
    <x v="11"/>
  </r>
  <r>
    <s v="ID374"/>
    <s v="Ms. Andrea"/>
    <x v="327"/>
    <x v="279"/>
    <s v="Yes"/>
    <x v="0"/>
    <x v="0"/>
    <x v="0"/>
    <x v="0"/>
    <x v="3"/>
    <x v="0"/>
    <d v="1981-10-03T00:00:00"/>
    <n v="27495.59"/>
    <x v="1"/>
    <s v="Tier - 1"/>
    <x v="3"/>
    <x v="36"/>
  </r>
  <r>
    <s v="ID375"/>
    <s v="Ms. Nora"/>
    <x v="328"/>
    <x v="270"/>
    <s v="Yes"/>
    <x v="0"/>
    <x v="0"/>
    <x v="0"/>
    <x v="0"/>
    <x v="3"/>
    <x v="2"/>
    <d v="1985-12-05T00:00:00"/>
    <n v="27432.73"/>
    <x v="1"/>
    <s v="Tier - 1"/>
    <x v="3"/>
    <x v="17"/>
  </r>
  <r>
    <s v="ID376"/>
    <s v="Mr. Zachary"/>
    <x v="329"/>
    <x v="82"/>
    <s v="Yes"/>
    <x v="0"/>
    <x v="0"/>
    <x v="3"/>
    <x v="1"/>
    <x v="2"/>
    <x v="2"/>
    <d v="1988-09-15T00:00:00"/>
    <n v="27375.9"/>
    <x v="1"/>
    <s v="Tier - 3"/>
    <x v="5"/>
    <x v="23"/>
  </r>
  <r>
    <s v="ID377"/>
    <s v="Mr. Michael"/>
    <x v="32"/>
    <x v="280"/>
    <s v="Yes"/>
    <x v="0"/>
    <x v="1"/>
    <x v="3"/>
    <x v="1"/>
    <x v="0"/>
    <x v="2"/>
    <d v="1969-10-16T00:00:00"/>
    <n v="27346.04"/>
    <x v="1"/>
    <s v="Tier - 2"/>
    <x v="0"/>
    <x v="16"/>
  </r>
  <r>
    <s v="ID378"/>
    <s v="Ms. Alyssa"/>
    <x v="330"/>
    <x v="57"/>
    <s v="No"/>
    <x v="0"/>
    <x v="0"/>
    <x v="0"/>
    <x v="1"/>
    <x v="0"/>
    <x v="0"/>
    <d v="1968-06-06T00:00:00"/>
    <n v="27322.73"/>
    <x v="1"/>
    <s v="Tier - 2"/>
    <x v="0"/>
    <x v="22"/>
  </r>
  <r>
    <s v="ID379"/>
    <s v="Ms. Heather"/>
    <x v="323"/>
    <x v="219"/>
    <s v="No"/>
    <x v="0"/>
    <x v="0"/>
    <x v="0"/>
    <x v="0"/>
    <x v="0"/>
    <x v="2"/>
    <d v="1999-12-02T00:00:00"/>
    <n v="27236.959999999999"/>
    <x v="1"/>
    <s v="Tier - 1"/>
    <x v="3"/>
    <x v="35"/>
  </r>
  <r>
    <s v="ID380"/>
    <s v="Mr. Dante"/>
    <x v="331"/>
    <x v="281"/>
    <s v="No"/>
    <x v="0"/>
    <x v="0"/>
    <x v="0"/>
    <x v="0"/>
    <x v="1"/>
    <x v="0"/>
    <d v="1965-12-21T00:00:00"/>
    <n v="27218.44"/>
    <x v="1"/>
    <s v="Tier - 1"/>
    <x v="6"/>
    <x v="11"/>
  </r>
  <r>
    <s v="ID381"/>
    <s v="Ms. Sara"/>
    <x v="332"/>
    <x v="282"/>
    <s v="Yes"/>
    <x v="0"/>
    <x v="0"/>
    <x v="1"/>
    <x v="1"/>
    <x v="2"/>
    <x v="0"/>
    <d v="1970-10-02T00:00:00"/>
    <n v="27117.99"/>
    <x v="1"/>
    <s v="Tier - 2"/>
    <x v="0"/>
    <x v="2"/>
  </r>
  <r>
    <s v="ID382"/>
    <s v="Mr. Scott"/>
    <x v="333"/>
    <x v="191"/>
    <s v="No"/>
    <x v="0"/>
    <x v="0"/>
    <x v="0"/>
    <x v="0"/>
    <x v="2"/>
    <x v="2"/>
    <d v="1990-12-13T00:00:00"/>
    <n v="27092.38"/>
    <x v="1"/>
    <s v="Tier - 3"/>
    <x v="3"/>
    <x v="3"/>
  </r>
  <r>
    <s v="ID383"/>
    <s v="Mr. Sean"/>
    <x v="334"/>
    <x v="283"/>
    <s v="No"/>
    <x v="0"/>
    <x v="0"/>
    <x v="0"/>
    <x v="0"/>
    <x v="1"/>
    <x v="2"/>
    <d v="1994-07-02T00:00:00"/>
    <n v="27080.639999999999"/>
    <x v="1"/>
    <s v="Tier - 2"/>
    <x v="3"/>
    <x v="6"/>
  </r>
  <r>
    <s v="ID384"/>
    <s v="Ms. Danielle"/>
    <x v="335"/>
    <x v="284"/>
    <s v="No"/>
    <x v="0"/>
    <x v="0"/>
    <x v="2"/>
    <x v="0"/>
    <x v="2"/>
    <x v="0"/>
    <d v="1958-06-30T00:00:00"/>
    <n v="27037.91"/>
    <x v="1"/>
    <s v="Tier - 2"/>
    <x v="0"/>
    <x v="7"/>
  </r>
  <r>
    <s v="ID385"/>
    <s v="Mr. Andrew"/>
    <x v="336"/>
    <x v="285"/>
    <s v="No"/>
    <x v="0"/>
    <x v="0"/>
    <x v="0"/>
    <x v="1"/>
    <x v="0"/>
    <x v="0"/>
    <d v="1960-07-09T00:00:00"/>
    <n v="27000.98"/>
    <x v="1"/>
    <s v="Tier - 2"/>
    <x v="0"/>
    <x v="15"/>
  </r>
  <r>
    <s v="ID386"/>
    <s v="Mr. Joel"/>
    <x v="337"/>
    <x v="194"/>
    <s v="No"/>
    <x v="1"/>
    <x v="0"/>
    <x v="1"/>
    <x v="0"/>
    <x v="0"/>
    <x v="1"/>
    <d v="2000-11-09T00:00:00"/>
    <n v="26936.98"/>
    <x v="1"/>
    <s v="Tier - 3"/>
    <x v="3"/>
    <x v="21"/>
  </r>
  <r>
    <s v="ID387"/>
    <s v="Ms. Michelle"/>
    <x v="338"/>
    <x v="286"/>
    <s v="No"/>
    <x v="0"/>
    <x v="0"/>
    <x v="0"/>
    <x v="0"/>
    <x v="0"/>
    <x v="0"/>
    <d v="2002-06-17T00:00:00"/>
    <n v="26927.69"/>
    <x v="1"/>
    <s v="Tier - 2"/>
    <x v="3"/>
    <x v="43"/>
  </r>
  <r>
    <s v="ID388"/>
    <s v="Mr. Michael"/>
    <x v="339"/>
    <x v="287"/>
    <s v="No"/>
    <x v="0"/>
    <x v="0"/>
    <x v="2"/>
    <x v="0"/>
    <x v="2"/>
    <x v="0"/>
    <d v="1958-12-25T00:00:00"/>
    <n v="26926.51"/>
    <x v="1"/>
    <s v="Tier - 1"/>
    <x v="0"/>
    <x v="7"/>
  </r>
  <r>
    <s v="ID389"/>
    <s v="Ms. Nikki"/>
    <x v="340"/>
    <x v="288"/>
    <s v="No"/>
    <x v="0"/>
    <x v="0"/>
    <x v="0"/>
    <x v="0"/>
    <x v="2"/>
    <x v="1"/>
    <d v="1991-08-22T00:00:00"/>
    <n v="26912.560000000001"/>
    <x v="1"/>
    <s v="Tier - 2"/>
    <x v="3"/>
    <x v="42"/>
  </r>
  <r>
    <s v="ID390"/>
    <s v="Ms. Summer"/>
    <x v="341"/>
    <x v="109"/>
    <s v="Yes"/>
    <x v="0"/>
    <x v="0"/>
    <x v="3"/>
    <x v="0"/>
    <x v="3"/>
    <x v="1"/>
    <d v="1988-07-22T00:00:00"/>
    <n v="26607.89"/>
    <x v="1"/>
    <s v="Tier - 1"/>
    <x v="3"/>
    <x v="23"/>
  </r>
  <r>
    <s v="ID391"/>
    <s v="Mr. Edward"/>
    <x v="342"/>
    <x v="93"/>
    <s v="No"/>
    <x v="1"/>
    <x v="0"/>
    <x v="3"/>
    <x v="0"/>
    <x v="0"/>
    <x v="2"/>
    <d v="2004-09-05T00:00:00"/>
    <n v="26479.4"/>
    <x v="1"/>
    <s v="Tier - 2"/>
    <x v="3"/>
    <x v="41"/>
  </r>
  <r>
    <s v="ID392"/>
    <s v="Mr. Ryan"/>
    <x v="17"/>
    <x v="54"/>
    <s v="Yes"/>
    <x v="0"/>
    <x v="0"/>
    <x v="1"/>
    <x v="1"/>
    <x v="0"/>
    <x v="0"/>
    <d v="1970-08-27T00:00:00"/>
    <n v="26467.1"/>
    <x v="1"/>
    <s v="Tier - 3"/>
    <x v="1"/>
    <x v="2"/>
  </r>
  <r>
    <s v="ID393"/>
    <s v="Ms. Kacee"/>
    <x v="343"/>
    <x v="30"/>
    <s v="No"/>
    <x v="0"/>
    <x v="0"/>
    <x v="0"/>
    <x v="1"/>
    <x v="0"/>
    <x v="0"/>
    <d v="1974-09-21T00:00:00"/>
    <n v="26392.26"/>
    <x v="1"/>
    <s v="Tier - 2"/>
    <x v="2"/>
    <x v="19"/>
  </r>
  <r>
    <s v="ID394"/>
    <s v="Mr. Dave"/>
    <x v="344"/>
    <x v="145"/>
    <s v="No"/>
    <x v="1"/>
    <x v="0"/>
    <x v="3"/>
    <x v="0"/>
    <x v="0"/>
    <x v="2"/>
    <d v="2004-12-05T00:00:00"/>
    <n v="26316.59"/>
    <x v="1"/>
    <s v="Tier - 3"/>
    <x v="3"/>
    <x v="41"/>
  </r>
  <r>
    <s v="ID395"/>
    <s v="Ms. Maryanna"/>
    <x v="345"/>
    <x v="289"/>
    <s v="Yes"/>
    <x v="0"/>
    <x v="0"/>
    <x v="3"/>
    <x v="1"/>
    <x v="2"/>
    <x v="0"/>
    <d v="1975-06-04T00:00:00"/>
    <n v="26236.58"/>
    <x v="1"/>
    <s v="Tier - 1"/>
    <x v="3"/>
    <x v="19"/>
  </r>
  <r>
    <s v="ID396"/>
    <s v="Ms. Jessica"/>
    <x v="346"/>
    <x v="290"/>
    <s v="No"/>
    <x v="0"/>
    <x v="0"/>
    <x v="1"/>
    <x v="1"/>
    <x v="1"/>
    <x v="0"/>
    <d v="1973-07-07T00:00:00"/>
    <n v="26140.36"/>
    <x v="1"/>
    <s v="Tier - 3"/>
    <x v="3"/>
    <x v="30"/>
  </r>
  <r>
    <s v="ID397"/>
    <s v="Ms. Deanna"/>
    <x v="347"/>
    <x v="291"/>
    <s v="No"/>
    <x v="0"/>
    <x v="0"/>
    <x v="0"/>
    <x v="0"/>
    <x v="2"/>
    <x v="0"/>
    <d v="2002-10-11T00:00:00"/>
    <n v="26125.67"/>
    <x v="1"/>
    <s v="Tier - 1"/>
    <x v="0"/>
    <x v="43"/>
  </r>
  <r>
    <s v="ID398"/>
    <s v="Mr. Peter"/>
    <x v="312"/>
    <x v="82"/>
    <s v="Yes"/>
    <x v="0"/>
    <x v="0"/>
    <x v="1"/>
    <x v="0"/>
    <x v="1"/>
    <x v="2"/>
    <d v="1966-07-09T00:00:00"/>
    <n v="26109.33"/>
    <x v="1"/>
    <s v="Tier - 3"/>
    <x v="1"/>
    <x v="24"/>
  </r>
  <r>
    <s v="ID399"/>
    <s v="Ms. Rebecca"/>
    <x v="348"/>
    <x v="3"/>
    <s v="Yes"/>
    <x v="1"/>
    <x v="0"/>
    <x v="3"/>
    <x v="0"/>
    <x v="1"/>
    <x v="1"/>
    <d v="2000-12-26T00:00:00"/>
    <n v="26026.97"/>
    <x v="1"/>
    <s v="Tier - 3"/>
    <x v="3"/>
    <x v="21"/>
  </r>
  <r>
    <s v="ID400"/>
    <s v="Ms. Elizabeth"/>
    <x v="349"/>
    <x v="82"/>
    <s v="Yes"/>
    <x v="0"/>
    <x v="0"/>
    <x v="0"/>
    <x v="1"/>
    <x v="0"/>
    <x v="2"/>
    <d v="2001-06-05T00:00:00"/>
    <n v="26018.95"/>
    <x v="1"/>
    <s v="Tier - 2"/>
    <x v="1"/>
    <x v="21"/>
  </r>
  <r>
    <s v="ID401"/>
    <s v="Mr. Gregory"/>
    <x v="350"/>
    <x v="292"/>
    <s v="Yes"/>
    <x v="0"/>
    <x v="0"/>
    <x v="1"/>
    <x v="1"/>
    <x v="1"/>
    <x v="0"/>
    <d v="1970-12-03T00:00:00"/>
    <n v="25992.82"/>
    <x v="1"/>
    <s v="Tier - 2"/>
    <x v="0"/>
    <x v="2"/>
  </r>
  <r>
    <s v="ID402"/>
    <s v="Ms. Sarah"/>
    <x v="351"/>
    <x v="293"/>
    <s v="Yes"/>
    <x v="0"/>
    <x v="1"/>
    <x v="3"/>
    <x v="0"/>
    <x v="2"/>
    <x v="0"/>
    <d v="1963-08-21T00:00:00"/>
    <n v="25678.78"/>
    <x v="1"/>
    <s v="Tier - 3"/>
    <x v="1"/>
    <x v="8"/>
  </r>
  <r>
    <s v="ID403"/>
    <s v="Ms. Anne"/>
    <x v="352"/>
    <x v="169"/>
    <s v="No"/>
    <x v="0"/>
    <x v="0"/>
    <x v="1"/>
    <x v="1"/>
    <x v="1"/>
    <x v="1"/>
    <d v="1972-07-17T00:00:00"/>
    <n v="25656.58"/>
    <x v="1"/>
    <s v="Tier - 3"/>
    <x v="2"/>
    <x v="28"/>
  </r>
  <r>
    <s v="ID404"/>
    <s v="Mr. Christopher"/>
    <x v="353"/>
    <x v="219"/>
    <s v="Yes"/>
    <x v="0"/>
    <x v="0"/>
    <x v="0"/>
    <x v="0"/>
    <x v="1"/>
    <x v="2"/>
    <d v="2001-08-02T00:00:00"/>
    <n v="25648.98"/>
    <x v="1"/>
    <s v="Tier - 1"/>
    <x v="3"/>
    <x v="47"/>
  </r>
  <r>
    <s v="ID405"/>
    <s v="Mr. Elliot"/>
    <x v="247"/>
    <x v="35"/>
    <s v="No"/>
    <x v="0"/>
    <x v="0"/>
    <x v="0"/>
    <x v="1"/>
    <x v="1"/>
    <x v="0"/>
    <d v="1968-12-11T00:00:00"/>
    <n v="25517.11"/>
    <x v="1"/>
    <s v="Tier - 3"/>
    <x v="6"/>
    <x v="0"/>
  </r>
  <r>
    <s v="ID406"/>
    <s v="Mr. Christopher"/>
    <x v="354"/>
    <x v="294"/>
    <s v="No"/>
    <x v="0"/>
    <x v="0"/>
    <x v="0"/>
    <x v="0"/>
    <x v="1"/>
    <x v="0"/>
    <d v="1968-08-22T00:00:00"/>
    <n v="25382.3"/>
    <x v="1"/>
    <s v="Tier - 2"/>
    <x v="3"/>
    <x v="0"/>
  </r>
  <r>
    <s v="ID407"/>
    <s v="Mr. Corey"/>
    <x v="355"/>
    <x v="70"/>
    <s v="No"/>
    <x v="0"/>
    <x v="0"/>
    <x v="1"/>
    <x v="1"/>
    <x v="0"/>
    <x v="2"/>
    <d v="1972-09-26T00:00:00"/>
    <n v="25333.33"/>
    <x v="1"/>
    <s v="Tier - 2"/>
    <x v="6"/>
    <x v="28"/>
  </r>
  <r>
    <s v="ID408"/>
    <s v="Mr. Patrick"/>
    <x v="356"/>
    <x v="295"/>
    <s v="Yes"/>
    <x v="0"/>
    <x v="0"/>
    <x v="3"/>
    <x v="0"/>
    <x v="1"/>
    <x v="0"/>
    <d v="1975-12-14T00:00:00"/>
    <n v="25309.49"/>
    <x v="1"/>
    <s v="Tier - 1"/>
    <x v="3"/>
    <x v="27"/>
  </r>
  <r>
    <s v="ID409"/>
    <s v="Mr. Anthony"/>
    <x v="357"/>
    <x v="70"/>
    <s v="No"/>
    <x v="0"/>
    <x v="0"/>
    <x v="3"/>
    <x v="0"/>
    <x v="2"/>
    <x v="2"/>
    <d v="1998-11-24T00:00:00"/>
    <n v="25127.22"/>
    <x v="1"/>
    <s v="Tier - 3"/>
    <x v="3"/>
    <x v="44"/>
  </r>
  <r>
    <s v="ID410"/>
    <s v="Ms. Melissa"/>
    <x v="358"/>
    <x v="100"/>
    <s v="No"/>
    <x v="0"/>
    <x v="0"/>
    <x v="3"/>
    <x v="1"/>
    <x v="2"/>
    <x v="1"/>
    <d v="1998-06-14T00:00:00"/>
    <n v="25081.77"/>
    <x v="1"/>
    <s v="Tier - 2"/>
    <x v="0"/>
    <x v="44"/>
  </r>
  <r>
    <s v="ID411"/>
    <s v="Ms. Raven"/>
    <x v="359"/>
    <x v="212"/>
    <s v="Yes"/>
    <x v="0"/>
    <x v="0"/>
    <x v="3"/>
    <x v="0"/>
    <x v="2"/>
    <x v="2"/>
    <d v="1995-12-04T00:00:00"/>
    <n v="25075.97"/>
    <x v="1"/>
    <s v="Tier - 2"/>
    <x v="3"/>
    <x v="40"/>
  </r>
  <r>
    <s v="ID412"/>
    <s v="Mr. Christopher"/>
    <x v="360"/>
    <x v="296"/>
    <s v="Yes"/>
    <x v="0"/>
    <x v="0"/>
    <x v="3"/>
    <x v="0"/>
    <x v="1"/>
    <x v="0"/>
    <d v="1975-11-14T00:00:00"/>
    <n v="24915.22"/>
    <x v="1"/>
    <s v="Tier - 3"/>
    <x v="1"/>
    <x v="27"/>
  </r>
  <r>
    <s v="ID413"/>
    <s v="Ms. Kendra"/>
    <x v="3"/>
    <x v="70"/>
    <s v="No"/>
    <x v="0"/>
    <x v="0"/>
    <x v="3"/>
    <x v="1"/>
    <x v="0"/>
    <x v="2"/>
    <d v="1987-06-14T00:00:00"/>
    <n v="24915.05"/>
    <x v="1"/>
    <s v="Tier - 1"/>
    <x v="2"/>
    <x v="38"/>
  </r>
  <r>
    <s v="ID414"/>
    <s v="Ms. Jordan"/>
    <x v="361"/>
    <x v="297"/>
    <s v="Yes"/>
    <x v="0"/>
    <x v="1"/>
    <x v="3"/>
    <x v="0"/>
    <x v="2"/>
    <x v="1"/>
    <d v="1969-07-23T00:00:00"/>
    <n v="24873.38"/>
    <x v="1"/>
    <s v="Tier - 1"/>
    <x v="2"/>
    <x v="16"/>
  </r>
  <r>
    <s v="ID415"/>
    <s v="Mr. Nils"/>
    <x v="362"/>
    <x v="298"/>
    <s v="Yes"/>
    <x v="0"/>
    <x v="0"/>
    <x v="1"/>
    <x v="0"/>
    <x v="2"/>
    <x v="0"/>
    <d v="1970-11-26T00:00:00"/>
    <n v="24869.84"/>
    <x v="1"/>
    <s v="Tier - 2"/>
    <x v="4"/>
    <x v="2"/>
  </r>
  <r>
    <s v="ID416"/>
    <s v="Mr. Scott"/>
    <x v="363"/>
    <x v="299"/>
    <s v="Yes"/>
    <x v="0"/>
    <x v="0"/>
    <x v="3"/>
    <x v="0"/>
    <x v="2"/>
    <x v="2"/>
    <d v="1995-06-10T00:00:00"/>
    <n v="24863.25"/>
    <x v="1"/>
    <s v="Tier - 3"/>
    <x v="3"/>
    <x v="40"/>
  </r>
  <r>
    <s v="ID417"/>
    <s v="Ms. Angela"/>
    <x v="364"/>
    <x v="300"/>
    <s v="No"/>
    <x v="0"/>
    <x v="0"/>
    <x v="0"/>
    <x v="0"/>
    <x v="2"/>
    <x v="1"/>
    <d v="1994-09-09T00:00:00"/>
    <n v="24817.25"/>
    <x v="1"/>
    <s v="Tier - 2"/>
    <x v="3"/>
    <x v="6"/>
  </r>
  <r>
    <s v="ID418"/>
    <s v="Ms. Allison"/>
    <x v="365"/>
    <x v="301"/>
    <s v="No"/>
    <x v="0"/>
    <x v="0"/>
    <x v="3"/>
    <x v="0"/>
    <x v="3"/>
    <x v="1"/>
    <d v="1992-10-11T00:00:00"/>
    <n v="24795.040000000001"/>
    <x v="1"/>
    <s v="Tier - 3"/>
    <x v="3"/>
    <x v="34"/>
  </r>
  <r>
    <s v="ID419"/>
    <s v="Ms. Caitlin"/>
    <x v="366"/>
    <x v="141"/>
    <s v="Yes"/>
    <x v="0"/>
    <x v="0"/>
    <x v="0"/>
    <x v="1"/>
    <x v="1"/>
    <x v="2"/>
    <d v="1996-08-28T00:00:00"/>
    <n v="24671.66"/>
    <x v="1"/>
    <s v="Tier - 1"/>
    <x v="2"/>
    <x v="45"/>
  </r>
  <r>
    <s v="ID420"/>
    <s v="Ms. Tracy"/>
    <x v="367"/>
    <x v="302"/>
    <s v="Yes"/>
    <x v="0"/>
    <x v="0"/>
    <x v="1"/>
    <x v="0"/>
    <x v="1"/>
    <x v="0"/>
    <d v="1970-06-12T00:00:00"/>
    <n v="24667.42"/>
    <x v="1"/>
    <s v="Tier - 3"/>
    <x v="0"/>
    <x v="2"/>
  </r>
  <r>
    <s v="ID421"/>
    <s v="Mr. Dustin"/>
    <x v="368"/>
    <x v="239"/>
    <s v="Yes"/>
    <x v="0"/>
    <x v="0"/>
    <x v="0"/>
    <x v="1"/>
    <x v="1"/>
    <x v="2"/>
    <d v="1976-10-12T00:00:00"/>
    <n v="24603.05"/>
    <x v="1"/>
    <s v="Tier - 2"/>
    <x v="3"/>
    <x v="1"/>
  </r>
  <r>
    <s v="ID422"/>
    <s v="Ms. Jenny"/>
    <x v="308"/>
    <x v="303"/>
    <s v="Yes"/>
    <x v="0"/>
    <x v="0"/>
    <x v="3"/>
    <x v="0"/>
    <x v="1"/>
    <x v="0"/>
    <d v="1975-06-13T00:00:00"/>
    <n v="24535.7"/>
    <x v="1"/>
    <s v="Tier - 2"/>
    <x v="1"/>
    <x v="27"/>
  </r>
  <r>
    <s v="ID423"/>
    <s v="Ms. Emily"/>
    <x v="368"/>
    <x v="151"/>
    <s v="No"/>
    <x v="0"/>
    <x v="0"/>
    <x v="1"/>
    <x v="0"/>
    <x v="1"/>
    <x v="2"/>
    <d v="1972-09-14T00:00:00"/>
    <n v="24520.26"/>
    <x v="1"/>
    <s v="Tier - 3"/>
    <x v="3"/>
    <x v="28"/>
  </r>
  <r>
    <s v="ID424"/>
    <s v="Ms. Fabienne"/>
    <x v="369"/>
    <x v="304"/>
    <s v="Yes"/>
    <x v="0"/>
    <x v="0"/>
    <x v="1"/>
    <x v="1"/>
    <x v="1"/>
    <x v="0"/>
    <d v="1961-10-21T00:00:00"/>
    <n v="24513.09"/>
    <x v="1"/>
    <s v="Tier - 2"/>
    <x v="0"/>
    <x v="12"/>
  </r>
  <r>
    <s v="ID425"/>
    <s v="Mr. Jordan"/>
    <x v="226"/>
    <x v="305"/>
    <s v="No"/>
    <x v="0"/>
    <x v="0"/>
    <x v="0"/>
    <x v="1"/>
    <x v="0"/>
    <x v="0"/>
    <d v="1968-07-06T00:00:00"/>
    <n v="24476.48"/>
    <x v="1"/>
    <s v="Tier - 2"/>
    <x v="1"/>
    <x v="0"/>
  </r>
  <r>
    <s v="ID426"/>
    <s v="Mr. Matt"/>
    <x v="352"/>
    <x v="306"/>
    <s v="Yes"/>
    <x v="0"/>
    <x v="0"/>
    <x v="1"/>
    <x v="0"/>
    <x v="1"/>
    <x v="0"/>
    <d v="1970-11-30T00:00:00"/>
    <n v="24393.62"/>
    <x v="1"/>
    <s v="Tier - 3"/>
    <x v="1"/>
    <x v="2"/>
  </r>
  <r>
    <s v="ID427"/>
    <s v="Ms. Taryn"/>
    <x v="370"/>
    <x v="49"/>
    <s v="No"/>
    <x v="0"/>
    <x v="0"/>
    <x v="0"/>
    <x v="0"/>
    <x v="2"/>
    <x v="2"/>
    <d v="1999-10-07T00:00:00"/>
    <n v="24387.74"/>
    <x v="1"/>
    <s v="Tier - 1"/>
    <x v="3"/>
    <x v="35"/>
  </r>
  <r>
    <s v="ID428"/>
    <s v="Ms. Temima"/>
    <x v="371"/>
    <x v="237"/>
    <s v="No"/>
    <x v="1"/>
    <x v="0"/>
    <x v="3"/>
    <x v="0"/>
    <x v="1"/>
    <x v="2"/>
    <d v="2004-08-03T00:00:00"/>
    <n v="24294.02"/>
    <x v="1"/>
    <s v="Tier - 1"/>
    <x v="3"/>
    <x v="41"/>
  </r>
  <r>
    <s v="ID429"/>
    <s v="Ms. Jennifer"/>
    <x v="372"/>
    <x v="213"/>
    <s v="Yes"/>
    <x v="0"/>
    <x v="0"/>
    <x v="3"/>
    <x v="1"/>
    <x v="0"/>
    <x v="1"/>
    <d v="1964-12-16T00:00:00"/>
    <n v="24227.34"/>
    <x v="1"/>
    <s v="Tier - 1"/>
    <x v="0"/>
    <x v="13"/>
  </r>
  <r>
    <s v="ID430"/>
    <s v="Ms. Serena"/>
    <x v="373"/>
    <x v="307"/>
    <s v="No"/>
    <x v="0"/>
    <x v="0"/>
    <x v="0"/>
    <x v="0"/>
    <x v="1"/>
    <x v="0"/>
    <d v="1974-09-10T00:00:00"/>
    <n v="24180.93"/>
    <x v="1"/>
    <s v="Tier - 1"/>
    <x v="0"/>
    <x v="19"/>
  </r>
  <r>
    <s v="ID431"/>
    <s v="Ms. Victoria"/>
    <x v="374"/>
    <x v="308"/>
    <s v="No"/>
    <x v="0"/>
    <x v="0"/>
    <x v="1"/>
    <x v="0"/>
    <x v="2"/>
    <x v="0"/>
    <d v="1973-06-13T00:00:00"/>
    <n v="24106.91"/>
    <x v="1"/>
    <s v="Tier - 2"/>
    <x v="2"/>
    <x v="30"/>
  </r>
  <r>
    <s v="ID432"/>
    <s v="Ms. Phoebe"/>
    <x v="375"/>
    <x v="182"/>
    <s v="No"/>
    <x v="0"/>
    <x v="1"/>
    <x v="3"/>
    <x v="1"/>
    <x v="0"/>
    <x v="2"/>
    <d v="2003-12-30T00:00:00"/>
    <n v="24059.68"/>
    <x v="1"/>
    <s v="Tier - 2"/>
    <x v="1"/>
    <x v="39"/>
  </r>
  <r>
    <s v="ID433"/>
    <s v="Mr. Corey"/>
    <x v="376"/>
    <x v="309"/>
    <s v="No"/>
    <x v="0"/>
    <x v="0"/>
    <x v="0"/>
    <x v="0"/>
    <x v="2"/>
    <x v="0"/>
    <d v="1971-07-10T00:00:00"/>
    <n v="23967.38"/>
    <x v="1"/>
    <s v="Tier - 2"/>
    <x v="1"/>
    <x v="14"/>
  </r>
  <r>
    <s v="ID434"/>
    <s v="Ms. Rebecca"/>
    <x v="377"/>
    <x v="310"/>
    <s v="Yes"/>
    <x v="0"/>
    <x v="0"/>
    <x v="1"/>
    <x v="0"/>
    <x v="2"/>
    <x v="0"/>
    <d v="1970-08-08T00:00:00"/>
    <n v="23887.66"/>
    <x v="1"/>
    <s v="Tier - 3"/>
    <x v="1"/>
    <x v="2"/>
  </r>
  <r>
    <s v="ID435"/>
    <s v="Mr. Nicholas"/>
    <x v="304"/>
    <x v="311"/>
    <s v="No"/>
    <x v="0"/>
    <x v="0"/>
    <x v="1"/>
    <x v="0"/>
    <x v="1"/>
    <x v="0"/>
    <d v="1973-06-27T00:00:00"/>
    <n v="23807.24"/>
    <x v="1"/>
    <s v="Tier - 3"/>
    <x v="1"/>
    <x v="30"/>
  </r>
  <r>
    <s v="ID436"/>
    <s v="Mr. Christian"/>
    <x v="378"/>
    <x v="130"/>
    <s v="No"/>
    <x v="0"/>
    <x v="0"/>
    <x v="0"/>
    <x v="0"/>
    <x v="1"/>
    <x v="0"/>
    <d v="1974-06-02T00:00:00"/>
    <n v="23568.27"/>
    <x v="1"/>
    <s v="Tier - 2"/>
    <x v="3"/>
    <x v="30"/>
  </r>
  <r>
    <s v="ID437"/>
    <s v="Mr. Jonathon"/>
    <x v="97"/>
    <x v="138"/>
    <s v="Yes"/>
    <x v="0"/>
    <x v="1"/>
    <x v="3"/>
    <x v="1"/>
    <x v="0"/>
    <x v="2"/>
    <d v="1983-08-26T00:00:00"/>
    <n v="23563.02"/>
    <x v="1"/>
    <s v="Tier - 2"/>
    <x v="0"/>
    <x v="33"/>
  </r>
  <r>
    <s v="ID438"/>
    <s v="Ms. Caroline"/>
    <x v="379"/>
    <x v="312"/>
    <s v="Yes"/>
    <x v="0"/>
    <x v="0"/>
    <x v="3"/>
    <x v="0"/>
    <x v="1"/>
    <x v="0"/>
    <d v="1975-11-13T00:00:00"/>
    <n v="23401.31"/>
    <x v="1"/>
    <s v="Tier - 3"/>
    <x v="2"/>
    <x v="27"/>
  </r>
  <r>
    <s v="ID439"/>
    <s v="Mr. Joshua"/>
    <x v="380"/>
    <x v="313"/>
    <s v="No"/>
    <x v="0"/>
    <x v="0"/>
    <x v="1"/>
    <x v="0"/>
    <x v="1"/>
    <x v="0"/>
    <d v="1973-10-22T00:00:00"/>
    <n v="23306.55"/>
    <x v="1"/>
    <s v="Tier - 2"/>
    <x v="3"/>
    <x v="30"/>
  </r>
  <r>
    <s v="ID440"/>
    <s v="Ms. Nichole"/>
    <x v="362"/>
    <x v="314"/>
    <s v="No"/>
    <x v="0"/>
    <x v="0"/>
    <x v="0"/>
    <x v="1"/>
    <x v="2"/>
    <x v="1"/>
    <d v="1994-10-03T00:00:00"/>
    <n v="23288.93"/>
    <x v="1"/>
    <s v="Tier - 3"/>
    <x v="2"/>
    <x v="6"/>
  </r>
  <r>
    <s v="ID441"/>
    <s v="Ms. Denise"/>
    <x v="251"/>
    <x v="268"/>
    <s v="Yes"/>
    <x v="0"/>
    <x v="1"/>
    <x v="3"/>
    <x v="0"/>
    <x v="2"/>
    <x v="1"/>
    <d v="1969-11-14T00:00:00"/>
    <n v="23244.79"/>
    <x v="1"/>
    <s v="Tier - 3"/>
    <x v="0"/>
    <x v="16"/>
  </r>
  <r>
    <s v="ID442"/>
    <s v="Mr. Peter"/>
    <x v="381"/>
    <x v="46"/>
    <s v="Yes"/>
    <x v="0"/>
    <x v="1"/>
    <x v="3"/>
    <x v="1"/>
    <x v="2"/>
    <x v="2"/>
    <d v="1997-08-07T00:00:00"/>
    <n v="23241.47"/>
    <x v="1"/>
    <s v="Tier - 3"/>
    <x v="10"/>
    <x v="31"/>
  </r>
  <r>
    <s v="ID443"/>
    <s v="Mr. Johnson"/>
    <x v="382"/>
    <x v="315"/>
    <s v="No"/>
    <x v="0"/>
    <x v="1"/>
    <x v="3"/>
    <x v="1"/>
    <x v="0"/>
    <x v="2"/>
    <d v="2003-12-14T00:00:00"/>
    <n v="23082.959999999999"/>
    <x v="1"/>
    <s v="Tier - 2"/>
    <x v="3"/>
    <x v="39"/>
  </r>
  <r>
    <s v="ID444"/>
    <s v="Ms. Katherine"/>
    <x v="383"/>
    <x v="77"/>
    <s v="Yes"/>
    <x v="0"/>
    <x v="0"/>
    <x v="3"/>
    <x v="0"/>
    <x v="1"/>
    <x v="0"/>
    <d v="1975-09-09T00:00:00"/>
    <n v="23065.42"/>
    <x v="1"/>
    <s v="Tier - 2"/>
    <x v="0"/>
    <x v="27"/>
  </r>
  <r>
    <s v="ID445"/>
    <s v="Ms. Lynda"/>
    <x v="26"/>
    <x v="221"/>
    <s v="Yes"/>
    <x v="0"/>
    <x v="0"/>
    <x v="1"/>
    <x v="1"/>
    <x v="0"/>
    <x v="0"/>
    <d v="1970-11-09T00:00:00"/>
    <n v="23045.57"/>
    <x v="1"/>
    <s v="Tier - 2"/>
    <x v="2"/>
    <x v="2"/>
  </r>
  <r>
    <s v="ID446"/>
    <s v="Mr. Anthony"/>
    <x v="384"/>
    <x v="69"/>
    <s v="No"/>
    <x v="0"/>
    <x v="1"/>
    <x v="3"/>
    <x v="1"/>
    <x v="1"/>
    <x v="2"/>
    <d v="2003-07-25T00:00:00"/>
    <n v="22493.66"/>
    <x v="1"/>
    <s v="Tier - 1"/>
    <x v="1"/>
    <x v="39"/>
  </r>
  <r>
    <s v="ID447"/>
    <s v="Ms. Linnea"/>
    <x v="385"/>
    <x v="182"/>
    <s v="No"/>
    <x v="0"/>
    <x v="1"/>
    <x v="3"/>
    <x v="0"/>
    <x v="1"/>
    <x v="2"/>
    <d v="1979-11-14T00:00:00"/>
    <n v="22478.6"/>
    <x v="2"/>
    <s v="Tier - 2"/>
    <x v="3"/>
    <x v="18"/>
  </r>
  <r>
    <s v="ID448"/>
    <s v="Mr. Massimiliano"/>
    <x v="386"/>
    <x v="10"/>
    <s v="Yes"/>
    <x v="0"/>
    <x v="1"/>
    <x v="3"/>
    <x v="0"/>
    <x v="1"/>
    <x v="1"/>
    <d v="1983-12-21T00:00:00"/>
    <n v="22462.04"/>
    <x v="2"/>
    <s v="Tier - 1"/>
    <x v="9"/>
    <x v="33"/>
  </r>
  <r>
    <s v="ID449"/>
    <s v="Mr. James"/>
    <x v="387"/>
    <x v="144"/>
    <s v="Yes"/>
    <x v="0"/>
    <x v="0"/>
    <x v="1"/>
    <x v="0"/>
    <x v="2"/>
    <x v="2"/>
    <d v="1966-08-18T00:00:00"/>
    <n v="22412.65"/>
    <x v="2"/>
    <s v="Tier - 3"/>
    <x v="7"/>
    <x v="24"/>
  </r>
  <r>
    <s v="ID450"/>
    <s v="Ms. Lauren"/>
    <x v="388"/>
    <x v="197"/>
    <s v="No"/>
    <x v="0"/>
    <x v="0"/>
    <x v="0"/>
    <x v="1"/>
    <x v="2"/>
    <x v="2"/>
    <d v="1999-08-26T00:00:00"/>
    <n v="22395.74"/>
    <x v="2"/>
    <s v="Tier - 2"/>
    <x v="2"/>
    <x v="35"/>
  </r>
  <r>
    <s v="ID451"/>
    <s v="Ms. Michele"/>
    <x v="389"/>
    <x v="316"/>
    <s v="No"/>
    <x v="0"/>
    <x v="0"/>
    <x v="0"/>
    <x v="0"/>
    <x v="1"/>
    <x v="2"/>
    <d v="1982-12-27T00:00:00"/>
    <n v="22331.57"/>
    <x v="1"/>
    <s v="Tier - 3"/>
    <x v="2"/>
    <x v="37"/>
  </r>
  <r>
    <s v="ID452"/>
    <s v="Mr. Xiao"/>
    <x v="358"/>
    <x v="132"/>
    <s v="No"/>
    <x v="0"/>
    <x v="0"/>
    <x v="0"/>
    <x v="0"/>
    <x v="2"/>
    <x v="0"/>
    <d v="1971-06-16T00:00:00"/>
    <n v="22218.11"/>
    <x v="1"/>
    <s v="Tier - 3"/>
    <x v="0"/>
    <x v="14"/>
  </r>
  <r>
    <s v="ID453"/>
    <s v="Ms. Harper"/>
    <x v="390"/>
    <x v="156"/>
    <s v="No"/>
    <x v="0"/>
    <x v="0"/>
    <x v="0"/>
    <x v="1"/>
    <x v="2"/>
    <x v="0"/>
    <d v="1965-08-24T00:00:00"/>
    <n v="22192.44"/>
    <x v="2"/>
    <s v="Tier - 1"/>
    <x v="0"/>
    <x v="11"/>
  </r>
  <r>
    <s v="ID454"/>
    <s v="Mr. Nick"/>
    <x v="391"/>
    <x v="200"/>
    <s v="No"/>
    <x v="0"/>
    <x v="0"/>
    <x v="0"/>
    <x v="0"/>
    <x v="0"/>
    <x v="1"/>
    <d v="1980-09-12T00:00:00"/>
    <n v="22144.03"/>
    <x v="1"/>
    <s v="Tier - 2"/>
    <x v="3"/>
    <x v="25"/>
  </r>
  <r>
    <s v="ID455"/>
    <s v="Mr. Scott"/>
    <x v="392"/>
    <x v="52"/>
    <s v="Yes"/>
    <x v="0"/>
    <x v="0"/>
    <x v="0"/>
    <x v="0"/>
    <x v="3"/>
    <x v="2"/>
    <d v="2001-08-28T00:00:00"/>
    <n v="22097.62"/>
    <x v="2"/>
    <s v="Tier - 1"/>
    <x v="3"/>
    <x v="47"/>
  </r>
  <r>
    <s v="ID456"/>
    <s v="Mr. Wilson"/>
    <x v="393"/>
    <x v="173"/>
    <s v="No"/>
    <x v="0"/>
    <x v="0"/>
    <x v="0"/>
    <x v="1"/>
    <x v="2"/>
    <x v="2"/>
    <d v="1989-10-14T00:00:00"/>
    <n v="21984.47"/>
    <x v="2"/>
    <s v="Tier - 1"/>
    <x v="1"/>
    <x v="4"/>
  </r>
  <r>
    <s v="ID457"/>
    <s v="Mr. Lee"/>
    <x v="394"/>
    <x v="317"/>
    <s v="Yes"/>
    <x v="0"/>
    <x v="0"/>
    <x v="3"/>
    <x v="0"/>
    <x v="1"/>
    <x v="0"/>
    <d v="1975-12-19T00:00:00"/>
    <n v="21978.68"/>
    <x v="2"/>
    <s v="Tier - 3"/>
    <x v="0"/>
    <x v="27"/>
  </r>
  <r>
    <s v="ID458"/>
    <s v="Mr. Shizhong"/>
    <x v="395"/>
    <x v="123"/>
    <s v="No"/>
    <x v="0"/>
    <x v="1"/>
    <x v="3"/>
    <x v="0"/>
    <x v="3"/>
    <x v="1"/>
    <d v="2003-09-28T00:00:00"/>
    <n v="21882.400000000001"/>
    <x v="1"/>
    <s v="Tier - 1"/>
    <x v="3"/>
    <x v="39"/>
  </r>
  <r>
    <s v="ID459"/>
    <s v="Ms. Marie-Claire"/>
    <x v="278"/>
    <x v="67"/>
    <s v="No"/>
    <x v="0"/>
    <x v="1"/>
    <x v="3"/>
    <x v="0"/>
    <x v="2"/>
    <x v="2"/>
    <d v="1979-08-17T00:00:00"/>
    <n v="21880.82"/>
    <x v="2"/>
    <s v="Tier - 1"/>
    <x v="1"/>
    <x v="18"/>
  </r>
  <r>
    <s v="ID460"/>
    <s v="Mr. Todd"/>
    <x v="396"/>
    <x v="318"/>
    <s v="Yes"/>
    <x v="0"/>
    <x v="1"/>
    <x v="3"/>
    <x v="1"/>
    <x v="0"/>
    <x v="0"/>
    <d v="1963-08-27T00:00:00"/>
    <n v="21797"/>
    <x v="2"/>
    <s v="Tier - 1"/>
    <x v="3"/>
    <x v="8"/>
  </r>
  <r>
    <s v="ID461"/>
    <s v="Ms. Carolyn"/>
    <x v="295"/>
    <x v="107"/>
    <s v="No"/>
    <x v="0"/>
    <x v="1"/>
    <x v="3"/>
    <x v="0"/>
    <x v="1"/>
    <x v="2"/>
    <d v="1979-09-28T00:00:00"/>
    <n v="21774.32"/>
    <x v="2"/>
    <s v="Tier - 2"/>
    <x v="1"/>
    <x v="18"/>
  </r>
  <r>
    <s v="ID462"/>
    <s v="Ms. Lindsey"/>
    <x v="397"/>
    <x v="319"/>
    <s v="No"/>
    <x v="0"/>
    <x v="1"/>
    <x v="3"/>
    <x v="0"/>
    <x v="1"/>
    <x v="2"/>
    <d v="1979-09-20T00:00:00"/>
    <n v="21771.34"/>
    <x v="2"/>
    <s v="Tier - 1"/>
    <x v="2"/>
    <x v="18"/>
  </r>
  <r>
    <s v="ID463"/>
    <s v="Ms. Marissa"/>
    <x v="351"/>
    <x v="320"/>
    <s v="Yes"/>
    <x v="0"/>
    <x v="0"/>
    <x v="0"/>
    <x v="0"/>
    <x v="2"/>
    <x v="2"/>
    <d v="1976-07-18T00:00:00"/>
    <n v="21677.279999999999"/>
    <x v="2"/>
    <s v="Tier - 1"/>
    <x v="1"/>
    <x v="1"/>
  </r>
  <r>
    <s v="ID464"/>
    <s v="Mr. Jean"/>
    <x v="398"/>
    <x v="223"/>
    <s v="No"/>
    <x v="0"/>
    <x v="0"/>
    <x v="0"/>
    <x v="1"/>
    <x v="0"/>
    <x v="0"/>
    <d v="1962-11-16T00:00:00"/>
    <n v="21661.16"/>
    <x v="1"/>
    <s v="Tier - 2"/>
    <x v="1"/>
    <x v="5"/>
  </r>
  <r>
    <s v="ID465"/>
    <s v="Ms. Danielle"/>
    <x v="399"/>
    <x v="148"/>
    <s v="Yes"/>
    <x v="0"/>
    <x v="1"/>
    <x v="3"/>
    <x v="0"/>
    <x v="2"/>
    <x v="1"/>
    <d v="1983-12-25T00:00:00"/>
    <n v="21659.93"/>
    <x v="2"/>
    <s v="Tier - 3"/>
    <x v="2"/>
    <x v="33"/>
  </r>
  <r>
    <s v="ID466"/>
    <s v="Mr. Jim"/>
    <x v="400"/>
    <x v="321"/>
    <s v="No"/>
    <x v="0"/>
    <x v="0"/>
    <x v="0"/>
    <x v="1"/>
    <x v="2"/>
    <x v="2"/>
    <d v="1999-06-12T00:00:00"/>
    <n v="21595.38"/>
    <x v="1"/>
    <s v="Tier - 3"/>
    <x v="1"/>
    <x v="35"/>
  </r>
  <r>
    <s v="ID467"/>
    <s v="Mr. Matthew"/>
    <x v="389"/>
    <x v="259"/>
    <s v="No"/>
    <x v="0"/>
    <x v="0"/>
    <x v="0"/>
    <x v="0"/>
    <x v="1"/>
    <x v="1"/>
    <d v="1990-11-21T00:00:00"/>
    <n v="21472.48"/>
    <x v="1"/>
    <s v="Tier - 2"/>
    <x v="1"/>
    <x v="3"/>
  </r>
  <r>
    <s v="ID468"/>
    <s v="Ms. Rachel"/>
    <x v="401"/>
    <x v="165"/>
    <s v="No"/>
    <x v="0"/>
    <x v="0"/>
    <x v="0"/>
    <x v="0"/>
    <x v="1"/>
    <x v="2"/>
    <d v="1980-09-04T00:00:00"/>
    <n v="21348.71"/>
    <x v="1"/>
    <s v="Tier - 1"/>
    <x v="1"/>
    <x v="25"/>
  </r>
  <r>
    <s v="ID469"/>
    <s v="Ms. Corina"/>
    <x v="402"/>
    <x v="233"/>
    <s v="No"/>
    <x v="1"/>
    <x v="0"/>
    <x v="3"/>
    <x v="1"/>
    <x v="0"/>
    <x v="2"/>
    <d v="2004-08-04T00:00:00"/>
    <n v="21344.85"/>
    <x v="2"/>
    <s v="Tier - 1"/>
    <x v="2"/>
    <x v="41"/>
  </r>
  <r>
    <s v="ID470"/>
    <s v="Mr. Guannan"/>
    <x v="403"/>
    <x v="233"/>
    <s v="No"/>
    <x v="0"/>
    <x v="0"/>
    <x v="0"/>
    <x v="0"/>
    <x v="2"/>
    <x v="2"/>
    <d v="1980-12-10T00:00:00"/>
    <n v="21259.38"/>
    <x v="2"/>
    <s v="Tier - 3"/>
    <x v="9"/>
    <x v="25"/>
  </r>
  <r>
    <s v="ID471"/>
    <s v="Mr. Don"/>
    <x v="404"/>
    <x v="322"/>
    <s v="No"/>
    <x v="0"/>
    <x v="0"/>
    <x v="0"/>
    <x v="1"/>
    <x v="1"/>
    <x v="0"/>
    <d v="1974-09-03T00:00:00"/>
    <n v="21232.18"/>
    <x v="2"/>
    <s v="Tier - 2"/>
    <x v="3"/>
    <x v="19"/>
  </r>
  <r>
    <s v="ID472"/>
    <s v="Mr. Chris"/>
    <x v="347"/>
    <x v="323"/>
    <s v="No"/>
    <x v="0"/>
    <x v="0"/>
    <x v="0"/>
    <x v="0"/>
    <x v="2"/>
    <x v="0"/>
    <d v="1974-10-14T00:00:00"/>
    <n v="21223.68"/>
    <x v="2"/>
    <s v="Tier - 2"/>
    <x v="0"/>
    <x v="19"/>
  </r>
  <r>
    <s v="ID473"/>
    <s v="Mr. Gavin"/>
    <x v="405"/>
    <x v="188"/>
    <s v="Yes"/>
    <x v="0"/>
    <x v="1"/>
    <x v="3"/>
    <x v="0"/>
    <x v="2"/>
    <x v="2"/>
    <d v="1969-08-26T00:00:00"/>
    <n v="21195.82"/>
    <x v="2"/>
    <s v="Tier - 1"/>
    <x v="0"/>
    <x v="16"/>
  </r>
  <r>
    <s v="ID474"/>
    <s v="Mr. David"/>
    <x v="192"/>
    <x v="100"/>
    <s v="No"/>
    <x v="0"/>
    <x v="0"/>
    <x v="0"/>
    <x v="0"/>
    <x v="2"/>
    <x v="1"/>
    <d v="1977-11-23T00:00:00"/>
    <n v="21098.55"/>
    <x v="2"/>
    <s v="Tier - 3"/>
    <x v="1"/>
    <x v="29"/>
  </r>
  <r>
    <s v="ID475"/>
    <s v="Mr. Jatin"/>
    <x v="406"/>
    <x v="324"/>
    <s v="Yes"/>
    <x v="0"/>
    <x v="1"/>
    <x v="3"/>
    <x v="0"/>
    <x v="1"/>
    <x v="2"/>
    <d v="1983-07-02T00:00:00"/>
    <n v="21082.16"/>
    <x v="2"/>
    <s v="Tier - 2"/>
    <x v="3"/>
    <x v="33"/>
  </r>
  <r>
    <s v="ID476"/>
    <s v="Mr. J"/>
    <x v="407"/>
    <x v="325"/>
    <s v="Yes"/>
    <x v="0"/>
    <x v="0"/>
    <x v="3"/>
    <x v="1"/>
    <x v="0"/>
    <x v="2"/>
    <d v="1964-11-19T00:00:00"/>
    <n v="20893.060000000001"/>
    <x v="1"/>
    <s v="Tier - 3"/>
    <x v="1"/>
    <x v="13"/>
  </r>
  <r>
    <s v="ID477"/>
    <s v="Ms. Angela"/>
    <x v="408"/>
    <x v="15"/>
    <s v="Yes"/>
    <x v="0"/>
    <x v="0"/>
    <x v="3"/>
    <x v="1"/>
    <x v="0"/>
    <x v="0"/>
    <d v="1975-12-08T00:00:00"/>
    <n v="20878.78"/>
    <x v="1"/>
    <s v="Tier - 1"/>
    <x v="2"/>
    <x v="27"/>
  </r>
  <r>
    <s v="ID478"/>
    <s v="Mr. Blake"/>
    <x v="409"/>
    <x v="118"/>
    <s v="Yes"/>
    <x v="0"/>
    <x v="0"/>
    <x v="0"/>
    <x v="1"/>
    <x v="0"/>
    <x v="0"/>
    <d v="1967-09-08T00:00:00"/>
    <n v="20781.490000000002"/>
    <x v="1"/>
    <s v="Tier - 3"/>
    <x v="0"/>
    <x v="22"/>
  </r>
  <r>
    <s v="ID479"/>
    <s v="Mr. Brian"/>
    <x v="410"/>
    <x v="16"/>
    <s v="Yes"/>
    <x v="0"/>
    <x v="0"/>
    <x v="3"/>
    <x v="0"/>
    <x v="1"/>
    <x v="0"/>
    <d v="1986-08-04T00:00:00"/>
    <n v="20773.63"/>
    <x v="1"/>
    <s v="Tier - 3"/>
    <x v="6"/>
    <x v="26"/>
  </r>
  <r>
    <s v="ID480"/>
    <s v="Mr. Damon"/>
    <x v="411"/>
    <x v="195"/>
    <s v="No"/>
    <x v="0"/>
    <x v="0"/>
    <x v="3"/>
    <x v="0"/>
    <x v="1"/>
    <x v="1"/>
    <d v="1992-09-14T00:00:00"/>
    <n v="20745.990000000002"/>
    <x v="2"/>
    <s v="Tier - 1"/>
    <x v="1"/>
    <x v="34"/>
  </r>
  <r>
    <s v="ID481"/>
    <s v="Mr. Jeffrey"/>
    <x v="412"/>
    <x v="142"/>
    <s v="No"/>
    <x v="0"/>
    <x v="0"/>
    <x v="0"/>
    <x v="1"/>
    <x v="0"/>
    <x v="0"/>
    <d v="1965-08-01T00:00:00"/>
    <n v="20709.02"/>
    <x v="2"/>
    <s v="Tier - 2"/>
    <x v="9"/>
    <x v="11"/>
  </r>
  <r>
    <s v="ID482"/>
    <s v="Mr. Malcolm"/>
    <x v="413"/>
    <x v="230"/>
    <s v="Yes"/>
    <x v="0"/>
    <x v="0"/>
    <x v="0"/>
    <x v="1"/>
    <x v="0"/>
    <x v="0"/>
    <d v="1967-12-17T00:00:00"/>
    <n v="20630.28"/>
    <x v="1"/>
    <s v="Tier - 3"/>
    <x v="3"/>
    <x v="22"/>
  </r>
  <r>
    <s v="ID483"/>
    <s v="Ms. Margaret"/>
    <x v="414"/>
    <x v="326"/>
    <s v="Yes"/>
    <x v="0"/>
    <x v="0"/>
    <x v="1"/>
    <x v="1"/>
    <x v="0"/>
    <x v="2"/>
    <d v="1966-07-09T00:00:00"/>
    <n v="20568.32"/>
    <x v="2"/>
    <s v="Tier - 2"/>
    <x v="1"/>
    <x v="24"/>
  </r>
  <r>
    <s v="ID484"/>
    <s v="Ms. Helen"/>
    <x v="9"/>
    <x v="219"/>
    <s v="Yes"/>
    <x v="0"/>
    <x v="1"/>
    <x v="3"/>
    <x v="1"/>
    <x v="0"/>
    <x v="2"/>
    <d v="1969-10-13T00:00:00"/>
    <n v="20463"/>
    <x v="1"/>
    <s v="Tier - 2"/>
    <x v="0"/>
    <x v="16"/>
  </r>
  <r>
    <s v="ID485"/>
    <s v="Mr. Matthew"/>
    <x v="415"/>
    <x v="327"/>
    <s v="No"/>
    <x v="0"/>
    <x v="0"/>
    <x v="0"/>
    <x v="1"/>
    <x v="0"/>
    <x v="0"/>
    <d v="1962-10-18T00:00:00"/>
    <n v="20446.849999999999"/>
    <x v="1"/>
    <s v="Tier - 1"/>
    <x v="1"/>
    <x v="5"/>
  </r>
  <r>
    <s v="ID486"/>
    <s v="Mr. Jeff"/>
    <x v="356"/>
    <x v="123"/>
    <s v="Yes"/>
    <x v="0"/>
    <x v="0"/>
    <x v="0"/>
    <x v="1"/>
    <x v="1"/>
    <x v="1"/>
    <d v="1985-07-12T00:00:00"/>
    <n v="20420.599999999999"/>
    <x v="2"/>
    <s v="Tier - 2"/>
    <x v="3"/>
    <x v="17"/>
  </r>
  <r>
    <s v="ID487"/>
    <s v="Mrs. Tara"/>
    <x v="416"/>
    <x v="13"/>
    <s v="No"/>
    <x v="0"/>
    <x v="0"/>
    <x v="0"/>
    <x v="1"/>
    <x v="0"/>
    <x v="0"/>
    <d v="1962-07-02T00:00:00"/>
    <n v="20354.5"/>
    <x v="2"/>
    <s v="Tier - 2"/>
    <x v="11"/>
    <x v="5"/>
  </r>
  <r>
    <s v="ID488"/>
    <s v="Ms. Kristin"/>
    <x v="417"/>
    <x v="197"/>
    <s v="Yes"/>
    <x v="0"/>
    <x v="0"/>
    <x v="0"/>
    <x v="0"/>
    <x v="1"/>
    <x v="2"/>
    <d v="1985-09-17T00:00:00"/>
    <n v="20296.86"/>
    <x v="2"/>
    <s v="Tier - 1"/>
    <x v="2"/>
    <x v="17"/>
  </r>
  <r>
    <s v="ID489"/>
    <s v="Mr. Timothy"/>
    <x v="366"/>
    <x v="328"/>
    <s v="No"/>
    <x v="0"/>
    <x v="1"/>
    <x v="3"/>
    <x v="1"/>
    <x v="1"/>
    <x v="2"/>
    <d v="1993-09-07T00:00:00"/>
    <n v="20277.810000000001"/>
    <x v="2"/>
    <s v="Tier - 3"/>
    <x v="4"/>
    <x v="20"/>
  </r>
  <r>
    <s v="ID490"/>
    <s v="Mr. Scott"/>
    <x v="418"/>
    <x v="45"/>
    <s v="Yes"/>
    <x v="0"/>
    <x v="0"/>
    <x v="1"/>
    <x v="1"/>
    <x v="0"/>
    <x v="2"/>
    <d v="1966-08-22T00:00:00"/>
    <n v="20253.84"/>
    <x v="1"/>
    <s v="Tier - 3"/>
    <x v="1"/>
    <x v="24"/>
  </r>
  <r>
    <s v="ID491"/>
    <s v="Ms. Carly"/>
    <x v="410"/>
    <x v="120"/>
    <s v="No"/>
    <x v="0"/>
    <x v="0"/>
    <x v="3"/>
    <x v="0"/>
    <x v="1"/>
    <x v="2"/>
    <d v="1987-10-17T00:00:00"/>
    <n v="20234.849999999999"/>
    <x v="1"/>
    <s v="Tier - 3"/>
    <x v="1"/>
    <x v="38"/>
  </r>
  <r>
    <s v="ID492"/>
    <s v="Ms. Lisa"/>
    <x v="419"/>
    <x v="326"/>
    <s v="No"/>
    <x v="0"/>
    <x v="0"/>
    <x v="0"/>
    <x v="1"/>
    <x v="1"/>
    <x v="2"/>
    <d v="1994-06-08T00:00:00"/>
    <n v="20177.669999999998"/>
    <x v="1"/>
    <s v="Tier - 1"/>
    <x v="3"/>
    <x v="20"/>
  </r>
  <r>
    <s v="ID493"/>
    <s v="Ms. Stacey"/>
    <x v="420"/>
    <x v="110"/>
    <s v="No"/>
    <x v="0"/>
    <x v="0"/>
    <x v="0"/>
    <x v="0"/>
    <x v="2"/>
    <x v="0"/>
    <d v="2002-07-09T00:00:00"/>
    <n v="20167.34"/>
    <x v="2"/>
    <s v="Tier - 3"/>
    <x v="3"/>
    <x v="43"/>
  </r>
  <r>
    <s v="ID494"/>
    <s v="Mr. Louis"/>
    <x v="421"/>
    <x v="329"/>
    <s v="Yes"/>
    <x v="0"/>
    <x v="1"/>
    <x v="3"/>
    <x v="0"/>
    <x v="1"/>
    <x v="2"/>
    <d v="1983-10-06T00:00:00"/>
    <n v="20149.32"/>
    <x v="1"/>
    <s v="Tier - 1"/>
    <x v="4"/>
    <x v="33"/>
  </r>
  <r>
    <s v="ID495"/>
    <s v="Mr. Brian"/>
    <x v="422"/>
    <x v="229"/>
    <s v="Yes"/>
    <x v="0"/>
    <x v="0"/>
    <x v="3"/>
    <x v="0"/>
    <x v="1"/>
    <x v="1"/>
    <d v="1988-07-25T00:00:00"/>
    <n v="20009.63"/>
    <x v="1"/>
    <s v="Tier - 1"/>
    <x v="1"/>
    <x v="23"/>
  </r>
  <r>
    <s v="ID496"/>
    <s v="Mrs. Jessica"/>
    <x v="423"/>
    <x v="244"/>
    <s v="Yes"/>
    <x v="0"/>
    <x v="0"/>
    <x v="1"/>
    <x v="1"/>
    <x v="0"/>
    <x v="2"/>
    <d v="1966-08-10T00:00:00"/>
    <n v="19995.29"/>
    <x v="0"/>
    <s v="Tier - 3"/>
    <x v="11"/>
    <x v="24"/>
  </r>
  <r>
    <s v="ID497"/>
    <s v="Ms. Dawn"/>
    <x v="424"/>
    <x v="330"/>
    <s v="No"/>
    <x v="0"/>
    <x v="0"/>
    <x v="0"/>
    <x v="0"/>
    <x v="2"/>
    <x v="1"/>
    <d v="1980-10-09T00:00:00"/>
    <n v="19964.75"/>
    <x v="0"/>
    <s v="Tier - 2"/>
    <x v="2"/>
    <x v="25"/>
  </r>
  <r>
    <s v="ID498"/>
    <s v="Mr. Chris"/>
    <x v="425"/>
    <x v="200"/>
    <s v="Yes"/>
    <x v="0"/>
    <x v="1"/>
    <x v="3"/>
    <x v="0"/>
    <x v="1"/>
    <x v="1"/>
    <d v="1997-10-18T00:00:00"/>
    <n v="19933.46"/>
    <x v="0"/>
    <s v="Tier - 3"/>
    <x v="3"/>
    <x v="31"/>
  </r>
  <r>
    <s v="ID499"/>
    <s v="Ms. Karen"/>
    <x v="426"/>
    <x v="331"/>
    <s v="No"/>
    <x v="0"/>
    <x v="1"/>
    <x v="3"/>
    <x v="0"/>
    <x v="2"/>
    <x v="1"/>
    <d v="1979-10-30T00:00:00"/>
    <n v="19798.05"/>
    <x v="0"/>
    <s v="Tier - 1"/>
    <x v="2"/>
    <x v="18"/>
  </r>
  <r>
    <s v="ID500"/>
    <s v="Ms. Jessica"/>
    <x v="383"/>
    <x v="332"/>
    <s v="No"/>
    <x v="0"/>
    <x v="0"/>
    <x v="1"/>
    <x v="1"/>
    <x v="1"/>
    <x v="2"/>
    <d v="1972-06-14T00:00:00"/>
    <n v="19749.38"/>
    <x v="0"/>
    <s v="Tier - 3"/>
    <x v="0"/>
    <x v="28"/>
  </r>
  <r>
    <s v="ID501"/>
    <s v="Mr. Mathieu"/>
    <x v="427"/>
    <x v="112"/>
    <s v="No"/>
    <x v="0"/>
    <x v="0"/>
    <x v="0"/>
    <x v="0"/>
    <x v="1"/>
    <x v="2"/>
    <d v="1990-08-08T00:00:00"/>
    <n v="19719.689999999999"/>
    <x v="0"/>
    <s v="Tier - 2"/>
    <x v="0"/>
    <x v="3"/>
  </r>
  <r>
    <s v="ID502"/>
    <s v="Mr. Kam"/>
    <x v="428"/>
    <x v="140"/>
    <s v="No"/>
    <x v="0"/>
    <x v="0"/>
    <x v="0"/>
    <x v="1"/>
    <x v="0"/>
    <x v="2"/>
    <d v="1994-08-27T00:00:00"/>
    <n v="19673.34"/>
    <x v="0"/>
    <s v="Tier - 2"/>
    <x v="1"/>
    <x v="6"/>
  </r>
  <r>
    <s v="ID503"/>
    <s v="Ms. Valerie"/>
    <x v="429"/>
    <x v="181"/>
    <s v="No"/>
    <x v="0"/>
    <x v="0"/>
    <x v="0"/>
    <x v="0"/>
    <x v="2"/>
    <x v="0"/>
    <d v="1978-09-24T00:00:00"/>
    <n v="19594.810000000001"/>
    <x v="0"/>
    <s v="Tier - 1"/>
    <x v="2"/>
    <x v="9"/>
  </r>
  <r>
    <s v="ID504"/>
    <s v="Ms. Freya"/>
    <x v="430"/>
    <x v="333"/>
    <s v="Yes"/>
    <x v="0"/>
    <x v="1"/>
    <x v="3"/>
    <x v="1"/>
    <x v="0"/>
    <x v="0"/>
    <d v="1963-07-14T00:00:00"/>
    <n v="19551.34"/>
    <x v="0"/>
    <s v="Tier - 3"/>
    <x v="1"/>
    <x v="8"/>
  </r>
  <r>
    <s v="ID505"/>
    <s v="Ms. Jennifer"/>
    <x v="350"/>
    <x v="189"/>
    <s v="Yes"/>
    <x v="0"/>
    <x v="0"/>
    <x v="0"/>
    <x v="0"/>
    <x v="1"/>
    <x v="2"/>
    <d v="1985-09-17T00:00:00"/>
    <n v="19539.240000000002"/>
    <x v="0"/>
    <s v="Tier - 1"/>
    <x v="0"/>
    <x v="17"/>
  </r>
  <r>
    <s v="ID506"/>
    <s v="Ms. Kara"/>
    <x v="431"/>
    <x v="6"/>
    <s v="No"/>
    <x v="0"/>
    <x v="0"/>
    <x v="3"/>
    <x v="0"/>
    <x v="1"/>
    <x v="1"/>
    <d v="1992-08-19T00:00:00"/>
    <n v="19521.97"/>
    <x v="0"/>
    <s v="Tier - 2"/>
    <x v="0"/>
    <x v="34"/>
  </r>
  <r>
    <s v="ID507"/>
    <s v="Mr. Bradley"/>
    <x v="432"/>
    <x v="280"/>
    <s v="No"/>
    <x v="0"/>
    <x v="0"/>
    <x v="0"/>
    <x v="0"/>
    <x v="2"/>
    <x v="2"/>
    <d v="1980-11-08T00:00:00"/>
    <n v="19515.54"/>
    <x v="0"/>
    <s v="Tier - 1"/>
    <x v="0"/>
    <x v="25"/>
  </r>
  <r>
    <s v="ID508"/>
    <s v="Mr. Brendan"/>
    <x v="433"/>
    <x v="334"/>
    <s v="No"/>
    <x v="0"/>
    <x v="0"/>
    <x v="3"/>
    <x v="1"/>
    <x v="0"/>
    <x v="1"/>
    <d v="1987-11-30T00:00:00"/>
    <n v="19496.72"/>
    <x v="0"/>
    <s v="Tier - 3"/>
    <x v="9"/>
    <x v="38"/>
  </r>
  <r>
    <s v="ID509"/>
    <s v="Ms. Amber"/>
    <x v="434"/>
    <x v="335"/>
    <s v="No"/>
    <x v="0"/>
    <x v="0"/>
    <x v="0"/>
    <x v="0"/>
    <x v="2"/>
    <x v="2"/>
    <d v="1982-12-15T00:00:00"/>
    <n v="19444.27"/>
    <x v="0"/>
    <s v="Tier - 1"/>
    <x v="0"/>
    <x v="37"/>
  </r>
  <r>
    <s v="ID510"/>
    <s v="Mr. Sean"/>
    <x v="408"/>
    <x v="270"/>
    <s v="No"/>
    <x v="0"/>
    <x v="1"/>
    <x v="3"/>
    <x v="1"/>
    <x v="0"/>
    <x v="2"/>
    <d v="1993-09-06T00:00:00"/>
    <n v="19442.349999999999"/>
    <x v="0"/>
    <s v="Tier - 3"/>
    <x v="1"/>
    <x v="20"/>
  </r>
  <r>
    <s v="ID511"/>
    <s v="Mr. Rick"/>
    <x v="347"/>
    <x v="336"/>
    <s v="No"/>
    <x v="0"/>
    <x v="0"/>
    <x v="3"/>
    <x v="0"/>
    <x v="2"/>
    <x v="1"/>
    <d v="1987-06-30T00:00:00"/>
    <n v="19362"/>
    <x v="0"/>
    <s v="Tier - 3"/>
    <x v="0"/>
    <x v="38"/>
  </r>
  <r>
    <s v="ID512"/>
    <s v="Mr. Matthew"/>
    <x v="326"/>
    <x v="224"/>
    <s v="No"/>
    <x v="0"/>
    <x v="0"/>
    <x v="0"/>
    <x v="0"/>
    <x v="1"/>
    <x v="2"/>
    <d v="1991-08-24T00:00:00"/>
    <n v="19350.37"/>
    <x v="0"/>
    <s v="Tier - 3"/>
    <x v="0"/>
    <x v="42"/>
  </r>
  <r>
    <s v="ID513"/>
    <s v="Mr. Brady"/>
    <x v="218"/>
    <x v="171"/>
    <s v="Yes"/>
    <x v="0"/>
    <x v="0"/>
    <x v="1"/>
    <x v="1"/>
    <x v="0"/>
    <x v="2"/>
    <d v="1966-11-15T00:00:00"/>
    <n v="19321.060000000001"/>
    <x v="0"/>
    <s v="Tier - 1"/>
    <x v="1"/>
    <x v="24"/>
  </r>
  <r>
    <s v="ID514"/>
    <s v="Ms. Kameko"/>
    <x v="435"/>
    <x v="222"/>
    <s v="Yes"/>
    <x v="0"/>
    <x v="0"/>
    <x v="0"/>
    <x v="1"/>
    <x v="0"/>
    <x v="0"/>
    <d v="1967-07-29T00:00:00"/>
    <n v="19259.96"/>
    <x v="0"/>
    <s v="Tier - 1"/>
    <x v="1"/>
    <x v="22"/>
  </r>
  <r>
    <s v="ID515"/>
    <s v="Mr. Jeremy"/>
    <x v="71"/>
    <x v="315"/>
    <s v="Yes"/>
    <x v="0"/>
    <x v="0"/>
    <x v="0"/>
    <x v="1"/>
    <x v="0"/>
    <x v="2"/>
    <d v="1985-12-28T00:00:00"/>
    <n v="19214.71"/>
    <x v="0"/>
    <s v="Tier - 3"/>
    <x v="0"/>
    <x v="17"/>
  </r>
  <r>
    <s v="ID516"/>
    <s v="Mr. Daniel"/>
    <x v="436"/>
    <x v="95"/>
    <s v="No"/>
    <x v="0"/>
    <x v="0"/>
    <x v="0"/>
    <x v="0"/>
    <x v="1"/>
    <x v="2"/>
    <d v="1991-09-16T00:00:00"/>
    <n v="19199.939999999999"/>
    <x v="0"/>
    <s v="Tier - 3"/>
    <x v="3"/>
    <x v="42"/>
  </r>
  <r>
    <s v="ID517"/>
    <s v="Ms. Amanda"/>
    <x v="437"/>
    <x v="337"/>
    <s v="No"/>
    <x v="0"/>
    <x v="1"/>
    <x v="3"/>
    <x v="1"/>
    <x v="0"/>
    <x v="2"/>
    <d v="1979-07-02T00:00:00"/>
    <n v="19144.580000000002"/>
    <x v="0"/>
    <s v="Tier - 1"/>
    <x v="2"/>
    <x v="18"/>
  </r>
  <r>
    <s v="ID518"/>
    <s v="Ms. Karen"/>
    <x v="438"/>
    <x v="338"/>
    <s v="No"/>
    <x v="0"/>
    <x v="1"/>
    <x v="3"/>
    <x v="0"/>
    <x v="1"/>
    <x v="2"/>
    <d v="1993-09-28T00:00:00"/>
    <n v="19107.78"/>
    <x v="0"/>
    <s v="Tier - 2"/>
    <x v="0"/>
    <x v="20"/>
  </r>
  <r>
    <s v="ID519"/>
    <s v="Mr. Gregory"/>
    <x v="346"/>
    <x v="208"/>
    <s v="No"/>
    <x v="0"/>
    <x v="0"/>
    <x v="0"/>
    <x v="0"/>
    <x v="1"/>
    <x v="1"/>
    <d v="1989-06-05T00:00:00"/>
    <n v="19040.88"/>
    <x v="0"/>
    <s v="Tier - 3"/>
    <x v="3"/>
    <x v="23"/>
  </r>
  <r>
    <s v="ID520"/>
    <s v="Ms. Sabine"/>
    <x v="439"/>
    <x v="339"/>
    <s v="Yes"/>
    <x v="0"/>
    <x v="1"/>
    <x v="3"/>
    <x v="0"/>
    <x v="3"/>
    <x v="2"/>
    <d v="1983-12-19T00:00:00"/>
    <n v="19023.259999999998"/>
    <x v="0"/>
    <s v="Tier - 3"/>
    <x v="3"/>
    <x v="33"/>
  </r>
  <r>
    <s v="ID521"/>
    <s v="Mr. Joseph"/>
    <x v="367"/>
    <x v="340"/>
    <s v="Yes"/>
    <x v="0"/>
    <x v="0"/>
    <x v="3"/>
    <x v="0"/>
    <x v="1"/>
    <x v="2"/>
    <d v="1988-10-24T00:00:00"/>
    <n v="18972.5"/>
    <x v="0"/>
    <s v="Tier - 3"/>
    <x v="0"/>
    <x v="23"/>
  </r>
  <r>
    <s v="ID522"/>
    <s v="Mr. Adam"/>
    <x v="440"/>
    <x v="341"/>
    <s v="No"/>
    <x v="0"/>
    <x v="0"/>
    <x v="3"/>
    <x v="1"/>
    <x v="0"/>
    <x v="1"/>
    <d v="1992-11-30T00:00:00"/>
    <n v="18963.169999999998"/>
    <x v="0"/>
    <s v="Tier - 1"/>
    <x v="0"/>
    <x v="34"/>
  </r>
  <r>
    <s v="ID523"/>
    <s v="Ms. Karolyn"/>
    <x v="368"/>
    <x v="332"/>
    <s v="No"/>
    <x v="0"/>
    <x v="0"/>
    <x v="3"/>
    <x v="1"/>
    <x v="1"/>
    <x v="2"/>
    <d v="1998-08-06T00:00:00"/>
    <n v="18955.22"/>
    <x v="0"/>
    <s v="Tier - 3"/>
    <x v="3"/>
    <x v="44"/>
  </r>
  <r>
    <s v="ID524"/>
    <s v="Mrs. Anita"/>
    <x v="441"/>
    <x v="342"/>
    <s v="Yes"/>
    <x v="0"/>
    <x v="1"/>
    <x v="3"/>
    <x v="1"/>
    <x v="0"/>
    <x v="0"/>
    <d v="1963-10-20T00:00:00"/>
    <n v="18954.560000000001"/>
    <x v="0"/>
    <s v="Tier - 1"/>
    <x v="11"/>
    <x v="8"/>
  </r>
  <r>
    <s v="ID525"/>
    <s v="Ms. Laura"/>
    <x v="442"/>
    <x v="107"/>
    <s v="Yes"/>
    <x v="0"/>
    <x v="1"/>
    <x v="3"/>
    <x v="1"/>
    <x v="0"/>
    <x v="2"/>
    <d v="1969-08-03T00:00:00"/>
    <n v="18932.810000000001"/>
    <x v="0"/>
    <s v="Tier - 3"/>
    <x v="1"/>
    <x v="16"/>
  </r>
  <r>
    <s v="ID526"/>
    <s v="Ms. Sarah"/>
    <x v="443"/>
    <x v="251"/>
    <s v="Yes"/>
    <x v="0"/>
    <x v="0"/>
    <x v="3"/>
    <x v="1"/>
    <x v="0"/>
    <x v="2"/>
    <d v="1995-09-27T00:00:00"/>
    <n v="18903.490000000002"/>
    <x v="0"/>
    <s v="Tier - 2"/>
    <x v="2"/>
    <x v="40"/>
  </r>
  <r>
    <s v="ID527"/>
    <s v="Mrs. Ashley"/>
    <x v="444"/>
    <x v="343"/>
    <s v="Yes"/>
    <x v="0"/>
    <x v="1"/>
    <x v="3"/>
    <x v="1"/>
    <x v="0"/>
    <x v="0"/>
    <d v="1963-12-06T00:00:00"/>
    <n v="18883.330000000002"/>
    <x v="0"/>
    <s v="Tier - 1"/>
    <x v="11"/>
    <x v="8"/>
  </r>
  <r>
    <s v="ID528"/>
    <s v="Ms. Lindsey"/>
    <x v="445"/>
    <x v="145"/>
    <s v="No"/>
    <x v="0"/>
    <x v="1"/>
    <x v="3"/>
    <x v="1"/>
    <x v="1"/>
    <x v="2"/>
    <d v="2003-07-24T00:00:00"/>
    <n v="18838.7"/>
    <x v="0"/>
    <s v="Tier - 3"/>
    <x v="1"/>
    <x v="39"/>
  </r>
  <r>
    <s v="ID529"/>
    <s v="Mr. Alan"/>
    <x v="446"/>
    <x v="344"/>
    <s v="No"/>
    <x v="0"/>
    <x v="0"/>
    <x v="0"/>
    <x v="1"/>
    <x v="0"/>
    <x v="0"/>
    <d v="1962-12-18T00:00:00"/>
    <n v="18815.53"/>
    <x v="0"/>
    <s v="Tier - 1"/>
    <x v="8"/>
    <x v="5"/>
  </r>
  <r>
    <s v="ID530"/>
    <s v="Mr. Dan"/>
    <x v="320"/>
    <x v="231"/>
    <s v="No"/>
    <x v="0"/>
    <x v="1"/>
    <x v="3"/>
    <x v="1"/>
    <x v="0"/>
    <x v="1"/>
    <d v="1979-10-15T00:00:00"/>
    <n v="18806.150000000001"/>
    <x v="0"/>
    <s v="Tier - 2"/>
    <x v="0"/>
    <x v="18"/>
  </r>
  <r>
    <s v="ID531"/>
    <s v="Ms. Katie"/>
    <x v="217"/>
    <x v="212"/>
    <s v="Yes"/>
    <x v="0"/>
    <x v="0"/>
    <x v="3"/>
    <x v="1"/>
    <x v="0"/>
    <x v="2"/>
    <d v="1995-11-28T00:00:00"/>
    <n v="18804.75"/>
    <x v="0"/>
    <s v="Tier - 1"/>
    <x v="1"/>
    <x v="40"/>
  </r>
  <r>
    <s v="ID532"/>
    <s v="Mr. Eric"/>
    <x v="447"/>
    <x v="345"/>
    <s v="No"/>
    <x v="0"/>
    <x v="1"/>
    <x v="3"/>
    <x v="0"/>
    <x v="2"/>
    <x v="1"/>
    <d v="1979-11-19T00:00:00"/>
    <n v="18767.740000000002"/>
    <x v="0"/>
    <s v="Tier - 1"/>
    <x v="0"/>
    <x v="18"/>
  </r>
  <r>
    <s v="ID533"/>
    <s v="Ms. Cathryn"/>
    <x v="351"/>
    <x v="39"/>
    <s v="No"/>
    <x v="0"/>
    <x v="0"/>
    <x v="3"/>
    <x v="0"/>
    <x v="2"/>
    <x v="2"/>
    <d v="1992-12-27T00:00:00"/>
    <n v="18765.88"/>
    <x v="0"/>
    <s v="Tier - 2"/>
    <x v="1"/>
    <x v="34"/>
  </r>
  <r>
    <s v="ID534"/>
    <s v="Mr. Brendan"/>
    <x v="448"/>
    <x v="68"/>
    <s v="Yes"/>
    <x v="0"/>
    <x v="0"/>
    <x v="0"/>
    <x v="1"/>
    <x v="0"/>
    <x v="0"/>
    <d v="1967-08-30T00:00:00"/>
    <n v="18694.689999999999"/>
    <x v="0"/>
    <s v="Tier - 1"/>
    <x v="8"/>
    <x v="22"/>
  </r>
  <r>
    <s v="ID535"/>
    <s v="Ms. Shauna"/>
    <x v="449"/>
    <x v="63"/>
    <s v="Yes"/>
    <x v="0"/>
    <x v="0"/>
    <x v="1"/>
    <x v="1"/>
    <x v="0"/>
    <x v="0"/>
    <d v="1970-10-17T00:00:00"/>
    <n v="18682.740000000002"/>
    <x v="0"/>
    <s v="Tier - 3"/>
    <x v="1"/>
    <x v="2"/>
  </r>
  <r>
    <s v="ID536"/>
    <s v="Mr. Terence"/>
    <x v="277"/>
    <x v="85"/>
    <s v="No"/>
    <x v="0"/>
    <x v="0"/>
    <x v="3"/>
    <x v="0"/>
    <x v="1"/>
    <x v="1"/>
    <d v="1998-09-23T00:00:00"/>
    <n v="18648.419999999998"/>
    <x v="0"/>
    <s v="Tier - 1"/>
    <x v="9"/>
    <x v="44"/>
  </r>
  <r>
    <s v="ID537"/>
    <s v="Ms. Marisol"/>
    <x v="450"/>
    <x v="346"/>
    <s v="Yes"/>
    <x v="0"/>
    <x v="0"/>
    <x v="3"/>
    <x v="0"/>
    <x v="2"/>
    <x v="0"/>
    <d v="1986-08-12T00:00:00"/>
    <n v="18608.259999999998"/>
    <x v="0"/>
    <s v="Tier - 3"/>
    <x v="3"/>
    <x v="26"/>
  </r>
  <r>
    <s v="ID538"/>
    <s v="Ms. Lindsay"/>
    <x v="451"/>
    <x v="69"/>
    <s v="Yes"/>
    <x v="0"/>
    <x v="0"/>
    <x v="3"/>
    <x v="1"/>
    <x v="0"/>
    <x v="2"/>
    <d v="1964-09-26T00:00:00"/>
    <n v="18443.11"/>
    <x v="0"/>
    <s v="Tier - 2"/>
    <x v="1"/>
    <x v="13"/>
  </r>
  <r>
    <s v="ID539"/>
    <s v="Ms. Katie"/>
    <x v="452"/>
    <x v="143"/>
    <s v="No"/>
    <x v="0"/>
    <x v="0"/>
    <x v="0"/>
    <x v="0"/>
    <x v="1"/>
    <x v="2"/>
    <d v="1999-12-15T00:00:00"/>
    <n v="18328.240000000002"/>
    <x v="0"/>
    <s v="Tier - 2"/>
    <x v="0"/>
    <x v="35"/>
  </r>
  <r>
    <s v="ID540"/>
    <s v="Mr. Daniel"/>
    <x v="191"/>
    <x v="122"/>
    <s v="Yes"/>
    <x v="0"/>
    <x v="0"/>
    <x v="3"/>
    <x v="0"/>
    <x v="1"/>
    <x v="2"/>
    <d v="1995-07-04T00:00:00"/>
    <n v="18310.740000000002"/>
    <x v="0"/>
    <s v="Tier - 3"/>
    <x v="1"/>
    <x v="40"/>
  </r>
  <r>
    <s v="ID541"/>
    <s v="Mr. Brett"/>
    <x v="453"/>
    <x v="193"/>
    <s v="No"/>
    <x v="0"/>
    <x v="0"/>
    <x v="3"/>
    <x v="0"/>
    <x v="2"/>
    <x v="2"/>
    <d v="1992-12-25T00:00:00"/>
    <n v="18259.22"/>
    <x v="0"/>
    <s v="Tier - 3"/>
    <x v="3"/>
    <x v="34"/>
  </r>
  <r>
    <s v="ID542"/>
    <s v="Mr. Dylan"/>
    <x v="454"/>
    <x v="150"/>
    <s v="Yes"/>
    <x v="0"/>
    <x v="0"/>
    <x v="3"/>
    <x v="0"/>
    <x v="1"/>
    <x v="2"/>
    <d v="1995-08-03T00:00:00"/>
    <n v="18246.5"/>
    <x v="0"/>
    <s v="Tier - 1"/>
    <x v="0"/>
    <x v="40"/>
  </r>
  <r>
    <s v="ID543"/>
    <s v="Ms. Elizabeth"/>
    <x v="455"/>
    <x v="18"/>
    <s v="No"/>
    <x v="1"/>
    <x v="0"/>
    <x v="3"/>
    <x v="0"/>
    <x v="1"/>
    <x v="2"/>
    <d v="2004-09-10T00:00:00"/>
    <n v="18223.45"/>
    <x v="0"/>
    <s v="Tier - 3"/>
    <x v="0"/>
    <x v="41"/>
  </r>
  <r>
    <s v="ID544"/>
    <s v="Ms. Brooke"/>
    <x v="456"/>
    <x v="347"/>
    <s v="Yes"/>
    <x v="0"/>
    <x v="1"/>
    <x v="3"/>
    <x v="1"/>
    <x v="0"/>
    <x v="2"/>
    <d v="1997-06-15T00:00:00"/>
    <n v="18218.16"/>
    <x v="0"/>
    <s v="Tier - 1"/>
    <x v="0"/>
    <x v="31"/>
  </r>
  <r>
    <s v="ID545"/>
    <s v="Mrs. Teiko"/>
    <x v="457"/>
    <x v="168"/>
    <s v="Yes"/>
    <x v="0"/>
    <x v="1"/>
    <x v="3"/>
    <x v="1"/>
    <x v="0"/>
    <x v="0"/>
    <d v="1963-07-04T00:00:00"/>
    <n v="18208.34"/>
    <x v="0"/>
    <s v="Tier - 2"/>
    <x v="11"/>
    <x v="8"/>
  </r>
  <r>
    <s v="ID546"/>
    <s v="Mr. Zachary"/>
    <x v="252"/>
    <x v="165"/>
    <s v="No"/>
    <x v="0"/>
    <x v="1"/>
    <x v="3"/>
    <x v="1"/>
    <x v="1"/>
    <x v="2"/>
    <d v="1993-07-12T00:00:00"/>
    <n v="18157.88"/>
    <x v="0"/>
    <s v="Tier - 1"/>
    <x v="1"/>
    <x v="20"/>
  </r>
  <r>
    <s v="ID547"/>
    <s v="Ms. Johannah"/>
    <x v="237"/>
    <x v="348"/>
    <s v="No"/>
    <x v="0"/>
    <x v="0"/>
    <x v="0"/>
    <x v="0"/>
    <x v="1"/>
    <x v="1"/>
    <d v="1999-10-24T00:00:00"/>
    <n v="18033.97"/>
    <x v="0"/>
    <s v="Tier - 1"/>
    <x v="1"/>
    <x v="35"/>
  </r>
  <r>
    <s v="ID548"/>
    <s v="Mr. Ryan"/>
    <x v="458"/>
    <x v="349"/>
    <s v="No"/>
    <x v="0"/>
    <x v="0"/>
    <x v="0"/>
    <x v="1"/>
    <x v="0"/>
    <x v="0"/>
    <d v="1965-10-17T00:00:00"/>
    <n v="18031.189999999999"/>
    <x v="0"/>
    <s v="Tier - 2"/>
    <x v="1"/>
    <x v="11"/>
  </r>
  <r>
    <s v="ID549"/>
    <s v="Mr. Andres"/>
    <x v="459"/>
    <x v="350"/>
    <s v="Yes"/>
    <x v="0"/>
    <x v="0"/>
    <x v="3"/>
    <x v="1"/>
    <x v="0"/>
    <x v="0"/>
    <d v="1975-06-27T00:00:00"/>
    <n v="18031.16"/>
    <x v="0"/>
    <s v="Tier - 3"/>
    <x v="8"/>
    <x v="27"/>
  </r>
  <r>
    <s v="ID550"/>
    <s v="Mr. Bryan"/>
    <x v="460"/>
    <x v="351"/>
    <s v="Yes"/>
    <x v="0"/>
    <x v="0"/>
    <x v="0"/>
    <x v="0"/>
    <x v="1"/>
    <x v="2"/>
    <d v="2001-09-28T00:00:00"/>
    <n v="17942.11"/>
    <x v="0"/>
    <s v="Tier - 2"/>
    <x v="3"/>
    <x v="47"/>
  </r>
  <r>
    <s v="ID551"/>
    <s v="Ms. Lizette"/>
    <x v="47"/>
    <x v="188"/>
    <s v="No"/>
    <x v="0"/>
    <x v="0"/>
    <x v="0"/>
    <x v="1"/>
    <x v="0"/>
    <x v="2"/>
    <d v="1977-10-17T00:00:00"/>
    <n v="17929.3"/>
    <x v="0"/>
    <s v="Tier - 2"/>
    <x v="0"/>
    <x v="29"/>
  </r>
  <r>
    <s v="ID552"/>
    <s v="Mr. Don"/>
    <x v="376"/>
    <x v="193"/>
    <s v="No"/>
    <x v="0"/>
    <x v="0"/>
    <x v="0"/>
    <x v="0"/>
    <x v="2"/>
    <x v="2"/>
    <d v="1989-12-04T00:00:00"/>
    <n v="17904.53"/>
    <x v="0"/>
    <s v="Tier - 2"/>
    <x v="6"/>
    <x v="4"/>
  </r>
  <r>
    <s v="ID553"/>
    <s v="Mr. Jeb"/>
    <x v="461"/>
    <x v="103"/>
    <s v="No"/>
    <x v="0"/>
    <x v="1"/>
    <x v="3"/>
    <x v="1"/>
    <x v="0"/>
    <x v="2"/>
    <d v="1979-11-12T00:00:00"/>
    <n v="17882.669999999998"/>
    <x v="0"/>
    <s v="Tier - 3"/>
    <x v="1"/>
    <x v="18"/>
  </r>
  <r>
    <s v="ID554"/>
    <s v="Ms. Amy"/>
    <x v="462"/>
    <x v="299"/>
    <s v="Yes"/>
    <x v="0"/>
    <x v="1"/>
    <x v="3"/>
    <x v="1"/>
    <x v="0"/>
    <x v="2"/>
    <d v="1997-08-26T00:00:00"/>
    <n v="17878.900000000001"/>
    <x v="0"/>
    <s v="Tier - 2"/>
    <x v="2"/>
    <x v="31"/>
  </r>
  <r>
    <s v="ID555"/>
    <s v="Mr. Brian"/>
    <x v="463"/>
    <x v="352"/>
    <s v="Yes"/>
    <x v="0"/>
    <x v="0"/>
    <x v="0"/>
    <x v="1"/>
    <x v="0"/>
    <x v="2"/>
    <d v="1976-12-12T00:00:00"/>
    <n v="17862.919999999998"/>
    <x v="0"/>
    <s v="Tier - 2"/>
    <x v="1"/>
    <x v="1"/>
  </r>
  <r>
    <s v="ID556"/>
    <s v="Mr. Mike"/>
    <x v="464"/>
    <x v="263"/>
    <s v="Yes"/>
    <x v="0"/>
    <x v="1"/>
    <x v="3"/>
    <x v="1"/>
    <x v="0"/>
    <x v="0"/>
    <d v="1963-12-08T00:00:00"/>
    <n v="17832.599999999999"/>
    <x v="0"/>
    <s v="Tier - 2"/>
    <x v="1"/>
    <x v="8"/>
  </r>
  <r>
    <s v="ID557"/>
    <s v="Ms. Simonezitrone"/>
    <x v="465"/>
    <x v="79"/>
    <s v="No"/>
    <x v="0"/>
    <x v="1"/>
    <x v="3"/>
    <x v="1"/>
    <x v="0"/>
    <x v="2"/>
    <d v="1979-10-10T00:00:00"/>
    <n v="17779.939999999999"/>
    <x v="0"/>
    <s v="Tier - 2"/>
    <x v="1"/>
    <x v="18"/>
  </r>
  <r>
    <s v="ID558"/>
    <s v="Mr. Nicholas"/>
    <x v="466"/>
    <x v="228"/>
    <s v="Yes"/>
    <x v="0"/>
    <x v="0"/>
    <x v="1"/>
    <x v="1"/>
    <x v="0"/>
    <x v="2"/>
    <d v="1966-06-21T00:00:00"/>
    <n v="17777.73"/>
    <x v="0"/>
    <s v="Tier - 3"/>
    <x v="1"/>
    <x v="24"/>
  </r>
  <r>
    <s v="ID559"/>
    <s v="Ms. Angela"/>
    <x v="467"/>
    <x v="353"/>
    <s v="No"/>
    <x v="0"/>
    <x v="1"/>
    <x v="3"/>
    <x v="0"/>
    <x v="1"/>
    <x v="2"/>
    <d v="2003-07-14T00:00:00"/>
    <n v="17748.509999999998"/>
    <x v="0"/>
    <s v="Tier - 1"/>
    <x v="1"/>
    <x v="39"/>
  </r>
  <r>
    <s v="ID560"/>
    <s v="Mr. Oz"/>
    <x v="390"/>
    <x v="166"/>
    <s v="No"/>
    <x v="0"/>
    <x v="0"/>
    <x v="0"/>
    <x v="0"/>
    <x v="2"/>
    <x v="2"/>
    <d v="1994-07-01T00:00:00"/>
    <n v="17663.14"/>
    <x v="0"/>
    <s v="Tier - 3"/>
    <x v="0"/>
    <x v="6"/>
  </r>
  <r>
    <s v="ID561"/>
    <s v="Ms. Erin"/>
    <x v="468"/>
    <x v="146"/>
    <s v="No"/>
    <x v="0"/>
    <x v="0"/>
    <x v="0"/>
    <x v="1"/>
    <x v="2"/>
    <x v="2"/>
    <d v="1990-10-25T00:00:00"/>
    <n v="17626.240000000002"/>
    <x v="0"/>
    <s v="Tier - 3"/>
    <x v="0"/>
    <x v="3"/>
  </r>
  <r>
    <s v="ID562"/>
    <s v="Mr. Bobby"/>
    <x v="469"/>
    <x v="354"/>
    <s v="Yes"/>
    <x v="0"/>
    <x v="0"/>
    <x v="1"/>
    <x v="1"/>
    <x v="0"/>
    <x v="0"/>
    <d v="1970-07-26T00:00:00"/>
    <n v="17584.72"/>
    <x v="0"/>
    <s v="Tier - 3"/>
    <x v="1"/>
    <x v="2"/>
  </r>
  <r>
    <s v="ID563"/>
    <s v="Mr. Daniel"/>
    <x v="410"/>
    <x v="355"/>
    <s v="No"/>
    <x v="0"/>
    <x v="0"/>
    <x v="0"/>
    <x v="0"/>
    <x v="1"/>
    <x v="0"/>
    <d v="2002-08-25T00:00:00"/>
    <n v="17560.38"/>
    <x v="0"/>
    <s v="Tier - 1"/>
    <x v="1"/>
    <x v="43"/>
  </r>
  <r>
    <s v="ID564"/>
    <s v="Ms. Marie"/>
    <x v="470"/>
    <x v="356"/>
    <s v="Yes"/>
    <x v="0"/>
    <x v="1"/>
    <x v="3"/>
    <x v="1"/>
    <x v="0"/>
    <x v="0"/>
    <d v="1963-11-16T00:00:00"/>
    <n v="17556.88"/>
    <x v="0"/>
    <s v="Tier - 2"/>
    <x v="1"/>
    <x v="8"/>
  </r>
  <r>
    <s v="ID565"/>
    <s v="Mrs. Katie"/>
    <x v="471"/>
    <x v="118"/>
    <s v="No"/>
    <x v="0"/>
    <x v="0"/>
    <x v="0"/>
    <x v="1"/>
    <x v="0"/>
    <x v="0"/>
    <d v="1968-07-12T00:00:00"/>
    <n v="17507.47"/>
    <x v="0"/>
    <s v="Tier - 1"/>
    <x v="11"/>
    <x v="0"/>
  </r>
  <r>
    <s v="ID566"/>
    <s v="Mr. Eric"/>
    <x v="472"/>
    <x v="357"/>
    <s v="No"/>
    <x v="0"/>
    <x v="0"/>
    <x v="0"/>
    <x v="1"/>
    <x v="0"/>
    <x v="0"/>
    <d v="1965-06-16T00:00:00"/>
    <n v="17505.650000000001"/>
    <x v="0"/>
    <s v="Tier - 2"/>
    <x v="8"/>
    <x v="11"/>
  </r>
  <r>
    <s v="ID567"/>
    <s v="Ms. Tara"/>
    <x v="473"/>
    <x v="358"/>
    <s v="No"/>
    <x v="0"/>
    <x v="0"/>
    <x v="0"/>
    <x v="0"/>
    <x v="2"/>
    <x v="2"/>
    <d v="1990-12-29T00:00:00"/>
    <n v="17496.310000000001"/>
    <x v="0"/>
    <s v="Tier - 2"/>
    <x v="3"/>
    <x v="3"/>
  </r>
  <r>
    <s v="ID568"/>
    <s v="Ms. Haley"/>
    <x v="474"/>
    <x v="359"/>
    <s v="No"/>
    <x v="0"/>
    <x v="0"/>
    <x v="0"/>
    <x v="1"/>
    <x v="0"/>
    <x v="0"/>
    <d v="1971-06-08T00:00:00"/>
    <n v="17479.53"/>
    <x v="0"/>
    <s v="Tier - 1"/>
    <x v="1"/>
    <x v="2"/>
  </r>
  <r>
    <s v="ID569"/>
    <s v="Ms. Kayla"/>
    <x v="237"/>
    <x v="109"/>
    <s v="No"/>
    <x v="0"/>
    <x v="1"/>
    <x v="3"/>
    <x v="0"/>
    <x v="1"/>
    <x v="1"/>
    <d v="2003-11-02T00:00:00"/>
    <n v="17468.98"/>
    <x v="1"/>
    <s v="Tier - 1"/>
    <x v="1"/>
    <x v="39"/>
  </r>
  <r>
    <s v="ID570"/>
    <s v="Mr. Mark"/>
    <x v="335"/>
    <x v="109"/>
    <s v="No"/>
    <x v="0"/>
    <x v="0"/>
    <x v="3"/>
    <x v="0"/>
    <x v="2"/>
    <x v="1"/>
    <d v="1992-10-18T00:00:00"/>
    <n v="17361.77"/>
    <x v="1"/>
    <s v="Tier - 1"/>
    <x v="1"/>
    <x v="34"/>
  </r>
  <r>
    <s v="ID571"/>
    <s v="Mr. Patrick"/>
    <x v="298"/>
    <x v="89"/>
    <s v="No"/>
    <x v="0"/>
    <x v="1"/>
    <x v="3"/>
    <x v="0"/>
    <x v="1"/>
    <x v="2"/>
    <d v="2003-11-01T00:00:00"/>
    <n v="17352.68"/>
    <x v="1"/>
    <s v="Tier - 3"/>
    <x v="1"/>
    <x v="39"/>
  </r>
  <r>
    <s v="ID572"/>
    <s v="Mr. Alejandro"/>
    <x v="475"/>
    <x v="360"/>
    <s v="Yes"/>
    <x v="0"/>
    <x v="1"/>
    <x v="3"/>
    <x v="1"/>
    <x v="0"/>
    <x v="0"/>
    <d v="1963-07-12T00:00:00"/>
    <n v="17337.580000000002"/>
    <x v="1"/>
    <s v="Tier - 3"/>
    <x v="8"/>
    <x v="8"/>
  </r>
  <r>
    <s v="ID573"/>
    <s v="Mrs. Beth"/>
    <x v="476"/>
    <x v="232"/>
    <s v="Yes"/>
    <x v="0"/>
    <x v="0"/>
    <x v="3"/>
    <x v="1"/>
    <x v="0"/>
    <x v="0"/>
    <d v="1975-08-25T00:00:00"/>
    <n v="17253.43"/>
    <x v="1"/>
    <s v="Tier - 3"/>
    <x v="11"/>
    <x v="27"/>
  </r>
  <r>
    <s v="ID574"/>
    <s v="Mr. Jason"/>
    <x v="477"/>
    <x v="48"/>
    <s v="No"/>
    <x v="0"/>
    <x v="0"/>
    <x v="0"/>
    <x v="0"/>
    <x v="2"/>
    <x v="2"/>
    <d v="1982-10-22T00:00:00"/>
    <n v="17179.52"/>
    <x v="1"/>
    <s v="Tier - 1"/>
    <x v="0"/>
    <x v="37"/>
  </r>
  <r>
    <s v="ID575"/>
    <s v="Mr. Yoshinori"/>
    <x v="352"/>
    <x v="347"/>
    <s v="No"/>
    <x v="1"/>
    <x v="0"/>
    <x v="3"/>
    <x v="0"/>
    <x v="1"/>
    <x v="2"/>
    <d v="2004-08-18T00:00:00"/>
    <n v="17178.68"/>
    <x v="1"/>
    <s v="Tier - 2"/>
    <x v="9"/>
    <x v="41"/>
  </r>
  <r>
    <s v="ID576"/>
    <s v="Ms. Adrienne"/>
    <x v="478"/>
    <x v="361"/>
    <s v="Yes"/>
    <x v="0"/>
    <x v="0"/>
    <x v="3"/>
    <x v="1"/>
    <x v="0"/>
    <x v="2"/>
    <d v="1964-06-07T00:00:00"/>
    <n v="17174.52"/>
    <x v="1"/>
    <s v="Tier - 2"/>
    <x v="1"/>
    <x v="8"/>
  </r>
  <r>
    <s v="ID577"/>
    <s v="Mrs. Meredith"/>
    <x v="479"/>
    <x v="362"/>
    <s v="No"/>
    <x v="0"/>
    <x v="0"/>
    <x v="0"/>
    <x v="1"/>
    <x v="0"/>
    <x v="0"/>
    <d v="1965-09-16T00:00:00"/>
    <n v="17172.27"/>
    <x v="1"/>
    <s v="Tier - 2"/>
    <x v="11"/>
    <x v="11"/>
  </r>
  <r>
    <s v="ID578"/>
    <s v="Mr. Junyong"/>
    <x v="44"/>
    <x v="363"/>
    <s v="No"/>
    <x v="0"/>
    <x v="0"/>
    <x v="3"/>
    <x v="1"/>
    <x v="0"/>
    <x v="2"/>
    <d v="1998-06-03T00:00:00"/>
    <n v="17128.43"/>
    <x v="1"/>
    <s v="Tier - 3"/>
    <x v="4"/>
    <x v="31"/>
  </r>
  <r>
    <s v="ID579"/>
    <s v="Ms. Kristen"/>
    <x v="480"/>
    <x v="364"/>
    <s v="No"/>
    <x v="0"/>
    <x v="0"/>
    <x v="0"/>
    <x v="0"/>
    <x v="1"/>
    <x v="0"/>
    <d v="2002-06-28T00:00:00"/>
    <n v="17085.27"/>
    <x v="1"/>
    <s v="Tier - 3"/>
    <x v="0"/>
    <x v="43"/>
  </r>
  <r>
    <s v="ID580"/>
    <s v="Ms. Maria"/>
    <x v="406"/>
    <x v="208"/>
    <s v="No"/>
    <x v="0"/>
    <x v="1"/>
    <x v="3"/>
    <x v="0"/>
    <x v="1"/>
    <x v="1"/>
    <d v="2003-12-26T00:00:00"/>
    <n v="17081.080000000002"/>
    <x v="1"/>
    <s v="Tier - 2"/>
    <x v="3"/>
    <x v="39"/>
  </r>
  <r>
    <s v="ID581"/>
    <s v="Mr. Jonathan"/>
    <x v="481"/>
    <x v="300"/>
    <s v="Yes"/>
    <x v="0"/>
    <x v="0"/>
    <x v="0"/>
    <x v="0"/>
    <x v="1"/>
    <x v="1"/>
    <d v="1996-06-10T00:00:00"/>
    <n v="17043.34"/>
    <x v="1"/>
    <s v="Tier - 3"/>
    <x v="0"/>
    <x v="45"/>
  </r>
  <r>
    <s v="ID582"/>
    <s v="Mr. Phil"/>
    <x v="482"/>
    <x v="234"/>
    <s v="No"/>
    <x v="0"/>
    <x v="0"/>
    <x v="0"/>
    <x v="1"/>
    <x v="0"/>
    <x v="0"/>
    <d v="1971-08-22T00:00:00"/>
    <n v="17016.009999999998"/>
    <x v="1"/>
    <s v="Tier - 2"/>
    <x v="8"/>
    <x v="14"/>
  </r>
  <r>
    <s v="ID583"/>
    <s v="Ms. Benjamina"/>
    <x v="483"/>
    <x v="111"/>
    <s v="No"/>
    <x v="0"/>
    <x v="0"/>
    <x v="0"/>
    <x v="1"/>
    <x v="0"/>
    <x v="2"/>
    <d v="1980-07-16T00:00:00"/>
    <n v="16990.55"/>
    <x v="1"/>
    <s v="Tier - 3"/>
    <x v="1"/>
    <x v="25"/>
  </r>
  <r>
    <s v="ID584"/>
    <s v="Mr. Christopher"/>
    <x v="484"/>
    <x v="252"/>
    <s v="No"/>
    <x v="0"/>
    <x v="0"/>
    <x v="0"/>
    <x v="1"/>
    <x v="0"/>
    <x v="2"/>
    <d v="1977-08-25T00:00:00"/>
    <n v="16921.09"/>
    <x v="1"/>
    <s v="Tier - 3"/>
    <x v="8"/>
    <x v="29"/>
  </r>
  <r>
    <s v="ID585"/>
    <s v="Ms. Alison"/>
    <x v="485"/>
    <x v="50"/>
    <s v="No"/>
    <x v="0"/>
    <x v="0"/>
    <x v="0"/>
    <x v="1"/>
    <x v="0"/>
    <x v="0"/>
    <d v="1968-10-21T00:00:00"/>
    <n v="16903.5"/>
    <x v="1"/>
    <s v="Tier - 3"/>
    <x v="1"/>
    <x v="0"/>
  </r>
  <r>
    <s v="ID586"/>
    <s v="Ms. Caroline"/>
    <x v="486"/>
    <x v="216"/>
    <s v="No"/>
    <x v="0"/>
    <x v="1"/>
    <x v="3"/>
    <x v="0"/>
    <x v="1"/>
    <x v="1"/>
    <d v="2003-09-10T00:00:00"/>
    <n v="16884.919999999998"/>
    <x v="1"/>
    <s v="Tier - 2"/>
    <x v="3"/>
    <x v="39"/>
  </r>
  <r>
    <s v="ID587"/>
    <s v="Ms. Alexis"/>
    <x v="487"/>
    <x v="365"/>
    <s v="No"/>
    <x v="0"/>
    <x v="0"/>
    <x v="0"/>
    <x v="1"/>
    <x v="0"/>
    <x v="0"/>
    <d v="1974-08-08T00:00:00"/>
    <n v="16841.32"/>
    <x v="1"/>
    <s v="Tier - 3"/>
    <x v="3"/>
    <x v="19"/>
  </r>
  <r>
    <s v="ID588"/>
    <s v="Ms. Shanda"/>
    <x v="375"/>
    <x v="209"/>
    <s v="Yes"/>
    <x v="0"/>
    <x v="0"/>
    <x v="3"/>
    <x v="1"/>
    <x v="0"/>
    <x v="2"/>
    <d v="1995-10-19T00:00:00"/>
    <n v="16796.41"/>
    <x v="1"/>
    <s v="Tier - 3"/>
    <x v="2"/>
    <x v="40"/>
  </r>
  <r>
    <s v="ID589"/>
    <s v="Mrs. Lacey"/>
    <x v="488"/>
    <x v="113"/>
    <s v="No"/>
    <x v="0"/>
    <x v="0"/>
    <x v="0"/>
    <x v="1"/>
    <x v="0"/>
    <x v="0"/>
    <d v="1962-07-29T00:00:00"/>
    <n v="16779.400000000001"/>
    <x v="1"/>
    <s v="Tier - 2"/>
    <x v="11"/>
    <x v="5"/>
  </r>
  <r>
    <s v="ID590"/>
    <s v="Ms. Laurette"/>
    <x v="489"/>
    <x v="366"/>
    <s v="No"/>
    <x v="0"/>
    <x v="0"/>
    <x v="0"/>
    <x v="0"/>
    <x v="2"/>
    <x v="1"/>
    <d v="1989-09-23T00:00:00"/>
    <n v="16776.3"/>
    <x v="1"/>
    <s v="Tier - 2"/>
    <x v="2"/>
    <x v="4"/>
  </r>
  <r>
    <s v="ID591"/>
    <s v="Mr. Jason"/>
    <x v="490"/>
    <x v="367"/>
    <s v="No"/>
    <x v="0"/>
    <x v="0"/>
    <x v="0"/>
    <x v="1"/>
    <x v="0"/>
    <x v="0"/>
    <d v="1974-08-28T00:00:00"/>
    <n v="16770.990000000002"/>
    <x v="1"/>
    <s v="Tier - 1"/>
    <x v="1"/>
    <x v="19"/>
  </r>
  <r>
    <s v="ID592"/>
    <s v="Ms. Mary"/>
    <x v="491"/>
    <x v="368"/>
    <s v="No"/>
    <x v="0"/>
    <x v="1"/>
    <x v="3"/>
    <x v="0"/>
    <x v="2"/>
    <x v="2"/>
    <d v="1993-11-05T00:00:00"/>
    <n v="16657.72"/>
    <x v="1"/>
    <s v="Tier - 1"/>
    <x v="2"/>
    <x v="20"/>
  </r>
  <r>
    <s v="ID593"/>
    <s v="Ms. Kati"/>
    <x v="492"/>
    <x v="152"/>
    <s v="No"/>
    <x v="0"/>
    <x v="0"/>
    <x v="0"/>
    <x v="1"/>
    <x v="0"/>
    <x v="2"/>
    <d v="1977-09-25T00:00:00"/>
    <n v="16631.61"/>
    <x v="1"/>
    <s v="Tier - 1"/>
    <x v="1"/>
    <x v="29"/>
  </r>
  <r>
    <s v="ID594"/>
    <s v="Mrs. Kelly"/>
    <x v="493"/>
    <x v="201"/>
    <s v="Yes"/>
    <x v="0"/>
    <x v="0"/>
    <x v="3"/>
    <x v="1"/>
    <x v="0"/>
    <x v="0"/>
    <d v="1975-07-24T00:00:00"/>
    <n v="16602.18"/>
    <x v="1"/>
    <s v="Tier - 1"/>
    <x v="11"/>
    <x v="27"/>
  </r>
  <r>
    <s v="ID595"/>
    <s v="Ms. Greer"/>
    <x v="494"/>
    <x v="369"/>
    <s v="Yes"/>
    <x v="0"/>
    <x v="0"/>
    <x v="1"/>
    <x v="1"/>
    <x v="0"/>
    <x v="0"/>
    <d v="1970-07-10T00:00:00"/>
    <n v="16600.16"/>
    <x v="1"/>
    <s v="Tier - 2"/>
    <x v="3"/>
    <x v="2"/>
  </r>
  <r>
    <s v="ID596"/>
    <s v="Mr. Brent"/>
    <x v="495"/>
    <x v="370"/>
    <s v="Yes"/>
    <x v="0"/>
    <x v="1"/>
    <x v="3"/>
    <x v="1"/>
    <x v="0"/>
    <x v="0"/>
    <d v="1963-06-25T00:00:00"/>
    <n v="16587.96"/>
    <x v="1"/>
    <s v="Tier - 2"/>
    <x v="8"/>
    <x v="8"/>
  </r>
  <r>
    <s v="ID597"/>
    <s v="Mr. Eugene"/>
    <x v="181"/>
    <x v="231"/>
    <s v="Yes"/>
    <x v="0"/>
    <x v="0"/>
    <x v="0"/>
    <x v="1"/>
    <x v="0"/>
    <x v="1"/>
    <d v="2001-06-25T00:00:00"/>
    <n v="16586.5"/>
    <x v="1"/>
    <s v="Tier - 1"/>
    <x v="0"/>
    <x v="47"/>
  </r>
  <r>
    <s v="ID598"/>
    <s v="Ms. Erin"/>
    <x v="496"/>
    <x v="67"/>
    <s v="Yes"/>
    <x v="0"/>
    <x v="0"/>
    <x v="3"/>
    <x v="0"/>
    <x v="2"/>
    <x v="2"/>
    <d v="1995-12-23T00:00:00"/>
    <n v="16577.78"/>
    <x v="1"/>
    <s v="Tier - 1"/>
    <x v="0"/>
    <x v="40"/>
  </r>
  <r>
    <s v="ID599"/>
    <s v="Ms. Kamilla"/>
    <x v="402"/>
    <x v="371"/>
    <s v="No"/>
    <x v="0"/>
    <x v="0"/>
    <x v="2"/>
    <x v="1"/>
    <x v="0"/>
    <x v="0"/>
    <d v="1958-10-10T00:00:00"/>
    <n v="16455.71"/>
    <x v="1"/>
    <s v="Tier - 2"/>
    <x v="1"/>
    <x v="7"/>
  </r>
  <r>
    <s v="ID600"/>
    <s v="Mr. Wayne"/>
    <x v="497"/>
    <x v="138"/>
    <s v="No"/>
    <x v="0"/>
    <x v="1"/>
    <x v="3"/>
    <x v="0"/>
    <x v="1"/>
    <x v="2"/>
    <d v="2003-12-20T00:00:00"/>
    <n v="16450.89"/>
    <x v="1"/>
    <s v="Tier - 1"/>
    <x v="1"/>
    <x v="39"/>
  </r>
  <r>
    <s v="ID601"/>
    <s v="Ms. Tracy"/>
    <x v="426"/>
    <x v="372"/>
    <s v="Yes"/>
    <x v="0"/>
    <x v="0"/>
    <x v="3"/>
    <x v="0"/>
    <x v="2"/>
    <x v="2"/>
    <d v="1995-09-28T00:00:00"/>
    <n v="16420.490000000002"/>
    <x v="1"/>
    <s v="Tier - 3"/>
    <x v="1"/>
    <x v="40"/>
  </r>
  <r>
    <s v="ID602"/>
    <s v="Mrs. Heather"/>
    <x v="498"/>
    <x v="373"/>
    <s v="No"/>
    <x v="0"/>
    <x v="0"/>
    <x v="0"/>
    <x v="1"/>
    <x v="0"/>
    <x v="0"/>
    <d v="1965-12-05T00:00:00"/>
    <n v="16351.42"/>
    <x v="1"/>
    <s v="Tier - 3"/>
    <x v="11"/>
    <x v="11"/>
  </r>
  <r>
    <s v="ID603"/>
    <s v="Mrs. Megan"/>
    <x v="499"/>
    <x v="105"/>
    <s v="Yes"/>
    <x v="0"/>
    <x v="1"/>
    <x v="3"/>
    <x v="1"/>
    <x v="0"/>
    <x v="1"/>
    <d v="1969-08-08T00:00:00"/>
    <n v="16311.05"/>
    <x v="1"/>
    <s v="Tier - 3"/>
    <x v="11"/>
    <x v="16"/>
  </r>
  <r>
    <s v="ID604"/>
    <s v="Mr. Jonathan"/>
    <x v="500"/>
    <x v="374"/>
    <s v="No"/>
    <x v="0"/>
    <x v="1"/>
    <x v="3"/>
    <x v="0"/>
    <x v="1"/>
    <x v="2"/>
    <d v="2003-08-24T00:00:00"/>
    <n v="16297.85"/>
    <x v="1"/>
    <s v="Tier - 3"/>
    <x v="3"/>
    <x v="39"/>
  </r>
  <r>
    <s v="ID605"/>
    <s v="Mr. Greg"/>
    <x v="501"/>
    <x v="375"/>
    <s v="No"/>
    <x v="0"/>
    <x v="0"/>
    <x v="1"/>
    <x v="1"/>
    <x v="0"/>
    <x v="2"/>
    <d v="1972-07-30T00:00:00"/>
    <n v="16267.32"/>
    <x v="1"/>
    <s v="Tier - 2"/>
    <x v="8"/>
    <x v="28"/>
  </r>
  <r>
    <s v="ID606"/>
    <s v="Mr. Steven"/>
    <x v="502"/>
    <x v="57"/>
    <s v="No"/>
    <x v="0"/>
    <x v="0"/>
    <x v="0"/>
    <x v="0"/>
    <x v="1"/>
    <x v="0"/>
    <d v="2002-09-08T00:00:00"/>
    <n v="16232.85"/>
    <x v="1"/>
    <s v="Tier - 1"/>
    <x v="3"/>
    <x v="43"/>
  </r>
  <r>
    <s v="ID607"/>
    <s v="Mr. Gianfilippo"/>
    <x v="503"/>
    <x v="376"/>
    <s v="Yes"/>
    <x v="0"/>
    <x v="0"/>
    <x v="3"/>
    <x v="1"/>
    <x v="0"/>
    <x v="2"/>
    <d v="1988-08-21T00:00:00"/>
    <n v="16205.88"/>
    <x v="1"/>
    <s v="Tier - 1"/>
    <x v="1"/>
    <x v="23"/>
  </r>
  <r>
    <s v="ID608"/>
    <s v="Mr. Hector"/>
    <x v="504"/>
    <x v="152"/>
    <s v="Yes"/>
    <x v="0"/>
    <x v="0"/>
    <x v="3"/>
    <x v="1"/>
    <x v="0"/>
    <x v="2"/>
    <d v="1988-08-06T00:00:00"/>
    <n v="16199.1"/>
    <x v="1"/>
    <s v="Tier - 2"/>
    <x v="1"/>
    <x v="23"/>
  </r>
  <r>
    <s v="ID609"/>
    <s v="Mr. Mark"/>
    <x v="505"/>
    <x v="377"/>
    <s v="No"/>
    <x v="0"/>
    <x v="0"/>
    <x v="0"/>
    <x v="1"/>
    <x v="0"/>
    <x v="0"/>
    <d v="1974-09-11T00:00:00"/>
    <n v="16190.97"/>
    <x v="1"/>
    <s v="Tier - 3"/>
    <x v="1"/>
    <x v="19"/>
  </r>
  <r>
    <s v="ID610"/>
    <s v="Mrs. Aubri"/>
    <x v="118"/>
    <x v="169"/>
    <s v="No"/>
    <x v="0"/>
    <x v="0"/>
    <x v="0"/>
    <x v="1"/>
    <x v="0"/>
    <x v="1"/>
    <d v="1982-07-06T00:00:00"/>
    <n v="16152.04"/>
    <x v="1"/>
    <s v="Tier - 1"/>
    <x v="11"/>
    <x v="37"/>
  </r>
  <r>
    <s v="ID611"/>
    <s v="Mr. Justin"/>
    <x v="192"/>
    <x v="81"/>
    <s v="No"/>
    <x v="0"/>
    <x v="1"/>
    <x v="3"/>
    <x v="0"/>
    <x v="2"/>
    <x v="2"/>
    <d v="1993-12-12T00:00:00"/>
    <n v="16138.76"/>
    <x v="1"/>
    <s v="Tier - 3"/>
    <x v="6"/>
    <x v="20"/>
  </r>
  <r>
    <s v="ID612"/>
    <s v="Ms. Megan"/>
    <x v="506"/>
    <x v="166"/>
    <s v="No"/>
    <x v="0"/>
    <x v="0"/>
    <x v="3"/>
    <x v="1"/>
    <x v="0"/>
    <x v="2"/>
    <d v="1987-10-06T00:00:00"/>
    <n v="16122.65"/>
    <x v="1"/>
    <s v="Tier - 1"/>
    <x v="3"/>
    <x v="38"/>
  </r>
  <r>
    <s v="ID613"/>
    <s v="Ms. Erika"/>
    <x v="507"/>
    <x v="315"/>
    <s v="No"/>
    <x v="0"/>
    <x v="1"/>
    <x v="3"/>
    <x v="0"/>
    <x v="2"/>
    <x v="2"/>
    <d v="1993-08-08T00:00:00"/>
    <n v="16115.3"/>
    <x v="1"/>
    <s v="Tier - 1"/>
    <x v="2"/>
    <x v="20"/>
  </r>
  <r>
    <s v="ID614"/>
    <s v="Mr. Daniel"/>
    <x v="508"/>
    <x v="112"/>
    <s v="Yes"/>
    <x v="0"/>
    <x v="0"/>
    <x v="0"/>
    <x v="1"/>
    <x v="0"/>
    <x v="2"/>
    <d v="1985-08-27T00:00:00"/>
    <n v="16097.94"/>
    <x v="1"/>
    <s v="Tier - 3"/>
    <x v="1"/>
    <x v="17"/>
  </r>
  <r>
    <s v="ID615"/>
    <s v="Ms. Devin"/>
    <x v="85"/>
    <x v="14"/>
    <s v="No"/>
    <x v="0"/>
    <x v="0"/>
    <x v="2"/>
    <x v="1"/>
    <x v="0"/>
    <x v="0"/>
    <d v="1958-06-21T00:00:00"/>
    <n v="16085.13"/>
    <x v="1"/>
    <s v="Tier - 2"/>
    <x v="0"/>
    <x v="7"/>
  </r>
  <r>
    <s v="ID616"/>
    <s v="Ms. Louise"/>
    <x v="80"/>
    <x v="378"/>
    <s v="No"/>
    <x v="0"/>
    <x v="0"/>
    <x v="2"/>
    <x v="1"/>
    <x v="0"/>
    <x v="0"/>
    <d v="1958-10-22T00:00:00"/>
    <n v="16069.08"/>
    <x v="1"/>
    <s v="Tier - 2"/>
    <x v="2"/>
    <x v="7"/>
  </r>
  <r>
    <s v="ID617"/>
    <s v="Mrs. Sarah"/>
    <x v="509"/>
    <x v="379"/>
    <s v="No"/>
    <x v="0"/>
    <x v="0"/>
    <x v="0"/>
    <x v="1"/>
    <x v="0"/>
    <x v="0"/>
    <d v="1978-09-16T00:00:00"/>
    <n v="16062.89"/>
    <x v="1"/>
    <s v="Tier - 2"/>
    <x v="11"/>
    <x v="9"/>
  </r>
  <r>
    <s v="ID618"/>
    <s v="Ms. Amy"/>
    <x v="510"/>
    <x v="324"/>
    <s v="Yes"/>
    <x v="0"/>
    <x v="0"/>
    <x v="3"/>
    <x v="1"/>
    <x v="0"/>
    <x v="2"/>
    <d v="1988-12-05T00:00:00"/>
    <n v="16059.06"/>
    <x v="1"/>
    <s v="Tier - 3"/>
    <x v="1"/>
    <x v="23"/>
  </r>
  <r>
    <s v="ID619"/>
    <s v="Ms. Brittany"/>
    <x v="511"/>
    <x v="380"/>
    <s v="No"/>
    <x v="0"/>
    <x v="0"/>
    <x v="0"/>
    <x v="1"/>
    <x v="0"/>
    <x v="2"/>
    <d v="1980-09-19T00:00:00"/>
    <n v="15966.19"/>
    <x v="1"/>
    <s v="Tier - 2"/>
    <x v="1"/>
    <x v="25"/>
  </r>
  <r>
    <s v="ID620"/>
    <s v="Ms. Jessica"/>
    <x v="512"/>
    <x v="206"/>
    <s v="No"/>
    <x v="0"/>
    <x v="0"/>
    <x v="0"/>
    <x v="1"/>
    <x v="0"/>
    <x v="2"/>
    <d v="1982-07-24T00:00:00"/>
    <n v="15965.29"/>
    <x v="1"/>
    <s v="Tier - 1"/>
    <x v="1"/>
    <x v="37"/>
  </r>
  <r>
    <s v="ID621"/>
    <s v="Mrs. Kristina"/>
    <x v="513"/>
    <x v="18"/>
    <s v="No"/>
    <x v="0"/>
    <x v="0"/>
    <x v="0"/>
    <x v="1"/>
    <x v="0"/>
    <x v="2"/>
    <d v="1980-10-12T00:00:00"/>
    <n v="15922.29"/>
    <x v="1"/>
    <s v="Tier - 3"/>
    <x v="11"/>
    <x v="25"/>
  </r>
  <r>
    <s v="ID622"/>
    <s v="Mr. Brad"/>
    <x v="172"/>
    <x v="381"/>
    <s v="No"/>
    <x v="0"/>
    <x v="0"/>
    <x v="0"/>
    <x v="1"/>
    <x v="0"/>
    <x v="0"/>
    <d v="1962-12-25T00:00:00"/>
    <n v="15840.81"/>
    <x v="1"/>
    <s v="Tier - 1"/>
    <x v="12"/>
    <x v="5"/>
  </r>
  <r>
    <s v="ID623"/>
    <s v="Ms. Margaret"/>
    <x v="514"/>
    <x v="335"/>
    <s v="No"/>
    <x v="0"/>
    <x v="0"/>
    <x v="0"/>
    <x v="1"/>
    <x v="1"/>
    <x v="2"/>
    <d v="1982-11-11T00:00:00"/>
    <n v="15828.82"/>
    <x v="1"/>
    <s v="Tier - 3"/>
    <x v="3"/>
    <x v="37"/>
  </r>
  <r>
    <s v="ID624"/>
    <s v="Mr. Craig"/>
    <x v="515"/>
    <x v="135"/>
    <s v="No"/>
    <x v="0"/>
    <x v="0"/>
    <x v="3"/>
    <x v="0"/>
    <x v="2"/>
    <x v="2"/>
    <d v="1984-06-26T00:00:00"/>
    <n v="15820.7"/>
    <x v="1"/>
    <s v="Tier - 3"/>
    <x v="3"/>
    <x v="32"/>
  </r>
  <r>
    <s v="ID625"/>
    <s v="Mr. Simo"/>
    <x v="377"/>
    <x v="319"/>
    <s v="Yes"/>
    <x v="0"/>
    <x v="1"/>
    <x v="3"/>
    <x v="0"/>
    <x v="2"/>
    <x v="2"/>
    <d v="1997-10-09T00:00:00"/>
    <n v="15817.99"/>
    <x v="1"/>
    <s v="Tier - 2"/>
    <x v="1"/>
    <x v="31"/>
  </r>
  <r>
    <s v="ID626"/>
    <s v="Mr. Christopher"/>
    <x v="516"/>
    <x v="382"/>
    <s v="No"/>
    <x v="0"/>
    <x v="0"/>
    <x v="0"/>
    <x v="1"/>
    <x v="0"/>
    <x v="0"/>
    <d v="1974-08-29T00:00:00"/>
    <n v="15746.62"/>
    <x v="1"/>
    <s v="Tier - 1"/>
    <x v="1"/>
    <x v="19"/>
  </r>
  <r>
    <s v="ID627"/>
    <s v="Mr. Mario"/>
    <x v="517"/>
    <x v="112"/>
    <s v="Yes"/>
    <x v="0"/>
    <x v="0"/>
    <x v="0"/>
    <x v="1"/>
    <x v="0"/>
    <x v="2"/>
    <d v="1976-09-20T00:00:00"/>
    <n v="15698.86"/>
    <x v="1"/>
    <s v="Tier - 2"/>
    <x v="1"/>
    <x v="1"/>
  </r>
  <r>
    <s v="ID628"/>
    <s v="Mrs. Meghann"/>
    <x v="518"/>
    <x v="383"/>
    <s v="No"/>
    <x v="0"/>
    <x v="0"/>
    <x v="1"/>
    <x v="1"/>
    <x v="0"/>
    <x v="0"/>
    <d v="1973-06-26T00:00:00"/>
    <n v="15670.3"/>
    <x v="1"/>
    <s v="Tier - 2"/>
    <x v="11"/>
    <x v="30"/>
  </r>
  <r>
    <s v="ID629"/>
    <s v="Mr. Scott"/>
    <x v="519"/>
    <x v="88"/>
    <s v="Yes"/>
    <x v="0"/>
    <x v="0"/>
    <x v="3"/>
    <x v="1"/>
    <x v="0"/>
    <x v="2"/>
    <d v="1988-12-22T00:00:00"/>
    <n v="15646.28"/>
    <x v="1"/>
    <s v="Tier - 2"/>
    <x v="3"/>
    <x v="23"/>
  </r>
  <r>
    <s v="ID630"/>
    <s v="Ms. Caitlin"/>
    <x v="520"/>
    <x v="384"/>
    <s v="No"/>
    <x v="0"/>
    <x v="0"/>
    <x v="0"/>
    <x v="1"/>
    <x v="0"/>
    <x v="0"/>
    <d v="1960-06-06T00:00:00"/>
    <n v="15612.19"/>
    <x v="1"/>
    <s v="Tier - 2"/>
    <x v="1"/>
    <x v="10"/>
  </r>
  <r>
    <s v="ID631"/>
    <s v="Mrs. Samantha"/>
    <x v="521"/>
    <x v="385"/>
    <s v="No"/>
    <x v="0"/>
    <x v="0"/>
    <x v="0"/>
    <x v="1"/>
    <x v="0"/>
    <x v="0"/>
    <d v="1965-10-28T00:00:00"/>
    <n v="15608.58"/>
    <x v="1"/>
    <s v="Tier - 2"/>
    <x v="11"/>
    <x v="11"/>
  </r>
  <r>
    <s v="ID632"/>
    <s v="Mr. Erik"/>
    <x v="522"/>
    <x v="386"/>
    <s v="No"/>
    <x v="0"/>
    <x v="0"/>
    <x v="0"/>
    <x v="1"/>
    <x v="0"/>
    <x v="0"/>
    <d v="1974-07-30T00:00:00"/>
    <n v="15556.67"/>
    <x v="1"/>
    <s v="Tier - 2"/>
    <x v="1"/>
    <x v="19"/>
  </r>
  <r>
    <s v="ID633"/>
    <s v="Mr. Christopher"/>
    <x v="462"/>
    <x v="78"/>
    <s v="Yes"/>
    <x v="0"/>
    <x v="0"/>
    <x v="1"/>
    <x v="1"/>
    <x v="0"/>
    <x v="2"/>
    <d v="1959-10-02T00:00:00"/>
    <n v="15555.19"/>
    <x v="1"/>
    <s v="Tier - 3"/>
    <x v="1"/>
    <x v="10"/>
  </r>
  <r>
    <s v="ID634"/>
    <s v="Mrs. Maya"/>
    <x v="523"/>
    <x v="387"/>
    <s v="No"/>
    <x v="0"/>
    <x v="0"/>
    <x v="0"/>
    <x v="1"/>
    <x v="0"/>
    <x v="0"/>
    <d v="1974-06-28T00:00:00"/>
    <n v="15532.16"/>
    <x v="1"/>
    <s v="Tier - 2"/>
    <x v="11"/>
    <x v="19"/>
  </r>
  <r>
    <s v="ID635"/>
    <s v="Mr. Zachary"/>
    <x v="524"/>
    <x v="98"/>
    <s v="No"/>
    <x v="1"/>
    <x v="0"/>
    <x v="3"/>
    <x v="0"/>
    <x v="1"/>
    <x v="2"/>
    <d v="2004-07-17T00:00:00"/>
    <n v="15518.18"/>
    <x v="1"/>
    <s v="Tier - 3"/>
    <x v="5"/>
    <x v="41"/>
  </r>
  <r>
    <s v="ID636"/>
    <s v="Mrs. Hilda"/>
    <x v="525"/>
    <x v="145"/>
    <s v="Yes"/>
    <x v="0"/>
    <x v="0"/>
    <x v="0"/>
    <x v="1"/>
    <x v="0"/>
    <x v="2"/>
    <d v="1976-07-20T00:00:00"/>
    <n v="15450.48"/>
    <x v="1"/>
    <s v="Tier - 1"/>
    <x v="11"/>
    <x v="1"/>
  </r>
  <r>
    <s v="ID637"/>
    <s v="Ms. Stephanie"/>
    <x v="526"/>
    <x v="388"/>
    <s v="No"/>
    <x v="0"/>
    <x v="0"/>
    <x v="0"/>
    <x v="1"/>
    <x v="0"/>
    <x v="2"/>
    <d v="1990-10-25T00:00:00"/>
    <n v="15440.2"/>
    <x v="1"/>
    <s v="Tier - 1"/>
    <x v="1"/>
    <x v="3"/>
  </r>
  <r>
    <s v="ID638"/>
    <s v="Mr. Doug"/>
    <x v="527"/>
    <x v="340"/>
    <s v="Yes"/>
    <x v="0"/>
    <x v="0"/>
    <x v="3"/>
    <x v="1"/>
    <x v="0"/>
    <x v="2"/>
    <d v="1964-09-04T00:00:00"/>
    <n v="15377.77"/>
    <x v="1"/>
    <s v="Tier - 2"/>
    <x v="1"/>
    <x v="13"/>
  </r>
  <r>
    <s v="ID639"/>
    <s v="Ms. Bethany"/>
    <x v="528"/>
    <x v="389"/>
    <s v="No"/>
    <x v="0"/>
    <x v="0"/>
    <x v="0"/>
    <x v="1"/>
    <x v="0"/>
    <x v="0"/>
    <d v="1962-09-06T00:00:00"/>
    <n v="15368.22"/>
    <x v="1"/>
    <s v="Tier - 2"/>
    <x v="3"/>
    <x v="5"/>
  </r>
  <r>
    <s v="ID640"/>
    <s v="Mrs. Sandra"/>
    <x v="529"/>
    <x v="390"/>
    <s v="No"/>
    <x v="0"/>
    <x v="0"/>
    <x v="0"/>
    <x v="1"/>
    <x v="0"/>
    <x v="0"/>
    <d v="1968-07-18T00:00:00"/>
    <n v="15363.77"/>
    <x v="1"/>
    <s v="Tier - 1"/>
    <x v="11"/>
    <x v="0"/>
  </r>
  <r>
    <s v="ID641"/>
    <s v="Mr. Takuo"/>
    <x v="530"/>
    <x v="391"/>
    <s v="Yes"/>
    <x v="0"/>
    <x v="0"/>
    <x v="3"/>
    <x v="1"/>
    <x v="0"/>
    <x v="2"/>
    <d v="1988-12-17T00:00:00"/>
    <n v="15361.5"/>
    <x v="1"/>
    <s v="Tier - 3"/>
    <x v="8"/>
    <x v="23"/>
  </r>
  <r>
    <s v="ID642"/>
    <s v="Ms. Kelly"/>
    <x v="507"/>
    <x v="209"/>
    <s v="Yes"/>
    <x v="0"/>
    <x v="0"/>
    <x v="0"/>
    <x v="0"/>
    <x v="2"/>
    <x v="2"/>
    <d v="2001-07-14T00:00:00"/>
    <n v="15359.1"/>
    <x v="1"/>
    <s v="Tier - 3"/>
    <x v="2"/>
    <x v="47"/>
  </r>
  <r>
    <s v="ID643"/>
    <s v="Mr. Scott"/>
    <x v="61"/>
    <x v="392"/>
    <s v="Yes"/>
    <x v="0"/>
    <x v="1"/>
    <x v="3"/>
    <x v="1"/>
    <x v="0"/>
    <x v="0"/>
    <d v="1963-12-13T00:00:00"/>
    <n v="15322.77"/>
    <x v="1"/>
    <s v="Tier - 3"/>
    <x v="13"/>
    <x v="8"/>
  </r>
  <r>
    <s v="ID644"/>
    <s v="Mr. Benoit"/>
    <x v="531"/>
    <x v="273"/>
    <s v="Yes"/>
    <x v="0"/>
    <x v="1"/>
    <x v="3"/>
    <x v="1"/>
    <x v="0"/>
    <x v="2"/>
    <d v="1969-09-16T00:00:00"/>
    <n v="15260.52"/>
    <x v="1"/>
    <s v="Tier - 2"/>
    <x v="8"/>
    <x v="16"/>
  </r>
  <r>
    <s v="ID645"/>
    <s v="Ms. Elizabeth"/>
    <x v="3"/>
    <x v="393"/>
    <s v="No"/>
    <x v="0"/>
    <x v="0"/>
    <x v="0"/>
    <x v="1"/>
    <x v="0"/>
    <x v="0"/>
    <d v="1960-07-25T00:00:00"/>
    <n v="15230.32"/>
    <x v="1"/>
    <s v="Tier - 2"/>
    <x v="2"/>
    <x v="15"/>
  </r>
  <r>
    <s v="ID646"/>
    <s v="Ms. Jessica"/>
    <x v="532"/>
    <x v="394"/>
    <s v="No"/>
    <x v="0"/>
    <x v="0"/>
    <x v="0"/>
    <x v="1"/>
    <x v="0"/>
    <x v="0"/>
    <d v="1978-11-23T00:00:00"/>
    <n v="15207.92"/>
    <x v="1"/>
    <s v="Tier - 1"/>
    <x v="1"/>
    <x v="9"/>
  </r>
  <r>
    <s v="ID647"/>
    <s v="Ms. Monica"/>
    <x v="533"/>
    <x v="156"/>
    <s v="No"/>
    <x v="0"/>
    <x v="0"/>
    <x v="0"/>
    <x v="1"/>
    <x v="0"/>
    <x v="0"/>
    <d v="1962-06-17T00:00:00"/>
    <n v="15174.81"/>
    <x v="1"/>
    <s v="Tier - 1"/>
    <x v="1"/>
    <x v="5"/>
  </r>
  <r>
    <s v="ID648"/>
    <s v="Mr. Kevin"/>
    <x v="142"/>
    <x v="347"/>
    <s v="Yes"/>
    <x v="0"/>
    <x v="0"/>
    <x v="1"/>
    <x v="1"/>
    <x v="0"/>
    <x v="2"/>
    <d v="1959-12-03T00:00:00"/>
    <n v="15170.07"/>
    <x v="1"/>
    <s v="Tier - 3"/>
    <x v="3"/>
    <x v="10"/>
  </r>
  <r>
    <s v="ID649"/>
    <s v="Mr. Gregory"/>
    <x v="534"/>
    <x v="120"/>
    <s v="Yes"/>
    <x v="0"/>
    <x v="0"/>
    <x v="1"/>
    <x v="1"/>
    <x v="0"/>
    <x v="2"/>
    <d v="1959-06-04T00:00:00"/>
    <n v="15161.53"/>
    <x v="1"/>
    <s v="Tier - 1"/>
    <x v="0"/>
    <x v="7"/>
  </r>
  <r>
    <s v="ID650"/>
    <s v="Ms. Della"/>
    <x v="38"/>
    <x v="395"/>
    <s v="No"/>
    <x v="0"/>
    <x v="0"/>
    <x v="0"/>
    <x v="1"/>
    <x v="0"/>
    <x v="0"/>
    <d v="1962-10-25T00:00:00"/>
    <n v="15161.25"/>
    <x v="1"/>
    <s v="Tier - 2"/>
    <x v="1"/>
    <x v="5"/>
  </r>
  <r>
    <s v="ID651"/>
    <s v="Mr. David"/>
    <x v="535"/>
    <x v="396"/>
    <s v="No"/>
    <x v="0"/>
    <x v="0"/>
    <x v="0"/>
    <x v="1"/>
    <x v="0"/>
    <x v="0"/>
    <d v="1971-11-25T00:00:00"/>
    <n v="15150.44"/>
    <x v="1"/>
    <s v="Tier - 1"/>
    <x v="8"/>
    <x v="14"/>
  </r>
  <r>
    <s v="ID652"/>
    <s v="Ms. Victoria"/>
    <x v="536"/>
    <x v="397"/>
    <s v="No"/>
    <x v="0"/>
    <x v="0"/>
    <x v="0"/>
    <x v="1"/>
    <x v="0"/>
    <x v="0"/>
    <d v="1978-09-05T00:00:00"/>
    <n v="15123.19"/>
    <x v="1"/>
    <s v="Tier - 1"/>
    <x v="3"/>
    <x v="9"/>
  </r>
  <r>
    <s v="ID653"/>
    <s v="Mr. Tasos"/>
    <x v="537"/>
    <x v="353"/>
    <s v="No"/>
    <x v="0"/>
    <x v="0"/>
    <x v="1"/>
    <x v="1"/>
    <x v="0"/>
    <x v="2"/>
    <d v="1972-11-07T00:00:00"/>
    <n v="15103.69"/>
    <x v="1"/>
    <s v="Tier - 1"/>
    <x v="1"/>
    <x v="28"/>
  </r>
  <r>
    <s v="ID654"/>
    <s v="Mr. Thomas"/>
    <x v="538"/>
    <x v="254"/>
    <s v="Yes"/>
    <x v="0"/>
    <x v="0"/>
    <x v="3"/>
    <x v="1"/>
    <x v="0"/>
    <x v="0"/>
    <d v="1975-10-26T00:00:00"/>
    <n v="15090.35"/>
    <x v="1"/>
    <s v="Tier - 1"/>
    <x v="8"/>
    <x v="27"/>
  </r>
  <r>
    <s v="ID655"/>
    <s v="Mr. Lukasz"/>
    <x v="539"/>
    <x v="398"/>
    <s v="No"/>
    <x v="0"/>
    <x v="0"/>
    <x v="0"/>
    <x v="1"/>
    <x v="0"/>
    <x v="0"/>
    <d v="1968-06-12T00:00:00"/>
    <n v="15052.68"/>
    <x v="1"/>
    <s v="Tier - 2"/>
    <x v="12"/>
    <x v="0"/>
  </r>
  <r>
    <s v="ID656"/>
    <s v="Mr. Matthew"/>
    <x v="540"/>
    <x v="399"/>
    <s v="No"/>
    <x v="0"/>
    <x v="0"/>
    <x v="0"/>
    <x v="1"/>
    <x v="0"/>
    <x v="0"/>
    <d v="1971-08-15T00:00:00"/>
    <n v="15038.51"/>
    <x v="1"/>
    <s v="Tier - 3"/>
    <x v="8"/>
    <x v="14"/>
  </r>
  <r>
    <s v="ID657"/>
    <s v="Ms. Meta"/>
    <x v="478"/>
    <x v="26"/>
    <s v="Yes"/>
    <x v="0"/>
    <x v="0"/>
    <x v="1"/>
    <x v="1"/>
    <x v="0"/>
    <x v="0"/>
    <d v="1970-09-11T00:00:00"/>
    <n v="15026.3"/>
    <x v="1"/>
    <s v="Tier - 3"/>
    <x v="3"/>
    <x v="2"/>
  </r>
  <r>
    <s v="ID658"/>
    <s v="Ms. Rachel"/>
    <x v="541"/>
    <x v="202"/>
    <s v="No"/>
    <x v="0"/>
    <x v="1"/>
    <x v="3"/>
    <x v="1"/>
    <x v="0"/>
    <x v="2"/>
    <d v="1979-11-25T00:00:00"/>
    <n v="15025.76"/>
    <x v="1"/>
    <s v="Tier - 1"/>
    <x v="3"/>
    <x v="18"/>
  </r>
  <r>
    <s v="ID659"/>
    <s v="Ms. Angelica"/>
    <x v="88"/>
    <x v="201"/>
    <s v="No"/>
    <x v="0"/>
    <x v="0"/>
    <x v="0"/>
    <x v="1"/>
    <x v="0"/>
    <x v="0"/>
    <d v="1960-08-08T00:00:00"/>
    <n v="15019.76"/>
    <x v="1"/>
    <s v="Tier - 2"/>
    <x v="1"/>
    <x v="15"/>
  </r>
  <r>
    <s v="ID660"/>
    <s v="Ms. Kathleen"/>
    <x v="542"/>
    <x v="319"/>
    <s v="Yes"/>
    <x v="0"/>
    <x v="0"/>
    <x v="3"/>
    <x v="0"/>
    <x v="3"/>
    <x v="2"/>
    <d v="1995-08-02T00:00:00"/>
    <n v="15006.58"/>
    <x v="1"/>
    <s v="Tier - 2"/>
    <x v="2"/>
    <x v="40"/>
  </r>
  <r>
    <s v="ID661"/>
    <s v="Mr. Gabriel"/>
    <x v="380"/>
    <x v="400"/>
    <s v="No"/>
    <x v="0"/>
    <x v="0"/>
    <x v="2"/>
    <x v="1"/>
    <x v="1"/>
    <x v="0"/>
    <d v="1958-07-29T00:00:00"/>
    <n v="14988.43"/>
    <x v="1"/>
    <s v="Tier - 3"/>
    <x v="3"/>
    <x v="7"/>
  </r>
  <r>
    <s v="ID662"/>
    <s v="Mr. Jeff"/>
    <x v="41"/>
    <x v="401"/>
    <s v="No"/>
    <x v="0"/>
    <x v="0"/>
    <x v="0"/>
    <x v="1"/>
    <x v="0"/>
    <x v="0"/>
    <d v="1962-11-29T00:00:00"/>
    <n v="14945.34"/>
    <x v="1"/>
    <s v="Tier - 1"/>
    <x v="13"/>
    <x v="5"/>
  </r>
  <r>
    <s v="ID663"/>
    <s v="Mr. Neil"/>
    <x v="543"/>
    <x v="285"/>
    <s v="No"/>
    <x v="0"/>
    <x v="0"/>
    <x v="0"/>
    <x v="1"/>
    <x v="0"/>
    <x v="0"/>
    <d v="1968-11-08T00:00:00"/>
    <n v="14926.97"/>
    <x v="1"/>
    <s v="Tier - 2"/>
    <x v="1"/>
    <x v="0"/>
  </r>
  <r>
    <s v="ID664"/>
    <s v="Ms. Katherine"/>
    <x v="544"/>
    <x v="402"/>
    <s v="Yes"/>
    <x v="0"/>
    <x v="0"/>
    <x v="0"/>
    <x v="1"/>
    <x v="0"/>
    <x v="0"/>
    <d v="1981-07-04T00:00:00"/>
    <n v="14908.27"/>
    <x v="1"/>
    <s v="Tier - 1"/>
    <x v="3"/>
    <x v="36"/>
  </r>
  <r>
    <s v="ID665"/>
    <s v="Ms. Ariel"/>
    <x v="545"/>
    <x v="394"/>
    <s v="No"/>
    <x v="0"/>
    <x v="0"/>
    <x v="2"/>
    <x v="1"/>
    <x v="0"/>
    <x v="0"/>
    <d v="1958-10-17T00:00:00"/>
    <n v="14901.52"/>
    <x v="1"/>
    <s v="Tier - 2"/>
    <x v="2"/>
    <x v="7"/>
  </r>
  <r>
    <s v="ID666"/>
    <s v="Mr. Christopher"/>
    <x v="546"/>
    <x v="403"/>
    <s v="Yes"/>
    <x v="0"/>
    <x v="0"/>
    <x v="1"/>
    <x v="1"/>
    <x v="0"/>
    <x v="0"/>
    <d v="1970-11-11T00:00:00"/>
    <n v="14847.63"/>
    <x v="1"/>
    <s v="Tier - 2"/>
    <x v="8"/>
    <x v="2"/>
  </r>
  <r>
    <s v="ID667"/>
    <s v="Mrs. Erin"/>
    <x v="547"/>
    <x v="404"/>
    <s v="Yes"/>
    <x v="0"/>
    <x v="0"/>
    <x v="0"/>
    <x v="1"/>
    <x v="0"/>
    <x v="0"/>
    <d v="1981-06-05T00:00:00"/>
    <n v="14843.96"/>
    <x v="1"/>
    <s v="Tier - 3"/>
    <x v="11"/>
    <x v="25"/>
  </r>
  <r>
    <s v="ID668"/>
    <s v="Mrs. Molly"/>
    <x v="548"/>
    <x v="80"/>
    <s v="No"/>
    <x v="0"/>
    <x v="1"/>
    <x v="3"/>
    <x v="1"/>
    <x v="0"/>
    <x v="2"/>
    <d v="1979-10-18T00:00:00"/>
    <n v="14839.34"/>
    <x v="1"/>
    <s v="Tier - 3"/>
    <x v="11"/>
    <x v="18"/>
  </r>
  <r>
    <s v="ID669"/>
    <s v="Mr. Ryan"/>
    <x v="549"/>
    <x v="405"/>
    <s v="Yes"/>
    <x v="0"/>
    <x v="0"/>
    <x v="3"/>
    <x v="1"/>
    <x v="0"/>
    <x v="0"/>
    <d v="1975-12-10T00:00:00"/>
    <n v="14819"/>
    <x v="1"/>
    <s v="Tier - 3"/>
    <x v="8"/>
    <x v="27"/>
  </r>
  <r>
    <s v="ID670"/>
    <s v="Mrs. Jennifer"/>
    <x v="550"/>
    <x v="296"/>
    <s v="No"/>
    <x v="0"/>
    <x v="0"/>
    <x v="0"/>
    <x v="1"/>
    <x v="0"/>
    <x v="0"/>
    <d v="1965-07-27T00:00:00"/>
    <n v="14750.42"/>
    <x v="1"/>
    <s v="Tier - 2"/>
    <x v="11"/>
    <x v="11"/>
  </r>
  <r>
    <s v="ID671"/>
    <s v="Mr. Daniel"/>
    <x v="551"/>
    <x v="406"/>
    <s v="No"/>
    <x v="0"/>
    <x v="0"/>
    <x v="0"/>
    <x v="1"/>
    <x v="0"/>
    <x v="0"/>
    <d v="1962-07-29T00:00:00"/>
    <n v="14738.43"/>
    <x v="1"/>
    <s v="Tier - 3"/>
    <x v="13"/>
    <x v="5"/>
  </r>
  <r>
    <s v="ID672"/>
    <s v="Ms. Hiruni"/>
    <x v="329"/>
    <x v="28"/>
    <s v="No"/>
    <x v="0"/>
    <x v="0"/>
    <x v="0"/>
    <x v="0"/>
    <x v="2"/>
    <x v="0"/>
    <d v="2002-09-24T00:00:00"/>
    <n v="14711.74"/>
    <x v="1"/>
    <s v="Tier - 2"/>
    <x v="1"/>
    <x v="43"/>
  </r>
  <r>
    <s v="ID673"/>
    <s v="Ms. Reina"/>
    <x v="552"/>
    <x v="189"/>
    <s v="No"/>
    <x v="0"/>
    <x v="0"/>
    <x v="0"/>
    <x v="1"/>
    <x v="0"/>
    <x v="2"/>
    <d v="1982-09-04T00:00:00"/>
    <n v="14696.77"/>
    <x v="1"/>
    <s v="Tier - 2"/>
    <x v="3"/>
    <x v="37"/>
  </r>
  <r>
    <s v="ID674"/>
    <s v="Ms. Kristi"/>
    <x v="520"/>
    <x v="407"/>
    <s v="No"/>
    <x v="0"/>
    <x v="0"/>
    <x v="2"/>
    <x v="1"/>
    <x v="0"/>
    <x v="0"/>
    <d v="1958-07-23T00:00:00"/>
    <n v="14692.67"/>
    <x v="1"/>
    <s v="Tier - 1"/>
    <x v="1"/>
    <x v="7"/>
  </r>
  <r>
    <s v="ID675"/>
    <s v="Ms. Meredith"/>
    <x v="553"/>
    <x v="340"/>
    <s v="Yes"/>
    <x v="0"/>
    <x v="1"/>
    <x v="3"/>
    <x v="1"/>
    <x v="0"/>
    <x v="2"/>
    <d v="1969-10-20T00:00:00"/>
    <n v="14665.75"/>
    <x v="1"/>
    <s v="Tier - 1"/>
    <x v="1"/>
    <x v="16"/>
  </r>
  <r>
    <s v="ID676"/>
    <s v="Ms. Jocelyn"/>
    <x v="554"/>
    <x v="257"/>
    <s v="Yes"/>
    <x v="0"/>
    <x v="0"/>
    <x v="0"/>
    <x v="1"/>
    <x v="0"/>
    <x v="0"/>
    <d v="1981-11-13T00:00:00"/>
    <n v="14657.2"/>
    <x v="1"/>
    <s v="Tier - 1"/>
    <x v="1"/>
    <x v="36"/>
  </r>
  <r>
    <s v="ID677"/>
    <s v="Mrs. Daphne"/>
    <x v="555"/>
    <x v="408"/>
    <s v="Yes"/>
    <x v="0"/>
    <x v="0"/>
    <x v="0"/>
    <x v="1"/>
    <x v="0"/>
    <x v="0"/>
    <d v="1967-09-01T00:00:00"/>
    <n v="14640.35"/>
    <x v="1"/>
    <s v="Tier - 3"/>
    <x v="11"/>
    <x v="22"/>
  </r>
  <r>
    <s v="ID678"/>
    <s v="Ms. Margaret"/>
    <x v="556"/>
    <x v="409"/>
    <s v="No"/>
    <x v="0"/>
    <x v="0"/>
    <x v="0"/>
    <x v="1"/>
    <x v="0"/>
    <x v="2"/>
    <d v="1991-08-21T00:00:00"/>
    <n v="14630.52"/>
    <x v="1"/>
    <s v="Tier - 3"/>
    <x v="3"/>
    <x v="42"/>
  </r>
  <r>
    <s v="ID679"/>
    <s v="Mr. Mario"/>
    <x v="38"/>
    <x v="410"/>
    <s v="No"/>
    <x v="0"/>
    <x v="0"/>
    <x v="0"/>
    <x v="1"/>
    <x v="0"/>
    <x v="0"/>
    <d v="1965-11-08T00:00:00"/>
    <n v="14612.33"/>
    <x v="1"/>
    <s v="Tier - 3"/>
    <x v="13"/>
    <x v="11"/>
  </r>
  <r>
    <s v="ID680"/>
    <s v="Mr. Peter"/>
    <x v="557"/>
    <x v="411"/>
    <s v="Yes"/>
    <x v="0"/>
    <x v="0"/>
    <x v="0"/>
    <x v="1"/>
    <x v="0"/>
    <x v="0"/>
    <d v="1967-07-18T00:00:00"/>
    <n v="14600.62"/>
    <x v="1"/>
    <s v="Tier - 3"/>
    <x v="12"/>
    <x v="22"/>
  </r>
  <r>
    <s v="ID681"/>
    <s v="Ms. Carolina"/>
    <x v="443"/>
    <x v="210"/>
    <s v="Yes"/>
    <x v="0"/>
    <x v="1"/>
    <x v="3"/>
    <x v="1"/>
    <x v="0"/>
    <x v="0"/>
    <d v="1963-10-14T00:00:00"/>
    <n v="14590.63"/>
    <x v="1"/>
    <s v="Tier - 1"/>
    <x v="2"/>
    <x v="8"/>
  </r>
  <r>
    <s v="ID682"/>
    <s v="Mrs. Jenny"/>
    <x v="558"/>
    <x v="355"/>
    <s v="No"/>
    <x v="0"/>
    <x v="0"/>
    <x v="0"/>
    <x v="1"/>
    <x v="0"/>
    <x v="0"/>
    <d v="1962-12-03T00:00:00"/>
    <n v="14574.64"/>
    <x v="1"/>
    <s v="Tier - 1"/>
    <x v="14"/>
    <x v="5"/>
  </r>
  <r>
    <s v="ID683"/>
    <s v="Ms. Jessica"/>
    <x v="559"/>
    <x v="4"/>
    <s v="No"/>
    <x v="0"/>
    <x v="0"/>
    <x v="3"/>
    <x v="0"/>
    <x v="2"/>
    <x v="2"/>
    <d v="1998-09-12T00:00:00"/>
    <n v="14571.89"/>
    <x v="1"/>
    <s v="Tier - 1"/>
    <x v="2"/>
    <x v="44"/>
  </r>
  <r>
    <s v="ID684"/>
    <s v="Ms. Kimberly"/>
    <x v="483"/>
    <x v="136"/>
    <s v="No"/>
    <x v="0"/>
    <x v="0"/>
    <x v="0"/>
    <x v="1"/>
    <x v="0"/>
    <x v="1"/>
    <d v="1989-07-14T00:00:00"/>
    <n v="14547.26"/>
    <x v="1"/>
    <s v="Tier - 3"/>
    <x v="3"/>
    <x v="4"/>
  </r>
  <r>
    <s v="ID685"/>
    <s v="Mr. Marc-Olivier"/>
    <x v="560"/>
    <x v="66"/>
    <s v="No"/>
    <x v="0"/>
    <x v="0"/>
    <x v="0"/>
    <x v="1"/>
    <x v="0"/>
    <x v="2"/>
    <d v="1989-07-22T00:00:00"/>
    <n v="14507.46"/>
    <x v="1"/>
    <s v="Tier - 3"/>
    <x v="1"/>
    <x v="4"/>
  </r>
  <r>
    <s v="ID686"/>
    <s v="Mr. Russell"/>
    <x v="561"/>
    <x v="348"/>
    <s v="No"/>
    <x v="0"/>
    <x v="1"/>
    <x v="3"/>
    <x v="1"/>
    <x v="1"/>
    <x v="1"/>
    <d v="1979-10-20T00:00:00"/>
    <n v="14478.33"/>
    <x v="1"/>
    <s v="Tier - 2"/>
    <x v="0"/>
    <x v="18"/>
  </r>
  <r>
    <s v="ID687"/>
    <s v="Ms. Karine"/>
    <x v="40"/>
    <x v="106"/>
    <s v="Yes"/>
    <x v="0"/>
    <x v="0"/>
    <x v="1"/>
    <x v="1"/>
    <x v="0"/>
    <x v="1"/>
    <d v="1959-11-20T00:00:00"/>
    <n v="14474.68"/>
    <x v="1"/>
    <s v="Tier - 2"/>
    <x v="0"/>
    <x v="10"/>
  </r>
  <r>
    <s v="ID688"/>
    <s v="Ms. Cheryl"/>
    <x v="562"/>
    <x v="412"/>
    <s v="Yes"/>
    <x v="0"/>
    <x v="0"/>
    <x v="0"/>
    <x v="1"/>
    <x v="0"/>
    <x v="1"/>
    <d v="1976-11-27T00:00:00"/>
    <n v="14470.01"/>
    <x v="1"/>
    <s v="Tier - 3"/>
    <x v="1"/>
    <x v="1"/>
  </r>
  <r>
    <s v="ID689"/>
    <s v="Ms. Allison"/>
    <x v="563"/>
    <x v="319"/>
    <s v="Yes"/>
    <x v="0"/>
    <x v="0"/>
    <x v="0"/>
    <x v="0"/>
    <x v="3"/>
    <x v="2"/>
    <d v="1996-11-10T00:00:00"/>
    <n v="14455.64"/>
    <x v="1"/>
    <s v="Tier - 3"/>
    <x v="2"/>
    <x v="45"/>
  </r>
  <r>
    <s v="ID690"/>
    <s v="Ms. Adriana"/>
    <x v="564"/>
    <x v="159"/>
    <s v="Yes"/>
    <x v="0"/>
    <x v="0"/>
    <x v="1"/>
    <x v="1"/>
    <x v="2"/>
    <x v="2"/>
    <d v="1959-08-03T00:00:00"/>
    <n v="14451.84"/>
    <x v="1"/>
    <s v="Tier - 3"/>
    <x v="8"/>
    <x v="10"/>
  </r>
  <r>
    <s v="ID691"/>
    <s v="Ms. Miranda"/>
    <x v="565"/>
    <x v="112"/>
    <s v="Yes"/>
    <x v="0"/>
    <x v="0"/>
    <x v="1"/>
    <x v="1"/>
    <x v="2"/>
    <x v="2"/>
    <d v="1959-06-29T00:00:00"/>
    <n v="14449.85"/>
    <x v="1"/>
    <s v="Tier - 1"/>
    <x v="2"/>
    <x v="10"/>
  </r>
  <r>
    <s v="ID692"/>
    <s v="Mr. Roberto"/>
    <x v="566"/>
    <x v="210"/>
    <s v="Yes"/>
    <x v="0"/>
    <x v="0"/>
    <x v="0"/>
    <x v="1"/>
    <x v="0"/>
    <x v="0"/>
    <d v="1967-11-04T00:00:00"/>
    <n v="14427.63"/>
    <x v="1"/>
    <s v="Tier - 2"/>
    <x v="13"/>
    <x v="22"/>
  </r>
  <r>
    <s v="ID693"/>
    <s v="Mrs. Rebecca"/>
    <x v="61"/>
    <x v="413"/>
    <s v="Yes"/>
    <x v="0"/>
    <x v="0"/>
    <x v="0"/>
    <x v="1"/>
    <x v="0"/>
    <x v="0"/>
    <d v="1967-08-15T00:00:00"/>
    <n v="14426.66"/>
    <x v="1"/>
    <s v="Tier - 2"/>
    <x v="11"/>
    <x v="22"/>
  </r>
  <r>
    <s v="ID694"/>
    <s v="Ms. Tiffany"/>
    <x v="567"/>
    <x v="297"/>
    <s v="No"/>
    <x v="0"/>
    <x v="0"/>
    <x v="0"/>
    <x v="1"/>
    <x v="2"/>
    <x v="1"/>
    <d v="1999-08-10T00:00:00"/>
    <n v="14426.07"/>
    <x v="1"/>
    <s v="Tier - 1"/>
    <x v="1"/>
    <x v="35"/>
  </r>
  <r>
    <s v="ID695"/>
    <s v="Mr. Alexander"/>
    <x v="568"/>
    <x v="359"/>
    <s v="No"/>
    <x v="0"/>
    <x v="0"/>
    <x v="2"/>
    <x v="1"/>
    <x v="0"/>
    <x v="0"/>
    <d v="1958-09-20T00:00:00"/>
    <n v="14418.28"/>
    <x v="1"/>
    <s v="Tier - 3"/>
    <x v="0"/>
    <x v="7"/>
  </r>
  <r>
    <s v="ID696"/>
    <s v="Mr. Rich"/>
    <x v="569"/>
    <x v="414"/>
    <s v="No"/>
    <x v="0"/>
    <x v="0"/>
    <x v="2"/>
    <x v="1"/>
    <x v="0"/>
    <x v="0"/>
    <d v="1958-07-29T00:00:00"/>
    <n v="14410.93"/>
    <x v="1"/>
    <s v="Tier - 2"/>
    <x v="4"/>
    <x v="7"/>
  </r>
  <r>
    <s v="ID697"/>
    <s v="Mr. Aaron"/>
    <x v="421"/>
    <x v="415"/>
    <s v="No"/>
    <x v="0"/>
    <x v="0"/>
    <x v="2"/>
    <x v="1"/>
    <x v="1"/>
    <x v="0"/>
    <d v="1958-09-14T00:00:00"/>
    <n v="14394.56"/>
    <x v="1"/>
    <s v="Tier - 1"/>
    <x v="10"/>
    <x v="7"/>
  </r>
  <r>
    <s v="ID698"/>
    <s v="Ms. Kate"/>
    <x v="570"/>
    <x v="416"/>
    <s v="No"/>
    <x v="0"/>
    <x v="0"/>
    <x v="0"/>
    <x v="1"/>
    <x v="1"/>
    <x v="0"/>
    <d v="1965-06-22T00:00:00"/>
    <n v="14394.4"/>
    <x v="1"/>
    <s v="Tier - 3"/>
    <x v="2"/>
    <x v="11"/>
  </r>
  <r>
    <s v="ID699"/>
    <s v="Ms. Maria"/>
    <x v="312"/>
    <x v="417"/>
    <s v="Yes"/>
    <x v="0"/>
    <x v="1"/>
    <x v="3"/>
    <x v="1"/>
    <x v="1"/>
    <x v="0"/>
    <d v="1963-07-16T00:00:00"/>
    <n v="14382.71"/>
    <x v="1"/>
    <s v="Tier - 2"/>
    <x v="1"/>
    <x v="8"/>
  </r>
  <r>
    <s v="ID700"/>
    <s v="Mr. Daven"/>
    <x v="5"/>
    <x v="87"/>
    <s v="Yes"/>
    <x v="0"/>
    <x v="0"/>
    <x v="3"/>
    <x v="1"/>
    <x v="0"/>
    <x v="1"/>
    <d v="1988-11-16T00:00:00"/>
    <n v="14358.36"/>
    <x v="1"/>
    <s v="Tier - 2"/>
    <x v="3"/>
    <x v="23"/>
  </r>
  <r>
    <s v="ID701"/>
    <s v="Mrs. Brianne"/>
    <x v="571"/>
    <x v="418"/>
    <s v="Yes"/>
    <x v="0"/>
    <x v="0"/>
    <x v="0"/>
    <x v="1"/>
    <x v="0"/>
    <x v="0"/>
    <d v="1967-10-10T00:00:00"/>
    <n v="14355.43"/>
    <x v="1"/>
    <s v="Tier - 1"/>
    <x v="11"/>
    <x v="22"/>
  </r>
  <r>
    <s v="ID702"/>
    <s v="Mr. Hiroki"/>
    <x v="565"/>
    <x v="419"/>
    <s v="Yes"/>
    <x v="0"/>
    <x v="0"/>
    <x v="1"/>
    <x v="1"/>
    <x v="2"/>
    <x v="2"/>
    <d v="1959-12-24T00:00:00"/>
    <n v="14349.85"/>
    <x v="1"/>
    <s v="Tier - 2"/>
    <x v="1"/>
    <x v="10"/>
  </r>
  <r>
    <s v="ID703"/>
    <s v="Mr. Anders"/>
    <x v="572"/>
    <x v="24"/>
    <s v="Yes"/>
    <x v="0"/>
    <x v="1"/>
    <x v="3"/>
    <x v="1"/>
    <x v="0"/>
    <x v="2"/>
    <d v="1969-09-26T00:00:00"/>
    <n v="14337.91"/>
    <x v="1"/>
    <s v="Tier - 3"/>
    <x v="12"/>
    <x v="16"/>
  </r>
  <r>
    <s v="ID704"/>
    <s v="Ms. Danielle"/>
    <x v="573"/>
    <x v="420"/>
    <s v="No"/>
    <x v="0"/>
    <x v="0"/>
    <x v="2"/>
    <x v="1"/>
    <x v="0"/>
    <x v="0"/>
    <d v="1958-07-10T00:00:00"/>
    <n v="14319.03"/>
    <x v="1"/>
    <s v="Tier - 2"/>
    <x v="3"/>
    <x v="7"/>
  </r>
  <r>
    <s v="ID705"/>
    <s v="Ms. Candace"/>
    <x v="63"/>
    <x v="421"/>
    <s v="No"/>
    <x v="0"/>
    <x v="0"/>
    <x v="2"/>
    <x v="1"/>
    <x v="0"/>
    <x v="0"/>
    <d v="1958-10-15T00:00:00"/>
    <n v="14313.85"/>
    <x v="1"/>
    <s v="Tier - 3"/>
    <x v="0"/>
    <x v="7"/>
  </r>
  <r>
    <s v="ID706"/>
    <s v="Mr. Bruno"/>
    <x v="574"/>
    <x v="422"/>
    <s v="No"/>
    <x v="0"/>
    <x v="0"/>
    <x v="0"/>
    <x v="1"/>
    <x v="0"/>
    <x v="0"/>
    <d v="1968-12-15T00:00:00"/>
    <n v="14285.9"/>
    <x v="1"/>
    <s v="Tier - 3"/>
    <x v="1"/>
    <x v="0"/>
  </r>
  <r>
    <s v="ID707"/>
    <s v="Ms. Emily"/>
    <x v="565"/>
    <x v="161"/>
    <s v="No"/>
    <x v="1"/>
    <x v="0"/>
    <x v="3"/>
    <x v="0"/>
    <x v="2"/>
    <x v="2"/>
    <d v="2004-09-06T00:00:00"/>
    <n v="14283.46"/>
    <x v="1"/>
    <s v="Tier - 2"/>
    <x v="2"/>
    <x v="41"/>
  </r>
  <r>
    <s v="ID708"/>
    <s v="Mrs. Katie"/>
    <x v="575"/>
    <x v="119"/>
    <s v="No"/>
    <x v="0"/>
    <x v="0"/>
    <x v="1"/>
    <x v="1"/>
    <x v="0"/>
    <x v="1"/>
    <d v="1972-07-13T00:00:00"/>
    <n v="14258.33"/>
    <x v="1"/>
    <s v="Tier - 2"/>
    <x v="11"/>
    <x v="28"/>
  </r>
  <r>
    <s v="ID709"/>
    <s v="Mrs. Sally"/>
    <x v="576"/>
    <x v="370"/>
    <s v="No"/>
    <x v="0"/>
    <x v="0"/>
    <x v="0"/>
    <x v="1"/>
    <x v="0"/>
    <x v="0"/>
    <d v="1974-12-26T00:00:00"/>
    <n v="14256.79"/>
    <x v="1"/>
    <s v="Tier - 2"/>
    <x v="11"/>
    <x v="19"/>
  </r>
  <r>
    <s v="ID710"/>
    <s v="Ms. Meaghan"/>
    <x v="577"/>
    <x v="191"/>
    <s v="Yes"/>
    <x v="0"/>
    <x v="0"/>
    <x v="1"/>
    <x v="1"/>
    <x v="1"/>
    <x v="2"/>
    <d v="1959-11-08T00:00:00"/>
    <n v="14256.19"/>
    <x v="1"/>
    <s v="Tier - 3"/>
    <x v="1"/>
    <x v="10"/>
  </r>
  <r>
    <s v="ID711"/>
    <s v="Ms. Rina"/>
    <x v="369"/>
    <x v="56"/>
    <s v="Yes"/>
    <x v="0"/>
    <x v="0"/>
    <x v="1"/>
    <x v="1"/>
    <x v="1"/>
    <x v="1"/>
    <d v="1959-10-10T00:00:00"/>
    <n v="14254.61"/>
    <x v="1"/>
    <s v="Tier - 1"/>
    <x v="1"/>
    <x v="10"/>
  </r>
  <r>
    <s v="ID712"/>
    <s v="Ms. Kristin"/>
    <x v="578"/>
    <x v="423"/>
    <s v="Yes"/>
    <x v="0"/>
    <x v="0"/>
    <x v="1"/>
    <x v="1"/>
    <x v="0"/>
    <x v="0"/>
    <d v="1961-09-25T00:00:00"/>
    <n v="14235.07"/>
    <x v="1"/>
    <s v="Tier - 1"/>
    <x v="3"/>
    <x v="12"/>
  </r>
  <r>
    <s v="ID713"/>
    <s v="Mr. Albert"/>
    <x v="579"/>
    <x v="355"/>
    <s v="No"/>
    <x v="0"/>
    <x v="0"/>
    <x v="2"/>
    <x v="1"/>
    <x v="0"/>
    <x v="0"/>
    <d v="1958-09-21T00:00:00"/>
    <n v="14210.54"/>
    <x v="1"/>
    <s v="Tier - 2"/>
    <x v="1"/>
    <x v="7"/>
  </r>
  <r>
    <s v="ID714"/>
    <s v="Mrs. Ashley"/>
    <x v="580"/>
    <x v="86"/>
    <s v="Yes"/>
    <x v="0"/>
    <x v="1"/>
    <x v="3"/>
    <x v="1"/>
    <x v="0"/>
    <x v="2"/>
    <d v="1983-11-17T00:00:00"/>
    <n v="14209.4"/>
    <x v="1"/>
    <s v="Tier - 1"/>
    <x v="11"/>
    <x v="33"/>
  </r>
  <r>
    <s v="ID715"/>
    <s v="Mrs. Shannon"/>
    <x v="581"/>
    <x v="424"/>
    <s v="No"/>
    <x v="0"/>
    <x v="0"/>
    <x v="0"/>
    <x v="1"/>
    <x v="0"/>
    <x v="0"/>
    <d v="1968-12-25T00:00:00"/>
    <n v="14193.55"/>
    <x v="1"/>
    <s v="Tier - 1"/>
    <x v="11"/>
    <x v="0"/>
  </r>
  <r>
    <s v="ID716"/>
    <s v="Ms. Amy"/>
    <x v="582"/>
    <x v="425"/>
    <s v="No"/>
    <x v="0"/>
    <x v="0"/>
    <x v="3"/>
    <x v="1"/>
    <x v="0"/>
    <x v="1"/>
    <d v="1984-07-07T00:00:00"/>
    <n v="14152.46"/>
    <x v="1"/>
    <s v="Tier - 1"/>
    <x v="1"/>
    <x v="32"/>
  </r>
  <r>
    <s v="ID717"/>
    <s v="Ms. A"/>
    <x v="166"/>
    <x v="49"/>
    <s v="No"/>
    <x v="1"/>
    <x v="0"/>
    <x v="3"/>
    <x v="1"/>
    <x v="0"/>
    <x v="2"/>
    <d v="2004-07-06T00:00:00"/>
    <n v="14133.04"/>
    <x v="1"/>
    <s v="Tier - 3"/>
    <x v="0"/>
    <x v="41"/>
  </r>
  <r>
    <s v="ID718"/>
    <s v="Mr. Conrad"/>
    <x v="67"/>
    <x v="426"/>
    <s v="Yes"/>
    <x v="0"/>
    <x v="0"/>
    <x v="1"/>
    <x v="1"/>
    <x v="0"/>
    <x v="0"/>
    <d v="1961-06-14T00:00:00"/>
    <n v="14119.62"/>
    <x v="1"/>
    <s v="Tier - 1"/>
    <x v="1"/>
    <x v="12"/>
  </r>
  <r>
    <s v="ID719"/>
    <s v="Mr. Josh"/>
    <x v="583"/>
    <x v="427"/>
    <s v="Yes"/>
    <x v="0"/>
    <x v="0"/>
    <x v="0"/>
    <x v="1"/>
    <x v="0"/>
    <x v="1"/>
    <d v="1976-09-26T00:00:00"/>
    <n v="14098.07"/>
    <x v="1"/>
    <s v="Tier - 3"/>
    <x v="8"/>
    <x v="1"/>
  </r>
  <r>
    <s v="ID720"/>
    <s v="Mr. Maxime"/>
    <x v="584"/>
    <x v="176"/>
    <s v="No"/>
    <x v="0"/>
    <x v="0"/>
    <x v="0"/>
    <x v="1"/>
    <x v="0"/>
    <x v="2"/>
    <d v="1991-09-12T00:00:00"/>
    <n v="14081.93"/>
    <x v="1"/>
    <s v="Tier - 3"/>
    <x v="1"/>
    <x v="42"/>
  </r>
  <r>
    <s v="ID721"/>
    <s v="Ms. Natalie"/>
    <x v="170"/>
    <x v="365"/>
    <s v="No"/>
    <x v="0"/>
    <x v="0"/>
    <x v="0"/>
    <x v="1"/>
    <x v="0"/>
    <x v="0"/>
    <d v="1960-11-08T00:00:00"/>
    <n v="14043.48"/>
    <x v="1"/>
    <s v="Tier - 3"/>
    <x v="2"/>
    <x v="15"/>
  </r>
  <r>
    <s v="ID722"/>
    <s v="Ms. Melissa"/>
    <x v="585"/>
    <x v="428"/>
    <s v="Yes"/>
    <x v="0"/>
    <x v="1"/>
    <x v="3"/>
    <x v="1"/>
    <x v="0"/>
    <x v="0"/>
    <d v="1963-07-08T00:00:00"/>
    <n v="14007.22"/>
    <x v="1"/>
    <s v="Tier - 3"/>
    <x v="3"/>
    <x v="8"/>
  </r>
  <r>
    <s v="ID723"/>
    <s v="Ms. Laura"/>
    <x v="383"/>
    <x v="429"/>
    <s v="Yes"/>
    <x v="0"/>
    <x v="1"/>
    <x v="3"/>
    <x v="1"/>
    <x v="1"/>
    <x v="0"/>
    <d v="1963-07-06T00:00:00"/>
    <n v="14001.29"/>
    <x v="1"/>
    <s v="Tier - 2"/>
    <x v="0"/>
    <x v="8"/>
  </r>
  <r>
    <s v="ID724"/>
    <s v="Mrs. Lisa"/>
    <x v="586"/>
    <x v="430"/>
    <s v="Yes"/>
    <x v="0"/>
    <x v="1"/>
    <x v="3"/>
    <x v="1"/>
    <x v="1"/>
    <x v="0"/>
    <d v="1963-12-23T00:00:00"/>
    <n v="14001.13"/>
    <x v="1"/>
    <s v="Tier - 1"/>
    <x v="0"/>
    <x v="8"/>
  </r>
  <r>
    <s v="ID725"/>
    <s v="Mr. William"/>
    <x v="17"/>
    <x v="338"/>
    <s v="Yes"/>
    <x v="0"/>
    <x v="0"/>
    <x v="1"/>
    <x v="1"/>
    <x v="0"/>
    <x v="2"/>
    <d v="1959-09-06T00:00:00"/>
    <n v="13981.85"/>
    <x v="1"/>
    <s v="Tier - 1"/>
    <x v="4"/>
    <x v="10"/>
  </r>
  <r>
    <s v="ID726"/>
    <s v="Mr. James"/>
    <x v="587"/>
    <x v="337"/>
    <s v="No"/>
    <x v="0"/>
    <x v="0"/>
    <x v="0"/>
    <x v="1"/>
    <x v="0"/>
    <x v="2"/>
    <d v="1990-07-13T00:00:00"/>
    <n v="13979.45"/>
    <x v="1"/>
    <s v="Tier - 1"/>
    <x v="8"/>
    <x v="3"/>
  </r>
  <r>
    <s v="ID727"/>
    <s v="Mr. John"/>
    <x v="588"/>
    <x v="171"/>
    <s v="Yes"/>
    <x v="0"/>
    <x v="0"/>
    <x v="1"/>
    <x v="1"/>
    <x v="0"/>
    <x v="2"/>
    <d v="1959-08-29T00:00:00"/>
    <n v="13974.46"/>
    <x v="1"/>
    <s v="Tier - 2"/>
    <x v="9"/>
    <x v="10"/>
  </r>
  <r>
    <s v="ID728"/>
    <s v="Mr. Adam"/>
    <x v="589"/>
    <x v="431"/>
    <s v="No"/>
    <x v="0"/>
    <x v="0"/>
    <x v="0"/>
    <x v="1"/>
    <x v="1"/>
    <x v="0"/>
    <d v="1960-06-18T00:00:00"/>
    <n v="13937.67"/>
    <x v="1"/>
    <s v="Tier - 1"/>
    <x v="1"/>
    <x v="15"/>
  </r>
  <r>
    <s v="ID729"/>
    <s v="Mr. Armando"/>
    <x v="82"/>
    <x v="432"/>
    <s v="No"/>
    <x v="0"/>
    <x v="0"/>
    <x v="0"/>
    <x v="1"/>
    <x v="0"/>
    <x v="0"/>
    <d v="1962-07-27T00:00:00"/>
    <n v="13919.82"/>
    <x v="1"/>
    <s v="Tier - 2"/>
    <x v="0"/>
    <x v="5"/>
  </r>
  <r>
    <s v="ID730"/>
    <s v="Ms. Dana"/>
    <x v="172"/>
    <x v="200"/>
    <s v="Yes"/>
    <x v="0"/>
    <x v="0"/>
    <x v="1"/>
    <x v="1"/>
    <x v="0"/>
    <x v="1"/>
    <d v="1959-07-07T00:00:00"/>
    <n v="13887.97"/>
    <x v="1"/>
    <s v="Tier - 2"/>
    <x v="0"/>
    <x v="10"/>
  </r>
  <r>
    <s v="ID731"/>
    <s v="Ms. Jennifer"/>
    <x v="20"/>
    <x v="427"/>
    <s v="Yes"/>
    <x v="0"/>
    <x v="0"/>
    <x v="1"/>
    <x v="1"/>
    <x v="0"/>
    <x v="1"/>
    <d v="1959-12-29T00:00:00"/>
    <n v="13887.2"/>
    <x v="1"/>
    <s v="Tier - 3"/>
    <x v="0"/>
    <x v="10"/>
  </r>
  <r>
    <s v="ID732"/>
    <s v="Mr. Benjamin"/>
    <x v="590"/>
    <x v="363"/>
    <s v="Yes"/>
    <x v="0"/>
    <x v="0"/>
    <x v="0"/>
    <x v="1"/>
    <x v="0"/>
    <x v="2"/>
    <d v="1985-09-25T00:00:00"/>
    <n v="13886.4"/>
    <x v="1"/>
    <s v="Tier - 2"/>
    <x v="1"/>
    <x v="17"/>
  </r>
  <r>
    <s v="ID733"/>
    <s v="Ms. Tanya"/>
    <x v="591"/>
    <x v="332"/>
    <s v="Yes"/>
    <x v="0"/>
    <x v="0"/>
    <x v="1"/>
    <x v="1"/>
    <x v="0"/>
    <x v="2"/>
    <d v="1959-10-05T00:00:00"/>
    <n v="13880.95"/>
    <x v="1"/>
    <s v="Tier - 2"/>
    <x v="3"/>
    <x v="10"/>
  </r>
  <r>
    <s v="ID734"/>
    <s v="Ms. Tracy"/>
    <x v="592"/>
    <x v="433"/>
    <s v="No"/>
    <x v="0"/>
    <x v="0"/>
    <x v="0"/>
    <x v="1"/>
    <x v="0"/>
    <x v="0"/>
    <d v="1978-12-19T00:00:00"/>
    <n v="13874.89"/>
    <x v="1"/>
    <s v="Tier - 1"/>
    <x v="1"/>
    <x v="9"/>
  </r>
  <r>
    <s v="ID735"/>
    <s v="Ms. Emily"/>
    <x v="349"/>
    <x v="2"/>
    <s v="No"/>
    <x v="0"/>
    <x v="0"/>
    <x v="0"/>
    <x v="1"/>
    <x v="0"/>
    <x v="0"/>
    <d v="1960-07-21T00:00:00"/>
    <n v="13844.8"/>
    <x v="1"/>
    <s v="Tier - 2"/>
    <x v="1"/>
    <x v="15"/>
  </r>
  <r>
    <s v="ID736"/>
    <s v="Ms. Kelly"/>
    <x v="593"/>
    <x v="166"/>
    <s v="No"/>
    <x v="0"/>
    <x v="1"/>
    <x v="3"/>
    <x v="0"/>
    <x v="2"/>
    <x v="2"/>
    <d v="2003-06-07T00:00:00"/>
    <n v="13844.51"/>
    <x v="1"/>
    <s v="Tier - 1"/>
    <x v="3"/>
    <x v="43"/>
  </r>
  <r>
    <s v="ID737"/>
    <s v="Mr. Kyle"/>
    <x v="594"/>
    <x v="381"/>
    <s v="No"/>
    <x v="0"/>
    <x v="0"/>
    <x v="2"/>
    <x v="1"/>
    <x v="0"/>
    <x v="0"/>
    <d v="1958-12-10T00:00:00"/>
    <n v="13831.12"/>
    <x v="2"/>
    <s v="Tier - 1"/>
    <x v="0"/>
    <x v="7"/>
  </r>
  <r>
    <s v="ID738"/>
    <s v="Mr. Bruce"/>
    <x v="224"/>
    <x v="434"/>
    <s v="No"/>
    <x v="0"/>
    <x v="0"/>
    <x v="2"/>
    <x v="1"/>
    <x v="0"/>
    <x v="0"/>
    <d v="1958-11-25T00:00:00"/>
    <n v="13822.8"/>
    <x v="2"/>
    <s v="Tier - 3"/>
    <x v="3"/>
    <x v="7"/>
  </r>
  <r>
    <s v="ID739"/>
    <s v="Mr. Cary"/>
    <x v="595"/>
    <x v="289"/>
    <s v="Yes"/>
    <x v="0"/>
    <x v="0"/>
    <x v="3"/>
    <x v="1"/>
    <x v="0"/>
    <x v="0"/>
    <d v="1986-12-08T00:00:00"/>
    <n v="13819.49"/>
    <x v="2"/>
    <s v="Tier - 2"/>
    <x v="1"/>
    <x v="26"/>
  </r>
  <r>
    <s v="ID740"/>
    <s v="Mrs. Jill"/>
    <x v="596"/>
    <x v="435"/>
    <s v="Yes"/>
    <x v="0"/>
    <x v="0"/>
    <x v="1"/>
    <x v="1"/>
    <x v="0"/>
    <x v="2"/>
    <d v="1966-11-10T00:00:00"/>
    <n v="13801.61"/>
    <x v="2"/>
    <s v="Tier - 3"/>
    <x v="11"/>
    <x v="24"/>
  </r>
  <r>
    <s v="ID741"/>
    <s v="Mr. Chris"/>
    <x v="237"/>
    <x v="10"/>
    <s v="Yes"/>
    <x v="0"/>
    <x v="0"/>
    <x v="1"/>
    <x v="1"/>
    <x v="1"/>
    <x v="1"/>
    <d v="1959-08-06T00:00:00"/>
    <n v="13770.1"/>
    <x v="2"/>
    <s v="Tier - 1"/>
    <x v="1"/>
    <x v="10"/>
  </r>
  <r>
    <s v="ID742"/>
    <s v="Mr. Michael"/>
    <x v="597"/>
    <x v="436"/>
    <s v="No"/>
    <x v="1"/>
    <x v="0"/>
    <x v="3"/>
    <x v="0"/>
    <x v="2"/>
    <x v="2"/>
    <d v="2004-07-16T00:00:00"/>
    <n v="13747.87"/>
    <x v="2"/>
    <s v="Tier - 2"/>
    <x v="10"/>
    <x v="41"/>
  </r>
  <r>
    <s v="ID743"/>
    <s v="Mrs. Lauren"/>
    <x v="598"/>
    <x v="127"/>
    <s v="Yes"/>
    <x v="0"/>
    <x v="1"/>
    <x v="3"/>
    <x v="1"/>
    <x v="0"/>
    <x v="2"/>
    <d v="1969-10-23T00:00:00"/>
    <n v="13746.74"/>
    <x v="2"/>
    <s v="Tier - 2"/>
    <x v="11"/>
    <x v="16"/>
  </r>
  <r>
    <s v="ID744"/>
    <s v="Mrs. Kathryn"/>
    <x v="599"/>
    <x v="320"/>
    <s v="Yes"/>
    <x v="0"/>
    <x v="0"/>
    <x v="0"/>
    <x v="1"/>
    <x v="0"/>
    <x v="2"/>
    <d v="1985-08-29T00:00:00"/>
    <n v="13726.21"/>
    <x v="2"/>
    <s v="Tier - 3"/>
    <x v="11"/>
    <x v="17"/>
  </r>
  <r>
    <s v="ID745"/>
    <s v="Ms. Polly"/>
    <x v="491"/>
    <x v="230"/>
    <s v="Yes"/>
    <x v="0"/>
    <x v="0"/>
    <x v="0"/>
    <x v="1"/>
    <x v="2"/>
    <x v="0"/>
    <d v="1981-08-02T00:00:00"/>
    <n v="13725.47"/>
    <x v="2"/>
    <s v="Tier - 2"/>
    <x v="2"/>
    <x v="36"/>
  </r>
  <r>
    <s v="ID746"/>
    <s v="Mr. Mark"/>
    <x v="600"/>
    <x v="437"/>
    <s v="Yes"/>
    <x v="0"/>
    <x v="0"/>
    <x v="3"/>
    <x v="1"/>
    <x v="0"/>
    <x v="0"/>
    <d v="1986-11-24T00:00:00"/>
    <n v="13714.55"/>
    <x v="2"/>
    <s v="Tier - 2"/>
    <x v="8"/>
    <x v="26"/>
  </r>
  <r>
    <s v="ID747"/>
    <s v="Mrs. Jessie"/>
    <x v="470"/>
    <x v="145"/>
    <s v="Yes"/>
    <x v="0"/>
    <x v="0"/>
    <x v="0"/>
    <x v="1"/>
    <x v="0"/>
    <x v="2"/>
    <d v="1985-09-14T00:00:00"/>
    <n v="13685.51"/>
    <x v="2"/>
    <s v="Tier - 1"/>
    <x v="11"/>
    <x v="17"/>
  </r>
  <r>
    <s v="ID748"/>
    <s v="Mr. Chris"/>
    <x v="601"/>
    <x v="438"/>
    <s v="Yes"/>
    <x v="0"/>
    <x v="1"/>
    <x v="3"/>
    <x v="1"/>
    <x v="0"/>
    <x v="0"/>
    <d v="1963-08-04T00:00:00"/>
    <n v="13677.68"/>
    <x v="2"/>
    <s v="Tier - 2"/>
    <x v="13"/>
    <x v="8"/>
  </r>
  <r>
    <s v="ID749"/>
    <s v="Mr. Daniel"/>
    <x v="602"/>
    <x v="325"/>
    <s v="No"/>
    <x v="0"/>
    <x v="0"/>
    <x v="3"/>
    <x v="1"/>
    <x v="0"/>
    <x v="2"/>
    <d v="1984-07-20T00:00:00"/>
    <n v="13638.06"/>
    <x v="2"/>
    <s v="Tier - 3"/>
    <x v="8"/>
    <x v="32"/>
  </r>
  <r>
    <s v="ID750"/>
    <s v="Ms. Megan"/>
    <x v="343"/>
    <x v="379"/>
    <s v="Yes"/>
    <x v="0"/>
    <x v="0"/>
    <x v="1"/>
    <x v="1"/>
    <x v="0"/>
    <x v="0"/>
    <d v="1961-12-24T00:00:00"/>
    <n v="13635.64"/>
    <x v="2"/>
    <s v="Tier - 3"/>
    <x v="2"/>
    <x v="12"/>
  </r>
  <r>
    <s v="ID751"/>
    <s v="Mr. Kevin"/>
    <x v="603"/>
    <x v="170"/>
    <s v="Yes"/>
    <x v="0"/>
    <x v="1"/>
    <x v="3"/>
    <x v="1"/>
    <x v="0"/>
    <x v="2"/>
    <d v="1969-07-26T00:00:00"/>
    <n v="13622.01"/>
    <x v="2"/>
    <s v="Tier - 3"/>
    <x v="1"/>
    <x v="16"/>
  </r>
  <r>
    <s v="ID752"/>
    <s v="Ms. Caroline"/>
    <x v="604"/>
    <x v="333"/>
    <s v="Yes"/>
    <x v="0"/>
    <x v="0"/>
    <x v="1"/>
    <x v="1"/>
    <x v="2"/>
    <x v="0"/>
    <d v="1961-11-18T00:00:00"/>
    <n v="13616.36"/>
    <x v="2"/>
    <s v="Tier - 3"/>
    <x v="2"/>
    <x v="12"/>
  </r>
  <r>
    <s v="ID753"/>
    <s v="Ms. Nuta"/>
    <x v="80"/>
    <x v="315"/>
    <s v="Yes"/>
    <x v="0"/>
    <x v="0"/>
    <x v="3"/>
    <x v="1"/>
    <x v="0"/>
    <x v="2"/>
    <d v="1964-09-10T00:00:00"/>
    <n v="13607.37"/>
    <x v="2"/>
    <s v="Tier - 1"/>
    <x v="2"/>
    <x v="13"/>
  </r>
  <r>
    <s v="ID754"/>
    <s v="Ms. Margie"/>
    <x v="605"/>
    <x v="188"/>
    <s v="No"/>
    <x v="0"/>
    <x v="0"/>
    <x v="3"/>
    <x v="1"/>
    <x v="0"/>
    <x v="2"/>
    <d v="1992-08-14T00:00:00"/>
    <n v="13588.17"/>
    <x v="2"/>
    <s v="Tier - 1"/>
    <x v="1"/>
    <x v="34"/>
  </r>
  <r>
    <s v="ID755"/>
    <s v="Mrs. Heidi"/>
    <x v="606"/>
    <x v="439"/>
    <s v="No"/>
    <x v="0"/>
    <x v="0"/>
    <x v="0"/>
    <x v="1"/>
    <x v="0"/>
    <x v="0"/>
    <d v="1968-07-15T00:00:00"/>
    <n v="13566.04"/>
    <x v="2"/>
    <s v="Tier - 3"/>
    <x v="11"/>
    <x v="0"/>
  </r>
  <r>
    <s v="ID756"/>
    <s v="Mr. Diego"/>
    <x v="355"/>
    <x v="440"/>
    <s v="No"/>
    <x v="0"/>
    <x v="0"/>
    <x v="0"/>
    <x v="1"/>
    <x v="0"/>
    <x v="0"/>
    <d v="1960-07-11T00:00:00"/>
    <n v="13555"/>
    <x v="2"/>
    <s v="Tier - 3"/>
    <x v="6"/>
    <x v="15"/>
  </r>
  <r>
    <s v="ID757"/>
    <s v="Mr. Enrique"/>
    <x v="607"/>
    <x v="441"/>
    <s v="Yes"/>
    <x v="0"/>
    <x v="1"/>
    <x v="3"/>
    <x v="1"/>
    <x v="0"/>
    <x v="0"/>
    <d v="1963-10-14T00:00:00"/>
    <n v="13511.28"/>
    <x v="2"/>
    <s v="Tier - 1"/>
    <x v="1"/>
    <x v="8"/>
  </r>
  <r>
    <s v="ID758"/>
    <s v="Mr. Greg"/>
    <x v="608"/>
    <x v="315"/>
    <s v="No"/>
    <x v="0"/>
    <x v="0"/>
    <x v="0"/>
    <x v="1"/>
    <x v="0"/>
    <x v="2"/>
    <d v="1990-08-30T00:00:00"/>
    <n v="13480.83"/>
    <x v="2"/>
    <s v="Tier - 2"/>
    <x v="8"/>
    <x v="3"/>
  </r>
  <r>
    <s v="ID759"/>
    <s v="Mr. Filip"/>
    <x v="609"/>
    <x v="442"/>
    <s v="Yes"/>
    <x v="0"/>
    <x v="0"/>
    <x v="3"/>
    <x v="1"/>
    <x v="0"/>
    <x v="0"/>
    <d v="1975-08-07T00:00:00"/>
    <n v="13472.19"/>
    <x v="2"/>
    <s v="Tier - 2"/>
    <x v="1"/>
    <x v="27"/>
  </r>
  <r>
    <s v="ID760"/>
    <s v="Ms. Rosemary"/>
    <x v="610"/>
    <x v="22"/>
    <s v="No"/>
    <x v="0"/>
    <x v="0"/>
    <x v="0"/>
    <x v="1"/>
    <x v="0"/>
    <x v="0"/>
    <d v="1960-07-24T00:00:00"/>
    <n v="13470.86"/>
    <x v="2"/>
    <s v="Tier - 3"/>
    <x v="3"/>
    <x v="15"/>
  </r>
  <r>
    <s v="ID761"/>
    <s v="Ms. Lisa"/>
    <x v="568"/>
    <x v="443"/>
    <s v="No"/>
    <x v="0"/>
    <x v="0"/>
    <x v="0"/>
    <x v="1"/>
    <x v="0"/>
    <x v="0"/>
    <d v="1960-07-28T00:00:00"/>
    <n v="13470.8"/>
    <x v="2"/>
    <s v="Tier - 2"/>
    <x v="0"/>
    <x v="15"/>
  </r>
  <r>
    <s v="ID762"/>
    <s v="Mr. Jason"/>
    <x v="611"/>
    <x v="264"/>
    <s v="Yes"/>
    <x v="0"/>
    <x v="0"/>
    <x v="0"/>
    <x v="1"/>
    <x v="0"/>
    <x v="2"/>
    <d v="1985-08-19T00:00:00"/>
    <n v="13465.8"/>
    <x v="2"/>
    <s v="Tier - 1"/>
    <x v="1"/>
    <x v="17"/>
  </r>
  <r>
    <s v="ID763"/>
    <s v="Ms. Courtney"/>
    <x v="612"/>
    <x v="444"/>
    <s v="No"/>
    <x v="0"/>
    <x v="0"/>
    <x v="0"/>
    <x v="1"/>
    <x v="0"/>
    <x v="0"/>
    <d v="1960-12-16T00:00:00"/>
    <n v="13462.52"/>
    <x v="2"/>
    <s v="Tier - 2"/>
    <x v="3"/>
    <x v="15"/>
  </r>
  <r>
    <s v="ID764"/>
    <s v="Ms. Jennifer"/>
    <x v="264"/>
    <x v="445"/>
    <s v="No"/>
    <x v="0"/>
    <x v="0"/>
    <x v="0"/>
    <x v="1"/>
    <x v="1"/>
    <x v="0"/>
    <d v="1960-07-11T00:00:00"/>
    <n v="13457.96"/>
    <x v="2"/>
    <s v="Tier - 1"/>
    <x v="0"/>
    <x v="15"/>
  </r>
  <r>
    <s v="ID765"/>
    <s v="Ms. Lauren"/>
    <x v="613"/>
    <x v="446"/>
    <s v="No"/>
    <x v="0"/>
    <x v="0"/>
    <x v="0"/>
    <x v="1"/>
    <x v="1"/>
    <x v="0"/>
    <d v="1960-08-13T00:00:00"/>
    <n v="13451.12"/>
    <x v="2"/>
    <s v="Tier - 1"/>
    <x v="3"/>
    <x v="15"/>
  </r>
  <r>
    <s v="ID766"/>
    <s v="Ms. Ashley"/>
    <x v="614"/>
    <x v="447"/>
    <s v="Yes"/>
    <x v="0"/>
    <x v="0"/>
    <x v="3"/>
    <x v="1"/>
    <x v="0"/>
    <x v="0"/>
    <d v="1975-06-29T00:00:00"/>
    <n v="13440.7"/>
    <x v="2"/>
    <s v="Tier - 2"/>
    <x v="1"/>
    <x v="27"/>
  </r>
  <r>
    <s v="ID767"/>
    <s v="Ms. Alison"/>
    <x v="67"/>
    <x v="124"/>
    <s v="Yes"/>
    <x v="0"/>
    <x v="0"/>
    <x v="1"/>
    <x v="1"/>
    <x v="0"/>
    <x v="2"/>
    <d v="1966-11-14T00:00:00"/>
    <n v="13430.27"/>
    <x v="2"/>
    <s v="Tier - 3"/>
    <x v="2"/>
    <x v="24"/>
  </r>
  <r>
    <s v="ID768"/>
    <s v="Ms. Madeleine"/>
    <x v="49"/>
    <x v="448"/>
    <s v="Yes"/>
    <x v="0"/>
    <x v="0"/>
    <x v="1"/>
    <x v="1"/>
    <x v="0"/>
    <x v="0"/>
    <d v="1961-11-03T00:00:00"/>
    <n v="13429.04"/>
    <x v="2"/>
    <s v="Tier - 3"/>
    <x v="1"/>
    <x v="12"/>
  </r>
  <r>
    <s v="ID769"/>
    <s v="Ms. Stacey"/>
    <x v="519"/>
    <x v="159"/>
    <s v="No"/>
    <x v="0"/>
    <x v="0"/>
    <x v="0"/>
    <x v="1"/>
    <x v="0"/>
    <x v="2"/>
    <d v="1994-06-17T00:00:00"/>
    <n v="13417.05"/>
    <x v="2"/>
    <s v="Tier - 3"/>
    <x v="1"/>
    <x v="6"/>
  </r>
  <r>
    <s v="ID770"/>
    <s v="Ms. Kimberly"/>
    <x v="615"/>
    <x v="449"/>
    <s v="Yes"/>
    <x v="0"/>
    <x v="0"/>
    <x v="1"/>
    <x v="1"/>
    <x v="2"/>
    <x v="0"/>
    <d v="1961-07-22T00:00:00"/>
    <n v="13415.04"/>
    <x v="2"/>
    <s v="Tier - 2"/>
    <x v="1"/>
    <x v="12"/>
  </r>
  <r>
    <s v="ID771"/>
    <s v="Mr. Matthew"/>
    <x v="616"/>
    <x v="74"/>
    <s v="No"/>
    <x v="0"/>
    <x v="0"/>
    <x v="3"/>
    <x v="1"/>
    <x v="0"/>
    <x v="1"/>
    <d v="1992-12-19T00:00:00"/>
    <n v="13412.97"/>
    <x v="2"/>
    <s v="Tier - 3"/>
    <x v="8"/>
    <x v="34"/>
  </r>
  <r>
    <s v="ID772"/>
    <s v="Mr. Michael"/>
    <x v="617"/>
    <x v="236"/>
    <s v="Yes"/>
    <x v="0"/>
    <x v="0"/>
    <x v="1"/>
    <x v="1"/>
    <x v="0"/>
    <x v="1"/>
    <d v="1959-12-20T00:00:00"/>
    <n v="13405.39"/>
    <x v="2"/>
    <s v="Tier - 3"/>
    <x v="0"/>
    <x v="10"/>
  </r>
  <r>
    <s v="ID773"/>
    <s v="Mr. Ben"/>
    <x v="382"/>
    <x v="27"/>
    <s v="Yes"/>
    <x v="0"/>
    <x v="0"/>
    <x v="1"/>
    <x v="1"/>
    <x v="0"/>
    <x v="2"/>
    <d v="1959-11-25T00:00:00"/>
    <n v="13393.76"/>
    <x v="2"/>
    <s v="Tier - 1"/>
    <x v="3"/>
    <x v="10"/>
  </r>
  <r>
    <s v="ID774"/>
    <s v="Mr. Chris"/>
    <x v="65"/>
    <x v="161"/>
    <s v="Yes"/>
    <x v="0"/>
    <x v="0"/>
    <x v="1"/>
    <x v="1"/>
    <x v="0"/>
    <x v="2"/>
    <d v="1959-12-09T00:00:00"/>
    <n v="13390.56"/>
    <x v="2"/>
    <s v="Tier - 3"/>
    <x v="3"/>
    <x v="10"/>
  </r>
  <r>
    <s v="ID775"/>
    <s v="Mr. Jeremy"/>
    <x v="618"/>
    <x v="134"/>
    <s v="No"/>
    <x v="0"/>
    <x v="0"/>
    <x v="3"/>
    <x v="1"/>
    <x v="0"/>
    <x v="2"/>
    <d v="1984-06-06T00:00:00"/>
    <n v="13383.67"/>
    <x v="2"/>
    <s v="Tier - 2"/>
    <x v="8"/>
    <x v="33"/>
  </r>
  <r>
    <s v="ID776"/>
    <s v="Mrs. Amy"/>
    <x v="619"/>
    <x v="409"/>
    <s v="No"/>
    <x v="0"/>
    <x v="1"/>
    <x v="3"/>
    <x v="1"/>
    <x v="0"/>
    <x v="2"/>
    <d v="1979-09-30T00:00:00"/>
    <n v="13377.41"/>
    <x v="2"/>
    <s v="Tier - 3"/>
    <x v="11"/>
    <x v="18"/>
  </r>
  <r>
    <s v="ID777"/>
    <s v="Mrs. Karen"/>
    <x v="620"/>
    <x v="450"/>
    <s v="Yes"/>
    <x v="0"/>
    <x v="0"/>
    <x v="3"/>
    <x v="1"/>
    <x v="0"/>
    <x v="2"/>
    <d v="1964-09-24T00:00:00"/>
    <n v="13375.76"/>
    <x v="2"/>
    <s v="Tier - 2"/>
    <x v="14"/>
    <x v="13"/>
  </r>
  <r>
    <s v="ID778"/>
    <s v="Ms. Tennille"/>
    <x v="621"/>
    <x v="319"/>
    <s v="No"/>
    <x v="0"/>
    <x v="0"/>
    <x v="0"/>
    <x v="1"/>
    <x v="0"/>
    <x v="2"/>
    <d v="1990-10-02T00:00:00"/>
    <n v="13360.94"/>
    <x v="2"/>
    <s v="Tier - 1"/>
    <x v="1"/>
    <x v="3"/>
  </r>
  <r>
    <s v="ID779"/>
    <s v="Mr. Matt"/>
    <x v="226"/>
    <x v="451"/>
    <s v="No"/>
    <x v="0"/>
    <x v="0"/>
    <x v="0"/>
    <x v="1"/>
    <x v="0"/>
    <x v="0"/>
    <d v="1960-11-11T00:00:00"/>
    <n v="13352.1"/>
    <x v="2"/>
    <s v="Tier - 1"/>
    <x v="1"/>
    <x v="15"/>
  </r>
  <r>
    <s v="ID780"/>
    <s v="Ms. Emily"/>
    <x v="622"/>
    <x v="251"/>
    <s v="Yes"/>
    <x v="0"/>
    <x v="0"/>
    <x v="0"/>
    <x v="1"/>
    <x v="0"/>
    <x v="2"/>
    <d v="1976-08-23T00:00:00"/>
    <n v="13333.71"/>
    <x v="2"/>
    <s v="Tier - 2"/>
    <x v="1"/>
    <x v="1"/>
  </r>
  <r>
    <s v="ID781"/>
    <s v="Mr. Justin"/>
    <x v="623"/>
    <x v="326"/>
    <s v="No"/>
    <x v="0"/>
    <x v="0"/>
    <x v="0"/>
    <x v="1"/>
    <x v="0"/>
    <x v="2"/>
    <d v="1994-07-01T00:00:00"/>
    <n v="13292.52"/>
    <x v="2"/>
    <s v="Tier - 3"/>
    <x v="1"/>
    <x v="6"/>
  </r>
  <r>
    <s v="ID782"/>
    <s v="Ms. Shalane"/>
    <x v="624"/>
    <x v="452"/>
    <s v="No"/>
    <x v="0"/>
    <x v="0"/>
    <x v="0"/>
    <x v="1"/>
    <x v="0"/>
    <x v="0"/>
    <d v="1962-10-11T00:00:00"/>
    <n v="13228.85"/>
    <x v="2"/>
    <s v="Tier - 3"/>
    <x v="8"/>
    <x v="5"/>
  </r>
  <r>
    <s v="ID783"/>
    <s v="Ms. Jessica"/>
    <x v="625"/>
    <x v="453"/>
    <s v="No"/>
    <x v="0"/>
    <x v="0"/>
    <x v="0"/>
    <x v="1"/>
    <x v="1"/>
    <x v="0"/>
    <d v="1962-11-24T00:00:00"/>
    <n v="13224.69"/>
    <x v="2"/>
    <s v="Tier - 2"/>
    <x v="3"/>
    <x v="5"/>
  </r>
  <r>
    <s v="ID784"/>
    <s v="Ms. Melanie"/>
    <x v="626"/>
    <x v="454"/>
    <s v="No"/>
    <x v="0"/>
    <x v="0"/>
    <x v="0"/>
    <x v="1"/>
    <x v="0"/>
    <x v="0"/>
    <d v="1965-11-13T00:00:00"/>
    <n v="13224.06"/>
    <x v="2"/>
    <s v="Tier - 3"/>
    <x v="2"/>
    <x v="11"/>
  </r>
  <r>
    <s v="ID785"/>
    <s v="Ms. Ruth"/>
    <x v="589"/>
    <x v="455"/>
    <s v="No"/>
    <x v="0"/>
    <x v="0"/>
    <x v="0"/>
    <x v="1"/>
    <x v="1"/>
    <x v="0"/>
    <d v="1962-12-07T00:00:00"/>
    <n v="13217.09"/>
    <x v="2"/>
    <s v="Tier - 1"/>
    <x v="2"/>
    <x v="5"/>
  </r>
  <r>
    <s v="ID786"/>
    <s v="Ms. Una"/>
    <x v="627"/>
    <x v="140"/>
    <s v="No"/>
    <x v="0"/>
    <x v="0"/>
    <x v="0"/>
    <x v="1"/>
    <x v="0"/>
    <x v="2"/>
    <d v="1982-10-15T00:00:00"/>
    <n v="13214.43"/>
    <x v="2"/>
    <s v="Tier - 2"/>
    <x v="1"/>
    <x v="37"/>
  </r>
  <r>
    <s v="ID787"/>
    <s v="Ms. Taralyn"/>
    <x v="628"/>
    <x v="221"/>
    <s v="No"/>
    <x v="0"/>
    <x v="0"/>
    <x v="0"/>
    <x v="1"/>
    <x v="3"/>
    <x v="0"/>
    <d v="1962-08-05T00:00:00"/>
    <n v="13204.29"/>
    <x v="2"/>
    <s v="Tier - 1"/>
    <x v="2"/>
    <x v="5"/>
  </r>
  <r>
    <s v="ID788"/>
    <s v="Mr. James"/>
    <x v="629"/>
    <x v="411"/>
    <s v="Yes"/>
    <x v="0"/>
    <x v="0"/>
    <x v="1"/>
    <x v="1"/>
    <x v="0"/>
    <x v="0"/>
    <d v="1961-12-06T00:00:00"/>
    <n v="13143.86"/>
    <x v="2"/>
    <s v="Tier - 2"/>
    <x v="4"/>
    <x v="12"/>
  </r>
  <r>
    <s v="ID789"/>
    <s v="Mr. Ning"/>
    <x v="203"/>
    <x v="108"/>
    <s v="Yes"/>
    <x v="0"/>
    <x v="0"/>
    <x v="1"/>
    <x v="1"/>
    <x v="0"/>
    <x v="0"/>
    <d v="1961-12-06T00:00:00"/>
    <n v="13143.34"/>
    <x v="2"/>
    <s v="Tier - 2"/>
    <x v="15"/>
    <x v="12"/>
  </r>
  <r>
    <s v="ID790"/>
    <s v="Mr. Joel"/>
    <x v="351"/>
    <x v="456"/>
    <s v="Yes"/>
    <x v="0"/>
    <x v="0"/>
    <x v="1"/>
    <x v="1"/>
    <x v="2"/>
    <x v="0"/>
    <d v="1961-09-07T00:00:00"/>
    <n v="13129.6"/>
    <x v="2"/>
    <s v="Tier - 2"/>
    <x v="6"/>
    <x v="12"/>
  </r>
  <r>
    <s v="ID791"/>
    <s v="Ms. Pamela"/>
    <x v="378"/>
    <x v="252"/>
    <s v="No"/>
    <x v="0"/>
    <x v="0"/>
    <x v="0"/>
    <x v="1"/>
    <x v="1"/>
    <x v="2"/>
    <d v="1999-08-16T00:00:00"/>
    <n v="13126.68"/>
    <x v="2"/>
    <s v="Tier - 3"/>
    <x v="3"/>
    <x v="35"/>
  </r>
  <r>
    <s v="ID792"/>
    <s v="Ms. Brittney"/>
    <x v="322"/>
    <x v="457"/>
    <s v="Yes"/>
    <x v="0"/>
    <x v="1"/>
    <x v="3"/>
    <x v="1"/>
    <x v="0"/>
    <x v="0"/>
    <d v="1963-09-14T00:00:00"/>
    <n v="13116.84"/>
    <x v="2"/>
    <s v="Tier - 1"/>
    <x v="1"/>
    <x v="8"/>
  </r>
  <r>
    <s v="ID793"/>
    <s v="Mrs. Sheila"/>
    <x v="630"/>
    <x v="458"/>
    <s v="No"/>
    <x v="0"/>
    <x v="0"/>
    <x v="3"/>
    <x v="1"/>
    <x v="0"/>
    <x v="2"/>
    <d v="1992-08-12T00:00:00"/>
    <n v="13113.51"/>
    <x v="2"/>
    <s v="Tier - 2"/>
    <x v="11"/>
    <x v="34"/>
  </r>
  <r>
    <s v="ID794"/>
    <s v="Mr. Koji"/>
    <x v="362"/>
    <x v="459"/>
    <s v="No"/>
    <x v="0"/>
    <x v="0"/>
    <x v="0"/>
    <x v="1"/>
    <x v="2"/>
    <x v="0"/>
    <d v="1962-08-02T00:00:00"/>
    <n v="13112.6"/>
    <x v="2"/>
    <s v="Tier - 3"/>
    <x v="1"/>
    <x v="5"/>
  </r>
  <r>
    <s v="ID795"/>
    <s v="Ms. Sarah"/>
    <x v="9"/>
    <x v="460"/>
    <s v="No"/>
    <x v="0"/>
    <x v="0"/>
    <x v="0"/>
    <x v="1"/>
    <x v="0"/>
    <x v="0"/>
    <d v="1971-10-30T00:00:00"/>
    <n v="13110.79"/>
    <x v="2"/>
    <s v="Tier - 2"/>
    <x v="3"/>
    <x v="14"/>
  </r>
  <r>
    <s v="ID796"/>
    <s v="Mrs. Colleen"/>
    <x v="10"/>
    <x v="461"/>
    <s v="No"/>
    <x v="0"/>
    <x v="0"/>
    <x v="0"/>
    <x v="1"/>
    <x v="0"/>
    <x v="0"/>
    <d v="1978-07-17T00:00:00"/>
    <n v="13101.74"/>
    <x v="2"/>
    <s v="Tier - 2"/>
    <x v="11"/>
    <x v="9"/>
  </r>
  <r>
    <s v="ID797"/>
    <s v="Ms. Deedra"/>
    <x v="631"/>
    <x v="390"/>
    <s v="Yes"/>
    <x v="0"/>
    <x v="0"/>
    <x v="1"/>
    <x v="1"/>
    <x v="0"/>
    <x v="0"/>
    <d v="1961-11-06T00:00:00"/>
    <n v="13063.88"/>
    <x v="2"/>
    <s v="Tier - 2"/>
    <x v="3"/>
    <x v="12"/>
  </r>
  <r>
    <s v="ID798"/>
    <s v="Mrs. Kulwinder"/>
    <x v="632"/>
    <x v="65"/>
    <s v="Yes"/>
    <x v="0"/>
    <x v="0"/>
    <x v="0"/>
    <x v="1"/>
    <x v="0"/>
    <x v="1"/>
    <d v="1985-10-26T00:00:00"/>
    <n v="13051.22"/>
    <x v="2"/>
    <s v="Tier - 1"/>
    <x v="11"/>
    <x v="17"/>
  </r>
  <r>
    <s v="ID799"/>
    <s v="Ms. Ann"/>
    <x v="275"/>
    <x v="462"/>
    <s v="Yes"/>
    <x v="0"/>
    <x v="0"/>
    <x v="0"/>
    <x v="1"/>
    <x v="1"/>
    <x v="0"/>
    <d v="1967-08-06T00:00:00"/>
    <n v="13047.33"/>
    <x v="2"/>
    <s v="Tier - 3"/>
    <x v="2"/>
    <x v="22"/>
  </r>
  <r>
    <s v="ID800"/>
    <s v="Ms. Sarah"/>
    <x v="633"/>
    <x v="85"/>
    <s v="Yes"/>
    <x v="0"/>
    <x v="1"/>
    <x v="3"/>
    <x v="1"/>
    <x v="0"/>
    <x v="1"/>
    <d v="1969-09-23T00:00:00"/>
    <n v="13044.41"/>
    <x v="2"/>
    <s v="Tier - 1"/>
    <x v="1"/>
    <x v="16"/>
  </r>
  <r>
    <s v="ID801"/>
    <s v="Ms. Apryl"/>
    <x v="634"/>
    <x v="463"/>
    <s v="Yes"/>
    <x v="0"/>
    <x v="0"/>
    <x v="1"/>
    <x v="1"/>
    <x v="1"/>
    <x v="0"/>
    <d v="1961-11-09T00:00:00"/>
    <n v="13041.92"/>
    <x v="2"/>
    <s v="Tier - 1"/>
    <x v="3"/>
    <x v="12"/>
  </r>
  <r>
    <s v="ID802"/>
    <s v="Mrs. Ilana"/>
    <x v="635"/>
    <x v="464"/>
    <s v="No"/>
    <x v="0"/>
    <x v="0"/>
    <x v="0"/>
    <x v="1"/>
    <x v="0"/>
    <x v="0"/>
    <d v="1965-11-04T00:00:00"/>
    <n v="13023.93"/>
    <x v="2"/>
    <s v="Tier - 2"/>
    <x v="14"/>
    <x v="11"/>
  </r>
  <r>
    <s v="ID803"/>
    <s v="Ms. Katherine"/>
    <x v="443"/>
    <x v="159"/>
    <s v="Yes"/>
    <x v="0"/>
    <x v="0"/>
    <x v="3"/>
    <x v="1"/>
    <x v="0"/>
    <x v="2"/>
    <d v="1964-09-23T00:00:00"/>
    <n v="13019.16"/>
    <x v="2"/>
    <s v="Tier - 1"/>
    <x v="2"/>
    <x v="13"/>
  </r>
  <r>
    <s v="ID804"/>
    <s v="Ms. Katherine"/>
    <x v="636"/>
    <x v="308"/>
    <s v="No"/>
    <x v="0"/>
    <x v="0"/>
    <x v="0"/>
    <x v="1"/>
    <x v="2"/>
    <x v="0"/>
    <d v="1962-07-20T00:00:00"/>
    <n v="13012.21"/>
    <x v="2"/>
    <s v="Tier - 1"/>
    <x v="1"/>
    <x v="5"/>
  </r>
  <r>
    <s v="ID805"/>
    <s v="Mr. Karl"/>
    <x v="637"/>
    <x v="319"/>
    <s v="No"/>
    <x v="0"/>
    <x v="0"/>
    <x v="1"/>
    <x v="1"/>
    <x v="0"/>
    <x v="2"/>
    <d v="1972-09-27T00:00:00"/>
    <n v="13010.86"/>
    <x v="2"/>
    <s v="Tier - 2"/>
    <x v="1"/>
    <x v="28"/>
  </r>
  <r>
    <s v="ID806"/>
    <s v="Mr. Stephen"/>
    <x v="638"/>
    <x v="272"/>
    <s v="Yes"/>
    <x v="0"/>
    <x v="1"/>
    <x v="3"/>
    <x v="1"/>
    <x v="0"/>
    <x v="1"/>
    <d v="1969-12-13T00:00:00"/>
    <n v="13008.07"/>
    <x v="2"/>
    <s v="Tier - 3"/>
    <x v="1"/>
    <x v="16"/>
  </r>
  <r>
    <s v="ID807"/>
    <s v="Mr. Will"/>
    <x v="639"/>
    <x v="257"/>
    <s v="No"/>
    <x v="0"/>
    <x v="0"/>
    <x v="0"/>
    <x v="1"/>
    <x v="1"/>
    <x v="0"/>
    <d v="1962-06-24T00:00:00"/>
    <n v="13004.95"/>
    <x v="2"/>
    <s v="Tier - 1"/>
    <x v="1"/>
    <x v="5"/>
  </r>
  <r>
    <s v="ID808"/>
    <s v="Mr. Bradley"/>
    <x v="640"/>
    <x v="465"/>
    <s v="Yes"/>
    <x v="0"/>
    <x v="0"/>
    <x v="0"/>
    <x v="1"/>
    <x v="0"/>
    <x v="0"/>
    <d v="1981-10-30T00:00:00"/>
    <n v="13002.91"/>
    <x v="2"/>
    <s v="Tier - 1"/>
    <x v="1"/>
    <x v="36"/>
  </r>
  <r>
    <s v="ID809"/>
    <s v="Mrs. Amy"/>
    <x v="641"/>
    <x v="224"/>
    <s v="No"/>
    <x v="0"/>
    <x v="1"/>
    <x v="3"/>
    <x v="1"/>
    <x v="0"/>
    <x v="2"/>
    <d v="1979-11-27T00:00:00"/>
    <n v="12994.12"/>
    <x v="2"/>
    <s v="Tier - 2"/>
    <x v="11"/>
    <x v="18"/>
  </r>
  <r>
    <s v="ID810"/>
    <s v="Mr. Matthew"/>
    <x v="642"/>
    <x v="356"/>
    <s v="No"/>
    <x v="0"/>
    <x v="0"/>
    <x v="0"/>
    <x v="1"/>
    <x v="0"/>
    <x v="0"/>
    <d v="1960-11-28T00:00:00"/>
    <n v="12982.87"/>
    <x v="2"/>
    <s v="Tier - 1"/>
    <x v="0"/>
    <x v="15"/>
  </r>
  <r>
    <s v="ID811"/>
    <s v="Mr. Doug"/>
    <x v="440"/>
    <x v="466"/>
    <s v="No"/>
    <x v="0"/>
    <x v="0"/>
    <x v="0"/>
    <x v="1"/>
    <x v="0"/>
    <x v="0"/>
    <d v="1960-09-23T00:00:00"/>
    <n v="12981.35"/>
    <x v="2"/>
    <s v="Tier - 3"/>
    <x v="0"/>
    <x v="15"/>
  </r>
  <r>
    <s v="ID812"/>
    <s v="Mr. Tom"/>
    <x v="396"/>
    <x v="467"/>
    <s v="No"/>
    <x v="0"/>
    <x v="0"/>
    <x v="0"/>
    <x v="1"/>
    <x v="0"/>
    <x v="0"/>
    <d v="1960-06-22T00:00:00"/>
    <n v="12979.36"/>
    <x v="2"/>
    <s v="Tier - 1"/>
    <x v="3"/>
    <x v="15"/>
  </r>
  <r>
    <s v="ID813"/>
    <s v="Mr. Jonathan"/>
    <x v="643"/>
    <x v="211"/>
    <s v="No"/>
    <x v="0"/>
    <x v="0"/>
    <x v="0"/>
    <x v="1"/>
    <x v="2"/>
    <x v="0"/>
    <d v="1960-11-04T00:00:00"/>
    <n v="12957.12"/>
    <x v="2"/>
    <s v="Tier - 1"/>
    <x v="3"/>
    <x v="15"/>
  </r>
  <r>
    <s v="ID814"/>
    <s v="Mr. Wayne"/>
    <x v="644"/>
    <x v="296"/>
    <s v="Yes"/>
    <x v="0"/>
    <x v="0"/>
    <x v="1"/>
    <x v="1"/>
    <x v="0"/>
    <x v="0"/>
    <d v="1961-08-20T00:00:00"/>
    <n v="12950.07"/>
    <x v="2"/>
    <s v="Tier - 1"/>
    <x v="1"/>
    <x v="12"/>
  </r>
  <r>
    <s v="ID815"/>
    <s v="Mr. Nobuyori"/>
    <x v="534"/>
    <x v="140"/>
    <s v="Yes"/>
    <x v="0"/>
    <x v="0"/>
    <x v="1"/>
    <x v="1"/>
    <x v="0"/>
    <x v="2"/>
    <d v="1966-12-22T00:00:00"/>
    <n v="12949.16"/>
    <x v="2"/>
    <s v="Tier - 3"/>
    <x v="0"/>
    <x v="24"/>
  </r>
  <r>
    <s v="ID816"/>
    <s v="Mr. Rich"/>
    <x v="47"/>
    <x v="468"/>
    <s v="Yes"/>
    <x v="0"/>
    <x v="1"/>
    <x v="3"/>
    <x v="1"/>
    <x v="0"/>
    <x v="0"/>
    <d v="1963-08-14T00:00:00"/>
    <n v="12928.79"/>
    <x v="2"/>
    <s v="Tier - 2"/>
    <x v="0"/>
    <x v="8"/>
  </r>
  <r>
    <s v="ID817"/>
    <s v="Mr. Marcos"/>
    <x v="425"/>
    <x v="469"/>
    <s v="Yes"/>
    <x v="0"/>
    <x v="1"/>
    <x v="3"/>
    <x v="1"/>
    <x v="1"/>
    <x v="0"/>
    <d v="1963-09-01T00:00:00"/>
    <n v="12925.89"/>
    <x v="2"/>
    <s v="Tier - 2"/>
    <x v="0"/>
    <x v="8"/>
  </r>
  <r>
    <s v="ID818"/>
    <s v="Mr. Dave"/>
    <x v="247"/>
    <x v="97"/>
    <s v="Yes"/>
    <x v="0"/>
    <x v="1"/>
    <x v="3"/>
    <x v="1"/>
    <x v="1"/>
    <x v="0"/>
    <d v="1963-08-16T00:00:00"/>
    <n v="12913.99"/>
    <x v="2"/>
    <s v="Tier - 2"/>
    <x v="4"/>
    <x v="8"/>
  </r>
  <r>
    <s v="ID819"/>
    <s v="Mr. Andy"/>
    <x v="173"/>
    <x v="470"/>
    <s v="No"/>
    <x v="1"/>
    <x v="0"/>
    <x v="3"/>
    <x v="1"/>
    <x v="0"/>
    <x v="2"/>
    <d v="2004-07-09T00:00:00"/>
    <n v="12890.06"/>
    <x v="2"/>
    <s v="Tier - 1"/>
    <x v="9"/>
    <x v="41"/>
  </r>
  <r>
    <s v="ID820"/>
    <s v="Ms. Mary"/>
    <x v="645"/>
    <x v="436"/>
    <s v="No"/>
    <x v="0"/>
    <x v="0"/>
    <x v="3"/>
    <x v="1"/>
    <x v="0"/>
    <x v="2"/>
    <d v="1984-08-06T00:00:00"/>
    <n v="12870.31"/>
    <x v="2"/>
    <s v="Tier - 3"/>
    <x v="1"/>
    <x v="32"/>
  </r>
  <r>
    <s v="ID821"/>
    <s v="Mr. Marcus"/>
    <x v="646"/>
    <x v="471"/>
    <s v="Yes"/>
    <x v="0"/>
    <x v="1"/>
    <x v="3"/>
    <x v="1"/>
    <x v="1"/>
    <x v="0"/>
    <d v="1963-09-27T00:00:00"/>
    <n v="12856.84"/>
    <x v="2"/>
    <s v="Tier - 3"/>
    <x v="13"/>
    <x v="8"/>
  </r>
  <r>
    <s v="ID822"/>
    <s v="Mr. Thomas"/>
    <x v="647"/>
    <x v="472"/>
    <s v="No"/>
    <x v="0"/>
    <x v="0"/>
    <x v="1"/>
    <x v="1"/>
    <x v="0"/>
    <x v="0"/>
    <d v="1973-09-22T00:00:00"/>
    <n v="12852.37"/>
    <x v="2"/>
    <s v="Tier - 1"/>
    <x v="1"/>
    <x v="30"/>
  </r>
  <r>
    <s v="ID823"/>
    <s v="Mr. Robert"/>
    <x v="648"/>
    <x v="89"/>
    <s v="No"/>
    <x v="0"/>
    <x v="1"/>
    <x v="3"/>
    <x v="1"/>
    <x v="0"/>
    <x v="2"/>
    <d v="1993-09-27T00:00:00"/>
    <n v="12847.24"/>
    <x v="2"/>
    <s v="Tier - 2"/>
    <x v="1"/>
    <x v="20"/>
  </r>
  <r>
    <s v="ID824"/>
    <s v="Mr. Geoff"/>
    <x v="649"/>
    <x v="473"/>
    <s v="No"/>
    <x v="1"/>
    <x v="0"/>
    <x v="3"/>
    <x v="0"/>
    <x v="3"/>
    <x v="2"/>
    <d v="2004-11-09T00:00:00"/>
    <n v="12829.46"/>
    <x v="2"/>
    <s v="Tier - 3"/>
    <x v="4"/>
    <x v="41"/>
  </r>
  <r>
    <s v="ID825"/>
    <s v="Mr. Chris"/>
    <x v="650"/>
    <x v="474"/>
    <s v="Yes"/>
    <x v="0"/>
    <x v="0"/>
    <x v="0"/>
    <x v="1"/>
    <x v="0"/>
    <x v="0"/>
    <d v="1967-09-25T00:00:00"/>
    <n v="12823.25"/>
    <x v="2"/>
    <s v="Tier - 3"/>
    <x v="13"/>
    <x v="22"/>
  </r>
  <r>
    <s v="ID826"/>
    <s v="Ms. Kate"/>
    <x v="651"/>
    <x v="423"/>
    <s v="Yes"/>
    <x v="0"/>
    <x v="1"/>
    <x v="3"/>
    <x v="1"/>
    <x v="1"/>
    <x v="0"/>
    <d v="1963-07-20T00:00:00"/>
    <n v="12815.44"/>
    <x v="2"/>
    <s v="Tier - 3"/>
    <x v="2"/>
    <x v="8"/>
  </r>
  <r>
    <s v="ID827"/>
    <s v="Ms. Kelli"/>
    <x v="56"/>
    <x v="305"/>
    <s v="No"/>
    <x v="0"/>
    <x v="0"/>
    <x v="0"/>
    <x v="1"/>
    <x v="0"/>
    <x v="0"/>
    <d v="1978-07-24T00:00:00"/>
    <n v="12797.21"/>
    <x v="2"/>
    <s v="Tier - 1"/>
    <x v="2"/>
    <x v="9"/>
  </r>
  <r>
    <s v="ID828"/>
    <s v="Mrs. Maggie"/>
    <x v="568"/>
    <x v="219"/>
    <s v="Yes"/>
    <x v="0"/>
    <x v="1"/>
    <x v="3"/>
    <x v="1"/>
    <x v="0"/>
    <x v="2"/>
    <d v="1983-10-29T00:00:00"/>
    <n v="12788.18"/>
    <x v="2"/>
    <s v="Tier - 1"/>
    <x v="11"/>
    <x v="33"/>
  </r>
  <r>
    <s v="ID829"/>
    <s v="Mrs. Michelle"/>
    <x v="652"/>
    <x v="475"/>
    <s v="Yes"/>
    <x v="0"/>
    <x v="1"/>
    <x v="3"/>
    <x v="1"/>
    <x v="1"/>
    <x v="0"/>
    <d v="1963-12-05T00:00:00"/>
    <n v="12788.03"/>
    <x v="2"/>
    <s v="Tier - 3"/>
    <x v="14"/>
    <x v="8"/>
  </r>
  <r>
    <s v="ID830"/>
    <s v="Mrs. Ashley"/>
    <x v="653"/>
    <x v="351"/>
    <s v="No"/>
    <x v="0"/>
    <x v="0"/>
    <x v="1"/>
    <x v="1"/>
    <x v="0"/>
    <x v="2"/>
    <d v="1972-10-07T00:00:00"/>
    <n v="12776.05"/>
    <x v="2"/>
    <s v="Tier - 3"/>
    <x v="11"/>
    <x v="28"/>
  </r>
  <r>
    <s v="ID831"/>
    <s v="Mr. Michael"/>
    <x v="654"/>
    <x v="354"/>
    <s v="Yes"/>
    <x v="0"/>
    <x v="0"/>
    <x v="3"/>
    <x v="1"/>
    <x v="0"/>
    <x v="0"/>
    <d v="1975-09-25T00:00:00"/>
    <n v="12770.27"/>
    <x v="2"/>
    <s v="Tier - 3"/>
    <x v="13"/>
    <x v="27"/>
  </r>
  <r>
    <s v="ID832"/>
    <s v="Mr. Ryan"/>
    <x v="18"/>
    <x v="476"/>
    <s v="No"/>
    <x v="0"/>
    <x v="0"/>
    <x v="0"/>
    <x v="1"/>
    <x v="0"/>
    <x v="0"/>
    <d v="1962-10-01T00:00:00"/>
    <n v="12741.17"/>
    <x v="2"/>
    <s v="Tier - 1"/>
    <x v="6"/>
    <x v="5"/>
  </r>
  <r>
    <s v="ID833"/>
    <s v="Mr. Matthew"/>
    <x v="366"/>
    <x v="477"/>
    <s v="No"/>
    <x v="0"/>
    <x v="0"/>
    <x v="0"/>
    <x v="1"/>
    <x v="1"/>
    <x v="0"/>
    <d v="1962-09-02T00:00:00"/>
    <n v="12731"/>
    <x v="2"/>
    <s v="Tier - 3"/>
    <x v="4"/>
    <x v="5"/>
  </r>
  <r>
    <s v="ID834"/>
    <s v="Mrs. Karine"/>
    <x v="655"/>
    <x v="478"/>
    <s v="Yes"/>
    <x v="0"/>
    <x v="0"/>
    <x v="3"/>
    <x v="1"/>
    <x v="0"/>
    <x v="1"/>
    <d v="1988-07-17T00:00:00"/>
    <n v="12718.21"/>
    <x v="2"/>
    <s v="Tier - 1"/>
    <x v="11"/>
    <x v="23"/>
  </r>
  <r>
    <s v="ID835"/>
    <s v="Ms. Antonia"/>
    <x v="656"/>
    <x v="463"/>
    <s v="Yes"/>
    <x v="0"/>
    <x v="0"/>
    <x v="1"/>
    <x v="1"/>
    <x v="0"/>
    <x v="0"/>
    <d v="1970-07-08T00:00:00"/>
    <n v="12713"/>
    <x v="2"/>
    <s v="Tier - 1"/>
    <x v="3"/>
    <x v="2"/>
  </r>
  <r>
    <s v="ID836"/>
    <s v="Ms. Casondra"/>
    <x v="657"/>
    <x v="184"/>
    <s v="Yes"/>
    <x v="0"/>
    <x v="0"/>
    <x v="3"/>
    <x v="1"/>
    <x v="0"/>
    <x v="1"/>
    <d v="1964-11-28T00:00:00"/>
    <n v="12700.63"/>
    <x v="2"/>
    <s v="Tier - 3"/>
    <x v="3"/>
    <x v="13"/>
  </r>
  <r>
    <s v="ID837"/>
    <s v="Ms. Wendy"/>
    <x v="658"/>
    <x v="216"/>
    <s v="No"/>
    <x v="0"/>
    <x v="0"/>
    <x v="3"/>
    <x v="1"/>
    <x v="0"/>
    <x v="1"/>
    <d v="1992-07-07T00:00:00"/>
    <n v="12699.56"/>
    <x v="2"/>
    <s v="Tier - 2"/>
    <x v="3"/>
    <x v="34"/>
  </r>
  <r>
    <s v="ID838"/>
    <s v="Mr. Eric"/>
    <x v="106"/>
    <x v="466"/>
    <s v="No"/>
    <x v="0"/>
    <x v="0"/>
    <x v="0"/>
    <x v="1"/>
    <x v="0"/>
    <x v="0"/>
    <d v="1974-09-24T00:00:00"/>
    <n v="12697.48"/>
    <x v="2"/>
    <s v="Tier - 3"/>
    <x v="13"/>
    <x v="19"/>
  </r>
  <r>
    <s v="ID839"/>
    <s v="Ms. Elizabeth"/>
    <x v="9"/>
    <x v="479"/>
    <s v="No"/>
    <x v="0"/>
    <x v="0"/>
    <x v="0"/>
    <x v="1"/>
    <x v="0"/>
    <x v="0"/>
    <d v="1962-08-27T00:00:00"/>
    <n v="12648.7"/>
    <x v="2"/>
    <s v="Tier - 2"/>
    <x v="0"/>
    <x v="5"/>
  </r>
  <r>
    <s v="ID840"/>
    <s v="Ms. Laura"/>
    <x v="659"/>
    <x v="480"/>
    <s v="No"/>
    <x v="0"/>
    <x v="0"/>
    <x v="0"/>
    <x v="1"/>
    <x v="0"/>
    <x v="0"/>
    <d v="1965-09-14T00:00:00"/>
    <n v="12646.21"/>
    <x v="2"/>
    <s v="Tier - 2"/>
    <x v="3"/>
    <x v="11"/>
  </r>
  <r>
    <s v="ID841"/>
    <s v="Ms. Amelia"/>
    <x v="660"/>
    <x v="481"/>
    <s v="No"/>
    <x v="0"/>
    <x v="0"/>
    <x v="0"/>
    <x v="1"/>
    <x v="0"/>
    <x v="0"/>
    <d v="1962-07-11T00:00:00"/>
    <n v="12644.59"/>
    <x v="2"/>
    <s v="Tier - 2"/>
    <x v="3"/>
    <x v="5"/>
  </r>
  <r>
    <s v="ID842"/>
    <s v="Ms. Amy"/>
    <x v="428"/>
    <x v="256"/>
    <s v="Yes"/>
    <x v="0"/>
    <x v="0"/>
    <x v="1"/>
    <x v="1"/>
    <x v="0"/>
    <x v="1"/>
    <d v="1966-12-17T00:00:00"/>
    <n v="12643.38"/>
    <x v="2"/>
    <s v="Tier - 1"/>
    <x v="1"/>
    <x v="24"/>
  </r>
  <r>
    <s v="ID843"/>
    <s v="Ms. Katie"/>
    <x v="661"/>
    <x v="482"/>
    <s v="No"/>
    <x v="0"/>
    <x v="0"/>
    <x v="1"/>
    <x v="1"/>
    <x v="0"/>
    <x v="2"/>
    <d v="1972-09-05T00:00:00"/>
    <n v="12640.24"/>
    <x v="2"/>
    <s v="Tier - 1"/>
    <x v="3"/>
    <x v="28"/>
  </r>
  <r>
    <s v="ID844"/>
    <s v="Ms. Laura"/>
    <x v="662"/>
    <x v="207"/>
    <s v="No"/>
    <x v="0"/>
    <x v="0"/>
    <x v="0"/>
    <x v="1"/>
    <x v="0"/>
    <x v="0"/>
    <d v="1962-07-22T00:00:00"/>
    <n v="12638.2"/>
    <x v="2"/>
    <s v="Tier - 1"/>
    <x v="3"/>
    <x v="5"/>
  </r>
  <r>
    <s v="ID845"/>
    <s v="Mrs. Mayumi"/>
    <x v="663"/>
    <x v="290"/>
    <s v="No"/>
    <x v="0"/>
    <x v="0"/>
    <x v="0"/>
    <x v="1"/>
    <x v="2"/>
    <x v="0"/>
    <d v="1962-11-22T00:00:00"/>
    <n v="12629.9"/>
    <x v="2"/>
    <s v="Tier - 3"/>
    <x v="0"/>
    <x v="5"/>
  </r>
  <r>
    <s v="ID846"/>
    <s v="Ms. Vanessa"/>
    <x v="664"/>
    <x v="185"/>
    <s v="No"/>
    <x v="0"/>
    <x v="0"/>
    <x v="0"/>
    <x v="1"/>
    <x v="1"/>
    <x v="0"/>
    <d v="1965-10-04T00:00:00"/>
    <n v="12629.17"/>
    <x v="2"/>
    <s v="Tier - 1"/>
    <x v="0"/>
    <x v="11"/>
  </r>
  <r>
    <s v="ID847"/>
    <s v="Ms. Natali"/>
    <x v="665"/>
    <x v="483"/>
    <s v="Yes"/>
    <x v="0"/>
    <x v="0"/>
    <x v="1"/>
    <x v="1"/>
    <x v="0"/>
    <x v="0"/>
    <d v="1970-12-28T00:00:00"/>
    <n v="12624.74"/>
    <x v="2"/>
    <s v="Tier - 1"/>
    <x v="1"/>
    <x v="2"/>
  </r>
  <r>
    <s v="ID848"/>
    <s v="Ms. Beth"/>
    <x v="32"/>
    <x v="484"/>
    <s v="Yes"/>
    <x v="0"/>
    <x v="1"/>
    <x v="3"/>
    <x v="1"/>
    <x v="0"/>
    <x v="0"/>
    <d v="1963-08-19T00:00:00"/>
    <n v="12622.18"/>
    <x v="2"/>
    <s v="Tier - 1"/>
    <x v="1"/>
    <x v="8"/>
  </r>
  <r>
    <s v="ID849"/>
    <s v="Mr. Alex"/>
    <x v="666"/>
    <x v="388"/>
    <s v="No"/>
    <x v="0"/>
    <x v="0"/>
    <x v="3"/>
    <x v="1"/>
    <x v="1"/>
    <x v="2"/>
    <d v="1998-11-18T00:00:00"/>
    <n v="12609.89"/>
    <x v="2"/>
    <s v="Tier - 3"/>
    <x v="1"/>
    <x v="44"/>
  </r>
  <r>
    <s v="ID850"/>
    <s v="Mr. Spencer"/>
    <x v="667"/>
    <x v="184"/>
    <s v="Yes"/>
    <x v="0"/>
    <x v="0"/>
    <x v="3"/>
    <x v="1"/>
    <x v="0"/>
    <x v="1"/>
    <d v="1988-08-11T00:00:00"/>
    <n v="12600.46"/>
    <x v="2"/>
    <s v="Tier - 1"/>
    <x v="8"/>
    <x v="23"/>
  </r>
  <r>
    <s v="ID851"/>
    <s v="Ms. Andee"/>
    <x v="668"/>
    <x v="485"/>
    <s v="Yes"/>
    <x v="0"/>
    <x v="0"/>
    <x v="1"/>
    <x v="1"/>
    <x v="0"/>
    <x v="0"/>
    <d v="1970-06-18T00:00:00"/>
    <n v="12592.53"/>
    <x v="2"/>
    <s v="Tier - 2"/>
    <x v="0"/>
    <x v="2"/>
  </r>
  <r>
    <s v="ID852"/>
    <s v="Mrs. Amy"/>
    <x v="669"/>
    <x v="93"/>
    <s v="Yes"/>
    <x v="0"/>
    <x v="1"/>
    <x v="3"/>
    <x v="1"/>
    <x v="0"/>
    <x v="2"/>
    <d v="1969-11-26T00:00:00"/>
    <n v="12579.92"/>
    <x v="2"/>
    <s v="Tier - 1"/>
    <x v="14"/>
    <x v="16"/>
  </r>
  <r>
    <s v="ID853"/>
    <s v="Mr. Joshua"/>
    <x v="670"/>
    <x v="486"/>
    <s v="Yes"/>
    <x v="0"/>
    <x v="0"/>
    <x v="1"/>
    <x v="1"/>
    <x v="0"/>
    <x v="0"/>
    <d v="1961-11-28T00:00:00"/>
    <n v="12574.05"/>
    <x v="2"/>
    <s v="Tier - 1"/>
    <x v="3"/>
    <x v="12"/>
  </r>
  <r>
    <s v="ID854"/>
    <s v="Mr. C"/>
    <x v="671"/>
    <x v="487"/>
    <s v="Yes"/>
    <x v="0"/>
    <x v="0"/>
    <x v="1"/>
    <x v="1"/>
    <x v="0"/>
    <x v="0"/>
    <d v="1961-11-28T00:00:00"/>
    <n v="12557.61"/>
    <x v="2"/>
    <s v="Tier - 3"/>
    <x v="0"/>
    <x v="12"/>
  </r>
  <r>
    <s v="ID855"/>
    <s v="Mr. Jeremy"/>
    <x v="362"/>
    <x v="488"/>
    <s v="No"/>
    <x v="0"/>
    <x v="0"/>
    <x v="0"/>
    <x v="1"/>
    <x v="2"/>
    <x v="0"/>
    <d v="1962-10-16T00:00:00"/>
    <n v="12523.6"/>
    <x v="2"/>
    <s v="Tier - 3"/>
    <x v="1"/>
    <x v="5"/>
  </r>
  <r>
    <s v="ID856"/>
    <s v="Mr. Patrick"/>
    <x v="672"/>
    <x v="473"/>
    <s v="Yes"/>
    <x v="0"/>
    <x v="0"/>
    <x v="1"/>
    <x v="1"/>
    <x v="0"/>
    <x v="2"/>
    <d v="1966-07-12T00:00:00"/>
    <n v="12499.88"/>
    <x v="2"/>
    <s v="Tier - 2"/>
    <x v="1"/>
    <x v="24"/>
  </r>
  <r>
    <s v="ID857"/>
    <s v="Ms. Kelly"/>
    <x v="673"/>
    <x v="266"/>
    <s v="No"/>
    <x v="0"/>
    <x v="0"/>
    <x v="0"/>
    <x v="1"/>
    <x v="0"/>
    <x v="0"/>
    <d v="1968-12-03T00:00:00"/>
    <n v="12495.29"/>
    <x v="2"/>
    <s v="Tier - 3"/>
    <x v="1"/>
    <x v="0"/>
  </r>
  <r>
    <s v="ID858"/>
    <s v="Ms. Katherine"/>
    <x v="674"/>
    <x v="489"/>
    <s v="Yes"/>
    <x v="0"/>
    <x v="0"/>
    <x v="0"/>
    <x v="1"/>
    <x v="0"/>
    <x v="0"/>
    <d v="1967-09-01T00:00:00"/>
    <n v="12485.8"/>
    <x v="2"/>
    <s v="Tier - 3"/>
    <x v="0"/>
    <x v="22"/>
  </r>
  <r>
    <s v="ID859"/>
    <s v="Ms. Keila"/>
    <x v="403"/>
    <x v="488"/>
    <s v="No"/>
    <x v="0"/>
    <x v="0"/>
    <x v="0"/>
    <x v="1"/>
    <x v="2"/>
    <x v="0"/>
    <d v="1968-11-12T00:00:00"/>
    <n v="12479.71"/>
    <x v="2"/>
    <s v="Tier - 3"/>
    <x v="1"/>
    <x v="0"/>
  </r>
  <r>
    <s v="ID860"/>
    <s v="Ms. Zanae"/>
    <x v="675"/>
    <x v="490"/>
    <s v="No"/>
    <x v="0"/>
    <x v="0"/>
    <x v="0"/>
    <x v="1"/>
    <x v="2"/>
    <x v="0"/>
    <d v="1968-11-26T00:00:00"/>
    <n v="12475.35"/>
    <x v="2"/>
    <s v="Tier - 1"/>
    <x v="1"/>
    <x v="0"/>
  </r>
  <r>
    <s v="ID861"/>
    <s v="Mr. Alex"/>
    <x v="676"/>
    <x v="98"/>
    <s v="Yes"/>
    <x v="0"/>
    <x v="0"/>
    <x v="3"/>
    <x v="1"/>
    <x v="0"/>
    <x v="2"/>
    <d v="1995-08-09T00:00:00"/>
    <n v="12452.25"/>
    <x v="2"/>
    <s v="Tier - 3"/>
    <x v="1"/>
    <x v="40"/>
  </r>
  <r>
    <s v="ID862"/>
    <s v="Ms. Kathryn"/>
    <x v="520"/>
    <x v="259"/>
    <s v="Yes"/>
    <x v="0"/>
    <x v="0"/>
    <x v="3"/>
    <x v="1"/>
    <x v="0"/>
    <x v="1"/>
    <d v="1964-08-04T00:00:00"/>
    <n v="12430.95"/>
    <x v="2"/>
    <s v="Tier - 3"/>
    <x v="2"/>
    <x v="13"/>
  </r>
  <r>
    <s v="ID863"/>
    <s v="Mr. Jason"/>
    <x v="677"/>
    <x v="473"/>
    <s v="No"/>
    <x v="0"/>
    <x v="1"/>
    <x v="3"/>
    <x v="1"/>
    <x v="0"/>
    <x v="2"/>
    <d v="1979-07-14T00:00:00"/>
    <n v="12408.29"/>
    <x v="2"/>
    <s v="Tier - 1"/>
    <x v="12"/>
    <x v="18"/>
  </r>
  <r>
    <s v="ID864"/>
    <s v="Mr. Benjamin"/>
    <x v="606"/>
    <x v="189"/>
    <s v="No"/>
    <x v="0"/>
    <x v="0"/>
    <x v="1"/>
    <x v="1"/>
    <x v="0"/>
    <x v="2"/>
    <d v="1972-08-21T00:00:00"/>
    <n v="12407.3"/>
    <x v="2"/>
    <s v="Tier - 2"/>
    <x v="13"/>
    <x v="28"/>
  </r>
  <r>
    <s v="ID865"/>
    <s v="Mr. Steven"/>
    <x v="678"/>
    <x v="368"/>
    <s v="No"/>
    <x v="0"/>
    <x v="0"/>
    <x v="0"/>
    <x v="1"/>
    <x v="0"/>
    <x v="2"/>
    <d v="1989-12-29T00:00:00"/>
    <n v="12404.88"/>
    <x v="2"/>
    <s v="Tier - 3"/>
    <x v="4"/>
    <x v="4"/>
  </r>
  <r>
    <s v="ID866"/>
    <s v="Mrs. Erika"/>
    <x v="679"/>
    <x v="398"/>
    <s v="No"/>
    <x v="0"/>
    <x v="0"/>
    <x v="0"/>
    <x v="1"/>
    <x v="1"/>
    <x v="0"/>
    <d v="1962-09-26T00:00:00"/>
    <n v="12369.89"/>
    <x v="2"/>
    <s v="Tier - 2"/>
    <x v="2"/>
    <x v="5"/>
  </r>
  <r>
    <s v="ID867"/>
    <s v="Mr. Chad"/>
    <x v="315"/>
    <x v="120"/>
    <s v="Yes"/>
    <x v="0"/>
    <x v="0"/>
    <x v="1"/>
    <x v="1"/>
    <x v="0"/>
    <x v="2"/>
    <d v="1966-12-29T00:00:00"/>
    <n v="12363.55"/>
    <x v="2"/>
    <s v="Tier - 3"/>
    <x v="3"/>
    <x v="24"/>
  </r>
  <r>
    <s v="ID868"/>
    <s v="Mr. Mark"/>
    <x v="680"/>
    <x v="491"/>
    <s v="Yes"/>
    <x v="0"/>
    <x v="1"/>
    <x v="3"/>
    <x v="1"/>
    <x v="0"/>
    <x v="0"/>
    <d v="1963-09-22T00:00:00"/>
    <n v="12347.17"/>
    <x v="2"/>
    <s v="Tier - 3"/>
    <x v="3"/>
    <x v="8"/>
  </r>
  <r>
    <s v="ID869"/>
    <s v="Mr. David"/>
    <x v="419"/>
    <x v="492"/>
    <s v="Yes"/>
    <x v="0"/>
    <x v="1"/>
    <x v="3"/>
    <x v="1"/>
    <x v="1"/>
    <x v="0"/>
    <d v="1963-08-02T00:00:00"/>
    <n v="12333.83"/>
    <x v="2"/>
    <s v="Tier - 2"/>
    <x v="3"/>
    <x v="8"/>
  </r>
  <r>
    <s v="ID870"/>
    <s v="Mr. Matthew"/>
    <x v="278"/>
    <x v="493"/>
    <s v="Yes"/>
    <x v="0"/>
    <x v="1"/>
    <x v="3"/>
    <x v="1"/>
    <x v="2"/>
    <x v="0"/>
    <d v="1963-08-29T00:00:00"/>
    <n v="12323.94"/>
    <x v="2"/>
    <s v="Tier - 3"/>
    <x v="6"/>
    <x v="8"/>
  </r>
  <r>
    <s v="ID871"/>
    <s v="Mrs. Orla"/>
    <x v="681"/>
    <x v="494"/>
    <s v="Yes"/>
    <x v="0"/>
    <x v="1"/>
    <x v="3"/>
    <x v="1"/>
    <x v="1"/>
    <x v="0"/>
    <d v="1963-10-28T00:00:00"/>
    <n v="12299.59"/>
    <x v="2"/>
    <s v="Tier - 1"/>
    <x v="14"/>
    <x v="8"/>
  </r>
  <r>
    <s v="ID872"/>
    <s v="Ms. Shaista"/>
    <x v="682"/>
    <x v="239"/>
    <s v="No"/>
    <x v="0"/>
    <x v="0"/>
    <x v="0"/>
    <x v="1"/>
    <x v="0"/>
    <x v="2"/>
    <d v="1990-10-29T00:00:00"/>
    <n v="12282.38"/>
    <x v="2"/>
    <s v="Tier - 1"/>
    <x v="3"/>
    <x v="3"/>
  </r>
  <r>
    <s v="ID873"/>
    <s v="Mrs. Emily"/>
    <x v="683"/>
    <x v="495"/>
    <s v="Yes"/>
    <x v="0"/>
    <x v="0"/>
    <x v="1"/>
    <x v="1"/>
    <x v="1"/>
    <x v="2"/>
    <d v="1966-11-16T00:00:00"/>
    <n v="12282.03"/>
    <x v="2"/>
    <s v="Tier - 1"/>
    <x v="14"/>
    <x v="24"/>
  </r>
  <r>
    <s v="ID874"/>
    <s v="Ms. Julie"/>
    <x v="203"/>
    <x v="295"/>
    <s v="Yes"/>
    <x v="0"/>
    <x v="0"/>
    <x v="0"/>
    <x v="1"/>
    <x v="0"/>
    <x v="0"/>
    <d v="1967-08-28T00:00:00"/>
    <n v="12269.69"/>
    <x v="2"/>
    <s v="Tier - 2"/>
    <x v="1"/>
    <x v="22"/>
  </r>
  <r>
    <s v="ID875"/>
    <s v="Ms. Megumi"/>
    <x v="101"/>
    <x v="68"/>
    <s v="Yes"/>
    <x v="0"/>
    <x v="0"/>
    <x v="0"/>
    <x v="1"/>
    <x v="0"/>
    <x v="0"/>
    <d v="1967-12-30T00:00:00"/>
    <n v="12268.63"/>
    <x v="2"/>
    <s v="Tier - 1"/>
    <x v="1"/>
    <x v="22"/>
  </r>
  <r>
    <s v="ID876"/>
    <s v="Ms. Skylar"/>
    <x v="684"/>
    <x v="335"/>
    <s v="Yes"/>
    <x v="0"/>
    <x v="0"/>
    <x v="1"/>
    <x v="1"/>
    <x v="0"/>
    <x v="2"/>
    <d v="1966-12-06T00:00:00"/>
    <n v="12265.51"/>
    <x v="2"/>
    <s v="Tier - 3"/>
    <x v="0"/>
    <x v="24"/>
  </r>
  <r>
    <s v="ID877"/>
    <s v="Mrs. Victoria"/>
    <x v="685"/>
    <x v="496"/>
    <s v="Yes"/>
    <x v="0"/>
    <x v="0"/>
    <x v="3"/>
    <x v="1"/>
    <x v="0"/>
    <x v="0"/>
    <d v="1986-08-13T00:00:00"/>
    <n v="12255.04"/>
    <x v="2"/>
    <s v="Tier - 2"/>
    <x v="11"/>
    <x v="26"/>
  </r>
  <r>
    <s v="ID878"/>
    <s v="Mrs. Amanda"/>
    <x v="11"/>
    <x v="497"/>
    <s v="No"/>
    <x v="0"/>
    <x v="0"/>
    <x v="0"/>
    <x v="1"/>
    <x v="0"/>
    <x v="2"/>
    <d v="1989-11-23T00:00:00"/>
    <n v="12254.44"/>
    <x v="2"/>
    <s v="Tier - 3"/>
    <x v="11"/>
    <x v="4"/>
  </r>
  <r>
    <s v="ID879"/>
    <s v="Ms. Renee"/>
    <x v="243"/>
    <x v="498"/>
    <s v="No"/>
    <x v="0"/>
    <x v="0"/>
    <x v="0"/>
    <x v="1"/>
    <x v="0"/>
    <x v="0"/>
    <d v="1974-06-23T00:00:00"/>
    <n v="12245.17"/>
    <x v="2"/>
    <s v="Tier - 1"/>
    <x v="1"/>
    <x v="19"/>
  </r>
  <r>
    <s v="ID880"/>
    <s v="Ms. Nellie"/>
    <x v="40"/>
    <x v="55"/>
    <s v="Yes"/>
    <x v="0"/>
    <x v="1"/>
    <x v="3"/>
    <x v="1"/>
    <x v="0"/>
    <x v="0"/>
    <d v="1963-07-17T00:00:00"/>
    <n v="12244.53"/>
    <x v="2"/>
    <s v="Tier - 1"/>
    <x v="0"/>
    <x v="8"/>
  </r>
  <r>
    <s v="ID881"/>
    <s v="Ms. Tamara"/>
    <x v="686"/>
    <x v="122"/>
    <s v="Yes"/>
    <x v="0"/>
    <x v="0"/>
    <x v="1"/>
    <x v="1"/>
    <x v="1"/>
    <x v="2"/>
    <d v="1966-07-29T00:00:00"/>
    <n v="12237.73"/>
    <x v="2"/>
    <s v="Tier - 3"/>
    <x v="1"/>
    <x v="24"/>
  </r>
  <r>
    <s v="ID882"/>
    <s v="Ms. Joan"/>
    <x v="56"/>
    <x v="203"/>
    <s v="Yes"/>
    <x v="0"/>
    <x v="0"/>
    <x v="3"/>
    <x v="1"/>
    <x v="0"/>
    <x v="2"/>
    <d v="1964-10-15T00:00:00"/>
    <n v="12235.84"/>
    <x v="2"/>
    <s v="Tier - 3"/>
    <x v="1"/>
    <x v="13"/>
  </r>
  <r>
    <s v="ID883"/>
    <s v="Ms. Aimee"/>
    <x v="419"/>
    <x v="404"/>
    <s v="Yes"/>
    <x v="0"/>
    <x v="1"/>
    <x v="3"/>
    <x v="1"/>
    <x v="1"/>
    <x v="0"/>
    <d v="1963-07-19T00:00:00"/>
    <n v="12233.83"/>
    <x v="2"/>
    <s v="Tier - 1"/>
    <x v="3"/>
    <x v="8"/>
  </r>
  <r>
    <s v="ID884"/>
    <s v="Ms. Suzanne"/>
    <x v="687"/>
    <x v="229"/>
    <s v="Yes"/>
    <x v="0"/>
    <x v="0"/>
    <x v="3"/>
    <x v="1"/>
    <x v="0"/>
    <x v="1"/>
    <d v="1964-06-24T00:00:00"/>
    <n v="12231.61"/>
    <x v="2"/>
    <s v="Tier - 3"/>
    <x v="1"/>
    <x v="13"/>
  </r>
  <r>
    <s v="ID885"/>
    <s v="Ms. Kristin"/>
    <x v="360"/>
    <x v="109"/>
    <s v="Yes"/>
    <x v="0"/>
    <x v="0"/>
    <x v="3"/>
    <x v="1"/>
    <x v="1"/>
    <x v="1"/>
    <d v="1964-07-02T00:00:00"/>
    <n v="12224.35"/>
    <x v="2"/>
    <s v="Tier - 1"/>
    <x v="1"/>
    <x v="13"/>
  </r>
  <r>
    <s v="ID886"/>
    <s v="Ms. Bronwyn"/>
    <x v="688"/>
    <x v="85"/>
    <s v="Yes"/>
    <x v="0"/>
    <x v="0"/>
    <x v="3"/>
    <x v="1"/>
    <x v="1"/>
    <x v="1"/>
    <d v="1964-07-20T00:00:00"/>
    <n v="12222.9"/>
    <x v="2"/>
    <s v="Tier - 2"/>
    <x v="1"/>
    <x v="13"/>
  </r>
  <r>
    <s v="ID887"/>
    <s v="Ms. Taylor"/>
    <x v="689"/>
    <x v="65"/>
    <s v="No"/>
    <x v="0"/>
    <x v="0"/>
    <x v="0"/>
    <x v="1"/>
    <x v="0"/>
    <x v="1"/>
    <d v="1977-08-14T00:00:00"/>
    <n v="12218.7"/>
    <x v="2"/>
    <s v="Tier - 1"/>
    <x v="1"/>
    <x v="29"/>
  </r>
  <r>
    <s v="ID888"/>
    <s v="Mrs. Kimberly"/>
    <x v="690"/>
    <x v="149"/>
    <s v="No"/>
    <x v="0"/>
    <x v="0"/>
    <x v="0"/>
    <x v="1"/>
    <x v="0"/>
    <x v="1"/>
    <d v="1991-08-29T00:00:00"/>
    <n v="12198.64"/>
    <x v="2"/>
    <s v="Tier - 3"/>
    <x v="11"/>
    <x v="42"/>
  </r>
  <r>
    <s v="ID889"/>
    <s v="Mr. Joshua"/>
    <x v="691"/>
    <x v="178"/>
    <s v="No"/>
    <x v="0"/>
    <x v="0"/>
    <x v="3"/>
    <x v="1"/>
    <x v="0"/>
    <x v="1"/>
    <d v="1987-10-05T00:00:00"/>
    <n v="12148.2"/>
    <x v="2"/>
    <s v="Tier - 3"/>
    <x v="1"/>
    <x v="38"/>
  </r>
  <r>
    <s v="ID890"/>
    <s v="Mr. Jeffrey"/>
    <x v="692"/>
    <x v="499"/>
    <s v="No"/>
    <x v="0"/>
    <x v="0"/>
    <x v="0"/>
    <x v="1"/>
    <x v="1"/>
    <x v="0"/>
    <d v="1962-09-15T00:00:00"/>
    <n v="12146.97"/>
    <x v="2"/>
    <s v="Tier - 3"/>
    <x v="3"/>
    <x v="5"/>
  </r>
  <r>
    <s v="ID891"/>
    <s v="Mr. Andrew"/>
    <x v="664"/>
    <x v="469"/>
    <s v="No"/>
    <x v="0"/>
    <x v="0"/>
    <x v="0"/>
    <x v="1"/>
    <x v="1"/>
    <x v="0"/>
    <d v="1962-11-04T00:00:00"/>
    <n v="12142.58"/>
    <x v="2"/>
    <s v="Tier - 2"/>
    <x v="0"/>
    <x v="5"/>
  </r>
  <r>
    <s v="ID892"/>
    <s v="Mr. Francisco"/>
    <x v="693"/>
    <x v="265"/>
    <s v="No"/>
    <x v="0"/>
    <x v="0"/>
    <x v="0"/>
    <x v="1"/>
    <x v="0"/>
    <x v="0"/>
    <d v="1974-09-16T00:00:00"/>
    <n v="12137.6"/>
    <x v="2"/>
    <s v="Tier - 3"/>
    <x v="1"/>
    <x v="19"/>
  </r>
  <r>
    <s v="ID893"/>
    <s v="Mrs. Rhonda"/>
    <x v="694"/>
    <x v="500"/>
    <s v="No"/>
    <x v="0"/>
    <x v="0"/>
    <x v="0"/>
    <x v="1"/>
    <x v="0"/>
    <x v="2"/>
    <d v="1991-11-06T00:00:00"/>
    <n v="12130.8"/>
    <x v="2"/>
    <s v="Tier - 3"/>
    <x v="11"/>
    <x v="42"/>
  </r>
  <r>
    <s v="ID894"/>
    <s v="Mr. John"/>
    <x v="570"/>
    <x v="501"/>
    <s v="Yes"/>
    <x v="0"/>
    <x v="1"/>
    <x v="3"/>
    <x v="1"/>
    <x v="1"/>
    <x v="0"/>
    <d v="1963-06-04T00:00:00"/>
    <n v="12129.61"/>
    <x v="2"/>
    <s v="Tier - 1"/>
    <x v="1"/>
    <x v="5"/>
  </r>
  <r>
    <s v="ID895"/>
    <s v="Mr. Miles"/>
    <x v="247"/>
    <x v="453"/>
    <s v="Yes"/>
    <x v="0"/>
    <x v="1"/>
    <x v="3"/>
    <x v="1"/>
    <x v="1"/>
    <x v="0"/>
    <d v="1963-07-20T00:00:00"/>
    <n v="12124.99"/>
    <x v="2"/>
    <s v="Tier - 1"/>
    <x v="1"/>
    <x v="8"/>
  </r>
  <r>
    <s v="ID896"/>
    <s v="Ms. Justyna"/>
    <x v="65"/>
    <x v="400"/>
    <s v="No"/>
    <x v="0"/>
    <x v="0"/>
    <x v="0"/>
    <x v="1"/>
    <x v="0"/>
    <x v="0"/>
    <d v="1968-10-25T00:00:00"/>
    <n v="12105.32"/>
    <x v="2"/>
    <s v="Tier - 3"/>
    <x v="3"/>
    <x v="0"/>
  </r>
  <r>
    <s v="ID897"/>
    <s v="Ms. Lucille"/>
    <x v="467"/>
    <x v="20"/>
    <s v="No"/>
    <x v="0"/>
    <x v="0"/>
    <x v="0"/>
    <x v="1"/>
    <x v="1"/>
    <x v="0"/>
    <d v="1968-12-09T00:00:00"/>
    <n v="12096.65"/>
    <x v="2"/>
    <s v="Tier - 1"/>
    <x v="2"/>
    <x v="0"/>
  </r>
  <r>
    <s v="ID898"/>
    <s v="Ms. April"/>
    <x v="257"/>
    <x v="502"/>
    <s v="No"/>
    <x v="0"/>
    <x v="0"/>
    <x v="0"/>
    <x v="1"/>
    <x v="2"/>
    <x v="0"/>
    <d v="1968-06-21T00:00:00"/>
    <n v="12094.48"/>
    <x v="2"/>
    <s v="Tier - 3"/>
    <x v="3"/>
    <x v="0"/>
  </r>
  <r>
    <s v="ID899"/>
    <s v="Mr. Robert"/>
    <x v="695"/>
    <x v="58"/>
    <s v="No"/>
    <x v="0"/>
    <x v="0"/>
    <x v="3"/>
    <x v="1"/>
    <x v="0"/>
    <x v="1"/>
    <d v="1984-09-02T00:00:00"/>
    <n v="12091.34"/>
    <x v="2"/>
    <s v="Tier - 2"/>
    <x v="12"/>
    <x v="32"/>
  </r>
  <r>
    <s v="ID900"/>
    <s v="Mrs. Alyssa"/>
    <x v="696"/>
    <x v="12"/>
    <s v="Yes"/>
    <x v="0"/>
    <x v="0"/>
    <x v="3"/>
    <x v="1"/>
    <x v="0"/>
    <x v="0"/>
    <d v="1986-09-07T00:00:00"/>
    <n v="12048.13"/>
    <x v="2"/>
    <s v="Tier - 2"/>
    <x v="11"/>
    <x v="26"/>
  </r>
  <r>
    <s v="ID901"/>
    <s v="Ms. Jessica"/>
    <x v="401"/>
    <x v="103"/>
    <s v="Yes"/>
    <x v="0"/>
    <x v="0"/>
    <x v="1"/>
    <x v="1"/>
    <x v="1"/>
    <x v="2"/>
    <d v="1966-11-24T00:00:00"/>
    <n v="12044.34"/>
    <x v="2"/>
    <s v="Tier - 1"/>
    <x v="1"/>
    <x v="24"/>
  </r>
  <r>
    <s v="ID902"/>
    <s v="Mr. Patrick"/>
    <x v="697"/>
    <x v="81"/>
    <s v="No"/>
    <x v="0"/>
    <x v="1"/>
    <x v="3"/>
    <x v="1"/>
    <x v="0"/>
    <x v="2"/>
    <d v="1979-10-16T00:00:00"/>
    <n v="12035.18"/>
    <x v="2"/>
    <s v="Tier - 3"/>
    <x v="13"/>
    <x v="18"/>
  </r>
  <r>
    <s v="ID903"/>
    <s v="Ms. Emilie"/>
    <x v="698"/>
    <x v="130"/>
    <s v="No"/>
    <x v="0"/>
    <x v="0"/>
    <x v="0"/>
    <x v="1"/>
    <x v="2"/>
    <x v="0"/>
    <d v="1965-10-29T00:00:00"/>
    <n v="12032.33"/>
    <x v="2"/>
    <s v="Tier - 1"/>
    <x v="3"/>
    <x v="11"/>
  </r>
  <r>
    <s v="ID904"/>
    <s v="Ms. Caitlin"/>
    <x v="699"/>
    <x v="503"/>
    <s v="No"/>
    <x v="0"/>
    <x v="0"/>
    <x v="0"/>
    <x v="1"/>
    <x v="2"/>
    <x v="0"/>
    <d v="1965-06-09T00:00:00"/>
    <n v="12029.29"/>
    <x v="2"/>
    <s v="Tier - 2"/>
    <x v="2"/>
    <x v="11"/>
  </r>
  <r>
    <s v="ID905"/>
    <s v="Mr. Joseph"/>
    <x v="566"/>
    <x v="200"/>
    <s v="No"/>
    <x v="0"/>
    <x v="0"/>
    <x v="0"/>
    <x v="1"/>
    <x v="0"/>
    <x v="1"/>
    <d v="1982-10-17T00:00:00"/>
    <n v="12001.29"/>
    <x v="2"/>
    <s v="Tier - 3"/>
    <x v="13"/>
    <x v="37"/>
  </r>
  <r>
    <s v="ID906"/>
    <s v="Ms. Wendy"/>
    <x v="700"/>
    <x v="70"/>
    <s v="No"/>
    <x v="0"/>
    <x v="1"/>
    <x v="3"/>
    <x v="1"/>
    <x v="0"/>
    <x v="2"/>
    <d v="1993-12-12T00:00:00"/>
    <n v="11994.89"/>
    <x v="2"/>
    <s v="Tier - 2"/>
    <x v="1"/>
    <x v="20"/>
  </r>
  <r>
    <s v="ID907"/>
    <s v="Mrs. Leah"/>
    <x v="677"/>
    <x v="208"/>
    <s v="Yes"/>
    <x v="0"/>
    <x v="1"/>
    <x v="3"/>
    <x v="1"/>
    <x v="0"/>
    <x v="1"/>
    <d v="1983-07-04T00:00:00"/>
    <n v="11987.68"/>
    <x v="2"/>
    <s v="Tier - 2"/>
    <x v="11"/>
    <x v="33"/>
  </r>
  <r>
    <s v="ID908"/>
    <s v="Mr. Wayne"/>
    <x v="25"/>
    <x v="386"/>
    <s v="Yes"/>
    <x v="0"/>
    <x v="0"/>
    <x v="0"/>
    <x v="1"/>
    <x v="0"/>
    <x v="0"/>
    <d v="1967-12-22T00:00:00"/>
    <n v="11987.17"/>
    <x v="2"/>
    <s v="Tier - 3"/>
    <x v="0"/>
    <x v="22"/>
  </r>
  <r>
    <s v="ID909"/>
    <s v="Mr. Jason"/>
    <x v="701"/>
    <x v="31"/>
    <s v="Yes"/>
    <x v="0"/>
    <x v="0"/>
    <x v="3"/>
    <x v="1"/>
    <x v="0"/>
    <x v="2"/>
    <d v="1964-09-29T00:00:00"/>
    <n v="11946.63"/>
    <x v="2"/>
    <s v="Tier - 2"/>
    <x v="0"/>
    <x v="13"/>
  </r>
  <r>
    <s v="ID910"/>
    <s v="Mr. Floris"/>
    <x v="44"/>
    <x v="271"/>
    <s v="No"/>
    <x v="0"/>
    <x v="0"/>
    <x v="0"/>
    <x v="1"/>
    <x v="0"/>
    <x v="0"/>
    <d v="1965-11-01T00:00:00"/>
    <n v="11945.13"/>
    <x v="2"/>
    <s v="Tier - 2"/>
    <x v="1"/>
    <x v="11"/>
  </r>
  <r>
    <s v="ID911"/>
    <s v="Mr. Marc"/>
    <x v="702"/>
    <x v="353"/>
    <s v="Yes"/>
    <x v="0"/>
    <x v="0"/>
    <x v="3"/>
    <x v="1"/>
    <x v="0"/>
    <x v="2"/>
    <d v="1964-12-25T00:00:00"/>
    <n v="11944.59"/>
    <x v="2"/>
    <s v="Tier - 2"/>
    <x v="4"/>
    <x v="13"/>
  </r>
  <r>
    <s v="ID912"/>
    <s v="Mr. Christopher"/>
    <x v="525"/>
    <x v="374"/>
    <s v="No"/>
    <x v="0"/>
    <x v="0"/>
    <x v="0"/>
    <x v="1"/>
    <x v="0"/>
    <x v="2"/>
    <d v="1991-10-19T00:00:00"/>
    <n v="11941.83"/>
    <x v="2"/>
    <s v="Tier - 1"/>
    <x v="8"/>
    <x v="42"/>
  </r>
  <r>
    <s v="ID913"/>
    <s v="Mr. Kevin"/>
    <x v="703"/>
    <x v="159"/>
    <s v="Yes"/>
    <x v="0"/>
    <x v="0"/>
    <x v="3"/>
    <x v="1"/>
    <x v="0"/>
    <x v="2"/>
    <d v="1964-08-02T00:00:00"/>
    <n v="11938.26"/>
    <x v="2"/>
    <s v="Tier - 3"/>
    <x v="9"/>
    <x v="13"/>
  </r>
  <r>
    <s v="ID914"/>
    <s v="Mr. Aharon"/>
    <x v="524"/>
    <x v="252"/>
    <s v="Yes"/>
    <x v="0"/>
    <x v="0"/>
    <x v="3"/>
    <x v="1"/>
    <x v="1"/>
    <x v="2"/>
    <d v="1964-12-20T00:00:00"/>
    <n v="11931.13"/>
    <x v="2"/>
    <s v="Tier - 1"/>
    <x v="9"/>
    <x v="13"/>
  </r>
  <r>
    <s v="ID915"/>
    <s v="Mr. Lawrence"/>
    <x v="190"/>
    <x v="251"/>
    <s v="Yes"/>
    <x v="0"/>
    <x v="0"/>
    <x v="3"/>
    <x v="1"/>
    <x v="1"/>
    <x v="2"/>
    <d v="1964-11-19T00:00:00"/>
    <n v="11918.2"/>
    <x v="2"/>
    <s v="Tier - 1"/>
    <x v="13"/>
    <x v="13"/>
  </r>
  <r>
    <s v="ID916"/>
    <s v="Mr. Malcolm"/>
    <x v="704"/>
    <x v="352"/>
    <s v="No"/>
    <x v="1"/>
    <x v="0"/>
    <x v="3"/>
    <x v="1"/>
    <x v="2"/>
    <x v="2"/>
    <d v="2004-06-02T00:00:00"/>
    <n v="11884.05"/>
    <x v="2"/>
    <s v="Tier - 3"/>
    <x v="0"/>
    <x v="39"/>
  </r>
  <r>
    <s v="ID917"/>
    <s v="Ms. Anna"/>
    <x v="705"/>
    <x v="306"/>
    <s v="Yes"/>
    <x v="0"/>
    <x v="0"/>
    <x v="0"/>
    <x v="1"/>
    <x v="0"/>
    <x v="0"/>
    <d v="1967-10-29T00:00:00"/>
    <n v="11881.97"/>
    <x v="2"/>
    <s v="Tier - 1"/>
    <x v="0"/>
    <x v="22"/>
  </r>
  <r>
    <s v="ID918"/>
    <s v="Ms. Jenny"/>
    <x v="425"/>
    <x v="423"/>
    <s v="Yes"/>
    <x v="0"/>
    <x v="0"/>
    <x v="0"/>
    <x v="1"/>
    <x v="1"/>
    <x v="0"/>
    <d v="1967-07-14T00:00:00"/>
    <n v="11881.36"/>
    <x v="2"/>
    <s v="Tier - 2"/>
    <x v="3"/>
    <x v="22"/>
  </r>
  <r>
    <s v="ID919"/>
    <s v="Ms. Melissa"/>
    <x v="443"/>
    <x v="504"/>
    <s v="Yes"/>
    <x v="0"/>
    <x v="0"/>
    <x v="0"/>
    <x v="1"/>
    <x v="0"/>
    <x v="0"/>
    <d v="1967-08-24T00:00:00"/>
    <n v="11879.1"/>
    <x v="2"/>
    <s v="Tier - 3"/>
    <x v="2"/>
    <x v="22"/>
  </r>
  <r>
    <s v="ID920"/>
    <s v="Ms. Chia"/>
    <x v="171"/>
    <x v="279"/>
    <s v="No"/>
    <x v="0"/>
    <x v="0"/>
    <x v="0"/>
    <x v="1"/>
    <x v="0"/>
    <x v="0"/>
    <d v="1974-07-07T00:00:00"/>
    <n v="11858.56"/>
    <x v="2"/>
    <s v="Tier - 3"/>
    <x v="3"/>
    <x v="19"/>
  </r>
  <r>
    <s v="ID921"/>
    <s v="Ms. Laura"/>
    <x v="85"/>
    <x v="173"/>
    <s v="Yes"/>
    <x v="0"/>
    <x v="0"/>
    <x v="3"/>
    <x v="1"/>
    <x v="0"/>
    <x v="2"/>
    <d v="1964-09-29T00:00:00"/>
    <n v="11856.41"/>
    <x v="2"/>
    <s v="Tier - 2"/>
    <x v="0"/>
    <x v="13"/>
  </r>
  <r>
    <s v="ID922"/>
    <s v="Ms. Aditi"/>
    <x v="382"/>
    <x v="339"/>
    <s v="Yes"/>
    <x v="0"/>
    <x v="0"/>
    <x v="3"/>
    <x v="1"/>
    <x v="0"/>
    <x v="2"/>
    <d v="1964-06-27T00:00:00"/>
    <n v="11848.14"/>
    <x v="2"/>
    <s v="Tier - 2"/>
    <x v="3"/>
    <x v="13"/>
  </r>
  <r>
    <s v="ID923"/>
    <s v="Ms. Leah"/>
    <x v="80"/>
    <x v="480"/>
    <s v="No"/>
    <x v="0"/>
    <x v="0"/>
    <x v="0"/>
    <x v="1"/>
    <x v="0"/>
    <x v="0"/>
    <d v="1965-11-10T00:00:00"/>
    <n v="11842.62"/>
    <x v="2"/>
    <s v="Tier - 3"/>
    <x v="1"/>
    <x v="11"/>
  </r>
  <r>
    <s v="ID924"/>
    <s v="Ms. Marianne"/>
    <x v="683"/>
    <x v="69"/>
    <s v="Yes"/>
    <x v="0"/>
    <x v="0"/>
    <x v="3"/>
    <x v="1"/>
    <x v="1"/>
    <x v="2"/>
    <d v="1964-07-11T00:00:00"/>
    <n v="11842.44"/>
    <x v="2"/>
    <s v="Tier - 2"/>
    <x v="3"/>
    <x v="13"/>
  </r>
  <r>
    <s v="ID925"/>
    <s v="Ms. Carla"/>
    <x v="88"/>
    <x v="64"/>
    <s v="No"/>
    <x v="0"/>
    <x v="0"/>
    <x v="0"/>
    <x v="1"/>
    <x v="0"/>
    <x v="0"/>
    <d v="1965-09-25T00:00:00"/>
    <n v="11840.78"/>
    <x v="2"/>
    <s v="Tier - 2"/>
    <x v="1"/>
    <x v="11"/>
  </r>
  <r>
    <s v="ID926"/>
    <s v="Ms. Oksana"/>
    <x v="706"/>
    <x v="178"/>
    <s v="Yes"/>
    <x v="0"/>
    <x v="0"/>
    <x v="3"/>
    <x v="1"/>
    <x v="1"/>
    <x v="1"/>
    <d v="1964-09-11T00:00:00"/>
    <n v="11837.16"/>
    <x v="2"/>
    <s v="Tier - 3"/>
    <x v="3"/>
    <x v="13"/>
  </r>
  <r>
    <s v="ID927"/>
    <s v="Ms. Rebecca"/>
    <x v="316"/>
    <x v="47"/>
    <s v="Yes"/>
    <x v="0"/>
    <x v="0"/>
    <x v="3"/>
    <x v="1"/>
    <x v="2"/>
    <x v="2"/>
    <d v="1964-06-27T00:00:00"/>
    <n v="11833.78"/>
    <x v="2"/>
    <s v="Tier - 3"/>
    <x v="0"/>
    <x v="13"/>
  </r>
  <r>
    <s v="ID928"/>
    <s v="Ms. Maria"/>
    <x v="567"/>
    <x v="205"/>
    <s v="No"/>
    <x v="0"/>
    <x v="0"/>
    <x v="0"/>
    <x v="1"/>
    <x v="2"/>
    <x v="0"/>
    <d v="1965-10-03T00:00:00"/>
    <n v="11830.61"/>
    <x v="2"/>
    <s v="Tier - 1"/>
    <x v="1"/>
    <x v="11"/>
  </r>
  <r>
    <s v="ID929"/>
    <s v="Mrs. Lisa"/>
    <x v="707"/>
    <x v="251"/>
    <s v="No"/>
    <x v="0"/>
    <x v="0"/>
    <x v="0"/>
    <x v="1"/>
    <x v="0"/>
    <x v="2"/>
    <d v="1982-11-20T00:00:00"/>
    <n v="11773.06"/>
    <x v="2"/>
    <s v="Tier - 3"/>
    <x v="11"/>
    <x v="37"/>
  </r>
  <r>
    <s v="ID930"/>
    <s v="Mr. Steve"/>
    <x v="355"/>
    <x v="505"/>
    <s v="Yes"/>
    <x v="0"/>
    <x v="0"/>
    <x v="1"/>
    <x v="1"/>
    <x v="0"/>
    <x v="2"/>
    <d v="1966-07-25T00:00:00"/>
    <n v="11763"/>
    <x v="2"/>
    <s v="Tier - 3"/>
    <x v="4"/>
    <x v="24"/>
  </r>
  <r>
    <s v="ID931"/>
    <s v="Mrs. Tiffany"/>
    <x v="708"/>
    <x v="478"/>
    <s v="No"/>
    <x v="0"/>
    <x v="1"/>
    <x v="3"/>
    <x v="1"/>
    <x v="0"/>
    <x v="1"/>
    <d v="1979-11-06T00:00:00"/>
    <n v="11752.68"/>
    <x v="2"/>
    <s v="Tier - 1"/>
    <x v="11"/>
    <x v="18"/>
  </r>
  <r>
    <s v="ID932"/>
    <s v="Mr. Greg"/>
    <x v="124"/>
    <x v="288"/>
    <s v="Yes"/>
    <x v="0"/>
    <x v="0"/>
    <x v="3"/>
    <x v="1"/>
    <x v="0"/>
    <x v="1"/>
    <d v="1964-12-02T00:00:00"/>
    <n v="11743.93"/>
    <x v="2"/>
    <s v="Tier - 1"/>
    <x v="1"/>
    <x v="13"/>
  </r>
  <r>
    <s v="ID933"/>
    <s v="Mr. Dale"/>
    <x v="350"/>
    <x v="506"/>
    <s v="Yes"/>
    <x v="0"/>
    <x v="1"/>
    <x v="3"/>
    <x v="1"/>
    <x v="1"/>
    <x v="0"/>
    <d v="1963-06-09T00:00:00"/>
    <n v="11743.3"/>
    <x v="2"/>
    <s v="Tier - 3"/>
    <x v="0"/>
    <x v="8"/>
  </r>
  <r>
    <s v="ID934"/>
    <s v="Ms. Brittany"/>
    <x v="709"/>
    <x v="427"/>
    <s v="Yes"/>
    <x v="0"/>
    <x v="1"/>
    <x v="3"/>
    <x v="1"/>
    <x v="1"/>
    <x v="1"/>
    <d v="1969-11-12T00:00:00"/>
    <n v="11741.73"/>
    <x v="2"/>
    <s v="Tier - 1"/>
    <x v="3"/>
    <x v="16"/>
  </r>
  <r>
    <s v="ID935"/>
    <s v="Mr. Robert"/>
    <x v="710"/>
    <x v="117"/>
    <s v="Yes"/>
    <x v="0"/>
    <x v="0"/>
    <x v="3"/>
    <x v="1"/>
    <x v="1"/>
    <x v="2"/>
    <d v="1988-09-05T00:00:00"/>
    <n v="11737.85"/>
    <x v="2"/>
    <s v="Tier - 1"/>
    <x v="3"/>
    <x v="23"/>
  </r>
  <r>
    <s v="ID936"/>
    <s v="Mr. Cameron"/>
    <x v="276"/>
    <x v="82"/>
    <s v="Yes"/>
    <x v="0"/>
    <x v="0"/>
    <x v="3"/>
    <x v="1"/>
    <x v="1"/>
    <x v="2"/>
    <d v="1964-11-09T00:00:00"/>
    <n v="11735.88"/>
    <x v="2"/>
    <s v="Tier - 1"/>
    <x v="1"/>
    <x v="13"/>
  </r>
  <r>
    <s v="ID937"/>
    <s v="Mrs. Ulrike"/>
    <x v="677"/>
    <x v="169"/>
    <s v="No"/>
    <x v="0"/>
    <x v="0"/>
    <x v="3"/>
    <x v="1"/>
    <x v="0"/>
    <x v="1"/>
    <d v="1984-11-26T00:00:00"/>
    <n v="11730.82"/>
    <x v="2"/>
    <s v="Tier - 3"/>
    <x v="11"/>
    <x v="32"/>
  </r>
  <r>
    <s v="ID938"/>
    <s v="Ms. Katlyn"/>
    <x v="711"/>
    <x v="140"/>
    <s v="Yes"/>
    <x v="0"/>
    <x v="1"/>
    <x v="3"/>
    <x v="1"/>
    <x v="2"/>
    <x v="2"/>
    <d v="1969-10-12T00:00:00"/>
    <n v="11729.68"/>
    <x v="2"/>
    <s v="Tier - 1"/>
    <x v="2"/>
    <x v="16"/>
  </r>
  <r>
    <s v="ID939"/>
    <s v="Mr. Morgan"/>
    <x v="712"/>
    <x v="243"/>
    <s v="No"/>
    <x v="0"/>
    <x v="0"/>
    <x v="0"/>
    <x v="1"/>
    <x v="0"/>
    <x v="2"/>
    <d v="1982-10-21T00:00:00"/>
    <n v="11712.97"/>
    <x v="2"/>
    <s v="Tier - 2"/>
    <x v="13"/>
    <x v="37"/>
  </r>
  <r>
    <s v="ID940"/>
    <s v="Mr. Peter"/>
    <x v="713"/>
    <x v="310"/>
    <s v="Yes"/>
    <x v="0"/>
    <x v="0"/>
    <x v="1"/>
    <x v="1"/>
    <x v="0"/>
    <x v="0"/>
    <d v="1970-12-01T00:00:00"/>
    <n v="11696.52"/>
    <x v="2"/>
    <s v="Tier - 1"/>
    <x v="13"/>
    <x v="2"/>
  </r>
  <r>
    <s v="ID941"/>
    <s v="Ms. Chandler"/>
    <x v="184"/>
    <x v="507"/>
    <s v="Yes"/>
    <x v="0"/>
    <x v="0"/>
    <x v="1"/>
    <x v="1"/>
    <x v="0"/>
    <x v="2"/>
    <d v="1966-11-09T00:00:00"/>
    <n v="11674.13"/>
    <x v="2"/>
    <s v="Tier - 1"/>
    <x v="3"/>
    <x v="24"/>
  </r>
  <r>
    <s v="ID942"/>
    <s v="Ms. Silvana"/>
    <x v="570"/>
    <x v="180"/>
    <s v="Yes"/>
    <x v="0"/>
    <x v="0"/>
    <x v="1"/>
    <x v="1"/>
    <x v="1"/>
    <x v="2"/>
    <d v="1966-08-23T00:00:00"/>
    <n v="11658.38"/>
    <x v="2"/>
    <s v="Tier - 3"/>
    <x v="2"/>
    <x v="24"/>
  </r>
  <r>
    <s v="ID943"/>
    <s v="Ms. Natty"/>
    <x v="276"/>
    <x v="98"/>
    <s v="Yes"/>
    <x v="0"/>
    <x v="0"/>
    <x v="1"/>
    <x v="1"/>
    <x v="1"/>
    <x v="2"/>
    <d v="1966-07-06T00:00:00"/>
    <n v="11658.12"/>
    <x v="2"/>
    <s v="Tier - 1"/>
    <x v="2"/>
    <x v="24"/>
  </r>
  <r>
    <s v="ID944"/>
    <s v="Mr. Nicholas"/>
    <x v="209"/>
    <x v="83"/>
    <s v="No"/>
    <x v="0"/>
    <x v="0"/>
    <x v="0"/>
    <x v="1"/>
    <x v="0"/>
    <x v="2"/>
    <d v="1994-07-20T00:00:00"/>
    <n v="11657.81"/>
    <x v="2"/>
    <s v="Tier - 2"/>
    <x v="8"/>
    <x v="6"/>
  </r>
  <r>
    <s v="ID945"/>
    <s v="Ms. Rebecca"/>
    <x v="237"/>
    <x v="508"/>
    <s v="Yes"/>
    <x v="0"/>
    <x v="0"/>
    <x v="1"/>
    <x v="1"/>
    <x v="1"/>
    <x v="2"/>
    <d v="1966-10-04T00:00:00"/>
    <n v="11657.72"/>
    <x v="2"/>
    <s v="Tier - 2"/>
    <x v="2"/>
    <x v="24"/>
  </r>
  <r>
    <s v="ID946"/>
    <s v="Mr. John"/>
    <x v="66"/>
    <x v="509"/>
    <s v="Yes"/>
    <x v="0"/>
    <x v="0"/>
    <x v="3"/>
    <x v="1"/>
    <x v="0"/>
    <x v="0"/>
    <d v="1986-07-17T00:00:00"/>
    <n v="11625.11"/>
    <x v="2"/>
    <s v="Tier - 3"/>
    <x v="12"/>
    <x v="26"/>
  </r>
  <r>
    <s v="ID947"/>
    <s v="Mr. Antony"/>
    <x v="714"/>
    <x v="507"/>
    <s v="Yes"/>
    <x v="0"/>
    <x v="0"/>
    <x v="3"/>
    <x v="1"/>
    <x v="1"/>
    <x v="2"/>
    <d v="1964-06-20T00:00:00"/>
    <n v="11602.75"/>
    <x v="2"/>
    <s v="Tier - 1"/>
    <x v="15"/>
    <x v="13"/>
  </r>
  <r>
    <s v="ID948"/>
    <s v="Mr. Eric"/>
    <x v="715"/>
    <x v="510"/>
    <s v="No"/>
    <x v="0"/>
    <x v="0"/>
    <x v="0"/>
    <x v="1"/>
    <x v="0"/>
    <x v="0"/>
    <d v="1965-11-06T00:00:00"/>
    <n v="11576.13"/>
    <x v="2"/>
    <s v="Tier - 3"/>
    <x v="3"/>
    <x v="11"/>
  </r>
  <r>
    <s v="ID949"/>
    <s v="Mr. Erik"/>
    <x v="716"/>
    <x v="511"/>
    <s v="No"/>
    <x v="0"/>
    <x v="0"/>
    <x v="0"/>
    <x v="1"/>
    <x v="0"/>
    <x v="0"/>
    <d v="1965-12-25T00:00:00"/>
    <n v="11566.3"/>
    <x v="2"/>
    <s v="Tier - 3"/>
    <x v="4"/>
    <x v="11"/>
  </r>
  <r>
    <s v="ID950"/>
    <s v="Mr. Matthew"/>
    <x v="438"/>
    <x v="487"/>
    <s v="No"/>
    <x v="0"/>
    <x v="0"/>
    <x v="0"/>
    <x v="1"/>
    <x v="1"/>
    <x v="0"/>
    <d v="1965-10-27T00:00:00"/>
    <n v="11554.22"/>
    <x v="2"/>
    <s v="Tier - 1"/>
    <x v="0"/>
    <x v="11"/>
  </r>
  <r>
    <s v="ID951"/>
    <s v="Ms. Cassandra"/>
    <x v="330"/>
    <x v="371"/>
    <s v="No"/>
    <x v="0"/>
    <x v="0"/>
    <x v="1"/>
    <x v="1"/>
    <x v="0"/>
    <x v="0"/>
    <d v="1973-07-23T00:00:00"/>
    <n v="11552.9"/>
    <x v="2"/>
    <s v="Tier - 2"/>
    <x v="3"/>
    <x v="30"/>
  </r>
  <r>
    <s v="ID952"/>
    <s v="Ms. Rosemary"/>
    <x v="717"/>
    <x v="512"/>
    <s v="No"/>
    <x v="0"/>
    <x v="0"/>
    <x v="0"/>
    <x v="1"/>
    <x v="0"/>
    <x v="0"/>
    <d v="1971-12-01T00:00:00"/>
    <n v="11540.25"/>
    <x v="2"/>
    <s v="Tier - 1"/>
    <x v="1"/>
    <x v="14"/>
  </r>
  <r>
    <s v="ID953"/>
    <s v="Ms. Carrie"/>
    <x v="516"/>
    <x v="333"/>
    <s v="No"/>
    <x v="0"/>
    <x v="0"/>
    <x v="0"/>
    <x v="1"/>
    <x v="0"/>
    <x v="0"/>
    <d v="1968-11-14T00:00:00"/>
    <n v="11538.42"/>
    <x v="2"/>
    <s v="Tier - 1"/>
    <x v="3"/>
    <x v="0"/>
  </r>
  <r>
    <s v="ID954"/>
    <s v="Mr. Gerardo"/>
    <x v="628"/>
    <x v="187"/>
    <s v="No"/>
    <x v="0"/>
    <x v="0"/>
    <x v="0"/>
    <x v="1"/>
    <x v="3"/>
    <x v="0"/>
    <d v="1965-10-03T00:00:00"/>
    <n v="11534.87"/>
    <x v="2"/>
    <s v="Tier - 1"/>
    <x v="6"/>
    <x v="11"/>
  </r>
  <r>
    <s v="ID955"/>
    <s v="Mr. Matthew"/>
    <x v="718"/>
    <x v="513"/>
    <s v="Yes"/>
    <x v="0"/>
    <x v="0"/>
    <x v="1"/>
    <x v="1"/>
    <x v="0"/>
    <x v="0"/>
    <d v="1970-07-23T00:00:00"/>
    <n v="11530.12"/>
    <x v="2"/>
    <s v="Tier - 1"/>
    <x v="1"/>
    <x v="2"/>
  </r>
  <r>
    <s v="ID956"/>
    <s v="Mrs. Meghan"/>
    <x v="719"/>
    <x v="133"/>
    <s v="Yes"/>
    <x v="0"/>
    <x v="0"/>
    <x v="3"/>
    <x v="1"/>
    <x v="0"/>
    <x v="2"/>
    <d v="1988-06-12T00:00:00"/>
    <n v="11524.25"/>
    <x v="2"/>
    <s v="Tier - 1"/>
    <x v="11"/>
    <x v="23"/>
  </r>
  <r>
    <s v="ID957"/>
    <s v="Mr. Eric"/>
    <x v="720"/>
    <x v="323"/>
    <s v="No"/>
    <x v="0"/>
    <x v="0"/>
    <x v="0"/>
    <x v="1"/>
    <x v="2"/>
    <x v="0"/>
    <d v="1971-12-19T00:00:00"/>
    <n v="11520.1"/>
    <x v="2"/>
    <s v="Tier - 1"/>
    <x v="1"/>
    <x v="14"/>
  </r>
  <r>
    <s v="ID958"/>
    <s v="Ms. Lisa"/>
    <x v="67"/>
    <x v="514"/>
    <s v="No"/>
    <x v="0"/>
    <x v="0"/>
    <x v="0"/>
    <x v="1"/>
    <x v="0"/>
    <x v="0"/>
    <d v="1968-06-24T00:00:00"/>
    <n v="11512.41"/>
    <x v="2"/>
    <s v="Tier - 1"/>
    <x v="2"/>
    <x v="0"/>
  </r>
  <r>
    <s v="ID959"/>
    <s v="Mrs. Jane"/>
    <x v="721"/>
    <x v="39"/>
    <s v="No"/>
    <x v="0"/>
    <x v="0"/>
    <x v="0"/>
    <x v="1"/>
    <x v="0"/>
    <x v="2"/>
    <d v="1989-10-06T00:00:00"/>
    <n v="11511.61"/>
    <x v="2"/>
    <s v="Tier - 3"/>
    <x v="11"/>
    <x v="4"/>
  </r>
  <r>
    <s v="ID960"/>
    <s v="Ms. Allison"/>
    <x v="391"/>
    <x v="515"/>
    <s v="Yes"/>
    <x v="0"/>
    <x v="1"/>
    <x v="3"/>
    <x v="1"/>
    <x v="0"/>
    <x v="2"/>
    <d v="1969-08-11T00:00:00"/>
    <n v="11497.69"/>
    <x v="2"/>
    <s v="Tier - 1"/>
    <x v="1"/>
    <x v="16"/>
  </r>
  <r>
    <s v="ID961"/>
    <s v="Mrs. Sarah"/>
    <x v="722"/>
    <x v="49"/>
    <s v="Yes"/>
    <x v="0"/>
    <x v="1"/>
    <x v="3"/>
    <x v="1"/>
    <x v="0"/>
    <x v="2"/>
    <d v="1983-06-07T00:00:00"/>
    <n v="11492.46"/>
    <x v="2"/>
    <s v="Tier - 3"/>
    <x v="11"/>
    <x v="37"/>
  </r>
  <r>
    <s v="ID962"/>
    <s v="Mr. Philip"/>
    <x v="723"/>
    <x v="354"/>
    <s v="Yes"/>
    <x v="0"/>
    <x v="0"/>
    <x v="1"/>
    <x v="1"/>
    <x v="0"/>
    <x v="0"/>
    <d v="1970-10-13T00:00:00"/>
    <n v="11488.32"/>
    <x v="2"/>
    <s v="Tier - 1"/>
    <x v="7"/>
    <x v="2"/>
  </r>
  <r>
    <s v="ID963"/>
    <s v="Ms. Jillian"/>
    <x v="25"/>
    <x v="82"/>
    <s v="No"/>
    <x v="1"/>
    <x v="0"/>
    <x v="3"/>
    <x v="1"/>
    <x v="0"/>
    <x v="2"/>
    <d v="2004-09-10T00:00:00"/>
    <n v="11482.63"/>
    <x v="2"/>
    <s v="Tier - 2"/>
    <x v="0"/>
    <x v="41"/>
  </r>
  <r>
    <s v="ID964"/>
    <s v="Mrs. Laura"/>
    <x v="724"/>
    <x v="67"/>
    <s v="Yes"/>
    <x v="0"/>
    <x v="0"/>
    <x v="1"/>
    <x v="1"/>
    <x v="1"/>
    <x v="2"/>
    <d v="1966-09-07T00:00:00"/>
    <n v="11478.14"/>
    <x v="2"/>
    <s v="Tier - 2"/>
    <x v="14"/>
    <x v="24"/>
  </r>
  <r>
    <s v="ID965"/>
    <s v="Ms. Megan"/>
    <x v="625"/>
    <x v="516"/>
    <s v="No"/>
    <x v="0"/>
    <x v="0"/>
    <x v="0"/>
    <x v="1"/>
    <x v="1"/>
    <x v="0"/>
    <d v="1965-06-23T00:00:00"/>
    <n v="11455.28"/>
    <x v="2"/>
    <s v="Tier - 2"/>
    <x v="3"/>
    <x v="11"/>
  </r>
  <r>
    <s v="ID966"/>
    <s v="Ms. Shannon"/>
    <x v="725"/>
    <x v="458"/>
    <s v="Yes"/>
    <x v="0"/>
    <x v="0"/>
    <x v="1"/>
    <x v="1"/>
    <x v="1"/>
    <x v="2"/>
    <d v="1966-06-14T00:00:00"/>
    <n v="11454.02"/>
    <x v="2"/>
    <s v="Tier - 1"/>
    <x v="1"/>
    <x v="24"/>
  </r>
  <r>
    <s v="ID967"/>
    <s v="Ms. Rachelle"/>
    <x v="14"/>
    <x v="517"/>
    <s v="No"/>
    <x v="0"/>
    <x v="0"/>
    <x v="0"/>
    <x v="1"/>
    <x v="0"/>
    <x v="0"/>
    <d v="1971-09-12T00:00:00"/>
    <n v="11436.74"/>
    <x v="2"/>
    <s v="Tier - 3"/>
    <x v="1"/>
    <x v="14"/>
  </r>
  <r>
    <s v="ID968"/>
    <s v="Mr. Casey"/>
    <x v="726"/>
    <x v="120"/>
    <s v="No"/>
    <x v="0"/>
    <x v="0"/>
    <x v="0"/>
    <x v="1"/>
    <x v="0"/>
    <x v="2"/>
    <d v="1980-07-17T00:00:00"/>
    <n v="11435.74"/>
    <x v="2"/>
    <s v="Tier - 3"/>
    <x v="13"/>
    <x v="25"/>
  </r>
  <r>
    <s v="ID969"/>
    <s v="Ms. Jessica"/>
    <x v="727"/>
    <x v="144"/>
    <s v="Yes"/>
    <x v="0"/>
    <x v="0"/>
    <x v="0"/>
    <x v="1"/>
    <x v="0"/>
    <x v="2"/>
    <d v="1985-06-09T00:00:00"/>
    <n v="11419.49"/>
    <x v="2"/>
    <s v="Tier - 1"/>
    <x v="1"/>
    <x v="17"/>
  </r>
  <r>
    <s v="ID970"/>
    <s v="Mr. Brandon"/>
    <x v="728"/>
    <x v="435"/>
    <s v="Yes"/>
    <x v="0"/>
    <x v="1"/>
    <x v="3"/>
    <x v="1"/>
    <x v="0"/>
    <x v="2"/>
    <d v="1983-10-23T00:00:00"/>
    <n v="11412.02"/>
    <x v="2"/>
    <s v="Tier - 1"/>
    <x v="13"/>
    <x v="33"/>
  </r>
  <r>
    <s v="ID971"/>
    <s v="Ms. Melissa"/>
    <x v="729"/>
    <x v="518"/>
    <s v="Yes"/>
    <x v="0"/>
    <x v="0"/>
    <x v="1"/>
    <x v="1"/>
    <x v="0"/>
    <x v="0"/>
    <d v="1970-10-07T00:00:00"/>
    <n v="11411.69"/>
    <x v="2"/>
    <s v="Tier - 2"/>
    <x v="3"/>
    <x v="2"/>
  </r>
  <r>
    <s v="ID972"/>
    <s v="Ms. Danielle"/>
    <x v="644"/>
    <x v="519"/>
    <s v="Yes"/>
    <x v="0"/>
    <x v="0"/>
    <x v="1"/>
    <x v="1"/>
    <x v="0"/>
    <x v="0"/>
    <d v="1970-10-02T00:00:00"/>
    <n v="11396.9"/>
    <x v="2"/>
    <s v="Tier - 3"/>
    <x v="2"/>
    <x v="2"/>
  </r>
  <r>
    <s v="ID973"/>
    <s v="Mr. Matthew"/>
    <x v="678"/>
    <x v="520"/>
    <s v="Yes"/>
    <x v="0"/>
    <x v="0"/>
    <x v="0"/>
    <x v="1"/>
    <x v="0"/>
    <x v="0"/>
    <d v="1967-12-19T00:00:00"/>
    <n v="11394.07"/>
    <x v="2"/>
    <s v="Tier - 1"/>
    <x v="10"/>
    <x v="22"/>
  </r>
  <r>
    <s v="ID974"/>
    <s v="Mrs. Bettina"/>
    <x v="730"/>
    <x v="199"/>
    <s v="Yes"/>
    <x v="0"/>
    <x v="1"/>
    <x v="3"/>
    <x v="1"/>
    <x v="0"/>
    <x v="2"/>
    <d v="1997-07-28T00:00:00"/>
    <n v="11388.27"/>
    <x v="2"/>
    <s v="Tier - 2"/>
    <x v="11"/>
    <x v="31"/>
  </r>
  <r>
    <s v="ID975"/>
    <s v="Mr. Alexander"/>
    <x v="731"/>
    <x v="508"/>
    <s v="Yes"/>
    <x v="0"/>
    <x v="0"/>
    <x v="3"/>
    <x v="1"/>
    <x v="0"/>
    <x v="2"/>
    <d v="1964-06-13T00:00:00"/>
    <n v="11381.33"/>
    <x v="2"/>
    <s v="Tier - 2"/>
    <x v="0"/>
    <x v="13"/>
  </r>
  <r>
    <s v="ID976"/>
    <s v="Mrs. Holli"/>
    <x v="732"/>
    <x v="99"/>
    <s v="No"/>
    <x v="0"/>
    <x v="0"/>
    <x v="1"/>
    <x v="1"/>
    <x v="0"/>
    <x v="1"/>
    <d v="1972-12-06T00:00:00"/>
    <n v="11378.57"/>
    <x v="2"/>
    <s v="Tier - 2"/>
    <x v="14"/>
    <x v="28"/>
  </r>
  <r>
    <s v="ID977"/>
    <s v="Mrs. Heather"/>
    <x v="733"/>
    <x v="3"/>
    <s v="No"/>
    <x v="0"/>
    <x v="1"/>
    <x v="3"/>
    <x v="1"/>
    <x v="0"/>
    <x v="1"/>
    <d v="1979-06-07T00:00:00"/>
    <n v="11369.39"/>
    <x v="2"/>
    <s v="Tier - 1"/>
    <x v="11"/>
    <x v="9"/>
  </r>
  <r>
    <s v="ID978"/>
    <s v="Mr. Kyle"/>
    <x v="659"/>
    <x v="245"/>
    <s v="Yes"/>
    <x v="0"/>
    <x v="0"/>
    <x v="3"/>
    <x v="1"/>
    <x v="0"/>
    <x v="1"/>
    <d v="1964-12-13T00:00:00"/>
    <n v="11365.95"/>
    <x v="2"/>
    <s v="Tier - 2"/>
    <x v="3"/>
    <x v="13"/>
  </r>
  <r>
    <s v="ID979"/>
    <s v="Mr. Thomas"/>
    <x v="61"/>
    <x v="208"/>
    <s v="Yes"/>
    <x v="0"/>
    <x v="0"/>
    <x v="3"/>
    <x v="1"/>
    <x v="0"/>
    <x v="1"/>
    <d v="1964-07-03T00:00:00"/>
    <n v="11363.28"/>
    <x v="2"/>
    <s v="Tier - 1"/>
    <x v="0"/>
    <x v="13"/>
  </r>
  <r>
    <s v="ID980"/>
    <s v="Mr. Chris"/>
    <x v="697"/>
    <x v="324"/>
    <s v="Yes"/>
    <x v="0"/>
    <x v="0"/>
    <x v="3"/>
    <x v="1"/>
    <x v="0"/>
    <x v="2"/>
    <d v="1964-07-04T00:00:00"/>
    <n v="11362.76"/>
    <x v="2"/>
    <s v="Tier - 1"/>
    <x v="3"/>
    <x v="13"/>
  </r>
  <r>
    <s v="ID981"/>
    <s v="Mr. Graham"/>
    <x v="734"/>
    <x v="521"/>
    <s v="No"/>
    <x v="0"/>
    <x v="0"/>
    <x v="0"/>
    <x v="1"/>
    <x v="0"/>
    <x v="0"/>
    <d v="1965-09-26T00:00:00"/>
    <n v="11356.66"/>
    <x v="2"/>
    <s v="Tier - 3"/>
    <x v="1"/>
    <x v="11"/>
  </r>
  <r>
    <s v="ID982"/>
    <s v="Mr. Garrett"/>
    <x v="735"/>
    <x v="379"/>
    <s v="No"/>
    <x v="0"/>
    <x v="0"/>
    <x v="0"/>
    <x v="1"/>
    <x v="0"/>
    <x v="0"/>
    <d v="1965-11-29T00:00:00"/>
    <n v="11353.23"/>
    <x v="2"/>
    <s v="Tier - 1"/>
    <x v="1"/>
    <x v="11"/>
  </r>
  <r>
    <s v="ID983"/>
    <s v="Mr. Andrew"/>
    <x v="736"/>
    <x v="332"/>
    <s v="Yes"/>
    <x v="0"/>
    <x v="0"/>
    <x v="3"/>
    <x v="1"/>
    <x v="2"/>
    <x v="2"/>
    <d v="1964-07-12T00:00:00"/>
    <n v="11345.52"/>
    <x v="2"/>
    <s v="Tier - 3"/>
    <x v="3"/>
    <x v="13"/>
  </r>
  <r>
    <s v="ID984"/>
    <s v="Mrs. Annabelle"/>
    <x v="737"/>
    <x v="502"/>
    <s v="No"/>
    <x v="0"/>
    <x v="0"/>
    <x v="0"/>
    <x v="1"/>
    <x v="1"/>
    <x v="0"/>
    <d v="1968-11-02T00:00:00"/>
    <n v="11344.32"/>
    <x v="2"/>
    <s v="Tier - 2"/>
    <x v="14"/>
    <x v="0"/>
  </r>
  <r>
    <s v="ID985"/>
    <s v="Mr. Daniel"/>
    <x v="738"/>
    <x v="92"/>
    <s v="No"/>
    <x v="0"/>
    <x v="0"/>
    <x v="0"/>
    <x v="1"/>
    <x v="0"/>
    <x v="2"/>
    <d v="1989-08-19T00:00:00"/>
    <n v="11326.71"/>
    <x v="2"/>
    <s v="Tier - 3"/>
    <x v="0"/>
    <x v="4"/>
  </r>
  <r>
    <s v="ID986"/>
    <s v="Ms. Deanne"/>
    <x v="414"/>
    <x v="488"/>
    <s v="No"/>
    <x v="0"/>
    <x v="0"/>
    <x v="0"/>
    <x v="1"/>
    <x v="0"/>
    <x v="0"/>
    <d v="2002-09-20T00:00:00"/>
    <n v="11321.49"/>
    <x v="2"/>
    <s v="Tier - 3"/>
    <x v="1"/>
    <x v="43"/>
  </r>
  <r>
    <s v="ID987"/>
    <s v="Ms. Carrie"/>
    <x v="739"/>
    <x v="522"/>
    <s v="Yes"/>
    <x v="0"/>
    <x v="1"/>
    <x v="3"/>
    <x v="1"/>
    <x v="2"/>
    <x v="0"/>
    <d v="1963-07-11T00:00:00"/>
    <n v="11319.12"/>
    <x v="2"/>
    <s v="Tier - 1"/>
    <x v="1"/>
    <x v="8"/>
  </r>
  <r>
    <s v="ID988"/>
    <s v="Mrs. Suzanne"/>
    <x v="740"/>
    <x v="523"/>
    <s v="Yes"/>
    <x v="0"/>
    <x v="0"/>
    <x v="3"/>
    <x v="1"/>
    <x v="0"/>
    <x v="2"/>
    <d v="1995-12-10T00:00:00"/>
    <n v="11318.57"/>
    <x v="2"/>
    <s v="Tier - 2"/>
    <x v="11"/>
    <x v="40"/>
  </r>
  <r>
    <s v="ID989"/>
    <s v="Ms. Jasmine"/>
    <x v="741"/>
    <x v="524"/>
    <s v="Yes"/>
    <x v="0"/>
    <x v="1"/>
    <x v="3"/>
    <x v="1"/>
    <x v="2"/>
    <x v="0"/>
    <d v="1963-11-22T00:00:00"/>
    <n v="11312.33"/>
    <x v="2"/>
    <s v="Tier - 3"/>
    <x v="1"/>
    <x v="8"/>
  </r>
  <r>
    <s v="ID990"/>
    <s v="Ms. Jennifer"/>
    <x v="308"/>
    <x v="525"/>
    <s v="No"/>
    <x v="0"/>
    <x v="0"/>
    <x v="0"/>
    <x v="1"/>
    <x v="1"/>
    <x v="0"/>
    <d v="1968-10-06T00:00:00"/>
    <n v="11305.93"/>
    <x v="2"/>
    <s v="Tier - 1"/>
    <x v="1"/>
    <x v="0"/>
  </r>
  <r>
    <s v="ID991"/>
    <s v="Ms. Tracie"/>
    <x v="742"/>
    <x v="138"/>
    <s v="No"/>
    <x v="0"/>
    <x v="0"/>
    <x v="1"/>
    <x v="1"/>
    <x v="0"/>
    <x v="2"/>
    <d v="1972-09-25T00:00:00"/>
    <n v="11299.34"/>
    <x v="2"/>
    <s v="Tier - 2"/>
    <x v="3"/>
    <x v="28"/>
  </r>
  <r>
    <s v="ID992"/>
    <s v="Mr. Tristan"/>
    <x v="743"/>
    <x v="409"/>
    <s v="Yes"/>
    <x v="0"/>
    <x v="0"/>
    <x v="3"/>
    <x v="1"/>
    <x v="0"/>
    <x v="2"/>
    <d v="1988-11-14T00:00:00"/>
    <n v="11294.57"/>
    <x v="2"/>
    <s v="Tier - 1"/>
    <x v="12"/>
    <x v="23"/>
  </r>
  <r>
    <s v="ID993"/>
    <s v="Mr. Peiweng"/>
    <x v="101"/>
    <x v="526"/>
    <s v="Yes"/>
    <x v="0"/>
    <x v="0"/>
    <x v="1"/>
    <x v="1"/>
    <x v="0"/>
    <x v="0"/>
    <d v="1970-06-22T00:00:00"/>
    <n v="11289.11"/>
    <x v="2"/>
    <s v="Tier - 1"/>
    <x v="1"/>
    <x v="2"/>
  </r>
  <r>
    <s v="ID994"/>
    <s v="Ms. Theresa"/>
    <x v="277"/>
    <x v="527"/>
    <s v="Yes"/>
    <x v="0"/>
    <x v="0"/>
    <x v="0"/>
    <x v="1"/>
    <x v="1"/>
    <x v="0"/>
    <d v="1967-06-14T00:00:00"/>
    <n v="11286.54"/>
    <x v="2"/>
    <s v="Tier - 3"/>
    <x v="2"/>
    <x v="22"/>
  </r>
  <r>
    <s v="ID995"/>
    <s v="Mr. Daniel"/>
    <x v="237"/>
    <x v="188"/>
    <s v="No"/>
    <x v="1"/>
    <x v="0"/>
    <x v="3"/>
    <x v="1"/>
    <x v="1"/>
    <x v="2"/>
    <d v="2004-10-04T00:00:00"/>
    <n v="11272.33"/>
    <x v="2"/>
    <s v="Tier - 2"/>
    <x v="9"/>
    <x v="41"/>
  </r>
  <r>
    <s v="ID996"/>
    <s v="Mrs. Courtney"/>
    <x v="744"/>
    <x v="211"/>
    <s v="No"/>
    <x v="0"/>
    <x v="0"/>
    <x v="0"/>
    <x v="1"/>
    <x v="1"/>
    <x v="0"/>
    <d v="1971-12-26T00:00:00"/>
    <n v="11265.71"/>
    <x v="2"/>
    <s v="Tier - 1"/>
    <x v="14"/>
    <x v="14"/>
  </r>
  <r>
    <s v="ID997"/>
    <s v="Mr. Jose"/>
    <x v="745"/>
    <x v="112"/>
    <s v="Yes"/>
    <x v="0"/>
    <x v="1"/>
    <x v="3"/>
    <x v="1"/>
    <x v="0"/>
    <x v="2"/>
    <d v="1969-10-11T00:00:00"/>
    <n v="11264.54"/>
    <x v="2"/>
    <s v="Tier - 2"/>
    <x v="3"/>
    <x v="16"/>
  </r>
  <r>
    <s v="ID998"/>
    <s v="Mrs. Lauren"/>
    <x v="746"/>
    <x v="528"/>
    <s v="Yes"/>
    <x v="0"/>
    <x v="0"/>
    <x v="0"/>
    <x v="1"/>
    <x v="0"/>
    <x v="0"/>
    <d v="1981-10-02T00:00:00"/>
    <n v="11255.29"/>
    <x v="2"/>
    <s v="Tier - 1"/>
    <x v="11"/>
    <x v="36"/>
  </r>
  <r>
    <s v="ID999"/>
    <s v="Mr. Jonathon"/>
    <x v="747"/>
    <x v="209"/>
    <s v="Yes"/>
    <x v="0"/>
    <x v="1"/>
    <x v="3"/>
    <x v="1"/>
    <x v="1"/>
    <x v="2"/>
    <d v="1969-08-20T00:00:00"/>
    <n v="11253.42"/>
    <x v="2"/>
    <s v="Tier - 1"/>
    <x v="3"/>
    <x v="16"/>
  </r>
  <r>
    <s v="ID1000"/>
    <s v="Mrs. Stephanie"/>
    <x v="748"/>
    <x v="325"/>
    <s v="No"/>
    <x v="0"/>
    <x v="0"/>
    <x v="0"/>
    <x v="1"/>
    <x v="0"/>
    <x v="2"/>
    <d v="1989-12-17T00:00:00"/>
    <n v="11250.43"/>
    <x v="2"/>
    <s v="Tier - 2"/>
    <x v="11"/>
    <x v="4"/>
  </r>
  <r>
    <s v="ID1001"/>
    <s v="Mr. Patrick"/>
    <x v="421"/>
    <x v="74"/>
    <s v="Yes"/>
    <x v="0"/>
    <x v="1"/>
    <x v="3"/>
    <x v="1"/>
    <x v="1"/>
    <x v="1"/>
    <d v="1969-12-30T00:00:00"/>
    <n v="11244.38"/>
    <x v="2"/>
    <s v="Tier - 1"/>
    <x v="4"/>
    <x v="16"/>
  </r>
  <r>
    <s v="ID1002"/>
    <s v="Mrs. Krista"/>
    <x v="749"/>
    <x v="330"/>
    <s v="Yes"/>
    <x v="0"/>
    <x v="0"/>
    <x v="0"/>
    <x v="1"/>
    <x v="0"/>
    <x v="1"/>
    <d v="1976-06-28T00:00:00"/>
    <n v="11217.35"/>
    <x v="2"/>
    <s v="Tier - 2"/>
    <x v="14"/>
    <x v="1"/>
  </r>
  <r>
    <s v="ID1003"/>
    <s v="Ms. Jenessa"/>
    <x v="170"/>
    <x v="179"/>
    <s v="Yes"/>
    <x v="0"/>
    <x v="0"/>
    <x v="1"/>
    <x v="1"/>
    <x v="0"/>
    <x v="0"/>
    <d v="1970-06-14T00:00:00"/>
    <n v="11187.66"/>
    <x v="2"/>
    <s v="Tier - 2"/>
    <x v="1"/>
    <x v="2"/>
  </r>
  <r>
    <s v="ID1004"/>
    <s v="Mr. Ryan"/>
    <x v="750"/>
    <x v="361"/>
    <s v="No"/>
    <x v="0"/>
    <x v="0"/>
    <x v="1"/>
    <x v="1"/>
    <x v="0"/>
    <x v="2"/>
    <d v="1972-09-03T00:00:00"/>
    <n v="11186.2"/>
    <x v="2"/>
    <s v="Tier - 2"/>
    <x v="13"/>
    <x v="28"/>
  </r>
  <r>
    <s v="ID1005"/>
    <s v="Mr. Thomas"/>
    <x v="751"/>
    <x v="10"/>
    <s v="Yes"/>
    <x v="0"/>
    <x v="0"/>
    <x v="1"/>
    <x v="1"/>
    <x v="1"/>
    <x v="1"/>
    <d v="1966-08-06T00:00:00"/>
    <n v="11165.42"/>
    <x v="2"/>
    <s v="Tier - 1"/>
    <x v="4"/>
    <x v="24"/>
  </r>
  <r>
    <s v="ID1006"/>
    <s v="Ms. Amanda"/>
    <x v="752"/>
    <x v="239"/>
    <s v="Yes"/>
    <x v="0"/>
    <x v="1"/>
    <x v="3"/>
    <x v="1"/>
    <x v="0"/>
    <x v="2"/>
    <d v="1969-06-25T00:00:00"/>
    <n v="11163.57"/>
    <x v="2"/>
    <s v="Tier - 2"/>
    <x v="3"/>
    <x v="16"/>
  </r>
  <r>
    <s v="ID1007"/>
    <s v="Ms. Teresa"/>
    <x v="385"/>
    <x v="111"/>
    <s v="Yes"/>
    <x v="0"/>
    <x v="1"/>
    <x v="3"/>
    <x v="1"/>
    <x v="1"/>
    <x v="2"/>
    <d v="1969-11-30T00:00:00"/>
    <n v="11150.78"/>
    <x v="2"/>
    <s v="Tier - 2"/>
    <x v="3"/>
    <x v="16"/>
  </r>
  <r>
    <s v="ID1008"/>
    <s v="Mr. Dorian"/>
    <x v="753"/>
    <x v="529"/>
    <s v="No"/>
    <x v="0"/>
    <x v="0"/>
    <x v="0"/>
    <x v="1"/>
    <x v="0"/>
    <x v="2"/>
    <d v="1980-08-20T00:00:00"/>
    <n v="11103.33"/>
    <x v="2"/>
    <s v="Tier - 1"/>
    <x v="13"/>
    <x v="25"/>
  </r>
  <r>
    <s v="ID1009"/>
    <s v="Ms. Amy"/>
    <x v="372"/>
    <x v="329"/>
    <s v="Yes"/>
    <x v="0"/>
    <x v="0"/>
    <x v="1"/>
    <x v="1"/>
    <x v="0"/>
    <x v="2"/>
    <d v="1966-07-05T00:00:00"/>
    <n v="11093.62"/>
    <x v="2"/>
    <s v="Tier - 1"/>
    <x v="0"/>
    <x v="24"/>
  </r>
  <r>
    <s v="ID1010"/>
    <s v="Ms. Aberu"/>
    <x v="754"/>
    <x v="3"/>
    <s v="Yes"/>
    <x v="0"/>
    <x v="0"/>
    <x v="1"/>
    <x v="1"/>
    <x v="0"/>
    <x v="1"/>
    <d v="1966-09-09T00:00:00"/>
    <n v="11090.72"/>
    <x v="2"/>
    <s v="Tier - 1"/>
    <x v="0"/>
    <x v="24"/>
  </r>
  <r>
    <s v="ID1011"/>
    <s v="Ms. Ashley"/>
    <x v="389"/>
    <x v="145"/>
    <s v="No"/>
    <x v="0"/>
    <x v="0"/>
    <x v="1"/>
    <x v="1"/>
    <x v="1"/>
    <x v="2"/>
    <d v="1972-10-07T00:00:00"/>
    <n v="11085.59"/>
    <x v="2"/>
    <s v="Tier - 2"/>
    <x v="1"/>
    <x v="28"/>
  </r>
  <r>
    <s v="ID1012"/>
    <s v="Ms. Anna"/>
    <x v="303"/>
    <x v="241"/>
    <s v="Yes"/>
    <x v="0"/>
    <x v="0"/>
    <x v="0"/>
    <x v="1"/>
    <x v="1"/>
    <x v="0"/>
    <d v="1967-09-04T00:00:00"/>
    <n v="11082.58"/>
    <x v="2"/>
    <s v="Tier - 2"/>
    <x v="1"/>
    <x v="22"/>
  </r>
  <r>
    <s v="ID1013"/>
    <s v="Ms. Tania"/>
    <x v="755"/>
    <x v="87"/>
    <s v="Yes"/>
    <x v="0"/>
    <x v="0"/>
    <x v="1"/>
    <x v="1"/>
    <x v="1"/>
    <x v="1"/>
    <d v="1966-11-20T00:00:00"/>
    <n v="11073.18"/>
    <x v="2"/>
    <s v="Tier - 3"/>
    <x v="3"/>
    <x v="24"/>
  </r>
  <r>
    <s v="ID1014"/>
    <s v="Ms. Ashley"/>
    <x v="367"/>
    <x v="27"/>
    <s v="Yes"/>
    <x v="0"/>
    <x v="0"/>
    <x v="1"/>
    <x v="1"/>
    <x v="1"/>
    <x v="2"/>
    <d v="1966-11-07T00:00:00"/>
    <n v="11070.54"/>
    <x v="2"/>
    <s v="Tier - 3"/>
    <x v="3"/>
    <x v="24"/>
  </r>
  <r>
    <s v="ID1015"/>
    <s v="Ms. Aleksandra"/>
    <x v="215"/>
    <x v="307"/>
    <s v="No"/>
    <x v="0"/>
    <x v="0"/>
    <x v="0"/>
    <x v="1"/>
    <x v="0"/>
    <x v="0"/>
    <d v="1971-11-09T00:00:00"/>
    <n v="11068.77"/>
    <x v="2"/>
    <s v="Tier - 2"/>
    <x v="1"/>
    <x v="14"/>
  </r>
  <r>
    <s v="ID1016"/>
    <s v="Ms. Valery"/>
    <x v="756"/>
    <x v="82"/>
    <s v="Yes"/>
    <x v="1"/>
    <x v="0"/>
    <x v="1"/>
    <x v="1"/>
    <x v="0"/>
    <x v="2"/>
    <d v="2000-09-18T00:00:00"/>
    <n v="11068.7"/>
    <x v="2"/>
    <s v="Tier - 1"/>
    <x v="3"/>
    <x v="21"/>
  </r>
  <r>
    <s v="ID1017"/>
    <s v="Mrs. Joanna"/>
    <x v="508"/>
    <x v="134"/>
    <s v="Yes"/>
    <x v="0"/>
    <x v="0"/>
    <x v="0"/>
    <x v="1"/>
    <x v="0"/>
    <x v="2"/>
    <d v="2001-12-17T00:00:00"/>
    <n v="11046.02"/>
    <x v="2"/>
    <s v="Tier - 1"/>
    <x v="11"/>
    <x v="47"/>
  </r>
  <r>
    <s v="ID1018"/>
    <s v="Mrs. Stefanie"/>
    <x v="757"/>
    <x v="530"/>
    <s v="No"/>
    <x v="0"/>
    <x v="0"/>
    <x v="0"/>
    <x v="1"/>
    <x v="0"/>
    <x v="0"/>
    <d v="1974-08-30T00:00:00"/>
    <n v="11037.85"/>
    <x v="2"/>
    <s v="Tier - 2"/>
    <x v="14"/>
    <x v="19"/>
  </r>
  <r>
    <s v="ID1019"/>
    <s v="Mr. Stephen"/>
    <x v="758"/>
    <x v="122"/>
    <s v="No"/>
    <x v="0"/>
    <x v="0"/>
    <x v="0"/>
    <x v="1"/>
    <x v="0"/>
    <x v="2"/>
    <d v="1989-10-25T00:00:00"/>
    <n v="11037.51"/>
    <x v="2"/>
    <s v="Tier - 1"/>
    <x v="1"/>
    <x v="4"/>
  </r>
  <r>
    <s v="ID1020"/>
    <s v="Ms. Liza"/>
    <x v="759"/>
    <x v="457"/>
    <s v="No"/>
    <x v="0"/>
    <x v="0"/>
    <x v="0"/>
    <x v="1"/>
    <x v="0"/>
    <x v="0"/>
    <d v="1974-12-10T00:00:00"/>
    <n v="11033.66"/>
    <x v="2"/>
    <s v="Tier - 3"/>
    <x v="1"/>
    <x v="19"/>
  </r>
  <r>
    <s v="ID1021"/>
    <s v="Mr. Ian"/>
    <x v="760"/>
    <x v="267"/>
    <s v="Yes"/>
    <x v="0"/>
    <x v="0"/>
    <x v="0"/>
    <x v="1"/>
    <x v="0"/>
    <x v="2"/>
    <d v="1996-07-21T00:00:00"/>
    <n v="11028.56"/>
    <x v="2"/>
    <s v="Tier - 3"/>
    <x v="1"/>
    <x v="45"/>
  </r>
  <r>
    <s v="ID1022"/>
    <s v="Ms. Claudia"/>
    <x v="761"/>
    <x v="450"/>
    <s v="No"/>
    <x v="0"/>
    <x v="0"/>
    <x v="0"/>
    <x v="1"/>
    <x v="0"/>
    <x v="2"/>
    <d v="1991-06-26T00:00:00"/>
    <n v="11018.05"/>
    <x v="2"/>
    <s v="Tier - 2"/>
    <x v="1"/>
    <x v="42"/>
  </r>
  <r>
    <s v="ID1023"/>
    <s v="Ms. Jessica"/>
    <x v="445"/>
    <x v="531"/>
    <s v="No"/>
    <x v="0"/>
    <x v="0"/>
    <x v="0"/>
    <x v="1"/>
    <x v="1"/>
    <x v="0"/>
    <d v="1974-12-15T00:00:00"/>
    <n v="11015.17"/>
    <x v="2"/>
    <s v="Tier - 1"/>
    <x v="1"/>
    <x v="19"/>
  </r>
  <r>
    <s v="ID1024"/>
    <s v="Mr. Billy"/>
    <x v="762"/>
    <x v="36"/>
    <s v="No"/>
    <x v="0"/>
    <x v="0"/>
    <x v="0"/>
    <x v="1"/>
    <x v="2"/>
    <x v="0"/>
    <d v="1968-10-24T00:00:00"/>
    <n v="11013.71"/>
    <x v="2"/>
    <s v="Tier - 1"/>
    <x v="0"/>
    <x v="0"/>
  </r>
  <r>
    <s v="ID1025"/>
    <s v="Mr. David"/>
    <x v="763"/>
    <x v="388"/>
    <s v="Yes"/>
    <x v="1"/>
    <x v="0"/>
    <x v="1"/>
    <x v="1"/>
    <x v="0"/>
    <x v="2"/>
    <d v="2000-09-17T00:00:00"/>
    <n v="10991.58"/>
    <x v="2"/>
    <s v="Tier - 3"/>
    <x v="1"/>
    <x v="21"/>
  </r>
  <r>
    <s v="ID1026"/>
    <s v="Mr. Tim"/>
    <x v="45"/>
    <x v="465"/>
    <s v="No"/>
    <x v="0"/>
    <x v="0"/>
    <x v="0"/>
    <x v="1"/>
    <x v="0"/>
    <x v="0"/>
    <d v="1965-12-18T00:00:00"/>
    <n v="10982.5"/>
    <x v="2"/>
    <s v="Tier - 3"/>
    <x v="0"/>
    <x v="11"/>
  </r>
  <r>
    <s v="ID1027"/>
    <s v="Ms. Emma"/>
    <x v="617"/>
    <x v="532"/>
    <s v="No"/>
    <x v="0"/>
    <x v="0"/>
    <x v="1"/>
    <x v="1"/>
    <x v="0"/>
    <x v="0"/>
    <d v="1973-10-21T00:00:00"/>
    <n v="10977.21"/>
    <x v="2"/>
    <s v="Tier - 1"/>
    <x v="0"/>
    <x v="30"/>
  </r>
  <r>
    <s v="ID1028"/>
    <s v="Mr. Tim"/>
    <x v="764"/>
    <x v="49"/>
    <s v="Yes"/>
    <x v="0"/>
    <x v="0"/>
    <x v="1"/>
    <x v="1"/>
    <x v="0"/>
    <x v="2"/>
    <d v="1966-07-09T00:00:00"/>
    <n v="10976.25"/>
    <x v="2"/>
    <s v="Tier - 2"/>
    <x v="1"/>
    <x v="24"/>
  </r>
  <r>
    <s v="ID1029"/>
    <s v="Mr. Patrick"/>
    <x v="709"/>
    <x v="533"/>
    <s v="No"/>
    <x v="0"/>
    <x v="0"/>
    <x v="0"/>
    <x v="1"/>
    <x v="1"/>
    <x v="0"/>
    <d v="1965-06-19T00:00:00"/>
    <n v="10965.45"/>
    <x v="2"/>
    <s v="Tier - 2"/>
    <x v="3"/>
    <x v="11"/>
  </r>
  <r>
    <s v="ID1030"/>
    <s v="Ms. Bridget"/>
    <x v="661"/>
    <x v="261"/>
    <s v="Yes"/>
    <x v="0"/>
    <x v="1"/>
    <x v="3"/>
    <x v="1"/>
    <x v="0"/>
    <x v="2"/>
    <d v="1969-08-14T00:00:00"/>
    <n v="10959.69"/>
    <x v="2"/>
    <s v="Tier - 3"/>
    <x v="1"/>
    <x v="16"/>
  </r>
  <r>
    <s v="ID1031"/>
    <s v="Mr. Gabriel"/>
    <x v="765"/>
    <x v="446"/>
    <s v="No"/>
    <x v="0"/>
    <x v="0"/>
    <x v="0"/>
    <x v="1"/>
    <x v="2"/>
    <x v="0"/>
    <d v="1965-12-04T00:00:00"/>
    <n v="10959.33"/>
    <x v="2"/>
    <s v="Tier - 3"/>
    <x v="3"/>
    <x v="11"/>
  </r>
  <r>
    <s v="ID1032"/>
    <s v="Ms. Natasha"/>
    <x v="376"/>
    <x v="212"/>
    <s v="Yes"/>
    <x v="0"/>
    <x v="1"/>
    <x v="3"/>
    <x v="1"/>
    <x v="2"/>
    <x v="2"/>
    <d v="1969-11-10T00:00:00"/>
    <n v="10942.13"/>
    <x v="2"/>
    <s v="Tier - 3"/>
    <x v="1"/>
    <x v="16"/>
  </r>
  <r>
    <s v="ID1033"/>
    <s v="Ms. Abby"/>
    <x v="330"/>
    <x v="43"/>
    <s v="No"/>
    <x v="0"/>
    <x v="0"/>
    <x v="0"/>
    <x v="1"/>
    <x v="0"/>
    <x v="0"/>
    <d v="1968-11-12T00:00:00"/>
    <n v="10928.85"/>
    <x v="2"/>
    <s v="Tier - 3"/>
    <x v="0"/>
    <x v="0"/>
  </r>
  <r>
    <s v="ID1034"/>
    <s v="Ms. Michelle"/>
    <x v="349"/>
    <x v="534"/>
    <s v="No"/>
    <x v="0"/>
    <x v="0"/>
    <x v="0"/>
    <x v="1"/>
    <x v="0"/>
    <x v="0"/>
    <d v="1968-11-13T00:00:00"/>
    <n v="10923.93"/>
    <x v="2"/>
    <s v="Tier - 1"/>
    <x v="2"/>
    <x v="0"/>
  </r>
  <r>
    <s v="ID1035"/>
    <s v="Ms. Mckendree"/>
    <x v="482"/>
    <x v="283"/>
    <s v="No"/>
    <x v="0"/>
    <x v="0"/>
    <x v="0"/>
    <x v="1"/>
    <x v="0"/>
    <x v="2"/>
    <d v="1994-09-06T00:00:00"/>
    <n v="10886.66"/>
    <x v="2"/>
    <s v="Tier - 3"/>
    <x v="1"/>
    <x v="6"/>
  </r>
  <r>
    <s v="ID1036"/>
    <s v="Ms. Tara"/>
    <x v="106"/>
    <x v="535"/>
    <s v="No"/>
    <x v="0"/>
    <x v="0"/>
    <x v="0"/>
    <x v="1"/>
    <x v="0"/>
    <x v="0"/>
    <d v="1971-12-20T00:00:00"/>
    <n v="10848.13"/>
    <x v="2"/>
    <s v="Tier - 3"/>
    <x v="1"/>
    <x v="14"/>
  </r>
  <r>
    <s v="ID1037"/>
    <s v="Mr. Daniel"/>
    <x v="44"/>
    <x v="291"/>
    <s v="No"/>
    <x v="0"/>
    <x v="0"/>
    <x v="0"/>
    <x v="1"/>
    <x v="0"/>
    <x v="0"/>
    <d v="1968-07-28T00:00:00"/>
    <n v="10825.25"/>
    <x v="2"/>
    <s v="Tier - 3"/>
    <x v="1"/>
    <x v="0"/>
  </r>
  <r>
    <s v="ID1038"/>
    <s v="Mr. Joshua"/>
    <x v="235"/>
    <x v="536"/>
    <s v="Yes"/>
    <x v="0"/>
    <x v="0"/>
    <x v="0"/>
    <x v="1"/>
    <x v="0"/>
    <x v="0"/>
    <d v="1967-10-02T00:00:00"/>
    <n v="10807.49"/>
    <x v="2"/>
    <s v="Tier - 2"/>
    <x v="0"/>
    <x v="22"/>
  </r>
  <r>
    <s v="ID1039"/>
    <s v="Ms. Erin"/>
    <x v="766"/>
    <x v="296"/>
    <s v="Yes"/>
    <x v="0"/>
    <x v="0"/>
    <x v="1"/>
    <x v="1"/>
    <x v="0"/>
    <x v="0"/>
    <d v="1970-12-18T00:00:00"/>
    <n v="10806.84"/>
    <x v="2"/>
    <s v="Tier - 2"/>
    <x v="3"/>
    <x v="2"/>
  </r>
  <r>
    <s v="ID1040"/>
    <s v="Ms. Shure"/>
    <x v="111"/>
    <x v="537"/>
    <s v="Yes"/>
    <x v="0"/>
    <x v="0"/>
    <x v="1"/>
    <x v="1"/>
    <x v="0"/>
    <x v="0"/>
    <d v="1970-10-28T00:00:00"/>
    <n v="10797.34"/>
    <x v="2"/>
    <s v="Tier - 2"/>
    <x v="8"/>
    <x v="2"/>
  </r>
  <r>
    <s v="ID1041"/>
    <s v="Mr. Richard"/>
    <x v="331"/>
    <x v="469"/>
    <s v="Yes"/>
    <x v="0"/>
    <x v="0"/>
    <x v="0"/>
    <x v="1"/>
    <x v="1"/>
    <x v="0"/>
    <d v="1967-10-23T00:00:00"/>
    <n v="10796.35"/>
    <x v="2"/>
    <s v="Tier - 1"/>
    <x v="9"/>
    <x v="22"/>
  </r>
  <r>
    <s v="ID1042"/>
    <s v="Ms. Brenda"/>
    <x v="127"/>
    <x v="95"/>
    <s v="No"/>
    <x v="0"/>
    <x v="0"/>
    <x v="0"/>
    <x v="1"/>
    <x v="0"/>
    <x v="2"/>
    <d v="1999-12-24T00:00:00"/>
    <n v="10795.94"/>
    <x v="2"/>
    <s v="Tier - 1"/>
    <x v="3"/>
    <x v="35"/>
  </r>
  <r>
    <s v="ID1043"/>
    <s v="Mr. Joseph"/>
    <x v="767"/>
    <x v="68"/>
    <s v="Yes"/>
    <x v="0"/>
    <x v="0"/>
    <x v="0"/>
    <x v="1"/>
    <x v="2"/>
    <x v="0"/>
    <d v="1967-11-11T00:00:00"/>
    <n v="10791.96"/>
    <x v="2"/>
    <s v="Tier - 2"/>
    <x v="3"/>
    <x v="22"/>
  </r>
  <r>
    <s v="ID1044"/>
    <s v="Mr. Stephen"/>
    <x v="641"/>
    <x v="85"/>
    <s v="No"/>
    <x v="0"/>
    <x v="0"/>
    <x v="0"/>
    <x v="1"/>
    <x v="0"/>
    <x v="1"/>
    <d v="1989-11-25T00:00:00"/>
    <n v="10769.75"/>
    <x v="2"/>
    <s v="Tier - 2"/>
    <x v="12"/>
    <x v="4"/>
  </r>
  <r>
    <s v="ID1045"/>
    <s v="Mrs. Kathya"/>
    <x v="768"/>
    <x v="234"/>
    <s v="Yes"/>
    <x v="0"/>
    <x v="0"/>
    <x v="3"/>
    <x v="1"/>
    <x v="0"/>
    <x v="0"/>
    <d v="1986-08-29T00:00:00"/>
    <n v="10749.02"/>
    <x v="2"/>
    <s v="Tier - 1"/>
    <x v="11"/>
    <x v="26"/>
  </r>
  <r>
    <s v="ID1046"/>
    <s v="Mr. Wesley"/>
    <x v="144"/>
    <x v="9"/>
    <s v="No"/>
    <x v="0"/>
    <x v="0"/>
    <x v="0"/>
    <x v="1"/>
    <x v="0"/>
    <x v="0"/>
    <d v="1974-12-09T00:00:00"/>
    <n v="10736.87"/>
    <x v="2"/>
    <s v="Tier - 1"/>
    <x v="4"/>
    <x v="19"/>
  </r>
  <r>
    <s v="ID1047"/>
    <s v="Mr. Tim"/>
    <x v="769"/>
    <x v="538"/>
    <s v="No"/>
    <x v="0"/>
    <x v="0"/>
    <x v="3"/>
    <x v="1"/>
    <x v="0"/>
    <x v="2"/>
    <d v="1992-06-25T00:00:00"/>
    <n v="10719.57"/>
    <x v="2"/>
    <s v="Tier - 1"/>
    <x v="1"/>
    <x v="34"/>
  </r>
  <r>
    <s v="ID1048"/>
    <s v="Ms. Jamie"/>
    <x v="680"/>
    <x v="463"/>
    <s v="Yes"/>
    <x v="0"/>
    <x v="0"/>
    <x v="0"/>
    <x v="1"/>
    <x v="0"/>
    <x v="0"/>
    <d v="1967-10-05T00:00:00"/>
    <n v="10713.64"/>
    <x v="2"/>
    <s v="Tier - 3"/>
    <x v="3"/>
    <x v="22"/>
  </r>
  <r>
    <s v="ID1049"/>
    <s v="Ms. Alexandra"/>
    <x v="662"/>
    <x v="539"/>
    <s v="Yes"/>
    <x v="0"/>
    <x v="0"/>
    <x v="0"/>
    <x v="1"/>
    <x v="0"/>
    <x v="0"/>
    <d v="1967-07-30T00:00:00"/>
    <n v="10704.47"/>
    <x v="2"/>
    <s v="Tier - 2"/>
    <x v="3"/>
    <x v="22"/>
  </r>
  <r>
    <s v="ID1050"/>
    <s v="Ms. Tiffany"/>
    <x v="225"/>
    <x v="209"/>
    <s v="No"/>
    <x v="0"/>
    <x v="0"/>
    <x v="1"/>
    <x v="1"/>
    <x v="1"/>
    <x v="2"/>
    <d v="1972-10-24T00:00:00"/>
    <n v="10702.64"/>
    <x v="2"/>
    <s v="Tier - 3"/>
    <x v="0"/>
    <x v="28"/>
  </r>
  <r>
    <s v="ID1051"/>
    <s v="Mrs. Rebecca"/>
    <x v="770"/>
    <x v="409"/>
    <s v="Yes"/>
    <x v="0"/>
    <x v="0"/>
    <x v="0"/>
    <x v="1"/>
    <x v="1"/>
    <x v="2"/>
    <d v="1976-09-30T00:00:00"/>
    <n v="10698.38"/>
    <x v="2"/>
    <s v="Tier - 1"/>
    <x v="14"/>
    <x v="1"/>
  </r>
  <r>
    <s v="ID1052"/>
    <s v="Mr. Austin"/>
    <x v="771"/>
    <x v="347"/>
    <s v="No"/>
    <x v="0"/>
    <x v="0"/>
    <x v="0"/>
    <x v="1"/>
    <x v="0"/>
    <x v="2"/>
    <d v="1977-08-02T00:00:00"/>
    <n v="10690.11"/>
    <x v="2"/>
    <s v="Tier - 2"/>
    <x v="13"/>
    <x v="29"/>
  </r>
  <r>
    <s v="ID1053"/>
    <s v="Ms. Jamie"/>
    <x v="772"/>
    <x v="290"/>
    <s v="No"/>
    <x v="0"/>
    <x v="0"/>
    <x v="0"/>
    <x v="1"/>
    <x v="2"/>
    <x v="0"/>
    <d v="1962-09-07T00:00:00"/>
    <n v="10676.83"/>
    <x v="2"/>
    <s v="Tier - 3"/>
    <x v="0"/>
    <x v="5"/>
  </r>
  <r>
    <s v="ID1054"/>
    <s v="Mr. Matthew"/>
    <x v="773"/>
    <x v="193"/>
    <s v="Yes"/>
    <x v="0"/>
    <x v="0"/>
    <x v="0"/>
    <x v="1"/>
    <x v="1"/>
    <x v="2"/>
    <d v="1976-11-22T00:00:00"/>
    <n v="10665.44"/>
    <x v="2"/>
    <s v="Tier - 2"/>
    <x v="13"/>
    <x v="1"/>
  </r>
  <r>
    <s v="ID1055"/>
    <s v="Mrs. Emily"/>
    <x v="774"/>
    <x v="473"/>
    <s v="Yes"/>
    <x v="0"/>
    <x v="0"/>
    <x v="3"/>
    <x v="1"/>
    <x v="1"/>
    <x v="2"/>
    <d v="1964-08-08T00:00:00"/>
    <n v="10627.81"/>
    <x v="2"/>
    <s v="Tier - 3"/>
    <x v="0"/>
    <x v="13"/>
  </r>
  <r>
    <s v="ID1056"/>
    <s v="Ms. Gillian"/>
    <x v="775"/>
    <x v="231"/>
    <s v="No"/>
    <x v="0"/>
    <x v="0"/>
    <x v="0"/>
    <x v="1"/>
    <x v="0"/>
    <x v="1"/>
    <d v="1990-07-06T00:00:00"/>
    <n v="10620.26"/>
    <x v="2"/>
    <s v="Tier - 3"/>
    <x v="1"/>
    <x v="3"/>
  </r>
  <r>
    <s v="ID1057"/>
    <s v="Mrs. Brenn"/>
    <x v="776"/>
    <x v="268"/>
    <s v="No"/>
    <x v="0"/>
    <x v="0"/>
    <x v="3"/>
    <x v="1"/>
    <x v="0"/>
    <x v="1"/>
    <d v="1992-07-23T00:00:00"/>
    <n v="10617.04"/>
    <x v="2"/>
    <s v="Tier - 3"/>
    <x v="11"/>
    <x v="34"/>
  </r>
  <r>
    <s v="ID1058"/>
    <s v="Ms. Lisa"/>
    <x v="777"/>
    <x v="232"/>
    <s v="No"/>
    <x v="0"/>
    <x v="0"/>
    <x v="0"/>
    <x v="1"/>
    <x v="2"/>
    <x v="0"/>
    <d v="1965-06-27T00:00:00"/>
    <n v="10608.67"/>
    <x v="2"/>
    <s v="Tier - 3"/>
    <x v="1"/>
    <x v="11"/>
  </r>
  <r>
    <s v="ID1059"/>
    <s v="Mr. Matt"/>
    <x v="778"/>
    <x v="352"/>
    <s v="Yes"/>
    <x v="0"/>
    <x v="0"/>
    <x v="1"/>
    <x v="1"/>
    <x v="0"/>
    <x v="2"/>
    <d v="1966-07-02T00:00:00"/>
    <n v="10602.39"/>
    <x v="2"/>
    <s v="Tier - 3"/>
    <x v="3"/>
    <x v="24"/>
  </r>
  <r>
    <s v="ID1060"/>
    <s v="Mr. Thomas"/>
    <x v="101"/>
    <x v="439"/>
    <s v="Yes"/>
    <x v="0"/>
    <x v="0"/>
    <x v="0"/>
    <x v="1"/>
    <x v="0"/>
    <x v="0"/>
    <d v="1967-06-23T00:00:00"/>
    <n v="10601.63"/>
    <x v="2"/>
    <s v="Tier - 2"/>
    <x v="1"/>
    <x v="22"/>
  </r>
  <r>
    <s v="ID1061"/>
    <s v="Mr. Kevin"/>
    <x v="529"/>
    <x v="78"/>
    <s v="Yes"/>
    <x v="0"/>
    <x v="0"/>
    <x v="1"/>
    <x v="1"/>
    <x v="0"/>
    <x v="2"/>
    <d v="1966-07-20T00:00:00"/>
    <n v="10601.41"/>
    <x v="2"/>
    <s v="Tier - 2"/>
    <x v="3"/>
    <x v="24"/>
  </r>
  <r>
    <s v="ID1062"/>
    <s v="Mr. William"/>
    <x v="779"/>
    <x v="540"/>
    <s v="No"/>
    <x v="0"/>
    <x v="0"/>
    <x v="1"/>
    <x v="1"/>
    <x v="0"/>
    <x v="2"/>
    <d v="1972-12-14T00:00:00"/>
    <n v="10600.55"/>
    <x v="2"/>
    <s v="Tier - 1"/>
    <x v="1"/>
    <x v="28"/>
  </r>
  <r>
    <s v="ID1063"/>
    <s v="Mr. Gal"/>
    <x v="308"/>
    <x v="541"/>
    <s v="Yes"/>
    <x v="0"/>
    <x v="0"/>
    <x v="0"/>
    <x v="1"/>
    <x v="1"/>
    <x v="0"/>
    <d v="1967-11-29T00:00:00"/>
    <n v="10594.5"/>
    <x v="2"/>
    <s v="Tier - 1"/>
    <x v="1"/>
    <x v="22"/>
  </r>
  <r>
    <s v="ID1064"/>
    <s v="Mr. Anton"/>
    <x v="139"/>
    <x v="10"/>
    <s v="Yes"/>
    <x v="0"/>
    <x v="0"/>
    <x v="1"/>
    <x v="1"/>
    <x v="0"/>
    <x v="1"/>
    <d v="1966-11-03T00:00:00"/>
    <n v="10594.23"/>
    <x v="2"/>
    <s v="Tier - 3"/>
    <x v="0"/>
    <x v="24"/>
  </r>
  <r>
    <s v="ID1065"/>
    <s v="Ms. Yazmin"/>
    <x v="529"/>
    <x v="321"/>
    <s v="Yes"/>
    <x v="0"/>
    <x v="1"/>
    <x v="3"/>
    <x v="1"/>
    <x v="0"/>
    <x v="2"/>
    <d v="1969-12-25T00:00:00"/>
    <n v="10579.71"/>
    <x v="2"/>
    <s v="Tier - 3"/>
    <x v="0"/>
    <x v="16"/>
  </r>
  <r>
    <s v="ID1066"/>
    <s v="Mr. Florian"/>
    <x v="780"/>
    <x v="347"/>
    <s v="Yes"/>
    <x v="0"/>
    <x v="0"/>
    <x v="1"/>
    <x v="1"/>
    <x v="2"/>
    <x v="2"/>
    <d v="1966-12-11T00:00:00"/>
    <n v="10577.09"/>
    <x v="2"/>
    <s v="Tier - 3"/>
    <x v="3"/>
    <x v="24"/>
  </r>
  <r>
    <s v="ID1067"/>
    <s v="Ms. Karen"/>
    <x v="781"/>
    <x v="409"/>
    <s v="Yes"/>
    <x v="0"/>
    <x v="1"/>
    <x v="3"/>
    <x v="1"/>
    <x v="0"/>
    <x v="2"/>
    <d v="1969-07-17T00:00:00"/>
    <n v="10564.88"/>
    <x v="2"/>
    <s v="Tier - 1"/>
    <x v="2"/>
    <x v="16"/>
  </r>
  <r>
    <s v="ID1068"/>
    <s v="Mr. Scott"/>
    <x v="161"/>
    <x v="542"/>
    <s v="No"/>
    <x v="0"/>
    <x v="0"/>
    <x v="0"/>
    <x v="1"/>
    <x v="0"/>
    <x v="0"/>
    <d v="1971-06-29T00:00:00"/>
    <n v="10560.49"/>
    <x v="2"/>
    <s v="Tier - 2"/>
    <x v="0"/>
    <x v="14"/>
  </r>
  <r>
    <s v="ID1069"/>
    <s v="Ms. Claire"/>
    <x v="662"/>
    <x v="9"/>
    <s v="No"/>
    <x v="0"/>
    <x v="0"/>
    <x v="0"/>
    <x v="1"/>
    <x v="0"/>
    <x v="0"/>
    <d v="1971-09-26T00:00:00"/>
    <n v="10546.48"/>
    <x v="2"/>
    <s v="Tier - 3"/>
    <x v="3"/>
    <x v="14"/>
  </r>
  <r>
    <s v="ID1070"/>
    <s v="Ms. Lynn"/>
    <x v="782"/>
    <x v="180"/>
    <s v="No"/>
    <x v="0"/>
    <x v="0"/>
    <x v="0"/>
    <x v="1"/>
    <x v="0"/>
    <x v="2"/>
    <d v="1977-10-25T00:00:00"/>
    <n v="10495.6"/>
    <x v="2"/>
    <s v="Tier - 1"/>
    <x v="1"/>
    <x v="29"/>
  </r>
  <r>
    <s v="ID1071"/>
    <s v="Ms. Sharon"/>
    <x v="577"/>
    <x v="334"/>
    <s v="No"/>
    <x v="0"/>
    <x v="0"/>
    <x v="1"/>
    <x v="1"/>
    <x v="1"/>
    <x v="1"/>
    <d v="1972-10-19T00:00:00"/>
    <n v="10493.95"/>
    <x v="2"/>
    <s v="Tier - 1"/>
    <x v="1"/>
    <x v="28"/>
  </r>
  <r>
    <s v="ID1072"/>
    <s v="Mrs. Candice"/>
    <x v="783"/>
    <x v="543"/>
    <s v="No"/>
    <x v="0"/>
    <x v="0"/>
    <x v="0"/>
    <x v="1"/>
    <x v="1"/>
    <x v="0"/>
    <d v="1978-08-21T00:00:00"/>
    <n v="10486.55"/>
    <x v="2"/>
    <s v="Tier - 3"/>
    <x v="14"/>
    <x v="9"/>
  </r>
  <r>
    <s v="ID1073"/>
    <s v="Ms. Jennifer"/>
    <x v="784"/>
    <x v="213"/>
    <s v="No"/>
    <x v="0"/>
    <x v="0"/>
    <x v="3"/>
    <x v="1"/>
    <x v="0"/>
    <x v="1"/>
    <d v="1987-06-28T00:00:00"/>
    <n v="10464.83"/>
    <x v="2"/>
    <s v="Tier - 1"/>
    <x v="1"/>
    <x v="38"/>
  </r>
  <r>
    <s v="ID1074"/>
    <s v="Mr. Eric"/>
    <x v="49"/>
    <x v="228"/>
    <s v="Yes"/>
    <x v="0"/>
    <x v="1"/>
    <x v="3"/>
    <x v="1"/>
    <x v="0"/>
    <x v="2"/>
    <d v="1969-09-22T00:00:00"/>
    <n v="10461.98"/>
    <x v="2"/>
    <s v="Tier - 1"/>
    <x v="1"/>
    <x v="16"/>
  </r>
  <r>
    <s v="ID1075"/>
    <s v="Mr. Bryan"/>
    <x v="785"/>
    <x v="98"/>
    <s v="Yes"/>
    <x v="0"/>
    <x v="0"/>
    <x v="3"/>
    <x v="1"/>
    <x v="1"/>
    <x v="2"/>
    <d v="1964-07-27T00:00:00"/>
    <n v="10459.19"/>
    <x v="2"/>
    <s v="Tier - 1"/>
    <x v="0"/>
    <x v="13"/>
  </r>
  <r>
    <s v="ID1076"/>
    <s v="Mr. Devon"/>
    <x v="786"/>
    <x v="544"/>
    <s v="Yes"/>
    <x v="0"/>
    <x v="0"/>
    <x v="0"/>
    <x v="1"/>
    <x v="1"/>
    <x v="2"/>
    <d v="1976-08-03T00:00:00"/>
    <n v="10455.14"/>
    <x v="2"/>
    <s v="Tier - 2"/>
    <x v="13"/>
    <x v="1"/>
  </r>
  <r>
    <s v="ID1077"/>
    <s v="Ms. Elena"/>
    <x v="787"/>
    <x v="325"/>
    <s v="Yes"/>
    <x v="0"/>
    <x v="0"/>
    <x v="3"/>
    <x v="1"/>
    <x v="2"/>
    <x v="2"/>
    <d v="1964-10-14T00:00:00"/>
    <n v="10455.1"/>
    <x v="2"/>
    <s v="Tier - 1"/>
    <x v="1"/>
    <x v="13"/>
  </r>
  <r>
    <s v="ID1078"/>
    <s v="Mr. Chris"/>
    <x v="529"/>
    <x v="545"/>
    <s v="No"/>
    <x v="0"/>
    <x v="0"/>
    <x v="0"/>
    <x v="1"/>
    <x v="0"/>
    <x v="0"/>
    <d v="1968-11-08T00:00:00"/>
    <n v="10450.549999999999"/>
    <x v="2"/>
    <s v="Tier - 1"/>
    <x v="3"/>
    <x v="0"/>
  </r>
  <r>
    <s v="ID1079"/>
    <s v="Mr. Bert"/>
    <x v="788"/>
    <x v="546"/>
    <s v="No"/>
    <x v="0"/>
    <x v="0"/>
    <x v="0"/>
    <x v="1"/>
    <x v="1"/>
    <x v="0"/>
    <d v="1968-08-29T00:00:00"/>
    <n v="10436.1"/>
    <x v="2"/>
    <s v="Tier - 3"/>
    <x v="3"/>
    <x v="0"/>
  </r>
  <r>
    <s v="ID1080"/>
    <s v="Mr. John"/>
    <x v="101"/>
    <x v="547"/>
    <s v="No"/>
    <x v="0"/>
    <x v="0"/>
    <x v="0"/>
    <x v="1"/>
    <x v="0"/>
    <x v="0"/>
    <d v="1968-08-23T00:00:00"/>
    <n v="10435.07"/>
    <x v="2"/>
    <s v="Tier - 1"/>
    <x v="4"/>
    <x v="0"/>
  </r>
  <r>
    <s v="ID1081"/>
    <s v="Mr. Daniel"/>
    <x v="636"/>
    <x v="519"/>
    <s v="No"/>
    <x v="0"/>
    <x v="0"/>
    <x v="0"/>
    <x v="1"/>
    <x v="2"/>
    <x v="0"/>
    <d v="1968-12-27T00:00:00"/>
    <n v="10422.92"/>
    <x v="2"/>
    <s v="Tier - 1"/>
    <x v="6"/>
    <x v="0"/>
  </r>
  <r>
    <s v="ID1082"/>
    <s v="Mrs. Lisa"/>
    <x v="789"/>
    <x v="256"/>
    <s v="No"/>
    <x v="0"/>
    <x v="1"/>
    <x v="3"/>
    <x v="1"/>
    <x v="0"/>
    <x v="1"/>
    <d v="1979-11-25T00:00:00"/>
    <n v="10419.65"/>
    <x v="2"/>
    <s v="Tier - 2"/>
    <x v="14"/>
    <x v="18"/>
  </r>
  <r>
    <s v="ID1083"/>
    <s v="Mrs. Kristine"/>
    <x v="646"/>
    <x v="548"/>
    <s v="No"/>
    <x v="0"/>
    <x v="0"/>
    <x v="1"/>
    <x v="1"/>
    <x v="1"/>
    <x v="0"/>
    <d v="1973-10-11T00:00:00"/>
    <n v="10419.59"/>
    <x v="2"/>
    <s v="Tier - 2"/>
    <x v="14"/>
    <x v="30"/>
  </r>
  <r>
    <s v="ID1084"/>
    <s v="Mr. Paul"/>
    <x v="790"/>
    <x v="92"/>
    <s v="No"/>
    <x v="0"/>
    <x v="0"/>
    <x v="0"/>
    <x v="1"/>
    <x v="0"/>
    <x v="2"/>
    <d v="1980-10-24T00:00:00"/>
    <n v="10407.98"/>
    <x v="2"/>
    <s v="Tier - 1"/>
    <x v="13"/>
    <x v="25"/>
  </r>
  <r>
    <s v="ID1085"/>
    <s v="Mr. Bryan"/>
    <x v="360"/>
    <x v="549"/>
    <s v="Yes"/>
    <x v="0"/>
    <x v="0"/>
    <x v="3"/>
    <x v="1"/>
    <x v="1"/>
    <x v="0"/>
    <d v="1975-06-05T00:00:00"/>
    <n v="10407.09"/>
    <x v="2"/>
    <s v="Tier - 1"/>
    <x v="5"/>
    <x v="19"/>
  </r>
  <r>
    <s v="ID1086"/>
    <s v="Mr. Chris"/>
    <x v="791"/>
    <x v="550"/>
    <s v="Yes"/>
    <x v="0"/>
    <x v="1"/>
    <x v="3"/>
    <x v="1"/>
    <x v="1"/>
    <x v="2"/>
    <d v="1969-07-07T00:00:00"/>
    <n v="10403.27"/>
    <x v="2"/>
    <s v="Tier - 2"/>
    <x v="15"/>
    <x v="16"/>
  </r>
  <r>
    <s v="ID1087"/>
    <s v="Ms. Milah"/>
    <x v="53"/>
    <x v="551"/>
    <s v="No"/>
    <x v="0"/>
    <x v="0"/>
    <x v="1"/>
    <x v="1"/>
    <x v="0"/>
    <x v="0"/>
    <d v="1973-09-19T00:00:00"/>
    <n v="10381.48"/>
    <x v="2"/>
    <s v="Tier - 3"/>
    <x v="0"/>
    <x v="30"/>
  </r>
  <r>
    <s v="ID1088"/>
    <s v="Ms. Annette"/>
    <x v="408"/>
    <x v="524"/>
    <s v="No"/>
    <x v="0"/>
    <x v="0"/>
    <x v="1"/>
    <x v="1"/>
    <x v="0"/>
    <x v="0"/>
    <d v="1973-09-29T00:00:00"/>
    <n v="10370.91"/>
    <x v="2"/>
    <s v="Tier - 3"/>
    <x v="2"/>
    <x v="30"/>
  </r>
  <r>
    <s v="ID1089"/>
    <s v="Mrs. Yoko"/>
    <x v="792"/>
    <x v="381"/>
    <s v="No"/>
    <x v="0"/>
    <x v="0"/>
    <x v="0"/>
    <x v="1"/>
    <x v="1"/>
    <x v="0"/>
    <d v="1971-09-06T00:00:00"/>
    <n v="10356.67"/>
    <x v="2"/>
    <s v="Tier - 1"/>
    <x v="14"/>
    <x v="14"/>
  </r>
  <r>
    <s v="ID1090"/>
    <s v="Ms. Laura"/>
    <x v="401"/>
    <x v="173"/>
    <s v="Yes"/>
    <x v="0"/>
    <x v="1"/>
    <x v="3"/>
    <x v="1"/>
    <x v="1"/>
    <x v="2"/>
    <d v="1969-06-17T00:00:00"/>
    <n v="10355.64"/>
    <x v="2"/>
    <s v="Tier - 1"/>
    <x v="1"/>
    <x v="16"/>
  </r>
  <r>
    <s v="ID1091"/>
    <s v="Ms. Tess"/>
    <x v="793"/>
    <x v="55"/>
    <s v="No"/>
    <x v="0"/>
    <x v="0"/>
    <x v="0"/>
    <x v="1"/>
    <x v="0"/>
    <x v="0"/>
    <d v="1974-09-29T00:00:00"/>
    <n v="10352.48"/>
    <x v="2"/>
    <s v="Tier - 1"/>
    <x v="1"/>
    <x v="19"/>
  </r>
  <r>
    <s v="ID1092"/>
    <s v="Mr. William"/>
    <x v="794"/>
    <x v="64"/>
    <s v="No"/>
    <x v="0"/>
    <x v="0"/>
    <x v="1"/>
    <x v="1"/>
    <x v="1"/>
    <x v="0"/>
    <d v="1973-08-08T00:00:00"/>
    <n v="10345.93"/>
    <x v="2"/>
    <s v="Tier - 2"/>
    <x v="13"/>
    <x v="30"/>
  </r>
  <r>
    <s v="ID1093"/>
    <s v="Ms. Paige"/>
    <x v="718"/>
    <x v="552"/>
    <s v="No"/>
    <x v="0"/>
    <x v="0"/>
    <x v="0"/>
    <x v="1"/>
    <x v="0"/>
    <x v="0"/>
    <d v="1968-07-19T00:00:00"/>
    <n v="10338.93"/>
    <x v="2"/>
    <s v="Tier - 1"/>
    <x v="0"/>
    <x v="0"/>
  </r>
  <r>
    <s v="ID1094"/>
    <s v="Mr. Matthew"/>
    <x v="735"/>
    <x v="321"/>
    <s v="No"/>
    <x v="0"/>
    <x v="0"/>
    <x v="0"/>
    <x v="1"/>
    <x v="0"/>
    <x v="2"/>
    <d v="1982-07-21T00:00:00"/>
    <n v="10329.06"/>
    <x v="2"/>
    <s v="Tier - 1"/>
    <x v="13"/>
    <x v="37"/>
  </r>
  <r>
    <s v="ID1095"/>
    <s v="Mr. Matthew"/>
    <x v="795"/>
    <x v="463"/>
    <s v="Yes"/>
    <x v="0"/>
    <x v="0"/>
    <x v="1"/>
    <x v="1"/>
    <x v="0"/>
    <x v="0"/>
    <d v="1970-12-01T00:00:00"/>
    <n v="10325.209999999999"/>
    <x v="2"/>
    <s v="Tier - 3"/>
    <x v="3"/>
    <x v="2"/>
  </r>
  <r>
    <s v="ID1096"/>
    <s v="Mrs. Maria"/>
    <x v="796"/>
    <x v="87"/>
    <s v="No"/>
    <x v="0"/>
    <x v="0"/>
    <x v="0"/>
    <x v="1"/>
    <x v="0"/>
    <x v="1"/>
    <d v="1991-08-21T00:00:00"/>
    <n v="10322.9"/>
    <x v="2"/>
    <s v="Tier - 1"/>
    <x v="11"/>
    <x v="42"/>
  </r>
  <r>
    <s v="ID1097"/>
    <s v="Ms. Stephanie"/>
    <x v="797"/>
    <x v="89"/>
    <s v="No"/>
    <x v="0"/>
    <x v="0"/>
    <x v="0"/>
    <x v="1"/>
    <x v="0"/>
    <x v="2"/>
    <d v="1991-11-17T00:00:00"/>
    <n v="10315.91"/>
    <x v="2"/>
    <s v="Tier - 2"/>
    <x v="1"/>
    <x v="42"/>
  </r>
  <r>
    <s v="ID1098"/>
    <s v="Ms. Tiffany"/>
    <x v="359"/>
    <x v="553"/>
    <s v="No"/>
    <x v="0"/>
    <x v="0"/>
    <x v="0"/>
    <x v="1"/>
    <x v="2"/>
    <x v="0"/>
    <d v="1962-07-12T00:00:00"/>
    <n v="10310.780000000001"/>
    <x v="2"/>
    <s v="Tier - 3"/>
    <x v="1"/>
    <x v="5"/>
  </r>
  <r>
    <s v="ID1099"/>
    <s v="Ms. Sara"/>
    <x v="798"/>
    <x v="8"/>
    <s v="Yes"/>
    <x v="0"/>
    <x v="1"/>
    <x v="3"/>
    <x v="1"/>
    <x v="2"/>
    <x v="0"/>
    <d v="1963-09-24T00:00:00"/>
    <n v="10308.040000000001"/>
    <x v="2"/>
    <s v="Tier - 1"/>
    <x v="0"/>
    <x v="8"/>
  </r>
  <r>
    <s v="ID1100"/>
    <s v="Mr. Scott"/>
    <x v="746"/>
    <x v="554"/>
    <s v="Yes"/>
    <x v="0"/>
    <x v="0"/>
    <x v="3"/>
    <x v="1"/>
    <x v="0"/>
    <x v="1"/>
    <d v="1988-09-14T00:00:00"/>
    <n v="10276.99"/>
    <x v="2"/>
    <s v="Tier - 1"/>
    <x v="13"/>
    <x v="23"/>
  </r>
  <r>
    <s v="ID1101"/>
    <s v="Mrs. Lauren"/>
    <x v="799"/>
    <x v="555"/>
    <s v="Yes"/>
    <x v="0"/>
    <x v="0"/>
    <x v="1"/>
    <x v="1"/>
    <x v="1"/>
    <x v="0"/>
    <d v="1970-06-21T00:00:00"/>
    <n v="10274.33"/>
    <x v="2"/>
    <s v="Tier - 1"/>
    <x v="2"/>
    <x v="2"/>
  </r>
  <r>
    <s v="ID1102"/>
    <s v="Mr. Scott"/>
    <x v="67"/>
    <x v="556"/>
    <s v="No"/>
    <x v="0"/>
    <x v="0"/>
    <x v="1"/>
    <x v="1"/>
    <x v="0"/>
    <x v="0"/>
    <d v="1973-11-27T00:00:00"/>
    <n v="10269.459999999999"/>
    <x v="2"/>
    <s v="Tier - 3"/>
    <x v="1"/>
    <x v="30"/>
  </r>
  <r>
    <s v="ID1103"/>
    <s v="Mr. Brian"/>
    <x v="411"/>
    <x v="557"/>
    <s v="No"/>
    <x v="0"/>
    <x v="0"/>
    <x v="1"/>
    <x v="1"/>
    <x v="1"/>
    <x v="0"/>
    <d v="1973-09-05T00:00:00"/>
    <n v="10264.44"/>
    <x v="2"/>
    <s v="Tier - 2"/>
    <x v="1"/>
    <x v="30"/>
  </r>
  <r>
    <s v="ID1104"/>
    <s v="Ms. Kaitlin"/>
    <x v="800"/>
    <x v="457"/>
    <s v="Yes"/>
    <x v="0"/>
    <x v="0"/>
    <x v="3"/>
    <x v="1"/>
    <x v="0"/>
    <x v="0"/>
    <d v="1975-08-15T00:00:00"/>
    <n v="10259.129999999999"/>
    <x v="2"/>
    <s v="Tier - 2"/>
    <x v="3"/>
    <x v="27"/>
  </r>
  <r>
    <s v="ID1105"/>
    <s v="Mr. Mohammad"/>
    <x v="43"/>
    <x v="558"/>
    <s v="No"/>
    <x v="0"/>
    <x v="0"/>
    <x v="0"/>
    <x v="1"/>
    <x v="0"/>
    <x v="0"/>
    <d v="1968-09-23T00:00:00"/>
    <n v="10231.5"/>
    <x v="2"/>
    <s v="Tier - 1"/>
    <x v="1"/>
    <x v="0"/>
  </r>
  <r>
    <s v="ID1106"/>
    <s v="Mr. Charlie"/>
    <x v="166"/>
    <x v="559"/>
    <s v="Yes"/>
    <x v="0"/>
    <x v="0"/>
    <x v="0"/>
    <x v="1"/>
    <x v="0"/>
    <x v="0"/>
    <d v="1967-06-28T00:00:00"/>
    <n v="10226.280000000001"/>
    <x v="2"/>
    <s v="Tier - 3"/>
    <x v="0"/>
    <x v="22"/>
  </r>
  <r>
    <s v="ID1107"/>
    <s v="Mr. Brent"/>
    <x v="801"/>
    <x v="254"/>
    <s v="Yes"/>
    <x v="0"/>
    <x v="0"/>
    <x v="0"/>
    <x v="1"/>
    <x v="1"/>
    <x v="0"/>
    <d v="1967-09-26T00:00:00"/>
    <n v="10214.64"/>
    <x v="2"/>
    <s v="Tier - 2"/>
    <x v="3"/>
    <x v="22"/>
  </r>
  <r>
    <s v="ID1108"/>
    <s v="Ms. Kelli"/>
    <x v="567"/>
    <x v="560"/>
    <s v="Yes"/>
    <x v="0"/>
    <x v="0"/>
    <x v="1"/>
    <x v="1"/>
    <x v="2"/>
    <x v="0"/>
    <d v="1970-12-24T00:00:00"/>
    <n v="10197.77"/>
    <x v="2"/>
    <s v="Tier - 1"/>
    <x v="2"/>
    <x v="2"/>
  </r>
  <r>
    <s v="ID1109"/>
    <s v="Mrs. Sheridan"/>
    <x v="802"/>
    <x v="103"/>
    <s v="Yes"/>
    <x v="0"/>
    <x v="0"/>
    <x v="0"/>
    <x v="1"/>
    <x v="0"/>
    <x v="2"/>
    <d v="1985-10-16T00:00:00"/>
    <n v="10191.82"/>
    <x v="2"/>
    <s v="Tier - 2"/>
    <x v="11"/>
    <x v="17"/>
  </r>
  <r>
    <s v="ID1110"/>
    <s v="Mrs. Sarah"/>
    <x v="803"/>
    <x v="561"/>
    <s v="No"/>
    <x v="0"/>
    <x v="0"/>
    <x v="1"/>
    <x v="1"/>
    <x v="1"/>
    <x v="1"/>
    <d v="1972-07-10T00:00:00"/>
    <n v="10160.870000000001"/>
    <x v="2"/>
    <s v="Tier - 3"/>
    <x v="14"/>
    <x v="28"/>
  </r>
  <r>
    <s v="ID1111"/>
    <s v="Ms. Jennifer"/>
    <x v="567"/>
    <x v="525"/>
    <s v="No"/>
    <x v="0"/>
    <x v="0"/>
    <x v="1"/>
    <x v="1"/>
    <x v="2"/>
    <x v="0"/>
    <d v="1973-10-13T00:00:00"/>
    <n v="10156.780000000001"/>
    <x v="2"/>
    <s v="Tier - 2"/>
    <x v="1"/>
    <x v="30"/>
  </r>
  <r>
    <s v="ID1112"/>
    <s v="Mrs. Laura"/>
    <x v="804"/>
    <x v="282"/>
    <s v="Yes"/>
    <x v="0"/>
    <x v="0"/>
    <x v="0"/>
    <x v="1"/>
    <x v="0"/>
    <x v="0"/>
    <d v="1981-06-12T00:00:00"/>
    <n v="10146.129999999999"/>
    <x v="2"/>
    <s v="Tier - 1"/>
    <x v="14"/>
    <x v="36"/>
  </r>
  <r>
    <s v="ID1113"/>
    <s v="Mr. Thomas"/>
    <x v="111"/>
    <x v="447"/>
    <s v="No"/>
    <x v="0"/>
    <x v="0"/>
    <x v="0"/>
    <x v="1"/>
    <x v="0"/>
    <x v="0"/>
    <d v="1974-12-30T00:00:00"/>
    <n v="10141.14"/>
    <x v="2"/>
    <s v="Tier - 1"/>
    <x v="4"/>
    <x v="19"/>
  </r>
  <r>
    <s v="ID1114"/>
    <s v="Ms. Gisele"/>
    <x v="805"/>
    <x v="109"/>
    <s v="Yes"/>
    <x v="0"/>
    <x v="1"/>
    <x v="3"/>
    <x v="1"/>
    <x v="0"/>
    <x v="1"/>
    <d v="1997-09-05T00:00:00"/>
    <n v="10139.84"/>
    <x v="2"/>
    <s v="Tier - 2"/>
    <x v="1"/>
    <x v="31"/>
  </r>
  <r>
    <s v="ID1115"/>
    <s v="Ms. Myra"/>
    <x v="806"/>
    <x v="56"/>
    <s v="No"/>
    <x v="0"/>
    <x v="0"/>
    <x v="1"/>
    <x v="1"/>
    <x v="0"/>
    <x v="1"/>
    <d v="1972-11-16T00:00:00"/>
    <n v="10118.42"/>
    <x v="2"/>
    <s v="Tier - 3"/>
    <x v="3"/>
    <x v="28"/>
  </r>
  <r>
    <s v="ID1116"/>
    <s v="Ms. Melissa"/>
    <x v="629"/>
    <x v="485"/>
    <s v="Yes"/>
    <x v="0"/>
    <x v="0"/>
    <x v="3"/>
    <x v="1"/>
    <x v="0"/>
    <x v="0"/>
    <d v="1975-07-02T00:00:00"/>
    <n v="10115.01"/>
    <x v="2"/>
    <s v="Tier - 3"/>
    <x v="1"/>
    <x v="27"/>
  </r>
  <r>
    <s v="ID1117"/>
    <s v="Ms. Eleanor"/>
    <x v="807"/>
    <x v="199"/>
    <s v="No"/>
    <x v="0"/>
    <x v="0"/>
    <x v="1"/>
    <x v="1"/>
    <x v="2"/>
    <x v="2"/>
    <d v="1972-08-08T00:00:00"/>
    <n v="10107.219999999999"/>
    <x v="2"/>
    <s v="Tier - 1"/>
    <x v="0"/>
    <x v="28"/>
  </r>
  <r>
    <s v="ID1118"/>
    <s v="Ms. Elizabeth"/>
    <x v="808"/>
    <x v="500"/>
    <s v="No"/>
    <x v="0"/>
    <x v="0"/>
    <x v="1"/>
    <x v="1"/>
    <x v="1"/>
    <x v="2"/>
    <d v="1972-10-19T00:00:00"/>
    <n v="10106.129999999999"/>
    <x v="2"/>
    <s v="Tier - 1"/>
    <x v="2"/>
    <x v="28"/>
  </r>
  <r>
    <s v="ID1119"/>
    <s v="Mr. Kenneth"/>
    <x v="809"/>
    <x v="315"/>
    <s v="Yes"/>
    <x v="0"/>
    <x v="0"/>
    <x v="0"/>
    <x v="1"/>
    <x v="1"/>
    <x v="2"/>
    <d v="1976-12-19T00:00:00"/>
    <n v="10096.969999999999"/>
    <x v="2"/>
    <s v="Tier - 2"/>
    <x v="3"/>
    <x v="1"/>
  </r>
  <r>
    <s v="ID1120"/>
    <s v="Mr. Robert"/>
    <x v="315"/>
    <x v="473"/>
    <s v="Yes"/>
    <x v="0"/>
    <x v="1"/>
    <x v="3"/>
    <x v="1"/>
    <x v="0"/>
    <x v="2"/>
    <d v="1969-07-03T00:00:00"/>
    <n v="10085.85"/>
    <x v="2"/>
    <s v="Tier - 3"/>
    <x v="3"/>
    <x v="16"/>
  </r>
  <r>
    <s v="ID1121"/>
    <s v="Mr. Thomas"/>
    <x v="88"/>
    <x v="300"/>
    <s v="Yes"/>
    <x v="0"/>
    <x v="1"/>
    <x v="3"/>
    <x v="1"/>
    <x v="0"/>
    <x v="1"/>
    <d v="1969-10-27T00:00:00"/>
    <n v="10072.06"/>
    <x v="2"/>
    <s v="Tier - 1"/>
    <x v="6"/>
    <x v="16"/>
  </r>
  <r>
    <s v="ID1122"/>
    <s v="Mr. Matthew"/>
    <x v="643"/>
    <x v="562"/>
    <s v="Yes"/>
    <x v="0"/>
    <x v="1"/>
    <x v="3"/>
    <x v="1"/>
    <x v="2"/>
    <x v="1"/>
    <d v="1969-08-22T00:00:00"/>
    <n v="10065.41"/>
    <x v="2"/>
    <s v="Tier - 2"/>
    <x v="3"/>
    <x v="16"/>
  </r>
  <r>
    <s v="ID1123"/>
    <s v="Ms. Mallory"/>
    <x v="67"/>
    <x v="172"/>
    <s v="No"/>
    <x v="0"/>
    <x v="0"/>
    <x v="0"/>
    <x v="1"/>
    <x v="0"/>
    <x v="0"/>
    <d v="1974-08-30T00:00:00"/>
    <n v="10043.25"/>
    <x v="2"/>
    <s v="Tier - 2"/>
    <x v="2"/>
    <x v="19"/>
  </r>
  <r>
    <s v="ID1124"/>
    <s v="Mr. Christopher"/>
    <x v="175"/>
    <x v="561"/>
    <s v="No"/>
    <x v="0"/>
    <x v="1"/>
    <x v="3"/>
    <x v="1"/>
    <x v="1"/>
    <x v="1"/>
    <d v="1979-12-28T00:00:00"/>
    <n v="10027.15"/>
    <x v="2"/>
    <s v="Tier - 1"/>
    <x v="13"/>
    <x v="18"/>
  </r>
  <r>
    <s v="ID1125"/>
    <s v="Mrs. Jamie"/>
    <x v="810"/>
    <x v="563"/>
    <s v="Yes"/>
    <x v="0"/>
    <x v="0"/>
    <x v="3"/>
    <x v="1"/>
    <x v="0"/>
    <x v="1"/>
    <d v="1988-07-03T00:00:00"/>
    <n v="10011.44"/>
    <x v="2"/>
    <s v="Tier - 3"/>
    <x v="11"/>
    <x v="23"/>
  </r>
  <r>
    <s v="ID1126"/>
    <s v="Ms. Ariell"/>
    <x v="628"/>
    <x v="564"/>
    <s v="Yes"/>
    <x v="0"/>
    <x v="0"/>
    <x v="1"/>
    <x v="1"/>
    <x v="3"/>
    <x v="0"/>
    <d v="1970-08-11T00:00:00"/>
    <n v="9991.0400000000009"/>
    <x v="1"/>
    <s v="Tier - 3"/>
    <x v="1"/>
    <x v="2"/>
  </r>
  <r>
    <s v="ID1127"/>
    <s v="Mr. Christopher"/>
    <x v="67"/>
    <x v="399"/>
    <s v="No"/>
    <x v="0"/>
    <x v="0"/>
    <x v="0"/>
    <x v="1"/>
    <x v="0"/>
    <x v="0"/>
    <d v="1971-10-06T00:00:00"/>
    <n v="9964.06"/>
    <x v="1"/>
    <s v="Tier - 2"/>
    <x v="9"/>
    <x v="14"/>
  </r>
  <r>
    <s v="ID1128"/>
    <s v="Mr. Ryan"/>
    <x v="292"/>
    <x v="410"/>
    <s v="No"/>
    <x v="0"/>
    <x v="0"/>
    <x v="0"/>
    <x v="1"/>
    <x v="1"/>
    <x v="0"/>
    <d v="1971-12-26T00:00:00"/>
    <n v="9957.7199999999993"/>
    <x v="1"/>
    <s v="Tier - 3"/>
    <x v="10"/>
    <x v="14"/>
  </r>
  <r>
    <s v="ID1129"/>
    <s v="Mr. Thomas"/>
    <x v="811"/>
    <x v="138"/>
    <s v="Yes"/>
    <x v="0"/>
    <x v="0"/>
    <x v="3"/>
    <x v="1"/>
    <x v="2"/>
    <x v="2"/>
    <d v="1964-09-11T00:00:00"/>
    <n v="9933.44"/>
    <x v="2"/>
    <s v="Tier - 3"/>
    <x v="0"/>
    <x v="13"/>
  </r>
  <r>
    <s v="ID1130"/>
    <s v="Ms. Katie"/>
    <x v="607"/>
    <x v="180"/>
    <s v="Yes"/>
    <x v="0"/>
    <x v="1"/>
    <x v="3"/>
    <x v="1"/>
    <x v="0"/>
    <x v="2"/>
    <d v="1983-12-03T00:00:00"/>
    <n v="9931.9599999999991"/>
    <x v="1"/>
    <s v="Tier - 2"/>
    <x v="1"/>
    <x v="33"/>
  </r>
  <r>
    <s v="ID1131"/>
    <s v="Mrs. Rachelle"/>
    <x v="812"/>
    <x v="332"/>
    <s v="Yes"/>
    <x v="0"/>
    <x v="0"/>
    <x v="0"/>
    <x v="1"/>
    <x v="0"/>
    <x v="2"/>
    <d v="1985-08-19T00:00:00"/>
    <n v="9930.64"/>
    <x v="1"/>
    <s v="Tier - 3"/>
    <x v="14"/>
    <x v="17"/>
  </r>
  <r>
    <s v="ID1132"/>
    <s v="Ms. Colleen"/>
    <x v="402"/>
    <x v="115"/>
    <s v="No"/>
    <x v="0"/>
    <x v="0"/>
    <x v="1"/>
    <x v="1"/>
    <x v="0"/>
    <x v="2"/>
    <d v="1972-09-14T00:00:00"/>
    <n v="9910.36"/>
    <x v="1"/>
    <s v="Tier - 3"/>
    <x v="1"/>
    <x v="28"/>
  </r>
  <r>
    <s v="ID1133"/>
    <s v="Mr. Gregory"/>
    <x v="813"/>
    <x v="64"/>
    <s v="No"/>
    <x v="0"/>
    <x v="0"/>
    <x v="0"/>
    <x v="1"/>
    <x v="2"/>
    <x v="0"/>
    <d v="1962-08-17T00:00:00"/>
    <n v="9907.83"/>
    <x v="2"/>
    <s v="Tier - 2"/>
    <x v="0"/>
    <x v="5"/>
  </r>
  <r>
    <s v="ID1134"/>
    <s v="Ms. Lara"/>
    <x v="814"/>
    <x v="80"/>
    <s v="Yes"/>
    <x v="0"/>
    <x v="0"/>
    <x v="0"/>
    <x v="1"/>
    <x v="0"/>
    <x v="2"/>
    <d v="1996-07-08T00:00:00"/>
    <n v="9894.69"/>
    <x v="1"/>
    <s v="Tier - 3"/>
    <x v="1"/>
    <x v="45"/>
  </r>
  <r>
    <s v="ID1135"/>
    <s v="Ms. Megan"/>
    <x v="613"/>
    <x v="134"/>
    <s v="Yes"/>
    <x v="0"/>
    <x v="0"/>
    <x v="1"/>
    <x v="1"/>
    <x v="1"/>
    <x v="2"/>
    <d v="1966-11-05T00:00:00"/>
    <n v="9890.23"/>
    <x v="2"/>
    <s v="Tier - 3"/>
    <x v="0"/>
    <x v="24"/>
  </r>
  <r>
    <s v="ID1136"/>
    <s v="Ms. Sara"/>
    <x v="815"/>
    <x v="485"/>
    <s v="No"/>
    <x v="0"/>
    <x v="0"/>
    <x v="0"/>
    <x v="1"/>
    <x v="0"/>
    <x v="0"/>
    <d v="1971-11-08T00:00:00"/>
    <n v="9880.07"/>
    <x v="1"/>
    <s v="Tier - 3"/>
    <x v="3"/>
    <x v="14"/>
  </r>
  <r>
    <s v="ID1137"/>
    <s v="Ms. Lucie"/>
    <x v="816"/>
    <x v="565"/>
    <s v="No"/>
    <x v="0"/>
    <x v="0"/>
    <x v="0"/>
    <x v="1"/>
    <x v="0"/>
    <x v="0"/>
    <d v="1971-10-03T00:00:00"/>
    <n v="9877.61"/>
    <x v="1"/>
    <s v="Tier - 1"/>
    <x v="0"/>
    <x v="14"/>
  </r>
  <r>
    <s v="ID1138"/>
    <s v="Ms. Elizabeth"/>
    <x v="817"/>
    <x v="220"/>
    <s v="No"/>
    <x v="0"/>
    <x v="0"/>
    <x v="0"/>
    <x v="1"/>
    <x v="0"/>
    <x v="0"/>
    <d v="1971-07-03T00:00:00"/>
    <n v="9875.68"/>
    <x v="1"/>
    <s v="Tier - 3"/>
    <x v="2"/>
    <x v="14"/>
  </r>
  <r>
    <s v="ID1139"/>
    <s v="Ms. Carma"/>
    <x v="54"/>
    <x v="566"/>
    <s v="No"/>
    <x v="0"/>
    <x v="0"/>
    <x v="0"/>
    <x v="1"/>
    <x v="0"/>
    <x v="0"/>
    <d v="1971-12-22T00:00:00"/>
    <n v="9872.7000000000007"/>
    <x v="1"/>
    <s v="Tier - 2"/>
    <x v="3"/>
    <x v="14"/>
  </r>
  <r>
    <s v="ID1140"/>
    <s v="Mr. Ryan"/>
    <x v="547"/>
    <x v="85"/>
    <s v="No"/>
    <x v="0"/>
    <x v="0"/>
    <x v="3"/>
    <x v="1"/>
    <x v="0"/>
    <x v="1"/>
    <d v="1998-07-06T00:00:00"/>
    <n v="9870.59"/>
    <x v="1"/>
    <s v="Tier - 2"/>
    <x v="8"/>
    <x v="44"/>
  </r>
  <r>
    <s v="ID1141"/>
    <s v="Mr. Daniel"/>
    <x v="467"/>
    <x v="320"/>
    <s v="Yes"/>
    <x v="0"/>
    <x v="1"/>
    <x v="3"/>
    <x v="1"/>
    <x v="1"/>
    <x v="2"/>
    <d v="1969-08-13T00:00:00"/>
    <n v="9869.81"/>
    <x v="2"/>
    <s v="Tier - 3"/>
    <x v="1"/>
    <x v="16"/>
  </r>
  <r>
    <s v="ID1142"/>
    <s v="Ms. Sarah"/>
    <x v="629"/>
    <x v="453"/>
    <s v="No"/>
    <x v="0"/>
    <x v="0"/>
    <x v="0"/>
    <x v="1"/>
    <x v="0"/>
    <x v="0"/>
    <d v="1971-11-09T00:00:00"/>
    <n v="9866.2999999999993"/>
    <x v="1"/>
    <s v="Tier - 3"/>
    <x v="2"/>
    <x v="14"/>
  </r>
  <r>
    <s v="ID1143"/>
    <s v="Mr. Matthew"/>
    <x v="362"/>
    <x v="259"/>
    <s v="Yes"/>
    <x v="0"/>
    <x v="1"/>
    <x v="3"/>
    <x v="1"/>
    <x v="2"/>
    <x v="1"/>
    <d v="1969-10-20T00:00:00"/>
    <n v="9863.4699999999993"/>
    <x v="2"/>
    <s v="Tier - 3"/>
    <x v="1"/>
    <x v="16"/>
  </r>
  <r>
    <s v="ID1144"/>
    <s v="Ms. Francesca"/>
    <x v="809"/>
    <x v="567"/>
    <s v="No"/>
    <x v="0"/>
    <x v="0"/>
    <x v="0"/>
    <x v="1"/>
    <x v="1"/>
    <x v="0"/>
    <d v="1971-07-17T00:00:00"/>
    <n v="9861.0300000000007"/>
    <x v="1"/>
    <s v="Tier - 2"/>
    <x v="3"/>
    <x v="14"/>
  </r>
  <r>
    <s v="ID1145"/>
    <s v="Ms. Nicole"/>
    <x v="818"/>
    <x v="525"/>
    <s v="No"/>
    <x v="0"/>
    <x v="0"/>
    <x v="0"/>
    <x v="1"/>
    <x v="2"/>
    <x v="0"/>
    <d v="1971-10-23T00:00:00"/>
    <n v="9855.1299999999992"/>
    <x v="1"/>
    <s v="Tier - 3"/>
    <x v="0"/>
    <x v="14"/>
  </r>
  <r>
    <s v="ID1146"/>
    <s v="Mr. Toshiyuki"/>
    <x v="806"/>
    <x v="423"/>
    <s v="No"/>
    <x v="0"/>
    <x v="0"/>
    <x v="0"/>
    <x v="1"/>
    <x v="0"/>
    <x v="0"/>
    <d v="1968-11-04T00:00:00"/>
    <n v="9850.43"/>
    <x v="2"/>
    <s v="Tier - 3"/>
    <x v="3"/>
    <x v="0"/>
  </r>
  <r>
    <s v="ID1147"/>
    <s v="Mr. Tom"/>
    <x v="819"/>
    <x v="375"/>
    <s v="No"/>
    <x v="0"/>
    <x v="0"/>
    <x v="3"/>
    <x v="1"/>
    <x v="0"/>
    <x v="2"/>
    <d v="1992-08-13T00:00:00"/>
    <n v="9844.4500000000007"/>
    <x v="1"/>
    <s v="Tier - 1"/>
    <x v="1"/>
    <x v="34"/>
  </r>
  <r>
    <s v="ID1148"/>
    <s v="Mr. Brian"/>
    <x v="820"/>
    <x v="56"/>
    <s v="No"/>
    <x v="0"/>
    <x v="0"/>
    <x v="1"/>
    <x v="1"/>
    <x v="1"/>
    <x v="1"/>
    <d v="1972-09-26T00:00:00"/>
    <n v="9836.2099999999991"/>
    <x v="1"/>
    <s v="Tier - 3"/>
    <x v="13"/>
    <x v="28"/>
  </r>
  <r>
    <s v="ID1149"/>
    <s v="Mr. Matthew"/>
    <x v="821"/>
    <x v="336"/>
    <s v="No"/>
    <x v="0"/>
    <x v="0"/>
    <x v="1"/>
    <x v="1"/>
    <x v="1"/>
    <x v="1"/>
    <d v="1972-06-28T00:00:00"/>
    <n v="9819.25"/>
    <x v="1"/>
    <s v="Tier - 2"/>
    <x v="13"/>
    <x v="28"/>
  </r>
  <r>
    <s v="ID1150"/>
    <s v="Ms. Julee"/>
    <x v="822"/>
    <x v="568"/>
    <s v="No"/>
    <x v="0"/>
    <x v="0"/>
    <x v="1"/>
    <x v="1"/>
    <x v="0"/>
    <x v="0"/>
    <d v="1973-09-17T00:00:00"/>
    <n v="9800.89"/>
    <x v="1"/>
    <s v="Tier - 1"/>
    <x v="0"/>
    <x v="30"/>
  </r>
  <r>
    <s v="ID1151"/>
    <s v="Mr. Christopher"/>
    <x v="823"/>
    <x v="240"/>
    <s v="No"/>
    <x v="0"/>
    <x v="0"/>
    <x v="0"/>
    <x v="1"/>
    <x v="2"/>
    <x v="1"/>
    <d v="1977-06-07T00:00:00"/>
    <n v="9788.8700000000008"/>
    <x v="2"/>
    <s v="Tier - 2"/>
    <x v="0"/>
    <x v="1"/>
  </r>
  <r>
    <s v="ID1152"/>
    <s v="Mr. Ciaran"/>
    <x v="824"/>
    <x v="111"/>
    <s v="Yes"/>
    <x v="0"/>
    <x v="0"/>
    <x v="0"/>
    <x v="1"/>
    <x v="0"/>
    <x v="2"/>
    <d v="1996-08-08T00:00:00"/>
    <n v="9787.32"/>
    <x v="1"/>
    <s v="Tier - 3"/>
    <x v="8"/>
    <x v="45"/>
  </r>
  <r>
    <s v="ID1153"/>
    <s v="Ms. Kara"/>
    <x v="111"/>
    <x v="569"/>
    <s v="No"/>
    <x v="0"/>
    <x v="0"/>
    <x v="1"/>
    <x v="1"/>
    <x v="0"/>
    <x v="0"/>
    <d v="1973-07-07T00:00:00"/>
    <n v="9778.35"/>
    <x v="1"/>
    <s v="Tier - 2"/>
    <x v="2"/>
    <x v="30"/>
  </r>
  <r>
    <s v="ID1154"/>
    <s v="Ms. Makie"/>
    <x v="825"/>
    <x v="400"/>
    <s v="No"/>
    <x v="0"/>
    <x v="0"/>
    <x v="0"/>
    <x v="1"/>
    <x v="2"/>
    <x v="0"/>
    <d v="1965-09-05T00:00:00"/>
    <n v="9764.08"/>
    <x v="2"/>
    <s v="Tier - 1"/>
    <x v="1"/>
    <x v="11"/>
  </r>
  <r>
    <s v="ID1155"/>
    <s v="Ms. Emily"/>
    <x v="469"/>
    <x v="562"/>
    <s v="Yes"/>
    <x v="0"/>
    <x v="0"/>
    <x v="0"/>
    <x v="1"/>
    <x v="0"/>
    <x v="1"/>
    <d v="2001-07-14T00:00:00"/>
    <n v="9753.49"/>
    <x v="1"/>
    <s v="Tier - 2"/>
    <x v="1"/>
    <x v="47"/>
  </r>
  <r>
    <s v="ID1156"/>
    <s v="Mr. Cary"/>
    <x v="826"/>
    <x v="424"/>
    <s v="Yes"/>
    <x v="0"/>
    <x v="0"/>
    <x v="1"/>
    <x v="1"/>
    <x v="0"/>
    <x v="0"/>
    <d v="1970-07-04T00:00:00"/>
    <n v="9748.91"/>
    <x v="1"/>
    <s v="Tier - 1"/>
    <x v="0"/>
    <x v="2"/>
  </r>
  <r>
    <s v="ID1157"/>
    <s v="Mr. Steven"/>
    <x v="117"/>
    <x v="502"/>
    <s v="Yes"/>
    <x v="0"/>
    <x v="0"/>
    <x v="1"/>
    <x v="1"/>
    <x v="0"/>
    <x v="0"/>
    <d v="1970-08-18T00:00:00"/>
    <n v="9724.5300000000007"/>
    <x v="2"/>
    <s v="Tier - 1"/>
    <x v="3"/>
    <x v="2"/>
  </r>
  <r>
    <s v="ID1158"/>
    <s v="Mr. Jose"/>
    <x v="781"/>
    <x v="513"/>
    <s v="Yes"/>
    <x v="0"/>
    <x v="0"/>
    <x v="1"/>
    <x v="1"/>
    <x v="0"/>
    <x v="0"/>
    <d v="1970-09-12T00:00:00"/>
    <n v="9722.77"/>
    <x v="2"/>
    <s v="Tier - 1"/>
    <x v="4"/>
    <x v="2"/>
  </r>
  <r>
    <s v="ID1159"/>
    <s v="Ms. Tatiana"/>
    <x v="401"/>
    <x v="113"/>
    <s v="Yes"/>
    <x v="0"/>
    <x v="0"/>
    <x v="3"/>
    <x v="1"/>
    <x v="1"/>
    <x v="0"/>
    <d v="1975-06-27T00:00:00"/>
    <n v="9715.84"/>
    <x v="1"/>
    <s v="Tier - 1"/>
    <x v="2"/>
    <x v="27"/>
  </r>
  <r>
    <s v="ID1160"/>
    <s v="Mr. Dan"/>
    <x v="827"/>
    <x v="200"/>
    <s v="No"/>
    <x v="0"/>
    <x v="0"/>
    <x v="1"/>
    <x v="1"/>
    <x v="1"/>
    <x v="1"/>
    <d v="1972-07-10T00:00:00"/>
    <n v="9710.7099999999991"/>
    <x v="1"/>
    <s v="Tier - 1"/>
    <x v="13"/>
    <x v="28"/>
  </r>
  <r>
    <s v="ID1161"/>
    <s v="Ms. Liisa"/>
    <x v="828"/>
    <x v="347"/>
    <s v="No"/>
    <x v="0"/>
    <x v="0"/>
    <x v="0"/>
    <x v="1"/>
    <x v="0"/>
    <x v="2"/>
    <d v="1977-09-19T00:00:00"/>
    <n v="9704.67"/>
    <x v="1"/>
    <s v="Tier - 3"/>
    <x v="2"/>
    <x v="29"/>
  </r>
  <r>
    <s v="ID1162"/>
    <s v="Ms. Kathryn"/>
    <x v="829"/>
    <x v="231"/>
    <s v="Yes"/>
    <x v="0"/>
    <x v="0"/>
    <x v="3"/>
    <x v="1"/>
    <x v="2"/>
    <x v="1"/>
    <d v="1964-11-07T00:00:00"/>
    <n v="9698.42"/>
    <x v="2"/>
    <s v="Tier - 3"/>
    <x v="0"/>
    <x v="13"/>
  </r>
  <r>
    <s v="ID1163"/>
    <s v="Mr. Maxwell"/>
    <x v="830"/>
    <x v="180"/>
    <s v="Yes"/>
    <x v="0"/>
    <x v="0"/>
    <x v="1"/>
    <x v="1"/>
    <x v="2"/>
    <x v="2"/>
    <d v="1966-09-16T00:00:00"/>
    <n v="9684.2900000000009"/>
    <x v="2"/>
    <s v="Tier - 2"/>
    <x v="0"/>
    <x v="24"/>
  </r>
  <r>
    <s v="ID1164"/>
    <s v="Ms. Pascale"/>
    <x v="831"/>
    <x v="570"/>
    <s v="Yes"/>
    <x v="0"/>
    <x v="0"/>
    <x v="0"/>
    <x v="1"/>
    <x v="0"/>
    <x v="0"/>
    <d v="1981-08-08T00:00:00"/>
    <n v="9664.34"/>
    <x v="1"/>
    <s v="Tier - 3"/>
    <x v="3"/>
    <x v="36"/>
  </r>
  <r>
    <s v="ID1165"/>
    <s v="Ms. Becca"/>
    <x v="705"/>
    <x v="571"/>
    <s v="No"/>
    <x v="0"/>
    <x v="0"/>
    <x v="0"/>
    <x v="1"/>
    <x v="0"/>
    <x v="0"/>
    <d v="1974-07-08T00:00:00"/>
    <n v="9653.81"/>
    <x v="1"/>
    <s v="Tier - 2"/>
    <x v="3"/>
    <x v="19"/>
  </r>
  <r>
    <s v="ID1166"/>
    <s v="Ms. Grace"/>
    <x v="832"/>
    <x v="457"/>
    <s v="No"/>
    <x v="0"/>
    <x v="0"/>
    <x v="0"/>
    <x v="1"/>
    <x v="3"/>
    <x v="0"/>
    <d v="1971-07-19T00:00:00"/>
    <n v="9644.25"/>
    <x v="1"/>
    <s v="Tier - 1"/>
    <x v="1"/>
    <x v="14"/>
  </r>
  <r>
    <s v="ID1167"/>
    <s v="Ms. Samantha"/>
    <x v="396"/>
    <x v="521"/>
    <s v="Yes"/>
    <x v="0"/>
    <x v="0"/>
    <x v="1"/>
    <x v="1"/>
    <x v="0"/>
    <x v="0"/>
    <d v="1970-09-30T00:00:00"/>
    <n v="9634.5400000000009"/>
    <x v="1"/>
    <s v="Tier - 2"/>
    <x v="3"/>
    <x v="2"/>
  </r>
  <r>
    <s v="ID1168"/>
    <s v="Mrs. Nicole"/>
    <x v="833"/>
    <x v="572"/>
    <s v="No"/>
    <x v="0"/>
    <x v="0"/>
    <x v="0"/>
    <x v="1"/>
    <x v="1"/>
    <x v="0"/>
    <d v="1968-06-22T00:00:00"/>
    <n v="9630.91"/>
    <x v="2"/>
    <s v="Tier - 2"/>
    <x v="0"/>
    <x v="0"/>
  </r>
  <r>
    <s v="ID1169"/>
    <s v="Mr. David"/>
    <x v="67"/>
    <x v="161"/>
    <s v="No"/>
    <x v="0"/>
    <x v="0"/>
    <x v="1"/>
    <x v="1"/>
    <x v="0"/>
    <x v="2"/>
    <d v="1972-10-23T00:00:00"/>
    <n v="9630.4"/>
    <x v="1"/>
    <s v="Tier - 2"/>
    <x v="3"/>
    <x v="28"/>
  </r>
  <r>
    <s v="ID1170"/>
    <s v="Mr. Grant"/>
    <x v="834"/>
    <x v="136"/>
    <s v="No"/>
    <x v="0"/>
    <x v="1"/>
    <x v="3"/>
    <x v="1"/>
    <x v="1"/>
    <x v="1"/>
    <d v="1979-12-19T00:00:00"/>
    <n v="9630.2999999999993"/>
    <x v="1"/>
    <s v="Tier - 2"/>
    <x v="13"/>
    <x v="18"/>
  </r>
  <r>
    <s v="ID1171"/>
    <s v="Mrs. Sophia"/>
    <x v="78"/>
    <x v="98"/>
    <s v="No"/>
    <x v="0"/>
    <x v="0"/>
    <x v="3"/>
    <x v="1"/>
    <x v="0"/>
    <x v="2"/>
    <d v="1998-06-23T00:00:00"/>
    <n v="9628.7900000000009"/>
    <x v="1"/>
    <s v="Tier - 2"/>
    <x v="11"/>
    <x v="44"/>
  </r>
  <r>
    <s v="ID1172"/>
    <s v="Ms. Christina"/>
    <x v="835"/>
    <x v="573"/>
    <s v="Yes"/>
    <x v="0"/>
    <x v="0"/>
    <x v="1"/>
    <x v="1"/>
    <x v="0"/>
    <x v="0"/>
    <d v="1970-12-16T00:00:00"/>
    <n v="9625.92"/>
    <x v="1"/>
    <s v="Tier - 3"/>
    <x v="3"/>
    <x v="2"/>
  </r>
  <r>
    <s v="ID1173"/>
    <s v="Mr. Sam"/>
    <x v="277"/>
    <x v="570"/>
    <s v="Yes"/>
    <x v="0"/>
    <x v="0"/>
    <x v="3"/>
    <x v="1"/>
    <x v="1"/>
    <x v="0"/>
    <d v="1975-10-29T00:00:00"/>
    <n v="9620.33"/>
    <x v="2"/>
    <s v="Tier - 3"/>
    <x v="1"/>
    <x v="27"/>
  </r>
  <r>
    <s v="ID1174"/>
    <s v="Mrs. Haley"/>
    <x v="183"/>
    <x v="188"/>
    <s v="No"/>
    <x v="0"/>
    <x v="0"/>
    <x v="0"/>
    <x v="1"/>
    <x v="1"/>
    <x v="2"/>
    <d v="1982-08-29T00:00:00"/>
    <n v="9619.18"/>
    <x v="1"/>
    <s v="Tier - 1"/>
    <x v="14"/>
    <x v="37"/>
  </r>
  <r>
    <s v="ID1175"/>
    <s v="Mr. Ethan"/>
    <x v="836"/>
    <x v="297"/>
    <s v="No"/>
    <x v="0"/>
    <x v="0"/>
    <x v="1"/>
    <x v="1"/>
    <x v="1"/>
    <x v="1"/>
    <d v="1972-12-27T00:00:00"/>
    <n v="9617.66"/>
    <x v="2"/>
    <s v="Tier - 3"/>
    <x v="4"/>
    <x v="28"/>
  </r>
  <r>
    <s v="ID1176"/>
    <s v="Mr. Andrew"/>
    <x v="837"/>
    <x v="60"/>
    <s v="Yes"/>
    <x v="0"/>
    <x v="0"/>
    <x v="3"/>
    <x v="1"/>
    <x v="2"/>
    <x v="1"/>
    <d v="1964-12-15T00:00:00"/>
    <n v="9597.6299999999992"/>
    <x v="2"/>
    <s v="Tier - 3"/>
    <x v="0"/>
    <x v="13"/>
  </r>
  <r>
    <s v="ID1177"/>
    <s v="Mr. Mark"/>
    <x v="757"/>
    <x v="574"/>
    <s v="Yes"/>
    <x v="0"/>
    <x v="0"/>
    <x v="0"/>
    <x v="1"/>
    <x v="0"/>
    <x v="0"/>
    <d v="1981-10-18T00:00:00"/>
    <n v="9584.0400000000009"/>
    <x v="1"/>
    <s v="Tier - 1"/>
    <x v="13"/>
    <x v="36"/>
  </r>
  <r>
    <s v="ID1178"/>
    <s v="Ms. Kasey"/>
    <x v="838"/>
    <x v="116"/>
    <s v="No"/>
    <x v="0"/>
    <x v="0"/>
    <x v="1"/>
    <x v="1"/>
    <x v="0"/>
    <x v="0"/>
    <d v="1973-11-28T00:00:00"/>
    <n v="9583.89"/>
    <x v="1"/>
    <s v="Tier - 3"/>
    <x v="1"/>
    <x v="30"/>
  </r>
  <r>
    <s v="ID1179"/>
    <s v="Mr. Jeff"/>
    <x v="839"/>
    <x v="161"/>
    <s v="Yes"/>
    <x v="0"/>
    <x v="0"/>
    <x v="1"/>
    <x v="1"/>
    <x v="2"/>
    <x v="2"/>
    <d v="1966-12-04T00:00:00"/>
    <n v="9582.5400000000009"/>
    <x v="2"/>
    <s v="Tier - 2"/>
    <x v="0"/>
    <x v="24"/>
  </r>
  <r>
    <s v="ID1180"/>
    <s v="Ms. Amy"/>
    <x v="361"/>
    <x v="575"/>
    <s v="No"/>
    <x v="0"/>
    <x v="0"/>
    <x v="1"/>
    <x v="1"/>
    <x v="2"/>
    <x v="0"/>
    <d v="1973-12-01T00:00:00"/>
    <n v="9566.99"/>
    <x v="1"/>
    <s v="Tier - 1"/>
    <x v="1"/>
    <x v="30"/>
  </r>
  <r>
    <s v="ID1181"/>
    <s v="Mr. Adam"/>
    <x v="606"/>
    <x v="410"/>
    <s v="No"/>
    <x v="0"/>
    <x v="0"/>
    <x v="0"/>
    <x v="1"/>
    <x v="0"/>
    <x v="0"/>
    <d v="1974-08-14T00:00:00"/>
    <n v="9563.0300000000007"/>
    <x v="2"/>
    <s v="Tier - 1"/>
    <x v="3"/>
    <x v="19"/>
  </r>
  <r>
    <s v="ID1182"/>
    <s v="Ms. Kristin"/>
    <x v="840"/>
    <x v="576"/>
    <s v="No"/>
    <x v="0"/>
    <x v="0"/>
    <x v="1"/>
    <x v="1"/>
    <x v="0"/>
    <x v="2"/>
    <d v="1972-09-22T00:00:00"/>
    <n v="9549.57"/>
    <x v="1"/>
    <s v="Tier - 1"/>
    <x v="0"/>
    <x v="28"/>
  </r>
  <r>
    <s v="ID1183"/>
    <s v="Ms. Mary-Lynn"/>
    <x v="841"/>
    <x v="27"/>
    <s v="No"/>
    <x v="0"/>
    <x v="0"/>
    <x v="1"/>
    <x v="1"/>
    <x v="0"/>
    <x v="2"/>
    <d v="1972-09-22T00:00:00"/>
    <n v="9541.7000000000007"/>
    <x v="1"/>
    <s v="Tier - 1"/>
    <x v="2"/>
    <x v="28"/>
  </r>
  <r>
    <s v="ID1184"/>
    <s v="Mrs. Jamie"/>
    <x v="842"/>
    <x v="242"/>
    <s v="Yes"/>
    <x v="0"/>
    <x v="0"/>
    <x v="3"/>
    <x v="1"/>
    <x v="1"/>
    <x v="0"/>
    <d v="1975-07-28T00:00:00"/>
    <n v="9540.17"/>
    <x v="1"/>
    <s v="Tier - 2"/>
    <x v="2"/>
    <x v="27"/>
  </r>
  <r>
    <s v="ID1185"/>
    <s v="Mr. Jeffrey"/>
    <x v="401"/>
    <x v="354"/>
    <s v="No"/>
    <x v="0"/>
    <x v="0"/>
    <x v="1"/>
    <x v="1"/>
    <x v="1"/>
    <x v="0"/>
    <d v="1973-12-21T00:00:00"/>
    <n v="9538.65"/>
    <x v="1"/>
    <s v="Tier - 3"/>
    <x v="13"/>
    <x v="30"/>
  </r>
  <r>
    <s v="ID1186"/>
    <s v="Ms. Nicole"/>
    <x v="419"/>
    <x v="483"/>
    <s v="No"/>
    <x v="0"/>
    <x v="0"/>
    <x v="0"/>
    <x v="1"/>
    <x v="1"/>
    <x v="0"/>
    <d v="1971-11-29T00:00:00"/>
    <n v="9528.9"/>
    <x v="1"/>
    <s v="Tier - 2"/>
    <x v="3"/>
    <x v="14"/>
  </r>
  <r>
    <s v="ID1187"/>
    <s v="Ms. Audrey"/>
    <x v="843"/>
    <x v="152"/>
    <s v="No"/>
    <x v="0"/>
    <x v="0"/>
    <x v="3"/>
    <x v="1"/>
    <x v="0"/>
    <x v="2"/>
    <d v="1992-08-22T00:00:00"/>
    <n v="9507.68"/>
    <x v="1"/>
    <s v="Tier - 1"/>
    <x v="1"/>
    <x v="34"/>
  </r>
  <r>
    <s v="ID1188"/>
    <s v="Mr. Jacob"/>
    <x v="617"/>
    <x v="577"/>
    <s v="Yes"/>
    <x v="0"/>
    <x v="1"/>
    <x v="3"/>
    <x v="1"/>
    <x v="0"/>
    <x v="2"/>
    <d v="1969-08-24T00:00:00"/>
    <n v="9504.31"/>
    <x v="2"/>
    <s v="Tier - 2"/>
    <x v="0"/>
    <x v="16"/>
  </r>
  <r>
    <s v="ID1189"/>
    <s v="Mr. Daniel"/>
    <x v="376"/>
    <x v="3"/>
    <s v="Yes"/>
    <x v="0"/>
    <x v="0"/>
    <x v="0"/>
    <x v="1"/>
    <x v="2"/>
    <x v="1"/>
    <d v="1976-11-28T00:00:00"/>
    <n v="9500.57"/>
    <x v="1"/>
    <s v="Tier - 3"/>
    <x v="6"/>
    <x v="1"/>
  </r>
  <r>
    <s v="ID1190"/>
    <s v="Mr. Marc"/>
    <x v="844"/>
    <x v="507"/>
    <s v="Yes"/>
    <x v="0"/>
    <x v="1"/>
    <x v="3"/>
    <x v="1"/>
    <x v="1"/>
    <x v="2"/>
    <d v="1969-06-04T00:00:00"/>
    <n v="9487.64"/>
    <x v="1"/>
    <s v="Tier - 2"/>
    <x v="0"/>
    <x v="0"/>
  </r>
  <r>
    <s v="ID1191"/>
    <s v="Mr. Mark"/>
    <x v="845"/>
    <x v="87"/>
    <s v="No"/>
    <x v="0"/>
    <x v="1"/>
    <x v="3"/>
    <x v="1"/>
    <x v="1"/>
    <x v="1"/>
    <d v="1979-07-17T00:00:00"/>
    <n v="9453.92"/>
    <x v="1"/>
    <s v="Tier - 2"/>
    <x v="13"/>
    <x v="18"/>
  </r>
  <r>
    <s v="ID1192"/>
    <s v="Mr. Dan"/>
    <x v="558"/>
    <x v="27"/>
    <s v="No"/>
    <x v="0"/>
    <x v="0"/>
    <x v="3"/>
    <x v="1"/>
    <x v="0"/>
    <x v="2"/>
    <d v="1987-11-14T00:00:00"/>
    <n v="9448.42"/>
    <x v="1"/>
    <s v="Tier - 3"/>
    <x v="13"/>
    <x v="38"/>
  </r>
  <r>
    <s v="ID1193"/>
    <s v="Ms. Gabriela"/>
    <x v="352"/>
    <x v="254"/>
    <s v="No"/>
    <x v="0"/>
    <x v="0"/>
    <x v="0"/>
    <x v="1"/>
    <x v="1"/>
    <x v="0"/>
    <d v="1974-06-08T00:00:00"/>
    <n v="9447.3799999999992"/>
    <x v="1"/>
    <s v="Tier - 3"/>
    <x v="2"/>
    <x v="30"/>
  </r>
  <r>
    <s v="ID1194"/>
    <s v="Ms. Amanda"/>
    <x v="384"/>
    <x v="271"/>
    <s v="No"/>
    <x v="0"/>
    <x v="0"/>
    <x v="0"/>
    <x v="1"/>
    <x v="1"/>
    <x v="0"/>
    <d v="1974-11-27T00:00:00"/>
    <n v="9447.25"/>
    <x v="1"/>
    <s v="Tier - 1"/>
    <x v="2"/>
    <x v="19"/>
  </r>
  <r>
    <s v="ID1195"/>
    <s v="Ms. Dara"/>
    <x v="846"/>
    <x v="81"/>
    <s v="Yes"/>
    <x v="0"/>
    <x v="0"/>
    <x v="0"/>
    <x v="1"/>
    <x v="0"/>
    <x v="2"/>
    <d v="1976-11-03T00:00:00"/>
    <n v="9432.93"/>
    <x v="1"/>
    <s v="Tier - 1"/>
    <x v="2"/>
    <x v="1"/>
  </r>
  <r>
    <s v="ID1196"/>
    <s v="Ms. Rachelle"/>
    <x v="65"/>
    <x v="182"/>
    <s v="Yes"/>
    <x v="0"/>
    <x v="0"/>
    <x v="0"/>
    <x v="1"/>
    <x v="0"/>
    <x v="2"/>
    <d v="1976-10-30T00:00:00"/>
    <n v="9414.92"/>
    <x v="1"/>
    <s v="Tier - 2"/>
    <x v="3"/>
    <x v="1"/>
  </r>
  <r>
    <s v="ID1197"/>
    <s v="Ms. Brenda"/>
    <x v="67"/>
    <x v="203"/>
    <s v="Yes"/>
    <x v="0"/>
    <x v="0"/>
    <x v="0"/>
    <x v="1"/>
    <x v="0"/>
    <x v="2"/>
    <d v="1976-10-17T00:00:00"/>
    <n v="9411.01"/>
    <x v="1"/>
    <s v="Tier - 3"/>
    <x v="2"/>
    <x v="1"/>
  </r>
  <r>
    <s v="ID1198"/>
    <s v="Mr. Tim"/>
    <x v="573"/>
    <x v="578"/>
    <s v="No"/>
    <x v="0"/>
    <x v="0"/>
    <x v="0"/>
    <x v="1"/>
    <x v="0"/>
    <x v="0"/>
    <d v="1971-10-20T00:00:00"/>
    <n v="9391.35"/>
    <x v="2"/>
    <s v="Tier - 3"/>
    <x v="3"/>
    <x v="14"/>
  </r>
  <r>
    <s v="ID1199"/>
    <s v="Mr. Sylvain"/>
    <x v="63"/>
    <x v="480"/>
    <s v="No"/>
    <x v="0"/>
    <x v="0"/>
    <x v="0"/>
    <x v="1"/>
    <x v="0"/>
    <x v="0"/>
    <d v="1971-12-29T00:00:00"/>
    <n v="9386.16"/>
    <x v="2"/>
    <s v="Tier - 2"/>
    <x v="0"/>
    <x v="14"/>
  </r>
  <r>
    <s v="ID1200"/>
    <s v="Mrs. Lisa"/>
    <x v="847"/>
    <x v="407"/>
    <s v="Yes"/>
    <x v="0"/>
    <x v="0"/>
    <x v="3"/>
    <x v="1"/>
    <x v="1"/>
    <x v="0"/>
    <d v="1975-12-02T00:00:00"/>
    <n v="9380.75"/>
    <x v="1"/>
    <s v="Tier - 2"/>
    <x v="2"/>
    <x v="27"/>
  </r>
  <r>
    <s v="ID1201"/>
    <s v="Mr. Ryan"/>
    <x v="848"/>
    <x v="73"/>
    <s v="No"/>
    <x v="0"/>
    <x v="0"/>
    <x v="0"/>
    <x v="1"/>
    <x v="0"/>
    <x v="0"/>
    <d v="1971-11-26T00:00:00"/>
    <n v="9377.9"/>
    <x v="1"/>
    <s v="Tier - 1"/>
    <x v="0"/>
    <x v="14"/>
  </r>
  <r>
    <s v="ID1202"/>
    <s v="Mrs. Kaitlin"/>
    <x v="849"/>
    <x v="216"/>
    <s v="Yes"/>
    <x v="0"/>
    <x v="1"/>
    <x v="3"/>
    <x v="1"/>
    <x v="1"/>
    <x v="1"/>
    <d v="1969-11-24T00:00:00"/>
    <n v="9377.4500000000007"/>
    <x v="1"/>
    <s v="Tier - 3"/>
    <x v="0"/>
    <x v="16"/>
  </r>
  <r>
    <s v="ID1203"/>
    <s v="Mr. William"/>
    <x v="329"/>
    <x v="71"/>
    <s v="No"/>
    <x v="0"/>
    <x v="0"/>
    <x v="0"/>
    <x v="1"/>
    <x v="2"/>
    <x v="0"/>
    <d v="1971-10-08T00:00:00"/>
    <n v="9361.33"/>
    <x v="2"/>
    <s v="Tier - 1"/>
    <x v="4"/>
    <x v="14"/>
  </r>
  <r>
    <s v="ID1204"/>
    <s v="Mr. Bruce"/>
    <x v="314"/>
    <x v="214"/>
    <s v="Yes"/>
    <x v="0"/>
    <x v="0"/>
    <x v="3"/>
    <x v="1"/>
    <x v="0"/>
    <x v="1"/>
    <d v="1988-07-01T00:00:00"/>
    <n v="9344.2000000000007"/>
    <x v="1"/>
    <s v="Tier - 1"/>
    <x v="13"/>
    <x v="23"/>
  </r>
  <r>
    <s v="ID1205"/>
    <s v="Mrs. Veronica"/>
    <x v="850"/>
    <x v="229"/>
    <s v="Yes"/>
    <x v="0"/>
    <x v="0"/>
    <x v="0"/>
    <x v="1"/>
    <x v="0"/>
    <x v="1"/>
    <d v="1996-10-12T00:00:00"/>
    <n v="9338.61"/>
    <x v="1"/>
    <s v="Tier - 1"/>
    <x v="11"/>
    <x v="45"/>
  </r>
  <r>
    <s v="ID1206"/>
    <s v="Mr. Warren"/>
    <x v="851"/>
    <x v="326"/>
    <s v="Yes"/>
    <x v="0"/>
    <x v="0"/>
    <x v="3"/>
    <x v="1"/>
    <x v="0"/>
    <x v="2"/>
    <d v="1988-07-09T00:00:00"/>
    <n v="9320.26"/>
    <x v="1"/>
    <s v="Tier - 1"/>
    <x v="1"/>
    <x v="23"/>
  </r>
  <r>
    <s v="ID1207"/>
    <s v="Mrs. Daniela"/>
    <x v="852"/>
    <x v="178"/>
    <s v="No"/>
    <x v="0"/>
    <x v="0"/>
    <x v="0"/>
    <x v="1"/>
    <x v="1"/>
    <x v="1"/>
    <d v="1977-10-12T00:00:00"/>
    <n v="9315.41"/>
    <x v="1"/>
    <s v="Tier - 1"/>
    <x v="2"/>
    <x v="29"/>
  </r>
  <r>
    <s v="ID1208"/>
    <s v="Ms. Deirdre"/>
    <x v="853"/>
    <x v="385"/>
    <s v="Yes"/>
    <x v="0"/>
    <x v="1"/>
    <x v="3"/>
    <x v="1"/>
    <x v="2"/>
    <x v="0"/>
    <d v="1963-06-08T00:00:00"/>
    <n v="9310.81"/>
    <x v="2"/>
    <s v="Tier - 1"/>
    <x v="0"/>
    <x v="5"/>
  </r>
  <r>
    <s v="ID1209"/>
    <s v="Mr. Mathias"/>
    <x v="684"/>
    <x v="579"/>
    <s v="No"/>
    <x v="0"/>
    <x v="0"/>
    <x v="1"/>
    <x v="1"/>
    <x v="0"/>
    <x v="0"/>
    <d v="1973-10-16T00:00:00"/>
    <n v="9304.7000000000007"/>
    <x v="2"/>
    <s v="Tier - 3"/>
    <x v="0"/>
    <x v="30"/>
  </r>
  <r>
    <s v="ID1210"/>
    <s v="Mr. Matthew"/>
    <x v="854"/>
    <x v="184"/>
    <s v="Yes"/>
    <x v="0"/>
    <x v="0"/>
    <x v="0"/>
    <x v="1"/>
    <x v="1"/>
    <x v="1"/>
    <d v="1976-11-03T00:00:00"/>
    <n v="9301.89"/>
    <x v="1"/>
    <s v="Tier - 1"/>
    <x v="1"/>
    <x v="1"/>
  </r>
  <r>
    <s v="ID1211"/>
    <s v="Mr. Kurt"/>
    <x v="32"/>
    <x v="517"/>
    <s v="No"/>
    <x v="0"/>
    <x v="0"/>
    <x v="1"/>
    <x v="1"/>
    <x v="0"/>
    <x v="0"/>
    <d v="1973-09-18T00:00:00"/>
    <n v="9290.14"/>
    <x v="2"/>
    <s v="Tier - 3"/>
    <x v="4"/>
    <x v="30"/>
  </r>
  <r>
    <s v="ID1212"/>
    <s v="Mr. Samuel"/>
    <x v="277"/>
    <x v="64"/>
    <s v="No"/>
    <x v="0"/>
    <x v="0"/>
    <x v="1"/>
    <x v="1"/>
    <x v="1"/>
    <x v="0"/>
    <d v="1973-10-16T00:00:00"/>
    <n v="9288.0300000000007"/>
    <x v="1"/>
    <s v="Tier - 3"/>
    <x v="10"/>
    <x v="30"/>
  </r>
  <r>
    <s v="ID1213"/>
    <s v="Mrs. Emily"/>
    <x v="855"/>
    <x v="251"/>
    <s v="Yes"/>
    <x v="0"/>
    <x v="1"/>
    <x v="3"/>
    <x v="1"/>
    <x v="1"/>
    <x v="2"/>
    <d v="1969-11-26T00:00:00"/>
    <n v="9285.8700000000008"/>
    <x v="1"/>
    <s v="Tier - 3"/>
    <x v="0"/>
    <x v="16"/>
  </r>
  <r>
    <s v="ID1214"/>
    <s v="Ms. Tiffany"/>
    <x v="97"/>
    <x v="113"/>
    <s v="No"/>
    <x v="0"/>
    <x v="0"/>
    <x v="0"/>
    <x v="1"/>
    <x v="0"/>
    <x v="0"/>
    <d v="1971-07-02T00:00:00"/>
    <n v="9283.56"/>
    <x v="1"/>
    <s v="Tier - 3"/>
    <x v="0"/>
    <x v="14"/>
  </r>
  <r>
    <s v="ID1215"/>
    <s v="Mr. Alex"/>
    <x v="304"/>
    <x v="349"/>
    <s v="No"/>
    <x v="0"/>
    <x v="0"/>
    <x v="1"/>
    <x v="1"/>
    <x v="1"/>
    <x v="0"/>
    <d v="1973-10-27T00:00:00"/>
    <n v="9282.48"/>
    <x v="2"/>
    <s v="Tier - 2"/>
    <x v="4"/>
    <x v="30"/>
  </r>
  <r>
    <s v="ID1216"/>
    <s v="Ms. Alice"/>
    <x v="856"/>
    <x v="580"/>
    <s v="No"/>
    <x v="0"/>
    <x v="0"/>
    <x v="0"/>
    <x v="1"/>
    <x v="2"/>
    <x v="0"/>
    <d v="1971-08-06T00:00:00"/>
    <n v="9264.7999999999993"/>
    <x v="1"/>
    <s v="Tier - 1"/>
    <x v="3"/>
    <x v="14"/>
  </r>
  <r>
    <s v="ID1217"/>
    <s v="Ms. Allison"/>
    <x v="467"/>
    <x v="581"/>
    <s v="No"/>
    <x v="0"/>
    <x v="0"/>
    <x v="0"/>
    <x v="1"/>
    <x v="1"/>
    <x v="0"/>
    <d v="1974-08-21T00:00:00"/>
    <n v="9249.5"/>
    <x v="1"/>
    <s v="Tier - 1"/>
    <x v="1"/>
    <x v="19"/>
  </r>
  <r>
    <s v="ID1218"/>
    <s v="Mr. Johannes"/>
    <x v="857"/>
    <x v="332"/>
    <s v="No"/>
    <x v="0"/>
    <x v="0"/>
    <x v="0"/>
    <x v="1"/>
    <x v="1"/>
    <x v="2"/>
    <d v="1980-10-05T00:00:00"/>
    <n v="9247.94"/>
    <x v="1"/>
    <s v="Tier - 1"/>
    <x v="13"/>
    <x v="25"/>
  </r>
  <r>
    <s v="ID1219"/>
    <s v="Mr. Stephen"/>
    <x v="247"/>
    <x v="384"/>
    <s v="Yes"/>
    <x v="0"/>
    <x v="0"/>
    <x v="3"/>
    <x v="1"/>
    <x v="1"/>
    <x v="0"/>
    <d v="1975-12-06T00:00:00"/>
    <n v="9225.26"/>
    <x v="2"/>
    <s v="Tier - 3"/>
    <x v="5"/>
    <x v="27"/>
  </r>
  <r>
    <s v="ID1220"/>
    <s v="Mr. Jon"/>
    <x v="366"/>
    <x v="137"/>
    <s v="Yes"/>
    <x v="0"/>
    <x v="0"/>
    <x v="0"/>
    <x v="1"/>
    <x v="1"/>
    <x v="0"/>
    <d v="1981-12-05T00:00:00"/>
    <n v="9222.4"/>
    <x v="1"/>
    <s v="Tier - 3"/>
    <x v="9"/>
    <x v="36"/>
  </r>
  <r>
    <s v="ID1221"/>
    <s v="Mr. Fasil"/>
    <x v="858"/>
    <x v="582"/>
    <s v="Yes"/>
    <x v="0"/>
    <x v="0"/>
    <x v="3"/>
    <x v="1"/>
    <x v="0"/>
    <x v="0"/>
    <d v="1986-12-25T00:00:00"/>
    <n v="9210.06"/>
    <x v="1"/>
    <s v="Tier - 3"/>
    <x v="13"/>
    <x v="26"/>
  </r>
  <r>
    <s v="ID1222"/>
    <s v="Ms. Megan"/>
    <x v="387"/>
    <x v="149"/>
    <s v="Yes"/>
    <x v="0"/>
    <x v="0"/>
    <x v="0"/>
    <x v="1"/>
    <x v="2"/>
    <x v="1"/>
    <d v="1976-09-10T00:00:00"/>
    <n v="9193.84"/>
    <x v="1"/>
    <s v="Tier - 1"/>
    <x v="1"/>
    <x v="1"/>
  </r>
  <r>
    <s v="ID1223"/>
    <s v="Ms. Lisa"/>
    <x v="859"/>
    <x v="583"/>
    <s v="No"/>
    <x v="0"/>
    <x v="0"/>
    <x v="1"/>
    <x v="1"/>
    <x v="2"/>
    <x v="0"/>
    <d v="1973-12-25T00:00:00"/>
    <n v="9182.17"/>
    <x v="1"/>
    <s v="Tier - 3"/>
    <x v="3"/>
    <x v="30"/>
  </r>
  <r>
    <s v="ID1224"/>
    <s v="Mr. Doron"/>
    <x v="860"/>
    <x v="498"/>
    <s v="No"/>
    <x v="0"/>
    <x v="0"/>
    <x v="0"/>
    <x v="1"/>
    <x v="0"/>
    <x v="0"/>
    <d v="1971-12-29T00:00:00"/>
    <n v="9174.14"/>
    <x v="2"/>
    <s v="Tier - 1"/>
    <x v="1"/>
    <x v="14"/>
  </r>
  <r>
    <s v="ID1225"/>
    <s v="Ms. Katharina"/>
    <x v="861"/>
    <x v="16"/>
    <s v="Yes"/>
    <x v="0"/>
    <x v="0"/>
    <x v="1"/>
    <x v="1"/>
    <x v="2"/>
    <x v="0"/>
    <d v="1970-10-24T00:00:00"/>
    <n v="9171.75"/>
    <x v="1"/>
    <s v="Tier - 2"/>
    <x v="1"/>
    <x v="2"/>
  </r>
  <r>
    <s v="ID1226"/>
    <s v="Mr. Carl"/>
    <x v="851"/>
    <x v="259"/>
    <s v="No"/>
    <x v="0"/>
    <x v="0"/>
    <x v="0"/>
    <x v="1"/>
    <x v="0"/>
    <x v="1"/>
    <d v="1990-08-23T00:00:00"/>
    <n v="9159.51"/>
    <x v="1"/>
    <s v="Tier - 2"/>
    <x v="13"/>
    <x v="3"/>
  </r>
  <r>
    <s v="ID1227"/>
    <s v="Ms. Kelsey"/>
    <x v="256"/>
    <x v="268"/>
    <s v="No"/>
    <x v="0"/>
    <x v="0"/>
    <x v="0"/>
    <x v="1"/>
    <x v="1"/>
    <x v="1"/>
    <d v="1982-12-08T00:00:00"/>
    <n v="9147.5"/>
    <x v="1"/>
    <s v="Tier - 1"/>
    <x v="1"/>
    <x v="37"/>
  </r>
  <r>
    <s v="ID1228"/>
    <s v="Mr. Stephen"/>
    <x v="862"/>
    <x v="234"/>
    <s v="Yes"/>
    <x v="0"/>
    <x v="0"/>
    <x v="1"/>
    <x v="1"/>
    <x v="0"/>
    <x v="0"/>
    <d v="1970-10-18T00:00:00"/>
    <n v="9144.57"/>
    <x v="2"/>
    <s v="Tier - 2"/>
    <x v="3"/>
    <x v="2"/>
  </r>
  <r>
    <s v="ID1229"/>
    <s v="Mr. Dan"/>
    <x v="97"/>
    <x v="275"/>
    <s v="Yes"/>
    <x v="0"/>
    <x v="0"/>
    <x v="1"/>
    <x v="1"/>
    <x v="0"/>
    <x v="0"/>
    <d v="1970-08-12T00:00:00"/>
    <n v="9140.9500000000007"/>
    <x v="2"/>
    <s v="Tier - 3"/>
    <x v="0"/>
    <x v="2"/>
  </r>
  <r>
    <s v="ID1230"/>
    <s v="Ms. Katie"/>
    <x v="460"/>
    <x v="515"/>
    <s v="No"/>
    <x v="0"/>
    <x v="0"/>
    <x v="0"/>
    <x v="1"/>
    <x v="1"/>
    <x v="2"/>
    <d v="1977-12-02T00:00:00"/>
    <n v="9101.7999999999993"/>
    <x v="1"/>
    <s v="Tier - 1"/>
    <x v="3"/>
    <x v="29"/>
  </r>
  <r>
    <s v="ID1231"/>
    <s v="Ms. Melissa"/>
    <x v="863"/>
    <x v="584"/>
    <s v="No"/>
    <x v="0"/>
    <x v="0"/>
    <x v="0"/>
    <x v="1"/>
    <x v="2"/>
    <x v="0"/>
    <d v="1965-11-09T00:00:00"/>
    <n v="9095.94"/>
    <x v="2"/>
    <s v="Tier - 1"/>
    <x v="3"/>
    <x v="11"/>
  </r>
  <r>
    <s v="ID1232"/>
    <s v="Ms. Kara"/>
    <x v="524"/>
    <x v="435"/>
    <s v="No"/>
    <x v="0"/>
    <x v="0"/>
    <x v="0"/>
    <x v="1"/>
    <x v="1"/>
    <x v="2"/>
    <d v="1977-11-04T00:00:00"/>
    <n v="9095.07"/>
    <x v="1"/>
    <s v="Tier - 2"/>
    <x v="2"/>
    <x v="29"/>
  </r>
  <r>
    <s v="ID1233"/>
    <s v="Mr. Juan"/>
    <x v="864"/>
    <x v="81"/>
    <s v="No"/>
    <x v="0"/>
    <x v="0"/>
    <x v="1"/>
    <x v="1"/>
    <x v="0"/>
    <x v="2"/>
    <d v="1972-12-02T00:00:00"/>
    <n v="9058.73"/>
    <x v="2"/>
    <s v="Tier - 2"/>
    <x v="0"/>
    <x v="28"/>
  </r>
  <r>
    <s v="ID1234"/>
    <s v="Mr. John"/>
    <x v="103"/>
    <x v="363"/>
    <s v="No"/>
    <x v="0"/>
    <x v="0"/>
    <x v="1"/>
    <x v="1"/>
    <x v="0"/>
    <x v="2"/>
    <d v="1972-12-07T00:00:00"/>
    <n v="9048.0300000000007"/>
    <x v="1"/>
    <s v="Tier - 2"/>
    <x v="0"/>
    <x v="28"/>
  </r>
  <r>
    <s v="ID1235"/>
    <s v="Mrs. Sarah"/>
    <x v="142"/>
    <x v="585"/>
    <s v="No"/>
    <x v="0"/>
    <x v="1"/>
    <x v="3"/>
    <x v="1"/>
    <x v="0"/>
    <x v="2"/>
    <d v="1993-12-01T00:00:00"/>
    <n v="9010.2000000000007"/>
    <x v="1"/>
    <s v="Tier - 3"/>
    <x v="11"/>
    <x v="20"/>
  </r>
  <r>
    <s v="ID1236"/>
    <s v="Mrs. Kristin"/>
    <x v="865"/>
    <x v="538"/>
    <s v="No"/>
    <x v="0"/>
    <x v="1"/>
    <x v="3"/>
    <x v="1"/>
    <x v="1"/>
    <x v="2"/>
    <d v="1979-12-16T00:00:00"/>
    <n v="8998.43"/>
    <x v="1"/>
    <s v="Tier - 1"/>
    <x v="14"/>
    <x v="18"/>
  </r>
  <r>
    <s v="ID1237"/>
    <s v="Ms. Casey"/>
    <x v="386"/>
    <x v="586"/>
    <s v="No"/>
    <x v="0"/>
    <x v="0"/>
    <x v="1"/>
    <x v="1"/>
    <x v="1"/>
    <x v="0"/>
    <d v="1973-10-11T00:00:00"/>
    <n v="8988.16"/>
    <x v="1"/>
    <s v="Tier - 1"/>
    <x v="1"/>
    <x v="30"/>
  </r>
  <r>
    <s v="ID1238"/>
    <s v="Mr. Samuel"/>
    <x v="866"/>
    <x v="284"/>
    <s v="No"/>
    <x v="0"/>
    <x v="0"/>
    <x v="0"/>
    <x v="1"/>
    <x v="0"/>
    <x v="0"/>
    <d v="1974-07-21T00:00:00"/>
    <n v="8978.19"/>
    <x v="1"/>
    <s v="Tier - 2"/>
    <x v="0"/>
    <x v="19"/>
  </r>
  <r>
    <s v="ID1239"/>
    <s v="Mr. Braulio"/>
    <x v="117"/>
    <x v="499"/>
    <s v="No"/>
    <x v="0"/>
    <x v="0"/>
    <x v="0"/>
    <x v="1"/>
    <x v="0"/>
    <x v="0"/>
    <d v="1974-09-08T00:00:00"/>
    <n v="8968.33"/>
    <x v="2"/>
    <s v="Tier - 2"/>
    <x v="3"/>
    <x v="19"/>
  </r>
  <r>
    <s v="ID1240"/>
    <s v="Ms. Anne-Marie"/>
    <x v="388"/>
    <x v="69"/>
    <s v="Yes"/>
    <x v="0"/>
    <x v="1"/>
    <x v="3"/>
    <x v="1"/>
    <x v="2"/>
    <x v="2"/>
    <d v="1983-07-15T00:00:00"/>
    <n v="8965.7999999999993"/>
    <x v="1"/>
    <s v="Tier - 3"/>
    <x v="1"/>
    <x v="33"/>
  </r>
  <r>
    <s v="ID1241"/>
    <s v="Mr. Samuel"/>
    <x v="588"/>
    <x v="509"/>
    <s v="No"/>
    <x v="0"/>
    <x v="0"/>
    <x v="0"/>
    <x v="1"/>
    <x v="0"/>
    <x v="0"/>
    <d v="1974-08-17T00:00:00"/>
    <n v="8964.06"/>
    <x v="2"/>
    <s v="Tier - 2"/>
    <x v="4"/>
    <x v="19"/>
  </r>
  <r>
    <s v="ID1242"/>
    <s v="Mrs. Yuki"/>
    <x v="867"/>
    <x v="144"/>
    <s v="No"/>
    <x v="0"/>
    <x v="0"/>
    <x v="3"/>
    <x v="1"/>
    <x v="0"/>
    <x v="2"/>
    <d v="1992-09-27T00:00:00"/>
    <n v="8954.99"/>
    <x v="1"/>
    <s v="Tier - 3"/>
    <x v="11"/>
    <x v="34"/>
  </r>
  <r>
    <s v="ID1243"/>
    <s v="Mr. Rafer"/>
    <x v="30"/>
    <x v="147"/>
    <s v="Yes"/>
    <x v="0"/>
    <x v="0"/>
    <x v="0"/>
    <x v="1"/>
    <x v="0"/>
    <x v="1"/>
    <d v="1976-12-25T00:00:00"/>
    <n v="8944.1200000000008"/>
    <x v="2"/>
    <s v="Tier - 2"/>
    <x v="0"/>
    <x v="1"/>
  </r>
  <r>
    <s v="ID1244"/>
    <s v="Ms. Claire"/>
    <x v="380"/>
    <x v="120"/>
    <s v="No"/>
    <x v="0"/>
    <x v="0"/>
    <x v="1"/>
    <x v="1"/>
    <x v="1"/>
    <x v="2"/>
    <d v="1972-06-06T00:00:00"/>
    <n v="8932.08"/>
    <x v="1"/>
    <s v="Tier - 1"/>
    <x v="3"/>
    <x v="14"/>
  </r>
  <r>
    <s v="ID1245"/>
    <s v="Ms. Erynn"/>
    <x v="868"/>
    <x v="12"/>
    <s v="Yes"/>
    <x v="0"/>
    <x v="0"/>
    <x v="3"/>
    <x v="1"/>
    <x v="1"/>
    <x v="0"/>
    <d v="1975-07-07T00:00:00"/>
    <n v="8930.93"/>
    <x v="1"/>
    <s v="Tier - 2"/>
    <x v="1"/>
    <x v="27"/>
  </r>
  <r>
    <s v="ID1246"/>
    <s v="Mr. Mahesh"/>
    <x v="869"/>
    <x v="499"/>
    <s v="Yes"/>
    <x v="0"/>
    <x v="0"/>
    <x v="0"/>
    <x v="1"/>
    <x v="2"/>
    <x v="0"/>
    <d v="1967-09-06T00:00:00"/>
    <n v="8908.4699999999993"/>
    <x v="2"/>
    <s v="Tier - 2"/>
    <x v="0"/>
    <x v="22"/>
  </r>
  <r>
    <s v="ID1247"/>
    <s v="Mr. Stanley"/>
    <x v="870"/>
    <x v="587"/>
    <s v="Yes"/>
    <x v="0"/>
    <x v="1"/>
    <x v="3"/>
    <x v="1"/>
    <x v="0"/>
    <x v="2"/>
    <d v="1997-11-28T00:00:00"/>
    <n v="8906.14"/>
    <x v="1"/>
    <s v="Tier - 2"/>
    <x v="1"/>
    <x v="31"/>
  </r>
  <r>
    <s v="ID1248"/>
    <s v="Mr. Gregory"/>
    <x v="507"/>
    <x v="548"/>
    <s v="No"/>
    <x v="0"/>
    <x v="0"/>
    <x v="0"/>
    <x v="1"/>
    <x v="2"/>
    <x v="0"/>
    <d v="1978-12-16T00:00:00"/>
    <n v="8891.14"/>
    <x v="1"/>
    <s v="Tier - 3"/>
    <x v="6"/>
    <x v="9"/>
  </r>
  <r>
    <s v="ID1249"/>
    <s v="Mr. Eric"/>
    <x v="871"/>
    <x v="588"/>
    <s v="No"/>
    <x v="0"/>
    <x v="0"/>
    <x v="1"/>
    <x v="1"/>
    <x v="1"/>
    <x v="0"/>
    <d v="1973-09-09T00:00:00"/>
    <n v="8890.59"/>
    <x v="1"/>
    <s v="Tier - 3"/>
    <x v="1"/>
    <x v="30"/>
  </r>
  <r>
    <s v="ID1250"/>
    <s v="Ms. Rachel"/>
    <x v="456"/>
    <x v="350"/>
    <s v="No"/>
    <x v="0"/>
    <x v="0"/>
    <x v="0"/>
    <x v="1"/>
    <x v="0"/>
    <x v="0"/>
    <d v="1974-06-18T00:00:00"/>
    <n v="8871.15"/>
    <x v="1"/>
    <s v="Tier - 3"/>
    <x v="0"/>
    <x v="19"/>
  </r>
  <r>
    <s v="ID1251"/>
    <s v="Mr. Fritz"/>
    <x v="723"/>
    <x v="105"/>
    <s v="No"/>
    <x v="0"/>
    <x v="0"/>
    <x v="1"/>
    <x v="1"/>
    <x v="0"/>
    <x v="1"/>
    <d v="1972-11-22T00:00:00"/>
    <n v="8835.26"/>
    <x v="2"/>
    <s v="Tier - 2"/>
    <x v="1"/>
    <x v="28"/>
  </r>
  <r>
    <s v="ID1252"/>
    <s v="Mr. Brad"/>
    <x v="421"/>
    <x v="337"/>
    <s v="No"/>
    <x v="0"/>
    <x v="0"/>
    <x v="1"/>
    <x v="1"/>
    <x v="1"/>
    <x v="2"/>
    <d v="1972-11-14T00:00:00"/>
    <n v="8827.2099999999991"/>
    <x v="2"/>
    <s v="Tier - 1"/>
    <x v="1"/>
    <x v="28"/>
  </r>
  <r>
    <s v="ID1253"/>
    <s v="Ms. Claire"/>
    <x v="117"/>
    <x v="178"/>
    <s v="Yes"/>
    <x v="0"/>
    <x v="0"/>
    <x v="0"/>
    <x v="1"/>
    <x v="0"/>
    <x v="1"/>
    <d v="1976-07-14T00:00:00"/>
    <n v="8825.09"/>
    <x v="1"/>
    <s v="Tier - 3"/>
    <x v="3"/>
    <x v="1"/>
  </r>
  <r>
    <s v="ID1254"/>
    <s v="Mrs. Jennifer"/>
    <x v="872"/>
    <x v="425"/>
    <s v="Yes"/>
    <x v="0"/>
    <x v="0"/>
    <x v="3"/>
    <x v="1"/>
    <x v="0"/>
    <x v="1"/>
    <d v="1988-08-22T00:00:00"/>
    <n v="8824.27"/>
    <x v="1"/>
    <s v="Tier - 1"/>
    <x v="14"/>
    <x v="23"/>
  </r>
  <r>
    <s v="ID1255"/>
    <s v="Ms. Maria"/>
    <x v="764"/>
    <x v="589"/>
    <s v="Yes"/>
    <x v="0"/>
    <x v="0"/>
    <x v="0"/>
    <x v="1"/>
    <x v="0"/>
    <x v="1"/>
    <d v="1976-10-19T00:00:00"/>
    <n v="8823.99"/>
    <x v="1"/>
    <s v="Tier - 3"/>
    <x v="2"/>
    <x v="1"/>
  </r>
  <r>
    <s v="ID1256"/>
    <s v="Ms. Katherine"/>
    <x v="692"/>
    <x v="300"/>
    <s v="Yes"/>
    <x v="0"/>
    <x v="0"/>
    <x v="0"/>
    <x v="1"/>
    <x v="1"/>
    <x v="1"/>
    <d v="1976-06-14T00:00:00"/>
    <n v="8823.2800000000007"/>
    <x v="1"/>
    <s v="Tier - 1"/>
    <x v="3"/>
    <x v="1"/>
  </r>
  <r>
    <s v="ID1257"/>
    <s v="Mr. Michael"/>
    <x v="873"/>
    <x v="46"/>
    <s v="Yes"/>
    <x v="0"/>
    <x v="0"/>
    <x v="0"/>
    <x v="1"/>
    <x v="0"/>
    <x v="2"/>
    <d v="2001-11-07T00:00:00"/>
    <n v="8821.8799999999992"/>
    <x v="1"/>
    <s v="Tier - 3"/>
    <x v="8"/>
    <x v="47"/>
  </r>
  <r>
    <s v="ID1258"/>
    <s v="Ms. Roxanne"/>
    <x v="874"/>
    <x v="364"/>
    <s v="No"/>
    <x v="0"/>
    <x v="0"/>
    <x v="0"/>
    <x v="1"/>
    <x v="2"/>
    <x v="0"/>
    <d v="1965-08-29T00:00:00"/>
    <n v="8800.49"/>
    <x v="2"/>
    <s v="Tier - 2"/>
    <x v="0"/>
    <x v="11"/>
  </r>
  <r>
    <s v="ID1259"/>
    <s v="Mr. Israel"/>
    <x v="875"/>
    <x v="356"/>
    <s v="No"/>
    <x v="0"/>
    <x v="0"/>
    <x v="0"/>
    <x v="1"/>
    <x v="0"/>
    <x v="0"/>
    <d v="1971-06-18T00:00:00"/>
    <n v="8798.59"/>
    <x v="1"/>
    <s v="Tier - 1"/>
    <x v="3"/>
    <x v="14"/>
  </r>
  <r>
    <s v="ID1260"/>
    <s v="Mr. Samalya"/>
    <x v="876"/>
    <x v="499"/>
    <s v="No"/>
    <x v="0"/>
    <x v="0"/>
    <x v="0"/>
    <x v="1"/>
    <x v="1"/>
    <x v="0"/>
    <d v="1971-08-23T00:00:00"/>
    <n v="8782.4699999999993"/>
    <x v="1"/>
    <s v="Tier - 3"/>
    <x v="3"/>
    <x v="14"/>
  </r>
  <r>
    <s v="ID1261"/>
    <s v="Mr. Peter"/>
    <x v="67"/>
    <x v="116"/>
    <s v="No"/>
    <x v="0"/>
    <x v="0"/>
    <x v="0"/>
    <x v="1"/>
    <x v="0"/>
    <x v="0"/>
    <d v="1974-09-06T00:00:00"/>
    <n v="8765.25"/>
    <x v="1"/>
    <s v="Tier - 3"/>
    <x v="1"/>
    <x v="19"/>
  </r>
  <r>
    <s v="ID1262"/>
    <s v="Ms. Alicia"/>
    <x v="305"/>
    <x v="117"/>
    <s v="Yes"/>
    <x v="0"/>
    <x v="1"/>
    <x v="3"/>
    <x v="1"/>
    <x v="2"/>
    <x v="2"/>
    <d v="1969-09-09T00:00:00"/>
    <n v="8760.1200000000008"/>
    <x v="1"/>
    <s v="Tier - 1"/>
    <x v="0"/>
    <x v="16"/>
  </r>
  <r>
    <s v="ID1263"/>
    <s v="Ms. Sarah"/>
    <x v="441"/>
    <x v="268"/>
    <s v="No"/>
    <x v="0"/>
    <x v="0"/>
    <x v="0"/>
    <x v="1"/>
    <x v="0"/>
    <x v="1"/>
    <d v="1999-08-23T00:00:00"/>
    <n v="8747.68"/>
    <x v="1"/>
    <s v="Tier - 3"/>
    <x v="3"/>
    <x v="35"/>
  </r>
  <r>
    <s v="ID1264"/>
    <s v="Mr. Guomin"/>
    <x v="877"/>
    <x v="178"/>
    <s v="Yes"/>
    <x v="0"/>
    <x v="0"/>
    <x v="0"/>
    <x v="1"/>
    <x v="0"/>
    <x v="1"/>
    <d v="1976-06-17T00:00:00"/>
    <n v="8733.23"/>
    <x v="1"/>
    <s v="Tier - 3"/>
    <x v="1"/>
    <x v="1"/>
  </r>
  <r>
    <s v="ID1265"/>
    <s v="Mr. Javier"/>
    <x v="625"/>
    <x v="302"/>
    <s v="No"/>
    <x v="0"/>
    <x v="0"/>
    <x v="1"/>
    <x v="1"/>
    <x v="1"/>
    <x v="0"/>
    <d v="1973-06-25T00:00:00"/>
    <n v="8703.4599999999991"/>
    <x v="2"/>
    <s v="Tier - 3"/>
    <x v="3"/>
    <x v="30"/>
  </r>
  <r>
    <s v="ID1266"/>
    <s v="Mr. Matt"/>
    <x v="724"/>
    <x v="155"/>
    <s v="No"/>
    <x v="0"/>
    <x v="0"/>
    <x v="0"/>
    <x v="1"/>
    <x v="1"/>
    <x v="1"/>
    <d v="1980-10-28T00:00:00"/>
    <n v="8701.84"/>
    <x v="1"/>
    <s v="Tier - 3"/>
    <x v="13"/>
    <x v="25"/>
  </r>
  <r>
    <s v="ID1267"/>
    <s v="Mr. Thomas"/>
    <x v="878"/>
    <x v="590"/>
    <s v="No"/>
    <x v="0"/>
    <x v="0"/>
    <x v="1"/>
    <x v="1"/>
    <x v="2"/>
    <x v="0"/>
    <d v="1973-10-11T00:00:00"/>
    <n v="8688.86"/>
    <x v="1"/>
    <s v="Tier - 1"/>
    <x v="6"/>
    <x v="30"/>
  </r>
  <r>
    <s v="ID1268"/>
    <s v="Ms. Martha"/>
    <x v="879"/>
    <x v="455"/>
    <s v="No"/>
    <x v="0"/>
    <x v="0"/>
    <x v="0"/>
    <x v="1"/>
    <x v="0"/>
    <x v="0"/>
    <d v="1974-08-16T00:00:00"/>
    <n v="8671.19"/>
    <x v="1"/>
    <s v="Tier - 1"/>
    <x v="1"/>
    <x v="19"/>
  </r>
  <r>
    <s v="ID1269"/>
    <s v="Ms. Alicia"/>
    <x v="880"/>
    <x v="78"/>
    <s v="Yes"/>
    <x v="0"/>
    <x v="1"/>
    <x v="3"/>
    <x v="1"/>
    <x v="2"/>
    <x v="2"/>
    <d v="1969-08-10T00:00:00"/>
    <n v="8665.14"/>
    <x v="1"/>
    <s v="Tier - 3"/>
    <x v="0"/>
    <x v="16"/>
  </r>
  <r>
    <s v="ID1270"/>
    <s v="Ms. Jennifer"/>
    <x v="881"/>
    <x v="591"/>
    <s v="No"/>
    <x v="0"/>
    <x v="0"/>
    <x v="0"/>
    <x v="1"/>
    <x v="2"/>
    <x v="0"/>
    <d v="1965-10-21T00:00:00"/>
    <n v="8665.09"/>
    <x v="2"/>
    <s v="Tier - 2"/>
    <x v="1"/>
    <x v="11"/>
  </r>
  <r>
    <s v="ID1271"/>
    <s v="Mr. Michael"/>
    <x v="882"/>
    <x v="367"/>
    <s v="Yes"/>
    <x v="0"/>
    <x v="0"/>
    <x v="3"/>
    <x v="1"/>
    <x v="2"/>
    <x v="0"/>
    <d v="1975-08-03T00:00:00"/>
    <n v="8627.5400000000009"/>
    <x v="1"/>
    <s v="Tier - 2"/>
    <x v="6"/>
    <x v="27"/>
  </r>
  <r>
    <s v="ID1272"/>
    <s v="Mr. Eddie"/>
    <x v="419"/>
    <x v="100"/>
    <s v="No"/>
    <x v="0"/>
    <x v="0"/>
    <x v="0"/>
    <x v="1"/>
    <x v="1"/>
    <x v="1"/>
    <d v="1977-09-02T00:00:00"/>
    <n v="8615.2999999999993"/>
    <x v="1"/>
    <s v="Tier - 3"/>
    <x v="3"/>
    <x v="29"/>
  </r>
  <r>
    <s v="ID1273"/>
    <s v="Mr. Maxime"/>
    <x v="352"/>
    <x v="10"/>
    <s v="No"/>
    <x v="0"/>
    <x v="1"/>
    <x v="3"/>
    <x v="1"/>
    <x v="1"/>
    <x v="1"/>
    <d v="1979-07-17T00:00:00"/>
    <n v="8606.2199999999993"/>
    <x v="0"/>
    <s v="Tier - 2"/>
    <x v="7"/>
    <x v="18"/>
  </r>
  <r>
    <s v="ID1274"/>
    <s v="Mr. Mark"/>
    <x v="883"/>
    <x v="243"/>
    <s v="No"/>
    <x v="0"/>
    <x v="0"/>
    <x v="0"/>
    <x v="1"/>
    <x v="2"/>
    <x v="2"/>
    <d v="1977-10-15T00:00:00"/>
    <n v="8605.36"/>
    <x v="1"/>
    <s v="Tier - 2"/>
    <x v="0"/>
    <x v="29"/>
  </r>
  <r>
    <s v="ID1275"/>
    <s v="Mr. Adam"/>
    <x v="636"/>
    <x v="184"/>
    <s v="No"/>
    <x v="0"/>
    <x v="0"/>
    <x v="0"/>
    <x v="1"/>
    <x v="2"/>
    <x v="1"/>
    <d v="1977-11-12T00:00:00"/>
    <n v="8604.48"/>
    <x v="2"/>
    <s v="Tier - 2"/>
    <x v="4"/>
    <x v="29"/>
  </r>
  <r>
    <s v="ID1276"/>
    <s v="Mr. Justin"/>
    <x v="288"/>
    <x v="412"/>
    <s v="No"/>
    <x v="0"/>
    <x v="0"/>
    <x v="0"/>
    <x v="1"/>
    <x v="2"/>
    <x v="1"/>
    <d v="1977-09-24T00:00:00"/>
    <n v="8603.82"/>
    <x v="1"/>
    <s v="Tier - 1"/>
    <x v="9"/>
    <x v="29"/>
  </r>
  <r>
    <s v="ID1277"/>
    <s v="Ms. Svetlana"/>
    <x v="688"/>
    <x v="592"/>
    <s v="No"/>
    <x v="0"/>
    <x v="0"/>
    <x v="1"/>
    <x v="1"/>
    <x v="1"/>
    <x v="0"/>
    <d v="1973-07-11T00:00:00"/>
    <n v="8601.33"/>
    <x v="1"/>
    <s v="Tier - 1"/>
    <x v="0"/>
    <x v="30"/>
  </r>
  <r>
    <s v="ID1278"/>
    <s v="Ms. Jana"/>
    <x v="884"/>
    <x v="155"/>
    <s v="Yes"/>
    <x v="0"/>
    <x v="1"/>
    <x v="3"/>
    <x v="1"/>
    <x v="0"/>
    <x v="1"/>
    <d v="1983-07-25T00:00:00"/>
    <n v="8596.83"/>
    <x v="1"/>
    <s v="Tier - 3"/>
    <x v="0"/>
    <x v="33"/>
  </r>
  <r>
    <s v="ID1279"/>
    <s v="Ms. Laura"/>
    <x v="885"/>
    <x v="372"/>
    <s v="Yes"/>
    <x v="0"/>
    <x v="1"/>
    <x v="3"/>
    <x v="1"/>
    <x v="2"/>
    <x v="2"/>
    <d v="1983-12-30T00:00:00"/>
    <n v="8582.2999999999993"/>
    <x v="1"/>
    <s v="Tier - 1"/>
    <x v="0"/>
    <x v="33"/>
  </r>
  <r>
    <s v="ID1280"/>
    <s v="Mr. Torrey"/>
    <x v="886"/>
    <x v="69"/>
    <s v="No"/>
    <x v="0"/>
    <x v="0"/>
    <x v="3"/>
    <x v="1"/>
    <x v="0"/>
    <x v="2"/>
    <d v="1987-11-11T00:00:00"/>
    <n v="8573.2999999999993"/>
    <x v="1"/>
    <s v="Tier - 2"/>
    <x v="13"/>
    <x v="38"/>
  </r>
  <r>
    <s v="ID1281"/>
    <s v="Mr. Paul"/>
    <x v="865"/>
    <x v="315"/>
    <s v="No"/>
    <x v="0"/>
    <x v="0"/>
    <x v="0"/>
    <x v="1"/>
    <x v="1"/>
    <x v="2"/>
    <d v="1982-12-06T00:00:00"/>
    <n v="8572.0400000000009"/>
    <x v="1"/>
    <s v="Tier - 2"/>
    <x v="13"/>
    <x v="37"/>
  </r>
  <r>
    <s v="ID1282"/>
    <s v="Ms. Jennifer"/>
    <x v="887"/>
    <x v="593"/>
    <s v="Yes"/>
    <x v="0"/>
    <x v="0"/>
    <x v="3"/>
    <x v="1"/>
    <x v="0"/>
    <x v="0"/>
    <d v="1975-09-26T00:00:00"/>
    <n v="8569.86"/>
    <x v="1"/>
    <s v="Tier - 3"/>
    <x v="0"/>
    <x v="27"/>
  </r>
  <r>
    <s v="ID1283"/>
    <s v="Mr. Erik"/>
    <x v="888"/>
    <x v="48"/>
    <s v="Yes"/>
    <x v="0"/>
    <x v="0"/>
    <x v="3"/>
    <x v="1"/>
    <x v="0"/>
    <x v="2"/>
    <d v="1988-09-21T00:00:00"/>
    <n v="8567.25"/>
    <x v="1"/>
    <s v="Tier - 1"/>
    <x v="1"/>
    <x v="23"/>
  </r>
  <r>
    <s v="ID1284"/>
    <s v="Ms. Lana"/>
    <x v="889"/>
    <x v="539"/>
    <s v="Yes"/>
    <x v="0"/>
    <x v="0"/>
    <x v="3"/>
    <x v="1"/>
    <x v="0"/>
    <x v="0"/>
    <d v="1975-08-21T00:00:00"/>
    <n v="8556.91"/>
    <x v="1"/>
    <s v="Tier - 1"/>
    <x v="3"/>
    <x v="27"/>
  </r>
  <r>
    <s v="ID1285"/>
    <s v="Ms. Rebecca"/>
    <x v="890"/>
    <x v="594"/>
    <s v="Yes"/>
    <x v="0"/>
    <x v="0"/>
    <x v="3"/>
    <x v="1"/>
    <x v="0"/>
    <x v="0"/>
    <d v="1975-08-06T00:00:00"/>
    <n v="8551.35"/>
    <x v="1"/>
    <s v="Tier - 2"/>
    <x v="3"/>
    <x v="27"/>
  </r>
  <r>
    <s v="ID1286"/>
    <s v="Ms. Katie"/>
    <x v="891"/>
    <x v="126"/>
    <s v="Yes"/>
    <x v="0"/>
    <x v="0"/>
    <x v="3"/>
    <x v="1"/>
    <x v="1"/>
    <x v="0"/>
    <d v="1983-12-12T00:00:00"/>
    <n v="8547.69"/>
    <x v="1"/>
    <s v="Tier - 1"/>
    <x v="0"/>
    <x v="33"/>
  </r>
  <r>
    <s v="ID1287"/>
    <s v="Ms. Elizabeth"/>
    <x v="892"/>
    <x v="565"/>
    <s v="Yes"/>
    <x v="0"/>
    <x v="0"/>
    <x v="3"/>
    <x v="1"/>
    <x v="2"/>
    <x v="0"/>
    <d v="1975-11-06T00:00:00"/>
    <n v="8539.67"/>
    <x v="1"/>
    <s v="Tier - 3"/>
    <x v="3"/>
    <x v="27"/>
  </r>
  <r>
    <s v="ID1288"/>
    <s v="Ms. Sarah"/>
    <x v="893"/>
    <x v="354"/>
    <s v="Yes"/>
    <x v="0"/>
    <x v="0"/>
    <x v="0"/>
    <x v="1"/>
    <x v="0"/>
    <x v="0"/>
    <d v="1981-12-27T00:00:00"/>
    <n v="8538.2900000000009"/>
    <x v="1"/>
    <s v="Tier - 3"/>
    <x v="2"/>
    <x v="36"/>
  </r>
  <r>
    <s v="ID1289"/>
    <s v="Ms. Annie"/>
    <x v="362"/>
    <x v="162"/>
    <s v="Yes"/>
    <x v="0"/>
    <x v="0"/>
    <x v="3"/>
    <x v="1"/>
    <x v="2"/>
    <x v="0"/>
    <d v="1983-07-24T00:00:00"/>
    <n v="8534.67"/>
    <x v="1"/>
    <s v="Tier - 3"/>
    <x v="2"/>
    <x v="33"/>
  </r>
  <r>
    <s v="ID1290"/>
    <s v="Ms. Annie"/>
    <x v="20"/>
    <x v="152"/>
    <s v="No"/>
    <x v="0"/>
    <x v="0"/>
    <x v="0"/>
    <x v="1"/>
    <x v="0"/>
    <x v="2"/>
    <d v="1977-07-26T00:00:00"/>
    <n v="8527.5300000000007"/>
    <x v="1"/>
    <s v="Tier - 2"/>
    <x v="0"/>
    <x v="29"/>
  </r>
  <r>
    <s v="ID1291"/>
    <s v="Ms. Lindsey"/>
    <x v="169"/>
    <x v="436"/>
    <s v="No"/>
    <x v="0"/>
    <x v="1"/>
    <x v="3"/>
    <x v="1"/>
    <x v="0"/>
    <x v="2"/>
    <d v="1979-08-13T00:00:00"/>
    <n v="8522"/>
    <x v="1"/>
    <s v="Tier - 2"/>
    <x v="3"/>
    <x v="18"/>
  </r>
  <r>
    <s v="ID1292"/>
    <s v="Ms. Laura"/>
    <x v="107"/>
    <x v="264"/>
    <s v="No"/>
    <x v="0"/>
    <x v="0"/>
    <x v="0"/>
    <x v="1"/>
    <x v="0"/>
    <x v="2"/>
    <d v="1977-12-29T00:00:00"/>
    <n v="8520.0300000000007"/>
    <x v="1"/>
    <s v="Tier - 3"/>
    <x v="3"/>
    <x v="29"/>
  </r>
  <r>
    <s v="ID1293"/>
    <s v="Ms. Amy"/>
    <x v="747"/>
    <x v="140"/>
    <s v="No"/>
    <x v="0"/>
    <x v="0"/>
    <x v="0"/>
    <x v="1"/>
    <x v="1"/>
    <x v="2"/>
    <d v="1977-06-21T00:00:00"/>
    <n v="8516.83"/>
    <x v="1"/>
    <s v="Tier - 1"/>
    <x v="0"/>
    <x v="29"/>
  </r>
  <r>
    <s v="ID1294"/>
    <s v="Ms. Katarina"/>
    <x v="383"/>
    <x v="125"/>
    <s v="No"/>
    <x v="0"/>
    <x v="0"/>
    <x v="0"/>
    <x v="1"/>
    <x v="1"/>
    <x v="2"/>
    <d v="1977-12-26T00:00:00"/>
    <n v="8515.76"/>
    <x v="1"/>
    <s v="Tier - 2"/>
    <x v="0"/>
    <x v="29"/>
  </r>
  <r>
    <s v="ID1295"/>
    <s v="Mr. B.J."/>
    <x v="894"/>
    <x v="272"/>
    <s v="No"/>
    <x v="0"/>
    <x v="1"/>
    <x v="3"/>
    <x v="1"/>
    <x v="0"/>
    <x v="1"/>
    <d v="1993-11-10T00:00:00"/>
    <n v="8471.65"/>
    <x v="1"/>
    <s v="Tier - 1"/>
    <x v="1"/>
    <x v="20"/>
  </r>
  <r>
    <s v="ID1296"/>
    <s v="Ms. Alison"/>
    <x v="895"/>
    <x v="216"/>
    <s v="No"/>
    <x v="0"/>
    <x v="0"/>
    <x v="3"/>
    <x v="1"/>
    <x v="0"/>
    <x v="1"/>
    <d v="1992-09-09T00:00:00"/>
    <n v="8466.35"/>
    <x v="1"/>
    <s v="Tier - 2"/>
    <x v="1"/>
    <x v="34"/>
  </r>
  <r>
    <s v="ID1297"/>
    <s v="Mr. Neil"/>
    <x v="896"/>
    <x v="473"/>
    <s v="No"/>
    <x v="0"/>
    <x v="0"/>
    <x v="1"/>
    <x v="1"/>
    <x v="0"/>
    <x v="2"/>
    <d v="1972-12-26T00:00:00"/>
    <n v="8457.82"/>
    <x v="1"/>
    <s v="Tier - 3"/>
    <x v="3"/>
    <x v="28"/>
  </r>
  <r>
    <s v="ID1298"/>
    <s v="Mrs. Anne"/>
    <x v="897"/>
    <x v="450"/>
    <s v="No"/>
    <x v="0"/>
    <x v="0"/>
    <x v="3"/>
    <x v="1"/>
    <x v="1"/>
    <x v="2"/>
    <d v="1984-06-19T00:00:00"/>
    <n v="8450.82"/>
    <x v="1"/>
    <s v="Tier - 2"/>
    <x v="14"/>
    <x v="32"/>
  </r>
  <r>
    <s v="ID1299"/>
    <s v="Ms. Sandra"/>
    <x v="898"/>
    <x v="107"/>
    <s v="Yes"/>
    <x v="0"/>
    <x v="0"/>
    <x v="1"/>
    <x v="1"/>
    <x v="2"/>
    <x v="2"/>
    <d v="1966-06-12T00:00:00"/>
    <n v="8448.66"/>
    <x v="2"/>
    <s v="Tier - 1"/>
    <x v="0"/>
    <x v="24"/>
  </r>
  <r>
    <s v="ID1300"/>
    <s v="Mr. Robert"/>
    <x v="401"/>
    <x v="109"/>
    <s v="No"/>
    <x v="0"/>
    <x v="0"/>
    <x v="1"/>
    <x v="1"/>
    <x v="1"/>
    <x v="1"/>
    <d v="1972-09-04T00:00:00"/>
    <n v="8444.4699999999993"/>
    <x v="2"/>
    <s v="Tier - 1"/>
    <x v="3"/>
    <x v="28"/>
  </r>
  <r>
    <s v="ID1301"/>
    <s v="Mr. Rodney"/>
    <x v="367"/>
    <x v="326"/>
    <s v="No"/>
    <x v="0"/>
    <x v="0"/>
    <x v="1"/>
    <x v="1"/>
    <x v="1"/>
    <x v="2"/>
    <d v="1972-09-09T00:00:00"/>
    <n v="8442.67"/>
    <x v="1"/>
    <s v="Tier - 3"/>
    <x v="0"/>
    <x v="28"/>
  </r>
  <r>
    <s v="ID1302"/>
    <s v="Mr. Carl"/>
    <x v="899"/>
    <x v="131"/>
    <s v="Yes"/>
    <x v="0"/>
    <x v="1"/>
    <x v="3"/>
    <x v="1"/>
    <x v="2"/>
    <x v="0"/>
    <d v="1963-09-24T00:00:00"/>
    <n v="8440.0499999999993"/>
    <x v="2"/>
    <s v="Tier - 2"/>
    <x v="0"/>
    <x v="8"/>
  </r>
  <r>
    <s v="ID1303"/>
    <s v="Mr. Maximilian"/>
    <x v="900"/>
    <x v="534"/>
    <s v="Yes"/>
    <x v="0"/>
    <x v="0"/>
    <x v="3"/>
    <x v="1"/>
    <x v="2"/>
    <x v="0"/>
    <d v="1975-09-28T00:00:00"/>
    <n v="8428.07"/>
    <x v="2"/>
    <s v="Tier - 2"/>
    <x v="1"/>
    <x v="27"/>
  </r>
  <r>
    <s v="ID1304"/>
    <s v="Mr. Erik"/>
    <x v="88"/>
    <x v="412"/>
    <s v="No"/>
    <x v="0"/>
    <x v="0"/>
    <x v="0"/>
    <x v="1"/>
    <x v="0"/>
    <x v="1"/>
    <d v="1977-09-04T00:00:00"/>
    <n v="8413.4599999999991"/>
    <x v="2"/>
    <s v="Tier - 1"/>
    <x v="1"/>
    <x v="29"/>
  </r>
  <r>
    <s v="ID1305"/>
    <s v="Mr. Christopher"/>
    <x v="402"/>
    <x v="300"/>
    <s v="No"/>
    <x v="0"/>
    <x v="1"/>
    <x v="3"/>
    <x v="1"/>
    <x v="0"/>
    <x v="1"/>
    <d v="1979-06-11T00:00:00"/>
    <n v="8410.0499999999993"/>
    <x v="1"/>
    <s v="Tier - 2"/>
    <x v="1"/>
    <x v="18"/>
  </r>
  <r>
    <s v="ID1306"/>
    <s v="Mr. Eirik"/>
    <x v="830"/>
    <x v="571"/>
    <s v="No"/>
    <x v="0"/>
    <x v="0"/>
    <x v="0"/>
    <x v="1"/>
    <x v="2"/>
    <x v="0"/>
    <d v="1971-09-18T00:00:00"/>
    <n v="8400.01"/>
    <x v="1"/>
    <s v="Tier - 3"/>
    <x v="0"/>
    <x v="14"/>
  </r>
  <r>
    <s v="ID1307"/>
    <s v="Mr. Rik"/>
    <x v="901"/>
    <x v="14"/>
    <s v="No"/>
    <x v="0"/>
    <x v="0"/>
    <x v="0"/>
    <x v="1"/>
    <x v="2"/>
    <x v="0"/>
    <d v="1971-09-04T00:00:00"/>
    <n v="8396.6200000000008"/>
    <x v="1"/>
    <s v="Tier - 3"/>
    <x v="0"/>
    <x v="14"/>
  </r>
  <r>
    <s v="ID1308"/>
    <s v="Mr. Matthew"/>
    <x v="902"/>
    <x v="42"/>
    <s v="Yes"/>
    <x v="0"/>
    <x v="1"/>
    <x v="3"/>
    <x v="1"/>
    <x v="3"/>
    <x v="0"/>
    <d v="1963-09-21T00:00:00"/>
    <n v="8355.5400000000009"/>
    <x v="2"/>
    <s v="Tier - 3"/>
    <x v="1"/>
    <x v="8"/>
  </r>
  <r>
    <s v="ID1309"/>
    <s v="Mr. Daniel"/>
    <x v="168"/>
    <x v="376"/>
    <s v="Yes"/>
    <x v="0"/>
    <x v="0"/>
    <x v="0"/>
    <x v="1"/>
    <x v="0"/>
    <x v="2"/>
    <d v="1976-06-12T00:00:00"/>
    <n v="8347.16"/>
    <x v="1"/>
    <s v="Tier - 1"/>
    <x v="0"/>
    <x v="1"/>
  </r>
  <r>
    <s v="ID1310"/>
    <s v="Mr. Yannick"/>
    <x v="903"/>
    <x v="70"/>
    <s v="Yes"/>
    <x v="0"/>
    <x v="0"/>
    <x v="0"/>
    <x v="1"/>
    <x v="0"/>
    <x v="2"/>
    <d v="1976-07-07T00:00:00"/>
    <n v="8342.91"/>
    <x v="2"/>
    <s v="Tier - 1"/>
    <x v="4"/>
    <x v="1"/>
  </r>
  <r>
    <s v="ID1311"/>
    <s v="Mr. Sean"/>
    <x v="687"/>
    <x v="149"/>
    <s v="Yes"/>
    <x v="0"/>
    <x v="0"/>
    <x v="0"/>
    <x v="1"/>
    <x v="0"/>
    <x v="1"/>
    <d v="1976-07-20T00:00:00"/>
    <n v="8334.59"/>
    <x v="2"/>
    <s v="Tier - 2"/>
    <x v="4"/>
    <x v="1"/>
  </r>
  <r>
    <s v="ID1312"/>
    <s v="Mr. Peter"/>
    <x v="408"/>
    <x v="576"/>
    <s v="Yes"/>
    <x v="0"/>
    <x v="0"/>
    <x v="0"/>
    <x v="1"/>
    <x v="0"/>
    <x v="2"/>
    <d v="1976-07-12T00:00:00"/>
    <n v="8334.4599999999991"/>
    <x v="2"/>
    <s v="Tier - 2"/>
    <x v="4"/>
    <x v="1"/>
  </r>
  <r>
    <s v="ID1313"/>
    <s v="Ms. Sara"/>
    <x v="904"/>
    <x v="31"/>
    <s v="No"/>
    <x v="0"/>
    <x v="1"/>
    <x v="3"/>
    <x v="1"/>
    <x v="0"/>
    <x v="2"/>
    <d v="1993-06-22T00:00:00"/>
    <n v="8314.65"/>
    <x v="1"/>
    <s v="Tier - 1"/>
    <x v="1"/>
    <x v="20"/>
  </r>
  <r>
    <s v="ID1314"/>
    <s v="Ms. Erin"/>
    <x v="60"/>
    <x v="189"/>
    <s v="No"/>
    <x v="0"/>
    <x v="1"/>
    <x v="3"/>
    <x v="1"/>
    <x v="0"/>
    <x v="2"/>
    <d v="1979-08-07T00:00:00"/>
    <n v="8310.84"/>
    <x v="1"/>
    <s v="Tier - 2"/>
    <x v="1"/>
    <x v="18"/>
  </r>
  <r>
    <s v="ID1315"/>
    <s v="Mr. Thibaud"/>
    <x v="905"/>
    <x v="595"/>
    <s v="No"/>
    <x v="0"/>
    <x v="0"/>
    <x v="0"/>
    <x v="1"/>
    <x v="2"/>
    <x v="0"/>
    <d v="1978-06-26T00:00:00"/>
    <n v="8302.5400000000009"/>
    <x v="2"/>
    <s v="Tier - 3"/>
    <x v="4"/>
    <x v="9"/>
  </r>
  <r>
    <s v="ID1316"/>
    <s v="Ms. Lisa"/>
    <x v="161"/>
    <x v="596"/>
    <s v="No"/>
    <x v="0"/>
    <x v="0"/>
    <x v="0"/>
    <x v="1"/>
    <x v="0"/>
    <x v="0"/>
    <d v="1974-06-06T00:00:00"/>
    <n v="8283.68"/>
    <x v="1"/>
    <s v="Tier - 3"/>
    <x v="0"/>
    <x v="30"/>
  </r>
  <r>
    <s v="ID1317"/>
    <s v="Ms. Gretchen"/>
    <x v="201"/>
    <x v="481"/>
    <s v="No"/>
    <x v="0"/>
    <x v="0"/>
    <x v="0"/>
    <x v="1"/>
    <x v="0"/>
    <x v="0"/>
    <d v="1974-12-22T00:00:00"/>
    <n v="8280.6200000000008"/>
    <x v="1"/>
    <s v="Tier - 2"/>
    <x v="0"/>
    <x v="19"/>
  </r>
  <r>
    <s v="ID1318"/>
    <s v="Ms. Martina"/>
    <x v="692"/>
    <x v="454"/>
    <s v="No"/>
    <x v="0"/>
    <x v="0"/>
    <x v="0"/>
    <x v="1"/>
    <x v="1"/>
    <x v="0"/>
    <d v="1974-09-26T00:00:00"/>
    <n v="8277.52"/>
    <x v="1"/>
    <s v="Tier - 2"/>
    <x v="3"/>
    <x v="19"/>
  </r>
  <r>
    <s v="ID1319"/>
    <s v="Mr. Dustin"/>
    <x v="906"/>
    <x v="148"/>
    <s v="Yes"/>
    <x v="1"/>
    <x v="0"/>
    <x v="3"/>
    <x v="1"/>
    <x v="0"/>
    <x v="1"/>
    <d v="2000-11-28T00:00:00"/>
    <n v="8271.4599999999991"/>
    <x v="1"/>
    <s v="Tier - 1"/>
    <x v="8"/>
    <x v="21"/>
  </r>
  <r>
    <s v="ID1320"/>
    <s v="Ms. Kelsey"/>
    <x v="907"/>
    <x v="42"/>
    <s v="No"/>
    <x v="0"/>
    <x v="0"/>
    <x v="0"/>
    <x v="1"/>
    <x v="2"/>
    <x v="0"/>
    <d v="1974-08-05T00:00:00"/>
    <n v="8269.0400000000009"/>
    <x v="1"/>
    <s v="Tier - 1"/>
    <x v="3"/>
    <x v="19"/>
  </r>
  <r>
    <s v="ID1321"/>
    <s v="Mr. Daniel"/>
    <x v="908"/>
    <x v="544"/>
    <s v="Yes"/>
    <x v="0"/>
    <x v="0"/>
    <x v="3"/>
    <x v="1"/>
    <x v="2"/>
    <x v="2"/>
    <d v="1964-09-05T00:00:00"/>
    <n v="8268"/>
    <x v="2"/>
    <s v="Tier - 3"/>
    <x v="0"/>
    <x v="13"/>
  </r>
  <r>
    <s v="ID1322"/>
    <s v="Ms. Saeger"/>
    <x v="424"/>
    <x v="80"/>
    <s v="No"/>
    <x v="0"/>
    <x v="0"/>
    <x v="0"/>
    <x v="1"/>
    <x v="2"/>
    <x v="2"/>
    <d v="1982-09-27T00:00:00"/>
    <n v="8252.2800000000007"/>
    <x v="1"/>
    <s v="Tier - 2"/>
    <x v="2"/>
    <x v="37"/>
  </r>
  <r>
    <s v="ID1323"/>
    <s v="Ms. Buzunesh"/>
    <x v="687"/>
    <x v="18"/>
    <s v="Yes"/>
    <x v="0"/>
    <x v="0"/>
    <x v="0"/>
    <x v="1"/>
    <x v="0"/>
    <x v="2"/>
    <d v="1976-09-02T00:00:00"/>
    <n v="8240.59"/>
    <x v="1"/>
    <s v="Tier - 2"/>
    <x v="0"/>
    <x v="1"/>
  </r>
  <r>
    <s v="ID1324"/>
    <s v="Ms. Mirte"/>
    <x v="909"/>
    <x v="507"/>
    <s v="Yes"/>
    <x v="0"/>
    <x v="0"/>
    <x v="0"/>
    <x v="1"/>
    <x v="1"/>
    <x v="2"/>
    <d v="1976-06-30T00:00:00"/>
    <n v="8233.1"/>
    <x v="1"/>
    <s v="Tier - 2"/>
    <x v="0"/>
    <x v="1"/>
  </r>
  <r>
    <s v="ID1325"/>
    <s v="Ms. Megan"/>
    <x v="586"/>
    <x v="334"/>
    <s v="Yes"/>
    <x v="0"/>
    <x v="0"/>
    <x v="0"/>
    <x v="1"/>
    <x v="1"/>
    <x v="1"/>
    <d v="1976-09-03T00:00:00"/>
    <n v="8232.64"/>
    <x v="1"/>
    <s v="Tier - 3"/>
    <x v="0"/>
    <x v="1"/>
  </r>
  <r>
    <s v="ID1326"/>
    <s v="Ms. Kerry"/>
    <x v="326"/>
    <x v="572"/>
    <s v="No"/>
    <x v="0"/>
    <x v="0"/>
    <x v="0"/>
    <x v="1"/>
    <x v="1"/>
    <x v="0"/>
    <d v="1978-06-30T00:00:00"/>
    <n v="8219.2000000000007"/>
    <x v="1"/>
    <s v="Tier - 2"/>
    <x v="0"/>
    <x v="9"/>
  </r>
  <r>
    <s v="ID1327"/>
    <s v="Ms. Kristin"/>
    <x v="390"/>
    <x v="514"/>
    <s v="No"/>
    <x v="0"/>
    <x v="0"/>
    <x v="0"/>
    <x v="1"/>
    <x v="2"/>
    <x v="0"/>
    <d v="1978-10-24T00:00:00"/>
    <n v="8211.1"/>
    <x v="1"/>
    <s v="Tier - 3"/>
    <x v="0"/>
    <x v="9"/>
  </r>
  <r>
    <s v="ID1328"/>
    <s v="Mr. Christopher"/>
    <x v="910"/>
    <x v="597"/>
    <s v="No"/>
    <x v="0"/>
    <x v="0"/>
    <x v="0"/>
    <x v="1"/>
    <x v="3"/>
    <x v="0"/>
    <d v="1962-11-23T00:00:00"/>
    <n v="8188.12"/>
    <x v="2"/>
    <s v="Tier - 3"/>
    <x v="0"/>
    <x v="5"/>
  </r>
  <r>
    <s v="ID1329"/>
    <s v="Mrs. Elizabeth"/>
    <x v="911"/>
    <x v="180"/>
    <s v="Yes"/>
    <x v="0"/>
    <x v="1"/>
    <x v="3"/>
    <x v="1"/>
    <x v="0"/>
    <x v="2"/>
    <d v="1997-10-21T00:00:00"/>
    <n v="8182.89"/>
    <x v="1"/>
    <s v="Tier - 1"/>
    <x v="11"/>
    <x v="31"/>
  </r>
  <r>
    <s v="ID1330"/>
    <s v="Mr. Andrew"/>
    <x v="912"/>
    <x v="82"/>
    <s v="Yes"/>
    <x v="0"/>
    <x v="1"/>
    <x v="3"/>
    <x v="1"/>
    <x v="1"/>
    <x v="2"/>
    <d v="1983-06-08T00:00:00"/>
    <n v="8179.51"/>
    <x v="1"/>
    <s v="Tier - 2"/>
    <x v="15"/>
    <x v="37"/>
  </r>
  <r>
    <s v="ID1331"/>
    <s v="Ms. Dawn"/>
    <x v="913"/>
    <x v="598"/>
    <s v="Yes"/>
    <x v="0"/>
    <x v="1"/>
    <x v="3"/>
    <x v="1"/>
    <x v="3"/>
    <x v="0"/>
    <d v="1963-11-05T00:00:00"/>
    <n v="8177.9"/>
    <x v="2"/>
    <s v="Tier - 1"/>
    <x v="0"/>
    <x v="8"/>
  </r>
  <r>
    <s v="ID1332"/>
    <s v="Mr. Jonathan"/>
    <x v="26"/>
    <x v="276"/>
    <s v="No"/>
    <x v="0"/>
    <x v="0"/>
    <x v="0"/>
    <x v="1"/>
    <x v="0"/>
    <x v="2"/>
    <d v="1982-06-28T00:00:00"/>
    <n v="8162.72"/>
    <x v="2"/>
    <s v="Tier - 3"/>
    <x v="1"/>
    <x v="37"/>
  </r>
  <r>
    <s v="ID1333"/>
    <s v="Mrs. Gina"/>
    <x v="914"/>
    <x v="326"/>
    <s v="No"/>
    <x v="0"/>
    <x v="0"/>
    <x v="0"/>
    <x v="1"/>
    <x v="0"/>
    <x v="2"/>
    <d v="1990-06-21T00:00:00"/>
    <n v="8157.92"/>
    <x v="1"/>
    <s v="Tier - 3"/>
    <x v="14"/>
    <x v="3"/>
  </r>
  <r>
    <s v="ID1334"/>
    <s v="Mr. Dino"/>
    <x v="172"/>
    <x v="63"/>
    <s v="No"/>
    <x v="0"/>
    <x v="0"/>
    <x v="1"/>
    <x v="1"/>
    <x v="0"/>
    <x v="0"/>
    <d v="1973-09-03T00:00:00"/>
    <n v="8125.78"/>
    <x v="1"/>
    <s v="Tier - 2"/>
    <x v="0"/>
    <x v="30"/>
  </r>
  <r>
    <s v="ID1335"/>
    <s v="Mr. Jan"/>
    <x v="28"/>
    <x v="7"/>
    <s v="No"/>
    <x v="0"/>
    <x v="0"/>
    <x v="1"/>
    <x v="1"/>
    <x v="0"/>
    <x v="0"/>
    <d v="1973-08-30T00:00:00"/>
    <n v="8124.41"/>
    <x v="2"/>
    <s v="Tier - 1"/>
    <x v="0"/>
    <x v="30"/>
  </r>
  <r>
    <s v="ID1336"/>
    <s v="Mr. Jonathan"/>
    <x v="782"/>
    <x v="306"/>
    <s v="No"/>
    <x v="0"/>
    <x v="0"/>
    <x v="1"/>
    <x v="1"/>
    <x v="0"/>
    <x v="0"/>
    <d v="1973-12-16T00:00:00"/>
    <n v="8116.68"/>
    <x v="2"/>
    <s v="Tier - 1"/>
    <x v="3"/>
    <x v="30"/>
  </r>
  <r>
    <s v="ID1337"/>
    <s v="Mr. Mark"/>
    <x v="35"/>
    <x v="16"/>
    <s v="No"/>
    <x v="0"/>
    <x v="0"/>
    <x v="0"/>
    <x v="1"/>
    <x v="0"/>
    <x v="0"/>
    <d v="1978-09-01T00:00:00"/>
    <n v="8116.27"/>
    <x v="2"/>
    <s v="Tier - 1"/>
    <x v="1"/>
    <x v="9"/>
  </r>
  <r>
    <s v="ID1338"/>
    <s v="Mrs. Mary"/>
    <x v="915"/>
    <x v="317"/>
    <s v="No"/>
    <x v="0"/>
    <x v="0"/>
    <x v="1"/>
    <x v="1"/>
    <x v="1"/>
    <x v="0"/>
    <d v="1973-10-11T00:00:00"/>
    <n v="8112.59"/>
    <x v="1"/>
    <s v="Tier - 2"/>
    <x v="0"/>
    <x v="30"/>
  </r>
  <r>
    <s v="ID1339"/>
    <s v="Mr. Samuel"/>
    <x v="916"/>
    <x v="220"/>
    <s v="Yes"/>
    <x v="0"/>
    <x v="0"/>
    <x v="0"/>
    <x v="1"/>
    <x v="2"/>
    <x v="0"/>
    <d v="1967-06-10T00:00:00"/>
    <n v="8091.3"/>
    <x v="2"/>
    <s v="Tier - 1"/>
    <x v="1"/>
    <x v="22"/>
  </r>
  <r>
    <s v="ID1340"/>
    <s v="Mr. Stan"/>
    <x v="917"/>
    <x v="271"/>
    <s v="Yes"/>
    <x v="0"/>
    <x v="0"/>
    <x v="3"/>
    <x v="1"/>
    <x v="0"/>
    <x v="0"/>
    <d v="1975-12-21T00:00:00"/>
    <n v="8083.92"/>
    <x v="2"/>
    <s v="Tier - 3"/>
    <x v="0"/>
    <x v="27"/>
  </r>
  <r>
    <s v="ID1341"/>
    <s v="Mrs. Jessica"/>
    <x v="227"/>
    <x v="341"/>
    <s v="No"/>
    <x v="0"/>
    <x v="0"/>
    <x v="0"/>
    <x v="1"/>
    <x v="0"/>
    <x v="1"/>
    <d v="1994-10-12T00:00:00"/>
    <n v="8081.74"/>
    <x v="1"/>
    <s v="Tier - 2"/>
    <x v="11"/>
    <x v="6"/>
  </r>
  <r>
    <s v="ID1342"/>
    <s v="Ms. Krysta"/>
    <x v="918"/>
    <x v="391"/>
    <s v="Yes"/>
    <x v="0"/>
    <x v="0"/>
    <x v="0"/>
    <x v="1"/>
    <x v="0"/>
    <x v="2"/>
    <d v="2001-08-28T00:00:00"/>
    <n v="8081.26"/>
    <x v="1"/>
    <s v="Tier - 2"/>
    <x v="1"/>
    <x v="47"/>
  </r>
  <r>
    <s v="ID1343"/>
    <s v="Mrs. Natascia"/>
    <x v="29"/>
    <x v="435"/>
    <s v="No"/>
    <x v="0"/>
    <x v="1"/>
    <x v="3"/>
    <x v="1"/>
    <x v="0"/>
    <x v="2"/>
    <d v="1993-11-07T00:00:00"/>
    <n v="8077.41"/>
    <x v="1"/>
    <s v="Tier - 1"/>
    <x v="11"/>
    <x v="20"/>
  </r>
  <r>
    <s v="ID1344"/>
    <s v="Ms. Jenny"/>
    <x v="919"/>
    <x v="441"/>
    <s v="No"/>
    <x v="0"/>
    <x v="0"/>
    <x v="0"/>
    <x v="1"/>
    <x v="2"/>
    <x v="0"/>
    <d v="1965-10-21T00:00:00"/>
    <n v="8071.57"/>
    <x v="2"/>
    <s v="Tier - 1"/>
    <x v="3"/>
    <x v="11"/>
  </r>
  <r>
    <s v="ID1345"/>
    <s v="Mr. Brian"/>
    <x v="896"/>
    <x v="599"/>
    <s v="Yes"/>
    <x v="0"/>
    <x v="0"/>
    <x v="3"/>
    <x v="1"/>
    <x v="0"/>
    <x v="0"/>
    <d v="1975-12-15T00:00:00"/>
    <n v="8068.19"/>
    <x v="2"/>
    <s v="Tier - 2"/>
    <x v="3"/>
    <x v="27"/>
  </r>
  <r>
    <s v="ID1346"/>
    <s v="Ms. Monica"/>
    <x v="920"/>
    <x v="432"/>
    <s v="No"/>
    <x v="0"/>
    <x v="0"/>
    <x v="0"/>
    <x v="1"/>
    <x v="2"/>
    <x v="0"/>
    <d v="1965-08-11T00:00:00"/>
    <n v="8067.83"/>
    <x v="2"/>
    <s v="Tier - 1"/>
    <x v="0"/>
    <x v="11"/>
  </r>
  <r>
    <s v="ID1347"/>
    <s v="Mr. Tyler"/>
    <x v="67"/>
    <x v="28"/>
    <s v="Yes"/>
    <x v="0"/>
    <x v="0"/>
    <x v="3"/>
    <x v="1"/>
    <x v="0"/>
    <x v="0"/>
    <d v="1975-06-28T00:00:00"/>
    <n v="8062.76"/>
    <x v="2"/>
    <s v="Tier - 3"/>
    <x v="3"/>
    <x v="27"/>
  </r>
  <r>
    <s v="ID1348"/>
    <s v="Ms. Kelly"/>
    <x v="921"/>
    <x v="600"/>
    <s v="Yes"/>
    <x v="0"/>
    <x v="0"/>
    <x v="1"/>
    <x v="1"/>
    <x v="2"/>
    <x v="0"/>
    <d v="1970-12-12T00:00:00"/>
    <n v="8062.31"/>
    <x v="1"/>
    <s v="Tier - 1"/>
    <x v="0"/>
    <x v="2"/>
  </r>
  <r>
    <s v="ID1349"/>
    <s v="Mrs. Emily"/>
    <x v="411"/>
    <x v="66"/>
    <s v="No"/>
    <x v="0"/>
    <x v="0"/>
    <x v="0"/>
    <x v="1"/>
    <x v="1"/>
    <x v="2"/>
    <d v="1982-12-27T00:00:00"/>
    <n v="8059.68"/>
    <x v="1"/>
    <s v="Tier - 3"/>
    <x v="1"/>
    <x v="37"/>
  </r>
  <r>
    <s v="ID1350"/>
    <s v="Mr. James"/>
    <x v="225"/>
    <x v="224"/>
    <s v="Yes"/>
    <x v="0"/>
    <x v="0"/>
    <x v="0"/>
    <x v="1"/>
    <x v="1"/>
    <x v="2"/>
    <d v="1985-11-28T00:00:00"/>
    <n v="8059.06"/>
    <x v="1"/>
    <s v="Tier - 3"/>
    <x v="1"/>
    <x v="17"/>
  </r>
  <r>
    <s v="ID1351"/>
    <s v="Ms. Angie"/>
    <x v="64"/>
    <x v="85"/>
    <s v="No"/>
    <x v="0"/>
    <x v="1"/>
    <x v="3"/>
    <x v="1"/>
    <x v="0"/>
    <x v="1"/>
    <d v="2003-12-12T00:00:00"/>
    <n v="8035.64"/>
    <x v="1"/>
    <s v="Tier - 2"/>
    <x v="1"/>
    <x v="39"/>
  </r>
  <r>
    <s v="ID1352"/>
    <s v="Mr. Michael"/>
    <x v="625"/>
    <x v="267"/>
    <s v="No"/>
    <x v="0"/>
    <x v="0"/>
    <x v="0"/>
    <x v="1"/>
    <x v="1"/>
    <x v="2"/>
    <d v="1977-11-06T00:00:00"/>
    <n v="8027.97"/>
    <x v="2"/>
    <s v="Tier - 2"/>
    <x v="3"/>
    <x v="29"/>
  </r>
  <r>
    <s v="ID1353"/>
    <s v="Ms. Sabina"/>
    <x v="292"/>
    <x v="87"/>
    <s v="Yes"/>
    <x v="0"/>
    <x v="0"/>
    <x v="0"/>
    <x v="1"/>
    <x v="1"/>
    <x v="1"/>
    <d v="1976-12-20T00:00:00"/>
    <n v="8026.67"/>
    <x v="1"/>
    <s v="Tier - 2"/>
    <x v="1"/>
    <x v="1"/>
  </r>
  <r>
    <s v="ID1354"/>
    <s v="Ms. Amy"/>
    <x v="18"/>
    <x v="601"/>
    <s v="No"/>
    <x v="0"/>
    <x v="0"/>
    <x v="0"/>
    <x v="1"/>
    <x v="0"/>
    <x v="0"/>
    <d v="1978-07-17T00:00:00"/>
    <n v="8023.14"/>
    <x v="1"/>
    <s v="Tier - 3"/>
    <x v="1"/>
    <x v="9"/>
  </r>
  <r>
    <s v="ID1355"/>
    <s v="Ms. Victoria"/>
    <x v="713"/>
    <x v="259"/>
    <s v="No"/>
    <x v="0"/>
    <x v="0"/>
    <x v="0"/>
    <x v="1"/>
    <x v="0"/>
    <x v="1"/>
    <d v="1989-11-03T00:00:00"/>
    <n v="8021.11"/>
    <x v="1"/>
    <s v="Tier - 1"/>
    <x v="1"/>
    <x v="4"/>
  </r>
  <r>
    <s v="ID1356"/>
    <s v="Ms. Amelia"/>
    <x v="381"/>
    <x v="176"/>
    <s v="No"/>
    <x v="0"/>
    <x v="0"/>
    <x v="0"/>
    <x v="1"/>
    <x v="2"/>
    <x v="2"/>
    <d v="1980-11-08T00:00:00"/>
    <n v="8017.06"/>
    <x v="1"/>
    <s v="Tier - 2"/>
    <x v="1"/>
    <x v="25"/>
  </r>
  <r>
    <s v="ID1357"/>
    <s v="Ms. Jackie"/>
    <x v="922"/>
    <x v="18"/>
    <s v="Yes"/>
    <x v="0"/>
    <x v="0"/>
    <x v="3"/>
    <x v="1"/>
    <x v="0"/>
    <x v="2"/>
    <d v="1995-09-18T00:00:00"/>
    <n v="8014.62"/>
    <x v="1"/>
    <s v="Tier - 3"/>
    <x v="1"/>
    <x v="40"/>
  </r>
  <r>
    <s v="ID1358"/>
    <s v="Mr. Justin"/>
    <x v="923"/>
    <x v="602"/>
    <s v="No"/>
    <x v="0"/>
    <x v="0"/>
    <x v="0"/>
    <x v="1"/>
    <x v="3"/>
    <x v="0"/>
    <d v="1962-08-22T00:00:00"/>
    <n v="8004.96"/>
    <x v="2"/>
    <s v="Tier - 1"/>
    <x v="0"/>
    <x v="5"/>
  </r>
  <r>
    <s v="ID1359"/>
    <s v="Ms. Kerry"/>
    <x v="924"/>
    <x v="106"/>
    <s v="Yes"/>
    <x v="0"/>
    <x v="1"/>
    <x v="3"/>
    <x v="1"/>
    <x v="2"/>
    <x v="1"/>
    <d v="1983-08-20T00:00:00"/>
    <n v="7986.48"/>
    <x v="1"/>
    <s v="Tier - 3"/>
    <x v="2"/>
    <x v="33"/>
  </r>
  <r>
    <s v="ID1360"/>
    <s v="Ms. Cindy"/>
    <x v="907"/>
    <x v="144"/>
    <s v="Yes"/>
    <x v="0"/>
    <x v="1"/>
    <x v="3"/>
    <x v="1"/>
    <x v="2"/>
    <x v="2"/>
    <d v="1983-08-28T00:00:00"/>
    <n v="7985.82"/>
    <x v="1"/>
    <s v="Tier - 1"/>
    <x v="2"/>
    <x v="33"/>
  </r>
  <r>
    <s v="ID1361"/>
    <s v="Mr. Gennaro"/>
    <x v="925"/>
    <x v="508"/>
    <s v="No"/>
    <x v="0"/>
    <x v="0"/>
    <x v="1"/>
    <x v="1"/>
    <x v="2"/>
    <x v="2"/>
    <d v="1972-11-23T00:00:00"/>
    <n v="7980.34"/>
    <x v="1"/>
    <s v="Tier - 2"/>
    <x v="0"/>
    <x v="28"/>
  </r>
  <r>
    <s v="ID1362"/>
    <s v="Mr. Terry"/>
    <x v="926"/>
    <x v="96"/>
    <s v="Yes"/>
    <x v="0"/>
    <x v="0"/>
    <x v="3"/>
    <x v="1"/>
    <x v="1"/>
    <x v="0"/>
    <d v="1975-08-10T00:00:00"/>
    <n v="7966.81"/>
    <x v="1"/>
    <s v="Tier - 2"/>
    <x v="0"/>
    <x v="27"/>
  </r>
  <r>
    <s v="ID1363"/>
    <s v="Mr. Patrick"/>
    <x v="309"/>
    <x v="531"/>
    <s v="Yes"/>
    <x v="0"/>
    <x v="0"/>
    <x v="1"/>
    <x v="1"/>
    <x v="2"/>
    <x v="0"/>
    <d v="1970-06-19T00:00:00"/>
    <n v="7958.13"/>
    <x v="1"/>
    <s v="Tier - 2"/>
    <x v="0"/>
    <x v="2"/>
  </r>
  <r>
    <s v="ID1364"/>
    <s v="Ms. Keara"/>
    <x v="927"/>
    <x v="555"/>
    <s v="Yes"/>
    <x v="0"/>
    <x v="0"/>
    <x v="0"/>
    <x v="1"/>
    <x v="0"/>
    <x v="0"/>
    <d v="1981-12-28T00:00:00"/>
    <n v="7954.52"/>
    <x v="1"/>
    <s v="Tier - 2"/>
    <x v="3"/>
    <x v="36"/>
  </r>
  <r>
    <s v="ID1365"/>
    <s v="Ms. Nicole"/>
    <x v="928"/>
    <x v="21"/>
    <s v="Yes"/>
    <x v="0"/>
    <x v="0"/>
    <x v="1"/>
    <x v="1"/>
    <x v="3"/>
    <x v="1"/>
    <d v="1966-07-09T00:00:00"/>
    <n v="7953.72"/>
    <x v="2"/>
    <s v="Tier - 3"/>
    <x v="1"/>
    <x v="24"/>
  </r>
  <r>
    <s v="ID1366"/>
    <s v="Mrs. Katena"/>
    <x v="929"/>
    <x v="427"/>
    <s v="No"/>
    <x v="0"/>
    <x v="0"/>
    <x v="3"/>
    <x v="1"/>
    <x v="1"/>
    <x v="1"/>
    <d v="1987-10-29T00:00:00"/>
    <n v="7948.22"/>
    <x v="1"/>
    <s v="Tier - 3"/>
    <x v="14"/>
    <x v="38"/>
  </r>
  <r>
    <s v="ID1367"/>
    <s v="Ms. Bean"/>
    <x v="930"/>
    <x v="86"/>
    <s v="No"/>
    <x v="0"/>
    <x v="0"/>
    <x v="0"/>
    <x v="1"/>
    <x v="0"/>
    <x v="2"/>
    <d v="1977-07-20T00:00:00"/>
    <n v="7935.29"/>
    <x v="1"/>
    <s v="Tier - 1"/>
    <x v="2"/>
    <x v="29"/>
  </r>
  <r>
    <s v="ID1368"/>
    <s v="Mr. Brian"/>
    <x v="931"/>
    <x v="53"/>
    <s v="No"/>
    <x v="0"/>
    <x v="0"/>
    <x v="0"/>
    <x v="1"/>
    <x v="3"/>
    <x v="0"/>
    <d v="1962-10-10T00:00:00"/>
    <n v="7896.41"/>
    <x v="2"/>
    <s v="Tier - 2"/>
    <x v="0"/>
    <x v="5"/>
  </r>
  <r>
    <s v="ID1369"/>
    <s v="Mr. Jan-Patrick"/>
    <x v="932"/>
    <x v="128"/>
    <s v="No"/>
    <x v="0"/>
    <x v="0"/>
    <x v="0"/>
    <x v="1"/>
    <x v="0"/>
    <x v="1"/>
    <d v="1994-11-17T00:00:00"/>
    <n v="7851.85"/>
    <x v="1"/>
    <s v="Tier - 3"/>
    <x v="1"/>
    <x v="6"/>
  </r>
  <r>
    <s v="ID1370"/>
    <s v="Mr. Jesse"/>
    <x v="933"/>
    <x v="372"/>
    <s v="Yes"/>
    <x v="0"/>
    <x v="0"/>
    <x v="0"/>
    <x v="1"/>
    <x v="0"/>
    <x v="2"/>
    <d v="2001-10-05T00:00:00"/>
    <n v="7844.8"/>
    <x v="1"/>
    <s v="Tier - 2"/>
    <x v="1"/>
    <x v="47"/>
  </r>
  <r>
    <s v="ID1371"/>
    <s v="Ms. Lindsey"/>
    <x v="934"/>
    <x v="337"/>
    <s v="No"/>
    <x v="0"/>
    <x v="0"/>
    <x v="0"/>
    <x v="1"/>
    <x v="0"/>
    <x v="2"/>
    <d v="1989-10-12T00:00:00"/>
    <n v="7824.37"/>
    <x v="1"/>
    <s v="Tier - 2"/>
    <x v="1"/>
    <x v="4"/>
  </r>
  <r>
    <s v="ID1372"/>
    <s v="Ms. Marguerite"/>
    <x v="935"/>
    <x v="214"/>
    <s v="No"/>
    <x v="0"/>
    <x v="0"/>
    <x v="0"/>
    <x v="1"/>
    <x v="0"/>
    <x v="1"/>
    <d v="1991-12-21T00:00:00"/>
    <n v="7812.67"/>
    <x v="1"/>
    <s v="Tier - 1"/>
    <x v="1"/>
    <x v="42"/>
  </r>
  <r>
    <s v="ID1373"/>
    <s v="Mr. Travis"/>
    <x v="136"/>
    <x v="496"/>
    <s v="No"/>
    <x v="0"/>
    <x v="0"/>
    <x v="0"/>
    <x v="1"/>
    <x v="0"/>
    <x v="0"/>
    <d v="1974-11-09T00:00:00"/>
    <n v="7804.16"/>
    <x v="1"/>
    <s v="Tier - 3"/>
    <x v="0"/>
    <x v="19"/>
  </r>
  <r>
    <s v="ID1374"/>
    <s v="Mr. Ricky"/>
    <x v="627"/>
    <x v="128"/>
    <s v="Yes"/>
    <x v="0"/>
    <x v="1"/>
    <x v="3"/>
    <x v="1"/>
    <x v="0"/>
    <x v="1"/>
    <d v="1997-12-02T00:00:00"/>
    <n v="7803.77"/>
    <x v="1"/>
    <s v="Tier - 3"/>
    <x v="1"/>
    <x v="31"/>
  </r>
  <r>
    <s v="ID1375"/>
    <s v="Mrs. Colleen"/>
    <x v="936"/>
    <x v="124"/>
    <s v="No"/>
    <x v="0"/>
    <x v="0"/>
    <x v="0"/>
    <x v="1"/>
    <x v="0"/>
    <x v="2"/>
    <d v="1999-12-25T00:00:00"/>
    <n v="7794.68"/>
    <x v="1"/>
    <s v="Tier - 2"/>
    <x v="11"/>
    <x v="35"/>
  </r>
  <r>
    <s v="ID1376"/>
    <s v="Mr. Charlie"/>
    <x v="425"/>
    <x v="355"/>
    <s v="No"/>
    <x v="0"/>
    <x v="0"/>
    <x v="0"/>
    <x v="1"/>
    <x v="1"/>
    <x v="0"/>
    <d v="1974-12-06T00:00:00"/>
    <n v="7789.64"/>
    <x v="0"/>
    <s v="Tier - 3"/>
    <x v="0"/>
    <x v="19"/>
  </r>
  <r>
    <s v="ID1377"/>
    <s v="Mr. Rick"/>
    <x v="937"/>
    <x v="134"/>
    <s v="Yes"/>
    <x v="0"/>
    <x v="1"/>
    <x v="3"/>
    <x v="1"/>
    <x v="0"/>
    <x v="2"/>
    <d v="1997-12-21T00:00:00"/>
    <n v="7763.06"/>
    <x v="1"/>
    <s v="Tier - 1"/>
    <x v="1"/>
    <x v="31"/>
  </r>
  <r>
    <s v="ID1378"/>
    <s v="Ms. Lauren"/>
    <x v="938"/>
    <x v="399"/>
    <s v="Yes"/>
    <x v="0"/>
    <x v="0"/>
    <x v="0"/>
    <x v="1"/>
    <x v="0"/>
    <x v="0"/>
    <d v="1981-06-30T00:00:00"/>
    <n v="7749.16"/>
    <x v="1"/>
    <s v="Tier - 1"/>
    <x v="1"/>
    <x v="36"/>
  </r>
  <r>
    <s v="ID1379"/>
    <s v="Mr. Daniel"/>
    <x v="234"/>
    <x v="259"/>
    <s v="Yes"/>
    <x v="0"/>
    <x v="0"/>
    <x v="0"/>
    <x v="1"/>
    <x v="1"/>
    <x v="1"/>
    <d v="1976-12-12T00:00:00"/>
    <n v="7742.11"/>
    <x v="2"/>
    <s v="Tier - 2"/>
    <x v="0"/>
    <x v="1"/>
  </r>
  <r>
    <s v="ID1380"/>
    <s v="Mr. Jaime"/>
    <x v="680"/>
    <x v="421"/>
    <s v="No"/>
    <x v="0"/>
    <x v="0"/>
    <x v="0"/>
    <x v="1"/>
    <x v="0"/>
    <x v="0"/>
    <d v="1978-09-04T00:00:00"/>
    <n v="7740.34"/>
    <x v="0"/>
    <s v="Tier - 1"/>
    <x v="3"/>
    <x v="9"/>
  </r>
  <r>
    <s v="ID1381"/>
    <s v="Mr. Erik"/>
    <x v="939"/>
    <x v="547"/>
    <s v="No"/>
    <x v="0"/>
    <x v="0"/>
    <x v="0"/>
    <x v="1"/>
    <x v="3"/>
    <x v="0"/>
    <d v="1965-07-18T00:00:00"/>
    <n v="7736.39"/>
    <x v="2"/>
    <s v="Tier - 2"/>
    <x v="0"/>
    <x v="11"/>
  </r>
  <r>
    <s v="ID1382"/>
    <s v="Ms. Katie"/>
    <x v="673"/>
    <x v="195"/>
    <s v="No"/>
    <x v="0"/>
    <x v="0"/>
    <x v="0"/>
    <x v="1"/>
    <x v="0"/>
    <x v="1"/>
    <d v="1977-08-29T00:00:00"/>
    <n v="7731.86"/>
    <x v="1"/>
    <s v="Tier - 3"/>
    <x v="1"/>
    <x v="29"/>
  </r>
  <r>
    <s v="ID1383"/>
    <s v="Mr. Thomas"/>
    <x v="713"/>
    <x v="364"/>
    <s v="No"/>
    <x v="0"/>
    <x v="0"/>
    <x v="0"/>
    <x v="1"/>
    <x v="0"/>
    <x v="0"/>
    <d v="1978-12-04T00:00:00"/>
    <n v="7731.43"/>
    <x v="2"/>
    <s v="Tier - 2"/>
    <x v="0"/>
    <x v="9"/>
  </r>
  <r>
    <s v="ID1384"/>
    <s v="Mr. Jean-Marc"/>
    <x v="379"/>
    <x v="151"/>
    <s v="No"/>
    <x v="0"/>
    <x v="0"/>
    <x v="0"/>
    <x v="1"/>
    <x v="1"/>
    <x v="2"/>
    <d v="1980-09-10T00:00:00"/>
    <n v="7729.65"/>
    <x v="2"/>
    <s v="Tier - 1"/>
    <x v="4"/>
    <x v="25"/>
  </r>
  <r>
    <s v="ID1385"/>
    <s v="Ms. Kerry"/>
    <x v="940"/>
    <x v="562"/>
    <s v="No"/>
    <x v="0"/>
    <x v="1"/>
    <x v="3"/>
    <x v="1"/>
    <x v="0"/>
    <x v="1"/>
    <d v="1979-06-02T00:00:00"/>
    <n v="7727.25"/>
    <x v="1"/>
    <s v="Tier - 3"/>
    <x v="1"/>
    <x v="9"/>
  </r>
  <r>
    <s v="ID1386"/>
    <s v="Mr. Ulrich"/>
    <x v="941"/>
    <x v="603"/>
    <s v="No"/>
    <x v="0"/>
    <x v="0"/>
    <x v="0"/>
    <x v="1"/>
    <x v="1"/>
    <x v="0"/>
    <d v="1978-12-29T00:00:00"/>
    <n v="7726.85"/>
    <x v="0"/>
    <s v="Tier - 2"/>
    <x v="3"/>
    <x v="9"/>
  </r>
  <r>
    <s v="ID1387"/>
    <s v="Mr. Justin"/>
    <x v="942"/>
    <x v="92"/>
    <s v="No"/>
    <x v="0"/>
    <x v="0"/>
    <x v="3"/>
    <x v="1"/>
    <x v="1"/>
    <x v="2"/>
    <d v="1987-07-12T00:00:00"/>
    <n v="7684.62"/>
    <x v="1"/>
    <s v="Tier - 3"/>
    <x v="13"/>
    <x v="38"/>
  </r>
  <r>
    <s v="ID1388"/>
    <s v="Ms. Hannah"/>
    <x v="409"/>
    <x v="90"/>
    <s v="No"/>
    <x v="0"/>
    <x v="0"/>
    <x v="0"/>
    <x v="1"/>
    <x v="0"/>
    <x v="2"/>
    <d v="1982-12-18T00:00:00"/>
    <n v="7682.67"/>
    <x v="1"/>
    <s v="Tier - 1"/>
    <x v="0"/>
    <x v="37"/>
  </r>
  <r>
    <s v="ID1389"/>
    <s v="Mr. David"/>
    <x v="852"/>
    <x v="579"/>
    <s v="Yes"/>
    <x v="0"/>
    <x v="0"/>
    <x v="0"/>
    <x v="1"/>
    <x v="1"/>
    <x v="0"/>
    <d v="1981-12-19T00:00:00"/>
    <n v="7681.17"/>
    <x v="1"/>
    <s v="Tier - 2"/>
    <x v="15"/>
    <x v="36"/>
  </r>
  <r>
    <s v="ID1390"/>
    <s v="Mr. Jim"/>
    <x v="943"/>
    <x v="604"/>
    <s v="No"/>
    <x v="0"/>
    <x v="0"/>
    <x v="0"/>
    <x v="1"/>
    <x v="2"/>
    <x v="0"/>
    <d v="1971-10-11T00:00:00"/>
    <n v="7680.92"/>
    <x v="1"/>
    <s v="Tier - 1"/>
    <x v="0"/>
    <x v="14"/>
  </r>
  <r>
    <s v="ID1391"/>
    <s v="Mr. Joseph"/>
    <x v="944"/>
    <x v="105"/>
    <s v="Yes"/>
    <x v="0"/>
    <x v="0"/>
    <x v="3"/>
    <x v="1"/>
    <x v="0"/>
    <x v="1"/>
    <d v="1995-09-13T00:00:00"/>
    <n v="7676.4"/>
    <x v="1"/>
    <s v="Tier - 1"/>
    <x v="1"/>
    <x v="40"/>
  </r>
  <r>
    <s v="ID1392"/>
    <s v="Mr. Michael"/>
    <x v="945"/>
    <x v="4"/>
    <s v="Yes"/>
    <x v="0"/>
    <x v="0"/>
    <x v="0"/>
    <x v="1"/>
    <x v="0"/>
    <x v="2"/>
    <d v="1996-11-24T00:00:00"/>
    <n v="7670.75"/>
    <x v="1"/>
    <s v="Tier - 2"/>
    <x v="12"/>
    <x v="45"/>
  </r>
  <r>
    <s v="ID1393"/>
    <s v="Ms. Gina"/>
    <x v="946"/>
    <x v="105"/>
    <s v="Yes"/>
    <x v="0"/>
    <x v="0"/>
    <x v="0"/>
    <x v="1"/>
    <x v="2"/>
    <x v="1"/>
    <d v="1976-10-09T00:00:00"/>
    <n v="7662.47"/>
    <x v="1"/>
    <s v="Tier - 1"/>
    <x v="3"/>
    <x v="1"/>
  </r>
  <r>
    <s v="ID1394"/>
    <s v="Ms. Shantel"/>
    <x v="947"/>
    <x v="594"/>
    <s v="No"/>
    <x v="0"/>
    <x v="0"/>
    <x v="0"/>
    <x v="1"/>
    <x v="3"/>
    <x v="0"/>
    <d v="1965-12-27T00:00:00"/>
    <n v="7657.69"/>
    <x v="2"/>
    <s v="Tier - 3"/>
    <x v="1"/>
    <x v="11"/>
  </r>
  <r>
    <s v="ID1395"/>
    <s v="Mr. Brian"/>
    <x v="758"/>
    <x v="197"/>
    <s v="No"/>
    <x v="0"/>
    <x v="0"/>
    <x v="3"/>
    <x v="1"/>
    <x v="0"/>
    <x v="2"/>
    <d v="1998-09-30T00:00:00"/>
    <n v="7652.26"/>
    <x v="1"/>
    <s v="Tier - 3"/>
    <x v="8"/>
    <x v="44"/>
  </r>
  <r>
    <s v="ID1396"/>
    <s v="Mr. Brian"/>
    <x v="948"/>
    <x v="473"/>
    <s v="No"/>
    <x v="0"/>
    <x v="1"/>
    <x v="3"/>
    <x v="1"/>
    <x v="0"/>
    <x v="2"/>
    <d v="1993-08-10T00:00:00"/>
    <n v="7650.8"/>
    <x v="1"/>
    <s v="Tier - 2"/>
    <x v="1"/>
    <x v="20"/>
  </r>
  <r>
    <s v="ID1397"/>
    <s v="Ms. Jessica"/>
    <x v="462"/>
    <x v="1"/>
    <s v="No"/>
    <x v="0"/>
    <x v="0"/>
    <x v="0"/>
    <x v="1"/>
    <x v="0"/>
    <x v="1"/>
    <d v="1980-10-16T00:00:00"/>
    <n v="7650.77"/>
    <x v="1"/>
    <s v="Tier - 2"/>
    <x v="2"/>
    <x v="25"/>
  </r>
  <r>
    <s v="ID1398"/>
    <s v="Mrs. Robyn"/>
    <x v="949"/>
    <x v="85"/>
    <s v="No"/>
    <x v="0"/>
    <x v="0"/>
    <x v="0"/>
    <x v="1"/>
    <x v="0"/>
    <x v="1"/>
    <d v="1999-06-15T00:00:00"/>
    <n v="7642.05"/>
    <x v="1"/>
    <s v="Tier - 2"/>
    <x v="11"/>
    <x v="35"/>
  </r>
  <r>
    <s v="ID1399"/>
    <s v="Ms. Ashley"/>
    <x v="844"/>
    <x v="470"/>
    <s v="No"/>
    <x v="0"/>
    <x v="0"/>
    <x v="0"/>
    <x v="1"/>
    <x v="1"/>
    <x v="2"/>
    <d v="1980-07-24T00:00:00"/>
    <n v="7640.31"/>
    <x v="1"/>
    <s v="Tier - 1"/>
    <x v="0"/>
    <x v="25"/>
  </r>
  <r>
    <s v="ID1400"/>
    <s v="Ms. Dana"/>
    <x v="893"/>
    <x v="103"/>
    <s v="No"/>
    <x v="0"/>
    <x v="0"/>
    <x v="0"/>
    <x v="1"/>
    <x v="0"/>
    <x v="2"/>
    <d v="1980-06-20T00:00:00"/>
    <n v="7639.42"/>
    <x v="1"/>
    <s v="Tier - 2"/>
    <x v="2"/>
    <x v="25"/>
  </r>
  <r>
    <s v="ID1401"/>
    <s v="Ms. Jessica"/>
    <x v="950"/>
    <x v="336"/>
    <s v="Yes"/>
    <x v="0"/>
    <x v="0"/>
    <x v="0"/>
    <x v="1"/>
    <x v="0"/>
    <x v="1"/>
    <d v="2001-12-13T00:00:00"/>
    <n v="7636.92"/>
    <x v="1"/>
    <s v="Tier - 3"/>
    <x v="1"/>
    <x v="47"/>
  </r>
  <r>
    <s v="ID1402"/>
    <s v="Ms. Lindsey"/>
    <x v="951"/>
    <x v="533"/>
    <s v="No"/>
    <x v="0"/>
    <x v="0"/>
    <x v="0"/>
    <x v="1"/>
    <x v="0"/>
    <x v="0"/>
    <d v="1978-08-24T00:00:00"/>
    <n v="7633.72"/>
    <x v="1"/>
    <s v="Tier - 1"/>
    <x v="0"/>
    <x v="9"/>
  </r>
  <r>
    <s v="ID1403"/>
    <s v="Ms. Kelly"/>
    <x v="419"/>
    <x v="605"/>
    <s v="No"/>
    <x v="0"/>
    <x v="0"/>
    <x v="0"/>
    <x v="1"/>
    <x v="1"/>
    <x v="0"/>
    <d v="1978-11-29T00:00:00"/>
    <n v="7626.99"/>
    <x v="1"/>
    <s v="Tier - 2"/>
    <x v="3"/>
    <x v="9"/>
  </r>
  <r>
    <s v="ID1404"/>
    <s v="Ms. Brooke"/>
    <x v="809"/>
    <x v="606"/>
    <s v="No"/>
    <x v="0"/>
    <x v="0"/>
    <x v="0"/>
    <x v="1"/>
    <x v="1"/>
    <x v="0"/>
    <d v="1978-11-06T00:00:00"/>
    <n v="7624.63"/>
    <x v="1"/>
    <s v="Tier - 1"/>
    <x v="3"/>
    <x v="9"/>
  </r>
  <r>
    <s v="ID1405"/>
    <s v="Ms. Katelyn"/>
    <x v="613"/>
    <x v="607"/>
    <s v="No"/>
    <x v="0"/>
    <x v="0"/>
    <x v="0"/>
    <x v="1"/>
    <x v="1"/>
    <x v="0"/>
    <d v="1978-11-28T00:00:00"/>
    <n v="7623.52"/>
    <x v="1"/>
    <s v="Tier - 1"/>
    <x v="3"/>
    <x v="9"/>
  </r>
  <r>
    <s v="ID1406"/>
    <s v="Mr. Adam"/>
    <x v="645"/>
    <x v="237"/>
    <s v="Yes"/>
    <x v="0"/>
    <x v="0"/>
    <x v="0"/>
    <x v="1"/>
    <x v="0"/>
    <x v="2"/>
    <d v="1996-09-17T00:00:00"/>
    <n v="7623.13"/>
    <x v="1"/>
    <s v="Tier - 3"/>
    <x v="3"/>
    <x v="45"/>
  </r>
  <r>
    <s v="ID1407"/>
    <s v="Ms. Dana"/>
    <x v="952"/>
    <x v="608"/>
    <s v="No"/>
    <x v="0"/>
    <x v="0"/>
    <x v="0"/>
    <x v="1"/>
    <x v="3"/>
    <x v="0"/>
    <d v="1968-07-03T00:00:00"/>
    <n v="7609.6"/>
    <x v="2"/>
    <s v="Tier - 2"/>
    <x v="1"/>
    <x v="0"/>
  </r>
  <r>
    <s v="ID1408"/>
    <s v="Mr. Eric"/>
    <x v="953"/>
    <x v="21"/>
    <s v="Yes"/>
    <x v="0"/>
    <x v="1"/>
    <x v="3"/>
    <x v="1"/>
    <x v="0"/>
    <x v="1"/>
    <d v="1997-09-30T00:00:00"/>
    <n v="7607.03"/>
    <x v="1"/>
    <s v="Tier - 2"/>
    <x v="1"/>
    <x v="31"/>
  </r>
  <r>
    <s v="ID1409"/>
    <s v="Mr. Matthew"/>
    <x v="954"/>
    <x v="609"/>
    <s v="Yes"/>
    <x v="0"/>
    <x v="0"/>
    <x v="0"/>
    <x v="1"/>
    <x v="2"/>
    <x v="0"/>
    <d v="1967-07-17T00:00:00"/>
    <n v="7585.62"/>
    <x v="2"/>
    <s v="Tier - 2"/>
    <x v="0"/>
    <x v="22"/>
  </r>
  <r>
    <s v="ID1410"/>
    <s v="Mr. Eoghan"/>
    <x v="955"/>
    <x v="259"/>
    <s v="No"/>
    <x v="0"/>
    <x v="0"/>
    <x v="0"/>
    <x v="1"/>
    <x v="0"/>
    <x v="1"/>
    <d v="1994-08-14T00:00:00"/>
    <n v="7567.13"/>
    <x v="1"/>
    <s v="Tier - 2"/>
    <x v="13"/>
    <x v="6"/>
  </r>
  <r>
    <s v="ID1411"/>
    <s v="Ms. Pamela"/>
    <x v="956"/>
    <x v="120"/>
    <s v="Yes"/>
    <x v="0"/>
    <x v="0"/>
    <x v="3"/>
    <x v="1"/>
    <x v="1"/>
    <x v="2"/>
    <d v="1988-12-15T00:00:00"/>
    <n v="7538.52"/>
    <x v="1"/>
    <s v="Tier - 2"/>
    <x v="1"/>
    <x v="23"/>
  </r>
  <r>
    <s v="ID1412"/>
    <s v="Ms. Lindsey"/>
    <x v="43"/>
    <x v="335"/>
    <s v="No"/>
    <x v="0"/>
    <x v="0"/>
    <x v="3"/>
    <x v="1"/>
    <x v="0"/>
    <x v="2"/>
    <d v="1984-08-22T00:00:00"/>
    <n v="7537.16"/>
    <x v="1"/>
    <s v="Tier - 2"/>
    <x v="1"/>
    <x v="32"/>
  </r>
  <r>
    <s v="ID1413"/>
    <s v="Ms. Kassie"/>
    <x v="957"/>
    <x v="96"/>
    <s v="No"/>
    <x v="0"/>
    <x v="0"/>
    <x v="0"/>
    <x v="1"/>
    <x v="2"/>
    <x v="0"/>
    <d v="1978-12-14T00:00:00"/>
    <n v="7531.7"/>
    <x v="1"/>
    <s v="Tier - 1"/>
    <x v="0"/>
    <x v="9"/>
  </r>
  <r>
    <s v="ID1414"/>
    <s v="Mr. Matthew"/>
    <x v="958"/>
    <x v="268"/>
    <s v="Yes"/>
    <x v="0"/>
    <x v="0"/>
    <x v="0"/>
    <x v="1"/>
    <x v="2"/>
    <x v="1"/>
    <d v="1976-10-10T00:00:00"/>
    <n v="7526.71"/>
    <x v="2"/>
    <s v="Tier - 1"/>
    <x v="1"/>
    <x v="1"/>
  </r>
  <r>
    <s v="ID1415"/>
    <s v="Mr. Ruben"/>
    <x v="275"/>
    <x v="308"/>
    <s v="No"/>
    <x v="0"/>
    <x v="0"/>
    <x v="0"/>
    <x v="1"/>
    <x v="1"/>
    <x v="0"/>
    <d v="1978-10-18T00:00:00"/>
    <n v="7518.03"/>
    <x v="1"/>
    <s v="Tier - 3"/>
    <x v="1"/>
    <x v="9"/>
  </r>
  <r>
    <s v="ID1416"/>
    <s v="Mr. Kevin"/>
    <x v="404"/>
    <x v="331"/>
    <s v="Yes"/>
    <x v="0"/>
    <x v="1"/>
    <x v="3"/>
    <x v="1"/>
    <x v="1"/>
    <x v="1"/>
    <d v="1983-07-10T00:00:00"/>
    <n v="7512.27"/>
    <x v="2"/>
    <s v="Tier - 2"/>
    <x v="3"/>
    <x v="33"/>
  </r>
  <r>
    <s v="ID1417"/>
    <s v="Ms. Lindsay"/>
    <x v="959"/>
    <x v="148"/>
    <s v="Yes"/>
    <x v="0"/>
    <x v="1"/>
    <x v="3"/>
    <x v="1"/>
    <x v="0"/>
    <x v="1"/>
    <d v="1997-10-28T00:00:00"/>
    <n v="7504.3"/>
    <x v="1"/>
    <s v="Tier - 1"/>
    <x v="1"/>
    <x v="31"/>
  </r>
  <r>
    <s v="ID1418"/>
    <s v="Mrs. Amanda"/>
    <x v="960"/>
    <x v="27"/>
    <s v="Yes"/>
    <x v="0"/>
    <x v="0"/>
    <x v="3"/>
    <x v="1"/>
    <x v="1"/>
    <x v="2"/>
    <d v="1988-12-15T00:00:00"/>
    <n v="7494.63"/>
    <x v="1"/>
    <s v="Tier - 3"/>
    <x v="14"/>
    <x v="23"/>
  </r>
  <r>
    <s v="ID1419"/>
    <s v="Mr. James"/>
    <x v="961"/>
    <x v="191"/>
    <s v="Yes"/>
    <x v="0"/>
    <x v="0"/>
    <x v="0"/>
    <x v="1"/>
    <x v="0"/>
    <x v="2"/>
    <d v="1996-06-14T00:00:00"/>
    <n v="7487.38"/>
    <x v="1"/>
    <s v="Tier - 3"/>
    <x v="1"/>
    <x v="45"/>
  </r>
  <r>
    <s v="ID1420"/>
    <s v="Mr. Samuel"/>
    <x v="962"/>
    <x v="137"/>
    <s v="Yes"/>
    <x v="0"/>
    <x v="0"/>
    <x v="0"/>
    <x v="1"/>
    <x v="2"/>
    <x v="0"/>
    <d v="1967-08-04T00:00:00"/>
    <n v="7463.51"/>
    <x v="2"/>
    <s v="Tier - 3"/>
    <x v="0"/>
    <x v="22"/>
  </r>
  <r>
    <s v="ID1421"/>
    <s v="Ms. Jenni"/>
    <x v="963"/>
    <x v="87"/>
    <s v="Yes"/>
    <x v="0"/>
    <x v="0"/>
    <x v="0"/>
    <x v="1"/>
    <x v="0"/>
    <x v="1"/>
    <d v="2001-06-01T00:00:00"/>
    <n v="7450.36"/>
    <x v="1"/>
    <s v="Tier - 2"/>
    <x v="1"/>
    <x v="21"/>
  </r>
  <r>
    <s v="ID1422"/>
    <s v="Mr. Estuardo"/>
    <x v="964"/>
    <x v="119"/>
    <s v="No"/>
    <x v="0"/>
    <x v="0"/>
    <x v="0"/>
    <x v="1"/>
    <x v="0"/>
    <x v="1"/>
    <d v="1977-09-30T00:00:00"/>
    <n v="7448.4"/>
    <x v="2"/>
    <s v="Tier - 3"/>
    <x v="6"/>
    <x v="29"/>
  </r>
  <r>
    <s v="ID1423"/>
    <s v="Mr. Brett"/>
    <x v="742"/>
    <x v="231"/>
    <s v="No"/>
    <x v="0"/>
    <x v="0"/>
    <x v="0"/>
    <x v="1"/>
    <x v="0"/>
    <x v="1"/>
    <d v="1977-09-25T00:00:00"/>
    <n v="7445.92"/>
    <x v="2"/>
    <s v="Tier - 1"/>
    <x v="3"/>
    <x v="29"/>
  </r>
  <r>
    <s v="ID1424"/>
    <s v="Ms. Sharon"/>
    <x v="965"/>
    <x v="21"/>
    <s v="No"/>
    <x v="0"/>
    <x v="0"/>
    <x v="0"/>
    <x v="1"/>
    <x v="0"/>
    <x v="1"/>
    <d v="1980-07-07T00:00:00"/>
    <n v="7443.64"/>
    <x v="1"/>
    <s v="Tier - 3"/>
    <x v="1"/>
    <x v="25"/>
  </r>
  <r>
    <s v="ID1425"/>
    <s v="Mr. Jacob"/>
    <x v="927"/>
    <x v="208"/>
    <s v="No"/>
    <x v="0"/>
    <x v="1"/>
    <x v="3"/>
    <x v="1"/>
    <x v="0"/>
    <x v="1"/>
    <d v="1979-09-01T00:00:00"/>
    <n v="7441.5"/>
    <x v="2"/>
    <s v="Tier - 2"/>
    <x v="3"/>
    <x v="18"/>
  </r>
  <r>
    <s v="ID1426"/>
    <s v="Mr. Scott"/>
    <x v="117"/>
    <x v="155"/>
    <s v="No"/>
    <x v="0"/>
    <x v="0"/>
    <x v="0"/>
    <x v="1"/>
    <x v="0"/>
    <x v="1"/>
    <d v="1977-08-25T00:00:00"/>
    <n v="7441.05"/>
    <x v="2"/>
    <s v="Tier - 2"/>
    <x v="3"/>
    <x v="29"/>
  </r>
  <r>
    <s v="ID1427"/>
    <s v="Ms. Brooke"/>
    <x v="308"/>
    <x v="418"/>
    <s v="No"/>
    <x v="0"/>
    <x v="0"/>
    <x v="0"/>
    <x v="1"/>
    <x v="1"/>
    <x v="0"/>
    <d v="1978-12-02T00:00:00"/>
    <n v="7421.19"/>
    <x v="1"/>
    <s v="Tier - 3"/>
    <x v="1"/>
    <x v="9"/>
  </r>
  <r>
    <s v="ID1428"/>
    <s v="Ms. Kaye"/>
    <x v="421"/>
    <x v="154"/>
    <s v="No"/>
    <x v="0"/>
    <x v="0"/>
    <x v="0"/>
    <x v="1"/>
    <x v="1"/>
    <x v="0"/>
    <d v="1978-11-12T00:00:00"/>
    <n v="7419.48"/>
    <x v="1"/>
    <s v="Tier - 2"/>
    <x v="1"/>
    <x v="9"/>
  </r>
  <r>
    <s v="ID1429"/>
    <s v="Ms. Carolyn"/>
    <x v="97"/>
    <x v="109"/>
    <s v="Yes"/>
    <x v="0"/>
    <x v="1"/>
    <x v="3"/>
    <x v="1"/>
    <x v="0"/>
    <x v="1"/>
    <d v="1983-09-19T00:00:00"/>
    <n v="7418.52"/>
    <x v="1"/>
    <s v="Tier - 2"/>
    <x v="3"/>
    <x v="33"/>
  </r>
  <r>
    <s v="ID1430"/>
    <s v="Mr. Daniel"/>
    <x v="966"/>
    <x v="568"/>
    <s v="No"/>
    <x v="0"/>
    <x v="0"/>
    <x v="0"/>
    <x v="1"/>
    <x v="3"/>
    <x v="0"/>
    <d v="1965-12-05T00:00:00"/>
    <n v="7403.98"/>
    <x v="2"/>
    <s v="Tier - 2"/>
    <x v="0"/>
    <x v="11"/>
  </r>
  <r>
    <s v="ID1431"/>
    <s v="Mrs. Laurie"/>
    <x v="967"/>
    <x v="226"/>
    <s v="No"/>
    <x v="0"/>
    <x v="1"/>
    <x v="3"/>
    <x v="1"/>
    <x v="0"/>
    <x v="2"/>
    <d v="1993-07-22T00:00:00"/>
    <n v="7388.85"/>
    <x v="1"/>
    <s v="Tier - 2"/>
    <x v="11"/>
    <x v="20"/>
  </r>
  <r>
    <s v="ID1432"/>
    <s v="Ms. Nicole"/>
    <x v="680"/>
    <x v="541"/>
    <s v="Yes"/>
    <x v="0"/>
    <x v="0"/>
    <x v="0"/>
    <x v="1"/>
    <x v="0"/>
    <x v="0"/>
    <d v="1981-11-24T00:00:00"/>
    <n v="7371.77"/>
    <x v="1"/>
    <s v="Tier - 1"/>
    <x v="3"/>
    <x v="36"/>
  </r>
  <r>
    <s v="ID1433"/>
    <s v="Ms. Shelby"/>
    <x v="968"/>
    <x v="154"/>
    <s v="No"/>
    <x v="0"/>
    <x v="0"/>
    <x v="0"/>
    <x v="1"/>
    <x v="3"/>
    <x v="0"/>
    <d v="1965-12-09T00:00:00"/>
    <n v="7362.31"/>
    <x v="2"/>
    <s v="Tier - 3"/>
    <x v="0"/>
    <x v="11"/>
  </r>
  <r>
    <s v="ID1434"/>
    <s v="Ms. Allison"/>
    <x v="860"/>
    <x v="402"/>
    <s v="Yes"/>
    <x v="0"/>
    <x v="0"/>
    <x v="0"/>
    <x v="1"/>
    <x v="0"/>
    <x v="0"/>
    <d v="1981-07-16T00:00:00"/>
    <n v="7358.18"/>
    <x v="1"/>
    <s v="Tier - 3"/>
    <x v="2"/>
    <x v="36"/>
  </r>
  <r>
    <s v="ID1435"/>
    <s v="Ms. Leticia"/>
    <x v="969"/>
    <x v="21"/>
    <s v="Yes"/>
    <x v="0"/>
    <x v="1"/>
    <x v="3"/>
    <x v="1"/>
    <x v="2"/>
    <x v="1"/>
    <d v="1983-06-21T00:00:00"/>
    <n v="7357.49"/>
    <x v="1"/>
    <s v="Tier - 2"/>
    <x v="1"/>
    <x v="33"/>
  </r>
  <r>
    <s v="ID1436"/>
    <s v="Mr. John"/>
    <x v="970"/>
    <x v="229"/>
    <s v="No"/>
    <x v="0"/>
    <x v="1"/>
    <x v="3"/>
    <x v="1"/>
    <x v="0"/>
    <x v="1"/>
    <d v="1993-10-05T00:00:00"/>
    <n v="7349.12"/>
    <x v="1"/>
    <s v="Tier - 2"/>
    <x v="13"/>
    <x v="20"/>
  </r>
  <r>
    <s v="ID1437"/>
    <s v="Ms. April"/>
    <x v="98"/>
    <x v="150"/>
    <s v="No"/>
    <x v="0"/>
    <x v="0"/>
    <x v="0"/>
    <x v="1"/>
    <x v="0"/>
    <x v="2"/>
    <d v="1977-12-01T00:00:00"/>
    <n v="7348.14"/>
    <x v="1"/>
    <s v="Tier - 1"/>
    <x v="3"/>
    <x v="29"/>
  </r>
  <r>
    <s v="ID1438"/>
    <s v="Ms. Ashley"/>
    <x v="971"/>
    <x v="331"/>
    <s v="No"/>
    <x v="0"/>
    <x v="1"/>
    <x v="3"/>
    <x v="1"/>
    <x v="0"/>
    <x v="1"/>
    <d v="1979-06-26T00:00:00"/>
    <n v="7345.73"/>
    <x v="1"/>
    <s v="Tier - 1"/>
    <x v="0"/>
    <x v="18"/>
  </r>
  <r>
    <s v="ID1439"/>
    <s v="Ms. Madeleine"/>
    <x v="382"/>
    <x v="328"/>
    <s v="No"/>
    <x v="0"/>
    <x v="0"/>
    <x v="0"/>
    <x v="1"/>
    <x v="0"/>
    <x v="2"/>
    <d v="1977-12-18T00:00:00"/>
    <n v="7345.08"/>
    <x v="1"/>
    <s v="Tier - 1"/>
    <x v="3"/>
    <x v="29"/>
  </r>
  <r>
    <s v="ID1440"/>
    <s v="Ms. Nelly"/>
    <x v="421"/>
    <x v="179"/>
    <s v="Yes"/>
    <x v="0"/>
    <x v="0"/>
    <x v="3"/>
    <x v="1"/>
    <x v="1"/>
    <x v="0"/>
    <d v="1986-06-15T00:00:00"/>
    <n v="7339.93"/>
    <x v="1"/>
    <s v="Tier - 2"/>
    <x v="1"/>
    <x v="26"/>
  </r>
  <r>
    <s v="ID1441"/>
    <s v="Ms. Meredith"/>
    <x v="801"/>
    <x v="173"/>
    <s v="No"/>
    <x v="0"/>
    <x v="1"/>
    <x v="3"/>
    <x v="1"/>
    <x v="1"/>
    <x v="2"/>
    <d v="1979-09-19T00:00:00"/>
    <n v="7337.75"/>
    <x v="1"/>
    <s v="Tier - 3"/>
    <x v="3"/>
    <x v="18"/>
  </r>
  <r>
    <s v="ID1442"/>
    <s v="Mr. Kevin"/>
    <x v="972"/>
    <x v="99"/>
    <s v="No"/>
    <x v="0"/>
    <x v="0"/>
    <x v="3"/>
    <x v="1"/>
    <x v="1"/>
    <x v="1"/>
    <d v="1984-07-25T00:00:00"/>
    <n v="7325.47"/>
    <x v="1"/>
    <s v="Tier - 1"/>
    <x v="1"/>
    <x v="32"/>
  </r>
  <r>
    <s v="ID1443"/>
    <s v="Ms. Lisa"/>
    <x v="369"/>
    <x v="330"/>
    <s v="No"/>
    <x v="0"/>
    <x v="1"/>
    <x v="3"/>
    <x v="1"/>
    <x v="1"/>
    <x v="1"/>
    <d v="1979-06-19T00:00:00"/>
    <n v="7325.05"/>
    <x v="1"/>
    <s v="Tier - 3"/>
    <x v="2"/>
    <x v="18"/>
  </r>
  <r>
    <s v="ID1444"/>
    <s v="Ms. Katherine"/>
    <x v="973"/>
    <x v="189"/>
    <s v="No"/>
    <x v="1"/>
    <x v="0"/>
    <x v="3"/>
    <x v="1"/>
    <x v="1"/>
    <x v="2"/>
    <d v="2004-11-15T00:00:00"/>
    <n v="7323.73"/>
    <x v="1"/>
    <s v="Tier - 2"/>
    <x v="2"/>
    <x v="41"/>
  </r>
  <r>
    <s v="ID1445"/>
    <s v="Mr. Steve"/>
    <x v="974"/>
    <x v="584"/>
    <s v="No"/>
    <x v="0"/>
    <x v="0"/>
    <x v="0"/>
    <x v="1"/>
    <x v="3"/>
    <x v="0"/>
    <d v="1965-07-11T00:00:00"/>
    <n v="7322.86"/>
    <x v="2"/>
    <s v="Tier - 3"/>
    <x v="1"/>
    <x v="11"/>
  </r>
  <r>
    <s v="ID1446"/>
    <s v="Ms. Kate"/>
    <x v="387"/>
    <x v="67"/>
    <s v="No"/>
    <x v="0"/>
    <x v="0"/>
    <x v="1"/>
    <x v="1"/>
    <x v="2"/>
    <x v="2"/>
    <d v="1972-08-11T00:00:00"/>
    <n v="7318.22"/>
    <x v="1"/>
    <s v="Tier - 3"/>
    <x v="1"/>
    <x v="28"/>
  </r>
  <r>
    <s v="ID1447"/>
    <s v="Ms. Beth"/>
    <x v="975"/>
    <x v="405"/>
    <s v="No"/>
    <x v="0"/>
    <x v="0"/>
    <x v="0"/>
    <x v="1"/>
    <x v="3"/>
    <x v="0"/>
    <d v="1965-06-25T00:00:00"/>
    <n v="7318.21"/>
    <x v="2"/>
    <s v="Tier - 1"/>
    <x v="0"/>
    <x v="11"/>
  </r>
  <r>
    <s v="ID1448"/>
    <s v="Ms. Katharine"/>
    <x v="976"/>
    <x v="610"/>
    <s v="No"/>
    <x v="0"/>
    <x v="0"/>
    <x v="0"/>
    <x v="1"/>
    <x v="3"/>
    <x v="0"/>
    <d v="1965-06-06T00:00:00"/>
    <n v="7304.65"/>
    <x v="2"/>
    <s v="Tier - 3"/>
    <x v="0"/>
    <x v="13"/>
  </r>
  <r>
    <s v="ID1449"/>
    <s v="Ms. Heather"/>
    <x v="977"/>
    <x v="206"/>
    <s v="Yes"/>
    <x v="0"/>
    <x v="0"/>
    <x v="1"/>
    <x v="1"/>
    <x v="3"/>
    <x v="2"/>
    <d v="1966-12-26T00:00:00"/>
    <n v="7302.46"/>
    <x v="2"/>
    <s v="Tier - 1"/>
    <x v="1"/>
    <x v="24"/>
  </r>
  <r>
    <s v="ID1450"/>
    <s v="Ms. Desiree"/>
    <x v="292"/>
    <x v="10"/>
    <s v="Yes"/>
    <x v="0"/>
    <x v="0"/>
    <x v="0"/>
    <x v="1"/>
    <x v="1"/>
    <x v="1"/>
    <d v="1985-11-02T00:00:00"/>
    <n v="7281.51"/>
    <x v="1"/>
    <s v="Tier - 1"/>
    <x v="1"/>
    <x v="17"/>
  </r>
  <r>
    <s v="ID1451"/>
    <s v="Mr. Peter"/>
    <x v="978"/>
    <x v="473"/>
    <s v="Yes"/>
    <x v="0"/>
    <x v="0"/>
    <x v="0"/>
    <x v="1"/>
    <x v="2"/>
    <x v="2"/>
    <d v="1976-12-18T00:00:00"/>
    <n v="7273.02"/>
    <x v="1"/>
    <s v="Tier - 1"/>
    <x v="0"/>
    <x v="1"/>
  </r>
  <r>
    <s v="ID1452"/>
    <s v="Mr. Adam"/>
    <x v="29"/>
    <x v="531"/>
    <s v="Yes"/>
    <x v="0"/>
    <x v="0"/>
    <x v="0"/>
    <x v="1"/>
    <x v="0"/>
    <x v="0"/>
    <d v="1981-08-04T00:00:00"/>
    <n v="7265.7"/>
    <x v="2"/>
    <s v="Tier - 3"/>
    <x v="1"/>
    <x v="36"/>
  </r>
  <r>
    <s v="ID1453"/>
    <s v="Mr. Jeremy"/>
    <x v="979"/>
    <x v="317"/>
    <s v="No"/>
    <x v="0"/>
    <x v="0"/>
    <x v="1"/>
    <x v="1"/>
    <x v="2"/>
    <x v="0"/>
    <d v="1973-10-25T00:00:00"/>
    <n v="7265.58"/>
    <x v="1"/>
    <s v="Tier - 2"/>
    <x v="0"/>
    <x v="30"/>
  </r>
  <r>
    <s v="ID1454"/>
    <s v="Mr. Adam"/>
    <x v="54"/>
    <x v="611"/>
    <s v="Yes"/>
    <x v="0"/>
    <x v="0"/>
    <x v="0"/>
    <x v="1"/>
    <x v="0"/>
    <x v="0"/>
    <d v="1981-06-13T00:00:00"/>
    <n v="7261.74"/>
    <x v="2"/>
    <s v="Tier - 3"/>
    <x v="1"/>
    <x v="36"/>
  </r>
  <r>
    <s v="ID1455"/>
    <s v="Mr. Jon"/>
    <x v="375"/>
    <x v="612"/>
    <s v="Yes"/>
    <x v="0"/>
    <x v="0"/>
    <x v="0"/>
    <x v="1"/>
    <x v="0"/>
    <x v="0"/>
    <d v="1981-08-14T00:00:00"/>
    <n v="7256.72"/>
    <x v="2"/>
    <s v="Tier - 2"/>
    <x v="1"/>
    <x v="36"/>
  </r>
  <r>
    <s v="ID1456"/>
    <s v="Mr. Steven"/>
    <x v="980"/>
    <x v="3"/>
    <s v="No"/>
    <x v="0"/>
    <x v="0"/>
    <x v="0"/>
    <x v="1"/>
    <x v="1"/>
    <x v="1"/>
    <d v="1982-07-24T00:00:00"/>
    <n v="7248.71"/>
    <x v="1"/>
    <s v="Tier - 1"/>
    <x v="0"/>
    <x v="37"/>
  </r>
  <r>
    <s v="ID1457"/>
    <s v="Ms. Jessica"/>
    <x v="981"/>
    <x v="525"/>
    <s v="Yes"/>
    <x v="0"/>
    <x v="0"/>
    <x v="3"/>
    <x v="1"/>
    <x v="1"/>
    <x v="0"/>
    <d v="1986-09-02T00:00:00"/>
    <n v="7243.81"/>
    <x v="1"/>
    <s v="Tier - 3"/>
    <x v="0"/>
    <x v="26"/>
  </r>
  <r>
    <s v="ID1458"/>
    <s v="Ms. Ashley"/>
    <x v="905"/>
    <x v="592"/>
    <s v="Yes"/>
    <x v="0"/>
    <x v="0"/>
    <x v="3"/>
    <x v="1"/>
    <x v="2"/>
    <x v="0"/>
    <d v="1986-07-13T00:00:00"/>
    <n v="7228.22"/>
    <x v="1"/>
    <s v="Tier - 1"/>
    <x v="2"/>
    <x v="26"/>
  </r>
  <r>
    <s v="ID1459"/>
    <s v="Mr. Arturo"/>
    <x v="982"/>
    <x v="538"/>
    <s v="No"/>
    <x v="0"/>
    <x v="0"/>
    <x v="0"/>
    <x v="1"/>
    <x v="2"/>
    <x v="2"/>
    <d v="1977-09-15T00:00:00"/>
    <n v="7222.79"/>
    <x v="2"/>
    <s v="Tier - 3"/>
    <x v="1"/>
    <x v="29"/>
  </r>
  <r>
    <s v="ID1460"/>
    <s v="Mr. Ketil"/>
    <x v="983"/>
    <x v="161"/>
    <s v="No"/>
    <x v="0"/>
    <x v="0"/>
    <x v="0"/>
    <x v="1"/>
    <x v="1"/>
    <x v="2"/>
    <d v="1991-06-28T00:00:00"/>
    <n v="7220.25"/>
    <x v="1"/>
    <s v="Tier - 2"/>
    <x v="13"/>
    <x v="42"/>
  </r>
  <r>
    <s v="ID1461"/>
    <s v="Ms. Katie"/>
    <x v="141"/>
    <x v="358"/>
    <s v="Yes"/>
    <x v="0"/>
    <x v="1"/>
    <x v="3"/>
    <x v="1"/>
    <x v="0"/>
    <x v="2"/>
    <d v="1983-11-21T00:00:00"/>
    <n v="7209.49"/>
    <x v="1"/>
    <s v="Tier - 3"/>
    <x v="1"/>
    <x v="33"/>
  </r>
  <r>
    <s v="ID1462"/>
    <s v="Ms. Christi"/>
    <x v="984"/>
    <x v="176"/>
    <s v="Yes"/>
    <x v="0"/>
    <x v="1"/>
    <x v="3"/>
    <x v="1"/>
    <x v="1"/>
    <x v="2"/>
    <d v="1983-08-11T00:00:00"/>
    <n v="7201.7"/>
    <x v="1"/>
    <s v="Tier - 3"/>
    <x v="1"/>
    <x v="33"/>
  </r>
  <r>
    <s v="ID1463"/>
    <s v="Mr. Alan"/>
    <x v="98"/>
    <x v="495"/>
    <s v="No"/>
    <x v="0"/>
    <x v="0"/>
    <x v="0"/>
    <x v="1"/>
    <x v="0"/>
    <x v="2"/>
    <d v="1982-09-14T00:00:00"/>
    <n v="7196.87"/>
    <x v="2"/>
    <s v="Tier - 2"/>
    <x v="3"/>
    <x v="37"/>
  </r>
  <r>
    <s v="ID1464"/>
    <s v="Mr. Edivaldo"/>
    <x v="985"/>
    <x v="613"/>
    <s v="No"/>
    <x v="0"/>
    <x v="0"/>
    <x v="0"/>
    <x v="1"/>
    <x v="2"/>
    <x v="0"/>
    <d v="1968-08-26T00:00:00"/>
    <n v="7179.52"/>
    <x v="2"/>
    <s v="Tier - 3"/>
    <x v="0"/>
    <x v="0"/>
  </r>
  <r>
    <s v="ID1465"/>
    <s v="Ms. Eve"/>
    <x v="813"/>
    <x v="433"/>
    <s v="Yes"/>
    <x v="0"/>
    <x v="0"/>
    <x v="3"/>
    <x v="1"/>
    <x v="2"/>
    <x v="0"/>
    <d v="1975-07-19T00:00:00"/>
    <n v="7175.51"/>
    <x v="1"/>
    <s v="Tier - 3"/>
    <x v="0"/>
    <x v="27"/>
  </r>
  <r>
    <s v="ID1466"/>
    <s v="Mr. Devin"/>
    <x v="393"/>
    <x v="105"/>
    <s v="No"/>
    <x v="0"/>
    <x v="0"/>
    <x v="0"/>
    <x v="1"/>
    <x v="2"/>
    <x v="1"/>
    <d v="1982-08-16T00:00:00"/>
    <n v="7173.36"/>
    <x v="2"/>
    <s v="Tier - 2"/>
    <x v="4"/>
    <x v="37"/>
  </r>
  <r>
    <s v="ID1467"/>
    <s v="Mr. Shaun"/>
    <x v="160"/>
    <x v="143"/>
    <s v="No"/>
    <x v="0"/>
    <x v="0"/>
    <x v="0"/>
    <x v="1"/>
    <x v="0"/>
    <x v="2"/>
    <d v="1980-09-30T00:00:00"/>
    <n v="7162.01"/>
    <x v="1"/>
    <s v="Tier - 3"/>
    <x v="0"/>
    <x v="25"/>
  </r>
  <r>
    <s v="ID1468"/>
    <s v="Mr. Adrian"/>
    <x v="63"/>
    <x v="192"/>
    <s v="No"/>
    <x v="0"/>
    <x v="0"/>
    <x v="0"/>
    <x v="1"/>
    <x v="0"/>
    <x v="2"/>
    <d v="1980-10-07T00:00:00"/>
    <n v="7160.33"/>
    <x v="1"/>
    <s v="Tier - 1"/>
    <x v="0"/>
    <x v="25"/>
  </r>
  <r>
    <s v="ID1469"/>
    <s v="Mr. Andrew"/>
    <x v="184"/>
    <x v="614"/>
    <s v="No"/>
    <x v="0"/>
    <x v="0"/>
    <x v="0"/>
    <x v="1"/>
    <x v="0"/>
    <x v="2"/>
    <d v="1980-06-22T00:00:00"/>
    <n v="7160.09"/>
    <x v="1"/>
    <s v="Tier - 2"/>
    <x v="3"/>
    <x v="25"/>
  </r>
  <r>
    <s v="ID1470"/>
    <s v="Ms. Mallory"/>
    <x v="237"/>
    <x v="488"/>
    <s v="Yes"/>
    <x v="0"/>
    <x v="0"/>
    <x v="0"/>
    <x v="1"/>
    <x v="1"/>
    <x v="0"/>
    <d v="1981-07-17T00:00:00"/>
    <n v="7153.55"/>
    <x v="1"/>
    <s v="Tier - 1"/>
    <x v="1"/>
    <x v="36"/>
  </r>
  <r>
    <s v="ID1471"/>
    <s v="Mr. Shawn"/>
    <x v="9"/>
    <x v="537"/>
    <s v="No"/>
    <x v="0"/>
    <x v="0"/>
    <x v="0"/>
    <x v="1"/>
    <x v="0"/>
    <x v="0"/>
    <d v="1978-09-06T00:00:00"/>
    <n v="7152.67"/>
    <x v="2"/>
    <s v="Tier - 2"/>
    <x v="0"/>
    <x v="9"/>
  </r>
  <r>
    <s v="ID1472"/>
    <s v="Ms. Sarah"/>
    <x v="378"/>
    <x v="27"/>
    <s v="No"/>
    <x v="0"/>
    <x v="0"/>
    <x v="3"/>
    <x v="1"/>
    <x v="1"/>
    <x v="2"/>
    <d v="1984-06-29T00:00:00"/>
    <n v="7151.09"/>
    <x v="1"/>
    <s v="Tier - 2"/>
    <x v="3"/>
    <x v="32"/>
  </r>
  <r>
    <s v="ID1473"/>
    <s v="Mr. Josh"/>
    <x v="884"/>
    <x v="401"/>
    <s v="No"/>
    <x v="0"/>
    <x v="0"/>
    <x v="0"/>
    <x v="1"/>
    <x v="0"/>
    <x v="0"/>
    <d v="1978-07-30T00:00:00"/>
    <n v="7147.47"/>
    <x v="1"/>
    <s v="Tier - 3"/>
    <x v="0"/>
    <x v="9"/>
  </r>
  <r>
    <s v="ID1474"/>
    <s v="Mr. Johann"/>
    <x v="986"/>
    <x v="436"/>
    <s v="Yes"/>
    <x v="0"/>
    <x v="0"/>
    <x v="0"/>
    <x v="1"/>
    <x v="2"/>
    <x v="2"/>
    <d v="1976-06-24T00:00:00"/>
    <n v="7147.11"/>
    <x v="2"/>
    <s v="Tier - 2"/>
    <x v="3"/>
    <x v="1"/>
  </r>
  <r>
    <s v="ID1475"/>
    <s v="Ms. Robin"/>
    <x v="422"/>
    <x v="100"/>
    <s v="No"/>
    <x v="0"/>
    <x v="0"/>
    <x v="3"/>
    <x v="1"/>
    <x v="1"/>
    <x v="1"/>
    <d v="1984-11-21T00:00:00"/>
    <n v="7144.86"/>
    <x v="1"/>
    <s v="Tier - 2"/>
    <x v="2"/>
    <x v="32"/>
  </r>
  <r>
    <s v="ID1476"/>
    <s v="Mr. Kyle"/>
    <x v="488"/>
    <x v="332"/>
    <s v="No"/>
    <x v="0"/>
    <x v="0"/>
    <x v="0"/>
    <x v="1"/>
    <x v="0"/>
    <x v="2"/>
    <d v="1999-08-08T00:00:00"/>
    <n v="7144.4"/>
    <x v="1"/>
    <s v="Tier - 1"/>
    <x v="12"/>
    <x v="35"/>
  </r>
  <r>
    <s v="ID1477"/>
    <s v="Ms. Alison"/>
    <x v="387"/>
    <x v="184"/>
    <s v="No"/>
    <x v="0"/>
    <x v="0"/>
    <x v="3"/>
    <x v="1"/>
    <x v="2"/>
    <x v="1"/>
    <d v="1984-07-07T00:00:00"/>
    <n v="7133.9"/>
    <x v="1"/>
    <s v="Tier - 1"/>
    <x v="2"/>
    <x v="32"/>
  </r>
  <r>
    <s v="ID1478"/>
    <s v="Mr. Michael"/>
    <x v="987"/>
    <x v="316"/>
    <s v="No"/>
    <x v="0"/>
    <x v="1"/>
    <x v="3"/>
    <x v="1"/>
    <x v="0"/>
    <x v="2"/>
    <d v="1993-08-01T00:00:00"/>
    <n v="7128.64"/>
    <x v="1"/>
    <s v="Tier - 2"/>
    <x v="13"/>
    <x v="20"/>
  </r>
  <r>
    <s v="ID1479"/>
    <s v="Mr. Byron"/>
    <x v="988"/>
    <x v="379"/>
    <s v="No"/>
    <x v="0"/>
    <x v="0"/>
    <x v="0"/>
    <x v="1"/>
    <x v="2"/>
    <x v="0"/>
    <d v="1968-06-29T00:00:00"/>
    <n v="7125.25"/>
    <x v="2"/>
    <s v="Tier - 2"/>
    <x v="0"/>
    <x v="0"/>
  </r>
  <r>
    <s v="ID1480"/>
    <s v="Ms. Carine"/>
    <x v="989"/>
    <x v="267"/>
    <s v="No"/>
    <x v="0"/>
    <x v="0"/>
    <x v="3"/>
    <x v="1"/>
    <x v="1"/>
    <x v="2"/>
    <d v="1987-08-11T00:00:00"/>
    <n v="7106.81"/>
    <x v="1"/>
    <s v="Tier - 1"/>
    <x v="1"/>
    <x v="38"/>
  </r>
  <r>
    <s v="ID1481"/>
    <s v="Mr. Nathaniel"/>
    <x v="990"/>
    <x v="427"/>
    <s v="No"/>
    <x v="0"/>
    <x v="0"/>
    <x v="3"/>
    <x v="1"/>
    <x v="0"/>
    <x v="1"/>
    <d v="1992-06-18T00:00:00"/>
    <n v="7096.98"/>
    <x v="1"/>
    <s v="Tier - 2"/>
    <x v="1"/>
    <x v="34"/>
  </r>
  <r>
    <s v="ID1482"/>
    <s v="Ms. Lindsay"/>
    <x v="247"/>
    <x v="144"/>
    <s v="No"/>
    <x v="0"/>
    <x v="0"/>
    <x v="0"/>
    <x v="1"/>
    <x v="1"/>
    <x v="2"/>
    <d v="1982-10-06T00:00:00"/>
    <n v="7077.19"/>
    <x v="1"/>
    <s v="Tier - 3"/>
    <x v="2"/>
    <x v="37"/>
  </r>
  <r>
    <s v="ID1483"/>
    <s v="Mr. Justin"/>
    <x v="991"/>
    <x v="615"/>
    <s v="No"/>
    <x v="0"/>
    <x v="0"/>
    <x v="0"/>
    <x v="1"/>
    <x v="2"/>
    <x v="0"/>
    <d v="1978-06-24T00:00:00"/>
    <n v="7054.41"/>
    <x v="1"/>
    <s v="Tier - 2"/>
    <x v="0"/>
    <x v="9"/>
  </r>
  <r>
    <s v="ID1484"/>
    <s v="Ms. Casey"/>
    <x v="683"/>
    <x v="176"/>
    <s v="No"/>
    <x v="0"/>
    <x v="0"/>
    <x v="0"/>
    <x v="1"/>
    <x v="1"/>
    <x v="2"/>
    <d v="1980-06-28T00:00:00"/>
    <n v="7050.64"/>
    <x v="1"/>
    <s v="Tier - 3"/>
    <x v="3"/>
    <x v="25"/>
  </r>
  <r>
    <s v="ID1485"/>
    <s v="Ms. Amanda"/>
    <x v="992"/>
    <x v="196"/>
    <s v="No"/>
    <x v="0"/>
    <x v="0"/>
    <x v="0"/>
    <x v="1"/>
    <x v="0"/>
    <x v="2"/>
    <d v="1980-07-21T00:00:00"/>
    <n v="7050.02"/>
    <x v="1"/>
    <s v="Tier - 1"/>
    <x v="2"/>
    <x v="25"/>
  </r>
  <r>
    <s v="ID1486"/>
    <s v="Ms. Ayako"/>
    <x v="993"/>
    <x v="507"/>
    <s v="No"/>
    <x v="0"/>
    <x v="0"/>
    <x v="0"/>
    <x v="1"/>
    <x v="1"/>
    <x v="2"/>
    <d v="1980-10-22T00:00:00"/>
    <n v="7046.72"/>
    <x v="1"/>
    <s v="Tier - 3"/>
    <x v="0"/>
    <x v="25"/>
  </r>
  <r>
    <s v="ID1487"/>
    <s v="Ms. Emilee"/>
    <x v="367"/>
    <x v="89"/>
    <s v="No"/>
    <x v="0"/>
    <x v="0"/>
    <x v="0"/>
    <x v="1"/>
    <x v="1"/>
    <x v="2"/>
    <d v="1980-07-26T00:00:00"/>
    <n v="7045.5"/>
    <x v="1"/>
    <s v="Tier - 1"/>
    <x v="3"/>
    <x v="25"/>
  </r>
  <r>
    <s v="ID1488"/>
    <s v="Mr. Stephen"/>
    <x v="994"/>
    <x v="616"/>
    <s v="Yes"/>
    <x v="0"/>
    <x v="0"/>
    <x v="3"/>
    <x v="1"/>
    <x v="0"/>
    <x v="2"/>
    <d v="1995-10-29T00:00:00"/>
    <n v="7042.11"/>
    <x v="1"/>
    <s v="Tier - 3"/>
    <x v="1"/>
    <x v="40"/>
  </r>
  <r>
    <s v="ID1489"/>
    <s v="Ms. Annemarie"/>
    <x v="995"/>
    <x v="617"/>
    <s v="No"/>
    <x v="0"/>
    <x v="0"/>
    <x v="0"/>
    <x v="1"/>
    <x v="2"/>
    <x v="0"/>
    <d v="1978-06-02T00:00:00"/>
    <n v="7033.08"/>
    <x v="1"/>
    <s v="Tier - 2"/>
    <x v="0"/>
    <x v="29"/>
  </r>
  <r>
    <s v="ID1490"/>
    <s v="Ms. Ashley"/>
    <x v="996"/>
    <x v="316"/>
    <s v="Yes"/>
    <x v="0"/>
    <x v="1"/>
    <x v="3"/>
    <x v="1"/>
    <x v="2"/>
    <x v="2"/>
    <d v="1969-07-06T00:00:00"/>
    <n v="7003.1"/>
    <x v="1"/>
    <s v="Tier - 3"/>
    <x v="0"/>
    <x v="16"/>
  </r>
  <r>
    <s v="ID1491"/>
    <s v="Ms. Leslie"/>
    <x v="997"/>
    <x v="252"/>
    <s v="No"/>
    <x v="0"/>
    <x v="0"/>
    <x v="0"/>
    <x v="1"/>
    <x v="2"/>
    <x v="2"/>
    <d v="1982-09-01T00:00:00"/>
    <n v="6989.95"/>
    <x v="1"/>
    <s v="Tier - 1"/>
    <x v="0"/>
    <x v="37"/>
  </r>
  <r>
    <s v="ID1492"/>
    <s v="Mr. Mauricio"/>
    <x v="67"/>
    <x v="391"/>
    <s v="No"/>
    <x v="0"/>
    <x v="0"/>
    <x v="0"/>
    <x v="1"/>
    <x v="0"/>
    <x v="2"/>
    <d v="1982-10-18T00:00:00"/>
    <n v="6986.7"/>
    <x v="2"/>
    <s v="Tier - 1"/>
    <x v="1"/>
    <x v="37"/>
  </r>
  <r>
    <s v="ID1493"/>
    <s v="Mr. Kieran"/>
    <x v="393"/>
    <x v="90"/>
    <s v="Yes"/>
    <x v="0"/>
    <x v="0"/>
    <x v="0"/>
    <x v="1"/>
    <x v="2"/>
    <x v="2"/>
    <d v="1985-12-10T00:00:00"/>
    <n v="6985.51"/>
    <x v="1"/>
    <s v="Tier - 2"/>
    <x v="9"/>
    <x v="17"/>
  </r>
  <r>
    <s v="ID1494"/>
    <s v="Ms. Elizabeth"/>
    <x v="998"/>
    <x v="234"/>
    <s v="Yes"/>
    <x v="0"/>
    <x v="0"/>
    <x v="3"/>
    <x v="1"/>
    <x v="2"/>
    <x v="0"/>
    <d v="1975-06-03T00:00:00"/>
    <n v="6965.21"/>
    <x v="1"/>
    <s v="Tier - 3"/>
    <x v="0"/>
    <x v="19"/>
  </r>
  <r>
    <s v="ID1495"/>
    <s v="Mr. Zeke"/>
    <x v="999"/>
    <x v="70"/>
    <s v="No"/>
    <x v="0"/>
    <x v="0"/>
    <x v="0"/>
    <x v="1"/>
    <x v="2"/>
    <x v="2"/>
    <d v="1980-08-18T00:00:00"/>
    <n v="6951.12"/>
    <x v="1"/>
    <s v="Tier - 2"/>
    <x v="0"/>
    <x v="25"/>
  </r>
  <r>
    <s v="ID1496"/>
    <s v="Mr. Chip"/>
    <x v="1000"/>
    <x v="536"/>
    <s v="No"/>
    <x v="0"/>
    <x v="0"/>
    <x v="0"/>
    <x v="1"/>
    <x v="0"/>
    <x v="0"/>
    <d v="1978-12-15T00:00:00"/>
    <n v="6948.7"/>
    <x v="0"/>
    <s v="Tier - 2"/>
    <x v="1"/>
    <x v="9"/>
  </r>
  <r>
    <s v="ID1497"/>
    <s v="Mr. Miguel"/>
    <x v="1001"/>
    <x v="145"/>
    <s v="No"/>
    <x v="0"/>
    <x v="0"/>
    <x v="0"/>
    <x v="1"/>
    <x v="2"/>
    <x v="2"/>
    <d v="1980-10-05T00:00:00"/>
    <n v="6940.94"/>
    <x v="1"/>
    <s v="Tier - 3"/>
    <x v="0"/>
    <x v="25"/>
  </r>
  <r>
    <s v="ID1498"/>
    <s v="Mr. Brian"/>
    <x v="984"/>
    <x v="216"/>
    <s v="No"/>
    <x v="0"/>
    <x v="0"/>
    <x v="0"/>
    <x v="1"/>
    <x v="1"/>
    <x v="1"/>
    <d v="1980-08-30T00:00:00"/>
    <n v="6940.91"/>
    <x v="1"/>
    <s v="Tier - 2"/>
    <x v="1"/>
    <x v="25"/>
  </r>
  <r>
    <s v="ID1499"/>
    <s v="Ms. Meghan"/>
    <x v="1002"/>
    <x v="258"/>
    <s v="No"/>
    <x v="0"/>
    <x v="0"/>
    <x v="0"/>
    <x v="1"/>
    <x v="2"/>
    <x v="0"/>
    <d v="1978-11-29T00:00:00"/>
    <n v="6938.11"/>
    <x v="1"/>
    <s v="Tier - 2"/>
    <x v="0"/>
    <x v="9"/>
  </r>
  <r>
    <s v="ID1500"/>
    <s v="Ms. Meredith"/>
    <x v="1003"/>
    <x v="435"/>
    <s v="No"/>
    <x v="0"/>
    <x v="0"/>
    <x v="3"/>
    <x v="1"/>
    <x v="2"/>
    <x v="2"/>
    <d v="1984-09-05T00:00:00"/>
    <n v="6933.24"/>
    <x v="1"/>
    <s v="Tier - 3"/>
    <x v="1"/>
    <x v="32"/>
  </r>
  <r>
    <s v="ID1501"/>
    <s v="Mrs. Millicent"/>
    <x v="842"/>
    <x v="270"/>
    <s v="No"/>
    <x v="0"/>
    <x v="0"/>
    <x v="0"/>
    <x v="1"/>
    <x v="1"/>
    <x v="2"/>
    <d v="1989-12-21T00:00:00"/>
    <n v="6895.19"/>
    <x v="1"/>
    <s v="Tier - 3"/>
    <x v="2"/>
    <x v="4"/>
  </r>
  <r>
    <s v="ID1502"/>
    <s v="Ms. Kathleen"/>
    <x v="649"/>
    <x v="353"/>
    <s v="Yes"/>
    <x v="0"/>
    <x v="0"/>
    <x v="0"/>
    <x v="1"/>
    <x v="3"/>
    <x v="2"/>
    <d v="1985-09-10T00:00:00"/>
    <n v="6877.98"/>
    <x v="1"/>
    <s v="Tier - 1"/>
    <x v="2"/>
    <x v="17"/>
  </r>
  <r>
    <s v="ID1503"/>
    <s v="Ms. Kimberly"/>
    <x v="1004"/>
    <x v="189"/>
    <s v="No"/>
    <x v="1"/>
    <x v="0"/>
    <x v="3"/>
    <x v="1"/>
    <x v="0"/>
    <x v="2"/>
    <d v="2004-12-24T00:00:00"/>
    <n v="6876.53"/>
    <x v="1"/>
    <s v="Tier - 1"/>
    <x v="1"/>
    <x v="41"/>
  </r>
  <r>
    <s v="ID1504"/>
    <s v="Mr. Justin"/>
    <x v="21"/>
    <x v="618"/>
    <s v="Yes"/>
    <x v="0"/>
    <x v="0"/>
    <x v="0"/>
    <x v="1"/>
    <x v="0"/>
    <x v="0"/>
    <d v="1981-06-23T00:00:00"/>
    <n v="6875.96"/>
    <x v="1"/>
    <s v="Tier - 2"/>
    <x v="3"/>
    <x v="36"/>
  </r>
  <r>
    <s v="ID1505"/>
    <s v="Mr. Tristan"/>
    <x v="988"/>
    <x v="324"/>
    <s v="Yes"/>
    <x v="0"/>
    <x v="1"/>
    <x v="3"/>
    <x v="1"/>
    <x v="2"/>
    <x v="2"/>
    <d v="1969-10-23T00:00:00"/>
    <n v="6868.39"/>
    <x v="1"/>
    <s v="Tier - 2"/>
    <x v="0"/>
    <x v="16"/>
  </r>
  <r>
    <s v="ID1506"/>
    <s v="Ms. Traci"/>
    <x v="1005"/>
    <x v="461"/>
    <s v="No"/>
    <x v="0"/>
    <x v="0"/>
    <x v="0"/>
    <x v="1"/>
    <x v="2"/>
    <x v="0"/>
    <d v="1978-08-05T00:00:00"/>
    <n v="6863.49"/>
    <x v="1"/>
    <s v="Tier - 1"/>
    <x v="0"/>
    <x v="9"/>
  </r>
  <r>
    <s v="ID1507"/>
    <s v="Mr. Justin"/>
    <x v="305"/>
    <x v="537"/>
    <s v="Yes"/>
    <x v="0"/>
    <x v="0"/>
    <x v="0"/>
    <x v="1"/>
    <x v="2"/>
    <x v="0"/>
    <d v="1981-06-19T00:00:00"/>
    <n v="6858.48"/>
    <x v="1"/>
    <s v="Tier - 2"/>
    <x v="9"/>
    <x v="36"/>
  </r>
  <r>
    <s v="ID1508"/>
    <s v="Mr. Logan"/>
    <x v="1006"/>
    <x v="495"/>
    <s v="No"/>
    <x v="0"/>
    <x v="1"/>
    <x v="3"/>
    <x v="1"/>
    <x v="0"/>
    <x v="2"/>
    <d v="1979-11-04T00:00:00"/>
    <n v="6849.03"/>
    <x v="1"/>
    <s v="Tier - 2"/>
    <x v="3"/>
    <x v="18"/>
  </r>
  <r>
    <s v="ID1509"/>
    <s v="Mr. Sebastien"/>
    <x v="1007"/>
    <x v="562"/>
    <s v="No"/>
    <x v="0"/>
    <x v="0"/>
    <x v="0"/>
    <x v="1"/>
    <x v="2"/>
    <x v="1"/>
    <d v="1977-06-15T00:00:00"/>
    <n v="6843.17"/>
    <x v="1"/>
    <s v="Tier - 1"/>
    <x v="0"/>
    <x v="29"/>
  </r>
  <r>
    <s v="ID1510"/>
    <s v="Ms. Tiffany"/>
    <x v="1008"/>
    <x v="86"/>
    <s v="No"/>
    <x v="1"/>
    <x v="0"/>
    <x v="3"/>
    <x v="1"/>
    <x v="0"/>
    <x v="2"/>
    <d v="2000-11-30T00:00:00"/>
    <n v="6842.28"/>
    <x v="1"/>
    <s v="Tier - 1"/>
    <x v="1"/>
    <x v="21"/>
  </r>
  <r>
    <s v="ID1511"/>
    <s v="Mr. Matthew"/>
    <x v="497"/>
    <x v="47"/>
    <s v="No"/>
    <x v="0"/>
    <x v="1"/>
    <x v="3"/>
    <x v="1"/>
    <x v="1"/>
    <x v="2"/>
    <d v="1979-07-15T00:00:00"/>
    <n v="6837.37"/>
    <x v="2"/>
    <s v="Tier - 1"/>
    <x v="4"/>
    <x v="18"/>
  </r>
  <r>
    <s v="ID1512"/>
    <s v="Mr. Luke"/>
    <x v="1009"/>
    <x v="106"/>
    <s v="No"/>
    <x v="0"/>
    <x v="0"/>
    <x v="0"/>
    <x v="1"/>
    <x v="0"/>
    <x v="1"/>
    <d v="1994-07-08T00:00:00"/>
    <n v="6827.69"/>
    <x v="1"/>
    <s v="Tier - 2"/>
    <x v="13"/>
    <x v="6"/>
  </r>
  <r>
    <s v="ID1513"/>
    <s v="Ms. Leigh"/>
    <x v="1010"/>
    <x v="619"/>
    <s v="Yes"/>
    <x v="0"/>
    <x v="0"/>
    <x v="3"/>
    <x v="1"/>
    <x v="2"/>
    <x v="0"/>
    <d v="1975-08-17T00:00:00"/>
    <n v="6809.46"/>
    <x v="1"/>
    <s v="Tier - 1"/>
    <x v="1"/>
    <x v="27"/>
  </r>
  <r>
    <s v="ID1514"/>
    <s v="Mr. Yosuke"/>
    <x v="191"/>
    <x v="67"/>
    <s v="No"/>
    <x v="0"/>
    <x v="0"/>
    <x v="0"/>
    <x v="1"/>
    <x v="1"/>
    <x v="2"/>
    <d v="1991-06-29T00:00:00"/>
    <n v="6799.46"/>
    <x v="0"/>
    <s v="Tier - 2"/>
    <x v="7"/>
    <x v="42"/>
  </r>
  <r>
    <s v="ID1515"/>
    <s v="Mr. Matthew"/>
    <x v="26"/>
    <x v="419"/>
    <s v="Yes"/>
    <x v="0"/>
    <x v="0"/>
    <x v="0"/>
    <x v="1"/>
    <x v="0"/>
    <x v="2"/>
    <d v="1985-12-24T00:00:00"/>
    <n v="6796.86"/>
    <x v="2"/>
    <s v="Tier - 3"/>
    <x v="1"/>
    <x v="17"/>
  </r>
  <r>
    <s v="ID1516"/>
    <s v="Mr. Jacob"/>
    <x v="1011"/>
    <x v="24"/>
    <s v="No"/>
    <x v="0"/>
    <x v="0"/>
    <x v="0"/>
    <x v="1"/>
    <x v="2"/>
    <x v="2"/>
    <d v="1980-11-23T00:00:00"/>
    <n v="6781.52"/>
    <x v="1"/>
    <s v="Tier - 2"/>
    <x v="0"/>
    <x v="25"/>
  </r>
  <r>
    <s v="ID1517"/>
    <s v="Ms. Jodi"/>
    <x v="61"/>
    <x v="429"/>
    <s v="Yes"/>
    <x v="0"/>
    <x v="0"/>
    <x v="0"/>
    <x v="1"/>
    <x v="0"/>
    <x v="0"/>
    <d v="1981-10-08T00:00:00"/>
    <n v="6781.35"/>
    <x v="1"/>
    <s v="Tier - 1"/>
    <x v="0"/>
    <x v="36"/>
  </r>
  <r>
    <s v="ID1518"/>
    <s v="Ms. Lauren"/>
    <x v="21"/>
    <x v="620"/>
    <s v="Yes"/>
    <x v="0"/>
    <x v="0"/>
    <x v="0"/>
    <x v="1"/>
    <x v="0"/>
    <x v="0"/>
    <d v="1981-09-03T00:00:00"/>
    <n v="6775.96"/>
    <x v="1"/>
    <s v="Tier - 3"/>
    <x v="3"/>
    <x v="36"/>
  </r>
  <r>
    <s v="ID1519"/>
    <s v="Ms. Misti"/>
    <x v="909"/>
    <x v="543"/>
    <s v="Yes"/>
    <x v="0"/>
    <x v="0"/>
    <x v="0"/>
    <x v="1"/>
    <x v="1"/>
    <x v="0"/>
    <d v="1981-09-21T00:00:00"/>
    <n v="6770.19"/>
    <x v="1"/>
    <s v="Tier - 3"/>
    <x v="0"/>
    <x v="36"/>
  </r>
  <r>
    <s v="ID1520"/>
    <s v="Ms. Angela"/>
    <x v="1012"/>
    <x v="339"/>
    <s v="Yes"/>
    <x v="0"/>
    <x v="0"/>
    <x v="3"/>
    <x v="1"/>
    <x v="2"/>
    <x v="2"/>
    <d v="1988-10-10T00:00:00"/>
    <n v="6753.04"/>
    <x v="1"/>
    <s v="Tier - 2"/>
    <x v="2"/>
    <x v="23"/>
  </r>
  <r>
    <s v="ID1521"/>
    <s v="Mr. Jonathan"/>
    <x v="1013"/>
    <x v="117"/>
    <s v="Yes"/>
    <x v="0"/>
    <x v="0"/>
    <x v="1"/>
    <x v="1"/>
    <x v="3"/>
    <x v="2"/>
    <d v="1966-12-09T00:00:00"/>
    <n v="6750.27"/>
    <x v="2"/>
    <s v="Tier - 2"/>
    <x v="0"/>
    <x v="24"/>
  </r>
  <r>
    <s v="ID1522"/>
    <s v="Ms. Victoria"/>
    <x v="1014"/>
    <x v="621"/>
    <s v="Yes"/>
    <x v="0"/>
    <x v="0"/>
    <x v="1"/>
    <x v="1"/>
    <x v="2"/>
    <x v="0"/>
    <d v="1970-06-17T00:00:00"/>
    <n v="6749.63"/>
    <x v="1"/>
    <s v="Tier - 1"/>
    <x v="0"/>
    <x v="2"/>
  </r>
  <r>
    <s v="ID1523"/>
    <s v="Mr. Adrian"/>
    <x v="467"/>
    <x v="5"/>
    <s v="Yes"/>
    <x v="0"/>
    <x v="0"/>
    <x v="3"/>
    <x v="1"/>
    <x v="1"/>
    <x v="0"/>
    <d v="1986-06-05T00:00:00"/>
    <n v="6748.59"/>
    <x v="2"/>
    <s v="Tier - 1"/>
    <x v="4"/>
    <x v="17"/>
  </r>
  <r>
    <s v="ID1524"/>
    <s v="Mr. Andrew"/>
    <x v="589"/>
    <x v="535"/>
    <s v="Yes"/>
    <x v="0"/>
    <x v="0"/>
    <x v="3"/>
    <x v="1"/>
    <x v="1"/>
    <x v="0"/>
    <d v="1986-08-07T00:00:00"/>
    <n v="6746.74"/>
    <x v="2"/>
    <s v="Tier - 2"/>
    <x v="4"/>
    <x v="26"/>
  </r>
  <r>
    <s v="ID1525"/>
    <s v="Mr. Jason"/>
    <x v="1015"/>
    <x v="461"/>
    <s v="No"/>
    <x v="0"/>
    <x v="0"/>
    <x v="0"/>
    <x v="1"/>
    <x v="3"/>
    <x v="0"/>
    <d v="1968-07-18T00:00:00"/>
    <n v="6738.84"/>
    <x v="2"/>
    <s v="Tier - 1"/>
    <x v="1"/>
    <x v="0"/>
  </r>
  <r>
    <s v="ID1526"/>
    <s v="Ms. Rachel"/>
    <x v="1016"/>
    <x v="104"/>
    <s v="No"/>
    <x v="0"/>
    <x v="0"/>
    <x v="0"/>
    <x v="1"/>
    <x v="2"/>
    <x v="0"/>
    <d v="1978-10-21T00:00:00"/>
    <n v="6737.98"/>
    <x v="1"/>
    <s v="Tier - 3"/>
    <x v="0"/>
    <x v="9"/>
  </r>
  <r>
    <s v="ID1527"/>
    <s v="Ms. Susan"/>
    <x v="1017"/>
    <x v="56"/>
    <s v="No"/>
    <x v="0"/>
    <x v="0"/>
    <x v="0"/>
    <x v="1"/>
    <x v="0"/>
    <x v="1"/>
    <d v="1994-06-13T00:00:00"/>
    <n v="6721.37"/>
    <x v="1"/>
    <s v="Tier - 1"/>
    <x v="1"/>
    <x v="6"/>
  </r>
  <r>
    <s v="ID1528"/>
    <s v="Mr. Cameron"/>
    <x v="1018"/>
    <x v="249"/>
    <s v="Yes"/>
    <x v="0"/>
    <x v="1"/>
    <x v="3"/>
    <x v="1"/>
    <x v="2"/>
    <x v="2"/>
    <d v="1983-06-12T00:00:00"/>
    <n v="6710.19"/>
    <x v="2"/>
    <s v="Tier - 3"/>
    <x v="1"/>
    <x v="33"/>
  </r>
  <r>
    <s v="ID1529"/>
    <s v="Ms. Claudia"/>
    <x v="1019"/>
    <x v="398"/>
    <s v="No"/>
    <x v="0"/>
    <x v="0"/>
    <x v="0"/>
    <x v="1"/>
    <x v="2"/>
    <x v="0"/>
    <d v="1971-12-12T00:00:00"/>
    <n v="6706.47"/>
    <x v="1"/>
    <s v="Tier - 1"/>
    <x v="0"/>
    <x v="14"/>
  </r>
  <r>
    <s v="ID1530"/>
    <s v="Ms. Kate"/>
    <x v="1020"/>
    <x v="12"/>
    <s v="No"/>
    <x v="0"/>
    <x v="0"/>
    <x v="0"/>
    <x v="1"/>
    <x v="3"/>
    <x v="0"/>
    <d v="1968-07-13T00:00:00"/>
    <n v="6700.56"/>
    <x v="2"/>
    <s v="Tier - 1"/>
    <x v="1"/>
    <x v="0"/>
  </r>
  <r>
    <s v="ID1531"/>
    <s v="Ms. Nicole"/>
    <x v="424"/>
    <x v="450"/>
    <s v="Yes"/>
    <x v="0"/>
    <x v="0"/>
    <x v="0"/>
    <x v="1"/>
    <x v="2"/>
    <x v="2"/>
    <d v="1985-07-09T00:00:00"/>
    <n v="6686.43"/>
    <x v="1"/>
    <s v="Tier - 3"/>
    <x v="1"/>
    <x v="17"/>
  </r>
  <r>
    <s v="ID1532"/>
    <s v="Mr. Jack"/>
    <x v="1021"/>
    <x v="81"/>
    <s v="No"/>
    <x v="0"/>
    <x v="0"/>
    <x v="0"/>
    <x v="1"/>
    <x v="0"/>
    <x v="2"/>
    <d v="1989-10-20T00:00:00"/>
    <n v="6666.24"/>
    <x v="2"/>
    <s v="Tier - 1"/>
    <x v="3"/>
    <x v="4"/>
  </r>
  <r>
    <s v="ID1533"/>
    <s v="Mr. Gregory"/>
    <x v="1022"/>
    <x v="13"/>
    <s v="Yes"/>
    <x v="0"/>
    <x v="0"/>
    <x v="0"/>
    <x v="1"/>
    <x v="1"/>
    <x v="0"/>
    <d v="1981-09-17T00:00:00"/>
    <n v="6664.69"/>
    <x v="2"/>
    <s v="Tier - 1"/>
    <x v="1"/>
    <x v="36"/>
  </r>
  <r>
    <s v="ID1534"/>
    <s v="Ms. Rebecca"/>
    <x v="1023"/>
    <x v="47"/>
    <s v="No"/>
    <x v="0"/>
    <x v="0"/>
    <x v="0"/>
    <x v="1"/>
    <x v="2"/>
    <x v="2"/>
    <d v="1982-09-27T00:00:00"/>
    <n v="6664.32"/>
    <x v="1"/>
    <s v="Tier - 2"/>
    <x v="0"/>
    <x v="37"/>
  </r>
  <r>
    <s v="ID1535"/>
    <s v="Mr. Adam"/>
    <x v="687"/>
    <x v="117"/>
    <s v="No"/>
    <x v="0"/>
    <x v="0"/>
    <x v="0"/>
    <x v="1"/>
    <x v="0"/>
    <x v="2"/>
    <d v="1989-11-19T00:00:00"/>
    <n v="6653.79"/>
    <x v="1"/>
    <s v="Tier - 1"/>
    <x v="0"/>
    <x v="4"/>
  </r>
  <r>
    <s v="ID1536"/>
    <s v="Mr. Ryan"/>
    <x v="1024"/>
    <x v="115"/>
    <s v="No"/>
    <x v="0"/>
    <x v="0"/>
    <x v="3"/>
    <x v="1"/>
    <x v="2"/>
    <x v="2"/>
    <d v="1984-07-01T00:00:00"/>
    <n v="6652.53"/>
    <x v="2"/>
    <s v="Tier - 2"/>
    <x v="0"/>
    <x v="32"/>
  </r>
  <r>
    <s v="ID1537"/>
    <s v="Ms. Jackie"/>
    <x v="1025"/>
    <x v="293"/>
    <s v="Yes"/>
    <x v="0"/>
    <x v="0"/>
    <x v="1"/>
    <x v="1"/>
    <x v="3"/>
    <x v="0"/>
    <d v="1970-11-08T00:00:00"/>
    <n v="6651.26"/>
    <x v="1"/>
    <s v="Tier - 3"/>
    <x v="0"/>
    <x v="2"/>
  </r>
  <r>
    <s v="ID1538"/>
    <s v="Mr. Chris"/>
    <x v="1026"/>
    <x v="507"/>
    <s v="No"/>
    <x v="0"/>
    <x v="0"/>
    <x v="3"/>
    <x v="1"/>
    <x v="3"/>
    <x v="2"/>
    <d v="1984-12-08T00:00:00"/>
    <n v="6640.54"/>
    <x v="1"/>
    <s v="Tier - 3"/>
    <x v="9"/>
    <x v="32"/>
  </r>
  <r>
    <s v="ID1539"/>
    <s v="Mr. Tyler"/>
    <x v="820"/>
    <x v="419"/>
    <s v="No"/>
    <x v="0"/>
    <x v="0"/>
    <x v="0"/>
    <x v="1"/>
    <x v="1"/>
    <x v="2"/>
    <d v="1990-06-06T00:00:00"/>
    <n v="6639.3"/>
    <x v="1"/>
    <s v="Tier - 2"/>
    <x v="13"/>
    <x v="4"/>
  </r>
  <r>
    <s v="ID1540"/>
    <s v="Ms. Yoshie"/>
    <x v="307"/>
    <x v="587"/>
    <s v="No"/>
    <x v="0"/>
    <x v="1"/>
    <x v="3"/>
    <x v="1"/>
    <x v="0"/>
    <x v="2"/>
    <d v="2003-09-04T00:00:00"/>
    <n v="6638.16"/>
    <x v="1"/>
    <s v="Tier - 1"/>
    <x v="1"/>
    <x v="39"/>
  </r>
  <r>
    <s v="ID1541"/>
    <s v="Ms. Lauren"/>
    <x v="1027"/>
    <x v="622"/>
    <s v="No"/>
    <x v="0"/>
    <x v="0"/>
    <x v="1"/>
    <x v="1"/>
    <x v="2"/>
    <x v="0"/>
    <d v="1973-08-29T00:00:00"/>
    <n v="6630.31"/>
    <x v="1"/>
    <s v="Tier - 1"/>
    <x v="0"/>
    <x v="30"/>
  </r>
  <r>
    <s v="ID1542"/>
    <s v="Mr. Mason"/>
    <x v="759"/>
    <x v="180"/>
    <s v="No"/>
    <x v="0"/>
    <x v="0"/>
    <x v="0"/>
    <x v="1"/>
    <x v="0"/>
    <x v="2"/>
    <d v="1982-08-28T00:00:00"/>
    <n v="6610.11"/>
    <x v="2"/>
    <s v="Tier - 2"/>
    <x v="5"/>
    <x v="37"/>
  </r>
  <r>
    <s v="ID1543"/>
    <s v="Mr. Ryan"/>
    <x v="801"/>
    <x v="119"/>
    <s v="No"/>
    <x v="0"/>
    <x v="0"/>
    <x v="0"/>
    <x v="1"/>
    <x v="1"/>
    <x v="1"/>
    <d v="1982-11-07T00:00:00"/>
    <n v="6600.36"/>
    <x v="1"/>
    <s v="Tier - 3"/>
    <x v="3"/>
    <x v="37"/>
  </r>
  <r>
    <s v="ID1544"/>
    <s v="Mr. Arturo"/>
    <x v="50"/>
    <x v="623"/>
    <s v="No"/>
    <x v="0"/>
    <x v="0"/>
    <x v="0"/>
    <x v="1"/>
    <x v="0"/>
    <x v="1"/>
    <d v="1982-12-29T00:00:00"/>
    <n v="6600.21"/>
    <x v="2"/>
    <s v="Tier - 2"/>
    <x v="4"/>
    <x v="37"/>
  </r>
  <r>
    <s v="ID1545"/>
    <s v="Mr. Jake"/>
    <x v="1028"/>
    <x v="585"/>
    <s v="No"/>
    <x v="0"/>
    <x v="0"/>
    <x v="0"/>
    <x v="1"/>
    <x v="2"/>
    <x v="2"/>
    <d v="1982-11-22T00:00:00"/>
    <n v="6593.51"/>
    <x v="1"/>
    <s v="Tier - 1"/>
    <x v="0"/>
    <x v="37"/>
  </r>
  <r>
    <s v="ID1546"/>
    <s v="Ms. Sarah"/>
    <x v="105"/>
    <x v="40"/>
    <s v="No"/>
    <x v="0"/>
    <x v="0"/>
    <x v="3"/>
    <x v="1"/>
    <x v="0"/>
    <x v="2"/>
    <d v="1984-10-05T00:00:00"/>
    <n v="6571.54"/>
    <x v="1"/>
    <s v="Tier - 3"/>
    <x v="3"/>
    <x v="32"/>
  </r>
  <r>
    <s v="ID1547"/>
    <s v="Ms. Alison"/>
    <x v="520"/>
    <x v="624"/>
    <s v="Yes"/>
    <x v="0"/>
    <x v="0"/>
    <x v="0"/>
    <x v="1"/>
    <x v="0"/>
    <x v="0"/>
    <d v="1981-07-20T00:00:00"/>
    <n v="6571.02"/>
    <x v="1"/>
    <s v="Tier - 1"/>
    <x v="1"/>
    <x v="36"/>
  </r>
  <r>
    <s v="ID1548"/>
    <s v="Ms. Karen"/>
    <x v="384"/>
    <x v="49"/>
    <s v="No"/>
    <x v="0"/>
    <x v="0"/>
    <x v="3"/>
    <x v="1"/>
    <x v="1"/>
    <x v="2"/>
    <d v="1984-09-20T00:00:00"/>
    <n v="6555.07"/>
    <x v="1"/>
    <s v="Tier - 2"/>
    <x v="2"/>
    <x v="32"/>
  </r>
  <r>
    <s v="ID1549"/>
    <s v="Mr. Thomas"/>
    <x v="1029"/>
    <x v="519"/>
    <s v="No"/>
    <x v="0"/>
    <x v="0"/>
    <x v="0"/>
    <x v="1"/>
    <x v="3"/>
    <x v="0"/>
    <d v="1968-12-11T00:00:00"/>
    <n v="6552.01"/>
    <x v="2"/>
    <s v="Tier - 2"/>
    <x v="0"/>
    <x v="0"/>
  </r>
  <r>
    <s v="ID1550"/>
    <s v="Ms. Stephanie"/>
    <x v="1030"/>
    <x v="195"/>
    <s v="No"/>
    <x v="0"/>
    <x v="0"/>
    <x v="0"/>
    <x v="1"/>
    <x v="0"/>
    <x v="1"/>
    <d v="1989-08-06T00:00:00"/>
    <n v="6551.75"/>
    <x v="1"/>
    <s v="Tier - 2"/>
    <x v="2"/>
    <x v="4"/>
  </r>
  <r>
    <s v="ID1551"/>
    <s v="Mr. Ezra"/>
    <x v="276"/>
    <x v="625"/>
    <s v="Yes"/>
    <x v="0"/>
    <x v="0"/>
    <x v="3"/>
    <x v="1"/>
    <x v="1"/>
    <x v="0"/>
    <d v="1986-12-18T00:00:00"/>
    <n v="6548.2"/>
    <x v="1"/>
    <s v="Tier - 3"/>
    <x v="1"/>
    <x v="26"/>
  </r>
  <r>
    <s v="ID1552"/>
    <s v="Mr. Jim"/>
    <x v="1031"/>
    <x v="56"/>
    <s v="Yes"/>
    <x v="0"/>
    <x v="1"/>
    <x v="3"/>
    <x v="1"/>
    <x v="3"/>
    <x v="1"/>
    <d v="1969-12-03T00:00:00"/>
    <n v="6546.16"/>
    <x v="1"/>
    <s v="Tier - 3"/>
    <x v="0"/>
    <x v="16"/>
  </r>
  <r>
    <s v="ID1553"/>
    <s v="Mr. Ari"/>
    <x v="643"/>
    <x v="374"/>
    <s v="No"/>
    <x v="0"/>
    <x v="0"/>
    <x v="0"/>
    <x v="1"/>
    <x v="2"/>
    <x v="2"/>
    <d v="1982-10-02T00:00:00"/>
    <n v="6536.68"/>
    <x v="1"/>
    <s v="Tier - 2"/>
    <x v="1"/>
    <x v="37"/>
  </r>
  <r>
    <s v="ID1554"/>
    <s v="Ms. Fanny"/>
    <x v="837"/>
    <x v="82"/>
    <s v="No"/>
    <x v="0"/>
    <x v="0"/>
    <x v="0"/>
    <x v="1"/>
    <x v="2"/>
    <x v="2"/>
    <d v="1982-08-12T00:00:00"/>
    <n v="6532.04"/>
    <x v="1"/>
    <s v="Tier - 1"/>
    <x v="0"/>
    <x v="37"/>
  </r>
  <r>
    <s v="ID1555"/>
    <s v="Ms. Heather"/>
    <x v="1032"/>
    <x v="133"/>
    <s v="Yes"/>
    <x v="0"/>
    <x v="0"/>
    <x v="0"/>
    <x v="1"/>
    <x v="2"/>
    <x v="2"/>
    <d v="1976-10-23T00:00:00"/>
    <n v="6529.21"/>
    <x v="1"/>
    <s v="Tier - 1"/>
    <x v="0"/>
    <x v="1"/>
  </r>
  <r>
    <s v="ID1556"/>
    <s v="Mr. Peter"/>
    <x v="222"/>
    <x v="31"/>
    <s v="No"/>
    <x v="0"/>
    <x v="0"/>
    <x v="0"/>
    <x v="1"/>
    <x v="0"/>
    <x v="2"/>
    <d v="1994-07-07T00:00:00"/>
    <n v="6512.24"/>
    <x v="1"/>
    <s v="Tier - 1"/>
    <x v="13"/>
    <x v="6"/>
  </r>
  <r>
    <s v="ID1557"/>
    <s v="Ms. Catherine"/>
    <x v="326"/>
    <x v="124"/>
    <s v="No"/>
    <x v="0"/>
    <x v="0"/>
    <x v="0"/>
    <x v="1"/>
    <x v="1"/>
    <x v="2"/>
    <d v="1982-08-28T00:00:00"/>
    <n v="6500.24"/>
    <x v="1"/>
    <s v="Tier - 2"/>
    <x v="0"/>
    <x v="37"/>
  </r>
  <r>
    <s v="ID1558"/>
    <s v="Ms. Kelly"/>
    <x v="941"/>
    <x v="152"/>
    <s v="No"/>
    <x v="0"/>
    <x v="0"/>
    <x v="0"/>
    <x v="1"/>
    <x v="1"/>
    <x v="2"/>
    <d v="1982-10-09T00:00:00"/>
    <n v="6496.89"/>
    <x v="1"/>
    <s v="Tier - 3"/>
    <x v="3"/>
    <x v="37"/>
  </r>
  <r>
    <s v="ID1559"/>
    <s v="Ms. Janel"/>
    <x v="1033"/>
    <x v="428"/>
    <s v="Yes"/>
    <x v="0"/>
    <x v="0"/>
    <x v="1"/>
    <x v="1"/>
    <x v="3"/>
    <x v="0"/>
    <d v="1970-12-01T00:00:00"/>
    <n v="6481.67"/>
    <x v="1"/>
    <s v="Tier - 2"/>
    <x v="0"/>
    <x v="2"/>
  </r>
  <r>
    <s v="ID1560"/>
    <s v="Ms. Yann"/>
    <x v="528"/>
    <x v="334"/>
    <s v="No"/>
    <x v="0"/>
    <x v="0"/>
    <x v="0"/>
    <x v="1"/>
    <x v="0"/>
    <x v="1"/>
    <d v="1980-06-08T00:00:00"/>
    <n v="6474.01"/>
    <x v="1"/>
    <s v="Tier - 3"/>
    <x v="3"/>
    <x v="18"/>
  </r>
  <r>
    <s v="ID1561"/>
    <s v="Mr. Zachary"/>
    <x v="397"/>
    <x v="42"/>
    <s v="Yes"/>
    <x v="0"/>
    <x v="0"/>
    <x v="0"/>
    <x v="1"/>
    <x v="1"/>
    <x v="0"/>
    <d v="1981-07-27T00:00:00"/>
    <n v="6473.15"/>
    <x v="1"/>
    <s v="Tier - 2"/>
    <x v="0"/>
    <x v="36"/>
  </r>
  <r>
    <s v="ID1562"/>
    <s v="Mr. Alejandro"/>
    <x v="1034"/>
    <x v="79"/>
    <s v="No"/>
    <x v="0"/>
    <x v="0"/>
    <x v="3"/>
    <x v="1"/>
    <x v="1"/>
    <x v="2"/>
    <d v="1984-11-01T00:00:00"/>
    <n v="6457.84"/>
    <x v="1"/>
    <s v="Tier - 3"/>
    <x v="1"/>
    <x v="32"/>
  </r>
  <r>
    <s v="ID1563"/>
    <s v="Mr. Nicholas"/>
    <x v="422"/>
    <x v="176"/>
    <s v="No"/>
    <x v="0"/>
    <x v="0"/>
    <x v="3"/>
    <x v="1"/>
    <x v="1"/>
    <x v="2"/>
    <d v="1984-08-26T00:00:00"/>
    <n v="6455.86"/>
    <x v="2"/>
    <s v="Tier - 3"/>
    <x v="1"/>
    <x v="32"/>
  </r>
  <r>
    <s v="ID1564"/>
    <s v="Mr. Paul"/>
    <x v="1035"/>
    <x v="626"/>
    <s v="Yes"/>
    <x v="0"/>
    <x v="0"/>
    <x v="0"/>
    <x v="1"/>
    <x v="0"/>
    <x v="2"/>
    <d v="1985-07-22T00:00:00"/>
    <n v="6435.62"/>
    <x v="2"/>
    <s v="Tier - 2"/>
    <x v="0"/>
    <x v="17"/>
  </r>
  <r>
    <s v="ID1565"/>
    <s v="Mr. Michael"/>
    <x v="1036"/>
    <x v="573"/>
    <s v="Yes"/>
    <x v="0"/>
    <x v="0"/>
    <x v="3"/>
    <x v="1"/>
    <x v="2"/>
    <x v="0"/>
    <d v="1975-08-05T00:00:00"/>
    <n v="6423.48"/>
    <x v="1"/>
    <s v="Tier - 3"/>
    <x v="0"/>
    <x v="27"/>
  </r>
  <r>
    <s v="ID1566"/>
    <s v="Ms. Marina"/>
    <x v="1037"/>
    <x v="34"/>
    <s v="Yes"/>
    <x v="0"/>
    <x v="0"/>
    <x v="0"/>
    <x v="1"/>
    <x v="2"/>
    <x v="1"/>
    <d v="1976-12-30T00:00:00"/>
    <n v="6417.28"/>
    <x v="1"/>
    <s v="Tier - 3"/>
    <x v="0"/>
    <x v="1"/>
  </r>
  <r>
    <s v="ID1567"/>
    <s v="Ms. Caroline"/>
    <x v="500"/>
    <x v="380"/>
    <s v="No"/>
    <x v="0"/>
    <x v="0"/>
    <x v="3"/>
    <x v="1"/>
    <x v="1"/>
    <x v="2"/>
    <d v="1987-09-04T00:00:00"/>
    <n v="6414.18"/>
    <x v="1"/>
    <s v="Tier - 2"/>
    <x v="3"/>
    <x v="38"/>
  </r>
  <r>
    <s v="ID1568"/>
    <s v="Mr. Ross"/>
    <x v="1038"/>
    <x v="222"/>
    <s v="No"/>
    <x v="0"/>
    <x v="0"/>
    <x v="0"/>
    <x v="1"/>
    <x v="2"/>
    <x v="0"/>
    <d v="1971-08-22T00:00:00"/>
    <n v="6412.34"/>
    <x v="1"/>
    <s v="Tier - 3"/>
    <x v="0"/>
    <x v="14"/>
  </r>
  <r>
    <s v="ID1569"/>
    <s v="Ms. Aoife"/>
    <x v="1039"/>
    <x v="590"/>
    <s v="Yes"/>
    <x v="0"/>
    <x v="0"/>
    <x v="1"/>
    <x v="1"/>
    <x v="3"/>
    <x v="0"/>
    <d v="1970-08-20T00:00:00"/>
    <n v="6407.05"/>
    <x v="1"/>
    <s v="Tier - 1"/>
    <x v="0"/>
    <x v="2"/>
  </r>
  <r>
    <s v="ID1570"/>
    <s v="Mr. Wesley"/>
    <x v="277"/>
    <x v="52"/>
    <s v="Yes"/>
    <x v="0"/>
    <x v="0"/>
    <x v="0"/>
    <x v="1"/>
    <x v="1"/>
    <x v="2"/>
    <d v="1985-12-10T00:00:00"/>
    <n v="6406.41"/>
    <x v="0"/>
    <s v="Tier - 3"/>
    <x v="7"/>
    <x v="17"/>
  </r>
  <r>
    <s v="ID1571"/>
    <s v="Ms. Rebecca"/>
    <x v="1040"/>
    <x v="209"/>
    <s v="No"/>
    <x v="0"/>
    <x v="0"/>
    <x v="3"/>
    <x v="1"/>
    <x v="2"/>
    <x v="2"/>
    <d v="1987-09-09T00:00:00"/>
    <n v="6402.29"/>
    <x v="1"/>
    <s v="Tier - 3"/>
    <x v="2"/>
    <x v="38"/>
  </r>
  <r>
    <s v="ID1572"/>
    <s v="Mr. Barry"/>
    <x v="1041"/>
    <x v="280"/>
    <s v="No"/>
    <x v="0"/>
    <x v="0"/>
    <x v="0"/>
    <x v="1"/>
    <x v="1"/>
    <x v="2"/>
    <d v="1982-10-28T00:00:00"/>
    <n v="6393.6"/>
    <x v="1"/>
    <s v="Tier - 1"/>
    <x v="1"/>
    <x v="37"/>
  </r>
  <r>
    <s v="ID1573"/>
    <s v="Mr. Maciej"/>
    <x v="728"/>
    <x v="127"/>
    <s v="Yes"/>
    <x v="0"/>
    <x v="1"/>
    <x v="3"/>
    <x v="1"/>
    <x v="0"/>
    <x v="2"/>
    <d v="1997-08-16T00:00:00"/>
    <n v="6389.53"/>
    <x v="1"/>
    <s v="Tier - 2"/>
    <x v="13"/>
    <x v="31"/>
  </r>
  <r>
    <s v="ID1574"/>
    <s v="Mr. Jerry"/>
    <x v="984"/>
    <x v="256"/>
    <s v="No"/>
    <x v="0"/>
    <x v="0"/>
    <x v="0"/>
    <x v="1"/>
    <x v="1"/>
    <x v="1"/>
    <d v="1982-08-06T00:00:00"/>
    <n v="6389.38"/>
    <x v="0"/>
    <s v="Tier - 2"/>
    <x v="1"/>
    <x v="37"/>
  </r>
  <r>
    <s v="ID1575"/>
    <s v="Mr. Eric"/>
    <x v="1042"/>
    <x v="358"/>
    <s v="Yes"/>
    <x v="0"/>
    <x v="0"/>
    <x v="0"/>
    <x v="1"/>
    <x v="2"/>
    <x v="2"/>
    <d v="1976-11-18T00:00:00"/>
    <n v="6374.16"/>
    <x v="1"/>
    <s v="Tier - 2"/>
    <x v="0"/>
    <x v="1"/>
  </r>
  <r>
    <s v="ID1576"/>
    <s v="Ms. Cathi"/>
    <x v="13"/>
    <x v="585"/>
    <s v="No"/>
    <x v="0"/>
    <x v="0"/>
    <x v="3"/>
    <x v="1"/>
    <x v="0"/>
    <x v="2"/>
    <d v="1984-08-13T00:00:00"/>
    <n v="6373.56"/>
    <x v="1"/>
    <s v="Tier - 1"/>
    <x v="1"/>
    <x v="32"/>
  </r>
  <r>
    <s v="ID1577"/>
    <s v="Mr. Alex"/>
    <x v="1043"/>
    <x v="627"/>
    <s v="Yes"/>
    <x v="0"/>
    <x v="0"/>
    <x v="1"/>
    <x v="1"/>
    <x v="3"/>
    <x v="0"/>
    <d v="1970-11-09T00:00:00"/>
    <n v="6367.31"/>
    <x v="1"/>
    <s v="Tier - 1"/>
    <x v="0"/>
    <x v="2"/>
  </r>
  <r>
    <s v="ID1578"/>
    <s v="Mr. Liang"/>
    <x v="1044"/>
    <x v="213"/>
    <s v="Yes"/>
    <x v="0"/>
    <x v="0"/>
    <x v="0"/>
    <x v="1"/>
    <x v="0"/>
    <x v="1"/>
    <d v="1996-07-07T00:00:00"/>
    <n v="6361.47"/>
    <x v="1"/>
    <s v="Tier - 3"/>
    <x v="13"/>
    <x v="45"/>
  </r>
  <r>
    <s v="ID1579"/>
    <s v="Ms. Lexy"/>
    <x v="1045"/>
    <x v="83"/>
    <s v="No"/>
    <x v="0"/>
    <x v="0"/>
    <x v="0"/>
    <x v="1"/>
    <x v="0"/>
    <x v="2"/>
    <d v="1989-06-24T00:00:00"/>
    <n v="6360.99"/>
    <x v="1"/>
    <s v="Tier - 2"/>
    <x v="1"/>
    <x v="4"/>
  </r>
  <r>
    <s v="ID1580"/>
    <s v="Mr. Michael"/>
    <x v="1046"/>
    <x v="587"/>
    <s v="No"/>
    <x v="0"/>
    <x v="0"/>
    <x v="0"/>
    <x v="1"/>
    <x v="0"/>
    <x v="2"/>
    <d v="1980-10-30T00:00:00"/>
    <n v="6358.78"/>
    <x v="1"/>
    <s v="Tier - 1"/>
    <x v="1"/>
    <x v="25"/>
  </r>
  <r>
    <s v="ID1581"/>
    <s v="Mr. Samuel"/>
    <x v="1047"/>
    <x v="80"/>
    <s v="Yes"/>
    <x v="0"/>
    <x v="1"/>
    <x v="3"/>
    <x v="1"/>
    <x v="0"/>
    <x v="2"/>
    <d v="1983-08-19T00:00:00"/>
    <n v="6356.27"/>
    <x v="2"/>
    <s v="Tier - 2"/>
    <x v="0"/>
    <x v="33"/>
  </r>
  <r>
    <s v="ID1582"/>
    <s v="Mr. Spencer"/>
    <x v="951"/>
    <x v="316"/>
    <s v="Yes"/>
    <x v="0"/>
    <x v="1"/>
    <x v="3"/>
    <x v="1"/>
    <x v="0"/>
    <x v="2"/>
    <d v="1983-10-21T00:00:00"/>
    <n v="6338.08"/>
    <x v="1"/>
    <s v="Tier - 1"/>
    <x v="0"/>
    <x v="33"/>
  </r>
  <r>
    <s v="ID1583"/>
    <s v="Mrs. Rochelle"/>
    <x v="247"/>
    <x v="628"/>
    <s v="Yes"/>
    <x v="0"/>
    <x v="0"/>
    <x v="3"/>
    <x v="1"/>
    <x v="1"/>
    <x v="0"/>
    <d v="1986-09-25T00:00:00"/>
    <n v="6335.64"/>
    <x v="1"/>
    <s v="Tier - 2"/>
    <x v="0"/>
    <x v="26"/>
  </r>
  <r>
    <s v="ID1584"/>
    <s v="Ms. Paula"/>
    <x v="1048"/>
    <x v="134"/>
    <s v="No"/>
    <x v="0"/>
    <x v="0"/>
    <x v="0"/>
    <x v="1"/>
    <x v="0"/>
    <x v="2"/>
    <d v="1990-08-13T00:00:00"/>
    <n v="6334.34"/>
    <x v="1"/>
    <s v="Tier - 2"/>
    <x v="2"/>
    <x v="3"/>
  </r>
  <r>
    <s v="ID1585"/>
    <s v="Mrs. Madeline"/>
    <x v="65"/>
    <x v="334"/>
    <s v="Yes"/>
    <x v="0"/>
    <x v="0"/>
    <x v="0"/>
    <x v="1"/>
    <x v="0"/>
    <x v="1"/>
    <d v="1985-12-15T00:00:00"/>
    <n v="6313.76"/>
    <x v="1"/>
    <s v="Tier - 1"/>
    <x v="0"/>
    <x v="17"/>
  </r>
  <r>
    <s v="ID1586"/>
    <s v="Ms. Maria"/>
    <x v="1049"/>
    <x v="540"/>
    <s v="Yes"/>
    <x v="0"/>
    <x v="0"/>
    <x v="0"/>
    <x v="1"/>
    <x v="1"/>
    <x v="2"/>
    <d v="1985-11-19T00:00:00"/>
    <n v="6311.95"/>
    <x v="1"/>
    <s v="Tier - 1"/>
    <x v="3"/>
    <x v="17"/>
  </r>
  <r>
    <s v="ID1587"/>
    <s v="Mr. Arthur"/>
    <x v="1050"/>
    <x v="561"/>
    <s v="No"/>
    <x v="1"/>
    <x v="0"/>
    <x v="3"/>
    <x v="1"/>
    <x v="0"/>
    <x v="1"/>
    <d v="2004-07-27T00:00:00"/>
    <n v="6311.11"/>
    <x v="1"/>
    <s v="Tier - 2"/>
    <x v="3"/>
    <x v="41"/>
  </r>
  <r>
    <s v="ID1588"/>
    <s v="Mr. Joseph"/>
    <x v="1051"/>
    <x v="239"/>
    <s v="Yes"/>
    <x v="0"/>
    <x v="1"/>
    <x v="3"/>
    <x v="1"/>
    <x v="3"/>
    <x v="2"/>
    <d v="1969-09-04T00:00:00"/>
    <n v="6305.61"/>
    <x v="1"/>
    <s v="Tier - 2"/>
    <x v="1"/>
    <x v="16"/>
  </r>
  <r>
    <s v="ID1589"/>
    <s v="Ms. Sachiko"/>
    <x v="1052"/>
    <x v="305"/>
    <s v="No"/>
    <x v="0"/>
    <x v="0"/>
    <x v="0"/>
    <x v="1"/>
    <x v="2"/>
    <x v="0"/>
    <d v="1974-09-17T00:00:00"/>
    <n v="6302.23"/>
    <x v="1"/>
    <s v="Tier - 1"/>
    <x v="0"/>
    <x v="19"/>
  </r>
  <r>
    <s v="ID1590"/>
    <s v="Mr. Christopher"/>
    <x v="1053"/>
    <x v="224"/>
    <s v="Yes"/>
    <x v="0"/>
    <x v="0"/>
    <x v="0"/>
    <x v="1"/>
    <x v="0"/>
    <x v="2"/>
    <d v="1996-07-04T00:00:00"/>
    <n v="6293.63"/>
    <x v="1"/>
    <s v="Tier - 3"/>
    <x v="13"/>
    <x v="45"/>
  </r>
  <r>
    <s v="ID1591"/>
    <s v="Mr. Joseph"/>
    <x v="41"/>
    <x v="318"/>
    <s v="Yes"/>
    <x v="0"/>
    <x v="0"/>
    <x v="0"/>
    <x v="1"/>
    <x v="0"/>
    <x v="0"/>
    <d v="1981-08-26T00:00:00"/>
    <n v="6289.75"/>
    <x v="1"/>
    <s v="Tier - 3"/>
    <x v="0"/>
    <x v="36"/>
  </r>
  <r>
    <s v="ID1592"/>
    <s v="Mr. Lawrence"/>
    <x v="1054"/>
    <x v="19"/>
    <s v="Yes"/>
    <x v="0"/>
    <x v="0"/>
    <x v="0"/>
    <x v="1"/>
    <x v="1"/>
    <x v="0"/>
    <d v="1981-11-24T00:00:00"/>
    <n v="6282.24"/>
    <x v="1"/>
    <s v="Tier - 1"/>
    <x v="3"/>
    <x v="36"/>
  </r>
  <r>
    <s v="ID1593"/>
    <s v="Mrs. Katie"/>
    <x v="650"/>
    <x v="135"/>
    <s v="No"/>
    <x v="0"/>
    <x v="1"/>
    <x v="3"/>
    <x v="1"/>
    <x v="0"/>
    <x v="2"/>
    <d v="1993-10-16T00:00:00"/>
    <n v="6276.3"/>
    <x v="1"/>
    <s v="Tier - 1"/>
    <x v="14"/>
    <x v="20"/>
  </r>
  <r>
    <s v="ID1594"/>
    <s v="Mr. Ruben"/>
    <x v="704"/>
    <x v="629"/>
    <s v="Yes"/>
    <x v="0"/>
    <x v="0"/>
    <x v="0"/>
    <x v="1"/>
    <x v="2"/>
    <x v="0"/>
    <d v="1981-06-30T00:00:00"/>
    <n v="6272.48"/>
    <x v="0"/>
    <s v="Tier - 3"/>
    <x v="0"/>
    <x v="36"/>
  </r>
  <r>
    <s v="ID1595"/>
    <s v="Ms. Sarah"/>
    <x v="711"/>
    <x v="52"/>
    <s v="No"/>
    <x v="0"/>
    <x v="0"/>
    <x v="3"/>
    <x v="1"/>
    <x v="2"/>
    <x v="2"/>
    <d v="1984-09-25T00:00:00"/>
    <n v="6269.33"/>
    <x v="1"/>
    <s v="Tier - 1"/>
    <x v="0"/>
    <x v="32"/>
  </r>
  <r>
    <s v="ID1596"/>
    <s v="Mrs. Angela"/>
    <x v="1055"/>
    <x v="103"/>
    <s v="Yes"/>
    <x v="0"/>
    <x v="0"/>
    <x v="3"/>
    <x v="1"/>
    <x v="0"/>
    <x v="2"/>
    <d v="1995-10-17T00:00:00"/>
    <n v="6261.2"/>
    <x v="1"/>
    <s v="Tier - 1"/>
    <x v="11"/>
    <x v="40"/>
  </r>
  <r>
    <s v="ID1597"/>
    <s v="Mr. Chatham"/>
    <x v="1056"/>
    <x v="583"/>
    <s v="Yes"/>
    <x v="0"/>
    <x v="0"/>
    <x v="1"/>
    <x v="1"/>
    <x v="3"/>
    <x v="0"/>
    <d v="1970-10-11T00:00:00"/>
    <n v="6255.38"/>
    <x v="1"/>
    <s v="Tier - 2"/>
    <x v="0"/>
    <x v="2"/>
  </r>
  <r>
    <s v="ID1598"/>
    <s v="Mr. Derek"/>
    <x v="1057"/>
    <x v="589"/>
    <s v="No"/>
    <x v="0"/>
    <x v="0"/>
    <x v="1"/>
    <x v="1"/>
    <x v="3"/>
    <x v="1"/>
    <d v="1972-09-08T00:00:00"/>
    <n v="6254.13"/>
    <x v="1"/>
    <s v="Tier - 2"/>
    <x v="1"/>
    <x v="28"/>
  </r>
  <r>
    <s v="ID1599"/>
    <s v="Mr. Kalvin"/>
    <x v="1058"/>
    <x v="315"/>
    <s v="No"/>
    <x v="0"/>
    <x v="0"/>
    <x v="1"/>
    <x v="1"/>
    <x v="2"/>
    <x v="2"/>
    <d v="1972-11-11T00:00:00"/>
    <n v="6253.85"/>
    <x v="1"/>
    <s v="Tier - 2"/>
    <x v="0"/>
    <x v="28"/>
  </r>
  <r>
    <s v="ID1600"/>
    <s v="Mr. Dave"/>
    <x v="1059"/>
    <x v="500"/>
    <s v="No"/>
    <x v="0"/>
    <x v="1"/>
    <x v="3"/>
    <x v="1"/>
    <x v="2"/>
    <x v="2"/>
    <d v="1979-10-10T00:00:00"/>
    <n v="6250.44"/>
    <x v="1"/>
    <s v="Tier - 1"/>
    <x v="3"/>
    <x v="18"/>
  </r>
  <r>
    <s v="ID1601"/>
    <s v="Ms. Barbara"/>
    <x v="1060"/>
    <x v="164"/>
    <s v="Yes"/>
    <x v="0"/>
    <x v="1"/>
    <x v="3"/>
    <x v="1"/>
    <x v="0"/>
    <x v="2"/>
    <d v="1983-08-11T00:00:00"/>
    <n v="6238.3"/>
    <x v="1"/>
    <s v="Tier - 1"/>
    <x v="3"/>
    <x v="33"/>
  </r>
  <r>
    <s v="ID1602"/>
    <s v="Mr. Skylar"/>
    <x v="405"/>
    <x v="457"/>
    <s v="No"/>
    <x v="0"/>
    <x v="0"/>
    <x v="0"/>
    <x v="1"/>
    <x v="2"/>
    <x v="0"/>
    <d v="1978-09-19T00:00:00"/>
    <n v="6236.95"/>
    <x v="1"/>
    <s v="Tier - 2"/>
    <x v="0"/>
    <x v="9"/>
  </r>
  <r>
    <s v="ID1603"/>
    <s v="Mr. Nick"/>
    <x v="1061"/>
    <x v="261"/>
    <s v="No"/>
    <x v="0"/>
    <x v="0"/>
    <x v="1"/>
    <x v="1"/>
    <x v="2"/>
    <x v="2"/>
    <d v="1972-06-29T00:00:00"/>
    <n v="6219.93"/>
    <x v="1"/>
    <s v="Tier - 2"/>
    <x v="0"/>
    <x v="28"/>
  </r>
  <r>
    <s v="ID1604"/>
    <s v="Mr. Sunny"/>
    <x v="1062"/>
    <x v="124"/>
    <s v="No"/>
    <x v="0"/>
    <x v="0"/>
    <x v="3"/>
    <x v="1"/>
    <x v="0"/>
    <x v="2"/>
    <d v="1992-08-12T00:00:00"/>
    <n v="6208.5"/>
    <x v="1"/>
    <s v="Tier - 1"/>
    <x v="13"/>
    <x v="34"/>
  </r>
  <r>
    <s v="ID1605"/>
    <s v="Mrs. Anne-Marie"/>
    <x v="61"/>
    <x v="144"/>
    <s v="No"/>
    <x v="0"/>
    <x v="0"/>
    <x v="0"/>
    <x v="1"/>
    <x v="0"/>
    <x v="2"/>
    <d v="1999-09-10T00:00:00"/>
    <n v="6207.26"/>
    <x v="1"/>
    <s v="Tier - 2"/>
    <x v="11"/>
    <x v="35"/>
  </r>
  <r>
    <s v="ID1606"/>
    <s v="Mr. Nicholas"/>
    <x v="410"/>
    <x v="363"/>
    <s v="Yes"/>
    <x v="0"/>
    <x v="0"/>
    <x v="0"/>
    <x v="1"/>
    <x v="1"/>
    <x v="2"/>
    <d v="1985-09-22T00:00:00"/>
    <n v="6203.9"/>
    <x v="1"/>
    <s v="Tier - 2"/>
    <x v="1"/>
    <x v="17"/>
  </r>
  <r>
    <s v="ID1607"/>
    <s v="Mr. Scott"/>
    <x v="362"/>
    <x v="209"/>
    <s v="Yes"/>
    <x v="0"/>
    <x v="0"/>
    <x v="0"/>
    <x v="1"/>
    <x v="2"/>
    <x v="2"/>
    <d v="1985-07-22T00:00:00"/>
    <n v="6198.75"/>
    <x v="1"/>
    <s v="Tier - 1"/>
    <x v="1"/>
    <x v="17"/>
  </r>
  <r>
    <s v="ID1608"/>
    <s v="Ms. Marisa"/>
    <x v="659"/>
    <x v="86"/>
    <s v="Yes"/>
    <x v="0"/>
    <x v="0"/>
    <x v="3"/>
    <x v="1"/>
    <x v="0"/>
    <x v="2"/>
    <d v="1988-10-23T00:00:00"/>
    <n v="6196.45"/>
    <x v="1"/>
    <s v="Tier - 1"/>
    <x v="3"/>
    <x v="23"/>
  </r>
  <r>
    <s v="ID1609"/>
    <s v="Ms. Katie"/>
    <x v="806"/>
    <x v="218"/>
    <s v="Yes"/>
    <x v="0"/>
    <x v="0"/>
    <x v="0"/>
    <x v="1"/>
    <x v="0"/>
    <x v="0"/>
    <d v="1981-10-01T00:00:00"/>
    <n v="6186.13"/>
    <x v="1"/>
    <s v="Tier - 3"/>
    <x v="3"/>
    <x v="36"/>
  </r>
  <r>
    <s v="ID1610"/>
    <s v="Ms. Amy"/>
    <x v="181"/>
    <x v="630"/>
    <s v="Yes"/>
    <x v="0"/>
    <x v="0"/>
    <x v="0"/>
    <x v="1"/>
    <x v="0"/>
    <x v="0"/>
    <d v="1981-11-22T00:00:00"/>
    <n v="6185.32"/>
    <x v="1"/>
    <s v="Tier - 1"/>
    <x v="0"/>
    <x v="36"/>
  </r>
  <r>
    <s v="ID1611"/>
    <s v="Ms. Jenna"/>
    <x v="1034"/>
    <x v="251"/>
    <s v="Yes"/>
    <x v="0"/>
    <x v="0"/>
    <x v="3"/>
    <x v="1"/>
    <x v="1"/>
    <x v="2"/>
    <d v="1988-11-01T00:00:00"/>
    <n v="6184.3"/>
    <x v="1"/>
    <s v="Tier - 3"/>
    <x v="0"/>
    <x v="23"/>
  </r>
  <r>
    <s v="ID1612"/>
    <s v="Ms. Elizabeth"/>
    <x v="1063"/>
    <x v="14"/>
    <s v="Yes"/>
    <x v="0"/>
    <x v="0"/>
    <x v="1"/>
    <x v="1"/>
    <x v="3"/>
    <x v="0"/>
    <d v="1970-10-05T00:00:00"/>
    <n v="6183.46"/>
    <x v="1"/>
    <s v="Tier - 2"/>
    <x v="1"/>
    <x v="2"/>
  </r>
  <r>
    <s v="ID1613"/>
    <s v="Mr. Lyazid"/>
    <x v="1064"/>
    <x v="111"/>
    <s v="Yes"/>
    <x v="0"/>
    <x v="0"/>
    <x v="0"/>
    <x v="1"/>
    <x v="2"/>
    <x v="2"/>
    <d v="1985-08-09T00:00:00"/>
    <n v="6183.32"/>
    <x v="1"/>
    <s v="Tier - 2"/>
    <x v="1"/>
    <x v="17"/>
  </r>
  <r>
    <s v="ID1614"/>
    <s v="Ms. Lindsey"/>
    <x v="1065"/>
    <x v="139"/>
    <s v="No"/>
    <x v="0"/>
    <x v="0"/>
    <x v="3"/>
    <x v="1"/>
    <x v="2"/>
    <x v="2"/>
    <d v="1984-10-06T00:00:00"/>
    <n v="6170.96"/>
    <x v="1"/>
    <s v="Tier - 1"/>
    <x v="0"/>
    <x v="32"/>
  </r>
  <r>
    <s v="ID1615"/>
    <s v="Mr. Chris"/>
    <x v="1066"/>
    <x v="83"/>
    <s v="Yes"/>
    <x v="0"/>
    <x v="0"/>
    <x v="0"/>
    <x v="1"/>
    <x v="2"/>
    <x v="2"/>
    <d v="1985-10-15T00:00:00"/>
    <n v="6159.57"/>
    <x v="1"/>
    <s v="Tier - 1"/>
    <x v="1"/>
    <x v="17"/>
  </r>
  <r>
    <s v="ID1616"/>
    <s v="Ms. Jennifer"/>
    <x v="1067"/>
    <x v="543"/>
    <s v="No"/>
    <x v="0"/>
    <x v="0"/>
    <x v="1"/>
    <x v="1"/>
    <x v="2"/>
    <x v="0"/>
    <d v="1973-11-06T00:00:00"/>
    <n v="6152.05"/>
    <x v="1"/>
    <s v="Tier - 3"/>
    <x v="0"/>
    <x v="30"/>
  </r>
  <r>
    <s v="ID1617"/>
    <s v="Mr. Leif"/>
    <x v="1068"/>
    <x v="631"/>
    <s v="Yes"/>
    <x v="0"/>
    <x v="0"/>
    <x v="1"/>
    <x v="1"/>
    <x v="3"/>
    <x v="0"/>
    <d v="1970-10-14T00:00:00"/>
    <n v="6147.12"/>
    <x v="1"/>
    <s v="Tier - 3"/>
    <x v="1"/>
    <x v="2"/>
  </r>
  <r>
    <s v="ID1618"/>
    <s v="Ms. Stephanie"/>
    <x v="1069"/>
    <x v="319"/>
    <s v="Yes"/>
    <x v="0"/>
    <x v="0"/>
    <x v="0"/>
    <x v="1"/>
    <x v="2"/>
    <x v="2"/>
    <d v="1976-12-12T00:00:00"/>
    <n v="6139.14"/>
    <x v="1"/>
    <s v="Tier - 3"/>
    <x v="0"/>
    <x v="1"/>
  </r>
  <r>
    <s v="ID1619"/>
    <s v="Mr. Bo"/>
    <x v="1070"/>
    <x v="632"/>
    <s v="No"/>
    <x v="0"/>
    <x v="0"/>
    <x v="0"/>
    <x v="1"/>
    <x v="2"/>
    <x v="0"/>
    <d v="1978-09-05T00:00:00"/>
    <n v="6138.58"/>
    <x v="1"/>
    <s v="Tier - 1"/>
    <x v="0"/>
    <x v="9"/>
  </r>
  <r>
    <s v="ID1620"/>
    <s v="Ms. Leah"/>
    <x v="1071"/>
    <x v="90"/>
    <s v="Yes"/>
    <x v="0"/>
    <x v="1"/>
    <x v="3"/>
    <x v="1"/>
    <x v="3"/>
    <x v="2"/>
    <d v="1969-11-09T00:00:00"/>
    <n v="6138.5"/>
    <x v="1"/>
    <s v="Tier - 2"/>
    <x v="3"/>
    <x v="16"/>
  </r>
  <r>
    <s v="ID1621"/>
    <s v="Ms. Kara"/>
    <x v="893"/>
    <x v="538"/>
    <s v="No"/>
    <x v="0"/>
    <x v="0"/>
    <x v="0"/>
    <x v="1"/>
    <x v="0"/>
    <x v="2"/>
    <d v="1990-08-18T00:00:00"/>
    <n v="6128.8"/>
    <x v="1"/>
    <s v="Tier - 3"/>
    <x v="1"/>
    <x v="3"/>
  </r>
  <r>
    <s v="ID1622"/>
    <s v="Mr. Jeffrey"/>
    <x v="577"/>
    <x v="252"/>
    <s v="Yes"/>
    <x v="0"/>
    <x v="1"/>
    <x v="3"/>
    <x v="1"/>
    <x v="1"/>
    <x v="2"/>
    <d v="1983-11-16T00:00:00"/>
    <n v="6123.57"/>
    <x v="2"/>
    <s v="Tier - 2"/>
    <x v="1"/>
    <x v="33"/>
  </r>
  <r>
    <s v="ID1623"/>
    <s v="Mr. Justin"/>
    <x v="507"/>
    <x v="274"/>
    <s v="Yes"/>
    <x v="0"/>
    <x v="1"/>
    <x v="3"/>
    <x v="1"/>
    <x v="2"/>
    <x v="2"/>
    <d v="1983-08-11T00:00:00"/>
    <n v="6117.49"/>
    <x v="1"/>
    <s v="Tier - 3"/>
    <x v="1"/>
    <x v="33"/>
  </r>
  <r>
    <s v="ID1624"/>
    <s v="Ms. Emily"/>
    <x v="88"/>
    <x v="178"/>
    <s v="No"/>
    <x v="0"/>
    <x v="0"/>
    <x v="0"/>
    <x v="1"/>
    <x v="0"/>
    <x v="1"/>
    <d v="1991-07-25T00:00:00"/>
    <n v="6113.23"/>
    <x v="1"/>
    <s v="Tier - 2"/>
    <x v="2"/>
    <x v="42"/>
  </r>
  <r>
    <s v="ID1625"/>
    <s v="Ms. Rebecca"/>
    <x v="50"/>
    <x v="215"/>
    <s v="Yes"/>
    <x v="0"/>
    <x v="0"/>
    <x v="0"/>
    <x v="1"/>
    <x v="0"/>
    <x v="2"/>
    <d v="1985-07-21T00:00:00"/>
    <n v="6112.35"/>
    <x v="1"/>
    <s v="Tier - 1"/>
    <x v="1"/>
    <x v="17"/>
  </r>
  <r>
    <s v="ID1626"/>
    <s v="Mrs. Allie"/>
    <x v="1072"/>
    <x v="614"/>
    <s v="Yes"/>
    <x v="0"/>
    <x v="0"/>
    <x v="3"/>
    <x v="1"/>
    <x v="0"/>
    <x v="2"/>
    <d v="1995-09-09T00:00:00"/>
    <n v="6111.95"/>
    <x v="1"/>
    <s v="Tier - 3"/>
    <x v="11"/>
    <x v="40"/>
  </r>
  <r>
    <s v="ID1627"/>
    <s v="Ms. Trasi"/>
    <x v="1073"/>
    <x v="35"/>
    <s v="Yes"/>
    <x v="0"/>
    <x v="0"/>
    <x v="1"/>
    <x v="1"/>
    <x v="3"/>
    <x v="0"/>
    <d v="1970-06-09T00:00:00"/>
    <n v="6098.38"/>
    <x v="1"/>
    <s v="Tier - 2"/>
    <x v="0"/>
    <x v="2"/>
  </r>
  <r>
    <s v="ID1628"/>
    <s v="Mr. Kevin"/>
    <x v="165"/>
    <x v="87"/>
    <s v="No"/>
    <x v="0"/>
    <x v="0"/>
    <x v="3"/>
    <x v="1"/>
    <x v="0"/>
    <x v="1"/>
    <d v="1984-07-25T00:00:00"/>
    <n v="6082.41"/>
    <x v="0"/>
    <s v="Tier - 2"/>
    <x v="3"/>
    <x v="32"/>
  </r>
  <r>
    <s v="ID1629"/>
    <s v="Mr. Fernando"/>
    <x v="29"/>
    <x v="233"/>
    <s v="No"/>
    <x v="0"/>
    <x v="0"/>
    <x v="3"/>
    <x v="1"/>
    <x v="0"/>
    <x v="2"/>
    <d v="1984-10-14T00:00:00"/>
    <n v="6079.67"/>
    <x v="0"/>
    <s v="Tier - 1"/>
    <x v="7"/>
    <x v="32"/>
  </r>
  <r>
    <s v="ID1630"/>
    <s v="Ms. Ieva"/>
    <x v="1074"/>
    <x v="150"/>
    <s v="No"/>
    <x v="0"/>
    <x v="1"/>
    <x v="3"/>
    <x v="1"/>
    <x v="2"/>
    <x v="2"/>
    <d v="1979-08-08T00:00:00"/>
    <n v="6074.37"/>
    <x v="1"/>
    <s v="Tier - 2"/>
    <x v="1"/>
    <x v="18"/>
  </r>
  <r>
    <s v="ID1631"/>
    <s v="Mr. Chris"/>
    <x v="410"/>
    <x v="633"/>
    <s v="No"/>
    <x v="0"/>
    <x v="0"/>
    <x v="3"/>
    <x v="1"/>
    <x v="1"/>
    <x v="2"/>
    <d v="1984-09-21T00:00:00"/>
    <n v="6067.13"/>
    <x v="2"/>
    <s v="Tier - 1"/>
    <x v="4"/>
    <x v="32"/>
  </r>
  <r>
    <s v="ID1632"/>
    <s v="Mr. Drew"/>
    <x v="24"/>
    <x v="85"/>
    <s v="No"/>
    <x v="0"/>
    <x v="0"/>
    <x v="0"/>
    <x v="1"/>
    <x v="0"/>
    <x v="1"/>
    <d v="1994-11-08T00:00:00"/>
    <n v="6064.37"/>
    <x v="1"/>
    <s v="Tier - 2"/>
    <x v="3"/>
    <x v="6"/>
  </r>
  <r>
    <s v="ID1633"/>
    <s v="Ms. Christina"/>
    <x v="1075"/>
    <x v="127"/>
    <s v="Yes"/>
    <x v="0"/>
    <x v="0"/>
    <x v="0"/>
    <x v="1"/>
    <x v="0"/>
    <x v="2"/>
    <d v="1996-07-28T00:00:00"/>
    <n v="6061.8"/>
    <x v="1"/>
    <s v="Tier - 3"/>
    <x v="1"/>
    <x v="45"/>
  </r>
  <r>
    <s v="ID1634"/>
    <s v="Mr. Alexander"/>
    <x v="1076"/>
    <x v="228"/>
    <s v="No"/>
    <x v="0"/>
    <x v="0"/>
    <x v="0"/>
    <x v="1"/>
    <x v="1"/>
    <x v="2"/>
    <d v="1989-08-16T00:00:00"/>
    <n v="6059.17"/>
    <x v="1"/>
    <s v="Tier - 1"/>
    <x v="3"/>
    <x v="4"/>
  </r>
  <r>
    <s v="ID1635"/>
    <s v="Ms. Meaghan"/>
    <x v="1077"/>
    <x v="550"/>
    <s v="No"/>
    <x v="0"/>
    <x v="0"/>
    <x v="0"/>
    <x v="1"/>
    <x v="2"/>
    <x v="2"/>
    <d v="1980-08-08T00:00:00"/>
    <n v="5993.62"/>
    <x v="1"/>
    <s v="Tier - 3"/>
    <x v="0"/>
    <x v="25"/>
  </r>
  <r>
    <s v="ID1636"/>
    <s v="Ms. Kristin"/>
    <x v="1078"/>
    <x v="499"/>
    <s v="No"/>
    <x v="0"/>
    <x v="0"/>
    <x v="0"/>
    <x v="1"/>
    <x v="2"/>
    <x v="0"/>
    <d v="1974-08-17T00:00:00"/>
    <n v="5990.17"/>
    <x v="1"/>
    <s v="Tier - 2"/>
    <x v="0"/>
    <x v="19"/>
  </r>
  <r>
    <s v="ID1637"/>
    <s v="Ms. Andrea"/>
    <x v="1079"/>
    <x v="106"/>
    <s v="Yes"/>
    <x v="0"/>
    <x v="0"/>
    <x v="3"/>
    <x v="1"/>
    <x v="0"/>
    <x v="1"/>
    <d v="1988-06-10T00:00:00"/>
    <n v="5989.52"/>
    <x v="1"/>
    <s v="Tier - 1"/>
    <x v="1"/>
    <x v="23"/>
  </r>
  <r>
    <s v="ID1638"/>
    <s v="Ms. Kris"/>
    <x v="1037"/>
    <x v="41"/>
    <s v="No"/>
    <x v="0"/>
    <x v="0"/>
    <x v="0"/>
    <x v="1"/>
    <x v="2"/>
    <x v="0"/>
    <d v="1974-10-11T00:00:00"/>
    <n v="5979.99"/>
    <x v="1"/>
    <s v="Tier - 3"/>
    <x v="0"/>
    <x v="19"/>
  </r>
  <r>
    <s v="ID1639"/>
    <s v="Mr. Alden"/>
    <x v="97"/>
    <x v="361"/>
    <s v="No"/>
    <x v="0"/>
    <x v="0"/>
    <x v="0"/>
    <x v="1"/>
    <x v="0"/>
    <x v="2"/>
    <d v="1980-10-10T00:00:00"/>
    <n v="5979.73"/>
    <x v="1"/>
    <s v="Tier - 2"/>
    <x v="3"/>
    <x v="25"/>
  </r>
  <r>
    <s v="ID1640"/>
    <s v="Ms. Suzanne"/>
    <x v="1080"/>
    <x v="452"/>
    <s v="Yes"/>
    <x v="0"/>
    <x v="0"/>
    <x v="1"/>
    <x v="1"/>
    <x v="3"/>
    <x v="0"/>
    <d v="1970-06-25T00:00:00"/>
    <n v="5979.66"/>
    <x v="1"/>
    <s v="Tier - 3"/>
    <x v="0"/>
    <x v="2"/>
  </r>
  <r>
    <s v="ID1641"/>
    <s v="Ms. Heidi"/>
    <x v="713"/>
    <x v="249"/>
    <s v="No"/>
    <x v="0"/>
    <x v="0"/>
    <x v="3"/>
    <x v="1"/>
    <x v="0"/>
    <x v="2"/>
    <d v="1984-11-11T00:00:00"/>
    <n v="5976.83"/>
    <x v="1"/>
    <s v="Tier - 2"/>
    <x v="0"/>
    <x v="32"/>
  </r>
  <r>
    <s v="ID1642"/>
    <s v="Ms. Carolyn"/>
    <x v="427"/>
    <x v="189"/>
    <s v="No"/>
    <x v="0"/>
    <x v="0"/>
    <x v="3"/>
    <x v="1"/>
    <x v="1"/>
    <x v="2"/>
    <d v="1984-09-19T00:00:00"/>
    <n v="5974.38"/>
    <x v="1"/>
    <s v="Tier - 3"/>
    <x v="0"/>
    <x v="32"/>
  </r>
  <r>
    <s v="ID1643"/>
    <s v="Ms. Sabine"/>
    <x v="1081"/>
    <x v="141"/>
    <s v="No"/>
    <x v="0"/>
    <x v="0"/>
    <x v="0"/>
    <x v="1"/>
    <x v="0"/>
    <x v="2"/>
    <d v="1989-07-22T00:00:00"/>
    <n v="5972.38"/>
    <x v="1"/>
    <s v="Tier - 2"/>
    <x v="3"/>
    <x v="4"/>
  </r>
  <r>
    <s v="ID1644"/>
    <s v="Mr. Bobby"/>
    <x v="1082"/>
    <x v="212"/>
    <s v="No"/>
    <x v="0"/>
    <x v="0"/>
    <x v="0"/>
    <x v="1"/>
    <x v="1"/>
    <x v="2"/>
    <d v="1980-07-21T00:00:00"/>
    <n v="5969.72"/>
    <x v="2"/>
    <s v="Tier - 3"/>
    <x v="3"/>
    <x v="25"/>
  </r>
  <r>
    <s v="ID1645"/>
    <s v="Mr. Fan"/>
    <x v="332"/>
    <x v="195"/>
    <s v="No"/>
    <x v="0"/>
    <x v="0"/>
    <x v="0"/>
    <x v="1"/>
    <x v="2"/>
    <x v="1"/>
    <d v="1980-08-05T00:00:00"/>
    <n v="5966.89"/>
    <x v="1"/>
    <s v="Tier - 3"/>
    <x v="0"/>
    <x v="25"/>
  </r>
  <r>
    <s v="ID1646"/>
    <s v="Mrs. Rachel"/>
    <x v="173"/>
    <x v="149"/>
    <s v="No"/>
    <x v="1"/>
    <x v="0"/>
    <x v="3"/>
    <x v="1"/>
    <x v="0"/>
    <x v="1"/>
    <d v="2004-07-15T00:00:00"/>
    <n v="5960.91"/>
    <x v="1"/>
    <s v="Tier - 1"/>
    <x v="11"/>
    <x v="41"/>
  </r>
  <r>
    <s v="ID1647"/>
    <s v="Mr. Greg"/>
    <x v="142"/>
    <x v="331"/>
    <s v="No"/>
    <x v="0"/>
    <x v="1"/>
    <x v="3"/>
    <x v="1"/>
    <x v="0"/>
    <x v="1"/>
    <d v="2003-08-13T00:00:00"/>
    <n v="5957.35"/>
    <x v="1"/>
    <s v="Tier - 2"/>
    <x v="1"/>
    <x v="39"/>
  </r>
  <r>
    <s v="ID1648"/>
    <s v="Mr. Dan"/>
    <x v="884"/>
    <x v="361"/>
    <s v="No"/>
    <x v="0"/>
    <x v="0"/>
    <x v="3"/>
    <x v="1"/>
    <x v="0"/>
    <x v="2"/>
    <d v="1987-07-14T00:00:00"/>
    <n v="5934.38"/>
    <x v="2"/>
    <s v="Tier - 2"/>
    <x v="0"/>
    <x v="38"/>
  </r>
  <r>
    <s v="ID1649"/>
    <s v="Ms. Jennifer"/>
    <x v="1083"/>
    <x v="167"/>
    <s v="No"/>
    <x v="0"/>
    <x v="0"/>
    <x v="0"/>
    <x v="1"/>
    <x v="0"/>
    <x v="2"/>
    <d v="1994-07-30T00:00:00"/>
    <n v="5927.65"/>
    <x v="1"/>
    <s v="Tier - 1"/>
    <x v="1"/>
    <x v="6"/>
  </r>
  <r>
    <s v="ID1650"/>
    <s v="Mrs. Jessica"/>
    <x v="620"/>
    <x v="105"/>
    <s v="No"/>
    <x v="0"/>
    <x v="1"/>
    <x v="3"/>
    <x v="1"/>
    <x v="0"/>
    <x v="1"/>
    <d v="1993-08-13T00:00:00"/>
    <n v="5926.93"/>
    <x v="1"/>
    <s v="Tier - 2"/>
    <x v="14"/>
    <x v="20"/>
  </r>
  <r>
    <s v="ID1651"/>
    <s v="Mr. Chaiwat"/>
    <x v="692"/>
    <x v="332"/>
    <s v="No"/>
    <x v="0"/>
    <x v="0"/>
    <x v="3"/>
    <x v="1"/>
    <x v="1"/>
    <x v="2"/>
    <d v="1987-07-29T00:00:00"/>
    <n v="5926.85"/>
    <x v="2"/>
    <s v="Tier - 3"/>
    <x v="3"/>
    <x v="38"/>
  </r>
  <r>
    <s v="ID1652"/>
    <s v="Ms. Kerri"/>
    <x v="71"/>
    <x v="167"/>
    <s v="No"/>
    <x v="0"/>
    <x v="0"/>
    <x v="0"/>
    <x v="1"/>
    <x v="0"/>
    <x v="2"/>
    <d v="1982-12-21T00:00:00"/>
    <n v="5920.1"/>
    <x v="1"/>
    <s v="Tier - 1"/>
    <x v="0"/>
    <x v="37"/>
  </r>
  <r>
    <s v="ID1653"/>
    <s v="Ms. Lisa"/>
    <x v="404"/>
    <x v="197"/>
    <s v="No"/>
    <x v="0"/>
    <x v="0"/>
    <x v="0"/>
    <x v="1"/>
    <x v="1"/>
    <x v="2"/>
    <d v="1982-07-08T00:00:00"/>
    <n v="5910.94"/>
    <x v="1"/>
    <s v="Tier - 1"/>
    <x v="3"/>
    <x v="37"/>
  </r>
  <r>
    <s v="ID1654"/>
    <s v="Mr. Nicholas"/>
    <x v="1084"/>
    <x v="128"/>
    <s v="No"/>
    <x v="0"/>
    <x v="1"/>
    <x v="3"/>
    <x v="1"/>
    <x v="0"/>
    <x v="1"/>
    <d v="1993-10-19T00:00:00"/>
    <n v="5877.02"/>
    <x v="1"/>
    <s v="Tier - 2"/>
    <x v="13"/>
    <x v="20"/>
  </r>
  <r>
    <s v="ID1655"/>
    <s v="Mr. Vasilis"/>
    <x v="387"/>
    <x v="125"/>
    <s v="No"/>
    <x v="0"/>
    <x v="0"/>
    <x v="3"/>
    <x v="1"/>
    <x v="2"/>
    <x v="2"/>
    <d v="1984-11-22T00:00:00"/>
    <n v="5855.9"/>
    <x v="1"/>
    <s v="Tier - 3"/>
    <x v="1"/>
    <x v="32"/>
  </r>
  <r>
    <s v="ID1656"/>
    <s v="Mr. Michael"/>
    <x v="468"/>
    <x v="56"/>
    <s v="Yes"/>
    <x v="0"/>
    <x v="0"/>
    <x v="0"/>
    <x v="1"/>
    <x v="2"/>
    <x v="1"/>
    <d v="1985-06-18T00:00:00"/>
    <n v="5847.24"/>
    <x v="1"/>
    <s v="Tier - 1"/>
    <x v="0"/>
    <x v="17"/>
  </r>
  <r>
    <s v="ID1657"/>
    <s v="Ms. Colleen"/>
    <x v="1085"/>
    <x v="470"/>
    <s v="No"/>
    <x v="0"/>
    <x v="0"/>
    <x v="3"/>
    <x v="1"/>
    <x v="0"/>
    <x v="2"/>
    <d v="1987-09-30T00:00:00"/>
    <n v="5846.92"/>
    <x v="1"/>
    <s v="Tier - 2"/>
    <x v="0"/>
    <x v="38"/>
  </r>
  <r>
    <s v="ID1658"/>
    <s v="Mrs. Annika"/>
    <x v="1086"/>
    <x v="135"/>
    <s v="Yes"/>
    <x v="0"/>
    <x v="0"/>
    <x v="3"/>
    <x v="1"/>
    <x v="0"/>
    <x v="2"/>
    <d v="1995-08-20T00:00:00"/>
    <n v="5843.99"/>
    <x v="1"/>
    <s v="Tier - 2"/>
    <x v="14"/>
    <x v="40"/>
  </r>
  <r>
    <s v="ID1659"/>
    <s v="Ms. Kelly"/>
    <x v="28"/>
    <x v="21"/>
    <s v="No"/>
    <x v="0"/>
    <x v="0"/>
    <x v="3"/>
    <x v="1"/>
    <x v="0"/>
    <x v="1"/>
    <d v="1987-07-27T00:00:00"/>
    <n v="5836.52"/>
    <x v="1"/>
    <s v="Tier - 3"/>
    <x v="0"/>
    <x v="38"/>
  </r>
  <r>
    <s v="ID1660"/>
    <s v="Mr. Nicholas"/>
    <x v="1087"/>
    <x v="163"/>
    <s v="No"/>
    <x v="0"/>
    <x v="0"/>
    <x v="0"/>
    <x v="1"/>
    <x v="3"/>
    <x v="0"/>
    <d v="1971-09-27T00:00:00"/>
    <n v="5832.6"/>
    <x v="1"/>
    <s v="Tier - 3"/>
    <x v="1"/>
    <x v="14"/>
  </r>
  <r>
    <s v="ID1661"/>
    <s v="Mrs. Kelly"/>
    <x v="1088"/>
    <x v="417"/>
    <s v="No"/>
    <x v="0"/>
    <x v="0"/>
    <x v="0"/>
    <x v="1"/>
    <x v="0"/>
    <x v="0"/>
    <d v="2002-07-22T00:00:00"/>
    <n v="5816.58"/>
    <x v="1"/>
    <s v="Tier - 2"/>
    <x v="11"/>
    <x v="43"/>
  </r>
  <r>
    <s v="ID1662"/>
    <s v="Mr. Andrew"/>
    <x v="1089"/>
    <x v="497"/>
    <s v="No"/>
    <x v="0"/>
    <x v="0"/>
    <x v="1"/>
    <x v="1"/>
    <x v="3"/>
    <x v="2"/>
    <d v="1972-11-02T00:00:00"/>
    <n v="5812.9"/>
    <x v="1"/>
    <s v="Tier - 2"/>
    <x v="0"/>
    <x v="28"/>
  </r>
  <r>
    <s v="ID1663"/>
    <s v="Ms. Hannah"/>
    <x v="1090"/>
    <x v="106"/>
    <s v="No"/>
    <x v="0"/>
    <x v="0"/>
    <x v="0"/>
    <x v="1"/>
    <x v="2"/>
    <x v="1"/>
    <d v="1980-09-18T00:00:00"/>
    <n v="5807.06"/>
    <x v="1"/>
    <s v="Tier - 3"/>
    <x v="0"/>
    <x v="25"/>
  </r>
  <r>
    <s v="ID1664"/>
    <s v="Mr. Patricio"/>
    <x v="1091"/>
    <x v="127"/>
    <s v="No"/>
    <x v="1"/>
    <x v="0"/>
    <x v="3"/>
    <x v="1"/>
    <x v="0"/>
    <x v="2"/>
    <d v="2004-11-01T00:00:00"/>
    <n v="5778.71"/>
    <x v="1"/>
    <s v="Tier - 3"/>
    <x v="12"/>
    <x v="41"/>
  </r>
  <r>
    <s v="ID1665"/>
    <s v="Mr. Robert"/>
    <x v="1092"/>
    <x v="425"/>
    <s v="Yes"/>
    <x v="0"/>
    <x v="1"/>
    <x v="3"/>
    <x v="1"/>
    <x v="0"/>
    <x v="1"/>
    <d v="1983-08-30T00:00:00"/>
    <n v="5757.41"/>
    <x v="1"/>
    <s v="Tier - 3"/>
    <x v="9"/>
    <x v="33"/>
  </r>
  <r>
    <s v="ID1666"/>
    <s v="Mr. Benjamin"/>
    <x v="1093"/>
    <x v="45"/>
    <s v="No"/>
    <x v="0"/>
    <x v="1"/>
    <x v="3"/>
    <x v="1"/>
    <x v="0"/>
    <x v="2"/>
    <d v="1993-06-10T00:00:00"/>
    <n v="5748.13"/>
    <x v="1"/>
    <s v="Tier - 1"/>
    <x v="13"/>
    <x v="20"/>
  </r>
  <r>
    <s v="ID1667"/>
    <s v="Mr. Robert"/>
    <x v="1056"/>
    <x v="245"/>
    <s v="No"/>
    <x v="0"/>
    <x v="0"/>
    <x v="1"/>
    <x v="1"/>
    <x v="3"/>
    <x v="1"/>
    <d v="1972-08-21T00:00:00"/>
    <n v="5741.67"/>
    <x v="1"/>
    <s v="Tier - 3"/>
    <x v="0"/>
    <x v="28"/>
  </r>
  <r>
    <s v="ID1668"/>
    <s v="Mr. Eric"/>
    <x v="838"/>
    <x v="47"/>
    <s v="No"/>
    <x v="0"/>
    <x v="0"/>
    <x v="3"/>
    <x v="1"/>
    <x v="0"/>
    <x v="2"/>
    <d v="1987-10-19T00:00:00"/>
    <n v="5729.01"/>
    <x v="0"/>
    <s v="Tier - 2"/>
    <x v="1"/>
    <x v="38"/>
  </r>
  <r>
    <s v="ID1669"/>
    <s v="Mr. Matthew"/>
    <x v="1094"/>
    <x v="531"/>
    <s v="No"/>
    <x v="0"/>
    <x v="0"/>
    <x v="0"/>
    <x v="1"/>
    <x v="3"/>
    <x v="0"/>
    <d v="1971-12-18T00:00:00"/>
    <n v="5720.38"/>
    <x v="1"/>
    <s v="Tier - 1"/>
    <x v="0"/>
    <x v="14"/>
  </r>
  <r>
    <s v="ID1670"/>
    <s v="Mr. Bob"/>
    <x v="1095"/>
    <x v="634"/>
    <s v="Yes"/>
    <x v="0"/>
    <x v="0"/>
    <x v="0"/>
    <x v="1"/>
    <x v="0"/>
    <x v="0"/>
    <d v="1981-08-30T00:00:00"/>
    <n v="5709.16"/>
    <x v="2"/>
    <s v="Tier - 3"/>
    <x v="0"/>
    <x v="36"/>
  </r>
  <r>
    <s v="ID1671"/>
    <s v="Ms. Stephanie"/>
    <x v="380"/>
    <x v="100"/>
    <s v="No"/>
    <x v="0"/>
    <x v="1"/>
    <x v="3"/>
    <x v="1"/>
    <x v="1"/>
    <x v="1"/>
    <d v="1993-11-03T00:00:00"/>
    <n v="5708.87"/>
    <x v="1"/>
    <s v="Tier - 1"/>
    <x v="3"/>
    <x v="20"/>
  </r>
  <r>
    <s v="ID1672"/>
    <s v="Mr. Jake"/>
    <x v="1096"/>
    <x v="333"/>
    <s v="Yes"/>
    <x v="0"/>
    <x v="0"/>
    <x v="0"/>
    <x v="1"/>
    <x v="0"/>
    <x v="0"/>
    <d v="1981-06-15T00:00:00"/>
    <n v="5699.84"/>
    <x v="1"/>
    <s v="Tier - 3"/>
    <x v="0"/>
    <x v="36"/>
  </r>
  <r>
    <s v="ID1673"/>
    <s v="Ms. Alison"/>
    <x v="1097"/>
    <x v="627"/>
    <s v="No"/>
    <x v="0"/>
    <x v="0"/>
    <x v="0"/>
    <x v="1"/>
    <x v="3"/>
    <x v="0"/>
    <d v="1974-07-06T00:00:00"/>
    <n v="5698.74"/>
    <x v="1"/>
    <s v="Tier - 2"/>
    <x v="1"/>
    <x v="19"/>
  </r>
  <r>
    <s v="ID1674"/>
    <s v="Ms. Lindsay"/>
    <x v="387"/>
    <x v="458"/>
    <s v="No"/>
    <x v="0"/>
    <x v="0"/>
    <x v="3"/>
    <x v="1"/>
    <x v="2"/>
    <x v="2"/>
    <d v="1992-11-03T00:00:00"/>
    <n v="5693.43"/>
    <x v="1"/>
    <s v="Tier - 3"/>
    <x v="1"/>
    <x v="34"/>
  </r>
  <r>
    <s v="ID1675"/>
    <s v="Mr. Guillaume"/>
    <x v="1098"/>
    <x v="80"/>
    <s v="No"/>
    <x v="0"/>
    <x v="0"/>
    <x v="1"/>
    <x v="1"/>
    <x v="3"/>
    <x v="2"/>
    <d v="1972-10-28T00:00:00"/>
    <n v="5690.79"/>
    <x v="1"/>
    <s v="Tier - 1"/>
    <x v="0"/>
    <x v="28"/>
  </r>
  <r>
    <s v="ID1676"/>
    <s v="Ms. Kaylee"/>
    <x v="1099"/>
    <x v="170"/>
    <s v="No"/>
    <x v="0"/>
    <x v="0"/>
    <x v="3"/>
    <x v="1"/>
    <x v="2"/>
    <x v="2"/>
    <d v="1984-08-12T00:00:00"/>
    <n v="5679.13"/>
    <x v="1"/>
    <s v="Tier - 2"/>
    <x v="0"/>
    <x v="32"/>
  </r>
  <r>
    <s v="ID1677"/>
    <s v="Ms. Theresa"/>
    <x v="23"/>
    <x v="99"/>
    <s v="Yes"/>
    <x v="0"/>
    <x v="1"/>
    <x v="3"/>
    <x v="1"/>
    <x v="0"/>
    <x v="1"/>
    <d v="1983-09-03T00:00:00"/>
    <n v="5662.23"/>
    <x v="1"/>
    <s v="Tier - 1"/>
    <x v="0"/>
    <x v="33"/>
  </r>
  <r>
    <s v="ID1678"/>
    <s v="Mr. Travis"/>
    <x v="261"/>
    <x v="569"/>
    <s v="No"/>
    <x v="0"/>
    <x v="0"/>
    <x v="0"/>
    <x v="1"/>
    <x v="2"/>
    <x v="0"/>
    <d v="1978-09-27T00:00:00"/>
    <n v="5650.14"/>
    <x v="1"/>
    <s v="Tier - 1"/>
    <x v="0"/>
    <x v="9"/>
  </r>
  <r>
    <s v="ID1679"/>
    <s v="Ms. Emma"/>
    <x v="5"/>
    <x v="635"/>
    <s v="Yes"/>
    <x v="0"/>
    <x v="1"/>
    <x v="3"/>
    <x v="1"/>
    <x v="0"/>
    <x v="1"/>
    <d v="1983-06-08T00:00:00"/>
    <n v="5649.72"/>
    <x v="1"/>
    <s v="Tier - 3"/>
    <x v="3"/>
    <x v="37"/>
  </r>
  <r>
    <s v="ID1680"/>
    <s v="Ms. Linda"/>
    <x v="673"/>
    <x v="325"/>
    <s v="No"/>
    <x v="0"/>
    <x v="0"/>
    <x v="3"/>
    <x v="1"/>
    <x v="0"/>
    <x v="2"/>
    <d v="1987-12-09T00:00:00"/>
    <n v="5630.46"/>
    <x v="1"/>
    <s v="Tier - 3"/>
    <x v="1"/>
    <x v="38"/>
  </r>
  <r>
    <s v="ID1681"/>
    <s v="Mr. Owen"/>
    <x v="925"/>
    <x v="195"/>
    <s v="No"/>
    <x v="0"/>
    <x v="0"/>
    <x v="0"/>
    <x v="1"/>
    <x v="2"/>
    <x v="1"/>
    <d v="1994-11-15T00:00:00"/>
    <n v="5615.37"/>
    <x v="1"/>
    <s v="Tier - 3"/>
    <x v="3"/>
    <x v="6"/>
  </r>
  <r>
    <s v="ID1682"/>
    <s v="Mr. Jacob"/>
    <x v="1100"/>
    <x v="534"/>
    <s v="No"/>
    <x v="0"/>
    <x v="0"/>
    <x v="0"/>
    <x v="1"/>
    <x v="2"/>
    <x v="0"/>
    <d v="1978-09-11T00:00:00"/>
    <n v="5612.83"/>
    <x v="1"/>
    <s v="Tier - 3"/>
    <x v="0"/>
    <x v="9"/>
  </r>
  <r>
    <s v="ID1683"/>
    <s v="Ms. Jacqueline"/>
    <x v="781"/>
    <x v="133"/>
    <s v="Yes"/>
    <x v="0"/>
    <x v="0"/>
    <x v="3"/>
    <x v="1"/>
    <x v="0"/>
    <x v="2"/>
    <d v="1988-11-18T00:00:00"/>
    <n v="5594.85"/>
    <x v="1"/>
    <s v="Tier - 3"/>
    <x v="2"/>
    <x v="23"/>
  </r>
  <r>
    <s v="ID1684"/>
    <s v="Mr. Yefeng"/>
    <x v="1101"/>
    <x v="117"/>
    <s v="Yes"/>
    <x v="0"/>
    <x v="1"/>
    <x v="3"/>
    <x v="1"/>
    <x v="2"/>
    <x v="2"/>
    <d v="1983-10-03T00:00:00"/>
    <n v="5587.59"/>
    <x v="1"/>
    <s v="Tier - 1"/>
    <x v="0"/>
    <x v="33"/>
  </r>
  <r>
    <s v="ID1685"/>
    <s v="Mr. Thomas"/>
    <x v="139"/>
    <x v="636"/>
    <s v="Yes"/>
    <x v="0"/>
    <x v="0"/>
    <x v="3"/>
    <x v="1"/>
    <x v="0"/>
    <x v="0"/>
    <d v="1986-11-21T00:00:00"/>
    <n v="5584.31"/>
    <x v="2"/>
    <s v="Tier - 1"/>
    <x v="0"/>
    <x v="26"/>
  </r>
  <r>
    <s v="ID1686"/>
    <s v="Mr. Ken"/>
    <x v="1102"/>
    <x v="67"/>
    <s v="Yes"/>
    <x v="0"/>
    <x v="0"/>
    <x v="0"/>
    <x v="1"/>
    <x v="2"/>
    <x v="2"/>
    <d v="1985-09-05T00:00:00"/>
    <n v="5582.95"/>
    <x v="1"/>
    <s v="Tier - 1"/>
    <x v="1"/>
    <x v="17"/>
  </r>
  <r>
    <s v="ID1687"/>
    <s v="Ms. Annie"/>
    <x v="1103"/>
    <x v="564"/>
    <s v="No"/>
    <x v="0"/>
    <x v="0"/>
    <x v="0"/>
    <x v="1"/>
    <x v="3"/>
    <x v="0"/>
    <d v="1974-09-18T00:00:00"/>
    <n v="5576.35"/>
    <x v="1"/>
    <s v="Tier - 3"/>
    <x v="0"/>
    <x v="19"/>
  </r>
  <r>
    <s v="ID1688"/>
    <s v="Mrs. Noel"/>
    <x v="851"/>
    <x v="140"/>
    <s v="No"/>
    <x v="0"/>
    <x v="0"/>
    <x v="0"/>
    <x v="1"/>
    <x v="0"/>
    <x v="2"/>
    <d v="1999-09-22T00:00:00"/>
    <n v="5552.61"/>
    <x v="1"/>
    <s v="Tier - 3"/>
    <x v="11"/>
    <x v="35"/>
  </r>
  <r>
    <s v="ID1689"/>
    <s v="Mr. Mark"/>
    <x v="1104"/>
    <x v="89"/>
    <s v="No"/>
    <x v="0"/>
    <x v="0"/>
    <x v="0"/>
    <x v="1"/>
    <x v="3"/>
    <x v="2"/>
    <d v="1980-12-07T00:00:00"/>
    <n v="5540.35"/>
    <x v="1"/>
    <s v="Tier - 2"/>
    <x v="1"/>
    <x v="25"/>
  </r>
  <r>
    <s v="ID1690"/>
    <s v="Ms. Federica"/>
    <x v="1105"/>
    <x v="77"/>
    <s v="Yes"/>
    <x v="0"/>
    <x v="0"/>
    <x v="0"/>
    <x v="1"/>
    <x v="2"/>
    <x v="0"/>
    <d v="1981-11-07T00:00:00"/>
    <n v="5539.4"/>
    <x v="1"/>
    <s v="Tier - 2"/>
    <x v="0"/>
    <x v="36"/>
  </r>
  <r>
    <s v="ID1691"/>
    <s v="Ms. Pamela"/>
    <x v="1106"/>
    <x v="637"/>
    <s v="Yes"/>
    <x v="0"/>
    <x v="0"/>
    <x v="3"/>
    <x v="1"/>
    <x v="2"/>
    <x v="1"/>
    <d v="1988-07-29T00:00:00"/>
    <n v="5503.36"/>
    <x v="1"/>
    <s v="Tier - 2"/>
    <x v="1"/>
    <x v="23"/>
  </r>
  <r>
    <s v="ID1692"/>
    <s v="Mr. Andrew"/>
    <x v="1107"/>
    <x v="372"/>
    <s v="No"/>
    <x v="0"/>
    <x v="0"/>
    <x v="3"/>
    <x v="1"/>
    <x v="0"/>
    <x v="2"/>
    <d v="1984-08-17T00:00:00"/>
    <n v="5488.26"/>
    <x v="1"/>
    <s v="Tier - 3"/>
    <x v="3"/>
    <x v="32"/>
  </r>
  <r>
    <s v="ID1693"/>
    <s v="Mr. Randall"/>
    <x v="1108"/>
    <x v="473"/>
    <s v="No"/>
    <x v="0"/>
    <x v="0"/>
    <x v="3"/>
    <x v="1"/>
    <x v="1"/>
    <x v="2"/>
    <d v="1984-08-26T00:00:00"/>
    <n v="5484.47"/>
    <x v="1"/>
    <s v="Tier - 2"/>
    <x v="0"/>
    <x v="32"/>
  </r>
  <r>
    <s v="ID1694"/>
    <s v="Ms. Tracy"/>
    <x v="264"/>
    <x v="269"/>
    <s v="Yes"/>
    <x v="0"/>
    <x v="0"/>
    <x v="3"/>
    <x v="1"/>
    <x v="1"/>
    <x v="0"/>
    <d v="1986-09-30T00:00:00"/>
    <n v="5478.04"/>
    <x v="1"/>
    <s v="Tier - 3"/>
    <x v="0"/>
    <x v="26"/>
  </r>
  <r>
    <s v="ID1695"/>
    <s v="Ms. Azelie"/>
    <x v="436"/>
    <x v="438"/>
    <s v="Yes"/>
    <x v="0"/>
    <x v="0"/>
    <x v="3"/>
    <x v="1"/>
    <x v="1"/>
    <x v="0"/>
    <d v="1986-07-12T00:00:00"/>
    <n v="5472.45"/>
    <x v="1"/>
    <s v="Tier - 3"/>
    <x v="3"/>
    <x v="26"/>
  </r>
  <r>
    <s v="ID1696"/>
    <s v="Ms. Monica"/>
    <x v="292"/>
    <x v="179"/>
    <s v="Yes"/>
    <x v="0"/>
    <x v="0"/>
    <x v="3"/>
    <x v="1"/>
    <x v="1"/>
    <x v="0"/>
    <d v="1986-12-02T00:00:00"/>
    <n v="5469.01"/>
    <x v="1"/>
    <s v="Tier - 2"/>
    <x v="2"/>
    <x v="26"/>
  </r>
  <r>
    <s v="ID1697"/>
    <s v="Ms. Katarina"/>
    <x v="1109"/>
    <x v="638"/>
    <s v="No"/>
    <x v="0"/>
    <x v="0"/>
    <x v="1"/>
    <x v="1"/>
    <x v="3"/>
    <x v="0"/>
    <d v="1973-10-24T00:00:00"/>
    <n v="5466.88"/>
    <x v="1"/>
    <s v="Tier - 2"/>
    <x v="0"/>
    <x v="30"/>
  </r>
  <r>
    <s v="ID1698"/>
    <s v="Ms. Jamie"/>
    <x v="958"/>
    <x v="639"/>
    <s v="Yes"/>
    <x v="0"/>
    <x v="0"/>
    <x v="3"/>
    <x v="1"/>
    <x v="2"/>
    <x v="0"/>
    <d v="1986-12-25T00:00:00"/>
    <n v="5458.05"/>
    <x v="1"/>
    <s v="Tier - 2"/>
    <x v="2"/>
    <x v="26"/>
  </r>
  <r>
    <s v="ID1699"/>
    <s v="Mr. Brian"/>
    <x v="1110"/>
    <x v="123"/>
    <s v="No"/>
    <x v="0"/>
    <x v="0"/>
    <x v="0"/>
    <x v="1"/>
    <x v="0"/>
    <x v="1"/>
    <d v="1982-08-25T00:00:00"/>
    <n v="5438.75"/>
    <x v="2"/>
    <s v="Tier - 2"/>
    <x v="0"/>
    <x v="37"/>
  </r>
  <r>
    <s v="ID1700"/>
    <s v="Ms. Stacey"/>
    <x v="1111"/>
    <x v="446"/>
    <s v="No"/>
    <x v="0"/>
    <x v="0"/>
    <x v="0"/>
    <x v="1"/>
    <x v="3"/>
    <x v="0"/>
    <d v="1978-06-08T00:00:00"/>
    <n v="5428.98"/>
    <x v="1"/>
    <s v="Tier - 2"/>
    <x v="1"/>
    <x v="29"/>
  </r>
  <r>
    <s v="ID1701"/>
    <s v="Mr. Stephen"/>
    <x v="661"/>
    <x v="193"/>
    <s v="No"/>
    <x v="0"/>
    <x v="0"/>
    <x v="3"/>
    <x v="1"/>
    <x v="0"/>
    <x v="2"/>
    <d v="1992-09-17T00:00:00"/>
    <n v="5428.73"/>
    <x v="2"/>
    <s v="Tier - 1"/>
    <x v="6"/>
    <x v="34"/>
  </r>
  <r>
    <s v="ID1702"/>
    <s v="Mr. Joshua"/>
    <x v="210"/>
    <x v="268"/>
    <s v="No"/>
    <x v="0"/>
    <x v="0"/>
    <x v="0"/>
    <x v="1"/>
    <x v="0"/>
    <x v="1"/>
    <d v="1991-07-06T00:00:00"/>
    <n v="5425.02"/>
    <x v="1"/>
    <s v="Tier - 1"/>
    <x v="1"/>
    <x v="42"/>
  </r>
  <r>
    <s v="ID1703"/>
    <s v="Mr. Josh"/>
    <x v="369"/>
    <x v="372"/>
    <s v="No"/>
    <x v="0"/>
    <x v="0"/>
    <x v="0"/>
    <x v="1"/>
    <x v="1"/>
    <x v="2"/>
    <d v="1982-09-27T00:00:00"/>
    <n v="5415.66"/>
    <x v="1"/>
    <s v="Tier - 3"/>
    <x v="0"/>
    <x v="37"/>
  </r>
  <r>
    <s v="ID1704"/>
    <s v="Ms. Heather"/>
    <x v="1087"/>
    <x v="570"/>
    <s v="Yes"/>
    <x v="0"/>
    <x v="0"/>
    <x v="3"/>
    <x v="1"/>
    <x v="3"/>
    <x v="0"/>
    <d v="1975-09-27T00:00:00"/>
    <n v="5411.99"/>
    <x v="1"/>
    <s v="Tier - 3"/>
    <x v="1"/>
    <x v="27"/>
  </r>
  <r>
    <s v="ID1705"/>
    <s v="Mr. James"/>
    <x v="1112"/>
    <x v="27"/>
    <s v="Yes"/>
    <x v="0"/>
    <x v="0"/>
    <x v="0"/>
    <x v="1"/>
    <x v="2"/>
    <x v="2"/>
    <d v="1985-12-23T00:00:00"/>
    <n v="5402.89"/>
    <x v="1"/>
    <s v="Tier - 1"/>
    <x v="0"/>
    <x v="17"/>
  </r>
  <r>
    <s v="ID1706"/>
    <s v="Ms. Kim"/>
    <x v="136"/>
    <x v="623"/>
    <s v="No"/>
    <x v="0"/>
    <x v="0"/>
    <x v="3"/>
    <x v="1"/>
    <x v="0"/>
    <x v="1"/>
    <d v="1984-08-01T00:00:00"/>
    <n v="5400.98"/>
    <x v="1"/>
    <s v="Tier - 2"/>
    <x v="0"/>
    <x v="32"/>
  </r>
  <r>
    <s v="ID1707"/>
    <s v="Ms. Marie"/>
    <x v="816"/>
    <x v="109"/>
    <s v="No"/>
    <x v="0"/>
    <x v="0"/>
    <x v="3"/>
    <x v="1"/>
    <x v="0"/>
    <x v="1"/>
    <d v="1984-09-03T00:00:00"/>
    <n v="5397.62"/>
    <x v="1"/>
    <s v="Tier - 2"/>
    <x v="0"/>
    <x v="32"/>
  </r>
  <r>
    <s v="ID1708"/>
    <s v="Mr. Dariusz"/>
    <x v="1113"/>
    <x v="166"/>
    <s v="No"/>
    <x v="0"/>
    <x v="0"/>
    <x v="0"/>
    <x v="1"/>
    <x v="1"/>
    <x v="2"/>
    <d v="1989-11-06T00:00:00"/>
    <n v="5396.44"/>
    <x v="1"/>
    <s v="Tier - 3"/>
    <x v="0"/>
    <x v="4"/>
  </r>
  <r>
    <s v="ID1709"/>
    <s v="Ms. Jessica"/>
    <x v="421"/>
    <x v="103"/>
    <s v="Yes"/>
    <x v="0"/>
    <x v="0"/>
    <x v="3"/>
    <x v="1"/>
    <x v="1"/>
    <x v="2"/>
    <d v="1988-08-08T00:00:00"/>
    <n v="5385.34"/>
    <x v="1"/>
    <s v="Tier - 3"/>
    <x v="1"/>
    <x v="23"/>
  </r>
  <r>
    <s v="ID1710"/>
    <s v="Ms. Kristen"/>
    <x v="368"/>
    <x v="196"/>
    <s v="No"/>
    <x v="0"/>
    <x v="0"/>
    <x v="3"/>
    <x v="1"/>
    <x v="1"/>
    <x v="2"/>
    <d v="1984-06-01T00:00:00"/>
    <n v="5383.54"/>
    <x v="1"/>
    <s v="Tier - 3"/>
    <x v="3"/>
    <x v="33"/>
  </r>
  <r>
    <s v="ID1711"/>
    <s v="Mr. Jose"/>
    <x v="428"/>
    <x v="640"/>
    <s v="Yes"/>
    <x v="0"/>
    <x v="0"/>
    <x v="3"/>
    <x v="1"/>
    <x v="0"/>
    <x v="0"/>
    <d v="1986-07-22T00:00:00"/>
    <n v="5377.46"/>
    <x v="1"/>
    <s v="Tier - 3"/>
    <x v="1"/>
    <x v="26"/>
  </r>
  <r>
    <s v="ID1712"/>
    <s v="Ms. Cynthia"/>
    <x v="174"/>
    <x v="261"/>
    <s v="No"/>
    <x v="0"/>
    <x v="0"/>
    <x v="0"/>
    <x v="1"/>
    <x v="0"/>
    <x v="2"/>
    <d v="1989-11-18T00:00:00"/>
    <n v="5375.04"/>
    <x v="1"/>
    <s v="Tier - 1"/>
    <x v="3"/>
    <x v="4"/>
  </r>
  <r>
    <s v="ID1713"/>
    <s v="Mr. Tyler"/>
    <x v="26"/>
    <x v="114"/>
    <s v="Yes"/>
    <x v="0"/>
    <x v="0"/>
    <x v="3"/>
    <x v="1"/>
    <x v="0"/>
    <x v="0"/>
    <d v="1986-06-01T00:00:00"/>
    <n v="5373.36"/>
    <x v="1"/>
    <s v="Tier - 2"/>
    <x v="1"/>
    <x v="17"/>
  </r>
  <r>
    <s v="ID1714"/>
    <s v="Ms. Holly"/>
    <x v="1114"/>
    <x v="119"/>
    <s v="No"/>
    <x v="0"/>
    <x v="0"/>
    <x v="0"/>
    <x v="1"/>
    <x v="0"/>
    <x v="1"/>
    <d v="1994-12-07T00:00:00"/>
    <n v="5364.66"/>
    <x v="1"/>
    <s v="Tier - 1"/>
    <x v="3"/>
    <x v="6"/>
  </r>
  <r>
    <s v="ID1715"/>
    <s v="Ms. Kristen"/>
    <x v="905"/>
    <x v="199"/>
    <s v="No"/>
    <x v="0"/>
    <x v="0"/>
    <x v="0"/>
    <x v="1"/>
    <x v="2"/>
    <x v="2"/>
    <d v="1989-11-07T00:00:00"/>
    <n v="5354.07"/>
    <x v="1"/>
    <s v="Tier - 3"/>
    <x v="2"/>
    <x v="4"/>
  </r>
  <r>
    <s v="ID1716"/>
    <s v="Mr. Thomas"/>
    <x v="1115"/>
    <x v="31"/>
    <s v="No"/>
    <x v="0"/>
    <x v="0"/>
    <x v="1"/>
    <x v="1"/>
    <x v="3"/>
    <x v="2"/>
    <d v="1972-12-15T00:00:00"/>
    <n v="5344.81"/>
    <x v="1"/>
    <s v="Tier - 3"/>
    <x v="0"/>
    <x v="28"/>
  </r>
  <r>
    <s v="ID1717"/>
    <s v="Ms. Tricity"/>
    <x v="101"/>
    <x v="505"/>
    <s v="No"/>
    <x v="0"/>
    <x v="0"/>
    <x v="0"/>
    <x v="1"/>
    <x v="0"/>
    <x v="2"/>
    <d v="1991-08-28T00:00:00"/>
    <n v="5327.4"/>
    <x v="1"/>
    <s v="Tier - 1"/>
    <x v="1"/>
    <x v="42"/>
  </r>
  <r>
    <s v="ID1718"/>
    <s v="Ms. Sarah"/>
    <x v="107"/>
    <x v="3"/>
    <s v="No"/>
    <x v="0"/>
    <x v="0"/>
    <x v="3"/>
    <x v="1"/>
    <x v="0"/>
    <x v="1"/>
    <d v="1992-06-18T00:00:00"/>
    <n v="5325.65"/>
    <x v="1"/>
    <s v="Tier - 1"/>
    <x v="3"/>
    <x v="34"/>
  </r>
  <r>
    <s v="ID1719"/>
    <s v="Ms. Lisa"/>
    <x v="1116"/>
    <x v="162"/>
    <s v="No"/>
    <x v="0"/>
    <x v="0"/>
    <x v="0"/>
    <x v="1"/>
    <x v="3"/>
    <x v="0"/>
    <d v="1974-09-02T00:00:00"/>
    <n v="5322.24"/>
    <x v="1"/>
    <s v="Tier - 1"/>
    <x v="1"/>
    <x v="19"/>
  </r>
  <r>
    <s v="ID1720"/>
    <s v="Ms. Tracy"/>
    <x v="984"/>
    <x v="136"/>
    <s v="No"/>
    <x v="0"/>
    <x v="0"/>
    <x v="0"/>
    <x v="1"/>
    <x v="1"/>
    <x v="1"/>
    <d v="1994-11-13T00:00:00"/>
    <n v="5312.17"/>
    <x v="1"/>
    <s v="Tier - 2"/>
    <x v="1"/>
    <x v="6"/>
  </r>
  <r>
    <s v="ID1721"/>
    <s v="Mr. Patrick"/>
    <x v="1117"/>
    <x v="120"/>
    <s v="No"/>
    <x v="1"/>
    <x v="0"/>
    <x v="3"/>
    <x v="1"/>
    <x v="0"/>
    <x v="2"/>
    <d v="2000-09-09T00:00:00"/>
    <n v="5306.7"/>
    <x v="1"/>
    <s v="Tier - 3"/>
    <x v="1"/>
    <x v="21"/>
  </r>
  <r>
    <s v="ID1722"/>
    <s v="Mr. Trent"/>
    <x v="1118"/>
    <x v="169"/>
    <s v="No"/>
    <x v="1"/>
    <x v="0"/>
    <x v="3"/>
    <x v="1"/>
    <x v="0"/>
    <x v="1"/>
    <d v="2004-08-22T00:00:00"/>
    <n v="5293.67"/>
    <x v="1"/>
    <s v="Tier - 2"/>
    <x v="12"/>
    <x v="41"/>
  </r>
  <r>
    <s v="ID1723"/>
    <s v="Ms. Julie"/>
    <x v="1119"/>
    <x v="327"/>
    <s v="No"/>
    <x v="0"/>
    <x v="0"/>
    <x v="0"/>
    <x v="1"/>
    <x v="3"/>
    <x v="0"/>
    <d v="1974-11-12T00:00:00"/>
    <n v="5291.71"/>
    <x v="1"/>
    <s v="Tier - 2"/>
    <x v="1"/>
    <x v="19"/>
  </r>
  <r>
    <s v="ID1724"/>
    <s v="Mr. Sawomir"/>
    <x v="1120"/>
    <x v="149"/>
    <s v="No"/>
    <x v="0"/>
    <x v="0"/>
    <x v="3"/>
    <x v="1"/>
    <x v="2"/>
    <x v="1"/>
    <d v="1987-09-01T00:00:00"/>
    <n v="5275.86"/>
    <x v="1"/>
    <s v="Tier - 2"/>
    <x v="0"/>
    <x v="38"/>
  </r>
  <r>
    <s v="ID1725"/>
    <s v="Ms. Micah"/>
    <x v="226"/>
    <x v="281"/>
    <s v="Yes"/>
    <x v="0"/>
    <x v="0"/>
    <x v="3"/>
    <x v="1"/>
    <x v="0"/>
    <x v="0"/>
    <d v="1986-10-20T00:00:00"/>
    <n v="5272.18"/>
    <x v="1"/>
    <s v="Tier - 3"/>
    <x v="1"/>
    <x v="26"/>
  </r>
  <r>
    <s v="ID1726"/>
    <s v="Ms. Kelly"/>
    <x v="295"/>
    <x v="262"/>
    <s v="Yes"/>
    <x v="0"/>
    <x v="0"/>
    <x v="3"/>
    <x v="1"/>
    <x v="1"/>
    <x v="0"/>
    <d v="1986-09-20T00:00:00"/>
    <n v="5267.82"/>
    <x v="1"/>
    <s v="Tier - 2"/>
    <x v="1"/>
    <x v="26"/>
  </r>
  <r>
    <s v="ID1727"/>
    <s v="Ms. Lindsay"/>
    <x v="304"/>
    <x v="641"/>
    <s v="Yes"/>
    <x v="0"/>
    <x v="0"/>
    <x v="3"/>
    <x v="1"/>
    <x v="1"/>
    <x v="0"/>
    <d v="1986-10-25T00:00:00"/>
    <n v="5266.37"/>
    <x v="1"/>
    <s v="Tier - 2"/>
    <x v="1"/>
    <x v="26"/>
  </r>
  <r>
    <s v="ID1728"/>
    <s v="Mr. Austen"/>
    <x v="836"/>
    <x v="117"/>
    <s v="No"/>
    <x v="0"/>
    <x v="0"/>
    <x v="0"/>
    <x v="1"/>
    <x v="1"/>
    <x v="2"/>
    <d v="1989-07-19T00:00:00"/>
    <n v="5261.47"/>
    <x v="1"/>
    <s v="Tier - 2"/>
    <x v="1"/>
    <x v="4"/>
  </r>
  <r>
    <s v="ID1729"/>
    <s v="Mr. Tory"/>
    <x v="403"/>
    <x v="155"/>
    <s v="No"/>
    <x v="0"/>
    <x v="0"/>
    <x v="0"/>
    <x v="1"/>
    <x v="2"/>
    <x v="1"/>
    <d v="1989-11-25T00:00:00"/>
    <n v="5257.51"/>
    <x v="1"/>
    <s v="Tier - 2"/>
    <x v="1"/>
    <x v="4"/>
  </r>
  <r>
    <s v="ID1730"/>
    <s v="Mr. Robert"/>
    <x v="65"/>
    <x v="103"/>
    <s v="No"/>
    <x v="0"/>
    <x v="0"/>
    <x v="0"/>
    <x v="1"/>
    <x v="0"/>
    <x v="2"/>
    <d v="1990-07-06T00:00:00"/>
    <n v="5253.52"/>
    <x v="2"/>
    <s v="Tier - 3"/>
    <x v="3"/>
    <x v="3"/>
  </r>
  <r>
    <s v="ID1731"/>
    <s v="Ms. Steph"/>
    <x v="105"/>
    <x v="24"/>
    <s v="No"/>
    <x v="0"/>
    <x v="0"/>
    <x v="3"/>
    <x v="1"/>
    <x v="0"/>
    <x v="2"/>
    <d v="1987-09-09T00:00:00"/>
    <n v="5246.05"/>
    <x v="1"/>
    <s v="Tier - 3"/>
    <x v="3"/>
    <x v="38"/>
  </r>
  <r>
    <s v="ID1732"/>
    <s v="Ms. Kate"/>
    <x v="41"/>
    <x v="117"/>
    <s v="No"/>
    <x v="0"/>
    <x v="0"/>
    <x v="3"/>
    <x v="1"/>
    <x v="0"/>
    <x v="2"/>
    <d v="1987-07-05T00:00:00"/>
    <n v="5245.23"/>
    <x v="1"/>
    <s v="Tier - 2"/>
    <x v="0"/>
    <x v="38"/>
  </r>
  <r>
    <s v="ID1733"/>
    <s v="Ms. Kristina"/>
    <x v="1107"/>
    <x v="626"/>
    <s v="No"/>
    <x v="0"/>
    <x v="0"/>
    <x v="3"/>
    <x v="1"/>
    <x v="0"/>
    <x v="2"/>
    <d v="1987-12-26T00:00:00"/>
    <n v="5240.7700000000004"/>
    <x v="1"/>
    <s v="Tier - 2"/>
    <x v="3"/>
    <x v="38"/>
  </r>
  <r>
    <s v="ID1734"/>
    <s v="Ms. Flo"/>
    <x v="379"/>
    <x v="122"/>
    <s v="No"/>
    <x v="0"/>
    <x v="0"/>
    <x v="3"/>
    <x v="1"/>
    <x v="1"/>
    <x v="2"/>
    <d v="1987-06-29T00:00:00"/>
    <n v="5227.99"/>
    <x v="1"/>
    <s v="Tier - 1"/>
    <x v="2"/>
    <x v="38"/>
  </r>
  <r>
    <s v="ID1735"/>
    <s v="Mrs. Sarah"/>
    <x v="1121"/>
    <x v="79"/>
    <s v="Yes"/>
    <x v="0"/>
    <x v="0"/>
    <x v="3"/>
    <x v="1"/>
    <x v="0"/>
    <x v="2"/>
    <d v="1995-06-06T00:00:00"/>
    <n v="5216.4799999999996"/>
    <x v="1"/>
    <s v="Tier - 2"/>
    <x v="14"/>
    <x v="6"/>
  </r>
  <r>
    <s v="ID1736"/>
    <s v="Ms. Anabel"/>
    <x v="1122"/>
    <x v="40"/>
    <s v="No"/>
    <x v="0"/>
    <x v="0"/>
    <x v="0"/>
    <x v="1"/>
    <x v="0"/>
    <x v="2"/>
    <d v="1999-12-01T00:00:00"/>
    <n v="5213.22"/>
    <x v="1"/>
    <s v="Tier - 1"/>
    <x v="1"/>
    <x v="35"/>
  </r>
  <r>
    <s v="ID1737"/>
    <s v="Mr. Ian"/>
    <x v="878"/>
    <x v="161"/>
    <s v="No"/>
    <x v="0"/>
    <x v="1"/>
    <x v="3"/>
    <x v="1"/>
    <x v="2"/>
    <x v="2"/>
    <d v="1993-06-17T00:00:00"/>
    <n v="5209.58"/>
    <x v="2"/>
    <s v="Tier - 3"/>
    <x v="6"/>
    <x v="20"/>
  </r>
  <r>
    <s v="ID1738"/>
    <s v="Mr. Alex"/>
    <x v="1123"/>
    <x v="391"/>
    <s v="Yes"/>
    <x v="0"/>
    <x v="1"/>
    <x v="3"/>
    <x v="1"/>
    <x v="3"/>
    <x v="2"/>
    <d v="1983-10-24T00:00:00"/>
    <n v="5207.97"/>
    <x v="1"/>
    <s v="Tier - 2"/>
    <x v="1"/>
    <x v="33"/>
  </r>
  <r>
    <s v="ID1739"/>
    <s v="Mr. Richard"/>
    <x v="1124"/>
    <x v="497"/>
    <s v="No"/>
    <x v="1"/>
    <x v="0"/>
    <x v="3"/>
    <x v="1"/>
    <x v="0"/>
    <x v="2"/>
    <d v="2004-06-06T00:00:00"/>
    <n v="5198.6899999999996"/>
    <x v="1"/>
    <s v="Tier - 2"/>
    <x v="12"/>
    <x v="39"/>
  </r>
  <r>
    <s v="ID1740"/>
    <s v="Ms. Jacqueline"/>
    <x v="1125"/>
    <x v="366"/>
    <s v="No"/>
    <x v="0"/>
    <x v="1"/>
    <x v="3"/>
    <x v="1"/>
    <x v="3"/>
    <x v="1"/>
    <d v="1979-09-12T00:00:00"/>
    <n v="5195.58"/>
    <x v="1"/>
    <s v="Tier - 2"/>
    <x v="0"/>
    <x v="18"/>
  </r>
  <r>
    <s v="ID1741"/>
    <s v="Ms. Cindy"/>
    <x v="1126"/>
    <x v="320"/>
    <s v="No"/>
    <x v="0"/>
    <x v="0"/>
    <x v="3"/>
    <x v="1"/>
    <x v="2"/>
    <x v="2"/>
    <d v="1984-10-16T00:00:00"/>
    <n v="5177.12"/>
    <x v="1"/>
    <s v="Tier - 1"/>
    <x v="0"/>
    <x v="32"/>
  </r>
  <r>
    <s v="ID1742"/>
    <s v="Ms. Marcia"/>
    <x v="1127"/>
    <x v="435"/>
    <s v="No"/>
    <x v="0"/>
    <x v="0"/>
    <x v="0"/>
    <x v="1"/>
    <x v="2"/>
    <x v="2"/>
    <d v="1991-08-29T00:00:00"/>
    <n v="5166.96"/>
    <x v="1"/>
    <s v="Tier - 2"/>
    <x v="1"/>
    <x v="42"/>
  </r>
  <r>
    <s v="ID1743"/>
    <s v="Ms. Samantha"/>
    <x v="356"/>
    <x v="100"/>
    <s v="No"/>
    <x v="0"/>
    <x v="0"/>
    <x v="0"/>
    <x v="1"/>
    <x v="1"/>
    <x v="1"/>
    <d v="1990-10-09T00:00:00"/>
    <n v="5152.13"/>
    <x v="1"/>
    <s v="Tier - 2"/>
    <x v="3"/>
    <x v="3"/>
  </r>
  <r>
    <s v="ID1744"/>
    <s v="Ms. Katie"/>
    <x v="735"/>
    <x v="380"/>
    <s v="No"/>
    <x v="0"/>
    <x v="0"/>
    <x v="0"/>
    <x v="1"/>
    <x v="0"/>
    <x v="2"/>
    <d v="1990-08-22T00:00:00"/>
    <n v="5148.55"/>
    <x v="1"/>
    <s v="Tier - 2"/>
    <x v="2"/>
    <x v="3"/>
  </r>
  <r>
    <s v="ID1745"/>
    <s v="Mr. John"/>
    <x v="1128"/>
    <x v="122"/>
    <s v="No"/>
    <x v="0"/>
    <x v="0"/>
    <x v="3"/>
    <x v="1"/>
    <x v="2"/>
    <x v="2"/>
    <d v="1984-08-22T00:00:00"/>
    <n v="5144.18"/>
    <x v="1"/>
    <s v="Tier - 1"/>
    <x v="0"/>
    <x v="32"/>
  </r>
  <r>
    <s v="ID1746"/>
    <s v="Ms. Rachel"/>
    <x v="440"/>
    <x v="226"/>
    <s v="No"/>
    <x v="0"/>
    <x v="1"/>
    <x v="3"/>
    <x v="1"/>
    <x v="0"/>
    <x v="2"/>
    <d v="1993-12-10T00:00:00"/>
    <n v="5138.26"/>
    <x v="1"/>
    <s v="Tier - 2"/>
    <x v="0"/>
    <x v="20"/>
  </r>
  <r>
    <s v="ID1747"/>
    <s v="Ms. Isabelle"/>
    <x v="1129"/>
    <x v="347"/>
    <s v="Yes"/>
    <x v="0"/>
    <x v="0"/>
    <x v="3"/>
    <x v="1"/>
    <x v="2"/>
    <x v="2"/>
    <d v="1988-09-15T00:00:00"/>
    <n v="5136.75"/>
    <x v="1"/>
    <s v="Tier - 1"/>
    <x v="0"/>
    <x v="23"/>
  </r>
  <r>
    <s v="ID1748"/>
    <s v="Mr. Neil"/>
    <x v="377"/>
    <x v="112"/>
    <s v="No"/>
    <x v="0"/>
    <x v="0"/>
    <x v="3"/>
    <x v="1"/>
    <x v="2"/>
    <x v="2"/>
    <d v="1987-09-13T00:00:00"/>
    <n v="5125.22"/>
    <x v="0"/>
    <s v="Tier - 2"/>
    <x v="1"/>
    <x v="38"/>
  </r>
  <r>
    <s v="ID1749"/>
    <s v="Mr. Tom"/>
    <x v="11"/>
    <x v="117"/>
    <s v="Yes"/>
    <x v="0"/>
    <x v="0"/>
    <x v="3"/>
    <x v="1"/>
    <x v="0"/>
    <x v="2"/>
    <d v="1988-11-01T00:00:00"/>
    <n v="5124.1899999999996"/>
    <x v="1"/>
    <s v="Tier - 3"/>
    <x v="0"/>
    <x v="23"/>
  </r>
  <r>
    <s v="ID1750"/>
    <s v="Mr. Nathan"/>
    <x v="1130"/>
    <x v="92"/>
    <s v="No"/>
    <x v="0"/>
    <x v="0"/>
    <x v="3"/>
    <x v="1"/>
    <x v="3"/>
    <x v="2"/>
    <d v="1987-11-18T00:00:00"/>
    <n v="5116.5"/>
    <x v="1"/>
    <s v="Tier - 2"/>
    <x v="1"/>
    <x v="38"/>
  </r>
  <r>
    <s v="ID1751"/>
    <s v="Mrs. Kelli"/>
    <x v="176"/>
    <x v="368"/>
    <s v="No"/>
    <x v="0"/>
    <x v="0"/>
    <x v="0"/>
    <x v="1"/>
    <x v="0"/>
    <x v="2"/>
    <d v="1999-06-19T00:00:00"/>
    <n v="5087.92"/>
    <x v="1"/>
    <s v="Tier - 2"/>
    <x v="11"/>
    <x v="35"/>
  </r>
  <r>
    <s v="ID1752"/>
    <s v="Mr. Scott"/>
    <x v="861"/>
    <x v="87"/>
    <s v="Yes"/>
    <x v="0"/>
    <x v="1"/>
    <x v="3"/>
    <x v="1"/>
    <x v="2"/>
    <x v="1"/>
    <d v="1997-07-14T00:00:00"/>
    <n v="5080.1000000000004"/>
    <x v="2"/>
    <s v="Tier - 2"/>
    <x v="3"/>
    <x v="31"/>
  </r>
  <r>
    <s v="ID1753"/>
    <s v="Mr. Grant"/>
    <x v="1131"/>
    <x v="642"/>
    <s v="No"/>
    <x v="0"/>
    <x v="0"/>
    <x v="0"/>
    <x v="1"/>
    <x v="3"/>
    <x v="0"/>
    <d v="1978-11-22T00:00:00"/>
    <n v="5077.1899999999996"/>
    <x v="1"/>
    <s v="Tier - 3"/>
    <x v="1"/>
    <x v="9"/>
  </r>
  <r>
    <s v="ID1754"/>
    <s v="Mr. Jonathan"/>
    <x v="1132"/>
    <x v="49"/>
    <s v="No"/>
    <x v="0"/>
    <x v="1"/>
    <x v="3"/>
    <x v="1"/>
    <x v="1"/>
    <x v="2"/>
    <d v="1993-06-11T00:00:00"/>
    <n v="5059.5600000000004"/>
    <x v="1"/>
    <s v="Tier - 1"/>
    <x v="13"/>
    <x v="20"/>
  </r>
  <r>
    <s v="ID1755"/>
    <s v="Ms. Rachael"/>
    <x v="1133"/>
    <x v="436"/>
    <s v="No"/>
    <x v="0"/>
    <x v="0"/>
    <x v="0"/>
    <x v="1"/>
    <x v="2"/>
    <x v="2"/>
    <d v="1980-09-07T00:00:00"/>
    <n v="5054.05"/>
    <x v="1"/>
    <s v="Tier - 2"/>
    <x v="0"/>
    <x v="25"/>
  </r>
  <r>
    <s v="ID1756"/>
    <s v="Ms. Pilar"/>
    <x v="1134"/>
    <x v="643"/>
    <s v="Yes"/>
    <x v="0"/>
    <x v="1"/>
    <x v="3"/>
    <x v="1"/>
    <x v="0"/>
    <x v="1"/>
    <d v="1997-07-29T00:00:00"/>
    <n v="5045.1499999999996"/>
    <x v="1"/>
    <s v="Tier - 2"/>
    <x v="1"/>
    <x v="31"/>
  </r>
  <r>
    <s v="ID1757"/>
    <s v="Mr. Kyle"/>
    <x v="1135"/>
    <x v="3"/>
    <s v="Yes"/>
    <x v="0"/>
    <x v="0"/>
    <x v="0"/>
    <x v="1"/>
    <x v="0"/>
    <x v="1"/>
    <d v="2001-10-16T00:00:00"/>
    <n v="5043.13"/>
    <x v="1"/>
    <s v="Tier - 3"/>
    <x v="3"/>
    <x v="47"/>
  </r>
  <r>
    <s v="ID1758"/>
    <s v="Mrs. Christie"/>
    <x v="1136"/>
    <x v="70"/>
    <s v="Yes"/>
    <x v="0"/>
    <x v="1"/>
    <x v="3"/>
    <x v="1"/>
    <x v="0"/>
    <x v="2"/>
    <d v="1997-12-04T00:00:00"/>
    <n v="5038.57"/>
    <x v="1"/>
    <s v="Tier - 2"/>
    <x v="14"/>
    <x v="31"/>
  </r>
  <r>
    <s v="ID1759"/>
    <s v="Mr. David"/>
    <x v="1099"/>
    <x v="379"/>
    <s v="Yes"/>
    <x v="0"/>
    <x v="0"/>
    <x v="3"/>
    <x v="1"/>
    <x v="2"/>
    <x v="0"/>
    <d v="1986-06-29T00:00:00"/>
    <n v="5034.1000000000004"/>
    <x v="1"/>
    <s v="Tier - 2"/>
    <x v="0"/>
    <x v="26"/>
  </r>
  <r>
    <s v="ID1760"/>
    <s v="Mr. Masahiro"/>
    <x v="308"/>
    <x v="155"/>
    <s v="No"/>
    <x v="0"/>
    <x v="0"/>
    <x v="0"/>
    <x v="1"/>
    <x v="1"/>
    <x v="1"/>
    <d v="1991-09-10T00:00:00"/>
    <n v="5031.2700000000004"/>
    <x v="2"/>
    <s v="Tier - 1"/>
    <x v="4"/>
    <x v="42"/>
  </r>
  <r>
    <s v="ID1761"/>
    <s v="Mr. Logan"/>
    <x v="366"/>
    <x v="391"/>
    <s v="Yes"/>
    <x v="0"/>
    <x v="0"/>
    <x v="0"/>
    <x v="1"/>
    <x v="1"/>
    <x v="2"/>
    <d v="1985-12-28T00:00:00"/>
    <n v="5028.1499999999996"/>
    <x v="0"/>
    <s v="Tier - 2"/>
    <x v="1"/>
    <x v="17"/>
  </r>
  <r>
    <s v="ID1762"/>
    <s v="Ms. Stephanie"/>
    <x v="742"/>
    <x v="538"/>
    <s v="Yes"/>
    <x v="0"/>
    <x v="0"/>
    <x v="3"/>
    <x v="1"/>
    <x v="0"/>
    <x v="2"/>
    <d v="1988-11-09T00:00:00"/>
    <n v="5012.47"/>
    <x v="1"/>
    <s v="Tier - 3"/>
    <x v="3"/>
    <x v="23"/>
  </r>
  <r>
    <s v="ID1763"/>
    <s v="Ms. Angela"/>
    <x v="419"/>
    <x v="80"/>
    <s v="Yes"/>
    <x v="0"/>
    <x v="0"/>
    <x v="3"/>
    <x v="1"/>
    <x v="1"/>
    <x v="2"/>
    <d v="1988-07-08T00:00:00"/>
    <n v="5003.8500000000004"/>
    <x v="1"/>
    <s v="Tier - 3"/>
    <x v="3"/>
    <x v="23"/>
  </r>
  <r>
    <s v="ID1764"/>
    <s v="Ms. Britt"/>
    <x v="1111"/>
    <x v="34"/>
    <s v="No"/>
    <x v="0"/>
    <x v="0"/>
    <x v="0"/>
    <x v="1"/>
    <x v="3"/>
    <x v="1"/>
    <d v="1977-06-09T00:00:00"/>
    <n v="5003.7700000000004"/>
    <x v="1"/>
    <s v="Tier - 3"/>
    <x v="0"/>
    <x v="29"/>
  </r>
  <r>
    <s v="ID1765"/>
    <s v="Ms. Joyce"/>
    <x v="1137"/>
    <x v="435"/>
    <s v="Yes"/>
    <x v="0"/>
    <x v="0"/>
    <x v="3"/>
    <x v="1"/>
    <x v="1"/>
    <x v="2"/>
    <d v="1988-09-04T00:00:00"/>
    <n v="5002.78"/>
    <x v="1"/>
    <s v="Tier - 2"/>
    <x v="0"/>
    <x v="23"/>
  </r>
  <r>
    <s v="ID1766"/>
    <s v="Mr. Ben"/>
    <x v="1138"/>
    <x v="195"/>
    <s v="Yes"/>
    <x v="0"/>
    <x v="0"/>
    <x v="0"/>
    <x v="1"/>
    <x v="0"/>
    <x v="1"/>
    <d v="2001-10-05T00:00:00"/>
    <n v="4999.04"/>
    <x v="1"/>
    <s v="Tier - 2"/>
    <x v="3"/>
    <x v="47"/>
  </r>
  <r>
    <s v="ID1767"/>
    <s v="Ms. Sarah"/>
    <x v="288"/>
    <x v="4"/>
    <s v="Yes"/>
    <x v="0"/>
    <x v="0"/>
    <x v="3"/>
    <x v="1"/>
    <x v="2"/>
    <x v="2"/>
    <d v="1988-06-24T00:00:00"/>
    <n v="4992.38"/>
    <x v="1"/>
    <s v="Tier - 3"/>
    <x v="2"/>
    <x v="23"/>
  </r>
  <r>
    <s v="ID1768"/>
    <s v="Ms. Sarah"/>
    <x v="1139"/>
    <x v="532"/>
    <s v="No"/>
    <x v="0"/>
    <x v="0"/>
    <x v="1"/>
    <x v="1"/>
    <x v="3"/>
    <x v="0"/>
    <d v="1973-11-07T00:00:00"/>
    <n v="4985.22"/>
    <x v="1"/>
    <s v="Tier - 3"/>
    <x v="0"/>
    <x v="30"/>
  </r>
  <r>
    <s v="ID1769"/>
    <s v="Ms. Katie"/>
    <x v="53"/>
    <x v="616"/>
    <s v="No"/>
    <x v="0"/>
    <x v="0"/>
    <x v="0"/>
    <x v="1"/>
    <x v="0"/>
    <x v="2"/>
    <d v="1991-08-30T00:00:00"/>
    <n v="4949.76"/>
    <x v="1"/>
    <s v="Tier - 1"/>
    <x v="0"/>
    <x v="42"/>
  </r>
  <r>
    <s v="ID1770"/>
    <s v="Ms. Michaela"/>
    <x v="1140"/>
    <x v="644"/>
    <s v="No"/>
    <x v="0"/>
    <x v="0"/>
    <x v="0"/>
    <x v="1"/>
    <x v="3"/>
    <x v="0"/>
    <d v="1974-06-26T00:00:00"/>
    <n v="4942.0600000000004"/>
    <x v="1"/>
    <s v="Tier - 2"/>
    <x v="0"/>
    <x v="19"/>
  </r>
  <r>
    <s v="ID1771"/>
    <s v="Ms. Shalaleh"/>
    <x v="809"/>
    <x v="319"/>
    <s v="No"/>
    <x v="0"/>
    <x v="0"/>
    <x v="0"/>
    <x v="1"/>
    <x v="1"/>
    <x v="2"/>
    <d v="1991-11-27T00:00:00"/>
    <n v="4934.71"/>
    <x v="1"/>
    <s v="Tier - 3"/>
    <x v="3"/>
    <x v="42"/>
  </r>
  <r>
    <s v="ID1772"/>
    <s v="Ms. Karen"/>
    <x v="892"/>
    <x v="280"/>
    <s v="No"/>
    <x v="0"/>
    <x v="0"/>
    <x v="0"/>
    <x v="1"/>
    <x v="2"/>
    <x v="2"/>
    <d v="1991-08-23T00:00:00"/>
    <n v="4931.6499999999996"/>
    <x v="1"/>
    <s v="Tier - 3"/>
    <x v="3"/>
    <x v="42"/>
  </r>
  <r>
    <s v="ID1773"/>
    <s v="Ms. Zuzana"/>
    <x v="355"/>
    <x v="149"/>
    <s v="No"/>
    <x v="0"/>
    <x v="1"/>
    <x v="3"/>
    <x v="1"/>
    <x v="0"/>
    <x v="1"/>
    <d v="1993-08-10T00:00:00"/>
    <n v="4922.92"/>
    <x v="1"/>
    <s v="Tier - 2"/>
    <x v="1"/>
    <x v="20"/>
  </r>
  <r>
    <s v="ID1774"/>
    <s v="Mr. Daniel"/>
    <x v="402"/>
    <x v="429"/>
    <s v="No"/>
    <x v="0"/>
    <x v="0"/>
    <x v="0"/>
    <x v="1"/>
    <x v="0"/>
    <x v="0"/>
    <d v="2002-08-21T00:00:00"/>
    <n v="4915.0600000000004"/>
    <x v="1"/>
    <s v="Tier - 1"/>
    <x v="6"/>
    <x v="43"/>
  </r>
  <r>
    <s v="ID1775"/>
    <s v="Ms. Alexandra"/>
    <x v="1141"/>
    <x v="445"/>
    <s v="Yes"/>
    <x v="0"/>
    <x v="0"/>
    <x v="0"/>
    <x v="1"/>
    <x v="2"/>
    <x v="0"/>
    <d v="1981-10-18T00:00:00"/>
    <n v="4911.8900000000003"/>
    <x v="1"/>
    <s v="Tier - 3"/>
    <x v="0"/>
    <x v="36"/>
  </r>
  <r>
    <s v="ID1776"/>
    <s v="Ms. Jessica"/>
    <x v="429"/>
    <x v="27"/>
    <s v="No"/>
    <x v="0"/>
    <x v="1"/>
    <x v="3"/>
    <x v="1"/>
    <x v="2"/>
    <x v="2"/>
    <d v="1993-07-10T00:00:00"/>
    <n v="4906.41"/>
    <x v="1"/>
    <s v="Tier - 1"/>
    <x v="1"/>
    <x v="20"/>
  </r>
  <r>
    <s v="ID1777"/>
    <s v="Mr. Matthew"/>
    <x v="397"/>
    <x v="155"/>
    <s v="Yes"/>
    <x v="0"/>
    <x v="0"/>
    <x v="3"/>
    <x v="1"/>
    <x v="1"/>
    <x v="1"/>
    <d v="1988-09-23T00:00:00"/>
    <n v="4894.75"/>
    <x v="2"/>
    <s v="Tier - 3"/>
    <x v="1"/>
    <x v="23"/>
  </r>
  <r>
    <s v="ID1778"/>
    <s v="Ms. Nadine"/>
    <x v="1142"/>
    <x v="259"/>
    <s v="No"/>
    <x v="0"/>
    <x v="0"/>
    <x v="0"/>
    <x v="1"/>
    <x v="2"/>
    <x v="1"/>
    <d v="1990-11-28T00:00:00"/>
    <n v="4894.3900000000003"/>
    <x v="1"/>
    <s v="Tier - 3"/>
    <x v="0"/>
    <x v="3"/>
  </r>
  <r>
    <s v="ID1779"/>
    <s v="Mr. Peter"/>
    <x v="94"/>
    <x v="103"/>
    <s v="No"/>
    <x v="0"/>
    <x v="0"/>
    <x v="0"/>
    <x v="1"/>
    <x v="0"/>
    <x v="2"/>
    <d v="1989-07-10T00:00:00"/>
    <n v="4890"/>
    <x v="2"/>
    <s v="Tier - 2"/>
    <x v="0"/>
    <x v="4"/>
  </r>
  <r>
    <s v="ID1780"/>
    <s v="Ms. Colleen"/>
    <x v="264"/>
    <x v="221"/>
    <s v="Yes"/>
    <x v="0"/>
    <x v="0"/>
    <x v="3"/>
    <x v="1"/>
    <x v="1"/>
    <x v="0"/>
    <d v="1986-10-27T00:00:00"/>
    <n v="4889.04"/>
    <x v="1"/>
    <s v="Tier - 1"/>
    <x v="0"/>
    <x v="26"/>
  </r>
  <r>
    <s v="ID1781"/>
    <s v="Ms. Julie"/>
    <x v="1143"/>
    <x v="185"/>
    <s v="Yes"/>
    <x v="0"/>
    <x v="0"/>
    <x v="3"/>
    <x v="1"/>
    <x v="1"/>
    <x v="0"/>
    <d v="1986-12-23T00:00:00"/>
    <n v="4883.87"/>
    <x v="1"/>
    <s v="Tier - 1"/>
    <x v="3"/>
    <x v="26"/>
  </r>
  <r>
    <s v="ID1782"/>
    <s v="Mr. Douglas"/>
    <x v="312"/>
    <x v="139"/>
    <s v="Yes"/>
    <x v="0"/>
    <x v="1"/>
    <x v="3"/>
    <x v="1"/>
    <x v="1"/>
    <x v="2"/>
    <d v="1997-09-29T00:00:00"/>
    <n v="4877.9799999999996"/>
    <x v="1"/>
    <s v="Tier - 3"/>
    <x v="1"/>
    <x v="31"/>
  </r>
  <r>
    <s v="ID1783"/>
    <s v="Ms. Catherine"/>
    <x v="1144"/>
    <x v="335"/>
    <s v="No"/>
    <x v="0"/>
    <x v="0"/>
    <x v="0"/>
    <x v="1"/>
    <x v="2"/>
    <x v="2"/>
    <d v="1989-09-01T00:00:00"/>
    <n v="4859.8900000000003"/>
    <x v="1"/>
    <s v="Tier - 3"/>
    <x v="3"/>
    <x v="4"/>
  </r>
  <r>
    <s v="ID1784"/>
    <s v="Mr. James"/>
    <x v="1145"/>
    <x v="328"/>
    <s v="Yes"/>
    <x v="0"/>
    <x v="0"/>
    <x v="3"/>
    <x v="1"/>
    <x v="0"/>
    <x v="2"/>
    <d v="1995-12-27T00:00:00"/>
    <n v="4846.92"/>
    <x v="1"/>
    <s v="Tier - 3"/>
    <x v="6"/>
    <x v="40"/>
  </r>
  <r>
    <s v="ID1785"/>
    <s v="Mr. Youngseong"/>
    <x v="1146"/>
    <x v="374"/>
    <s v="Yes"/>
    <x v="0"/>
    <x v="0"/>
    <x v="0"/>
    <x v="1"/>
    <x v="0"/>
    <x v="2"/>
    <d v="2001-06-07T00:00:00"/>
    <n v="4846.53"/>
    <x v="1"/>
    <s v="Tier - 3"/>
    <x v="13"/>
    <x v="21"/>
  </r>
  <r>
    <s v="ID1786"/>
    <s v="Mr. John"/>
    <x v="1147"/>
    <x v="645"/>
    <s v="No"/>
    <x v="0"/>
    <x v="0"/>
    <x v="0"/>
    <x v="1"/>
    <x v="3"/>
    <x v="0"/>
    <d v="1974-09-11T00:00:00"/>
    <n v="4844.67"/>
    <x v="1"/>
    <s v="Tier - 2"/>
    <x v="0"/>
    <x v="19"/>
  </r>
  <r>
    <s v="ID1787"/>
    <s v="Mr. Brandon"/>
    <x v="1098"/>
    <x v="623"/>
    <s v="No"/>
    <x v="0"/>
    <x v="1"/>
    <x v="3"/>
    <x v="1"/>
    <x v="3"/>
    <x v="1"/>
    <d v="1979-12-13T00:00:00"/>
    <n v="4843.79"/>
    <x v="1"/>
    <s v="Tier - 3"/>
    <x v="0"/>
    <x v="18"/>
  </r>
  <r>
    <s v="ID1788"/>
    <s v="Mr. Sean"/>
    <x v="1148"/>
    <x v="109"/>
    <s v="Yes"/>
    <x v="0"/>
    <x v="0"/>
    <x v="3"/>
    <x v="1"/>
    <x v="1"/>
    <x v="1"/>
    <d v="1995-09-29T00:00:00"/>
    <n v="4840.95"/>
    <x v="1"/>
    <s v="Tier - 1"/>
    <x v="13"/>
    <x v="40"/>
  </r>
  <r>
    <s v="ID1789"/>
    <s v="Mr. Scott"/>
    <x v="1089"/>
    <x v="120"/>
    <s v="No"/>
    <x v="0"/>
    <x v="0"/>
    <x v="3"/>
    <x v="1"/>
    <x v="3"/>
    <x v="2"/>
    <d v="1984-10-15T00:00:00"/>
    <n v="4839.18"/>
    <x v="1"/>
    <s v="Tier - 1"/>
    <x v="1"/>
    <x v="32"/>
  </r>
  <r>
    <s v="ID1790"/>
    <s v="Mr. Janez"/>
    <x v="671"/>
    <x v="259"/>
    <s v="No"/>
    <x v="0"/>
    <x v="0"/>
    <x v="3"/>
    <x v="1"/>
    <x v="0"/>
    <x v="1"/>
    <d v="1992-09-10T00:00:00"/>
    <n v="4837.58"/>
    <x v="2"/>
    <s v="Tier - 2"/>
    <x v="0"/>
    <x v="34"/>
  </r>
  <r>
    <s v="ID1791"/>
    <s v="Mr. John"/>
    <x v="314"/>
    <x v="151"/>
    <s v="No"/>
    <x v="1"/>
    <x v="0"/>
    <x v="3"/>
    <x v="1"/>
    <x v="0"/>
    <x v="2"/>
    <d v="2000-12-11T00:00:00"/>
    <n v="4835.43"/>
    <x v="1"/>
    <s v="Tier - 2"/>
    <x v="13"/>
    <x v="21"/>
  </r>
  <r>
    <s v="ID1792"/>
    <s v="Ms. Heather"/>
    <x v="875"/>
    <x v="278"/>
    <s v="No"/>
    <x v="0"/>
    <x v="0"/>
    <x v="0"/>
    <x v="1"/>
    <x v="0"/>
    <x v="0"/>
    <d v="2002-06-27T00:00:00"/>
    <n v="4830.63"/>
    <x v="1"/>
    <s v="Tier - 1"/>
    <x v="3"/>
    <x v="43"/>
  </r>
  <r>
    <s v="ID1793"/>
    <s v="Mr. Michael"/>
    <x v="1149"/>
    <x v="470"/>
    <s v="Yes"/>
    <x v="0"/>
    <x v="0"/>
    <x v="3"/>
    <x v="1"/>
    <x v="2"/>
    <x v="2"/>
    <d v="1995-12-01T00:00:00"/>
    <n v="4827.8999999999996"/>
    <x v="0"/>
    <s v="Tier - 2"/>
    <x v="0"/>
    <x v="40"/>
  </r>
  <r>
    <s v="ID1794"/>
    <s v="Ms. Kathleen"/>
    <x v="306"/>
    <x v="646"/>
    <s v="Yes"/>
    <x v="0"/>
    <x v="0"/>
    <x v="0"/>
    <x v="1"/>
    <x v="2"/>
    <x v="0"/>
    <d v="1981-07-03T00:00:00"/>
    <n v="4827.1000000000004"/>
    <x v="1"/>
    <s v="Tier - 1"/>
    <x v="0"/>
    <x v="36"/>
  </r>
  <r>
    <s v="ID1795"/>
    <s v="Mr. Ryan"/>
    <x v="1150"/>
    <x v="647"/>
    <s v="No"/>
    <x v="0"/>
    <x v="0"/>
    <x v="0"/>
    <x v="1"/>
    <x v="3"/>
    <x v="0"/>
    <d v="1978-10-03T00:00:00"/>
    <n v="4812.34"/>
    <x v="1"/>
    <s v="Tier - 3"/>
    <x v="0"/>
    <x v="9"/>
  </r>
  <r>
    <s v="ID1796"/>
    <s v="Ms. Sara"/>
    <x v="754"/>
    <x v="87"/>
    <s v="No"/>
    <x v="0"/>
    <x v="0"/>
    <x v="0"/>
    <x v="1"/>
    <x v="0"/>
    <x v="1"/>
    <d v="1989-12-16T00:00:00"/>
    <n v="4795.66"/>
    <x v="1"/>
    <s v="Tier - 1"/>
    <x v="0"/>
    <x v="4"/>
  </r>
  <r>
    <s v="ID1797"/>
    <s v="Mr. Deniz"/>
    <x v="604"/>
    <x v="236"/>
    <s v="No"/>
    <x v="0"/>
    <x v="0"/>
    <x v="3"/>
    <x v="1"/>
    <x v="2"/>
    <x v="1"/>
    <d v="1987-06-22T00:00:00"/>
    <n v="4787.42"/>
    <x v="1"/>
    <s v="Tier - 3"/>
    <x v="0"/>
    <x v="38"/>
  </r>
  <r>
    <s v="ID1798"/>
    <s v="Ms. Shannon"/>
    <x v="1108"/>
    <x v="196"/>
    <s v="No"/>
    <x v="0"/>
    <x v="0"/>
    <x v="0"/>
    <x v="1"/>
    <x v="1"/>
    <x v="2"/>
    <d v="1989-12-09T00:00:00"/>
    <n v="4779.6000000000004"/>
    <x v="1"/>
    <s v="Tier - 3"/>
    <x v="0"/>
    <x v="4"/>
  </r>
  <r>
    <s v="ID1799"/>
    <s v="Ms. Kaitlin"/>
    <x v="1151"/>
    <x v="196"/>
    <s v="No"/>
    <x v="0"/>
    <x v="0"/>
    <x v="0"/>
    <x v="1"/>
    <x v="2"/>
    <x v="2"/>
    <d v="1989-08-01T00:00:00"/>
    <n v="4766.0200000000004"/>
    <x v="1"/>
    <s v="Tier - 3"/>
    <x v="3"/>
    <x v="4"/>
  </r>
  <r>
    <s v="ID1800"/>
    <s v="Mr. Alfredo"/>
    <x v="795"/>
    <x v="216"/>
    <s v="No"/>
    <x v="0"/>
    <x v="0"/>
    <x v="3"/>
    <x v="1"/>
    <x v="0"/>
    <x v="1"/>
    <d v="1987-09-27T00:00:00"/>
    <n v="4762.33"/>
    <x v="2"/>
    <s v="Tier - 3"/>
    <x v="3"/>
    <x v="38"/>
  </r>
  <r>
    <s v="ID1801"/>
    <s v="Ms. Kristen"/>
    <x v="1152"/>
    <x v="178"/>
    <s v="No"/>
    <x v="0"/>
    <x v="0"/>
    <x v="3"/>
    <x v="1"/>
    <x v="0"/>
    <x v="1"/>
    <d v="1992-08-16T00:00:00"/>
    <n v="4753.6400000000003"/>
    <x v="1"/>
    <s v="Tier - 3"/>
    <x v="0"/>
    <x v="34"/>
  </r>
  <r>
    <s v="ID1802"/>
    <s v="Mr. Daniel"/>
    <x v="662"/>
    <x v="358"/>
    <s v="No"/>
    <x v="0"/>
    <x v="0"/>
    <x v="3"/>
    <x v="1"/>
    <x v="0"/>
    <x v="2"/>
    <d v="1987-11-22T00:00:00"/>
    <n v="4751.07"/>
    <x v="2"/>
    <s v="Tier - 1"/>
    <x v="3"/>
    <x v="38"/>
  </r>
  <r>
    <s v="ID1803"/>
    <s v="Mr. Jonathan"/>
    <x v="1153"/>
    <x v="192"/>
    <s v="No"/>
    <x v="0"/>
    <x v="0"/>
    <x v="3"/>
    <x v="1"/>
    <x v="1"/>
    <x v="2"/>
    <d v="1987-09-02T00:00:00"/>
    <n v="4747.05"/>
    <x v="1"/>
    <s v="Tier - 2"/>
    <x v="0"/>
    <x v="38"/>
  </r>
  <r>
    <s v="ID1804"/>
    <s v="Mr. Troy"/>
    <x v="346"/>
    <x v="31"/>
    <s v="No"/>
    <x v="0"/>
    <x v="0"/>
    <x v="3"/>
    <x v="1"/>
    <x v="1"/>
    <x v="2"/>
    <d v="1987-06-05T00:00:00"/>
    <n v="4746.34"/>
    <x v="1"/>
    <s v="Tier - 2"/>
    <x v="3"/>
    <x v="26"/>
  </r>
  <r>
    <s v="ID1805"/>
    <s v="Mr. Daniel"/>
    <x v="746"/>
    <x v="508"/>
    <s v="No"/>
    <x v="1"/>
    <x v="0"/>
    <x v="3"/>
    <x v="1"/>
    <x v="0"/>
    <x v="2"/>
    <d v="2004-11-24T00:00:00"/>
    <n v="4740.78"/>
    <x v="1"/>
    <s v="Tier - 3"/>
    <x v="13"/>
    <x v="41"/>
  </r>
  <r>
    <s v="ID1806"/>
    <s v="Ms. Lauren"/>
    <x v="349"/>
    <x v="576"/>
    <s v="No"/>
    <x v="0"/>
    <x v="0"/>
    <x v="0"/>
    <x v="1"/>
    <x v="0"/>
    <x v="2"/>
    <d v="1991-10-12T00:00:00"/>
    <n v="4738.2700000000004"/>
    <x v="1"/>
    <s v="Tier - 3"/>
    <x v="1"/>
    <x v="42"/>
  </r>
  <r>
    <s v="ID1807"/>
    <s v="Ms. Jennefer"/>
    <x v="1154"/>
    <x v="648"/>
    <s v="Yes"/>
    <x v="0"/>
    <x v="0"/>
    <x v="3"/>
    <x v="1"/>
    <x v="2"/>
    <x v="0"/>
    <d v="1986-09-05T00:00:00"/>
    <n v="4734.6400000000003"/>
    <x v="1"/>
    <s v="Tier - 1"/>
    <x v="0"/>
    <x v="26"/>
  </r>
  <r>
    <s v="ID1808"/>
    <s v="Ms. Tracey"/>
    <x v="1155"/>
    <x v="6"/>
    <s v="No"/>
    <x v="0"/>
    <x v="0"/>
    <x v="0"/>
    <x v="1"/>
    <x v="3"/>
    <x v="1"/>
    <d v="1980-07-02T00:00:00"/>
    <n v="4728.71"/>
    <x v="1"/>
    <s v="Tier - 3"/>
    <x v="1"/>
    <x v="25"/>
  </r>
  <r>
    <s v="ID1809"/>
    <s v="Ms. Ashley"/>
    <x v="374"/>
    <x v="67"/>
    <s v="No"/>
    <x v="0"/>
    <x v="0"/>
    <x v="0"/>
    <x v="1"/>
    <x v="2"/>
    <x v="2"/>
    <d v="1994-08-12T00:00:00"/>
    <n v="4719.74"/>
    <x v="1"/>
    <s v="Tier - 1"/>
    <x v="1"/>
    <x v="6"/>
  </r>
  <r>
    <s v="ID1810"/>
    <s v="Ms. Cindy"/>
    <x v="192"/>
    <x v="219"/>
    <s v="No"/>
    <x v="0"/>
    <x v="0"/>
    <x v="3"/>
    <x v="1"/>
    <x v="2"/>
    <x v="2"/>
    <d v="1992-09-28T00:00:00"/>
    <n v="4719.5200000000004"/>
    <x v="1"/>
    <s v="Tier - 2"/>
    <x v="2"/>
    <x v="34"/>
  </r>
  <r>
    <s v="ID1811"/>
    <s v="Ms. Esther"/>
    <x v="1156"/>
    <x v="191"/>
    <s v="No"/>
    <x v="0"/>
    <x v="0"/>
    <x v="3"/>
    <x v="1"/>
    <x v="2"/>
    <x v="2"/>
    <d v="1992-10-09T00:00:00"/>
    <n v="4718.2"/>
    <x v="1"/>
    <s v="Tier - 3"/>
    <x v="2"/>
    <x v="34"/>
  </r>
  <r>
    <s v="ID1812"/>
    <s v="Ms. Jackie"/>
    <x v="1157"/>
    <x v="416"/>
    <s v="Yes"/>
    <x v="0"/>
    <x v="0"/>
    <x v="0"/>
    <x v="1"/>
    <x v="2"/>
    <x v="0"/>
    <d v="1981-08-12T00:00:00"/>
    <n v="4712.12"/>
    <x v="1"/>
    <s v="Tier - 3"/>
    <x v="3"/>
    <x v="36"/>
  </r>
  <r>
    <s v="ID1813"/>
    <s v="Mr. Timothy"/>
    <x v="1158"/>
    <x v="1"/>
    <s v="No"/>
    <x v="0"/>
    <x v="0"/>
    <x v="0"/>
    <x v="1"/>
    <x v="3"/>
    <x v="1"/>
    <d v="1977-12-04T00:00:00"/>
    <n v="4699.47"/>
    <x v="1"/>
    <s v="Tier - 3"/>
    <x v="0"/>
    <x v="29"/>
  </r>
  <r>
    <s v="ID1814"/>
    <s v="Ms. Lauren"/>
    <x v="747"/>
    <x v="637"/>
    <s v="No"/>
    <x v="0"/>
    <x v="1"/>
    <x v="3"/>
    <x v="1"/>
    <x v="1"/>
    <x v="1"/>
    <d v="2003-06-22T00:00:00"/>
    <n v="4687.8"/>
    <x v="1"/>
    <s v="Tier - 3"/>
    <x v="3"/>
    <x v="39"/>
  </r>
  <r>
    <s v="ID1815"/>
    <s v="Mr. Benjamin"/>
    <x v="1035"/>
    <x v="243"/>
    <s v="No"/>
    <x v="0"/>
    <x v="0"/>
    <x v="0"/>
    <x v="1"/>
    <x v="0"/>
    <x v="2"/>
    <d v="1990-09-04T00:00:00"/>
    <n v="4686.3900000000003"/>
    <x v="2"/>
    <s v="Tier - 3"/>
    <x v="0"/>
    <x v="3"/>
  </r>
  <r>
    <s v="ID1816"/>
    <s v="Mr. Hugo"/>
    <x v="1159"/>
    <x v="199"/>
    <s v="No"/>
    <x v="0"/>
    <x v="1"/>
    <x v="3"/>
    <x v="1"/>
    <x v="0"/>
    <x v="2"/>
    <d v="2003-10-04T00:00:00"/>
    <n v="4678.8"/>
    <x v="1"/>
    <s v="Tier - 1"/>
    <x v="13"/>
    <x v="39"/>
  </r>
  <r>
    <s v="ID1817"/>
    <s v="Mr. Daniel"/>
    <x v="1160"/>
    <x v="352"/>
    <s v="No"/>
    <x v="0"/>
    <x v="1"/>
    <x v="3"/>
    <x v="1"/>
    <x v="3"/>
    <x v="2"/>
    <d v="1979-10-18T00:00:00"/>
    <n v="4674.2"/>
    <x v="1"/>
    <s v="Tier - 1"/>
    <x v="0"/>
    <x v="18"/>
  </r>
  <r>
    <s v="ID1818"/>
    <s v="Mr. Justin"/>
    <x v="160"/>
    <x v="166"/>
    <s v="No"/>
    <x v="0"/>
    <x v="0"/>
    <x v="0"/>
    <x v="1"/>
    <x v="0"/>
    <x v="2"/>
    <d v="1990-07-13T00:00:00"/>
    <n v="4673.3900000000003"/>
    <x v="1"/>
    <s v="Tier - 1"/>
    <x v="0"/>
    <x v="3"/>
  </r>
  <r>
    <s v="ID1819"/>
    <s v="Mr. Colin"/>
    <x v="40"/>
    <x v="122"/>
    <s v="No"/>
    <x v="0"/>
    <x v="0"/>
    <x v="0"/>
    <x v="1"/>
    <x v="0"/>
    <x v="2"/>
    <d v="1990-09-26T00:00:00"/>
    <n v="4670.6400000000003"/>
    <x v="1"/>
    <s v="Tier - 2"/>
    <x v="3"/>
    <x v="3"/>
  </r>
  <r>
    <s v="ID1820"/>
    <s v="Mr. Rob"/>
    <x v="1079"/>
    <x v="436"/>
    <s v="No"/>
    <x v="0"/>
    <x v="0"/>
    <x v="0"/>
    <x v="1"/>
    <x v="0"/>
    <x v="2"/>
    <d v="1990-08-05T00:00:00"/>
    <n v="4667.6099999999997"/>
    <x v="2"/>
    <s v="Tier - 3"/>
    <x v="4"/>
    <x v="3"/>
  </r>
  <r>
    <s v="ID1821"/>
    <s v="Mr. Patrick"/>
    <x v="384"/>
    <x v="649"/>
    <s v="Yes"/>
    <x v="0"/>
    <x v="0"/>
    <x v="0"/>
    <x v="1"/>
    <x v="1"/>
    <x v="1"/>
    <d v="1996-10-25T00:00:00"/>
    <n v="4661.29"/>
    <x v="1"/>
    <s v="Tier - 1"/>
    <x v="6"/>
    <x v="45"/>
  </r>
  <r>
    <s v="ID1822"/>
    <s v="Mr. Austin"/>
    <x v="65"/>
    <x v="166"/>
    <s v="Yes"/>
    <x v="0"/>
    <x v="0"/>
    <x v="0"/>
    <x v="1"/>
    <x v="0"/>
    <x v="2"/>
    <d v="1985-06-22T00:00:00"/>
    <n v="4646.76"/>
    <x v="0"/>
    <s v="Tier - 1"/>
    <x v="3"/>
    <x v="17"/>
  </r>
  <r>
    <s v="ID1823"/>
    <s v="Ms. Brittany"/>
    <x v="43"/>
    <x v="127"/>
    <s v="No"/>
    <x v="0"/>
    <x v="0"/>
    <x v="3"/>
    <x v="1"/>
    <x v="0"/>
    <x v="2"/>
    <d v="1998-06-29T00:00:00"/>
    <n v="4618.08"/>
    <x v="1"/>
    <s v="Tier - 1"/>
    <x v="1"/>
    <x v="44"/>
  </r>
  <r>
    <s v="ID1824"/>
    <s v="Mr. Matthew"/>
    <x v="722"/>
    <x v="351"/>
    <s v="No"/>
    <x v="1"/>
    <x v="0"/>
    <x v="3"/>
    <x v="1"/>
    <x v="0"/>
    <x v="2"/>
    <d v="2000-07-02T00:00:00"/>
    <n v="4608.03"/>
    <x v="1"/>
    <s v="Tier - 3"/>
    <x v="3"/>
    <x v="21"/>
  </r>
  <r>
    <s v="ID1825"/>
    <s v="Ms. Becky"/>
    <x v="312"/>
    <x v="124"/>
    <s v="No"/>
    <x v="0"/>
    <x v="0"/>
    <x v="0"/>
    <x v="1"/>
    <x v="1"/>
    <x v="2"/>
    <d v="1989-09-18T00:00:00"/>
    <n v="4571.41"/>
    <x v="1"/>
    <s v="Tier - 2"/>
    <x v="1"/>
    <x v="4"/>
  </r>
  <r>
    <s v="ID1826"/>
    <s v="Ms. Virginie"/>
    <x v="1041"/>
    <x v="82"/>
    <s v="Yes"/>
    <x v="0"/>
    <x v="0"/>
    <x v="0"/>
    <x v="1"/>
    <x v="1"/>
    <x v="2"/>
    <d v="1996-12-25T00:00:00"/>
    <n v="4564.1899999999996"/>
    <x v="1"/>
    <s v="Tier - 2"/>
    <x v="2"/>
    <x v="45"/>
  </r>
  <r>
    <s v="ID1827"/>
    <s v="Ms. Allison"/>
    <x v="1161"/>
    <x v="81"/>
    <s v="No"/>
    <x v="0"/>
    <x v="0"/>
    <x v="0"/>
    <x v="1"/>
    <x v="1"/>
    <x v="2"/>
    <d v="1990-09-20T00:00:00"/>
    <n v="4562.84"/>
    <x v="1"/>
    <s v="Tier - 2"/>
    <x v="0"/>
    <x v="3"/>
  </r>
  <r>
    <s v="ID1828"/>
    <s v="Ms. Julie"/>
    <x v="32"/>
    <x v="267"/>
    <s v="No"/>
    <x v="1"/>
    <x v="0"/>
    <x v="3"/>
    <x v="1"/>
    <x v="0"/>
    <x v="2"/>
    <d v="2004-12-22T00:00:00"/>
    <n v="4561.1899999999996"/>
    <x v="1"/>
    <s v="Tier - 2"/>
    <x v="2"/>
    <x v="41"/>
  </r>
  <r>
    <s v="ID1829"/>
    <s v="Ms. Katherine"/>
    <x v="559"/>
    <x v="249"/>
    <s v="No"/>
    <x v="0"/>
    <x v="0"/>
    <x v="0"/>
    <x v="1"/>
    <x v="2"/>
    <x v="2"/>
    <d v="1990-11-17T00:00:00"/>
    <n v="4544.2299999999996"/>
    <x v="1"/>
    <s v="Tier - 1"/>
    <x v="2"/>
    <x v="3"/>
  </r>
  <r>
    <s v="ID1830"/>
    <s v="Mr. Caleb"/>
    <x v="19"/>
    <x v="189"/>
    <s v="Yes"/>
    <x v="0"/>
    <x v="0"/>
    <x v="3"/>
    <x v="1"/>
    <x v="0"/>
    <x v="2"/>
    <d v="1988-06-13T00:00:00"/>
    <n v="4536.26"/>
    <x v="1"/>
    <s v="Tier - 2"/>
    <x v="3"/>
    <x v="23"/>
  </r>
  <r>
    <s v="ID1831"/>
    <s v="Ms. Jaime"/>
    <x v="473"/>
    <x v="236"/>
    <s v="No"/>
    <x v="0"/>
    <x v="1"/>
    <x v="3"/>
    <x v="1"/>
    <x v="2"/>
    <x v="1"/>
    <d v="1993-06-29T00:00:00"/>
    <n v="4529.4799999999996"/>
    <x v="1"/>
    <s v="Tier - 1"/>
    <x v="3"/>
    <x v="20"/>
  </r>
  <r>
    <s v="ID1832"/>
    <s v="Ms. Hannah"/>
    <x v="1022"/>
    <x v="198"/>
    <s v="No"/>
    <x v="0"/>
    <x v="0"/>
    <x v="3"/>
    <x v="1"/>
    <x v="1"/>
    <x v="2"/>
    <d v="1992-08-13T00:00:00"/>
    <n v="4527.18"/>
    <x v="1"/>
    <s v="Tier - 2"/>
    <x v="1"/>
    <x v="34"/>
  </r>
  <r>
    <s v="ID1833"/>
    <s v="Mr. Zachariah"/>
    <x v="1162"/>
    <x v="268"/>
    <s v="Yes"/>
    <x v="0"/>
    <x v="0"/>
    <x v="3"/>
    <x v="1"/>
    <x v="0"/>
    <x v="1"/>
    <d v="1988-12-21T00:00:00"/>
    <n v="4518.83"/>
    <x v="1"/>
    <s v="Tier - 2"/>
    <x v="6"/>
    <x v="23"/>
  </r>
  <r>
    <s v="ID1834"/>
    <s v="Ms. Patricia"/>
    <x v="1163"/>
    <x v="100"/>
    <s v="No"/>
    <x v="0"/>
    <x v="0"/>
    <x v="3"/>
    <x v="1"/>
    <x v="2"/>
    <x v="1"/>
    <d v="1987-12-05T00:00:00"/>
    <n v="4518.7700000000004"/>
    <x v="1"/>
    <s v="Tier - 3"/>
    <x v="1"/>
    <x v="38"/>
  </r>
  <r>
    <s v="ID1835"/>
    <s v="Mrs. Elizabeth"/>
    <x v="1164"/>
    <x v="120"/>
    <s v="No"/>
    <x v="0"/>
    <x v="1"/>
    <x v="3"/>
    <x v="1"/>
    <x v="0"/>
    <x v="2"/>
    <d v="2003-10-02T00:00:00"/>
    <n v="4518.3999999999996"/>
    <x v="1"/>
    <s v="Tier - 3"/>
    <x v="11"/>
    <x v="39"/>
  </r>
  <r>
    <s v="ID1836"/>
    <s v="Mr. Benjamin"/>
    <x v="910"/>
    <x v="203"/>
    <s v="No"/>
    <x v="0"/>
    <x v="0"/>
    <x v="0"/>
    <x v="1"/>
    <x v="3"/>
    <x v="2"/>
    <d v="1980-06-16T00:00:00"/>
    <n v="4515.71"/>
    <x v="1"/>
    <s v="Tier - 3"/>
    <x v="0"/>
    <x v="25"/>
  </r>
  <r>
    <s v="ID1837"/>
    <s v="Mr. Breno"/>
    <x v="1165"/>
    <x v="106"/>
    <s v="No"/>
    <x v="0"/>
    <x v="0"/>
    <x v="0"/>
    <x v="1"/>
    <x v="3"/>
    <x v="1"/>
    <d v="1982-09-27T00:00:00"/>
    <n v="4511.41"/>
    <x v="1"/>
    <s v="Tier - 3"/>
    <x v="0"/>
    <x v="37"/>
  </r>
  <r>
    <s v="ID1838"/>
    <s v="Mr. Takaya"/>
    <x v="534"/>
    <x v="337"/>
    <s v="Yes"/>
    <x v="0"/>
    <x v="1"/>
    <x v="3"/>
    <x v="1"/>
    <x v="0"/>
    <x v="2"/>
    <d v="1997-10-13T00:00:00"/>
    <n v="4504.66"/>
    <x v="0"/>
    <s v="Tier - 2"/>
    <x v="0"/>
    <x v="31"/>
  </r>
  <r>
    <s v="ID1839"/>
    <s v="Mr. Thomas"/>
    <x v="982"/>
    <x v="366"/>
    <s v="Yes"/>
    <x v="0"/>
    <x v="0"/>
    <x v="3"/>
    <x v="1"/>
    <x v="2"/>
    <x v="1"/>
    <d v="1988-06-26T00:00:00"/>
    <n v="4500.34"/>
    <x v="1"/>
    <s v="Tier - 1"/>
    <x v="6"/>
    <x v="23"/>
  </r>
  <r>
    <s v="ID1840"/>
    <s v="Mr. Bradley"/>
    <x v="1166"/>
    <x v="214"/>
    <s v="No"/>
    <x v="0"/>
    <x v="0"/>
    <x v="3"/>
    <x v="1"/>
    <x v="1"/>
    <x v="1"/>
    <d v="1992-07-12T00:00:00"/>
    <n v="4488.58"/>
    <x v="1"/>
    <s v="Tier - 3"/>
    <x v="1"/>
    <x v="34"/>
  </r>
  <r>
    <s v="ID1841"/>
    <s v="Ms. Megan"/>
    <x v="1167"/>
    <x v="6"/>
    <s v="No"/>
    <x v="1"/>
    <x v="0"/>
    <x v="3"/>
    <x v="1"/>
    <x v="0"/>
    <x v="1"/>
    <d v="2004-07-18T00:00:00"/>
    <n v="4468.25"/>
    <x v="1"/>
    <s v="Tier - 2"/>
    <x v="1"/>
    <x v="41"/>
  </r>
  <r>
    <s v="ID1842"/>
    <s v="Ms. Ruby"/>
    <x v="37"/>
    <x v="507"/>
    <s v="No"/>
    <x v="0"/>
    <x v="0"/>
    <x v="0"/>
    <x v="1"/>
    <x v="0"/>
    <x v="2"/>
    <d v="1999-11-20T00:00:00"/>
    <n v="4466.62"/>
    <x v="1"/>
    <s v="Tier - 2"/>
    <x v="1"/>
    <x v="35"/>
  </r>
  <r>
    <s v="ID1843"/>
    <s v="Mr. Bart"/>
    <x v="66"/>
    <x v="3"/>
    <s v="No"/>
    <x v="0"/>
    <x v="0"/>
    <x v="0"/>
    <x v="1"/>
    <x v="0"/>
    <x v="1"/>
    <d v="1991-07-04T00:00:00"/>
    <n v="4463.21"/>
    <x v="2"/>
    <s v="Tier - 3"/>
    <x v="0"/>
    <x v="42"/>
  </r>
  <r>
    <s v="ID1844"/>
    <s v="Mr. Robert"/>
    <x v="428"/>
    <x v="347"/>
    <s v="No"/>
    <x v="0"/>
    <x v="0"/>
    <x v="0"/>
    <x v="1"/>
    <x v="0"/>
    <x v="2"/>
    <d v="1990-07-15T00:00:00"/>
    <n v="4462.72"/>
    <x v="1"/>
    <s v="Tier - 3"/>
    <x v="1"/>
    <x v="3"/>
  </r>
  <r>
    <s v="ID1845"/>
    <s v="Mr. Adam"/>
    <x v="422"/>
    <x v="191"/>
    <s v="No"/>
    <x v="0"/>
    <x v="0"/>
    <x v="0"/>
    <x v="1"/>
    <x v="1"/>
    <x v="2"/>
    <d v="1990-08-08T00:00:00"/>
    <n v="4454.3999999999996"/>
    <x v="1"/>
    <s v="Tier - 3"/>
    <x v="1"/>
    <x v="3"/>
  </r>
  <r>
    <s v="ID1846"/>
    <s v="Mr. Yemane"/>
    <x v="409"/>
    <x v="125"/>
    <s v="No"/>
    <x v="0"/>
    <x v="0"/>
    <x v="0"/>
    <x v="1"/>
    <x v="0"/>
    <x v="2"/>
    <d v="1994-06-28T00:00:00"/>
    <n v="4449.46"/>
    <x v="0"/>
    <s v="Tier - 2"/>
    <x v="0"/>
    <x v="6"/>
  </r>
  <r>
    <s v="ID1847"/>
    <s v="Mr. Jesse"/>
    <x v="295"/>
    <x v="236"/>
    <s v="No"/>
    <x v="0"/>
    <x v="0"/>
    <x v="0"/>
    <x v="1"/>
    <x v="1"/>
    <x v="1"/>
    <d v="1991-09-03T00:00:00"/>
    <n v="4441.21"/>
    <x v="0"/>
    <s v="Tier - 2"/>
    <x v="7"/>
    <x v="42"/>
  </r>
  <r>
    <s v="ID1848"/>
    <s v="Mr. Bird"/>
    <x v="1034"/>
    <x v="321"/>
    <s v="No"/>
    <x v="0"/>
    <x v="0"/>
    <x v="0"/>
    <x v="1"/>
    <x v="1"/>
    <x v="2"/>
    <d v="1994-10-24T00:00:00"/>
    <n v="4438.26"/>
    <x v="1"/>
    <s v="Tier - 3"/>
    <x v="6"/>
    <x v="6"/>
  </r>
  <r>
    <s v="ID1849"/>
    <s v="Mr. Patrick"/>
    <x v="303"/>
    <x v="500"/>
    <s v="No"/>
    <x v="0"/>
    <x v="0"/>
    <x v="0"/>
    <x v="1"/>
    <x v="1"/>
    <x v="2"/>
    <d v="1994-10-08T00:00:00"/>
    <n v="4435.09"/>
    <x v="2"/>
    <s v="Tier - 2"/>
    <x v="4"/>
    <x v="6"/>
  </r>
  <r>
    <s v="ID1850"/>
    <s v="Mr. Kyle"/>
    <x v="355"/>
    <x v="27"/>
    <s v="No"/>
    <x v="0"/>
    <x v="1"/>
    <x v="3"/>
    <x v="1"/>
    <x v="0"/>
    <x v="2"/>
    <d v="1993-12-23T00:00:00"/>
    <n v="4433.92"/>
    <x v="1"/>
    <s v="Tier - 2"/>
    <x v="1"/>
    <x v="20"/>
  </r>
  <r>
    <s v="ID1851"/>
    <s v="Mr. Ryan"/>
    <x v="170"/>
    <x v="361"/>
    <s v="No"/>
    <x v="0"/>
    <x v="1"/>
    <x v="3"/>
    <x v="1"/>
    <x v="0"/>
    <x v="2"/>
    <d v="1993-09-04T00:00:00"/>
    <n v="4433.3900000000003"/>
    <x v="1"/>
    <s v="Tier - 3"/>
    <x v="1"/>
    <x v="20"/>
  </r>
  <r>
    <s v="ID1852"/>
    <s v="Mr. Yuri"/>
    <x v="878"/>
    <x v="180"/>
    <s v="No"/>
    <x v="0"/>
    <x v="0"/>
    <x v="0"/>
    <x v="1"/>
    <x v="2"/>
    <x v="2"/>
    <d v="1994-12-29T00:00:00"/>
    <n v="4428.8900000000003"/>
    <x v="2"/>
    <s v="Tier - 1"/>
    <x v="6"/>
    <x v="6"/>
  </r>
  <r>
    <s v="ID1853"/>
    <s v="Mr. Ryan"/>
    <x v="436"/>
    <x v="4"/>
    <s v="No"/>
    <x v="0"/>
    <x v="0"/>
    <x v="3"/>
    <x v="1"/>
    <x v="1"/>
    <x v="2"/>
    <d v="1992-08-15T00:00:00"/>
    <n v="4420.95"/>
    <x v="1"/>
    <s v="Tier - 3"/>
    <x v="15"/>
    <x v="34"/>
  </r>
  <r>
    <s v="ID1854"/>
    <s v="Ms. Debbie"/>
    <x v="586"/>
    <x v="52"/>
    <s v="Yes"/>
    <x v="0"/>
    <x v="0"/>
    <x v="3"/>
    <x v="1"/>
    <x v="1"/>
    <x v="2"/>
    <d v="1988-09-16T00:00:00"/>
    <n v="4415.16"/>
    <x v="1"/>
    <s v="Tier - 1"/>
    <x v="0"/>
    <x v="23"/>
  </r>
  <r>
    <s v="ID1855"/>
    <s v="Mr. Mark"/>
    <x v="1168"/>
    <x v="385"/>
    <s v="Yes"/>
    <x v="0"/>
    <x v="0"/>
    <x v="3"/>
    <x v="1"/>
    <x v="0"/>
    <x v="0"/>
    <d v="1986-07-13T00:00:00"/>
    <n v="4402.2299999999996"/>
    <x v="1"/>
    <s v="Tier - 2"/>
    <x v="3"/>
    <x v="26"/>
  </r>
  <r>
    <s v="ID1856"/>
    <s v="Mr. Christopher"/>
    <x v="425"/>
    <x v="650"/>
    <s v="Yes"/>
    <x v="0"/>
    <x v="0"/>
    <x v="3"/>
    <x v="1"/>
    <x v="1"/>
    <x v="0"/>
    <d v="1986-08-11T00:00:00"/>
    <n v="4399.7299999999996"/>
    <x v="2"/>
    <s v="Tier - 2"/>
    <x v="0"/>
    <x v="26"/>
  </r>
  <r>
    <s v="ID1857"/>
    <s v="Ms. Daniell"/>
    <x v="1169"/>
    <x v="332"/>
    <s v="Yes"/>
    <x v="0"/>
    <x v="0"/>
    <x v="3"/>
    <x v="1"/>
    <x v="2"/>
    <x v="2"/>
    <d v="1988-07-18T00:00:00"/>
    <n v="4397.3100000000004"/>
    <x v="1"/>
    <s v="Tier - 2"/>
    <x v="0"/>
    <x v="23"/>
  </r>
  <r>
    <s v="ID1858"/>
    <s v="Mr. Janne"/>
    <x v="1170"/>
    <x v="363"/>
    <s v="No"/>
    <x v="0"/>
    <x v="0"/>
    <x v="0"/>
    <x v="1"/>
    <x v="3"/>
    <x v="2"/>
    <d v="1982-06-29T00:00:00"/>
    <n v="4392.7"/>
    <x v="1"/>
    <s v="Tier - 2"/>
    <x v="0"/>
    <x v="37"/>
  </r>
  <r>
    <s v="ID1859"/>
    <s v="Ms. Martina"/>
    <x v="925"/>
    <x v="166"/>
    <s v="Yes"/>
    <x v="0"/>
    <x v="1"/>
    <x v="3"/>
    <x v="1"/>
    <x v="2"/>
    <x v="2"/>
    <d v="1997-11-29T00:00:00"/>
    <n v="4391.6499999999996"/>
    <x v="1"/>
    <s v="Tier - 2"/>
    <x v="3"/>
    <x v="31"/>
  </r>
  <r>
    <s v="ID1860"/>
    <s v="Ms. Elizabeth"/>
    <x v="252"/>
    <x v="123"/>
    <s v="No"/>
    <x v="0"/>
    <x v="0"/>
    <x v="0"/>
    <x v="1"/>
    <x v="1"/>
    <x v="1"/>
    <d v="1990-08-28T00:00:00"/>
    <n v="4357.04"/>
    <x v="1"/>
    <s v="Tier - 3"/>
    <x v="1"/>
    <x v="3"/>
  </r>
  <r>
    <s v="ID1861"/>
    <s v="Ms. Stephanie"/>
    <x v="1034"/>
    <x v="577"/>
    <s v="No"/>
    <x v="0"/>
    <x v="0"/>
    <x v="0"/>
    <x v="1"/>
    <x v="1"/>
    <x v="2"/>
    <d v="1991-09-13T00:00:00"/>
    <n v="4350.51"/>
    <x v="1"/>
    <s v="Tier - 2"/>
    <x v="0"/>
    <x v="42"/>
  </r>
  <r>
    <s v="ID1862"/>
    <s v="Ms. Katie"/>
    <x v="409"/>
    <x v="288"/>
    <s v="No"/>
    <x v="0"/>
    <x v="0"/>
    <x v="0"/>
    <x v="1"/>
    <x v="0"/>
    <x v="1"/>
    <d v="1994-11-01T00:00:00"/>
    <n v="4349.46"/>
    <x v="1"/>
    <s v="Tier - 2"/>
    <x v="0"/>
    <x v="6"/>
  </r>
  <r>
    <s v="ID1863"/>
    <s v="Ms. Callie"/>
    <x v="210"/>
    <x v="80"/>
    <s v="No"/>
    <x v="0"/>
    <x v="0"/>
    <x v="0"/>
    <x v="1"/>
    <x v="0"/>
    <x v="2"/>
    <d v="1991-06-01T00:00:00"/>
    <n v="4347.0200000000004"/>
    <x v="1"/>
    <s v="Tier - 1"/>
    <x v="2"/>
    <x v="3"/>
  </r>
  <r>
    <s v="ID1864"/>
    <s v="Ms. Inna"/>
    <x v="1171"/>
    <x v="331"/>
    <s v="No"/>
    <x v="0"/>
    <x v="0"/>
    <x v="0"/>
    <x v="1"/>
    <x v="1"/>
    <x v="1"/>
    <d v="1994-10-26T00:00:00"/>
    <n v="4340.4399999999996"/>
    <x v="1"/>
    <s v="Tier - 1"/>
    <x v="0"/>
    <x v="6"/>
  </r>
  <r>
    <s v="ID1865"/>
    <s v="Ms. Mary"/>
    <x v="467"/>
    <x v="98"/>
    <s v="No"/>
    <x v="0"/>
    <x v="0"/>
    <x v="0"/>
    <x v="1"/>
    <x v="1"/>
    <x v="2"/>
    <d v="1994-11-02T00:00:00"/>
    <n v="4337.74"/>
    <x v="1"/>
    <s v="Tier - 1"/>
    <x v="2"/>
    <x v="6"/>
  </r>
  <r>
    <s v="ID1866"/>
    <s v="Mr. Samuel"/>
    <x v="673"/>
    <x v="78"/>
    <s v="Yes"/>
    <x v="0"/>
    <x v="0"/>
    <x v="3"/>
    <x v="1"/>
    <x v="0"/>
    <x v="2"/>
    <d v="1988-12-19T00:00:00"/>
    <n v="4320.41"/>
    <x v="1"/>
    <s v="Tier - 1"/>
    <x v="1"/>
    <x v="23"/>
  </r>
  <r>
    <s v="ID1867"/>
    <s v="Ms. Kimberly"/>
    <x v="1172"/>
    <x v="458"/>
    <s v="No"/>
    <x v="1"/>
    <x v="0"/>
    <x v="3"/>
    <x v="1"/>
    <x v="2"/>
    <x v="2"/>
    <d v="2000-11-25T00:00:00"/>
    <n v="4296.2700000000004"/>
    <x v="1"/>
    <s v="Tier - 3"/>
    <x v="1"/>
    <x v="21"/>
  </r>
  <r>
    <s v="ID1868"/>
    <s v="Mr. Tom"/>
    <x v="1173"/>
    <x v="651"/>
    <s v="No"/>
    <x v="0"/>
    <x v="1"/>
    <x v="3"/>
    <x v="1"/>
    <x v="0"/>
    <x v="1"/>
    <d v="2003-06-08T00:00:00"/>
    <n v="4278.55"/>
    <x v="1"/>
    <s v="Tier - 1"/>
    <x v="13"/>
    <x v="43"/>
  </r>
  <r>
    <s v="ID1869"/>
    <s v="Mr. Zachary"/>
    <x v="1174"/>
    <x v="40"/>
    <s v="No"/>
    <x v="0"/>
    <x v="0"/>
    <x v="3"/>
    <x v="1"/>
    <x v="0"/>
    <x v="2"/>
    <d v="1992-06-18T00:00:00"/>
    <n v="4266.17"/>
    <x v="2"/>
    <s v="Tier - 2"/>
    <x v="0"/>
    <x v="34"/>
  </r>
  <r>
    <s v="ID1870"/>
    <s v="Mr. Dane"/>
    <x v="1175"/>
    <x v="115"/>
    <s v="Yes"/>
    <x v="0"/>
    <x v="1"/>
    <x v="3"/>
    <x v="1"/>
    <x v="3"/>
    <x v="2"/>
    <d v="1983-11-20T00:00:00"/>
    <n v="4265.01"/>
    <x v="1"/>
    <s v="Tier - 1"/>
    <x v="1"/>
    <x v="33"/>
  </r>
  <r>
    <s v="ID1871"/>
    <s v="Mr. Dougie"/>
    <x v="782"/>
    <x v="372"/>
    <s v="Yes"/>
    <x v="0"/>
    <x v="0"/>
    <x v="3"/>
    <x v="1"/>
    <x v="0"/>
    <x v="2"/>
    <d v="1995-10-14T00:00:00"/>
    <n v="4260.74"/>
    <x v="2"/>
    <s v="Tier - 2"/>
    <x v="3"/>
    <x v="40"/>
  </r>
  <r>
    <s v="ID1872"/>
    <s v="Mr. Jeremiah"/>
    <x v="1176"/>
    <x v="339"/>
    <s v="No"/>
    <x v="0"/>
    <x v="0"/>
    <x v="0"/>
    <x v="1"/>
    <x v="3"/>
    <x v="2"/>
    <d v="1982-06-16T00:00:00"/>
    <n v="4250.24"/>
    <x v="1"/>
    <s v="Tier - 3"/>
    <x v="0"/>
    <x v="37"/>
  </r>
  <r>
    <s v="ID1873"/>
    <s v="Mr. Ashley"/>
    <x v="276"/>
    <x v="508"/>
    <s v="No"/>
    <x v="0"/>
    <x v="0"/>
    <x v="0"/>
    <x v="1"/>
    <x v="1"/>
    <x v="2"/>
    <d v="1991-12-01T00:00:00"/>
    <n v="4243.59"/>
    <x v="2"/>
    <s v="Tier - 1"/>
    <x v="1"/>
    <x v="42"/>
  </r>
  <r>
    <s v="ID1874"/>
    <s v="Mr. Turner"/>
    <x v="751"/>
    <x v="144"/>
    <s v="No"/>
    <x v="0"/>
    <x v="0"/>
    <x v="0"/>
    <x v="1"/>
    <x v="1"/>
    <x v="2"/>
    <d v="1991-11-03T00:00:00"/>
    <n v="4239.8900000000003"/>
    <x v="1"/>
    <s v="Tier - 2"/>
    <x v="1"/>
    <x v="42"/>
  </r>
  <r>
    <s v="ID1875"/>
    <s v="Mr. Roger"/>
    <x v="308"/>
    <x v="174"/>
    <s v="No"/>
    <x v="0"/>
    <x v="0"/>
    <x v="3"/>
    <x v="1"/>
    <x v="1"/>
    <x v="2"/>
    <d v="1992-06-27T00:00:00"/>
    <n v="4237.13"/>
    <x v="2"/>
    <s v="Tier - 1"/>
    <x v="4"/>
    <x v="34"/>
  </r>
  <r>
    <s v="ID1876"/>
    <s v="Ms. Pamela"/>
    <x v="1006"/>
    <x v="299"/>
    <s v="No"/>
    <x v="0"/>
    <x v="0"/>
    <x v="3"/>
    <x v="1"/>
    <x v="0"/>
    <x v="2"/>
    <d v="1998-12-14T00:00:00"/>
    <n v="4234.93"/>
    <x v="1"/>
    <s v="Tier - 1"/>
    <x v="3"/>
    <x v="44"/>
  </r>
  <r>
    <s v="ID1877"/>
    <s v="Ms. Allison"/>
    <x v="666"/>
    <x v="633"/>
    <s v="Yes"/>
    <x v="0"/>
    <x v="1"/>
    <x v="3"/>
    <x v="1"/>
    <x v="1"/>
    <x v="2"/>
    <d v="1997-09-06T00:00:00"/>
    <n v="4189.1099999999997"/>
    <x v="1"/>
    <s v="Tier - 2"/>
    <x v="1"/>
    <x v="31"/>
  </r>
  <r>
    <s v="ID1878"/>
    <s v="Mrs. Katherine"/>
    <x v="346"/>
    <x v="138"/>
    <s v="Yes"/>
    <x v="0"/>
    <x v="0"/>
    <x v="3"/>
    <x v="1"/>
    <x v="1"/>
    <x v="2"/>
    <d v="1995-10-03T00:00:00"/>
    <n v="4188.7299999999996"/>
    <x v="1"/>
    <s v="Tier - 2"/>
    <x v="14"/>
    <x v="40"/>
  </r>
  <r>
    <s v="ID1879"/>
    <s v="Ms. Robin"/>
    <x v="823"/>
    <x v="66"/>
    <s v="No"/>
    <x v="0"/>
    <x v="0"/>
    <x v="0"/>
    <x v="1"/>
    <x v="2"/>
    <x v="2"/>
    <d v="1989-06-25T00:00:00"/>
    <n v="4185.1000000000004"/>
    <x v="1"/>
    <s v="Tier - 3"/>
    <x v="0"/>
    <x v="4"/>
  </r>
  <r>
    <s v="ID1880"/>
    <s v="Ms. Terri"/>
    <x v="1177"/>
    <x v="336"/>
    <s v="No"/>
    <x v="0"/>
    <x v="0"/>
    <x v="3"/>
    <x v="1"/>
    <x v="3"/>
    <x v="1"/>
    <d v="1984-09-16T00:00:00"/>
    <n v="4163.21"/>
    <x v="1"/>
    <s v="Tier - 2"/>
    <x v="1"/>
    <x v="32"/>
  </r>
  <r>
    <s v="ID1881"/>
    <s v="Mr. Eddie"/>
    <x v="750"/>
    <x v="99"/>
    <s v="No"/>
    <x v="0"/>
    <x v="0"/>
    <x v="3"/>
    <x v="1"/>
    <x v="0"/>
    <x v="1"/>
    <d v="1998-11-26T00:00:00"/>
    <n v="4154.97"/>
    <x v="1"/>
    <s v="Tier - 1"/>
    <x v="1"/>
    <x v="44"/>
  </r>
  <r>
    <s v="ID1882"/>
    <s v="Ms. Pamela"/>
    <x v="161"/>
    <x v="48"/>
    <s v="No"/>
    <x v="0"/>
    <x v="0"/>
    <x v="3"/>
    <x v="1"/>
    <x v="0"/>
    <x v="2"/>
    <d v="1992-08-04T00:00:00"/>
    <n v="4151.03"/>
    <x v="1"/>
    <s v="Tier - 2"/>
    <x v="0"/>
    <x v="34"/>
  </r>
  <r>
    <s v="ID1883"/>
    <s v="Ms. Joyce"/>
    <x v="1178"/>
    <x v="31"/>
    <s v="No"/>
    <x v="0"/>
    <x v="0"/>
    <x v="3"/>
    <x v="1"/>
    <x v="0"/>
    <x v="2"/>
    <d v="1992-06-28T00:00:00"/>
    <n v="4149.74"/>
    <x v="1"/>
    <s v="Tier - 1"/>
    <x v="3"/>
    <x v="34"/>
  </r>
  <r>
    <s v="ID1884"/>
    <s v="Ms. Alison"/>
    <x v="445"/>
    <x v="450"/>
    <s v="No"/>
    <x v="0"/>
    <x v="0"/>
    <x v="3"/>
    <x v="1"/>
    <x v="1"/>
    <x v="2"/>
    <d v="1992-06-18T00:00:00"/>
    <n v="4137.5200000000004"/>
    <x v="1"/>
    <s v="Tier - 3"/>
    <x v="2"/>
    <x v="34"/>
  </r>
  <r>
    <s v="ID1885"/>
    <s v="Ms. Tammara"/>
    <x v="491"/>
    <x v="89"/>
    <s v="No"/>
    <x v="0"/>
    <x v="0"/>
    <x v="0"/>
    <x v="1"/>
    <x v="2"/>
    <x v="2"/>
    <d v="1991-08-06T00:00:00"/>
    <n v="4134.08"/>
    <x v="1"/>
    <s v="Tier - 1"/>
    <x v="1"/>
    <x v="42"/>
  </r>
  <r>
    <s v="ID1886"/>
    <s v="Ms. Dorota"/>
    <x v="751"/>
    <x v="436"/>
    <s v="No"/>
    <x v="0"/>
    <x v="0"/>
    <x v="0"/>
    <x v="1"/>
    <x v="1"/>
    <x v="2"/>
    <d v="1994-08-21T00:00:00"/>
    <n v="4133.6400000000003"/>
    <x v="1"/>
    <s v="Tier - 3"/>
    <x v="1"/>
    <x v="6"/>
  </r>
  <r>
    <s v="ID1887"/>
    <s v="Mr. Jose"/>
    <x v="1168"/>
    <x v="635"/>
    <s v="No"/>
    <x v="0"/>
    <x v="0"/>
    <x v="0"/>
    <x v="1"/>
    <x v="0"/>
    <x v="1"/>
    <d v="1990-12-14T00:00:00"/>
    <n v="4076.5"/>
    <x v="1"/>
    <s v="Tier - 3"/>
    <x v="3"/>
    <x v="3"/>
  </r>
  <r>
    <s v="ID1888"/>
    <s v="Mr. Peter"/>
    <x v="848"/>
    <x v="652"/>
    <s v="No"/>
    <x v="0"/>
    <x v="0"/>
    <x v="0"/>
    <x v="1"/>
    <x v="0"/>
    <x v="1"/>
    <d v="1990-12-01T00:00:00"/>
    <n v="4074.45"/>
    <x v="2"/>
    <s v="Tier - 2"/>
    <x v="0"/>
    <x v="3"/>
  </r>
  <r>
    <s v="ID1889"/>
    <s v="Mr. Bryant"/>
    <x v="596"/>
    <x v="653"/>
    <s v="No"/>
    <x v="0"/>
    <x v="0"/>
    <x v="0"/>
    <x v="1"/>
    <x v="0"/>
    <x v="0"/>
    <d v="2002-10-18T00:00:00"/>
    <n v="4070.51"/>
    <x v="1"/>
    <s v="Tier - 1"/>
    <x v="1"/>
    <x v="43"/>
  </r>
  <r>
    <s v="ID1890"/>
    <s v="Ms. Christina"/>
    <x v="1179"/>
    <x v="614"/>
    <s v="Yes"/>
    <x v="0"/>
    <x v="1"/>
    <x v="3"/>
    <x v="1"/>
    <x v="3"/>
    <x v="2"/>
    <d v="1983-09-16T00:00:00"/>
    <n v="4070.42"/>
    <x v="1"/>
    <s v="Tier - 1"/>
    <x v="0"/>
    <x v="33"/>
  </r>
  <r>
    <s v="ID1891"/>
    <s v="Mr. John"/>
    <x v="893"/>
    <x v="352"/>
    <s v="Yes"/>
    <x v="0"/>
    <x v="0"/>
    <x v="3"/>
    <x v="1"/>
    <x v="0"/>
    <x v="2"/>
    <d v="1995-09-14T00:00:00"/>
    <n v="4058.71"/>
    <x v="2"/>
    <s v="Tier - 3"/>
    <x v="1"/>
    <x v="40"/>
  </r>
  <r>
    <s v="ID1892"/>
    <s v="Mr. Eduardo"/>
    <x v="866"/>
    <x v="202"/>
    <s v="No"/>
    <x v="0"/>
    <x v="1"/>
    <x v="3"/>
    <x v="1"/>
    <x v="0"/>
    <x v="2"/>
    <d v="1993-08-13T00:00:00"/>
    <n v="4058.12"/>
    <x v="1"/>
    <s v="Tier - 1"/>
    <x v="0"/>
    <x v="20"/>
  </r>
  <r>
    <s v="ID1893"/>
    <s v="Ms. Laura"/>
    <x v="1180"/>
    <x v="635"/>
    <s v="Yes"/>
    <x v="0"/>
    <x v="0"/>
    <x v="3"/>
    <x v="1"/>
    <x v="2"/>
    <x v="1"/>
    <d v="1988-11-30T00:00:00"/>
    <n v="4047.94"/>
    <x v="1"/>
    <s v="Tier - 1"/>
    <x v="0"/>
    <x v="23"/>
  </r>
  <r>
    <s v="ID1894"/>
    <s v="Mr. Charlie"/>
    <x v="331"/>
    <x v="198"/>
    <s v="No"/>
    <x v="0"/>
    <x v="1"/>
    <x v="3"/>
    <x v="1"/>
    <x v="1"/>
    <x v="2"/>
    <d v="1993-12-26T00:00:00"/>
    <n v="4040.56"/>
    <x v="2"/>
    <s v="Tier - 3"/>
    <x v="5"/>
    <x v="20"/>
  </r>
  <r>
    <s v="ID1895"/>
    <s v="Ms. Melissa"/>
    <x v="1181"/>
    <x v="1"/>
    <s v="Yes"/>
    <x v="0"/>
    <x v="1"/>
    <x v="3"/>
    <x v="1"/>
    <x v="3"/>
    <x v="1"/>
    <d v="1983-11-10T00:00:00"/>
    <n v="4039.9"/>
    <x v="1"/>
    <s v="Tier - 1"/>
    <x v="0"/>
    <x v="33"/>
  </r>
  <r>
    <s v="ID1896"/>
    <s v="Mr. Dan"/>
    <x v="1182"/>
    <x v="58"/>
    <s v="No"/>
    <x v="0"/>
    <x v="0"/>
    <x v="3"/>
    <x v="1"/>
    <x v="3"/>
    <x v="1"/>
    <d v="1984-07-07T00:00:00"/>
    <n v="4038.41"/>
    <x v="1"/>
    <s v="Tier - 1"/>
    <x v="0"/>
    <x v="32"/>
  </r>
  <r>
    <s v="ID1897"/>
    <s v="Mr. Matthew"/>
    <x v="377"/>
    <x v="495"/>
    <s v="No"/>
    <x v="0"/>
    <x v="0"/>
    <x v="3"/>
    <x v="1"/>
    <x v="2"/>
    <x v="2"/>
    <d v="1992-10-11T00:00:00"/>
    <n v="4032.24"/>
    <x v="2"/>
    <s v="Tier - 3"/>
    <x v="1"/>
    <x v="34"/>
  </r>
  <r>
    <s v="ID1898"/>
    <s v="Mr. Wesley"/>
    <x v="387"/>
    <x v="273"/>
    <s v="No"/>
    <x v="1"/>
    <x v="0"/>
    <x v="1"/>
    <x v="1"/>
    <x v="2"/>
    <x v="2"/>
    <d v="2000-09-13T00:00:00"/>
    <n v="4005.42"/>
    <x v="1"/>
    <s v="Tier - 1"/>
    <x v="5"/>
    <x v="21"/>
  </r>
  <r>
    <s v="ID1899"/>
    <s v="Mr. Christopher"/>
    <x v="317"/>
    <x v="326"/>
    <s v="No"/>
    <x v="0"/>
    <x v="0"/>
    <x v="0"/>
    <x v="1"/>
    <x v="2"/>
    <x v="2"/>
    <d v="1989-07-10T00:00:00"/>
    <n v="4002.36"/>
    <x v="1"/>
    <s v="Tier - 1"/>
    <x v="0"/>
    <x v="4"/>
  </r>
  <r>
    <s v="ID1900"/>
    <s v="Ms. Jessica"/>
    <x v="1174"/>
    <x v="348"/>
    <s v="No"/>
    <x v="0"/>
    <x v="0"/>
    <x v="0"/>
    <x v="1"/>
    <x v="0"/>
    <x v="1"/>
    <d v="1990-11-01T00:00:00"/>
    <n v="3994.18"/>
    <x v="1"/>
    <s v="Tier - 2"/>
    <x v="0"/>
    <x v="3"/>
  </r>
  <r>
    <s v="ID1901"/>
    <s v="Ms. Christin"/>
    <x v="1183"/>
    <x v="427"/>
    <s v="No"/>
    <x v="0"/>
    <x v="0"/>
    <x v="0"/>
    <x v="1"/>
    <x v="0"/>
    <x v="1"/>
    <d v="1990-11-22T00:00:00"/>
    <n v="3989.84"/>
    <x v="1"/>
    <s v="Tier - 2"/>
    <x v="3"/>
    <x v="3"/>
  </r>
  <r>
    <s v="ID1902"/>
    <s v="Ms. Sara"/>
    <x v="54"/>
    <x v="226"/>
    <s v="Yes"/>
    <x v="0"/>
    <x v="0"/>
    <x v="0"/>
    <x v="1"/>
    <x v="0"/>
    <x v="2"/>
    <d v="1996-09-08T00:00:00"/>
    <n v="3987.93"/>
    <x v="1"/>
    <s v="Tier - 2"/>
    <x v="3"/>
    <x v="45"/>
  </r>
  <r>
    <s v="ID1903"/>
    <s v="Ms. Elizabeth"/>
    <x v="264"/>
    <x v="216"/>
    <s v="Yes"/>
    <x v="0"/>
    <x v="0"/>
    <x v="0"/>
    <x v="1"/>
    <x v="1"/>
    <x v="1"/>
    <d v="1996-08-17T00:00:00"/>
    <n v="3981.98"/>
    <x v="1"/>
    <s v="Tier - 2"/>
    <x v="0"/>
    <x v="45"/>
  </r>
  <r>
    <s v="ID1904"/>
    <s v="Ms. Margaret"/>
    <x v="427"/>
    <x v="321"/>
    <s v="No"/>
    <x v="0"/>
    <x v="0"/>
    <x v="0"/>
    <x v="1"/>
    <x v="1"/>
    <x v="2"/>
    <d v="1990-07-29T00:00:00"/>
    <n v="3972.92"/>
    <x v="1"/>
    <s v="Tier - 3"/>
    <x v="0"/>
    <x v="3"/>
  </r>
  <r>
    <s v="ID1905"/>
    <s v="Ms. Tiffany"/>
    <x v="1046"/>
    <x v="85"/>
    <s v="Yes"/>
    <x v="0"/>
    <x v="0"/>
    <x v="3"/>
    <x v="1"/>
    <x v="0"/>
    <x v="1"/>
    <d v="1995-07-11T00:00:00"/>
    <n v="3956.07"/>
    <x v="1"/>
    <s v="Tier - 2"/>
    <x v="1"/>
    <x v="40"/>
  </r>
  <r>
    <s v="ID1906"/>
    <s v="Mr. David"/>
    <x v="277"/>
    <x v="125"/>
    <s v="No"/>
    <x v="0"/>
    <x v="0"/>
    <x v="0"/>
    <x v="1"/>
    <x v="1"/>
    <x v="2"/>
    <d v="1999-07-10T00:00:00"/>
    <n v="3955.98"/>
    <x v="1"/>
    <s v="Tier - 3"/>
    <x v="13"/>
    <x v="35"/>
  </r>
  <r>
    <s v="ID1907"/>
    <s v="Ms. Christine"/>
    <x v="1161"/>
    <x v="635"/>
    <s v="No"/>
    <x v="0"/>
    <x v="1"/>
    <x v="3"/>
    <x v="1"/>
    <x v="1"/>
    <x v="1"/>
    <d v="1993-11-11T00:00:00"/>
    <n v="3947.41"/>
    <x v="1"/>
    <s v="Tier - 2"/>
    <x v="0"/>
    <x v="20"/>
  </r>
  <r>
    <s v="ID1908"/>
    <s v="Ms. Donna"/>
    <x v="49"/>
    <x v="326"/>
    <s v="No"/>
    <x v="0"/>
    <x v="1"/>
    <x v="3"/>
    <x v="1"/>
    <x v="0"/>
    <x v="2"/>
    <d v="1993-09-29T00:00:00"/>
    <n v="3943.6"/>
    <x v="1"/>
    <s v="Tier - 3"/>
    <x v="2"/>
    <x v="20"/>
  </r>
  <r>
    <s v="ID1909"/>
    <s v="Mr. Rod"/>
    <x v="41"/>
    <x v="338"/>
    <s v="Yes"/>
    <x v="0"/>
    <x v="0"/>
    <x v="3"/>
    <x v="1"/>
    <x v="0"/>
    <x v="2"/>
    <d v="1988-10-24T00:00:00"/>
    <n v="3935.18"/>
    <x v="2"/>
    <s v="Tier - 1"/>
    <x v="0"/>
    <x v="23"/>
  </r>
  <r>
    <s v="ID1910"/>
    <s v="Mr. Joe"/>
    <x v="1184"/>
    <x v="221"/>
    <s v="No"/>
    <x v="0"/>
    <x v="0"/>
    <x v="0"/>
    <x v="1"/>
    <x v="0"/>
    <x v="0"/>
    <d v="2002-06-15T00:00:00"/>
    <n v="3931.51"/>
    <x v="1"/>
    <s v="Tier - 3"/>
    <x v="3"/>
    <x v="43"/>
  </r>
  <r>
    <s v="ID1911"/>
    <s v="Ms. Kayleigh"/>
    <x v="940"/>
    <x v="39"/>
    <s v="No"/>
    <x v="1"/>
    <x v="0"/>
    <x v="1"/>
    <x v="1"/>
    <x v="0"/>
    <x v="2"/>
    <d v="2000-07-10T00:00:00"/>
    <n v="3925.76"/>
    <x v="1"/>
    <s v="Tier - 2"/>
    <x v="2"/>
    <x v="21"/>
  </r>
  <r>
    <s v="ID1912"/>
    <s v="Mr. Lorcan"/>
    <x v="279"/>
    <x v="587"/>
    <s v="Yes"/>
    <x v="0"/>
    <x v="0"/>
    <x v="0"/>
    <x v="1"/>
    <x v="3"/>
    <x v="2"/>
    <d v="1985-07-05T00:00:00"/>
    <n v="3910.44"/>
    <x v="1"/>
    <s v="Tier - 2"/>
    <x v="0"/>
    <x v="17"/>
  </r>
  <r>
    <s v="ID1913"/>
    <s v="Mr. Billy"/>
    <x v="190"/>
    <x v="194"/>
    <s v="Yes"/>
    <x v="0"/>
    <x v="1"/>
    <x v="3"/>
    <x v="1"/>
    <x v="1"/>
    <x v="1"/>
    <d v="1997-11-24T00:00:00"/>
    <n v="3906.13"/>
    <x v="2"/>
    <s v="Tier - 3"/>
    <x v="3"/>
    <x v="31"/>
  </r>
  <r>
    <s v="ID1914"/>
    <s v="Mr. Paul"/>
    <x v="1185"/>
    <x v="269"/>
    <s v="Yes"/>
    <x v="0"/>
    <x v="0"/>
    <x v="0"/>
    <x v="1"/>
    <x v="3"/>
    <x v="0"/>
    <d v="1981-08-27T00:00:00"/>
    <n v="3902.07"/>
    <x v="1"/>
    <s v="Tier - 2"/>
    <x v="0"/>
    <x v="36"/>
  </r>
  <r>
    <s v="ID1915"/>
    <s v="Ms. Brenda"/>
    <x v="1186"/>
    <x v="46"/>
    <s v="No"/>
    <x v="0"/>
    <x v="1"/>
    <x v="3"/>
    <x v="1"/>
    <x v="1"/>
    <x v="2"/>
    <d v="1993-09-14T00:00:00"/>
    <n v="3898.35"/>
    <x v="1"/>
    <s v="Tier - 2"/>
    <x v="1"/>
    <x v="20"/>
  </r>
  <r>
    <s v="ID1916"/>
    <s v="Mr. Jeff"/>
    <x v="1187"/>
    <x v="550"/>
    <s v="No"/>
    <x v="1"/>
    <x v="0"/>
    <x v="3"/>
    <x v="1"/>
    <x v="0"/>
    <x v="2"/>
    <d v="2004-07-13T00:00:00"/>
    <n v="3889.2"/>
    <x v="1"/>
    <s v="Tier - 2"/>
    <x v="1"/>
    <x v="41"/>
  </r>
  <r>
    <s v="ID1917"/>
    <s v="Mr. Michael"/>
    <x v="26"/>
    <x v="436"/>
    <s v="Yes"/>
    <x v="0"/>
    <x v="0"/>
    <x v="0"/>
    <x v="1"/>
    <x v="0"/>
    <x v="2"/>
    <d v="1996-10-23T00:00:00"/>
    <n v="3877.3"/>
    <x v="0"/>
    <s v="Tier - 3"/>
    <x v="1"/>
    <x v="45"/>
  </r>
  <r>
    <s v="ID1918"/>
    <s v="Mr. Jan"/>
    <x v="1188"/>
    <x v="273"/>
    <s v="No"/>
    <x v="0"/>
    <x v="0"/>
    <x v="0"/>
    <x v="1"/>
    <x v="0"/>
    <x v="2"/>
    <d v="1991-07-25T00:00:00"/>
    <n v="3875.73"/>
    <x v="1"/>
    <s v="Tier - 3"/>
    <x v="0"/>
    <x v="42"/>
  </r>
  <r>
    <s v="ID1919"/>
    <s v="Mr. Bernard"/>
    <x v="467"/>
    <x v="276"/>
    <s v="No"/>
    <x v="0"/>
    <x v="0"/>
    <x v="0"/>
    <x v="1"/>
    <x v="1"/>
    <x v="2"/>
    <d v="1990-06-24T00:00:00"/>
    <n v="3866.86"/>
    <x v="0"/>
    <s v="Tier - 1"/>
    <x v="1"/>
    <x v="3"/>
  </r>
  <r>
    <s v="ID1920"/>
    <s v="Mr. Craig"/>
    <x v="429"/>
    <x v="170"/>
    <s v="Yes"/>
    <x v="0"/>
    <x v="0"/>
    <x v="0"/>
    <x v="1"/>
    <x v="2"/>
    <x v="2"/>
    <d v="2001-10-18T00:00:00"/>
    <n v="3861.21"/>
    <x v="1"/>
    <s v="Tier - 2"/>
    <x v="4"/>
    <x v="47"/>
  </r>
  <r>
    <s v="ID1921"/>
    <s v="Mrs. Bryn"/>
    <x v="1189"/>
    <x v="111"/>
    <s v="Yes"/>
    <x v="0"/>
    <x v="0"/>
    <x v="0"/>
    <x v="1"/>
    <x v="0"/>
    <x v="2"/>
    <d v="2001-06-06T00:00:00"/>
    <n v="3858.51"/>
    <x v="1"/>
    <s v="Tier - 3"/>
    <x v="14"/>
    <x v="21"/>
  </r>
  <r>
    <s v="ID1922"/>
    <s v="Mr. Michael"/>
    <x v="26"/>
    <x v="651"/>
    <s v="No"/>
    <x v="0"/>
    <x v="0"/>
    <x v="0"/>
    <x v="1"/>
    <x v="0"/>
    <x v="1"/>
    <d v="1991-08-19T00:00:00"/>
    <n v="3857.76"/>
    <x v="2"/>
    <s v="Tier - 1"/>
    <x v="4"/>
    <x v="42"/>
  </r>
  <r>
    <s v="ID1923"/>
    <s v="Mr. Benjamin"/>
    <x v="1190"/>
    <x v="337"/>
    <s v="No"/>
    <x v="0"/>
    <x v="0"/>
    <x v="0"/>
    <x v="1"/>
    <x v="2"/>
    <x v="2"/>
    <d v="1994-08-12T00:00:00"/>
    <n v="3847.67"/>
    <x v="2"/>
    <s v="Tier - 2"/>
    <x v="3"/>
    <x v="6"/>
  </r>
  <r>
    <s v="ID1924"/>
    <s v="Mr. Jay"/>
    <x v="1068"/>
    <x v="447"/>
    <s v="Yes"/>
    <x v="0"/>
    <x v="0"/>
    <x v="0"/>
    <x v="1"/>
    <x v="3"/>
    <x v="0"/>
    <d v="1981-09-29T00:00:00"/>
    <n v="3797.2"/>
    <x v="1"/>
    <s v="Tier - 3"/>
    <x v="1"/>
    <x v="36"/>
  </r>
  <r>
    <s v="ID1925"/>
    <s v="Mr. William"/>
    <x v="217"/>
    <x v="124"/>
    <s v="No"/>
    <x v="0"/>
    <x v="0"/>
    <x v="0"/>
    <x v="1"/>
    <x v="0"/>
    <x v="2"/>
    <d v="1999-06-24T00:00:00"/>
    <n v="3796.36"/>
    <x v="1"/>
    <s v="Tier - 3"/>
    <x v="1"/>
    <x v="35"/>
  </r>
  <r>
    <s v="ID1926"/>
    <s v="Ms. Shelley"/>
    <x v="1191"/>
    <x v="507"/>
    <s v="Yes"/>
    <x v="0"/>
    <x v="0"/>
    <x v="3"/>
    <x v="1"/>
    <x v="2"/>
    <x v="2"/>
    <d v="1988-08-28T00:00:00"/>
    <n v="3793.55"/>
    <x v="1"/>
    <s v="Tier - 3"/>
    <x v="0"/>
    <x v="23"/>
  </r>
  <r>
    <s v="ID1927"/>
    <s v="Ms. Jekaterina"/>
    <x v="1192"/>
    <x v="62"/>
    <s v="Yes"/>
    <x v="0"/>
    <x v="0"/>
    <x v="0"/>
    <x v="1"/>
    <x v="3"/>
    <x v="0"/>
    <d v="1981-12-13T00:00:00"/>
    <n v="3785.77"/>
    <x v="1"/>
    <s v="Tier - 1"/>
    <x v="0"/>
    <x v="36"/>
  </r>
  <r>
    <s v="ID1928"/>
    <s v="Mr. Daniel"/>
    <x v="1193"/>
    <x v="329"/>
    <s v="No"/>
    <x v="0"/>
    <x v="0"/>
    <x v="3"/>
    <x v="1"/>
    <x v="2"/>
    <x v="2"/>
    <d v="1987-10-24T00:00:00"/>
    <n v="3773.23"/>
    <x v="1"/>
    <s v="Tier - 3"/>
    <x v="0"/>
    <x v="38"/>
  </r>
  <r>
    <s v="ID1929"/>
    <s v="Ms. Pauline"/>
    <x v="149"/>
    <x v="237"/>
    <s v="No"/>
    <x v="0"/>
    <x v="0"/>
    <x v="0"/>
    <x v="1"/>
    <x v="0"/>
    <x v="2"/>
    <d v="1994-11-21T00:00:00"/>
    <n v="3766.88"/>
    <x v="1"/>
    <s v="Tier - 1"/>
    <x v="0"/>
    <x v="6"/>
  </r>
  <r>
    <s v="ID1930"/>
    <s v="Ms. Colleen"/>
    <x v="770"/>
    <x v="145"/>
    <s v="No"/>
    <x v="0"/>
    <x v="0"/>
    <x v="0"/>
    <x v="1"/>
    <x v="1"/>
    <x v="2"/>
    <d v="1991-10-24T00:00:00"/>
    <n v="3761.29"/>
    <x v="1"/>
    <s v="Tier - 3"/>
    <x v="3"/>
    <x v="42"/>
  </r>
  <r>
    <s v="ID1931"/>
    <s v="Ms. Aleah"/>
    <x v="234"/>
    <x v="149"/>
    <s v="No"/>
    <x v="0"/>
    <x v="0"/>
    <x v="0"/>
    <x v="1"/>
    <x v="1"/>
    <x v="1"/>
    <d v="1991-08-25T00:00:00"/>
    <n v="3757.84"/>
    <x v="1"/>
    <s v="Tier - 1"/>
    <x v="0"/>
    <x v="42"/>
  </r>
  <r>
    <s v="ID1932"/>
    <s v="Ms. Mare"/>
    <x v="664"/>
    <x v="74"/>
    <s v="No"/>
    <x v="0"/>
    <x v="0"/>
    <x v="0"/>
    <x v="1"/>
    <x v="1"/>
    <x v="1"/>
    <d v="1991-10-28T00:00:00"/>
    <n v="3756.62"/>
    <x v="1"/>
    <s v="Tier - 2"/>
    <x v="0"/>
    <x v="42"/>
  </r>
  <r>
    <s v="ID1933"/>
    <s v="Mr. Kevin"/>
    <x v="1194"/>
    <x v="172"/>
    <s v="Yes"/>
    <x v="0"/>
    <x v="0"/>
    <x v="3"/>
    <x v="1"/>
    <x v="3"/>
    <x v="0"/>
    <d v="1986-09-09T00:00:00"/>
    <n v="3748.56"/>
    <x v="1"/>
    <s v="Tier - 2"/>
    <x v="0"/>
    <x v="26"/>
  </r>
  <r>
    <s v="ID1934"/>
    <s v="Ms. Jessica"/>
    <x v="497"/>
    <x v="412"/>
    <s v="No"/>
    <x v="0"/>
    <x v="1"/>
    <x v="3"/>
    <x v="1"/>
    <x v="1"/>
    <x v="1"/>
    <d v="1993-06-22T00:00:00"/>
    <n v="3736.46"/>
    <x v="1"/>
    <s v="Tier - 2"/>
    <x v="1"/>
    <x v="20"/>
  </r>
  <r>
    <s v="ID1935"/>
    <s v="Ms. Amanda"/>
    <x v="649"/>
    <x v="244"/>
    <s v="No"/>
    <x v="0"/>
    <x v="0"/>
    <x v="0"/>
    <x v="1"/>
    <x v="3"/>
    <x v="2"/>
    <d v="1994-08-22T00:00:00"/>
    <n v="3732.63"/>
    <x v="1"/>
    <s v="Tier - 3"/>
    <x v="2"/>
    <x v="6"/>
  </r>
  <r>
    <s v="ID1936"/>
    <s v="Mr. Murray"/>
    <x v="1195"/>
    <x v="654"/>
    <s v="Yes"/>
    <x v="0"/>
    <x v="0"/>
    <x v="3"/>
    <x v="1"/>
    <x v="3"/>
    <x v="0"/>
    <d v="1986-12-01T00:00:00"/>
    <n v="3731.6"/>
    <x v="1"/>
    <s v="Tier - 2"/>
    <x v="0"/>
    <x v="26"/>
  </r>
  <r>
    <s v="ID1937"/>
    <s v="Mrs. Meghan"/>
    <x v="342"/>
    <x v="245"/>
    <s v="No"/>
    <x v="1"/>
    <x v="0"/>
    <x v="3"/>
    <x v="1"/>
    <x v="0"/>
    <x v="1"/>
    <d v="2004-11-05T00:00:00"/>
    <n v="3722.23"/>
    <x v="1"/>
    <s v="Tier - 2"/>
    <x v="14"/>
    <x v="41"/>
  </r>
  <r>
    <s v="ID1938"/>
    <s v="Mr. David"/>
    <x v="215"/>
    <x v="372"/>
    <s v="No"/>
    <x v="0"/>
    <x v="0"/>
    <x v="0"/>
    <x v="1"/>
    <x v="0"/>
    <x v="2"/>
    <d v="1989-12-02T00:00:00"/>
    <n v="3704.35"/>
    <x v="1"/>
    <s v="Tier - 2"/>
    <x v="0"/>
    <x v="4"/>
  </r>
  <r>
    <s v="ID1939"/>
    <s v="Mr. Seth"/>
    <x v="1196"/>
    <x v="60"/>
    <s v="Yes"/>
    <x v="0"/>
    <x v="0"/>
    <x v="3"/>
    <x v="1"/>
    <x v="2"/>
    <x v="1"/>
    <d v="1988-08-18T00:00:00"/>
    <n v="3699.54"/>
    <x v="1"/>
    <s v="Tier - 3"/>
    <x v="0"/>
    <x v="23"/>
  </r>
  <r>
    <s v="ID1940"/>
    <s v="Mr. Michael"/>
    <x v="595"/>
    <x v="167"/>
    <s v="Yes"/>
    <x v="0"/>
    <x v="0"/>
    <x v="3"/>
    <x v="1"/>
    <x v="0"/>
    <x v="2"/>
    <d v="1995-10-21T00:00:00"/>
    <n v="3693.43"/>
    <x v="1"/>
    <s v="Tier - 3"/>
    <x v="3"/>
    <x v="40"/>
  </r>
  <r>
    <s v="ID1941"/>
    <s v="Mr. Russell"/>
    <x v="1029"/>
    <x v="356"/>
    <s v="Yes"/>
    <x v="0"/>
    <x v="0"/>
    <x v="0"/>
    <x v="1"/>
    <x v="3"/>
    <x v="0"/>
    <d v="1981-12-14T00:00:00"/>
    <n v="3688.38"/>
    <x v="1"/>
    <s v="Tier - 2"/>
    <x v="0"/>
    <x v="36"/>
  </r>
  <r>
    <s v="ID1942"/>
    <s v="Mr. Martin"/>
    <x v="1197"/>
    <x v="174"/>
    <s v="No"/>
    <x v="0"/>
    <x v="1"/>
    <x v="3"/>
    <x v="1"/>
    <x v="0"/>
    <x v="2"/>
    <d v="2003-07-10T00:00:00"/>
    <n v="3688.35"/>
    <x v="1"/>
    <s v="Tier - 2"/>
    <x v="13"/>
    <x v="39"/>
  </r>
  <r>
    <s v="ID1943"/>
    <s v="Mr. Michael"/>
    <x v="1080"/>
    <x v="52"/>
    <s v="No"/>
    <x v="0"/>
    <x v="0"/>
    <x v="3"/>
    <x v="1"/>
    <x v="3"/>
    <x v="2"/>
    <d v="1984-07-06T00:00:00"/>
    <n v="3678.86"/>
    <x v="1"/>
    <s v="Tier - 3"/>
    <x v="0"/>
    <x v="32"/>
  </r>
  <r>
    <s v="ID1944"/>
    <s v="Mr. Miles"/>
    <x v="199"/>
    <x v="169"/>
    <s v="No"/>
    <x v="0"/>
    <x v="0"/>
    <x v="3"/>
    <x v="1"/>
    <x v="0"/>
    <x v="1"/>
    <d v="1992-09-14T00:00:00"/>
    <n v="3659.35"/>
    <x v="2"/>
    <s v="Tier - 1"/>
    <x v="3"/>
    <x v="34"/>
  </r>
  <r>
    <s v="ID1945"/>
    <s v="Ms. Amanda"/>
    <x v="1198"/>
    <x v="326"/>
    <s v="No"/>
    <x v="0"/>
    <x v="0"/>
    <x v="0"/>
    <x v="1"/>
    <x v="2"/>
    <x v="2"/>
    <d v="1990-11-08T00:00:00"/>
    <n v="3653.29"/>
    <x v="1"/>
    <s v="Tier - 3"/>
    <x v="3"/>
    <x v="3"/>
  </r>
  <r>
    <s v="ID1946"/>
    <s v="Mr. Roger"/>
    <x v="247"/>
    <x v="419"/>
    <s v="No"/>
    <x v="0"/>
    <x v="0"/>
    <x v="3"/>
    <x v="1"/>
    <x v="1"/>
    <x v="2"/>
    <d v="1992-11-17T00:00:00"/>
    <n v="3645.09"/>
    <x v="0"/>
    <s v="Tier - 2"/>
    <x v="7"/>
    <x v="34"/>
  </r>
  <r>
    <s v="ID1947"/>
    <s v="Mr. Brock"/>
    <x v="1170"/>
    <x v="330"/>
    <s v="Yes"/>
    <x v="0"/>
    <x v="0"/>
    <x v="0"/>
    <x v="1"/>
    <x v="3"/>
    <x v="1"/>
    <d v="1985-06-14T00:00:00"/>
    <n v="3622.13"/>
    <x v="1"/>
    <s v="Tier - 1"/>
    <x v="0"/>
    <x v="17"/>
  </r>
  <r>
    <s v="ID1948"/>
    <s v="Mr. Stephen"/>
    <x v="1199"/>
    <x v="89"/>
    <s v="No"/>
    <x v="0"/>
    <x v="0"/>
    <x v="0"/>
    <x v="1"/>
    <x v="2"/>
    <x v="2"/>
    <d v="1990-10-11T00:00:00"/>
    <n v="3606.43"/>
    <x v="1"/>
    <s v="Tier - 1"/>
    <x v="0"/>
    <x v="3"/>
  </r>
  <r>
    <s v="ID1949"/>
    <s v="Ms. Missy"/>
    <x v="1038"/>
    <x v="213"/>
    <s v="Yes"/>
    <x v="0"/>
    <x v="0"/>
    <x v="3"/>
    <x v="1"/>
    <x v="2"/>
    <x v="1"/>
    <d v="1988-11-04T00:00:00"/>
    <n v="3603.6"/>
    <x v="1"/>
    <s v="Tier - 1"/>
    <x v="0"/>
    <x v="23"/>
  </r>
  <r>
    <s v="ID1950"/>
    <s v="Mr. William"/>
    <x v="680"/>
    <x v="339"/>
    <s v="No"/>
    <x v="0"/>
    <x v="0"/>
    <x v="0"/>
    <x v="1"/>
    <x v="0"/>
    <x v="2"/>
    <d v="1999-08-12T00:00:00"/>
    <n v="3597.6"/>
    <x v="1"/>
    <s v="Tier - 2"/>
    <x v="3"/>
    <x v="35"/>
  </r>
  <r>
    <s v="ID1951"/>
    <s v="Ms. Lauren"/>
    <x v="878"/>
    <x v="470"/>
    <s v="Yes"/>
    <x v="0"/>
    <x v="1"/>
    <x v="3"/>
    <x v="1"/>
    <x v="2"/>
    <x v="2"/>
    <d v="1997-11-04T00:00:00"/>
    <n v="3594.17"/>
    <x v="1"/>
    <s v="Tier - 2"/>
    <x v="1"/>
    <x v="31"/>
  </r>
  <r>
    <s v="ID1952"/>
    <s v="Mr. Apolo"/>
    <x v="204"/>
    <x v="497"/>
    <s v="No"/>
    <x v="0"/>
    <x v="0"/>
    <x v="0"/>
    <x v="1"/>
    <x v="0"/>
    <x v="2"/>
    <d v="1999-06-06T00:00:00"/>
    <n v="3591.48"/>
    <x v="1"/>
    <s v="Tier - 3"/>
    <x v="3"/>
    <x v="44"/>
  </r>
  <r>
    <s v="ID1953"/>
    <s v="Mr. Alfons"/>
    <x v="1200"/>
    <x v="555"/>
    <s v="Yes"/>
    <x v="0"/>
    <x v="0"/>
    <x v="3"/>
    <x v="1"/>
    <x v="3"/>
    <x v="0"/>
    <d v="1986-12-27T00:00:00"/>
    <n v="3589.14"/>
    <x v="1"/>
    <s v="Tier - 2"/>
    <x v="0"/>
    <x v="26"/>
  </r>
  <r>
    <s v="ID1954"/>
    <s v="Ms. Amber"/>
    <x v="44"/>
    <x v="47"/>
    <s v="Yes"/>
    <x v="0"/>
    <x v="0"/>
    <x v="0"/>
    <x v="1"/>
    <x v="0"/>
    <x v="2"/>
    <d v="2001-11-11T00:00:00"/>
    <n v="3579.83"/>
    <x v="1"/>
    <s v="Tier - 2"/>
    <x v="1"/>
    <x v="47"/>
  </r>
  <r>
    <s v="ID1955"/>
    <s v="Ms. Leah"/>
    <x v="105"/>
    <x v="337"/>
    <s v="Yes"/>
    <x v="0"/>
    <x v="0"/>
    <x v="3"/>
    <x v="1"/>
    <x v="0"/>
    <x v="2"/>
    <d v="1995-08-23T00:00:00"/>
    <n v="3578"/>
    <x v="1"/>
    <s v="Tier - 3"/>
    <x v="3"/>
    <x v="40"/>
  </r>
  <r>
    <s v="ID1956"/>
    <s v="Ms. Lilia"/>
    <x v="1201"/>
    <x v="49"/>
    <s v="Yes"/>
    <x v="0"/>
    <x v="0"/>
    <x v="3"/>
    <x v="1"/>
    <x v="3"/>
    <x v="2"/>
    <d v="1988-08-18T00:00:00"/>
    <n v="3569.96"/>
    <x v="1"/>
    <s v="Tier - 1"/>
    <x v="1"/>
    <x v="23"/>
  </r>
  <r>
    <s v="ID1957"/>
    <s v="Mr. Danny"/>
    <x v="1097"/>
    <x v="655"/>
    <s v="Yes"/>
    <x v="0"/>
    <x v="0"/>
    <x v="0"/>
    <x v="1"/>
    <x v="3"/>
    <x v="0"/>
    <d v="1981-10-10T00:00:00"/>
    <n v="3562.87"/>
    <x v="1"/>
    <s v="Tier - 1"/>
    <x v="0"/>
    <x v="36"/>
  </r>
  <r>
    <s v="ID1958"/>
    <s v="Ms. Lauren"/>
    <x v="358"/>
    <x v="39"/>
    <s v="Yes"/>
    <x v="0"/>
    <x v="0"/>
    <x v="3"/>
    <x v="1"/>
    <x v="2"/>
    <x v="2"/>
    <d v="1995-06-16T00:00:00"/>
    <n v="3561.89"/>
    <x v="1"/>
    <s v="Tier - 1"/>
    <x v="0"/>
    <x v="40"/>
  </r>
  <r>
    <s v="ID1959"/>
    <s v="Ms. Courtney"/>
    <x v="524"/>
    <x v="127"/>
    <s v="Yes"/>
    <x v="0"/>
    <x v="0"/>
    <x v="3"/>
    <x v="1"/>
    <x v="1"/>
    <x v="2"/>
    <d v="1995-10-09T00:00:00"/>
    <n v="3558.62"/>
    <x v="1"/>
    <s v="Tier - 3"/>
    <x v="2"/>
    <x v="40"/>
  </r>
  <r>
    <s v="ID1960"/>
    <s v="Ms. Elizabeth"/>
    <x v="838"/>
    <x v="195"/>
    <s v="No"/>
    <x v="0"/>
    <x v="0"/>
    <x v="0"/>
    <x v="1"/>
    <x v="0"/>
    <x v="1"/>
    <d v="1994-09-24T00:00:00"/>
    <n v="3556.92"/>
    <x v="1"/>
    <s v="Tier - 3"/>
    <x v="1"/>
    <x v="6"/>
  </r>
  <r>
    <s v="ID1961"/>
    <s v="Ms. Satomi"/>
    <x v="500"/>
    <x v="374"/>
    <s v="No"/>
    <x v="0"/>
    <x v="0"/>
    <x v="3"/>
    <x v="1"/>
    <x v="1"/>
    <x v="2"/>
    <d v="1992-12-22T00:00:00"/>
    <n v="3554.2"/>
    <x v="1"/>
    <s v="Tier - 3"/>
    <x v="3"/>
    <x v="34"/>
  </r>
  <r>
    <s v="ID1962"/>
    <s v="Mr. Matthew"/>
    <x v="1202"/>
    <x v="18"/>
    <s v="Yes"/>
    <x v="0"/>
    <x v="0"/>
    <x v="3"/>
    <x v="1"/>
    <x v="2"/>
    <x v="2"/>
    <d v="1988-10-15T00:00:00"/>
    <n v="3540.12"/>
    <x v="1"/>
    <s v="Tier - 1"/>
    <x v="0"/>
    <x v="23"/>
  </r>
  <r>
    <s v="ID1963"/>
    <s v="Mr. Peter"/>
    <x v="235"/>
    <x v="145"/>
    <s v="No"/>
    <x v="0"/>
    <x v="1"/>
    <x v="3"/>
    <x v="1"/>
    <x v="0"/>
    <x v="2"/>
    <d v="2003-08-24T00:00:00"/>
    <n v="3538.9"/>
    <x v="1"/>
    <s v="Tier - 2"/>
    <x v="1"/>
    <x v="39"/>
  </r>
  <r>
    <s v="ID1964"/>
    <s v="Mr. Manuel"/>
    <x v="191"/>
    <x v="184"/>
    <s v="No"/>
    <x v="0"/>
    <x v="0"/>
    <x v="3"/>
    <x v="1"/>
    <x v="1"/>
    <x v="1"/>
    <d v="1998-09-16T00:00:00"/>
    <n v="3537.7"/>
    <x v="2"/>
    <s v="Tier - 3"/>
    <x v="1"/>
    <x v="44"/>
  </r>
  <r>
    <s v="ID1965"/>
    <s v="Ms. Kindsey"/>
    <x v="619"/>
    <x v="178"/>
    <s v="No"/>
    <x v="0"/>
    <x v="0"/>
    <x v="0"/>
    <x v="1"/>
    <x v="0"/>
    <x v="1"/>
    <d v="1999-09-22T00:00:00"/>
    <n v="3500.61"/>
    <x v="1"/>
    <s v="Tier - 2"/>
    <x v="0"/>
    <x v="35"/>
  </r>
  <r>
    <s v="ID1966"/>
    <s v="Mr. Thomas"/>
    <x v="157"/>
    <x v="544"/>
    <s v="Yes"/>
    <x v="0"/>
    <x v="0"/>
    <x v="0"/>
    <x v="1"/>
    <x v="0"/>
    <x v="2"/>
    <d v="1996-09-18T00:00:00"/>
    <n v="3490.55"/>
    <x v="0"/>
    <s v="Tier - 2"/>
    <x v="5"/>
    <x v="45"/>
  </r>
  <r>
    <s v="ID1967"/>
    <s v="Mr. Kyle"/>
    <x v="765"/>
    <x v="122"/>
    <s v="Yes"/>
    <x v="0"/>
    <x v="0"/>
    <x v="0"/>
    <x v="1"/>
    <x v="2"/>
    <x v="2"/>
    <d v="1996-09-19T00:00:00"/>
    <n v="3484.33"/>
    <x v="2"/>
    <s v="Tier - 3"/>
    <x v="3"/>
    <x v="45"/>
  </r>
  <r>
    <s v="ID1968"/>
    <s v="Mr. Alexander"/>
    <x v="217"/>
    <x v="33"/>
    <s v="No"/>
    <x v="1"/>
    <x v="0"/>
    <x v="3"/>
    <x v="1"/>
    <x v="0"/>
    <x v="1"/>
    <d v="2004-06-26T00:00:00"/>
    <n v="3481.87"/>
    <x v="1"/>
    <s v="Tier - 3"/>
    <x v="4"/>
    <x v="41"/>
  </r>
  <r>
    <s v="ID1969"/>
    <s v="Mr. Dustin"/>
    <x v="42"/>
    <x v="67"/>
    <s v="No"/>
    <x v="0"/>
    <x v="1"/>
    <x v="3"/>
    <x v="1"/>
    <x v="0"/>
    <x v="2"/>
    <d v="1993-10-12T00:00:00"/>
    <n v="3471.41"/>
    <x v="1"/>
    <s v="Tier - 2"/>
    <x v="0"/>
    <x v="20"/>
  </r>
  <r>
    <s v="ID1970"/>
    <s v="Mrs. Chloe"/>
    <x v="181"/>
    <x v="95"/>
    <s v="No"/>
    <x v="0"/>
    <x v="1"/>
    <x v="3"/>
    <x v="1"/>
    <x v="0"/>
    <x v="2"/>
    <d v="2003-07-29T00:00:00"/>
    <n v="3463.51"/>
    <x v="1"/>
    <s v="Tier - 1"/>
    <x v="14"/>
    <x v="39"/>
  </r>
  <r>
    <s v="ID1971"/>
    <s v="Ms. Cailtlin"/>
    <x v="1203"/>
    <x v="176"/>
    <s v="No"/>
    <x v="0"/>
    <x v="0"/>
    <x v="3"/>
    <x v="1"/>
    <x v="3"/>
    <x v="2"/>
    <d v="1987-09-14T00:00:00"/>
    <n v="3453.77"/>
    <x v="1"/>
    <s v="Tier - 1"/>
    <x v="3"/>
    <x v="38"/>
  </r>
  <r>
    <s v="ID1972"/>
    <s v="Mr. Joshua"/>
    <x v="105"/>
    <x v="614"/>
    <s v="Yes"/>
    <x v="1"/>
    <x v="0"/>
    <x v="1"/>
    <x v="1"/>
    <x v="0"/>
    <x v="2"/>
    <d v="2000-06-20T00:00:00"/>
    <n v="3443.06"/>
    <x v="1"/>
    <s v="Tier - 1"/>
    <x v="3"/>
    <x v="21"/>
  </r>
  <r>
    <s v="ID1973"/>
    <s v="Mr. Chuy"/>
    <x v="966"/>
    <x v="223"/>
    <s v="Yes"/>
    <x v="0"/>
    <x v="0"/>
    <x v="3"/>
    <x v="1"/>
    <x v="3"/>
    <x v="0"/>
    <d v="1986-08-27T00:00:00"/>
    <n v="3436.5"/>
    <x v="1"/>
    <s v="Tier - 1"/>
    <x v="0"/>
    <x v="26"/>
  </r>
  <r>
    <s v="ID1974"/>
    <s v="Ms. Laurie"/>
    <x v="812"/>
    <x v="112"/>
    <s v="Yes"/>
    <x v="0"/>
    <x v="0"/>
    <x v="0"/>
    <x v="1"/>
    <x v="0"/>
    <x v="2"/>
    <d v="2001-12-26T00:00:00"/>
    <n v="3434.38"/>
    <x v="1"/>
    <s v="Tier - 2"/>
    <x v="3"/>
    <x v="47"/>
  </r>
  <r>
    <s v="ID1975"/>
    <s v="Ms. Rachel"/>
    <x v="1021"/>
    <x v="102"/>
    <s v="Yes"/>
    <x v="0"/>
    <x v="0"/>
    <x v="0"/>
    <x v="1"/>
    <x v="0"/>
    <x v="2"/>
    <d v="1996-12-19T00:00:00"/>
    <n v="3410.32"/>
    <x v="1"/>
    <s v="Tier - 2"/>
    <x v="3"/>
    <x v="45"/>
  </r>
  <r>
    <s v="ID1976"/>
    <s v="Ms. Liza"/>
    <x v="1204"/>
    <x v="320"/>
    <s v="No"/>
    <x v="1"/>
    <x v="0"/>
    <x v="3"/>
    <x v="1"/>
    <x v="0"/>
    <x v="2"/>
    <d v="2004-07-16T00:00:00"/>
    <n v="3393.36"/>
    <x v="1"/>
    <s v="Tier - 2"/>
    <x v="8"/>
    <x v="41"/>
  </r>
  <r>
    <s v="ID1977"/>
    <s v="Ms. Lindsey"/>
    <x v="264"/>
    <x v="206"/>
    <s v="Yes"/>
    <x v="0"/>
    <x v="0"/>
    <x v="0"/>
    <x v="1"/>
    <x v="1"/>
    <x v="2"/>
    <d v="1996-10-27T00:00:00"/>
    <n v="3392.98"/>
    <x v="1"/>
    <s v="Tier - 3"/>
    <x v="0"/>
    <x v="45"/>
  </r>
  <r>
    <s v="ID1978"/>
    <s v="Ms. Lindsay"/>
    <x v="844"/>
    <x v="197"/>
    <s v="Yes"/>
    <x v="0"/>
    <x v="0"/>
    <x v="0"/>
    <x v="1"/>
    <x v="1"/>
    <x v="2"/>
    <d v="1996-08-10T00:00:00"/>
    <n v="3392.37"/>
    <x v="1"/>
    <s v="Tier - 3"/>
    <x v="0"/>
    <x v="45"/>
  </r>
  <r>
    <s v="ID1979"/>
    <s v="Ms. Kathleen"/>
    <x v="570"/>
    <x v="283"/>
    <s v="Yes"/>
    <x v="0"/>
    <x v="0"/>
    <x v="0"/>
    <x v="1"/>
    <x v="1"/>
    <x v="2"/>
    <d v="1996-11-13T00:00:00"/>
    <n v="3385.4"/>
    <x v="1"/>
    <s v="Tier - 2"/>
    <x v="2"/>
    <x v="45"/>
  </r>
  <r>
    <s v="ID1980"/>
    <s v="Ms. Aya"/>
    <x v="477"/>
    <x v="544"/>
    <s v="Yes"/>
    <x v="0"/>
    <x v="0"/>
    <x v="0"/>
    <x v="1"/>
    <x v="2"/>
    <x v="2"/>
    <d v="1996-12-14T00:00:00"/>
    <n v="3378.91"/>
    <x v="1"/>
    <s v="Tier - 1"/>
    <x v="3"/>
    <x v="45"/>
  </r>
  <r>
    <s v="ID1981"/>
    <s v="Ms. Carolyn"/>
    <x v="4"/>
    <x v="82"/>
    <s v="No"/>
    <x v="0"/>
    <x v="1"/>
    <x v="3"/>
    <x v="1"/>
    <x v="0"/>
    <x v="2"/>
    <d v="1993-10-07T00:00:00"/>
    <n v="3366.67"/>
    <x v="1"/>
    <s v="Tier - 2"/>
    <x v="0"/>
    <x v="20"/>
  </r>
  <r>
    <s v="ID1982"/>
    <s v="Ms. Bethany"/>
    <x v="675"/>
    <x v="93"/>
    <s v="Yes"/>
    <x v="0"/>
    <x v="0"/>
    <x v="3"/>
    <x v="1"/>
    <x v="2"/>
    <x v="2"/>
    <d v="1995-06-23T00:00:00"/>
    <n v="3353.47"/>
    <x v="1"/>
    <s v="Tier - 3"/>
    <x v="1"/>
    <x v="40"/>
  </r>
  <r>
    <s v="ID1983"/>
    <s v="Ms. Holly"/>
    <x v="436"/>
    <x v="89"/>
    <s v="No"/>
    <x v="0"/>
    <x v="1"/>
    <x v="3"/>
    <x v="1"/>
    <x v="1"/>
    <x v="2"/>
    <d v="1993-10-28T00:00:00"/>
    <n v="3353.28"/>
    <x v="1"/>
    <s v="Tier - 1"/>
    <x v="3"/>
    <x v="20"/>
  </r>
  <r>
    <s v="ID1984"/>
    <s v="Mr. Ping"/>
    <x v="1205"/>
    <x v="315"/>
    <s v="No"/>
    <x v="0"/>
    <x v="0"/>
    <x v="0"/>
    <x v="1"/>
    <x v="2"/>
    <x v="2"/>
    <d v="1991-09-01T00:00:00"/>
    <n v="3342.79"/>
    <x v="1"/>
    <s v="Tier - 1"/>
    <x v="0"/>
    <x v="42"/>
  </r>
  <r>
    <s v="ID1985"/>
    <s v="Mr. Tim"/>
    <x v="304"/>
    <x v="336"/>
    <s v="Yes"/>
    <x v="0"/>
    <x v="1"/>
    <x v="3"/>
    <x v="1"/>
    <x v="1"/>
    <x v="1"/>
    <d v="1997-06-20T00:00:00"/>
    <n v="3309.79"/>
    <x v="2"/>
    <s v="Tier - 3"/>
    <x v="6"/>
    <x v="31"/>
  </r>
  <r>
    <s v="ID1986"/>
    <s v="Mr. John"/>
    <x v="1084"/>
    <x v="361"/>
    <s v="No"/>
    <x v="0"/>
    <x v="1"/>
    <x v="3"/>
    <x v="1"/>
    <x v="0"/>
    <x v="2"/>
    <d v="2003-11-18T00:00:00"/>
    <n v="3308.46"/>
    <x v="1"/>
    <s v="Tier - 1"/>
    <x v="13"/>
    <x v="39"/>
  </r>
  <r>
    <s v="ID1987"/>
    <s v="Mrs. Cynthia"/>
    <x v="1206"/>
    <x v="633"/>
    <s v="No"/>
    <x v="0"/>
    <x v="1"/>
    <x v="3"/>
    <x v="1"/>
    <x v="0"/>
    <x v="2"/>
    <d v="2003-12-05T00:00:00"/>
    <n v="3300.7"/>
    <x v="1"/>
    <s v="Tier - 2"/>
    <x v="14"/>
    <x v="39"/>
  </r>
  <r>
    <s v="ID1988"/>
    <s v="Mr. Emmett"/>
    <x v="629"/>
    <x v="85"/>
    <s v="Yes"/>
    <x v="0"/>
    <x v="0"/>
    <x v="0"/>
    <x v="1"/>
    <x v="0"/>
    <x v="1"/>
    <d v="1996-11-17T00:00:00"/>
    <n v="3292.53"/>
    <x v="1"/>
    <s v="Tier - 2"/>
    <x v="1"/>
    <x v="45"/>
  </r>
  <r>
    <s v="ID1989"/>
    <s v="Ms. Kate"/>
    <x v="1207"/>
    <x v="40"/>
    <s v="No"/>
    <x v="0"/>
    <x v="1"/>
    <x v="3"/>
    <x v="1"/>
    <x v="0"/>
    <x v="2"/>
    <d v="2003-07-03T00:00:00"/>
    <n v="3280.22"/>
    <x v="1"/>
    <s v="Tier - 3"/>
    <x v="3"/>
    <x v="39"/>
  </r>
  <r>
    <s v="ID1990"/>
    <s v="Mr. Christopher"/>
    <x v="854"/>
    <x v="473"/>
    <s v="Yes"/>
    <x v="0"/>
    <x v="0"/>
    <x v="0"/>
    <x v="1"/>
    <x v="1"/>
    <x v="2"/>
    <d v="2001-10-06T00:00:00"/>
    <n v="3279.87"/>
    <x v="1"/>
    <s v="Tier - 1"/>
    <x v="6"/>
    <x v="47"/>
  </r>
  <r>
    <s v="ID1991"/>
    <s v="Mr. Christopher"/>
    <x v="680"/>
    <x v="149"/>
    <s v="No"/>
    <x v="0"/>
    <x v="0"/>
    <x v="0"/>
    <x v="1"/>
    <x v="0"/>
    <x v="1"/>
    <d v="1994-07-01T00:00:00"/>
    <n v="3277.16"/>
    <x v="1"/>
    <s v="Tier - 3"/>
    <x v="3"/>
    <x v="6"/>
  </r>
  <r>
    <s v="ID1992"/>
    <s v="Mr. Christopher"/>
    <x v="1208"/>
    <x v="336"/>
    <s v="No"/>
    <x v="0"/>
    <x v="0"/>
    <x v="0"/>
    <x v="1"/>
    <x v="0"/>
    <x v="1"/>
    <d v="1994-12-02T00:00:00"/>
    <n v="3268.85"/>
    <x v="2"/>
    <s v="Tier - 1"/>
    <x v="4"/>
    <x v="6"/>
  </r>
  <r>
    <s v="ID1993"/>
    <s v="Mr. Norman"/>
    <x v="1209"/>
    <x v="249"/>
    <s v="No"/>
    <x v="0"/>
    <x v="0"/>
    <x v="0"/>
    <x v="1"/>
    <x v="2"/>
    <x v="2"/>
    <d v="1991-11-13T00:00:00"/>
    <n v="3260.2"/>
    <x v="2"/>
    <s v="Tier - 2"/>
    <x v="3"/>
    <x v="42"/>
  </r>
  <r>
    <s v="ID1994"/>
    <s v="Ms. Susan"/>
    <x v="11"/>
    <x v="186"/>
    <s v="Yes"/>
    <x v="0"/>
    <x v="1"/>
    <x v="3"/>
    <x v="1"/>
    <x v="0"/>
    <x v="1"/>
    <d v="1997-09-02T00:00:00"/>
    <n v="3238.44"/>
    <x v="1"/>
    <s v="Tier - 3"/>
    <x v="0"/>
    <x v="31"/>
  </r>
  <r>
    <s v="ID1995"/>
    <s v="Ms. Tatyana"/>
    <x v="1210"/>
    <x v="249"/>
    <s v="Yes"/>
    <x v="0"/>
    <x v="1"/>
    <x v="3"/>
    <x v="1"/>
    <x v="0"/>
    <x v="2"/>
    <d v="1997-08-02T00:00:00"/>
    <n v="3227.12"/>
    <x v="1"/>
    <s v="Tier - 3"/>
    <x v="0"/>
    <x v="31"/>
  </r>
  <r>
    <s v="ID1996"/>
    <s v="Ms. Chrissy"/>
    <x v="276"/>
    <x v="419"/>
    <s v="Yes"/>
    <x v="0"/>
    <x v="1"/>
    <x v="3"/>
    <x v="1"/>
    <x v="1"/>
    <x v="2"/>
    <d v="1997-07-06T00:00:00"/>
    <n v="3213.62"/>
    <x v="1"/>
    <s v="Tier - 2"/>
    <x v="2"/>
    <x v="31"/>
  </r>
  <r>
    <s v="ID1997"/>
    <s v="Ms. Carrie"/>
    <x v="1211"/>
    <x v="212"/>
    <s v="Yes"/>
    <x v="0"/>
    <x v="1"/>
    <x v="3"/>
    <x v="1"/>
    <x v="2"/>
    <x v="2"/>
    <d v="1997-12-22T00:00:00"/>
    <n v="3208.79"/>
    <x v="1"/>
    <s v="Tier - 3"/>
    <x v="3"/>
    <x v="31"/>
  </r>
  <r>
    <s v="ID1998"/>
    <s v="Ms. Halle"/>
    <x v="1040"/>
    <x v="106"/>
    <s v="Yes"/>
    <x v="0"/>
    <x v="1"/>
    <x v="3"/>
    <x v="1"/>
    <x v="2"/>
    <x v="1"/>
    <d v="1997-07-05T00:00:00"/>
    <n v="3206.49"/>
    <x v="1"/>
    <s v="Tier - 3"/>
    <x v="2"/>
    <x v="31"/>
  </r>
  <r>
    <s v="ID1999"/>
    <s v="Ms. Carolyn"/>
    <x v="1212"/>
    <x v="169"/>
    <s v="Yes"/>
    <x v="0"/>
    <x v="0"/>
    <x v="0"/>
    <x v="1"/>
    <x v="0"/>
    <x v="1"/>
    <d v="1996-10-11T00:00:00"/>
    <n v="3201.25"/>
    <x v="1"/>
    <s v="Tier - 3"/>
    <x v="1"/>
    <x v="45"/>
  </r>
  <r>
    <s v="ID2000"/>
    <s v="Ms. Tara"/>
    <x v="1213"/>
    <x v="186"/>
    <s v="Yes"/>
    <x v="0"/>
    <x v="0"/>
    <x v="0"/>
    <x v="1"/>
    <x v="2"/>
    <x v="1"/>
    <d v="2001-09-02T00:00:00"/>
    <n v="3180.51"/>
    <x v="1"/>
    <s v="Tier - 2"/>
    <x v="0"/>
    <x v="47"/>
  </r>
  <r>
    <s v="ID2001"/>
    <s v="Mr. Rasim"/>
    <x v="1214"/>
    <x v="34"/>
    <s v="Yes"/>
    <x v="1"/>
    <x v="0"/>
    <x v="1"/>
    <x v="1"/>
    <x v="1"/>
    <x v="1"/>
    <d v="2000-09-23T00:00:00"/>
    <n v="3179.96"/>
    <x v="1"/>
    <s v="Tier - 2"/>
    <x v="1"/>
    <x v="21"/>
  </r>
  <r>
    <s v="ID2002"/>
    <s v="Ms. Dina"/>
    <x v="361"/>
    <x v="69"/>
    <s v="Yes"/>
    <x v="0"/>
    <x v="0"/>
    <x v="0"/>
    <x v="1"/>
    <x v="2"/>
    <x v="2"/>
    <d v="1996-07-03T00:00:00"/>
    <n v="3176.82"/>
    <x v="1"/>
    <s v="Tier - 1"/>
    <x v="1"/>
    <x v="45"/>
  </r>
  <r>
    <s v="ID2003"/>
    <s v="Ms. Lisa"/>
    <x v="699"/>
    <x v="34"/>
    <s v="Yes"/>
    <x v="0"/>
    <x v="0"/>
    <x v="0"/>
    <x v="1"/>
    <x v="2"/>
    <x v="1"/>
    <d v="1996-08-14T00:00:00"/>
    <n v="3176.29"/>
    <x v="1"/>
    <s v="Tier - 2"/>
    <x v="1"/>
    <x v="45"/>
  </r>
  <r>
    <s v="ID2004"/>
    <s v="Ms. Caitrin"/>
    <x v="127"/>
    <x v="49"/>
    <s v="No"/>
    <x v="0"/>
    <x v="0"/>
    <x v="0"/>
    <x v="1"/>
    <x v="0"/>
    <x v="2"/>
    <d v="1994-07-06T00:00:00"/>
    <n v="3172.02"/>
    <x v="1"/>
    <s v="Tier - 1"/>
    <x v="3"/>
    <x v="6"/>
  </r>
  <r>
    <s v="ID2005"/>
    <s v="Ms. Adriana"/>
    <x v="82"/>
    <x v="507"/>
    <s v="No"/>
    <x v="0"/>
    <x v="0"/>
    <x v="0"/>
    <x v="1"/>
    <x v="0"/>
    <x v="2"/>
    <d v="1994-10-25T00:00:00"/>
    <n v="3171.61"/>
    <x v="1"/>
    <s v="Tier - 3"/>
    <x v="0"/>
    <x v="6"/>
  </r>
  <r>
    <s v="ID2006"/>
    <s v="Ms. Megan"/>
    <x v="1026"/>
    <x v="319"/>
    <s v="Yes"/>
    <x v="0"/>
    <x v="0"/>
    <x v="0"/>
    <x v="1"/>
    <x v="3"/>
    <x v="2"/>
    <d v="2001-08-29T00:00:00"/>
    <n v="3167.46"/>
    <x v="1"/>
    <s v="Tier - 3"/>
    <x v="2"/>
    <x v="47"/>
  </r>
  <r>
    <s v="ID2007"/>
    <s v="Mrs. Kristen"/>
    <x v="1215"/>
    <x v="544"/>
    <s v="No"/>
    <x v="0"/>
    <x v="1"/>
    <x v="3"/>
    <x v="1"/>
    <x v="1"/>
    <x v="2"/>
    <d v="1993-09-25T00:00:00"/>
    <n v="3162.02"/>
    <x v="1"/>
    <s v="Tier - 3"/>
    <x v="0"/>
    <x v="20"/>
  </r>
  <r>
    <s v="ID2008"/>
    <s v="Ms. Alix"/>
    <x v="809"/>
    <x v="206"/>
    <s v="No"/>
    <x v="0"/>
    <x v="0"/>
    <x v="0"/>
    <x v="1"/>
    <x v="1"/>
    <x v="2"/>
    <d v="1994-07-10T00:00:00"/>
    <n v="3161.45"/>
    <x v="1"/>
    <s v="Tier - 1"/>
    <x v="3"/>
    <x v="6"/>
  </r>
  <r>
    <s v="ID2009"/>
    <s v="Mr. Kakushin"/>
    <x v="1216"/>
    <x v="45"/>
    <s v="No"/>
    <x v="0"/>
    <x v="0"/>
    <x v="0"/>
    <x v="1"/>
    <x v="1"/>
    <x v="2"/>
    <d v="1999-06-25T00:00:00"/>
    <n v="3128.35"/>
    <x v="1"/>
    <s v="Tier - 3"/>
    <x v="13"/>
    <x v="35"/>
  </r>
  <r>
    <s v="ID2010"/>
    <s v="Mr. Michael"/>
    <x v="1217"/>
    <x v="198"/>
    <s v="No"/>
    <x v="0"/>
    <x v="0"/>
    <x v="3"/>
    <x v="1"/>
    <x v="3"/>
    <x v="2"/>
    <d v="1987-08-01T00:00:00"/>
    <n v="3088.06"/>
    <x v="1"/>
    <s v="Tier - 2"/>
    <x v="0"/>
    <x v="38"/>
  </r>
  <r>
    <s v="ID2011"/>
    <s v="Mr. Bradley"/>
    <x v="711"/>
    <x v="206"/>
    <s v="Yes"/>
    <x v="0"/>
    <x v="0"/>
    <x v="0"/>
    <x v="1"/>
    <x v="2"/>
    <x v="2"/>
    <d v="2001-10-13T00:00:00"/>
    <n v="3077.1"/>
    <x v="1"/>
    <s v="Tier - 1"/>
    <x v="1"/>
    <x v="47"/>
  </r>
  <r>
    <s v="ID2012"/>
    <s v="Mr. Matt"/>
    <x v="497"/>
    <x v="78"/>
    <s v="Yes"/>
    <x v="0"/>
    <x v="0"/>
    <x v="3"/>
    <x v="1"/>
    <x v="1"/>
    <x v="2"/>
    <d v="1995-09-10T00:00:00"/>
    <n v="3070.81"/>
    <x v="2"/>
    <s v="Tier - 1"/>
    <x v="6"/>
    <x v="40"/>
  </r>
  <r>
    <s v="ID2013"/>
    <s v="Ms. Amanda"/>
    <x v="1218"/>
    <x v="425"/>
    <s v="No"/>
    <x v="0"/>
    <x v="0"/>
    <x v="0"/>
    <x v="1"/>
    <x v="3"/>
    <x v="1"/>
    <d v="1989-10-01T00:00:00"/>
    <n v="3065.49"/>
    <x v="1"/>
    <s v="Tier - 1"/>
    <x v="1"/>
    <x v="4"/>
  </r>
  <r>
    <s v="ID2014"/>
    <s v="Mr. Valur"/>
    <x v="26"/>
    <x v="540"/>
    <s v="No"/>
    <x v="0"/>
    <x v="0"/>
    <x v="0"/>
    <x v="1"/>
    <x v="0"/>
    <x v="2"/>
    <d v="1994-09-26T00:00:00"/>
    <n v="3062.51"/>
    <x v="2"/>
    <s v="Tier - 1"/>
    <x v="1"/>
    <x v="6"/>
  </r>
  <r>
    <s v="ID2015"/>
    <s v="Ms. Erica"/>
    <x v="47"/>
    <x v="656"/>
    <s v="No"/>
    <x v="0"/>
    <x v="0"/>
    <x v="0"/>
    <x v="1"/>
    <x v="0"/>
    <x v="0"/>
    <d v="2002-06-21T00:00:00"/>
    <n v="3056.39"/>
    <x v="1"/>
    <s v="Tier - 3"/>
    <x v="0"/>
    <x v="43"/>
  </r>
  <r>
    <s v="ID2016"/>
    <s v="Mr. Stephen"/>
    <x v="1219"/>
    <x v="21"/>
    <s v="Yes"/>
    <x v="0"/>
    <x v="1"/>
    <x v="3"/>
    <x v="1"/>
    <x v="1"/>
    <x v="1"/>
    <d v="1997-12-22T00:00:00"/>
    <n v="3051.73"/>
    <x v="1"/>
    <s v="Tier - 2"/>
    <x v="3"/>
    <x v="31"/>
  </r>
  <r>
    <s v="ID2017"/>
    <s v="Ms. Lissa"/>
    <x v="401"/>
    <x v="280"/>
    <s v="No"/>
    <x v="0"/>
    <x v="0"/>
    <x v="3"/>
    <x v="1"/>
    <x v="1"/>
    <x v="2"/>
    <d v="1998-08-09T00:00:00"/>
    <n v="3046.06"/>
    <x v="1"/>
    <s v="Tier - 1"/>
    <x v="8"/>
    <x v="44"/>
  </r>
  <r>
    <s v="ID2018"/>
    <s v="Ms. Megan"/>
    <x v="397"/>
    <x v="334"/>
    <s v="No"/>
    <x v="0"/>
    <x v="0"/>
    <x v="3"/>
    <x v="1"/>
    <x v="1"/>
    <x v="1"/>
    <d v="1998-09-15T00:00:00"/>
    <n v="3044.21"/>
    <x v="1"/>
    <s v="Tier - 3"/>
    <x v="2"/>
    <x v="44"/>
  </r>
  <r>
    <s v="ID2019"/>
    <s v="Ms. Alyson"/>
    <x v="2"/>
    <x v="577"/>
    <s v="Yes"/>
    <x v="0"/>
    <x v="1"/>
    <x v="3"/>
    <x v="1"/>
    <x v="0"/>
    <x v="2"/>
    <d v="1997-12-19T00:00:00"/>
    <n v="3021.81"/>
    <x v="1"/>
    <s v="Tier - 3"/>
    <x v="1"/>
    <x v="31"/>
  </r>
  <r>
    <s v="ID2020"/>
    <s v="Mr. Chance"/>
    <x v="1155"/>
    <x v="212"/>
    <s v="Yes"/>
    <x v="0"/>
    <x v="0"/>
    <x v="3"/>
    <x v="1"/>
    <x v="3"/>
    <x v="2"/>
    <d v="1988-09-28T00:00:00"/>
    <n v="3018.04"/>
    <x v="1"/>
    <s v="Tier - 2"/>
    <x v="1"/>
    <x v="23"/>
  </r>
  <r>
    <s v="ID2021"/>
    <s v="Mr. Sean"/>
    <x v="1"/>
    <x v="464"/>
    <s v="No"/>
    <x v="0"/>
    <x v="0"/>
    <x v="0"/>
    <x v="1"/>
    <x v="0"/>
    <x v="0"/>
    <d v="2002-12-15T00:00:00"/>
    <n v="3012.22"/>
    <x v="1"/>
    <s v="Tier - 3"/>
    <x v="1"/>
    <x v="43"/>
  </r>
  <r>
    <s v="ID2022"/>
    <s v="Ms. Therese"/>
    <x v="1220"/>
    <x v="237"/>
    <s v="No"/>
    <x v="0"/>
    <x v="0"/>
    <x v="0"/>
    <x v="1"/>
    <x v="2"/>
    <x v="2"/>
    <d v="1991-11-20T00:00:00"/>
    <n v="2985.67"/>
    <x v="1"/>
    <s v="Tier - 2"/>
    <x v="0"/>
    <x v="42"/>
  </r>
  <r>
    <s v="ID2023"/>
    <s v="Mr. Beau"/>
    <x v="1221"/>
    <x v="237"/>
    <s v="No"/>
    <x v="0"/>
    <x v="0"/>
    <x v="3"/>
    <x v="1"/>
    <x v="3"/>
    <x v="2"/>
    <d v="1987-06-18T00:00:00"/>
    <n v="2979.52"/>
    <x v="1"/>
    <s v="Tier - 3"/>
    <x v="0"/>
    <x v="38"/>
  </r>
  <r>
    <s v="ID2024"/>
    <s v="Ms. Kelsey"/>
    <x v="345"/>
    <x v="171"/>
    <s v="Yes"/>
    <x v="0"/>
    <x v="0"/>
    <x v="3"/>
    <x v="1"/>
    <x v="2"/>
    <x v="2"/>
    <d v="1995-09-24T00:00:00"/>
    <n v="2974.13"/>
    <x v="1"/>
    <s v="Tier - 1"/>
    <x v="3"/>
    <x v="40"/>
  </r>
  <r>
    <s v="ID2025"/>
    <s v="Ms. Gretchen"/>
    <x v="1222"/>
    <x v="207"/>
    <s v="No"/>
    <x v="0"/>
    <x v="0"/>
    <x v="0"/>
    <x v="1"/>
    <x v="1"/>
    <x v="0"/>
    <d v="2002-09-30T00:00:00"/>
    <n v="2943.41"/>
    <x v="1"/>
    <s v="Tier - 3"/>
    <x v="1"/>
    <x v="43"/>
  </r>
  <r>
    <s v="ID2026"/>
    <s v="Mr. Nicholas"/>
    <x v="1035"/>
    <x v="95"/>
    <s v="Yes"/>
    <x v="0"/>
    <x v="0"/>
    <x v="0"/>
    <x v="1"/>
    <x v="0"/>
    <x v="2"/>
    <d v="1996-06-30T00:00:00"/>
    <n v="2927.06"/>
    <x v="1"/>
    <s v="Tier - 2"/>
    <x v="0"/>
    <x v="45"/>
  </r>
  <r>
    <s v="ID2027"/>
    <s v="Ms. Deborah"/>
    <x v="1023"/>
    <x v="102"/>
    <s v="No"/>
    <x v="0"/>
    <x v="1"/>
    <x v="3"/>
    <x v="1"/>
    <x v="2"/>
    <x v="2"/>
    <d v="2003-06-05T00:00:00"/>
    <n v="2913.57"/>
    <x v="1"/>
    <s v="Tier - 2"/>
    <x v="3"/>
    <x v="43"/>
  </r>
  <r>
    <s v="ID2028"/>
    <s v="Mr. Chuck"/>
    <x v="391"/>
    <x v="280"/>
    <s v="Yes"/>
    <x v="0"/>
    <x v="0"/>
    <x v="0"/>
    <x v="1"/>
    <x v="0"/>
    <x v="2"/>
    <d v="1996-06-13T00:00:00"/>
    <n v="2904.09"/>
    <x v="1"/>
    <s v="Tier - 2"/>
    <x v="3"/>
    <x v="45"/>
  </r>
  <r>
    <s v="ID2029"/>
    <s v="Mr. Daniel"/>
    <x v="454"/>
    <x v="470"/>
    <s v="Yes"/>
    <x v="0"/>
    <x v="0"/>
    <x v="0"/>
    <x v="1"/>
    <x v="1"/>
    <x v="2"/>
    <d v="1996-10-24T00:00:00"/>
    <n v="2902.91"/>
    <x v="1"/>
    <s v="Tier - 2"/>
    <x v="0"/>
    <x v="45"/>
  </r>
  <r>
    <s v="ID2030"/>
    <s v="Ms. Amany"/>
    <x v="702"/>
    <x v="375"/>
    <s v="No"/>
    <x v="0"/>
    <x v="0"/>
    <x v="0"/>
    <x v="1"/>
    <x v="0"/>
    <x v="2"/>
    <d v="1999-11-01T00:00:00"/>
    <n v="2899.49"/>
    <x v="1"/>
    <s v="Tier - 2"/>
    <x v="2"/>
    <x v="35"/>
  </r>
  <r>
    <s v="ID2031"/>
    <s v="Ms. Kipling"/>
    <x v="389"/>
    <x v="122"/>
    <s v="Yes"/>
    <x v="1"/>
    <x v="0"/>
    <x v="1"/>
    <x v="1"/>
    <x v="1"/>
    <x v="2"/>
    <d v="2000-07-14T00:00:00"/>
    <n v="2897.46"/>
    <x v="1"/>
    <s v="Tier - 1"/>
    <x v="1"/>
    <x v="21"/>
  </r>
  <r>
    <s v="ID2032"/>
    <s v="Mr. Duncan"/>
    <x v="1223"/>
    <x v="219"/>
    <s v="Yes"/>
    <x v="0"/>
    <x v="0"/>
    <x v="0"/>
    <x v="1"/>
    <x v="1"/>
    <x v="2"/>
    <d v="1996-06-21T00:00:00"/>
    <n v="2897.32"/>
    <x v="2"/>
    <s v="Tier - 3"/>
    <x v="4"/>
    <x v="45"/>
  </r>
  <r>
    <s v="ID2033"/>
    <s v="Mr. Louis"/>
    <x v="438"/>
    <x v="637"/>
    <s v="No"/>
    <x v="0"/>
    <x v="1"/>
    <x v="3"/>
    <x v="1"/>
    <x v="1"/>
    <x v="1"/>
    <d v="1993-08-12T00:00:00"/>
    <n v="2867.12"/>
    <x v="0"/>
    <s v="Tier - 3"/>
    <x v="0"/>
    <x v="20"/>
  </r>
  <r>
    <s v="ID2034"/>
    <s v="Mr. Daniel"/>
    <x v="755"/>
    <x v="334"/>
    <s v="No"/>
    <x v="0"/>
    <x v="1"/>
    <x v="3"/>
    <x v="1"/>
    <x v="1"/>
    <x v="1"/>
    <d v="1993-11-01T00:00:00"/>
    <n v="2866.09"/>
    <x v="2"/>
    <s v="Tier - 3"/>
    <x v="3"/>
    <x v="20"/>
  </r>
  <r>
    <s v="ID2035"/>
    <s v="Ms. Ildiko"/>
    <x v="408"/>
    <x v="144"/>
    <s v="No"/>
    <x v="0"/>
    <x v="0"/>
    <x v="3"/>
    <x v="1"/>
    <x v="0"/>
    <x v="2"/>
    <d v="1998-09-04T00:00:00"/>
    <n v="2855.44"/>
    <x v="1"/>
    <s v="Tier - 3"/>
    <x v="1"/>
    <x v="44"/>
  </r>
  <r>
    <s v="ID2036"/>
    <s v="Ms. Melinda"/>
    <x v="386"/>
    <x v="352"/>
    <s v="No"/>
    <x v="0"/>
    <x v="0"/>
    <x v="3"/>
    <x v="1"/>
    <x v="1"/>
    <x v="2"/>
    <d v="1998-06-17T00:00:00"/>
    <n v="2850.68"/>
    <x v="1"/>
    <s v="Tier - 3"/>
    <x v="1"/>
    <x v="44"/>
  </r>
  <r>
    <s v="ID2037"/>
    <s v="Ms. Ashley"/>
    <x v="388"/>
    <x v="614"/>
    <s v="No"/>
    <x v="0"/>
    <x v="0"/>
    <x v="3"/>
    <x v="1"/>
    <x v="2"/>
    <x v="2"/>
    <d v="1998-11-15T00:00:00"/>
    <n v="2842.76"/>
    <x v="1"/>
    <s v="Tier - 3"/>
    <x v="1"/>
    <x v="44"/>
  </r>
  <r>
    <s v="ID2038"/>
    <s v="Ms. Stephanie"/>
    <x v="1224"/>
    <x v="251"/>
    <s v="No"/>
    <x v="1"/>
    <x v="0"/>
    <x v="3"/>
    <x v="1"/>
    <x v="1"/>
    <x v="2"/>
    <d v="2000-10-01T00:00:00"/>
    <n v="2819.51"/>
    <x v="1"/>
    <s v="Tier - 3"/>
    <x v="3"/>
    <x v="21"/>
  </r>
  <r>
    <s v="ID2039"/>
    <s v="Mr. Sean"/>
    <x v="1225"/>
    <x v="3"/>
    <s v="No"/>
    <x v="0"/>
    <x v="1"/>
    <x v="3"/>
    <x v="1"/>
    <x v="2"/>
    <x v="1"/>
    <d v="2003-09-23T00:00:00"/>
    <n v="2803.7"/>
    <x v="1"/>
    <s v="Tier - 1"/>
    <x v="1"/>
    <x v="39"/>
  </r>
  <r>
    <s v="ID2040"/>
    <s v="Ms. Emily"/>
    <x v="1226"/>
    <x v="196"/>
    <s v="No"/>
    <x v="1"/>
    <x v="0"/>
    <x v="3"/>
    <x v="1"/>
    <x v="0"/>
    <x v="2"/>
    <d v="2004-08-04T00:00:00"/>
    <n v="2801.26"/>
    <x v="1"/>
    <s v="Tier - 3"/>
    <x v="0"/>
    <x v="41"/>
  </r>
  <r>
    <s v="ID2041"/>
    <s v="Mr. Malcolm"/>
    <x v="352"/>
    <x v="21"/>
    <s v="No"/>
    <x v="0"/>
    <x v="0"/>
    <x v="0"/>
    <x v="1"/>
    <x v="1"/>
    <x v="1"/>
    <d v="1999-12-24T00:00:00"/>
    <n v="2789.06"/>
    <x v="1"/>
    <s v="Tier - 3"/>
    <x v="1"/>
    <x v="35"/>
  </r>
  <r>
    <s v="ID2042"/>
    <s v="Mr. Danilo"/>
    <x v="1227"/>
    <x v="85"/>
    <s v="No"/>
    <x v="0"/>
    <x v="0"/>
    <x v="0"/>
    <x v="1"/>
    <x v="3"/>
    <x v="1"/>
    <d v="1999-08-29T00:00:00"/>
    <n v="2775.19"/>
    <x v="1"/>
    <s v="Tier - 1"/>
    <x v="1"/>
    <x v="35"/>
  </r>
  <r>
    <s v="ID2043"/>
    <s v="Mr. Mikko"/>
    <x v="1121"/>
    <x v="268"/>
    <s v="No"/>
    <x v="1"/>
    <x v="0"/>
    <x v="3"/>
    <x v="1"/>
    <x v="0"/>
    <x v="1"/>
    <d v="2004-11-14T00:00:00"/>
    <n v="2773.46"/>
    <x v="1"/>
    <s v="Tier - 1"/>
    <x v="13"/>
    <x v="41"/>
  </r>
  <r>
    <s v="ID2044"/>
    <s v="Ms. Paula"/>
    <x v="1228"/>
    <x v="60"/>
    <s v="Yes"/>
    <x v="0"/>
    <x v="1"/>
    <x v="3"/>
    <x v="1"/>
    <x v="1"/>
    <x v="1"/>
    <d v="1997-08-10T00:00:00"/>
    <n v="2758.99"/>
    <x v="1"/>
    <s v="Tier - 1"/>
    <x v="1"/>
    <x v="31"/>
  </r>
  <r>
    <s v="ID2045"/>
    <s v="Ms. Kirsten"/>
    <x v="964"/>
    <x v="24"/>
    <s v="No"/>
    <x v="1"/>
    <x v="0"/>
    <x v="3"/>
    <x v="1"/>
    <x v="0"/>
    <x v="2"/>
    <d v="2000-10-11T00:00:00"/>
    <n v="2755.02"/>
    <x v="1"/>
    <s v="Tier - 1"/>
    <x v="2"/>
    <x v="21"/>
  </r>
  <r>
    <s v="ID2046"/>
    <s v="Ms. Christy"/>
    <x v="217"/>
    <x v="209"/>
    <s v="Yes"/>
    <x v="1"/>
    <x v="0"/>
    <x v="3"/>
    <x v="1"/>
    <x v="0"/>
    <x v="2"/>
    <d v="2000-10-03T00:00:00"/>
    <n v="2741.95"/>
    <x v="1"/>
    <s v="Tier - 3"/>
    <x v="2"/>
    <x v="21"/>
  </r>
  <r>
    <s v="ID2047"/>
    <s v="Ms. Jennifer"/>
    <x v="567"/>
    <x v="180"/>
    <s v="No"/>
    <x v="1"/>
    <x v="0"/>
    <x v="3"/>
    <x v="1"/>
    <x v="2"/>
    <x v="2"/>
    <d v="2000-12-17T00:00:00"/>
    <n v="2731.91"/>
    <x v="1"/>
    <s v="Tier - 3"/>
    <x v="2"/>
    <x v="21"/>
  </r>
  <r>
    <s v="ID2048"/>
    <s v="Ms. Jingjing"/>
    <x v="1229"/>
    <x v="147"/>
    <s v="No"/>
    <x v="0"/>
    <x v="1"/>
    <x v="3"/>
    <x v="1"/>
    <x v="0"/>
    <x v="1"/>
    <d v="2003-12-03T00:00:00"/>
    <n v="2730.11"/>
    <x v="1"/>
    <s v="Tier - 3"/>
    <x v="1"/>
    <x v="39"/>
  </r>
  <r>
    <s v="ID2049"/>
    <s v="Mr. Morgan"/>
    <x v="375"/>
    <x v="562"/>
    <s v="Yes"/>
    <x v="0"/>
    <x v="1"/>
    <x v="3"/>
    <x v="1"/>
    <x v="0"/>
    <x v="1"/>
    <d v="1997-10-06T00:00:00"/>
    <n v="2727.4"/>
    <x v="2"/>
    <s v="Tier - 3"/>
    <x v="4"/>
    <x v="31"/>
  </r>
  <r>
    <s v="ID2050"/>
    <s v="Mr. Patrick"/>
    <x v="1230"/>
    <x v="24"/>
    <s v="Yes"/>
    <x v="0"/>
    <x v="0"/>
    <x v="3"/>
    <x v="1"/>
    <x v="3"/>
    <x v="2"/>
    <d v="1988-08-20T00:00:00"/>
    <n v="2726.06"/>
    <x v="1"/>
    <s v="Tier - 2"/>
    <x v="0"/>
    <x v="23"/>
  </r>
  <r>
    <s v="ID2051"/>
    <s v="Mr. Frankline"/>
    <x v="577"/>
    <x v="347"/>
    <s v="Yes"/>
    <x v="0"/>
    <x v="1"/>
    <x v="3"/>
    <x v="1"/>
    <x v="1"/>
    <x v="2"/>
    <d v="1997-10-30T00:00:00"/>
    <n v="2721.32"/>
    <x v="0"/>
    <s v="Tier - 3"/>
    <x v="7"/>
    <x v="31"/>
  </r>
  <r>
    <s v="ID2052"/>
    <s v="Ms. Laura"/>
    <x v="80"/>
    <x v="577"/>
    <s v="No"/>
    <x v="0"/>
    <x v="1"/>
    <x v="3"/>
    <x v="1"/>
    <x v="0"/>
    <x v="2"/>
    <d v="2003-08-06T00:00:00"/>
    <n v="2719.28"/>
    <x v="1"/>
    <s v="Tier - 2"/>
    <x v="1"/>
    <x v="39"/>
  </r>
  <r>
    <s v="ID2053"/>
    <s v="Ms. Natalia"/>
    <x v="854"/>
    <x v="83"/>
    <s v="No"/>
    <x v="0"/>
    <x v="1"/>
    <x v="3"/>
    <x v="1"/>
    <x v="1"/>
    <x v="2"/>
    <d v="2003-12-01T00:00:00"/>
    <n v="2710.83"/>
    <x v="1"/>
    <s v="Tier - 3"/>
    <x v="1"/>
    <x v="39"/>
  </r>
  <r>
    <s v="ID2054"/>
    <s v="Ms. Jennifer"/>
    <x v="403"/>
    <x v="133"/>
    <s v="No"/>
    <x v="0"/>
    <x v="1"/>
    <x v="3"/>
    <x v="1"/>
    <x v="2"/>
    <x v="2"/>
    <d v="2003-11-21T00:00:00"/>
    <n v="2709.24"/>
    <x v="1"/>
    <s v="Tier - 2"/>
    <x v="1"/>
    <x v="39"/>
  </r>
  <r>
    <s v="ID2055"/>
    <s v="Ms. Brooke"/>
    <x v="1018"/>
    <x v="180"/>
    <s v="No"/>
    <x v="0"/>
    <x v="1"/>
    <x v="3"/>
    <x v="1"/>
    <x v="2"/>
    <x v="2"/>
    <d v="2003-07-17T00:00:00"/>
    <n v="2709.11"/>
    <x v="1"/>
    <s v="Tier - 2"/>
    <x v="1"/>
    <x v="39"/>
  </r>
  <r>
    <s v="ID2056"/>
    <s v="Mr. Jeremy"/>
    <x v="210"/>
    <x v="90"/>
    <s v="Yes"/>
    <x v="0"/>
    <x v="0"/>
    <x v="0"/>
    <x v="1"/>
    <x v="0"/>
    <x v="2"/>
    <d v="1996-06-13T00:00:00"/>
    <n v="2699.57"/>
    <x v="1"/>
    <s v="Tier - 1"/>
    <x v="1"/>
    <x v="45"/>
  </r>
  <r>
    <s v="ID2057"/>
    <s v="Ms. Megan"/>
    <x v="389"/>
    <x v="203"/>
    <s v="No"/>
    <x v="0"/>
    <x v="0"/>
    <x v="0"/>
    <x v="1"/>
    <x v="1"/>
    <x v="2"/>
    <d v="1999-06-11T00:00:00"/>
    <n v="2690.11"/>
    <x v="1"/>
    <s v="Tier - 2"/>
    <x v="1"/>
    <x v="35"/>
  </r>
  <r>
    <s v="ID2058"/>
    <s v="Mr. Bryan"/>
    <x v="9"/>
    <x v="635"/>
    <s v="No"/>
    <x v="0"/>
    <x v="0"/>
    <x v="0"/>
    <x v="1"/>
    <x v="0"/>
    <x v="1"/>
    <d v="1994-10-02T00:00:00"/>
    <n v="2689.5"/>
    <x v="2"/>
    <s v="Tier - 2"/>
    <x v="0"/>
    <x v="6"/>
  </r>
  <r>
    <s v="ID2059"/>
    <s v="Ms. Marny"/>
    <x v="1231"/>
    <x v="90"/>
    <s v="No"/>
    <x v="0"/>
    <x v="0"/>
    <x v="0"/>
    <x v="1"/>
    <x v="2"/>
    <x v="2"/>
    <d v="1994-09-17T00:00:00"/>
    <n v="2684.69"/>
    <x v="1"/>
    <s v="Tier - 2"/>
    <x v="0"/>
    <x v="6"/>
  </r>
  <r>
    <s v="ID2060"/>
    <s v="Mr. Marc"/>
    <x v="1232"/>
    <x v="102"/>
    <s v="Yes"/>
    <x v="0"/>
    <x v="0"/>
    <x v="0"/>
    <x v="1"/>
    <x v="3"/>
    <x v="2"/>
    <d v="1996-08-05T00:00:00"/>
    <n v="2680.95"/>
    <x v="2"/>
    <s v="Tier - 2"/>
    <x v="1"/>
    <x v="45"/>
  </r>
  <r>
    <s v="ID2061"/>
    <s v="Mr. Benjamin"/>
    <x v="32"/>
    <x v="85"/>
    <s v="No"/>
    <x v="1"/>
    <x v="0"/>
    <x v="3"/>
    <x v="1"/>
    <x v="0"/>
    <x v="1"/>
    <d v="2000-12-09T00:00:00"/>
    <n v="2643.27"/>
    <x v="1"/>
    <s v="Tier - 1"/>
    <x v="1"/>
    <x v="21"/>
  </r>
  <r>
    <s v="ID2062"/>
    <s v="Mr. Rob"/>
    <x v="237"/>
    <x v="652"/>
    <s v="No"/>
    <x v="1"/>
    <x v="0"/>
    <x v="3"/>
    <x v="1"/>
    <x v="1"/>
    <x v="1"/>
    <d v="2000-06-24T00:00:00"/>
    <n v="2639.04"/>
    <x v="1"/>
    <s v="Tier - 2"/>
    <x v="1"/>
    <x v="21"/>
  </r>
  <r>
    <s v="ID2063"/>
    <s v="Ms. Stefanie"/>
    <x v="782"/>
    <x v="376"/>
    <s v="Yes"/>
    <x v="0"/>
    <x v="1"/>
    <x v="3"/>
    <x v="1"/>
    <x v="0"/>
    <x v="2"/>
    <d v="1997-08-26T00:00:00"/>
    <n v="2632.99"/>
    <x v="1"/>
    <s v="Tier - 1"/>
    <x v="3"/>
    <x v="31"/>
  </r>
  <r>
    <s v="ID2064"/>
    <s v="Ms. Stephanie"/>
    <x v="350"/>
    <x v="21"/>
    <s v="Yes"/>
    <x v="0"/>
    <x v="0"/>
    <x v="0"/>
    <x v="1"/>
    <x v="1"/>
    <x v="1"/>
    <d v="2001-08-26T00:00:00"/>
    <n v="2597.7800000000002"/>
    <x v="1"/>
    <s v="Tier - 1"/>
    <x v="3"/>
    <x v="47"/>
  </r>
  <r>
    <s v="ID2065"/>
    <s v="Ms. Caroline"/>
    <x v="905"/>
    <x v="135"/>
    <s v="Yes"/>
    <x v="0"/>
    <x v="0"/>
    <x v="0"/>
    <x v="1"/>
    <x v="2"/>
    <x v="2"/>
    <d v="2001-07-28T00:00:00"/>
    <n v="2585.85"/>
    <x v="1"/>
    <s v="Tier - 2"/>
    <x v="2"/>
    <x v="47"/>
  </r>
  <r>
    <s v="ID2066"/>
    <s v="Ms. Julia"/>
    <x v="1233"/>
    <x v="146"/>
    <s v="Yes"/>
    <x v="0"/>
    <x v="0"/>
    <x v="0"/>
    <x v="1"/>
    <x v="3"/>
    <x v="2"/>
    <d v="2001-10-15T00:00:00"/>
    <n v="2585.27"/>
    <x v="1"/>
    <s v="Tier - 3"/>
    <x v="3"/>
    <x v="47"/>
  </r>
  <r>
    <s v="ID2067"/>
    <s v="Mr. Jack"/>
    <x v="1234"/>
    <x v="640"/>
    <s v="No"/>
    <x v="0"/>
    <x v="0"/>
    <x v="0"/>
    <x v="1"/>
    <x v="1"/>
    <x v="0"/>
    <d v="2002-07-20T00:00:00"/>
    <n v="2585.04"/>
    <x v="1"/>
    <s v="Tier - 2"/>
    <x v="13"/>
    <x v="43"/>
  </r>
  <r>
    <s v="ID2068"/>
    <s v="Mr. Bernat"/>
    <x v="201"/>
    <x v="657"/>
    <s v="No"/>
    <x v="0"/>
    <x v="0"/>
    <x v="0"/>
    <x v="1"/>
    <x v="0"/>
    <x v="0"/>
    <d v="2002-10-11T00:00:00"/>
    <n v="2566.4699999999998"/>
    <x v="1"/>
    <s v="Tier - 3"/>
    <x v="0"/>
    <x v="43"/>
  </r>
  <r>
    <s v="ID2069"/>
    <s v="Mr. Hicham"/>
    <x v="1235"/>
    <x v="174"/>
    <s v="No"/>
    <x v="0"/>
    <x v="0"/>
    <x v="0"/>
    <x v="1"/>
    <x v="3"/>
    <x v="2"/>
    <d v="1991-11-17T00:00:00"/>
    <n v="2545.6799999999998"/>
    <x v="1"/>
    <s v="Tier - 1"/>
    <x v="0"/>
    <x v="42"/>
  </r>
  <r>
    <s v="ID2070"/>
    <s v="Ms. Sarah"/>
    <x v="966"/>
    <x v="505"/>
    <s v="No"/>
    <x v="0"/>
    <x v="0"/>
    <x v="0"/>
    <x v="1"/>
    <x v="3"/>
    <x v="2"/>
    <d v="1990-10-01T00:00:00"/>
    <n v="2540.39"/>
    <x v="1"/>
    <s v="Tier - 2"/>
    <x v="0"/>
    <x v="3"/>
  </r>
  <r>
    <s v="ID2071"/>
    <s v="Mr. Anthony"/>
    <x v="144"/>
    <x v="82"/>
    <s v="Yes"/>
    <x v="0"/>
    <x v="1"/>
    <x v="3"/>
    <x v="1"/>
    <x v="0"/>
    <x v="2"/>
    <d v="1997-07-28T00:00:00"/>
    <n v="2534.39"/>
    <x v="2"/>
    <s v="Tier - 3"/>
    <x v="1"/>
    <x v="31"/>
  </r>
  <r>
    <s v="ID2072"/>
    <s v="Ms. Elisabetta"/>
    <x v="429"/>
    <x v="331"/>
    <s v="Yes"/>
    <x v="1"/>
    <x v="0"/>
    <x v="1"/>
    <x v="1"/>
    <x v="2"/>
    <x v="1"/>
    <d v="2000-08-25T00:00:00"/>
    <n v="2527.8200000000002"/>
    <x v="1"/>
    <s v="Tier - 3"/>
    <x v="1"/>
    <x v="21"/>
  </r>
  <r>
    <s v="ID2073"/>
    <s v="Mr. Trevor"/>
    <x v="589"/>
    <x v="176"/>
    <s v="Yes"/>
    <x v="0"/>
    <x v="1"/>
    <x v="3"/>
    <x v="1"/>
    <x v="1"/>
    <x v="2"/>
    <d v="1997-11-02T00:00:00"/>
    <n v="2523.17"/>
    <x v="2"/>
    <s v="Tier - 1"/>
    <x v="1"/>
    <x v="31"/>
  </r>
  <r>
    <s v="ID2074"/>
    <s v="Ms. Nancy"/>
    <x v="1236"/>
    <x v="562"/>
    <s v="No"/>
    <x v="0"/>
    <x v="0"/>
    <x v="0"/>
    <x v="1"/>
    <x v="3"/>
    <x v="1"/>
    <d v="1991-08-05T00:00:00"/>
    <n v="2510.79"/>
    <x v="1"/>
    <s v="Tier - 1"/>
    <x v="0"/>
    <x v="42"/>
  </r>
  <r>
    <s v="ID2075"/>
    <s v="Ms. Allison"/>
    <x v="1237"/>
    <x v="100"/>
    <s v="No"/>
    <x v="1"/>
    <x v="0"/>
    <x v="3"/>
    <x v="1"/>
    <x v="1"/>
    <x v="1"/>
    <d v="2004-09-06T00:00:00"/>
    <n v="2500.9299999999998"/>
    <x v="1"/>
    <s v="Tier - 2"/>
    <x v="1"/>
    <x v="41"/>
  </r>
  <r>
    <s v="ID2076"/>
    <s v="Mr. Robert"/>
    <x v="534"/>
    <x v="267"/>
    <s v="Yes"/>
    <x v="0"/>
    <x v="0"/>
    <x v="3"/>
    <x v="1"/>
    <x v="0"/>
    <x v="2"/>
    <d v="1995-10-15T00:00:00"/>
    <n v="2498.41"/>
    <x v="2"/>
    <s v="Tier - 3"/>
    <x v="0"/>
    <x v="40"/>
  </r>
  <r>
    <s v="ID2077"/>
    <s v="Mr. Nicholas"/>
    <x v="235"/>
    <x v="515"/>
    <s v="Yes"/>
    <x v="0"/>
    <x v="0"/>
    <x v="3"/>
    <x v="1"/>
    <x v="0"/>
    <x v="2"/>
    <d v="1995-07-09T00:00:00"/>
    <n v="2497.04"/>
    <x v="2"/>
    <s v="Tier - 3"/>
    <x v="0"/>
    <x v="40"/>
  </r>
  <r>
    <s v="ID2078"/>
    <s v="Mr. Kevin"/>
    <x v="662"/>
    <x v="169"/>
    <s v="Yes"/>
    <x v="0"/>
    <x v="0"/>
    <x v="3"/>
    <x v="1"/>
    <x v="0"/>
    <x v="1"/>
    <d v="1995-10-14T00:00:00"/>
    <n v="2494.02"/>
    <x v="2"/>
    <s v="Tier - 1"/>
    <x v="3"/>
    <x v="40"/>
  </r>
  <r>
    <s v="ID2079"/>
    <s v="Mr. Bryan"/>
    <x v="1238"/>
    <x v="563"/>
    <s v="Yes"/>
    <x v="0"/>
    <x v="0"/>
    <x v="3"/>
    <x v="1"/>
    <x v="2"/>
    <x v="1"/>
    <d v="1995-11-06T00:00:00"/>
    <n v="2483.7399999999998"/>
    <x v="2"/>
    <s v="Tier - 2"/>
    <x v="0"/>
    <x v="40"/>
  </r>
  <r>
    <s v="ID2080"/>
    <s v="Ms. Janae"/>
    <x v="1188"/>
    <x v="358"/>
    <s v="No"/>
    <x v="0"/>
    <x v="0"/>
    <x v="3"/>
    <x v="1"/>
    <x v="0"/>
    <x v="2"/>
    <d v="1998-06-20T00:00:00"/>
    <n v="2480.98"/>
    <x v="1"/>
    <s v="Tier - 2"/>
    <x v="0"/>
    <x v="44"/>
  </r>
  <r>
    <s v="ID2081"/>
    <s v="Ms. Audrey"/>
    <x v="1210"/>
    <x v="188"/>
    <s v="No"/>
    <x v="0"/>
    <x v="0"/>
    <x v="3"/>
    <x v="1"/>
    <x v="0"/>
    <x v="2"/>
    <d v="1998-07-02T00:00:00"/>
    <n v="2473.33"/>
    <x v="1"/>
    <s v="Tier - 3"/>
    <x v="0"/>
    <x v="44"/>
  </r>
  <r>
    <s v="ID2082"/>
    <s v="Ms. Laura"/>
    <x v="586"/>
    <x v="658"/>
    <s v="No"/>
    <x v="0"/>
    <x v="0"/>
    <x v="3"/>
    <x v="1"/>
    <x v="1"/>
    <x v="1"/>
    <d v="1998-08-17T00:00:00"/>
    <n v="2464.62"/>
    <x v="1"/>
    <s v="Tier - 3"/>
    <x v="0"/>
    <x v="44"/>
  </r>
  <r>
    <s v="ID2083"/>
    <s v="Ms. Nicole"/>
    <x v="375"/>
    <x v="659"/>
    <s v="No"/>
    <x v="0"/>
    <x v="0"/>
    <x v="0"/>
    <x v="1"/>
    <x v="0"/>
    <x v="0"/>
    <d v="2002-07-11T00:00:00"/>
    <n v="2459.7199999999998"/>
    <x v="1"/>
    <s v="Tier - 2"/>
    <x v="2"/>
    <x v="43"/>
  </r>
  <r>
    <s v="ID2084"/>
    <s v="Ms. Krista"/>
    <x v="450"/>
    <x v="60"/>
    <s v="No"/>
    <x v="0"/>
    <x v="0"/>
    <x v="3"/>
    <x v="1"/>
    <x v="2"/>
    <x v="1"/>
    <d v="1998-11-19T00:00:00"/>
    <n v="2457.5"/>
    <x v="1"/>
    <s v="Tier - 1"/>
    <x v="3"/>
    <x v="44"/>
  </r>
  <r>
    <s v="ID2085"/>
    <s v="Ms. Denise"/>
    <x v="570"/>
    <x v="163"/>
    <s v="No"/>
    <x v="0"/>
    <x v="0"/>
    <x v="0"/>
    <x v="1"/>
    <x v="1"/>
    <x v="0"/>
    <d v="2002-07-29T00:00:00"/>
    <n v="2457.21"/>
    <x v="1"/>
    <s v="Tier - 1"/>
    <x v="2"/>
    <x v="43"/>
  </r>
  <r>
    <s v="ID2086"/>
    <s v="Mr. Ariel"/>
    <x v="1239"/>
    <x v="330"/>
    <s v="No"/>
    <x v="0"/>
    <x v="0"/>
    <x v="0"/>
    <x v="1"/>
    <x v="0"/>
    <x v="1"/>
    <d v="1999-11-21T00:00:00"/>
    <n v="2438.06"/>
    <x v="1"/>
    <s v="Tier - 2"/>
    <x v="0"/>
    <x v="35"/>
  </r>
  <r>
    <s v="ID2087"/>
    <s v="Mr. Jeremy"/>
    <x v="40"/>
    <x v="141"/>
    <s v="No"/>
    <x v="0"/>
    <x v="0"/>
    <x v="0"/>
    <x v="1"/>
    <x v="0"/>
    <x v="2"/>
    <d v="1999-11-12T00:00:00"/>
    <n v="2416.96"/>
    <x v="1"/>
    <s v="Tier - 2"/>
    <x v="3"/>
    <x v="35"/>
  </r>
  <r>
    <s v="ID2088"/>
    <s v="Ms. Rosalie"/>
    <x v="437"/>
    <x v="335"/>
    <s v="Yes"/>
    <x v="0"/>
    <x v="0"/>
    <x v="0"/>
    <x v="1"/>
    <x v="0"/>
    <x v="2"/>
    <d v="2001-06-03T00:00:00"/>
    <n v="2404.73"/>
    <x v="1"/>
    <s v="Tier - 3"/>
    <x v="1"/>
    <x v="21"/>
  </r>
  <r>
    <s v="ID2089"/>
    <s v="Mr. Jay"/>
    <x v="1018"/>
    <x v="164"/>
    <s v="No"/>
    <x v="0"/>
    <x v="0"/>
    <x v="0"/>
    <x v="1"/>
    <x v="2"/>
    <x v="2"/>
    <d v="1999-08-10T00:00:00"/>
    <n v="2396.1"/>
    <x v="1"/>
    <s v="Tier - 1"/>
    <x v="9"/>
    <x v="35"/>
  </r>
  <r>
    <s v="ID2090"/>
    <s v="Mr. Vitaliy"/>
    <x v="374"/>
    <x v="46"/>
    <s v="No"/>
    <x v="0"/>
    <x v="0"/>
    <x v="0"/>
    <x v="1"/>
    <x v="2"/>
    <x v="2"/>
    <d v="1999-12-17T00:00:00"/>
    <n v="2395.17"/>
    <x v="1"/>
    <s v="Tier - 1"/>
    <x v="7"/>
    <x v="35"/>
  </r>
  <r>
    <s v="ID2091"/>
    <s v="Mr. Benjamin"/>
    <x v="1240"/>
    <x v="635"/>
    <s v="Yes"/>
    <x v="0"/>
    <x v="0"/>
    <x v="3"/>
    <x v="1"/>
    <x v="3"/>
    <x v="1"/>
    <d v="1988-12-12T00:00:00"/>
    <n v="2373.3000000000002"/>
    <x v="1"/>
    <s v="Tier - 2"/>
    <x v="0"/>
    <x v="23"/>
  </r>
  <r>
    <s v="ID2092"/>
    <s v="Mr. Jesse"/>
    <x v="443"/>
    <x v="485"/>
    <s v="No"/>
    <x v="0"/>
    <x v="0"/>
    <x v="0"/>
    <x v="1"/>
    <x v="0"/>
    <x v="0"/>
    <d v="2002-11-05T00:00:00"/>
    <n v="2362.23"/>
    <x v="1"/>
    <s v="Tier - 1"/>
    <x v="1"/>
    <x v="43"/>
  </r>
  <r>
    <s v="ID2093"/>
    <s v="Mr. Mark"/>
    <x v="351"/>
    <x v="563"/>
    <s v="No"/>
    <x v="0"/>
    <x v="0"/>
    <x v="3"/>
    <x v="1"/>
    <x v="2"/>
    <x v="1"/>
    <d v="1998-10-21T00:00:00"/>
    <n v="2352.9699999999998"/>
    <x v="2"/>
    <s v="Tier - 3"/>
    <x v="1"/>
    <x v="44"/>
  </r>
  <r>
    <s v="ID2094"/>
    <s v="Ms. Lauren"/>
    <x v="1241"/>
    <x v="412"/>
    <s v="No"/>
    <x v="0"/>
    <x v="1"/>
    <x v="3"/>
    <x v="1"/>
    <x v="1"/>
    <x v="1"/>
    <d v="2003-11-18T00:00:00"/>
    <n v="2331.52"/>
    <x v="1"/>
    <s v="Tier - 3"/>
    <x v="3"/>
    <x v="39"/>
  </r>
  <r>
    <s v="ID2095"/>
    <s v="Mr. Massimiliano"/>
    <x v="768"/>
    <x v="202"/>
    <s v="Yes"/>
    <x v="0"/>
    <x v="0"/>
    <x v="0"/>
    <x v="1"/>
    <x v="0"/>
    <x v="2"/>
    <d v="1996-12-17T00:00:00"/>
    <n v="2322.62"/>
    <x v="1"/>
    <s v="Tier - 1"/>
    <x v="0"/>
    <x v="45"/>
  </r>
  <r>
    <s v="ID2096"/>
    <s v="Mr. Josh"/>
    <x v="993"/>
    <x v="65"/>
    <s v="No"/>
    <x v="1"/>
    <x v="0"/>
    <x v="3"/>
    <x v="1"/>
    <x v="1"/>
    <x v="1"/>
    <d v="2004-09-06T00:00:00"/>
    <n v="2304"/>
    <x v="1"/>
    <s v="Tier - 3"/>
    <x v="0"/>
    <x v="41"/>
  </r>
  <r>
    <s v="ID2097"/>
    <s v="Mr. Kiyokatsu"/>
    <x v="1211"/>
    <x v="189"/>
    <s v="Yes"/>
    <x v="0"/>
    <x v="0"/>
    <x v="0"/>
    <x v="1"/>
    <x v="2"/>
    <x v="2"/>
    <d v="1996-11-28T00:00:00"/>
    <n v="2302.3000000000002"/>
    <x v="0"/>
    <s v="Tier - 2"/>
    <x v="3"/>
    <x v="45"/>
  </r>
  <r>
    <s v="ID2098"/>
    <s v="Ms. Amanda"/>
    <x v="1242"/>
    <x v="192"/>
    <s v="No"/>
    <x v="0"/>
    <x v="0"/>
    <x v="0"/>
    <x v="1"/>
    <x v="3"/>
    <x v="2"/>
    <d v="1989-10-05T00:00:00"/>
    <n v="2295.2399999999998"/>
    <x v="1"/>
    <s v="Tier - 1"/>
    <x v="0"/>
    <x v="4"/>
  </r>
  <r>
    <s v="ID2099"/>
    <s v="Mr. Matthew"/>
    <x v="1232"/>
    <x v="226"/>
    <s v="No"/>
    <x v="0"/>
    <x v="0"/>
    <x v="0"/>
    <x v="1"/>
    <x v="3"/>
    <x v="2"/>
    <d v="1991-06-16T00:00:00"/>
    <n v="2277.7199999999998"/>
    <x v="1"/>
    <s v="Tier - 1"/>
    <x v="0"/>
    <x v="42"/>
  </r>
  <r>
    <s v="ID2100"/>
    <s v="Ms. Julia"/>
    <x v="141"/>
    <x v="53"/>
    <s v="No"/>
    <x v="0"/>
    <x v="0"/>
    <x v="0"/>
    <x v="1"/>
    <x v="0"/>
    <x v="0"/>
    <d v="2002-11-12T00:00:00"/>
    <n v="2261.5700000000002"/>
    <x v="1"/>
    <s v="Tier - 1"/>
    <x v="1"/>
    <x v="43"/>
  </r>
  <r>
    <s v="ID2101"/>
    <s v="Ms. Rhea"/>
    <x v="331"/>
    <x v="580"/>
    <s v="No"/>
    <x v="0"/>
    <x v="0"/>
    <x v="0"/>
    <x v="1"/>
    <x v="1"/>
    <x v="0"/>
    <d v="2002-07-15T00:00:00"/>
    <n v="2257.48"/>
    <x v="1"/>
    <s v="Tier - 1"/>
    <x v="1"/>
    <x v="43"/>
  </r>
  <r>
    <s v="ID2102"/>
    <s v="Mr. Justin"/>
    <x v="170"/>
    <x v="226"/>
    <s v="Yes"/>
    <x v="1"/>
    <x v="0"/>
    <x v="1"/>
    <x v="1"/>
    <x v="0"/>
    <x v="2"/>
    <d v="2000-12-11T00:00:00"/>
    <n v="2254.8000000000002"/>
    <x v="1"/>
    <s v="Tier - 3"/>
    <x v="4"/>
    <x v="21"/>
  </r>
  <r>
    <s v="ID2103"/>
    <s v="Mr. Shamus"/>
    <x v="467"/>
    <x v="34"/>
    <s v="Yes"/>
    <x v="1"/>
    <x v="0"/>
    <x v="1"/>
    <x v="1"/>
    <x v="1"/>
    <x v="1"/>
    <d v="2000-06-30T00:00:00"/>
    <n v="2250.84"/>
    <x v="1"/>
    <s v="Tier - 2"/>
    <x v="10"/>
    <x v="21"/>
  </r>
  <r>
    <s v="ID2104"/>
    <s v="Mr. Mike"/>
    <x v="417"/>
    <x v="78"/>
    <s v="No"/>
    <x v="0"/>
    <x v="1"/>
    <x v="3"/>
    <x v="1"/>
    <x v="1"/>
    <x v="2"/>
    <d v="2003-12-10T00:00:00"/>
    <n v="2221.56"/>
    <x v="1"/>
    <s v="Tier - 3"/>
    <x v="1"/>
    <x v="39"/>
  </r>
  <r>
    <s v="ID2105"/>
    <s v="Ms. Mary"/>
    <x v="866"/>
    <x v="135"/>
    <s v="No"/>
    <x v="1"/>
    <x v="0"/>
    <x v="3"/>
    <x v="1"/>
    <x v="0"/>
    <x v="2"/>
    <d v="2004-12-12T00:00:00"/>
    <n v="2219.4499999999998"/>
    <x v="1"/>
    <s v="Tier - 1"/>
    <x v="0"/>
    <x v="41"/>
  </r>
  <r>
    <s v="ID2106"/>
    <s v="Ms. Erin"/>
    <x v="412"/>
    <x v="184"/>
    <s v="No"/>
    <x v="1"/>
    <x v="0"/>
    <x v="3"/>
    <x v="1"/>
    <x v="0"/>
    <x v="1"/>
    <d v="2004-09-25T00:00:00"/>
    <n v="2217.6"/>
    <x v="1"/>
    <s v="Tier - 1"/>
    <x v="2"/>
    <x v="41"/>
  </r>
  <r>
    <s v="ID2107"/>
    <s v="Ms. Hallie"/>
    <x v="1212"/>
    <x v="497"/>
    <s v="No"/>
    <x v="1"/>
    <x v="0"/>
    <x v="3"/>
    <x v="1"/>
    <x v="0"/>
    <x v="2"/>
    <d v="2004-06-13T00:00:00"/>
    <n v="2217.4699999999998"/>
    <x v="1"/>
    <s v="Tier - 1"/>
    <x v="2"/>
    <x v="41"/>
  </r>
  <r>
    <s v="ID2108"/>
    <s v="Ms. Paige"/>
    <x v="1243"/>
    <x v="105"/>
    <s v="No"/>
    <x v="0"/>
    <x v="0"/>
    <x v="0"/>
    <x v="1"/>
    <x v="2"/>
    <x v="1"/>
    <d v="1994-11-17T00:00:00"/>
    <n v="2213.21"/>
    <x v="1"/>
    <s v="Tier - 2"/>
    <x v="0"/>
    <x v="6"/>
  </r>
  <r>
    <s v="ID2109"/>
    <s v="Ms. Ji"/>
    <x v="144"/>
    <x v="200"/>
    <s v="No"/>
    <x v="1"/>
    <x v="0"/>
    <x v="3"/>
    <x v="1"/>
    <x v="0"/>
    <x v="1"/>
    <d v="2004-07-27T00:00:00"/>
    <n v="2211.13"/>
    <x v="1"/>
    <s v="Tier - 2"/>
    <x v="2"/>
    <x v="41"/>
  </r>
  <r>
    <s v="ID2110"/>
    <s v="Ms. Carissa"/>
    <x v="893"/>
    <x v="192"/>
    <s v="No"/>
    <x v="1"/>
    <x v="0"/>
    <x v="3"/>
    <x v="1"/>
    <x v="0"/>
    <x v="2"/>
    <d v="2004-08-06T00:00:00"/>
    <n v="2207.6999999999998"/>
    <x v="1"/>
    <s v="Tier - 2"/>
    <x v="2"/>
    <x v="41"/>
  </r>
  <r>
    <s v="ID2111"/>
    <s v="Ms. Mona"/>
    <x v="141"/>
    <x v="264"/>
    <s v="No"/>
    <x v="1"/>
    <x v="0"/>
    <x v="3"/>
    <x v="1"/>
    <x v="0"/>
    <x v="2"/>
    <d v="2004-11-13T00:00:00"/>
    <n v="2205.98"/>
    <x v="1"/>
    <s v="Tier - 3"/>
    <x v="2"/>
    <x v="41"/>
  </r>
  <r>
    <s v="ID2112"/>
    <s v="Ms. Kristin"/>
    <x v="703"/>
    <x v="31"/>
    <s v="No"/>
    <x v="1"/>
    <x v="0"/>
    <x v="3"/>
    <x v="1"/>
    <x v="0"/>
    <x v="2"/>
    <d v="2004-10-28T00:00:00"/>
    <n v="2203.7399999999998"/>
    <x v="1"/>
    <s v="Tier - 2"/>
    <x v="2"/>
    <x v="41"/>
  </r>
  <r>
    <s v="ID2113"/>
    <s v="Ms. Beth"/>
    <x v="402"/>
    <x v="24"/>
    <s v="No"/>
    <x v="1"/>
    <x v="0"/>
    <x v="3"/>
    <x v="1"/>
    <x v="0"/>
    <x v="2"/>
    <d v="2004-08-06T00:00:00"/>
    <n v="2203.4699999999998"/>
    <x v="1"/>
    <s v="Tier - 2"/>
    <x v="2"/>
    <x v="41"/>
  </r>
  <r>
    <s v="ID2114"/>
    <s v="Ms. Allison"/>
    <x v="1244"/>
    <x v="270"/>
    <s v="No"/>
    <x v="1"/>
    <x v="0"/>
    <x v="3"/>
    <x v="1"/>
    <x v="2"/>
    <x v="2"/>
    <d v="2004-07-27T00:00:00"/>
    <n v="2201.1"/>
    <x v="1"/>
    <s v="Tier - 3"/>
    <x v="0"/>
    <x v="41"/>
  </r>
  <r>
    <s v="ID2115"/>
    <s v="Ms. Ashley"/>
    <x v="360"/>
    <x v="139"/>
    <s v="No"/>
    <x v="1"/>
    <x v="0"/>
    <x v="3"/>
    <x v="1"/>
    <x v="1"/>
    <x v="2"/>
    <d v="2004-09-12T00:00:00"/>
    <n v="2200.83"/>
    <x v="1"/>
    <s v="Tier - 2"/>
    <x v="2"/>
    <x v="41"/>
  </r>
  <r>
    <s v="ID2116"/>
    <s v="Ms. Hilary"/>
    <x v="984"/>
    <x v="324"/>
    <s v="No"/>
    <x v="1"/>
    <x v="0"/>
    <x v="3"/>
    <x v="1"/>
    <x v="1"/>
    <x v="2"/>
    <d v="2004-09-03T00:00:00"/>
    <n v="2198.19"/>
    <x v="1"/>
    <s v="Tier - 1"/>
    <x v="8"/>
    <x v="41"/>
  </r>
  <r>
    <s v="ID2117"/>
    <s v="Ms. Dominique"/>
    <x v="369"/>
    <x v="111"/>
    <s v="No"/>
    <x v="1"/>
    <x v="0"/>
    <x v="3"/>
    <x v="1"/>
    <x v="1"/>
    <x v="2"/>
    <d v="2004-12-07T00:00:00"/>
    <n v="2196.4699999999998"/>
    <x v="1"/>
    <s v="Tier - 3"/>
    <x v="2"/>
    <x v="41"/>
  </r>
  <r>
    <s v="ID2118"/>
    <s v="Mr. Carlos"/>
    <x v="1245"/>
    <x v="31"/>
    <s v="No"/>
    <x v="0"/>
    <x v="0"/>
    <x v="0"/>
    <x v="1"/>
    <x v="3"/>
    <x v="2"/>
    <d v="1991-12-16T00:00:00"/>
    <n v="2193.1999999999998"/>
    <x v="1"/>
    <s v="Tier - 2"/>
    <x v="1"/>
    <x v="42"/>
  </r>
  <r>
    <s v="ID2119"/>
    <s v="Mr. Matthew"/>
    <x v="1246"/>
    <x v="251"/>
    <s v="No"/>
    <x v="0"/>
    <x v="0"/>
    <x v="0"/>
    <x v="1"/>
    <x v="2"/>
    <x v="2"/>
    <d v="1994-09-27T00:00:00"/>
    <n v="2170.08"/>
    <x v="1"/>
    <s v="Tier - 2"/>
    <x v="0"/>
    <x v="6"/>
  </r>
  <r>
    <s v="ID2120"/>
    <s v="Ms. Kara"/>
    <x v="889"/>
    <x v="497"/>
    <s v="No"/>
    <x v="1"/>
    <x v="0"/>
    <x v="3"/>
    <x v="1"/>
    <x v="0"/>
    <x v="2"/>
    <d v="2000-08-23T00:00:00"/>
    <n v="2166.73"/>
    <x v="1"/>
    <s v="Tier - 2"/>
    <x v="3"/>
    <x v="21"/>
  </r>
  <r>
    <s v="ID2121"/>
    <s v="Ms. Sarah"/>
    <x v="1247"/>
    <x v="450"/>
    <s v="No"/>
    <x v="1"/>
    <x v="0"/>
    <x v="3"/>
    <x v="1"/>
    <x v="1"/>
    <x v="2"/>
    <d v="2000-12-10T00:00:00"/>
    <n v="2156.75"/>
    <x v="1"/>
    <s v="Tier - 2"/>
    <x v="0"/>
    <x v="21"/>
  </r>
  <r>
    <s v="ID2122"/>
    <s v="Ms. Shauna"/>
    <x v="909"/>
    <x v="58"/>
    <s v="No"/>
    <x v="1"/>
    <x v="0"/>
    <x v="3"/>
    <x v="1"/>
    <x v="1"/>
    <x v="1"/>
    <d v="2000-11-29T00:00:00"/>
    <n v="2155.6799999999998"/>
    <x v="1"/>
    <s v="Tier - 3"/>
    <x v="0"/>
    <x v="21"/>
  </r>
  <r>
    <s v="ID2123"/>
    <s v="Ms. Lindsay"/>
    <x v="346"/>
    <x v="150"/>
    <s v="No"/>
    <x v="1"/>
    <x v="0"/>
    <x v="3"/>
    <x v="1"/>
    <x v="1"/>
    <x v="2"/>
    <d v="2000-10-22T00:00:00"/>
    <n v="2154.36"/>
    <x v="1"/>
    <s v="Tier - 2"/>
    <x v="3"/>
    <x v="21"/>
  </r>
  <r>
    <s v="ID2124"/>
    <s v="Ms. Danya"/>
    <x v="925"/>
    <x v="148"/>
    <s v="Yes"/>
    <x v="1"/>
    <x v="0"/>
    <x v="3"/>
    <x v="1"/>
    <x v="2"/>
    <x v="1"/>
    <d v="2000-12-27T00:00:00"/>
    <n v="2150.4699999999998"/>
    <x v="1"/>
    <s v="Tier - 3"/>
    <x v="3"/>
    <x v="21"/>
  </r>
  <r>
    <s v="ID2125"/>
    <s v="Ms. Lorraine"/>
    <x v="1248"/>
    <x v="87"/>
    <s v="No"/>
    <x v="1"/>
    <x v="0"/>
    <x v="3"/>
    <x v="1"/>
    <x v="0"/>
    <x v="1"/>
    <d v="2004-10-04T00:00:00"/>
    <n v="2144.85"/>
    <x v="1"/>
    <s v="Tier - 1"/>
    <x v="3"/>
    <x v="41"/>
  </r>
  <r>
    <s v="ID2126"/>
    <s v="Ms. Jennifer"/>
    <x v="661"/>
    <x v="176"/>
    <s v="No"/>
    <x v="0"/>
    <x v="1"/>
    <x v="3"/>
    <x v="1"/>
    <x v="0"/>
    <x v="2"/>
    <d v="2003-08-19T00:00:00"/>
    <n v="2138.0700000000002"/>
    <x v="1"/>
    <s v="Tier - 1"/>
    <x v="1"/>
    <x v="39"/>
  </r>
  <r>
    <s v="ID2127"/>
    <s v="Mr. Jesus"/>
    <x v="664"/>
    <x v="652"/>
    <s v="Yes"/>
    <x v="0"/>
    <x v="1"/>
    <x v="3"/>
    <x v="1"/>
    <x v="1"/>
    <x v="1"/>
    <d v="1997-09-03T00:00:00"/>
    <n v="2137.65"/>
    <x v="2"/>
    <s v="Tier - 1"/>
    <x v="0"/>
    <x v="31"/>
  </r>
  <r>
    <s v="ID2128"/>
    <s v="Ms. Kristen"/>
    <x v="879"/>
    <x v="252"/>
    <s v="No"/>
    <x v="0"/>
    <x v="1"/>
    <x v="3"/>
    <x v="1"/>
    <x v="0"/>
    <x v="2"/>
    <d v="2003-09-26T00:00:00"/>
    <n v="2136.88"/>
    <x v="1"/>
    <s v="Tier - 2"/>
    <x v="1"/>
    <x v="39"/>
  </r>
  <r>
    <s v="ID2129"/>
    <s v="Ms. Catherine"/>
    <x v="1249"/>
    <x v="324"/>
    <s v="No"/>
    <x v="0"/>
    <x v="1"/>
    <x v="3"/>
    <x v="1"/>
    <x v="0"/>
    <x v="2"/>
    <d v="2003-09-01T00:00:00"/>
    <n v="2134.9"/>
    <x v="1"/>
    <s v="Tier - 3"/>
    <x v="1"/>
    <x v="39"/>
  </r>
  <r>
    <s v="ID2130"/>
    <s v="Ms. Paula"/>
    <x v="355"/>
    <x v="46"/>
    <s v="No"/>
    <x v="0"/>
    <x v="1"/>
    <x v="3"/>
    <x v="1"/>
    <x v="0"/>
    <x v="2"/>
    <d v="2003-12-22T00:00:00"/>
    <n v="2130.6799999999998"/>
    <x v="1"/>
    <s v="Tier - 3"/>
    <x v="1"/>
    <x v="39"/>
  </r>
  <r>
    <s v="ID2131"/>
    <s v="Ms. Evan"/>
    <x v="88"/>
    <x v="436"/>
    <s v="No"/>
    <x v="0"/>
    <x v="1"/>
    <x v="3"/>
    <x v="1"/>
    <x v="0"/>
    <x v="2"/>
    <d v="2003-08-30T00:00:00"/>
    <n v="2128.4299999999998"/>
    <x v="1"/>
    <s v="Tier - 1"/>
    <x v="1"/>
    <x v="39"/>
  </r>
  <r>
    <s v="ID2132"/>
    <s v="Mr. Nathan"/>
    <x v="1250"/>
    <x v="299"/>
    <s v="No"/>
    <x v="1"/>
    <x v="0"/>
    <x v="3"/>
    <x v="1"/>
    <x v="1"/>
    <x v="2"/>
    <d v="2004-11-04T00:00:00"/>
    <n v="2118.61"/>
    <x v="1"/>
    <s v="Tier - 1"/>
    <x v="1"/>
    <x v="41"/>
  </r>
  <r>
    <s v="ID2133"/>
    <s v="Ms. Ashley"/>
    <x v="878"/>
    <x v="623"/>
    <s v="No"/>
    <x v="0"/>
    <x v="1"/>
    <x v="3"/>
    <x v="1"/>
    <x v="2"/>
    <x v="1"/>
    <d v="2003-09-30T00:00:00"/>
    <n v="2117.34"/>
    <x v="1"/>
    <s v="Tier - 3"/>
    <x v="1"/>
    <x v="39"/>
  </r>
  <r>
    <s v="ID2134"/>
    <s v="Mr. Jason"/>
    <x v="947"/>
    <x v="80"/>
    <s v="No"/>
    <x v="0"/>
    <x v="0"/>
    <x v="0"/>
    <x v="1"/>
    <x v="3"/>
    <x v="2"/>
    <d v="1989-07-21T00:00:00"/>
    <n v="2106.2600000000002"/>
    <x v="1"/>
    <s v="Tier - 2"/>
    <x v="0"/>
    <x v="4"/>
  </r>
  <r>
    <s v="ID2135"/>
    <s v="Mr. Marshall"/>
    <x v="352"/>
    <x v="450"/>
    <s v="Yes"/>
    <x v="0"/>
    <x v="0"/>
    <x v="0"/>
    <x v="1"/>
    <x v="1"/>
    <x v="2"/>
    <d v="2001-11-28T00:00:00"/>
    <n v="2104.11"/>
    <x v="1"/>
    <s v="Tier - 1"/>
    <x v="4"/>
    <x v="47"/>
  </r>
  <r>
    <s v="ID2136"/>
    <s v="Mr. Lavar"/>
    <x v="986"/>
    <x v="143"/>
    <s v="Yes"/>
    <x v="0"/>
    <x v="0"/>
    <x v="0"/>
    <x v="1"/>
    <x v="2"/>
    <x v="2"/>
    <d v="2001-06-22T00:00:00"/>
    <n v="2103.08"/>
    <x v="2"/>
    <s v="Tier - 2"/>
    <x v="3"/>
    <x v="47"/>
  </r>
  <r>
    <s v="ID2137"/>
    <s v="Mr. Charlie"/>
    <x v="497"/>
    <x v="336"/>
    <s v="Yes"/>
    <x v="0"/>
    <x v="0"/>
    <x v="0"/>
    <x v="1"/>
    <x v="1"/>
    <x v="1"/>
    <d v="2001-08-14T00:00:00"/>
    <n v="2102.2600000000002"/>
    <x v="2"/>
    <s v="Tier - 2"/>
    <x v="9"/>
    <x v="47"/>
  </r>
  <r>
    <s v="ID2138"/>
    <s v="Mrs. Lauren"/>
    <x v="292"/>
    <x v="144"/>
    <s v="No"/>
    <x v="1"/>
    <x v="0"/>
    <x v="3"/>
    <x v="1"/>
    <x v="1"/>
    <x v="2"/>
    <d v="2004-06-12T00:00:00"/>
    <n v="2094.1"/>
    <x v="2"/>
    <s v="Tier - 2"/>
    <x v="14"/>
    <x v="41"/>
  </r>
  <r>
    <s v="ID2139"/>
    <s v="Mr. Arthur"/>
    <x v="355"/>
    <x v="79"/>
    <s v="Yes"/>
    <x v="1"/>
    <x v="0"/>
    <x v="1"/>
    <x v="1"/>
    <x v="0"/>
    <x v="2"/>
    <d v="2000-07-26T00:00:00"/>
    <n v="2055.3200000000002"/>
    <x v="2"/>
    <s v="Tier - 3"/>
    <x v="1"/>
    <x v="21"/>
  </r>
  <r>
    <s v="ID2140"/>
    <s v="Mr. Thomas"/>
    <x v="524"/>
    <x v="109"/>
    <s v="Yes"/>
    <x v="1"/>
    <x v="0"/>
    <x v="1"/>
    <x v="1"/>
    <x v="1"/>
    <x v="1"/>
    <d v="2000-09-02T00:00:00"/>
    <n v="2045.69"/>
    <x v="2"/>
    <s v="Tier - 3"/>
    <x v="1"/>
    <x v="21"/>
  </r>
  <r>
    <s v="ID2141"/>
    <s v="Ms. Jennifer"/>
    <x v="1188"/>
    <x v="338"/>
    <s v="Yes"/>
    <x v="0"/>
    <x v="0"/>
    <x v="0"/>
    <x v="1"/>
    <x v="0"/>
    <x v="2"/>
    <d v="2001-08-04T00:00:00"/>
    <n v="2026.97"/>
    <x v="2"/>
    <s v="Tier - 2"/>
    <x v="0"/>
    <x v="47"/>
  </r>
  <r>
    <s v="ID2142"/>
    <s v="Ms. Tammy"/>
    <x v="1251"/>
    <x v="49"/>
    <s v="Yes"/>
    <x v="0"/>
    <x v="0"/>
    <x v="0"/>
    <x v="1"/>
    <x v="0"/>
    <x v="2"/>
    <d v="2001-09-06T00:00:00"/>
    <n v="2020.55"/>
    <x v="2"/>
    <s v="Tier - 2"/>
    <x v="0"/>
    <x v="47"/>
  </r>
  <r>
    <s v="ID2143"/>
    <s v="Ms. Lena"/>
    <x v="72"/>
    <x v="146"/>
    <s v="Yes"/>
    <x v="0"/>
    <x v="0"/>
    <x v="0"/>
    <x v="1"/>
    <x v="0"/>
    <x v="2"/>
    <d v="2001-07-01T00:00:00"/>
    <n v="2020.18"/>
    <x v="2"/>
    <s v="Tier - 1"/>
    <x v="3"/>
    <x v="47"/>
  </r>
  <r>
    <s v="ID2144"/>
    <s v="Ms. Valentina"/>
    <x v="809"/>
    <x v="109"/>
    <s v="Yes"/>
    <x v="0"/>
    <x v="0"/>
    <x v="0"/>
    <x v="1"/>
    <x v="1"/>
    <x v="1"/>
    <d v="2001-08-14T00:00:00"/>
    <n v="2007.95"/>
    <x v="2"/>
    <s v="Tier - 2"/>
    <x v="3"/>
    <x v="47"/>
  </r>
  <r>
    <s v="ID2145"/>
    <s v="Mr. Russell"/>
    <x v="28"/>
    <x v="280"/>
    <s v="No"/>
    <x v="0"/>
    <x v="0"/>
    <x v="3"/>
    <x v="1"/>
    <x v="0"/>
    <x v="2"/>
    <d v="1998-09-14T00:00:00"/>
    <n v="1986.93"/>
    <x v="2"/>
    <s v="Tier - 2"/>
    <x v="0"/>
    <x v="44"/>
  </r>
  <r>
    <s v="ID2146"/>
    <s v="Mr. Scott"/>
    <x v="1252"/>
    <x v="660"/>
    <s v="No"/>
    <x v="0"/>
    <x v="0"/>
    <x v="0"/>
    <x v="1"/>
    <x v="0"/>
    <x v="0"/>
    <d v="2002-09-29T00:00:00"/>
    <n v="1984.45"/>
    <x v="2"/>
    <s v="Tier - 3"/>
    <x v="4"/>
    <x v="43"/>
  </r>
  <r>
    <s v="ID2147"/>
    <s v="Mr. Jose"/>
    <x v="701"/>
    <x v="589"/>
    <s v="No"/>
    <x v="0"/>
    <x v="0"/>
    <x v="3"/>
    <x v="1"/>
    <x v="0"/>
    <x v="1"/>
    <d v="1998-12-29T00:00:00"/>
    <n v="1981.58"/>
    <x v="2"/>
    <s v="Tier - 1"/>
    <x v="0"/>
    <x v="44"/>
  </r>
  <r>
    <s v="ID2148"/>
    <s v="Mr. Paul"/>
    <x v="409"/>
    <x v="101"/>
    <s v="No"/>
    <x v="0"/>
    <x v="0"/>
    <x v="0"/>
    <x v="1"/>
    <x v="0"/>
    <x v="0"/>
    <d v="2002-07-16T00:00:00"/>
    <n v="1980.07"/>
    <x v="2"/>
    <s v="Tier - 3"/>
    <x v="3"/>
    <x v="43"/>
  </r>
  <r>
    <s v="ID2149"/>
    <s v="Mr. Adam"/>
    <x v="514"/>
    <x v="259"/>
    <s v="No"/>
    <x v="0"/>
    <x v="0"/>
    <x v="3"/>
    <x v="1"/>
    <x v="1"/>
    <x v="1"/>
    <d v="1998-09-29T00:00:00"/>
    <n v="1977.82"/>
    <x v="2"/>
    <s v="Tier - 1"/>
    <x v="3"/>
    <x v="44"/>
  </r>
  <r>
    <s v="ID2150"/>
    <s v="Mr. Edward"/>
    <x v="809"/>
    <x v="351"/>
    <s v="No"/>
    <x v="0"/>
    <x v="0"/>
    <x v="3"/>
    <x v="1"/>
    <x v="1"/>
    <x v="2"/>
    <d v="1998-10-05T00:00:00"/>
    <n v="1972.95"/>
    <x v="2"/>
    <s v="Tier - 1"/>
    <x v="3"/>
    <x v="44"/>
  </r>
  <r>
    <s v="ID2151"/>
    <s v="Mr. Patrick"/>
    <x v="1023"/>
    <x v="180"/>
    <s v="No"/>
    <x v="0"/>
    <x v="0"/>
    <x v="3"/>
    <x v="1"/>
    <x v="2"/>
    <x v="2"/>
    <d v="1998-09-28T00:00:00"/>
    <n v="1969.61"/>
    <x v="2"/>
    <s v="Tier - 3"/>
    <x v="3"/>
    <x v="44"/>
  </r>
  <r>
    <s v="ID2152"/>
    <s v="Mr. Geraint"/>
    <x v="445"/>
    <x v="502"/>
    <s v="No"/>
    <x v="0"/>
    <x v="0"/>
    <x v="0"/>
    <x v="1"/>
    <x v="1"/>
    <x v="0"/>
    <d v="2002-07-29T00:00:00"/>
    <n v="1967.02"/>
    <x v="2"/>
    <s v="Tier - 2"/>
    <x v="4"/>
    <x v="43"/>
  </r>
  <r>
    <s v="ID2153"/>
    <s v="Mr. Dj"/>
    <x v="1253"/>
    <x v="292"/>
    <s v="No"/>
    <x v="0"/>
    <x v="0"/>
    <x v="0"/>
    <x v="1"/>
    <x v="2"/>
    <x v="0"/>
    <d v="2002-09-07T00:00:00"/>
    <n v="1964.78"/>
    <x v="2"/>
    <s v="Tier - 1"/>
    <x v="3"/>
    <x v="43"/>
  </r>
  <r>
    <s v="ID2154"/>
    <s v="Mr. Zachary"/>
    <x v="27"/>
    <x v="482"/>
    <s v="Yes"/>
    <x v="0"/>
    <x v="0"/>
    <x v="0"/>
    <x v="1"/>
    <x v="0"/>
    <x v="2"/>
    <d v="2001-12-09T00:00:00"/>
    <n v="1917.32"/>
    <x v="2"/>
    <s v="Tier - 2"/>
    <x v="1"/>
    <x v="47"/>
  </r>
  <r>
    <s v="ID2155"/>
    <s v="Mr. Brian"/>
    <x v="1046"/>
    <x v="206"/>
    <s v="Yes"/>
    <x v="0"/>
    <x v="0"/>
    <x v="0"/>
    <x v="1"/>
    <x v="0"/>
    <x v="2"/>
    <d v="2001-08-03T00:00:00"/>
    <n v="1909.53"/>
    <x v="2"/>
    <s v="Tier - 3"/>
    <x v="1"/>
    <x v="47"/>
  </r>
  <r>
    <s v="ID2156"/>
    <s v="Mr. Joe"/>
    <x v="1254"/>
    <x v="47"/>
    <s v="No"/>
    <x v="0"/>
    <x v="0"/>
    <x v="0"/>
    <x v="1"/>
    <x v="2"/>
    <x v="2"/>
    <d v="1994-10-06T00:00:00"/>
    <n v="1908.9"/>
    <x v="2"/>
    <s v="Tier - 3"/>
    <x v="0"/>
    <x v="6"/>
  </r>
  <r>
    <s v="ID2157"/>
    <s v="Mr. Stephen"/>
    <x v="331"/>
    <x v="83"/>
    <s v="Yes"/>
    <x v="0"/>
    <x v="0"/>
    <x v="0"/>
    <x v="1"/>
    <x v="1"/>
    <x v="2"/>
    <d v="2001-08-10T00:00:00"/>
    <n v="1906.36"/>
    <x v="2"/>
    <s v="Tier - 1"/>
    <x v="1"/>
    <x v="47"/>
  </r>
  <r>
    <s v="ID2158"/>
    <s v="Ms. Ellen"/>
    <x v="766"/>
    <x v="661"/>
    <s v="No"/>
    <x v="0"/>
    <x v="0"/>
    <x v="0"/>
    <x v="1"/>
    <x v="0"/>
    <x v="0"/>
    <d v="2002-08-21T00:00:00"/>
    <n v="1880.49"/>
    <x v="2"/>
    <s v="Tier - 1"/>
    <x v="3"/>
    <x v="43"/>
  </r>
  <r>
    <s v="ID2159"/>
    <s v="Ms. Cindy"/>
    <x v="409"/>
    <x v="307"/>
    <s v="No"/>
    <x v="0"/>
    <x v="0"/>
    <x v="0"/>
    <x v="1"/>
    <x v="0"/>
    <x v="0"/>
    <d v="2002-08-29T00:00:00"/>
    <n v="1880.07"/>
    <x v="2"/>
    <s v="Tier - 2"/>
    <x v="0"/>
    <x v="43"/>
  </r>
  <r>
    <s v="ID2160"/>
    <s v="Ms. Abigail"/>
    <x v="336"/>
    <x v="217"/>
    <s v="No"/>
    <x v="0"/>
    <x v="0"/>
    <x v="0"/>
    <x v="1"/>
    <x v="0"/>
    <x v="0"/>
    <d v="2002-10-29T00:00:00"/>
    <n v="1877.93"/>
    <x v="2"/>
    <s v="Tier - 1"/>
    <x v="0"/>
    <x v="43"/>
  </r>
  <r>
    <s v="ID2161"/>
    <s v="Ms. Amy"/>
    <x v="404"/>
    <x v="303"/>
    <s v="No"/>
    <x v="0"/>
    <x v="0"/>
    <x v="0"/>
    <x v="1"/>
    <x v="1"/>
    <x v="0"/>
    <d v="2002-09-22T00:00:00"/>
    <n v="1875.34"/>
    <x v="2"/>
    <s v="Tier - 2"/>
    <x v="3"/>
    <x v="43"/>
  </r>
  <r>
    <s v="ID2162"/>
    <s v="Ms. Amy"/>
    <x v="1255"/>
    <x v="46"/>
    <s v="Yes"/>
    <x v="0"/>
    <x v="0"/>
    <x v="0"/>
    <x v="1"/>
    <x v="2"/>
    <x v="2"/>
    <d v="1996-07-02T00:00:00"/>
    <n v="1865.98"/>
    <x v="2"/>
    <s v="Tier - 3"/>
    <x v="1"/>
    <x v="45"/>
  </r>
  <r>
    <s v="ID2163"/>
    <s v="Mrs. Grace"/>
    <x v="481"/>
    <x v="105"/>
    <s v="No"/>
    <x v="1"/>
    <x v="0"/>
    <x v="3"/>
    <x v="1"/>
    <x v="1"/>
    <x v="1"/>
    <d v="2004-12-27T00:00:00"/>
    <n v="1863.45"/>
    <x v="2"/>
    <s v="Tier - 1"/>
    <x v="14"/>
    <x v="41"/>
  </r>
  <r>
    <s v="ID2164"/>
    <s v="Ms. Caitie"/>
    <x v="1256"/>
    <x v="189"/>
    <s v="No"/>
    <x v="0"/>
    <x v="0"/>
    <x v="0"/>
    <x v="1"/>
    <x v="2"/>
    <x v="2"/>
    <d v="1994-12-06T00:00:00"/>
    <n v="1850.55"/>
    <x v="2"/>
    <s v="Tier - 2"/>
    <x v="1"/>
    <x v="6"/>
  </r>
  <r>
    <s v="ID2165"/>
    <s v="Mr. Benjamin"/>
    <x v="1241"/>
    <x v="167"/>
    <s v="No"/>
    <x v="0"/>
    <x v="1"/>
    <x v="3"/>
    <x v="1"/>
    <x v="1"/>
    <x v="2"/>
    <d v="2003-07-20T00:00:00"/>
    <n v="1842.52"/>
    <x v="2"/>
    <s v="Tier - 2"/>
    <x v="3"/>
    <x v="39"/>
  </r>
  <r>
    <s v="ID2166"/>
    <s v="Mr. Ian"/>
    <x v="372"/>
    <x v="366"/>
    <s v="No"/>
    <x v="0"/>
    <x v="0"/>
    <x v="0"/>
    <x v="1"/>
    <x v="0"/>
    <x v="1"/>
    <d v="1999-12-12T00:00:00"/>
    <n v="1837.28"/>
    <x v="2"/>
    <s v="Tier - 2"/>
    <x v="0"/>
    <x v="35"/>
  </r>
  <r>
    <s v="ID2167"/>
    <s v="Mr. Tadese"/>
    <x v="473"/>
    <x v="366"/>
    <s v="No"/>
    <x v="0"/>
    <x v="1"/>
    <x v="3"/>
    <x v="1"/>
    <x v="2"/>
    <x v="1"/>
    <d v="2003-08-04T00:00:00"/>
    <n v="1837.24"/>
    <x v="2"/>
    <s v="Tier - 2"/>
    <x v="3"/>
    <x v="39"/>
  </r>
  <r>
    <s v="ID2168"/>
    <s v="Mr. Jonathan"/>
    <x v="405"/>
    <x v="89"/>
    <s v="No"/>
    <x v="0"/>
    <x v="1"/>
    <x v="3"/>
    <x v="1"/>
    <x v="2"/>
    <x v="2"/>
    <d v="2003-08-11T00:00:00"/>
    <n v="1832.09"/>
    <x v="2"/>
    <s v="Tier - 3"/>
    <x v="3"/>
    <x v="39"/>
  </r>
  <r>
    <s v="ID2169"/>
    <s v="Mr. Dathan"/>
    <x v="169"/>
    <x v="299"/>
    <s v="No"/>
    <x v="0"/>
    <x v="0"/>
    <x v="0"/>
    <x v="1"/>
    <x v="0"/>
    <x v="2"/>
    <d v="1999-10-01T00:00:00"/>
    <n v="1826.84"/>
    <x v="2"/>
    <s v="Tier - 2"/>
    <x v="3"/>
    <x v="35"/>
  </r>
  <r>
    <s v="ID2170"/>
    <s v="Mr. Eric"/>
    <x v="84"/>
    <x v="332"/>
    <s v="No"/>
    <x v="0"/>
    <x v="0"/>
    <x v="0"/>
    <x v="1"/>
    <x v="0"/>
    <x v="2"/>
    <d v="1999-11-17T00:00:00"/>
    <n v="1824.29"/>
    <x v="2"/>
    <s v="Tier - 3"/>
    <x v="0"/>
    <x v="35"/>
  </r>
  <r>
    <s v="ID2171"/>
    <s v="Ms. Allison"/>
    <x v="1257"/>
    <x v="24"/>
    <s v="No"/>
    <x v="1"/>
    <x v="0"/>
    <x v="3"/>
    <x v="1"/>
    <x v="1"/>
    <x v="2"/>
    <d v="2004-08-19T00:00:00"/>
    <n v="1822.54"/>
    <x v="2"/>
    <s v="Tier - 1"/>
    <x v="1"/>
    <x v="41"/>
  </r>
  <r>
    <s v="ID2172"/>
    <s v="Mr. Paul"/>
    <x v="1171"/>
    <x v="253"/>
    <s v="No"/>
    <x v="0"/>
    <x v="0"/>
    <x v="0"/>
    <x v="1"/>
    <x v="1"/>
    <x v="2"/>
    <d v="1999-09-25T00:00:00"/>
    <n v="1815.88"/>
    <x v="2"/>
    <s v="Tier - 3"/>
    <x v="0"/>
    <x v="35"/>
  </r>
  <r>
    <s v="ID2173"/>
    <s v="Mr. Aaron"/>
    <x v="252"/>
    <x v="397"/>
    <s v="No"/>
    <x v="0"/>
    <x v="0"/>
    <x v="0"/>
    <x v="1"/>
    <x v="1"/>
    <x v="0"/>
    <d v="2002-12-13T00:00:00"/>
    <n v="1769.53"/>
    <x v="2"/>
    <s v="Tier - 3"/>
    <x v="1"/>
    <x v="43"/>
  </r>
  <r>
    <s v="ID2174"/>
    <s v="Ms. Caitlin"/>
    <x v="1258"/>
    <x v="66"/>
    <s v="No"/>
    <x v="0"/>
    <x v="1"/>
    <x v="3"/>
    <x v="1"/>
    <x v="0"/>
    <x v="2"/>
    <d v="2003-11-19T00:00:00"/>
    <n v="1759.34"/>
    <x v="2"/>
    <s v="Tier - 1"/>
    <x v="3"/>
    <x v="39"/>
  </r>
  <r>
    <s v="ID2175"/>
    <s v="Mr. Harald"/>
    <x v="1259"/>
    <x v="70"/>
    <s v="No"/>
    <x v="0"/>
    <x v="0"/>
    <x v="3"/>
    <x v="1"/>
    <x v="1"/>
    <x v="2"/>
    <d v="1998-10-07T00:00:00"/>
    <n v="1756.6"/>
    <x v="2"/>
    <s v="Tier - 3"/>
    <x v="0"/>
    <x v="44"/>
  </r>
  <r>
    <s v="ID2176"/>
    <s v="Ms. Siobhan"/>
    <x v="174"/>
    <x v="226"/>
    <s v="No"/>
    <x v="0"/>
    <x v="1"/>
    <x v="3"/>
    <x v="1"/>
    <x v="0"/>
    <x v="2"/>
    <d v="2003-09-26T00:00:00"/>
    <n v="1748.77"/>
    <x v="2"/>
    <s v="Tier - 1"/>
    <x v="3"/>
    <x v="39"/>
  </r>
  <r>
    <s v="ID2177"/>
    <s v="Ms. Andrea"/>
    <x v="356"/>
    <x v="228"/>
    <s v="No"/>
    <x v="0"/>
    <x v="1"/>
    <x v="3"/>
    <x v="1"/>
    <x v="1"/>
    <x v="2"/>
    <d v="2003-07-28T00:00:00"/>
    <n v="1744.47"/>
    <x v="2"/>
    <s v="Tier - 1"/>
    <x v="3"/>
    <x v="39"/>
  </r>
  <r>
    <s v="ID2178"/>
    <s v="Ms. Marie"/>
    <x v="692"/>
    <x v="561"/>
    <s v="No"/>
    <x v="0"/>
    <x v="1"/>
    <x v="3"/>
    <x v="1"/>
    <x v="1"/>
    <x v="1"/>
    <d v="2003-07-25T00:00:00"/>
    <n v="1743.21"/>
    <x v="2"/>
    <s v="Tier - 1"/>
    <x v="3"/>
    <x v="39"/>
  </r>
  <r>
    <s v="ID2179"/>
    <s v="Ms. Rachel"/>
    <x v="278"/>
    <x v="134"/>
    <s v="No"/>
    <x v="0"/>
    <x v="1"/>
    <x v="3"/>
    <x v="1"/>
    <x v="2"/>
    <x v="2"/>
    <d v="2003-11-14T00:00:00"/>
    <n v="1737.38"/>
    <x v="2"/>
    <s v="Tier - 2"/>
    <x v="3"/>
    <x v="39"/>
  </r>
  <r>
    <s v="ID2180"/>
    <s v="Ms. Emma"/>
    <x v="856"/>
    <x v="39"/>
    <s v="No"/>
    <x v="0"/>
    <x v="1"/>
    <x v="3"/>
    <x v="1"/>
    <x v="2"/>
    <x v="2"/>
    <d v="2003-11-09T00:00:00"/>
    <n v="1731.68"/>
    <x v="2"/>
    <s v="Tier - 2"/>
    <x v="3"/>
    <x v="39"/>
  </r>
  <r>
    <s v="ID2181"/>
    <s v="Ms. Kiersten"/>
    <x v="1260"/>
    <x v="633"/>
    <s v="No"/>
    <x v="0"/>
    <x v="1"/>
    <x v="3"/>
    <x v="1"/>
    <x v="2"/>
    <x v="2"/>
    <d v="2003-09-01T00:00:00"/>
    <n v="1728.9"/>
    <x v="2"/>
    <s v="Tier - 2"/>
    <x v="3"/>
    <x v="39"/>
  </r>
  <r>
    <s v="ID2182"/>
    <s v="Ms. Rachael"/>
    <x v="1031"/>
    <x v="188"/>
    <s v="No"/>
    <x v="0"/>
    <x v="1"/>
    <x v="3"/>
    <x v="1"/>
    <x v="3"/>
    <x v="2"/>
    <d v="2003-11-21T00:00:00"/>
    <n v="1727.79"/>
    <x v="2"/>
    <s v="Tier - 3"/>
    <x v="3"/>
    <x v="39"/>
  </r>
  <r>
    <s v="ID2183"/>
    <s v="Mr. Timothy"/>
    <x v="40"/>
    <x v="412"/>
    <s v="No"/>
    <x v="1"/>
    <x v="0"/>
    <x v="3"/>
    <x v="1"/>
    <x v="0"/>
    <x v="1"/>
    <d v="2004-09-09T00:00:00"/>
    <n v="1727.54"/>
    <x v="2"/>
    <s v="Tier - 1"/>
    <x v="0"/>
    <x v="41"/>
  </r>
  <r>
    <s v="ID2184"/>
    <s v="Mr. Lelisa"/>
    <x v="1261"/>
    <x v="93"/>
    <s v="No"/>
    <x v="1"/>
    <x v="0"/>
    <x v="3"/>
    <x v="1"/>
    <x v="0"/>
    <x v="2"/>
    <d v="2004-10-21T00:00:00"/>
    <n v="1725.55"/>
    <x v="2"/>
    <s v="Tier - 2"/>
    <x v="0"/>
    <x v="41"/>
  </r>
  <r>
    <s v="ID2185"/>
    <s v="Mr. Nate"/>
    <x v="848"/>
    <x v="299"/>
    <s v="No"/>
    <x v="1"/>
    <x v="0"/>
    <x v="3"/>
    <x v="1"/>
    <x v="0"/>
    <x v="2"/>
    <d v="2004-09-11T00:00:00"/>
    <n v="1720.35"/>
    <x v="2"/>
    <s v="Tier - 3"/>
    <x v="0"/>
    <x v="41"/>
  </r>
  <r>
    <s v="ID2186"/>
    <s v="Mr. Chris"/>
    <x v="891"/>
    <x v="540"/>
    <s v="No"/>
    <x v="1"/>
    <x v="0"/>
    <x v="3"/>
    <x v="1"/>
    <x v="1"/>
    <x v="2"/>
    <d v="2004-06-10T00:00:00"/>
    <n v="1719.44"/>
    <x v="2"/>
    <s v="Tier - 3"/>
    <x v="0"/>
    <x v="41"/>
  </r>
  <r>
    <s v="ID2187"/>
    <s v="Mr. Scott"/>
    <x v="191"/>
    <x v="79"/>
    <s v="No"/>
    <x v="1"/>
    <x v="0"/>
    <x v="3"/>
    <x v="1"/>
    <x v="1"/>
    <x v="2"/>
    <d v="2004-09-21T00:00:00"/>
    <n v="1712.23"/>
    <x v="2"/>
    <s v="Tier - 1"/>
    <x v="4"/>
    <x v="41"/>
  </r>
  <r>
    <s v="ID2188"/>
    <s v="Mr. Kevin"/>
    <x v="1262"/>
    <x v="133"/>
    <s v="No"/>
    <x v="1"/>
    <x v="0"/>
    <x v="3"/>
    <x v="1"/>
    <x v="2"/>
    <x v="2"/>
    <d v="2004-09-19T00:00:00"/>
    <n v="1711.03"/>
    <x v="2"/>
    <s v="Tier - 3"/>
    <x v="0"/>
    <x v="41"/>
  </r>
  <r>
    <s v="ID2189"/>
    <s v="Mr. Erik"/>
    <x v="379"/>
    <x v="173"/>
    <s v="No"/>
    <x v="1"/>
    <x v="0"/>
    <x v="3"/>
    <x v="1"/>
    <x v="1"/>
    <x v="2"/>
    <d v="2004-12-12T00:00:00"/>
    <n v="1708.93"/>
    <x v="2"/>
    <s v="Tier - 1"/>
    <x v="9"/>
    <x v="41"/>
  </r>
  <r>
    <s v="ID2190"/>
    <s v="Mr. Shawn"/>
    <x v="247"/>
    <x v="107"/>
    <s v="No"/>
    <x v="1"/>
    <x v="0"/>
    <x v="3"/>
    <x v="1"/>
    <x v="1"/>
    <x v="2"/>
    <d v="2004-10-17T00:00:00"/>
    <n v="1708"/>
    <x v="2"/>
    <s v="Tier - 2"/>
    <x v="4"/>
    <x v="41"/>
  </r>
  <r>
    <s v="ID2191"/>
    <s v="Mr. Vajin"/>
    <x v="711"/>
    <x v="173"/>
    <s v="No"/>
    <x v="1"/>
    <x v="0"/>
    <x v="3"/>
    <x v="1"/>
    <x v="2"/>
    <x v="2"/>
    <d v="2004-12-06T00:00:00"/>
    <n v="1705.62"/>
    <x v="1"/>
    <s v="Tier - 2"/>
    <x v="5"/>
    <x v="41"/>
  </r>
  <r>
    <s v="ID2192"/>
    <s v="Mr. John"/>
    <x v="564"/>
    <x v="133"/>
    <s v="No"/>
    <x v="1"/>
    <x v="0"/>
    <x v="3"/>
    <x v="1"/>
    <x v="2"/>
    <x v="2"/>
    <d v="2004-12-14T00:00:00"/>
    <n v="1704.7"/>
    <x v="1"/>
    <s v="Tier - 3"/>
    <x v="10"/>
    <x v="41"/>
  </r>
  <r>
    <s v="ID2193"/>
    <s v="Mr. Kevin"/>
    <x v="335"/>
    <x v="388"/>
    <s v="No"/>
    <x v="1"/>
    <x v="0"/>
    <x v="3"/>
    <x v="1"/>
    <x v="2"/>
    <x v="2"/>
    <d v="2004-11-07T00:00:00"/>
    <n v="1704.57"/>
    <x v="1"/>
    <s v="Tier - 1"/>
    <x v="4"/>
    <x v="41"/>
  </r>
  <r>
    <s v="ID2194"/>
    <s v="Mr. Kirby"/>
    <x v="675"/>
    <x v="164"/>
    <s v="No"/>
    <x v="1"/>
    <x v="0"/>
    <x v="3"/>
    <x v="1"/>
    <x v="2"/>
    <x v="2"/>
    <d v="2004-12-10T00:00:00"/>
    <n v="1702.46"/>
    <x v="1"/>
    <s v="Tier - 3"/>
    <x v="9"/>
    <x v="41"/>
  </r>
  <r>
    <s v="ID2195"/>
    <s v="Mr. J"/>
    <x v="1263"/>
    <x v="576"/>
    <s v="No"/>
    <x v="1"/>
    <x v="0"/>
    <x v="3"/>
    <x v="1"/>
    <x v="3"/>
    <x v="2"/>
    <d v="2004-11-17T00:00:00"/>
    <n v="1694.8"/>
    <x v="1"/>
    <s v="Tier - 2"/>
    <x v="5"/>
    <x v="41"/>
  </r>
  <r>
    <s v="ID2196"/>
    <s v="Mr. Dustin"/>
    <x v="815"/>
    <x v="203"/>
    <s v="No"/>
    <x v="1"/>
    <x v="0"/>
    <x v="3"/>
    <x v="1"/>
    <x v="0"/>
    <x v="2"/>
    <d v="2000-10-21T00:00:00"/>
    <n v="1682.6"/>
    <x v="1"/>
    <s v="Tier - 2"/>
    <x v="3"/>
    <x v="21"/>
  </r>
  <r>
    <s v="ID2197"/>
    <s v="Mr. Anthony"/>
    <x v="1261"/>
    <x v="272"/>
    <s v="No"/>
    <x v="1"/>
    <x v="0"/>
    <x v="3"/>
    <x v="1"/>
    <x v="0"/>
    <x v="1"/>
    <d v="2000-06-10T00:00:00"/>
    <n v="1674.63"/>
    <x v="1"/>
    <s v="Tier - 2"/>
    <x v="0"/>
    <x v="21"/>
  </r>
  <r>
    <s v="ID2198"/>
    <s v="Mr. Ryan"/>
    <x v="480"/>
    <x v="74"/>
    <s v="Yes"/>
    <x v="1"/>
    <x v="0"/>
    <x v="3"/>
    <x v="1"/>
    <x v="1"/>
    <x v="1"/>
    <d v="2000-10-23T00:00:00"/>
    <n v="1665"/>
    <x v="1"/>
    <s v="Tier - 2"/>
    <x v="0"/>
    <x v="21"/>
  </r>
  <r>
    <s v="ID2199"/>
    <s v="Mr. Eric"/>
    <x v="4"/>
    <x v="67"/>
    <s v="No"/>
    <x v="0"/>
    <x v="1"/>
    <x v="3"/>
    <x v="1"/>
    <x v="0"/>
    <x v="2"/>
    <d v="2003-12-30T00:00:00"/>
    <n v="1646.43"/>
    <x v="1"/>
    <s v="Tier - 1"/>
    <x v="1"/>
    <x v="39"/>
  </r>
  <r>
    <s v="ID2200"/>
    <s v="Mr. Connor"/>
    <x v="375"/>
    <x v="500"/>
    <s v="No"/>
    <x v="0"/>
    <x v="1"/>
    <x v="3"/>
    <x v="1"/>
    <x v="0"/>
    <x v="2"/>
    <d v="2003-08-21T00:00:00"/>
    <n v="1639.56"/>
    <x v="1"/>
    <s v="Tier - 2"/>
    <x v="1"/>
    <x v="39"/>
  </r>
  <r>
    <s v="ID2201"/>
    <s v="Mr. Patrick"/>
    <x v="375"/>
    <x v="550"/>
    <s v="No"/>
    <x v="0"/>
    <x v="1"/>
    <x v="3"/>
    <x v="1"/>
    <x v="0"/>
    <x v="2"/>
    <d v="2003-09-16T00:00:00"/>
    <n v="1639.56"/>
    <x v="1"/>
    <s v="Tier - 2"/>
    <x v="1"/>
    <x v="39"/>
  </r>
  <r>
    <s v="ID2202"/>
    <s v="Mr. Tyler"/>
    <x v="422"/>
    <x v="321"/>
    <s v="No"/>
    <x v="0"/>
    <x v="1"/>
    <x v="3"/>
    <x v="1"/>
    <x v="1"/>
    <x v="2"/>
    <d v="2003-12-30T00:00:00"/>
    <n v="1635.73"/>
    <x v="1"/>
    <s v="Tier - 3"/>
    <x v="1"/>
    <x v="39"/>
  </r>
  <r>
    <s v="ID2203"/>
    <s v="Ms. Deborah"/>
    <x v="1095"/>
    <x v="315"/>
    <s v="No"/>
    <x v="1"/>
    <x v="0"/>
    <x v="3"/>
    <x v="1"/>
    <x v="0"/>
    <x v="2"/>
    <d v="2004-06-13T00:00:00"/>
    <n v="1634.57"/>
    <x v="1"/>
    <s v="Tier - 2"/>
    <x v="0"/>
    <x v="41"/>
  </r>
  <r>
    <s v="ID2204"/>
    <s v="Ms. Andrea"/>
    <x v="754"/>
    <x v="214"/>
    <s v="No"/>
    <x v="1"/>
    <x v="0"/>
    <x v="3"/>
    <x v="1"/>
    <x v="0"/>
    <x v="1"/>
    <d v="2004-08-08T00:00:00"/>
    <n v="1633.96"/>
    <x v="1"/>
    <s v="Tier - 1"/>
    <x v="0"/>
    <x v="41"/>
  </r>
  <r>
    <s v="ID2205"/>
    <s v="Ms. Elleree"/>
    <x v="568"/>
    <x v="336"/>
    <s v="No"/>
    <x v="1"/>
    <x v="0"/>
    <x v="3"/>
    <x v="1"/>
    <x v="0"/>
    <x v="1"/>
    <d v="2004-12-13T00:00:00"/>
    <n v="1633.04"/>
    <x v="1"/>
    <s v="Tier - 2"/>
    <x v="0"/>
    <x v="41"/>
  </r>
  <r>
    <s v="ID2206"/>
    <s v="Mr. Brandon"/>
    <x v="417"/>
    <x v="161"/>
    <s v="No"/>
    <x v="0"/>
    <x v="1"/>
    <x v="3"/>
    <x v="1"/>
    <x v="1"/>
    <x v="2"/>
    <d v="2003-09-16T00:00:00"/>
    <n v="1632.56"/>
    <x v="1"/>
    <s v="Tier - 2"/>
    <x v="1"/>
    <x v="39"/>
  </r>
  <r>
    <s v="ID2207"/>
    <s v="Mr. Steve"/>
    <x v="524"/>
    <x v="300"/>
    <s v="No"/>
    <x v="0"/>
    <x v="1"/>
    <x v="3"/>
    <x v="1"/>
    <x v="1"/>
    <x v="1"/>
    <d v="2003-10-03T00:00:00"/>
    <n v="1632.04"/>
    <x v="1"/>
    <s v="Tier - 2"/>
    <x v="1"/>
    <x v="39"/>
  </r>
  <r>
    <s v="ID2208"/>
    <s v="Ms. Nina"/>
    <x v="166"/>
    <x v="125"/>
    <s v="No"/>
    <x v="1"/>
    <x v="0"/>
    <x v="3"/>
    <x v="1"/>
    <x v="0"/>
    <x v="2"/>
    <d v="2004-07-09T00:00:00"/>
    <n v="1631.82"/>
    <x v="1"/>
    <s v="Tier - 1"/>
    <x v="0"/>
    <x v="41"/>
  </r>
  <r>
    <s v="ID2209"/>
    <s v="Ms. Dani"/>
    <x v="168"/>
    <x v="212"/>
    <s v="No"/>
    <x v="1"/>
    <x v="0"/>
    <x v="3"/>
    <x v="1"/>
    <x v="0"/>
    <x v="2"/>
    <d v="2004-12-05T00:00:00"/>
    <n v="1631.67"/>
    <x v="1"/>
    <s v="Tier - 3"/>
    <x v="0"/>
    <x v="41"/>
  </r>
  <r>
    <s v="ID2210"/>
    <s v="Ms. Jennifer"/>
    <x v="172"/>
    <x v="206"/>
    <s v="No"/>
    <x v="1"/>
    <x v="0"/>
    <x v="3"/>
    <x v="1"/>
    <x v="0"/>
    <x v="2"/>
    <d v="2004-10-04T00:00:00"/>
    <n v="1629.83"/>
    <x v="1"/>
    <s v="Tier - 2"/>
    <x v="0"/>
    <x v="41"/>
  </r>
  <r>
    <s v="ID2211"/>
    <s v="Mr. Martin"/>
    <x v="361"/>
    <x v="251"/>
    <s v="No"/>
    <x v="0"/>
    <x v="1"/>
    <x v="3"/>
    <x v="1"/>
    <x v="2"/>
    <x v="2"/>
    <d v="2003-07-17T00:00:00"/>
    <n v="1628.47"/>
    <x v="1"/>
    <s v="Tier - 1"/>
    <x v="1"/>
    <x v="39"/>
  </r>
  <r>
    <s v="ID2212"/>
    <s v="Mr. Steve"/>
    <x v="491"/>
    <x v="34"/>
    <s v="No"/>
    <x v="0"/>
    <x v="1"/>
    <x v="3"/>
    <x v="1"/>
    <x v="2"/>
    <x v="1"/>
    <d v="2003-12-04T00:00:00"/>
    <n v="1627.28"/>
    <x v="1"/>
    <s v="Tier - 2"/>
    <x v="1"/>
    <x v="39"/>
  </r>
  <r>
    <s v="ID2213"/>
    <s v="Mr. Christopher"/>
    <x v="1264"/>
    <x v="102"/>
    <s v="No"/>
    <x v="0"/>
    <x v="1"/>
    <x v="3"/>
    <x v="1"/>
    <x v="2"/>
    <x v="2"/>
    <d v="2003-09-09T00:00:00"/>
    <n v="1625.43"/>
    <x v="1"/>
    <s v="Tier - 3"/>
    <x v="1"/>
    <x v="39"/>
  </r>
  <r>
    <s v="ID2214"/>
    <s v="Ms. Kathryn"/>
    <x v="32"/>
    <x v="141"/>
    <s v="No"/>
    <x v="1"/>
    <x v="0"/>
    <x v="3"/>
    <x v="1"/>
    <x v="0"/>
    <x v="2"/>
    <d v="2004-07-25T00:00:00"/>
    <n v="1622.19"/>
    <x v="1"/>
    <s v="Tier - 1"/>
    <x v="0"/>
    <x v="41"/>
  </r>
  <r>
    <s v="ID2215"/>
    <s v="Ms. Emily"/>
    <x v="201"/>
    <x v="214"/>
    <s v="No"/>
    <x v="1"/>
    <x v="0"/>
    <x v="3"/>
    <x v="1"/>
    <x v="0"/>
    <x v="1"/>
    <d v="2004-08-21T00:00:00"/>
    <n v="1621.88"/>
    <x v="1"/>
    <s v="Tier - 2"/>
    <x v="0"/>
    <x v="41"/>
  </r>
  <r>
    <s v="ID2216"/>
    <s v="Mr. Trent"/>
    <x v="1265"/>
    <x v="662"/>
    <s v="No"/>
    <x v="0"/>
    <x v="1"/>
    <x v="3"/>
    <x v="1"/>
    <x v="3"/>
    <x v="2"/>
    <d v="2003-09-14T00:00:00"/>
    <n v="1621.34"/>
    <x v="1"/>
    <s v="Tier - 2"/>
    <x v="1"/>
    <x v="39"/>
  </r>
  <r>
    <s v="ID2217"/>
    <s v="Ms. Jennifer"/>
    <x v="1266"/>
    <x v="330"/>
    <s v="Yes"/>
    <x v="0"/>
    <x v="0"/>
    <x v="3"/>
    <x v="1"/>
    <x v="2"/>
    <x v="1"/>
    <d v="1995-08-05T00:00:00"/>
    <n v="1617.16"/>
    <x v="1"/>
    <s v="Tier - 1"/>
    <x v="0"/>
    <x v="40"/>
  </r>
  <r>
    <s v="ID2218"/>
    <s v="Ms. Polly"/>
    <x v="1137"/>
    <x v="31"/>
    <s v="No"/>
    <x v="1"/>
    <x v="0"/>
    <x v="3"/>
    <x v="1"/>
    <x v="1"/>
    <x v="2"/>
    <d v="2004-07-22T00:00:00"/>
    <n v="1615.77"/>
    <x v="1"/>
    <s v="Tier - 1"/>
    <x v="0"/>
    <x v="41"/>
  </r>
  <r>
    <s v="ID2219"/>
    <s v="Ms. Elizabeth"/>
    <x v="1267"/>
    <x v="85"/>
    <s v="No"/>
    <x v="1"/>
    <x v="0"/>
    <x v="3"/>
    <x v="1"/>
    <x v="2"/>
    <x v="1"/>
    <d v="2004-11-19T00:00:00"/>
    <n v="1607.51"/>
    <x v="1"/>
    <s v="Tier - 3"/>
    <x v="0"/>
    <x v="41"/>
  </r>
  <r>
    <s v="ID2220"/>
    <s v="Ms. Tiffany"/>
    <x v="1268"/>
    <x v="325"/>
    <s v="No"/>
    <x v="0"/>
    <x v="0"/>
    <x v="3"/>
    <x v="1"/>
    <x v="2"/>
    <x v="2"/>
    <d v="1992-09-22T00:00:00"/>
    <n v="1566.88"/>
    <x v="1"/>
    <s v="Tier - 1"/>
    <x v="0"/>
    <x v="34"/>
  </r>
  <r>
    <s v="ID2221"/>
    <s v="Mr. Cole"/>
    <x v="172"/>
    <x v="67"/>
    <s v="Yes"/>
    <x v="0"/>
    <x v="0"/>
    <x v="0"/>
    <x v="1"/>
    <x v="0"/>
    <x v="2"/>
    <d v="2001-12-05T00:00:00"/>
    <n v="1534.3"/>
    <x v="1"/>
    <s v="Tier - 2"/>
    <x v="0"/>
    <x v="47"/>
  </r>
  <r>
    <s v="ID2222"/>
    <s v="Mr. Matthew"/>
    <x v="4"/>
    <x v="188"/>
    <s v="Yes"/>
    <x v="0"/>
    <x v="0"/>
    <x v="0"/>
    <x v="1"/>
    <x v="0"/>
    <x v="2"/>
    <d v="2001-06-02T00:00:00"/>
    <n v="1532.47"/>
    <x v="1"/>
    <s v="Tier - 2"/>
    <x v="0"/>
    <x v="21"/>
  </r>
  <r>
    <s v="ID2223"/>
    <s v="Mr. Zachary"/>
    <x v="1269"/>
    <x v="161"/>
    <s v="Yes"/>
    <x v="0"/>
    <x v="0"/>
    <x v="0"/>
    <x v="1"/>
    <x v="0"/>
    <x v="2"/>
    <d v="2001-07-07T00:00:00"/>
    <n v="1526.31"/>
    <x v="1"/>
    <s v="Tier - 3"/>
    <x v="3"/>
    <x v="47"/>
  </r>
  <r>
    <s v="ID2224"/>
    <s v="Mr. Matthew"/>
    <x v="358"/>
    <x v="219"/>
    <s v="Yes"/>
    <x v="0"/>
    <x v="0"/>
    <x v="0"/>
    <x v="1"/>
    <x v="2"/>
    <x v="2"/>
    <d v="2001-08-25T00:00:00"/>
    <n v="1515.34"/>
    <x v="1"/>
    <s v="Tier - 3"/>
    <x v="0"/>
    <x v="47"/>
  </r>
  <r>
    <s v="ID2225"/>
    <s v="Mr. Pat"/>
    <x v="1270"/>
    <x v="10"/>
    <s v="No"/>
    <x v="0"/>
    <x v="0"/>
    <x v="3"/>
    <x v="1"/>
    <x v="3"/>
    <x v="1"/>
    <d v="1998-06-19T00:00:00"/>
    <n v="1497"/>
    <x v="1"/>
    <s v="Tier - 2"/>
    <x v="0"/>
    <x v="44"/>
  </r>
  <r>
    <s v="ID2226"/>
    <s v="Ms. Ashley"/>
    <x v="1271"/>
    <x v="70"/>
    <s v="Yes"/>
    <x v="0"/>
    <x v="0"/>
    <x v="3"/>
    <x v="1"/>
    <x v="3"/>
    <x v="2"/>
    <d v="1995-10-07T00:00:00"/>
    <n v="1493"/>
    <x v="1"/>
    <s v="Tier - 3"/>
    <x v="0"/>
    <x v="40"/>
  </r>
  <r>
    <s v="ID2227"/>
    <s v="Ms. Elizabeth"/>
    <x v="1272"/>
    <x v="167"/>
    <s v="Yes"/>
    <x v="0"/>
    <x v="1"/>
    <x v="3"/>
    <x v="1"/>
    <x v="3"/>
    <x v="2"/>
    <d v="1997-06-09T00:00:00"/>
    <n v="1481"/>
    <x v="1"/>
    <s v="Tier - 1"/>
    <x v="1"/>
    <x v="31"/>
  </r>
  <r>
    <s v="ID2228"/>
    <s v="Ms. Rebecca"/>
    <x v="1273"/>
    <x v="146"/>
    <s v="No"/>
    <x v="0"/>
    <x v="0"/>
    <x v="3"/>
    <x v="1"/>
    <x v="3"/>
    <x v="2"/>
    <d v="1998-12-07T00:00:00"/>
    <n v="1477"/>
    <x v="1"/>
    <s v="Tier - 1"/>
    <x v="0"/>
    <x v="44"/>
  </r>
  <r>
    <s v="ID2229"/>
    <s v="Ms. Ruth"/>
    <x v="1274"/>
    <x v="450"/>
    <s v="No"/>
    <x v="0"/>
    <x v="1"/>
    <x v="3"/>
    <x v="1"/>
    <x v="2"/>
    <x v="2"/>
    <d v="2003-06-20T00:00:00"/>
    <n v="1467"/>
    <x v="1"/>
    <s v="Tier - 2"/>
    <x v="0"/>
    <x v="39"/>
  </r>
  <r>
    <s v="ID2230"/>
    <s v="Mr. Gregory"/>
    <x v="910"/>
    <x v="109"/>
    <s v="Yes"/>
    <x v="0"/>
    <x v="1"/>
    <x v="3"/>
    <x v="1"/>
    <x v="3"/>
    <x v="1"/>
    <d v="1997-06-19T00:00:00"/>
    <n v="1445"/>
    <x v="1"/>
    <s v="Tier - 1"/>
    <x v="0"/>
    <x v="31"/>
  </r>
  <r>
    <s v="ID2231"/>
    <s v="Ms. Alexandra"/>
    <x v="279"/>
    <x v="40"/>
    <s v="No"/>
    <x v="1"/>
    <x v="0"/>
    <x v="3"/>
    <x v="1"/>
    <x v="3"/>
    <x v="2"/>
    <d v="2000-09-01T00:00:00"/>
    <n v="1438"/>
    <x v="1"/>
    <s v="Tier - 2"/>
    <x v="0"/>
    <x v="21"/>
  </r>
  <r>
    <s v="ID2232"/>
    <s v="Ms. Hillary"/>
    <x v="1176"/>
    <x v="577"/>
    <s v="Yes"/>
    <x v="0"/>
    <x v="1"/>
    <x v="3"/>
    <x v="1"/>
    <x v="3"/>
    <x v="2"/>
    <d v="1997-12-05T00:00:00"/>
    <n v="1422"/>
    <x v="1"/>
    <s v="Tier - 2"/>
    <x v="0"/>
    <x v="31"/>
  </r>
  <r>
    <s v="ID2233"/>
    <s v="Ms. Amy"/>
    <x v="1036"/>
    <x v="409"/>
    <s v="Yes"/>
    <x v="0"/>
    <x v="0"/>
    <x v="0"/>
    <x v="1"/>
    <x v="2"/>
    <x v="2"/>
    <d v="2001-08-23T00:00:00"/>
    <n v="1421"/>
    <x v="1"/>
    <s v="Tier - 2"/>
    <x v="0"/>
    <x v="47"/>
  </r>
  <r>
    <s v="ID2234"/>
    <s v="Mr. Scott"/>
    <x v="1080"/>
    <x v="92"/>
    <s v="Yes"/>
    <x v="0"/>
    <x v="0"/>
    <x v="0"/>
    <x v="1"/>
    <x v="3"/>
    <x v="2"/>
    <d v="1996-06-23T00:00:00"/>
    <n v="1417"/>
    <x v="1"/>
    <s v="Tier - 3"/>
    <x v="0"/>
    <x v="45"/>
  </r>
  <r>
    <s v="ID2235"/>
    <s v="Mr. John"/>
    <x v="1245"/>
    <x v="508"/>
    <s v="Yes"/>
    <x v="0"/>
    <x v="1"/>
    <x v="3"/>
    <x v="1"/>
    <x v="3"/>
    <x v="2"/>
    <d v="1997-10-27T00:00:00"/>
    <n v="1402"/>
    <x v="1"/>
    <s v="Tier - 3"/>
    <x v="3"/>
    <x v="31"/>
  </r>
  <r>
    <s v="ID2236"/>
    <s v="Mr. Maaikel"/>
    <x v="1275"/>
    <x v="24"/>
    <s v="No"/>
    <x v="0"/>
    <x v="0"/>
    <x v="3"/>
    <x v="1"/>
    <x v="2"/>
    <x v="2"/>
    <d v="1998-09-05T00:00:00"/>
    <n v="1400.44"/>
    <x v="1"/>
    <s v="Tier - 2"/>
    <x v="0"/>
    <x v="44"/>
  </r>
  <r>
    <s v="ID2237"/>
    <s v="Mr. Daniel"/>
    <x v="161"/>
    <x v="663"/>
    <s v="No"/>
    <x v="0"/>
    <x v="0"/>
    <x v="0"/>
    <x v="1"/>
    <x v="0"/>
    <x v="0"/>
    <d v="2002-12-22T00:00:00"/>
    <n v="1391.53"/>
    <x v="1"/>
    <s v="Tier - 1"/>
    <x v="0"/>
    <x v="43"/>
  </r>
  <r>
    <s v="ID2238"/>
    <s v="Mr. Christopher"/>
    <x v="1151"/>
    <x v="496"/>
    <s v="No"/>
    <x v="0"/>
    <x v="0"/>
    <x v="0"/>
    <x v="1"/>
    <x v="2"/>
    <x v="0"/>
    <d v="2002-11-14T00:00:00"/>
    <n v="1390"/>
    <x v="1"/>
    <s v="Tier - 2"/>
    <x v="0"/>
    <x v="43"/>
  </r>
  <r>
    <s v="ID2239"/>
    <s v="Mr. William"/>
    <x v="1276"/>
    <x v="21"/>
    <s v="No"/>
    <x v="0"/>
    <x v="0"/>
    <x v="0"/>
    <x v="1"/>
    <x v="2"/>
    <x v="1"/>
    <d v="1999-07-06T00:00:00"/>
    <n v="1389"/>
    <x v="1"/>
    <s v="Tier - 2"/>
    <x v="0"/>
    <x v="35"/>
  </r>
  <r>
    <s v="ID2240"/>
    <s v="Ms. Lyndsy"/>
    <x v="1277"/>
    <x v="564"/>
    <s v="No"/>
    <x v="0"/>
    <x v="0"/>
    <x v="0"/>
    <x v="1"/>
    <x v="3"/>
    <x v="0"/>
    <d v="2002-08-15T00:00:00"/>
    <n v="1382"/>
    <x v="1"/>
    <s v="Tier - 1"/>
    <x v="0"/>
    <x v="43"/>
  </r>
  <r>
    <s v="ID2241"/>
    <s v="Ms. Jessica"/>
    <x v="300"/>
    <x v="538"/>
    <s v="No"/>
    <x v="0"/>
    <x v="0"/>
    <x v="3"/>
    <x v="1"/>
    <x v="2"/>
    <x v="2"/>
    <d v="1998-12-03T00:00:00"/>
    <n v="1359"/>
    <x v="1"/>
    <s v="Tier - 1"/>
    <x v="0"/>
    <x v="44"/>
  </r>
  <r>
    <s v="ID2242"/>
    <s v="Ms. Anna"/>
    <x v="1169"/>
    <x v="120"/>
    <s v="Yes"/>
    <x v="0"/>
    <x v="1"/>
    <x v="3"/>
    <x v="1"/>
    <x v="2"/>
    <x v="2"/>
    <d v="1997-11-07T00:00:00"/>
    <n v="1341.16"/>
    <x v="1"/>
    <s v="Tier - 2"/>
    <x v="1"/>
    <x v="31"/>
  </r>
  <r>
    <s v="ID2243"/>
    <s v="Mr. Jordan"/>
    <x v="1015"/>
    <x v="198"/>
    <s v="Yes"/>
    <x v="0"/>
    <x v="0"/>
    <x v="3"/>
    <x v="1"/>
    <x v="3"/>
    <x v="2"/>
    <d v="1995-07-30T00:00:00"/>
    <n v="1338"/>
    <x v="1"/>
    <s v="Tier - 3"/>
    <x v="1"/>
    <x v="40"/>
  </r>
  <r>
    <s v="ID2244"/>
    <s v="Mr. Brian"/>
    <x v="1278"/>
    <x v="149"/>
    <s v="No"/>
    <x v="0"/>
    <x v="0"/>
    <x v="3"/>
    <x v="1"/>
    <x v="2"/>
    <x v="1"/>
    <d v="1998-07-12T00:00:00"/>
    <n v="1332.61"/>
    <x v="1"/>
    <s v="Tier - 3"/>
    <x v="0"/>
    <x v="44"/>
  </r>
  <r>
    <s v="ID2245"/>
    <s v="Ms. Katherine"/>
    <x v="496"/>
    <x v="249"/>
    <s v="No"/>
    <x v="0"/>
    <x v="0"/>
    <x v="0"/>
    <x v="1"/>
    <x v="2"/>
    <x v="2"/>
    <d v="1999-10-14T00:00:00"/>
    <n v="1329.17"/>
    <x v="1"/>
    <s v="Tier - 3"/>
    <x v="0"/>
    <x v="35"/>
  </r>
  <r>
    <s v="ID2246"/>
    <s v="Ms. Melanie"/>
    <x v="1279"/>
    <x v="565"/>
    <s v="No"/>
    <x v="0"/>
    <x v="0"/>
    <x v="0"/>
    <x v="1"/>
    <x v="2"/>
    <x v="0"/>
    <d v="2002-10-13T00:00:00"/>
    <n v="1315"/>
    <x v="1"/>
    <s v="Tier - 2"/>
    <x v="0"/>
    <x v="43"/>
  </r>
  <r>
    <s v="ID2247"/>
    <s v="Ms. Jessica"/>
    <x v="1280"/>
    <x v="117"/>
    <s v="No"/>
    <x v="0"/>
    <x v="0"/>
    <x v="0"/>
    <x v="1"/>
    <x v="2"/>
    <x v="2"/>
    <d v="1999-12-02T00:00:00"/>
    <n v="1304"/>
    <x v="1"/>
    <s v="Tier - 2"/>
    <x v="0"/>
    <x v="35"/>
  </r>
  <r>
    <s v="ID2248"/>
    <s v="Mr. Eric"/>
    <x v="1281"/>
    <x v="498"/>
    <s v="No"/>
    <x v="0"/>
    <x v="0"/>
    <x v="0"/>
    <x v="1"/>
    <x v="3"/>
    <x v="0"/>
    <d v="2002-12-10T00:00:00"/>
    <n v="1304"/>
    <x v="1"/>
    <s v="Tier - 2"/>
    <x v="1"/>
    <x v="43"/>
  </r>
  <r>
    <s v="ID2249"/>
    <s v="Mr. Joseph"/>
    <x v="1282"/>
    <x v="79"/>
    <s v="Yes"/>
    <x v="0"/>
    <x v="0"/>
    <x v="0"/>
    <x v="1"/>
    <x v="3"/>
    <x v="2"/>
    <d v="2001-11-29T00:00:00"/>
    <n v="1293"/>
    <x v="1"/>
    <s v="Tier - 3"/>
    <x v="1"/>
    <x v="47"/>
  </r>
  <r>
    <s v="ID2250"/>
    <s v="Ms. Mary"/>
    <x v="1283"/>
    <x v="523"/>
    <s v="No"/>
    <x v="0"/>
    <x v="0"/>
    <x v="3"/>
    <x v="1"/>
    <x v="2"/>
    <x v="2"/>
    <d v="1998-06-04T00:00:00"/>
    <n v="1290.93"/>
    <x v="1"/>
    <s v="Tier - 2"/>
    <x v="0"/>
    <x v="31"/>
  </r>
  <r>
    <s v="ID2251"/>
    <s v="Ms. Natalie"/>
    <x v="1013"/>
    <x v="209"/>
    <s v="No"/>
    <x v="1"/>
    <x v="0"/>
    <x v="3"/>
    <x v="1"/>
    <x v="3"/>
    <x v="2"/>
    <d v="2000-06-26T00:00:00"/>
    <n v="1286"/>
    <x v="1"/>
    <s v="Tier - 2"/>
    <x v="0"/>
    <x v="21"/>
  </r>
  <r>
    <s v="ID2252"/>
    <s v="Mr. Christopher"/>
    <x v="1244"/>
    <x v="276"/>
    <s v="No"/>
    <x v="1"/>
    <x v="0"/>
    <x v="3"/>
    <x v="1"/>
    <x v="2"/>
    <x v="2"/>
    <d v="2004-07-28T00:00:00"/>
    <n v="1285"/>
    <x v="1"/>
    <s v="Tier - 3"/>
    <x v="0"/>
    <x v="41"/>
  </r>
  <r>
    <s v="ID2253"/>
    <s v="Ms. Sonja"/>
    <x v="1284"/>
    <x v="561"/>
    <s v="No"/>
    <x v="1"/>
    <x v="0"/>
    <x v="3"/>
    <x v="1"/>
    <x v="2"/>
    <x v="1"/>
    <d v="2004-09-30T00:00:00"/>
    <n v="1283"/>
    <x v="1"/>
    <s v="Tier - 1"/>
    <x v="0"/>
    <x v="41"/>
  </r>
  <r>
    <s v="ID2254"/>
    <s v="Ms. Alexandra"/>
    <x v="1285"/>
    <x v="329"/>
    <s v="Yes"/>
    <x v="0"/>
    <x v="1"/>
    <x v="3"/>
    <x v="1"/>
    <x v="3"/>
    <x v="2"/>
    <d v="1997-10-26T00:00:00"/>
    <n v="1276"/>
    <x v="1"/>
    <s v="Tier - 2"/>
    <x v="1"/>
    <x v="31"/>
  </r>
  <r>
    <s v="ID2255"/>
    <s v="Ms. Martha"/>
    <x v="1286"/>
    <x v="403"/>
    <s v="No"/>
    <x v="0"/>
    <x v="0"/>
    <x v="0"/>
    <x v="1"/>
    <x v="2"/>
    <x v="0"/>
    <d v="2002-12-04T00:00:00"/>
    <n v="1267"/>
    <x v="1"/>
    <s v="Tier - 1"/>
    <x v="0"/>
    <x v="43"/>
  </r>
  <r>
    <s v="ID2256"/>
    <s v="Mr. Ryan"/>
    <x v="1287"/>
    <x v="425"/>
    <s v="No"/>
    <x v="0"/>
    <x v="1"/>
    <x v="3"/>
    <x v="1"/>
    <x v="0"/>
    <x v="1"/>
    <d v="2003-11-21T00:00:00"/>
    <n v="1263.25"/>
    <x v="1"/>
    <s v="Tier - 3"/>
    <x v="3"/>
    <x v="39"/>
  </r>
  <r>
    <s v="ID2257"/>
    <s v="Mr. Cliff"/>
    <x v="169"/>
    <x v="155"/>
    <s v="No"/>
    <x v="0"/>
    <x v="1"/>
    <x v="3"/>
    <x v="1"/>
    <x v="0"/>
    <x v="1"/>
    <d v="2003-08-15T00:00:00"/>
    <n v="1261.8599999999999"/>
    <x v="1"/>
    <s v="Tier - 3"/>
    <x v="3"/>
    <x v="39"/>
  </r>
  <r>
    <s v="ID2258"/>
    <s v="Mr. Blue"/>
    <x v="97"/>
    <x v="351"/>
    <s v="No"/>
    <x v="0"/>
    <x v="1"/>
    <x v="3"/>
    <x v="1"/>
    <x v="0"/>
    <x v="2"/>
    <d v="2003-10-30T00:00:00"/>
    <n v="1261.44"/>
    <x v="1"/>
    <s v="Tier - 3"/>
    <x v="3"/>
    <x v="39"/>
  </r>
  <r>
    <s v="ID2259"/>
    <s v="Mr. Jeffrey"/>
    <x v="217"/>
    <x v="372"/>
    <s v="No"/>
    <x v="0"/>
    <x v="1"/>
    <x v="3"/>
    <x v="1"/>
    <x v="0"/>
    <x v="2"/>
    <d v="2003-10-13T00:00:00"/>
    <n v="1256.3"/>
    <x v="1"/>
    <s v="Tier - 3"/>
    <x v="3"/>
    <x v="39"/>
  </r>
  <r>
    <s v="ID2260"/>
    <s v="Mr. Andrew"/>
    <x v="625"/>
    <x v="115"/>
    <s v="No"/>
    <x v="0"/>
    <x v="1"/>
    <x v="3"/>
    <x v="1"/>
    <x v="1"/>
    <x v="2"/>
    <d v="2003-12-10T00:00:00"/>
    <n v="1253.94"/>
    <x v="1"/>
    <s v="Tier - 2"/>
    <x v="3"/>
    <x v="39"/>
  </r>
  <r>
    <s v="ID2261"/>
    <s v="Ms. Julia"/>
    <x v="1165"/>
    <x v="614"/>
    <s v="Yes"/>
    <x v="0"/>
    <x v="1"/>
    <x v="3"/>
    <x v="1"/>
    <x v="3"/>
    <x v="2"/>
    <d v="1997-11-04T00:00:00"/>
    <n v="1253"/>
    <x v="1"/>
    <s v="Tier - 2"/>
    <x v="0"/>
    <x v="31"/>
  </r>
  <r>
    <s v="ID2262"/>
    <s v="Mr. Daniel"/>
    <x v="368"/>
    <x v="138"/>
    <s v="No"/>
    <x v="0"/>
    <x v="1"/>
    <x v="3"/>
    <x v="1"/>
    <x v="1"/>
    <x v="2"/>
    <d v="2003-09-15T00:00:00"/>
    <n v="1252.4100000000001"/>
    <x v="1"/>
    <s v="Tier - 3"/>
    <x v="3"/>
    <x v="39"/>
  </r>
  <r>
    <s v="ID2263"/>
    <s v="Mr. Jaime"/>
    <x v="1288"/>
    <x v="326"/>
    <s v="No"/>
    <x v="0"/>
    <x v="1"/>
    <x v="3"/>
    <x v="1"/>
    <x v="2"/>
    <x v="2"/>
    <d v="2003-09-08T00:00:00"/>
    <n v="1242.82"/>
    <x v="1"/>
    <s v="Tier - 1"/>
    <x v="3"/>
    <x v="39"/>
  </r>
  <r>
    <s v="ID2264"/>
    <s v="Mr. Mohd"/>
    <x v="1289"/>
    <x v="240"/>
    <s v="No"/>
    <x v="0"/>
    <x v="1"/>
    <x v="3"/>
    <x v="1"/>
    <x v="2"/>
    <x v="1"/>
    <d v="2003-09-15T00:00:00"/>
    <n v="1242.26"/>
    <x v="1"/>
    <s v="Tier - 1"/>
    <x v="3"/>
    <x v="39"/>
  </r>
  <r>
    <s v="ID2265"/>
    <s v="Mr. Matthew"/>
    <x v="477"/>
    <x v="89"/>
    <s v="No"/>
    <x v="0"/>
    <x v="1"/>
    <x v="3"/>
    <x v="1"/>
    <x v="2"/>
    <x v="2"/>
    <d v="2003-08-02T00:00:00"/>
    <n v="1241.57"/>
    <x v="1"/>
    <s v="Tier - 2"/>
    <x v="3"/>
    <x v="39"/>
  </r>
  <r>
    <s v="ID2266"/>
    <s v="Ms. Elizabeth"/>
    <x v="1290"/>
    <x v="350"/>
    <s v="No"/>
    <x v="0"/>
    <x v="0"/>
    <x v="0"/>
    <x v="1"/>
    <x v="2"/>
    <x v="0"/>
    <d v="2002-07-01T00:00:00"/>
    <n v="1241"/>
    <x v="1"/>
    <s v="Tier - 2"/>
    <x v="0"/>
    <x v="43"/>
  </r>
  <r>
    <s v="ID2267"/>
    <s v="Ms. Katie"/>
    <x v="1291"/>
    <x v="231"/>
    <s v="No"/>
    <x v="0"/>
    <x v="0"/>
    <x v="3"/>
    <x v="1"/>
    <x v="3"/>
    <x v="1"/>
    <d v="1998-10-11T00:00:00"/>
    <n v="1240"/>
    <x v="1"/>
    <s v="Tier - 1"/>
    <x v="1"/>
    <x v="44"/>
  </r>
  <r>
    <s v="ID2268"/>
    <s v="Ms. Christi"/>
    <x v="1292"/>
    <x v="355"/>
    <s v="No"/>
    <x v="0"/>
    <x v="0"/>
    <x v="0"/>
    <x v="1"/>
    <x v="2"/>
    <x v="0"/>
    <d v="2002-12-12T00:00:00"/>
    <n v="1237"/>
    <x v="1"/>
    <s v="Tier - 2"/>
    <x v="0"/>
    <x v="43"/>
  </r>
  <r>
    <s v="ID2269"/>
    <s v="Ms. Sandra"/>
    <x v="1293"/>
    <x v="49"/>
    <s v="No"/>
    <x v="0"/>
    <x v="0"/>
    <x v="3"/>
    <x v="1"/>
    <x v="2"/>
    <x v="2"/>
    <d v="1998-07-13T00:00:00"/>
    <n v="1234"/>
    <x v="1"/>
    <s v="Tier - 1"/>
    <x v="0"/>
    <x v="44"/>
  </r>
  <r>
    <s v="ID2270"/>
    <s v="Ms. Katharine"/>
    <x v="1058"/>
    <x v="70"/>
    <s v="No"/>
    <x v="1"/>
    <x v="0"/>
    <x v="3"/>
    <x v="1"/>
    <x v="2"/>
    <x v="2"/>
    <d v="2004-10-16T00:00:00"/>
    <n v="1228"/>
    <x v="1"/>
    <s v="Tier - 1"/>
    <x v="1"/>
    <x v="41"/>
  </r>
  <r>
    <s v="ID2271"/>
    <s v="Mr. Jerome"/>
    <x v="515"/>
    <x v="577"/>
    <s v="No"/>
    <x v="1"/>
    <x v="0"/>
    <x v="3"/>
    <x v="1"/>
    <x v="2"/>
    <x v="2"/>
    <d v="2004-07-09T00:00:00"/>
    <n v="1224"/>
    <x v="1"/>
    <s v="Tier - 1"/>
    <x v="0"/>
    <x v="41"/>
  </r>
  <r>
    <s v="ID2272"/>
    <s v="Ms. Julia"/>
    <x v="1294"/>
    <x v="200"/>
    <s v="Yes"/>
    <x v="0"/>
    <x v="0"/>
    <x v="0"/>
    <x v="1"/>
    <x v="3"/>
    <x v="1"/>
    <d v="1996-11-04T00:00:00"/>
    <n v="1220"/>
    <x v="1"/>
    <s v="Tier - 3"/>
    <x v="1"/>
    <x v="45"/>
  </r>
  <r>
    <s v="ID2273"/>
    <s v="Mr. Sean"/>
    <x v="1295"/>
    <x v="193"/>
    <s v="No"/>
    <x v="1"/>
    <x v="0"/>
    <x v="3"/>
    <x v="1"/>
    <x v="3"/>
    <x v="2"/>
    <d v="2004-06-02T00:00:00"/>
    <n v="1210"/>
    <x v="1"/>
    <s v="Tier - 1"/>
    <x v="0"/>
    <x v="39"/>
  </r>
  <r>
    <s v="ID2274"/>
    <s v="Ms. Rachel"/>
    <x v="1296"/>
    <x v="4"/>
    <s v="No"/>
    <x v="0"/>
    <x v="0"/>
    <x v="3"/>
    <x v="1"/>
    <x v="2"/>
    <x v="2"/>
    <d v="1992-10-06T00:00:00"/>
    <n v="1200.55"/>
    <x v="1"/>
    <s v="Tier - 3"/>
    <x v="0"/>
    <x v="34"/>
  </r>
  <r>
    <s v="ID2275"/>
    <s v="Mr. Jim"/>
    <x v="1297"/>
    <x v="614"/>
    <s v="No"/>
    <x v="0"/>
    <x v="0"/>
    <x v="0"/>
    <x v="1"/>
    <x v="3"/>
    <x v="2"/>
    <d v="1999-06-28T00:00:00"/>
    <n v="1200"/>
    <x v="1"/>
    <s v="Tier - 3"/>
    <x v="1"/>
    <x v="35"/>
  </r>
  <r>
    <s v="ID2276"/>
    <s v="Mr. Tim"/>
    <x v="1298"/>
    <x v="664"/>
    <s v="No"/>
    <x v="0"/>
    <x v="0"/>
    <x v="0"/>
    <x v="1"/>
    <x v="2"/>
    <x v="0"/>
    <d v="2002-08-26T00:00:00"/>
    <n v="1191"/>
    <x v="1"/>
    <s v="Tier - 1"/>
    <x v="0"/>
    <x v="43"/>
  </r>
  <r>
    <s v="ID2277"/>
    <s v="Ms. Abby"/>
    <x v="1299"/>
    <x v="259"/>
    <s v="Yes"/>
    <x v="0"/>
    <x v="1"/>
    <x v="3"/>
    <x v="1"/>
    <x v="2"/>
    <x v="1"/>
    <d v="1997-06-28T00:00:00"/>
    <n v="1178.07"/>
    <x v="1"/>
    <s v="Tier - 2"/>
    <x v="0"/>
    <x v="31"/>
  </r>
  <r>
    <s v="ID2278"/>
    <s v="Mr. Mark"/>
    <x v="1300"/>
    <x v="273"/>
    <s v="Yes"/>
    <x v="0"/>
    <x v="0"/>
    <x v="0"/>
    <x v="1"/>
    <x v="3"/>
    <x v="2"/>
    <d v="1996-08-11T00:00:00"/>
    <n v="1178"/>
    <x v="1"/>
    <s v="Tier - 3"/>
    <x v="0"/>
    <x v="45"/>
  </r>
  <r>
    <s v="ID2279"/>
    <s v="Mr. Ali"/>
    <x v="1010"/>
    <x v="98"/>
    <s v="Yes"/>
    <x v="0"/>
    <x v="0"/>
    <x v="0"/>
    <x v="1"/>
    <x v="2"/>
    <x v="2"/>
    <d v="2001-11-12T00:00:00"/>
    <n v="1167"/>
    <x v="1"/>
    <s v="Tier - 1"/>
    <x v="0"/>
    <x v="47"/>
  </r>
  <r>
    <s v="ID2280"/>
    <s v="Mr. Joshua"/>
    <x v="1301"/>
    <x v="400"/>
    <s v="No"/>
    <x v="0"/>
    <x v="0"/>
    <x v="0"/>
    <x v="1"/>
    <x v="3"/>
    <x v="0"/>
    <d v="2002-06-11T00:00:00"/>
    <n v="1165"/>
    <x v="1"/>
    <s v="Tier - 3"/>
    <x v="1"/>
    <x v="43"/>
  </r>
  <r>
    <s v="ID2281"/>
    <s v="Mr. Pierre"/>
    <x v="1302"/>
    <x v="321"/>
    <s v="No"/>
    <x v="1"/>
    <x v="0"/>
    <x v="3"/>
    <x v="1"/>
    <x v="0"/>
    <x v="2"/>
    <d v="2004-11-11T00:00:00"/>
    <n v="1163.46"/>
    <x v="1"/>
    <s v="Tier - 3"/>
    <x v="0"/>
    <x v="41"/>
  </r>
  <r>
    <s v="ID2282"/>
    <s v="Ms. Kate"/>
    <x v="1303"/>
    <x v="93"/>
    <s v="No"/>
    <x v="0"/>
    <x v="0"/>
    <x v="0"/>
    <x v="1"/>
    <x v="2"/>
    <x v="2"/>
    <d v="1994-07-26T00:00:00"/>
    <n v="1158.32"/>
    <x v="1"/>
    <s v="Tier - 1"/>
    <x v="0"/>
    <x v="6"/>
  </r>
  <r>
    <s v="ID2283"/>
    <s v="Mr. David"/>
    <x v="1304"/>
    <x v="576"/>
    <s v="No"/>
    <x v="1"/>
    <x v="0"/>
    <x v="3"/>
    <x v="1"/>
    <x v="0"/>
    <x v="2"/>
    <d v="2004-07-18T00:00:00"/>
    <n v="1149.4000000000001"/>
    <x v="1"/>
    <s v="Tier - 2"/>
    <x v="0"/>
    <x v="41"/>
  </r>
  <r>
    <s v="ID2284"/>
    <s v="Ms. Carla"/>
    <x v="1305"/>
    <x v="325"/>
    <s v="No"/>
    <x v="0"/>
    <x v="1"/>
    <x v="3"/>
    <x v="1"/>
    <x v="3"/>
    <x v="2"/>
    <d v="2003-06-12T00:00:00"/>
    <n v="1149"/>
    <x v="1"/>
    <s v="Tier - 1"/>
    <x v="1"/>
    <x v="39"/>
  </r>
  <r>
    <s v="ID2285"/>
    <s v="Mr. Alvaro"/>
    <x v="8"/>
    <x v="216"/>
    <s v="No"/>
    <x v="1"/>
    <x v="0"/>
    <x v="3"/>
    <x v="1"/>
    <x v="0"/>
    <x v="1"/>
    <d v="2004-06-10T00:00:00"/>
    <n v="1146.8"/>
    <x v="1"/>
    <s v="Tier - 2"/>
    <x v="0"/>
    <x v="41"/>
  </r>
  <r>
    <s v="ID2286"/>
    <s v="Ms. Hope"/>
    <x v="1306"/>
    <x v="582"/>
    <s v="No"/>
    <x v="0"/>
    <x v="0"/>
    <x v="0"/>
    <x v="1"/>
    <x v="3"/>
    <x v="0"/>
    <d v="2002-10-01T00:00:00"/>
    <n v="1142"/>
    <x v="2"/>
    <s v="Tier - 2"/>
    <x v="3"/>
    <x v="43"/>
  </r>
  <r>
    <s v="ID2287"/>
    <s v="Mr. Mark"/>
    <x v="866"/>
    <x v="52"/>
    <s v="No"/>
    <x v="1"/>
    <x v="0"/>
    <x v="3"/>
    <x v="1"/>
    <x v="0"/>
    <x v="2"/>
    <d v="2004-09-12T00:00:00"/>
    <n v="1141.45"/>
    <x v="2"/>
    <s v="Tier - 3"/>
    <x v="0"/>
    <x v="41"/>
  </r>
  <r>
    <s v="ID2288"/>
    <s v="Ms. Desiree"/>
    <x v="1307"/>
    <x v="337"/>
    <s v="Yes"/>
    <x v="0"/>
    <x v="0"/>
    <x v="0"/>
    <x v="1"/>
    <x v="3"/>
    <x v="2"/>
    <d v="2001-10-25T00:00:00"/>
    <n v="1141"/>
    <x v="2"/>
    <s v="Tier - 1"/>
    <x v="0"/>
    <x v="47"/>
  </r>
  <r>
    <s v="ID2289"/>
    <s v="Mr. Mario"/>
    <x v="139"/>
    <x v="159"/>
    <s v="No"/>
    <x v="1"/>
    <x v="0"/>
    <x v="3"/>
    <x v="1"/>
    <x v="0"/>
    <x v="2"/>
    <d v="2004-11-27T00:00:00"/>
    <n v="1137.47"/>
    <x v="2"/>
    <s v="Tier - 2"/>
    <x v="0"/>
    <x v="41"/>
  </r>
  <r>
    <s v="ID2290"/>
    <s v="Mr. Lusapho"/>
    <x v="97"/>
    <x v="212"/>
    <s v="No"/>
    <x v="1"/>
    <x v="0"/>
    <x v="3"/>
    <x v="1"/>
    <x v="0"/>
    <x v="2"/>
    <d v="2004-10-15T00:00:00"/>
    <n v="1137.01"/>
    <x v="2"/>
    <s v="Tier - 1"/>
    <x v="0"/>
    <x v="41"/>
  </r>
  <r>
    <s v="ID2291"/>
    <s v="Ms. Erin"/>
    <x v="515"/>
    <x v="665"/>
    <s v="No"/>
    <x v="0"/>
    <x v="0"/>
    <x v="0"/>
    <x v="1"/>
    <x v="2"/>
    <x v="0"/>
    <d v="2002-08-11T00:00:00"/>
    <n v="1137"/>
    <x v="2"/>
    <s v="Tier - 1"/>
    <x v="0"/>
    <x v="43"/>
  </r>
  <r>
    <s v="ID2292"/>
    <s v="Mr. Alan"/>
    <x v="534"/>
    <x v="268"/>
    <s v="No"/>
    <x v="1"/>
    <x v="0"/>
    <x v="3"/>
    <x v="1"/>
    <x v="0"/>
    <x v="1"/>
    <d v="2004-11-28T00:00:00"/>
    <n v="1136.4000000000001"/>
    <x v="2"/>
    <s v="Tier - 3"/>
    <x v="0"/>
    <x v="41"/>
  </r>
  <r>
    <s v="ID2293"/>
    <s v="Mr. Ryan"/>
    <x v="161"/>
    <x v="637"/>
    <s v="No"/>
    <x v="1"/>
    <x v="0"/>
    <x v="3"/>
    <x v="1"/>
    <x v="0"/>
    <x v="1"/>
    <d v="2004-06-11T00:00:00"/>
    <n v="1135.94"/>
    <x v="2"/>
    <s v="Tier - 3"/>
    <x v="0"/>
    <x v="41"/>
  </r>
  <r>
    <s v="ID2294"/>
    <s v="Ms. Hope"/>
    <x v="1308"/>
    <x v="268"/>
    <s v="No"/>
    <x v="1"/>
    <x v="0"/>
    <x v="3"/>
    <x v="1"/>
    <x v="2"/>
    <x v="1"/>
    <d v="2004-10-06T00:00:00"/>
    <n v="1135"/>
    <x v="2"/>
    <s v="Tier - 3"/>
    <x v="0"/>
    <x v="41"/>
  </r>
  <r>
    <s v="ID2295"/>
    <s v="Mr. Josh"/>
    <x v="1309"/>
    <x v="402"/>
    <s v="No"/>
    <x v="0"/>
    <x v="0"/>
    <x v="0"/>
    <x v="1"/>
    <x v="3"/>
    <x v="0"/>
    <d v="2002-07-19T00:00:00"/>
    <n v="1132"/>
    <x v="2"/>
    <s v="Tier - 1"/>
    <x v="0"/>
    <x v="43"/>
  </r>
  <r>
    <s v="ID2296"/>
    <s v="Mr. Jacob"/>
    <x v="705"/>
    <x v="206"/>
    <s v="No"/>
    <x v="1"/>
    <x v="0"/>
    <x v="3"/>
    <x v="1"/>
    <x v="0"/>
    <x v="2"/>
    <d v="2004-06-14T00:00:00"/>
    <n v="1131.51"/>
    <x v="2"/>
    <s v="Tier - 1"/>
    <x v="0"/>
    <x v="41"/>
  </r>
  <r>
    <s v="ID2297"/>
    <s v="Mr. Jose"/>
    <x v="358"/>
    <x v="161"/>
    <s v="No"/>
    <x v="1"/>
    <x v="0"/>
    <x v="3"/>
    <x v="1"/>
    <x v="2"/>
    <x v="2"/>
    <d v="2004-11-12T00:00:00"/>
    <n v="1121.8699999999999"/>
    <x v="2"/>
    <s v="Tier - 1"/>
    <x v="0"/>
    <x v="41"/>
  </r>
  <r>
    <s v="ID2298"/>
    <s v="Ms. Mary"/>
    <x v="1310"/>
    <x v="666"/>
    <s v="No"/>
    <x v="0"/>
    <x v="0"/>
    <x v="0"/>
    <x v="1"/>
    <x v="3"/>
    <x v="0"/>
    <d v="2002-08-13T00:00:00"/>
    <n v="1086"/>
    <x v="2"/>
    <s v="Tier - 3"/>
    <x v="0"/>
    <x v="43"/>
  </r>
  <r>
    <s v="ID2299"/>
    <s v="Mr. Justin"/>
    <x v="1158"/>
    <x v="124"/>
    <s v="No"/>
    <x v="0"/>
    <x v="0"/>
    <x v="3"/>
    <x v="1"/>
    <x v="3"/>
    <x v="2"/>
    <d v="1998-12-26T00:00:00"/>
    <n v="1082"/>
    <x v="2"/>
    <s v="Tier - 2"/>
    <x v="0"/>
    <x v="44"/>
  </r>
  <r>
    <s v="ID2300"/>
    <s v="Mr. Patrick"/>
    <x v="1033"/>
    <x v="196"/>
    <s v="Yes"/>
    <x v="0"/>
    <x v="1"/>
    <x v="3"/>
    <x v="1"/>
    <x v="3"/>
    <x v="2"/>
    <d v="1997-08-13T00:00:00"/>
    <n v="1071"/>
    <x v="2"/>
    <s v="Tier - 3"/>
    <x v="0"/>
    <x v="31"/>
  </r>
  <r>
    <s v="ID2301"/>
    <s v="Mr. Roman"/>
    <x v="1311"/>
    <x v="335"/>
    <s v="No"/>
    <x v="1"/>
    <x v="0"/>
    <x v="3"/>
    <x v="1"/>
    <x v="2"/>
    <x v="2"/>
    <d v="2004-08-24T00:00:00"/>
    <n v="1070"/>
    <x v="2"/>
    <s v="Tier - 3"/>
    <x v="0"/>
    <x v="41"/>
  </r>
  <r>
    <s v="ID2302"/>
    <s v="Mr. David"/>
    <x v="1312"/>
    <x v="66"/>
    <s v="No"/>
    <x v="0"/>
    <x v="1"/>
    <x v="3"/>
    <x v="1"/>
    <x v="3"/>
    <x v="2"/>
    <d v="1993-09-28T00:00:00"/>
    <n v="1068"/>
    <x v="2"/>
    <s v="Tier - 1"/>
    <x v="0"/>
    <x v="20"/>
  </r>
  <r>
    <s v="ID2303"/>
    <s v="Ms. Evelyn"/>
    <x v="1313"/>
    <x v="3"/>
    <s v="Yes"/>
    <x v="0"/>
    <x v="0"/>
    <x v="3"/>
    <x v="1"/>
    <x v="3"/>
    <x v="1"/>
    <d v="1995-06-01T00:00:00"/>
    <n v="1056"/>
    <x v="2"/>
    <s v="Tier - 2"/>
    <x v="0"/>
    <x v="6"/>
  </r>
  <r>
    <s v="ID2304"/>
    <s v="Mr. Jim"/>
    <x v="1314"/>
    <x v="467"/>
    <s v="No"/>
    <x v="0"/>
    <x v="0"/>
    <x v="0"/>
    <x v="1"/>
    <x v="3"/>
    <x v="0"/>
    <d v="2002-07-01T00:00:00"/>
    <n v="1049"/>
    <x v="2"/>
    <s v="Tier - 2"/>
    <x v="1"/>
    <x v="43"/>
  </r>
  <r>
    <s v="ID2305"/>
    <s v="Mr. Matthew"/>
    <x v="1315"/>
    <x v="456"/>
    <s v="No"/>
    <x v="0"/>
    <x v="0"/>
    <x v="0"/>
    <x v="1"/>
    <x v="3"/>
    <x v="0"/>
    <d v="2002-07-20T00:00:00"/>
    <n v="1047"/>
    <x v="2"/>
    <s v="Tier - 1"/>
    <x v="0"/>
    <x v="43"/>
  </r>
  <r>
    <s v="ID2306"/>
    <s v="Mr. Kenneth"/>
    <x v="1316"/>
    <x v="320"/>
    <s v="No"/>
    <x v="0"/>
    <x v="0"/>
    <x v="0"/>
    <x v="1"/>
    <x v="3"/>
    <x v="2"/>
    <d v="1994-11-17T00:00:00"/>
    <n v="1044"/>
    <x v="2"/>
    <s v="Tier - 2"/>
    <x v="0"/>
    <x v="6"/>
  </r>
  <r>
    <s v="ID2307"/>
    <s v="Ms. Andrea"/>
    <x v="1317"/>
    <x v="150"/>
    <s v="Yes"/>
    <x v="0"/>
    <x v="0"/>
    <x v="3"/>
    <x v="1"/>
    <x v="2"/>
    <x v="2"/>
    <d v="1995-10-05T00:00:00"/>
    <n v="1033.74"/>
    <x v="2"/>
    <s v="Tier - 1"/>
    <x v="0"/>
    <x v="40"/>
  </r>
  <r>
    <s v="ID2308"/>
    <s v="Ms. Kristina"/>
    <x v="1318"/>
    <x v="67"/>
    <s v="No"/>
    <x v="0"/>
    <x v="0"/>
    <x v="0"/>
    <x v="1"/>
    <x v="3"/>
    <x v="2"/>
    <d v="1999-08-05T00:00:00"/>
    <n v="1019"/>
    <x v="2"/>
    <s v="Tier - 2"/>
    <x v="0"/>
    <x v="35"/>
  </r>
  <r>
    <s v="ID2309"/>
    <s v="Ms. Kristen"/>
    <x v="1319"/>
    <x v="330"/>
    <s v="No"/>
    <x v="1"/>
    <x v="0"/>
    <x v="3"/>
    <x v="1"/>
    <x v="2"/>
    <x v="1"/>
    <d v="2000-10-09T00:00:00"/>
    <n v="1012"/>
    <x v="2"/>
    <s v="Tier - 2"/>
    <x v="0"/>
    <x v="21"/>
  </r>
  <r>
    <s v="ID2310"/>
    <s v="Mr. Matthew"/>
    <x v="1209"/>
    <x v="173"/>
    <s v="No"/>
    <x v="0"/>
    <x v="0"/>
    <x v="0"/>
    <x v="1"/>
    <x v="2"/>
    <x v="2"/>
    <d v="1994-11-22T00:00:00"/>
    <n v="1006.65"/>
    <x v="2"/>
    <s v="Tier - 2"/>
    <x v="0"/>
    <x v="6"/>
  </r>
  <r>
    <s v="ID2311"/>
    <s v="Mrs. Kathleen"/>
    <x v="1320"/>
    <x v="409"/>
    <s v="Yes"/>
    <x v="0"/>
    <x v="0"/>
    <x v="0"/>
    <x v="1"/>
    <x v="1"/>
    <x v="2"/>
    <d v="2001-08-19T00:00:00"/>
    <n v="964.71"/>
    <x v="2"/>
    <s v="Tier - 2"/>
    <x v="0"/>
    <x v="47"/>
  </r>
  <r>
    <s v="ID2312"/>
    <s v="Ms. Lindsey"/>
    <x v="1321"/>
    <x v="267"/>
    <s v="Yes"/>
    <x v="0"/>
    <x v="0"/>
    <x v="3"/>
    <x v="1"/>
    <x v="2"/>
    <x v="2"/>
    <d v="1995-10-28T00:00:00"/>
    <n v="928.59"/>
    <x v="2"/>
    <s v="Tier - 1"/>
    <x v="0"/>
    <x v="40"/>
  </r>
  <r>
    <s v="ID2313"/>
    <s v="Mr. Robert"/>
    <x v="447"/>
    <x v="140"/>
    <s v="No"/>
    <x v="0"/>
    <x v="0"/>
    <x v="0"/>
    <x v="1"/>
    <x v="2"/>
    <x v="2"/>
    <d v="1994-10-30T00:00:00"/>
    <n v="915.07"/>
    <x v="2"/>
    <s v="Tier - 1"/>
    <x v="0"/>
    <x v="6"/>
  </r>
  <r>
    <s v="ID2314"/>
    <s v="Ms. Sarah"/>
    <x v="1322"/>
    <x v="184"/>
    <s v="No"/>
    <x v="0"/>
    <x v="1"/>
    <x v="3"/>
    <x v="1"/>
    <x v="2"/>
    <x v="1"/>
    <d v="1993-11-27T00:00:00"/>
    <n v="896.21"/>
    <x v="2"/>
    <s v="Tier - 1"/>
    <x v="0"/>
    <x v="20"/>
  </r>
  <r>
    <s v="ID2315"/>
    <s v="Ms. Flannery"/>
    <x v="254"/>
    <x v="319"/>
    <s v="No"/>
    <x v="1"/>
    <x v="0"/>
    <x v="3"/>
    <x v="1"/>
    <x v="2"/>
    <x v="2"/>
    <d v="2000-11-18T00:00:00"/>
    <n v="865.41"/>
    <x v="2"/>
    <s v="Tier - 1"/>
    <x v="0"/>
    <x v="21"/>
  </r>
  <r>
    <s v="ID2316"/>
    <s v="Mr. John"/>
    <x v="1323"/>
    <x v="119"/>
    <s v="No"/>
    <x v="1"/>
    <x v="0"/>
    <x v="3"/>
    <x v="1"/>
    <x v="1"/>
    <x v="1"/>
    <d v="2004-10-07T00:00:00"/>
    <n v="830.52"/>
    <x v="2"/>
    <s v="Tier - 2"/>
    <x v="3"/>
    <x v="41"/>
  </r>
  <r>
    <s v="ID2317"/>
    <s v="Mr. Koji"/>
    <x v="1324"/>
    <x v="336"/>
    <s v="Yes"/>
    <x v="0"/>
    <x v="0"/>
    <x v="3"/>
    <x v="1"/>
    <x v="2"/>
    <x v="1"/>
    <d v="1995-12-07T00:00:00"/>
    <n v="773.54"/>
    <x v="2"/>
    <s v="Tier - 2"/>
    <x v="0"/>
    <x v="40"/>
  </r>
  <r>
    <s v="ID2318"/>
    <s v="Ms. Candice"/>
    <x v="1325"/>
    <x v="49"/>
    <s v="Yes"/>
    <x v="0"/>
    <x v="0"/>
    <x v="0"/>
    <x v="1"/>
    <x v="2"/>
    <x v="2"/>
    <d v="1996-09-18T00:00:00"/>
    <n v="770.38"/>
    <x v="2"/>
    <s v="Tier - 2"/>
    <x v="1"/>
    <x v="45"/>
  </r>
  <r>
    <s v="ID2319"/>
    <s v="Mr. Theodore"/>
    <x v="1326"/>
    <x v="208"/>
    <s v="No"/>
    <x v="0"/>
    <x v="1"/>
    <x v="3"/>
    <x v="1"/>
    <x v="3"/>
    <x v="1"/>
    <d v="1993-06-28T00:00:00"/>
    <n v="770"/>
    <x v="2"/>
    <s v="Tier - 3"/>
    <x v="0"/>
    <x v="20"/>
  </r>
  <r>
    <s v="ID2320"/>
    <s v="Ms. Lindy"/>
    <x v="1058"/>
    <x v="102"/>
    <s v="Yes"/>
    <x v="0"/>
    <x v="0"/>
    <x v="0"/>
    <x v="1"/>
    <x v="2"/>
    <x v="2"/>
    <d v="1996-10-22T00:00:00"/>
    <n v="760"/>
    <x v="2"/>
    <s v="Tier - 3"/>
    <x v="0"/>
    <x v="45"/>
  </r>
  <r>
    <s v="ID2321"/>
    <s v="Mr. Thomas"/>
    <x v="1130"/>
    <x v="508"/>
    <s v="No"/>
    <x v="0"/>
    <x v="1"/>
    <x v="3"/>
    <x v="1"/>
    <x v="3"/>
    <x v="2"/>
    <d v="1993-08-09T00:00:00"/>
    <n v="760"/>
    <x v="2"/>
    <s v="Tier - 1"/>
    <x v="0"/>
    <x v="20"/>
  </r>
  <r>
    <s v="ID2322"/>
    <s v="Ms. Holly"/>
    <x v="1327"/>
    <x v="126"/>
    <s v="No"/>
    <x v="0"/>
    <x v="0"/>
    <x v="0"/>
    <x v="1"/>
    <x v="2"/>
    <x v="0"/>
    <d v="2002-09-19T00:00:00"/>
    <n v="750"/>
    <x v="2"/>
    <s v="Tier - 1"/>
    <x v="1"/>
    <x v="43"/>
  </r>
  <r>
    <s v="ID2323"/>
    <s v="Mr. Matthew"/>
    <x v="1328"/>
    <x v="425"/>
    <s v="No"/>
    <x v="0"/>
    <x v="0"/>
    <x v="0"/>
    <x v="1"/>
    <x v="2"/>
    <x v="1"/>
    <d v="1999-12-14T00:00:00"/>
    <n v="722.99"/>
    <x v="2"/>
    <s v="Tier - 1"/>
    <x v="0"/>
    <x v="35"/>
  </r>
  <r>
    <s v="ID2324"/>
    <s v="Ms. Meghan"/>
    <x v="1329"/>
    <x v="264"/>
    <s v="No"/>
    <x v="0"/>
    <x v="0"/>
    <x v="0"/>
    <x v="1"/>
    <x v="2"/>
    <x v="2"/>
    <d v="1999-12-26T00:00:00"/>
    <n v="700"/>
    <x v="1"/>
    <s v="Tier - 3"/>
    <x v="0"/>
    <x v="35"/>
  </r>
  <r>
    <s v="ID2325"/>
    <s v="Mr. Fred"/>
    <x v="1330"/>
    <x v="117"/>
    <s v="Yes"/>
    <x v="0"/>
    <x v="0"/>
    <x v="0"/>
    <x v="1"/>
    <x v="2"/>
    <x v="2"/>
    <d v="2001-09-12T00:00:00"/>
    <n v="687.54"/>
    <x v="2"/>
    <s v="Tier - 2"/>
    <x v="0"/>
    <x v="47"/>
  </r>
  <r>
    <s v="ID2326"/>
    <s v="Mr. Sebastian"/>
    <x v="698"/>
    <x v="374"/>
    <s v="Yes"/>
    <x v="0"/>
    <x v="1"/>
    <x v="3"/>
    <x v="1"/>
    <x v="2"/>
    <x v="2"/>
    <d v="1997-11-09T00:00:00"/>
    <n v="670"/>
    <x v="2"/>
    <s v="Tier - 3"/>
    <x v="0"/>
    <x v="31"/>
  </r>
  <r>
    <s v="ID2327"/>
    <s v="Ms. Laura"/>
    <x v="1331"/>
    <x v="156"/>
    <s v="No"/>
    <x v="0"/>
    <x v="0"/>
    <x v="0"/>
    <x v="1"/>
    <x v="2"/>
    <x v="0"/>
    <d v="2002-11-29T00:00:00"/>
    <n v="668"/>
    <x v="2"/>
    <s v="Tier - 2"/>
    <x v="1"/>
    <x v="43"/>
  </r>
  <r>
    <s v="ID2328"/>
    <s v="Ms. Nicole"/>
    <x v="1332"/>
    <x v="274"/>
    <s v="Yes"/>
    <x v="0"/>
    <x v="0"/>
    <x v="3"/>
    <x v="1"/>
    <x v="3"/>
    <x v="2"/>
    <d v="1995-07-04T00:00:00"/>
    <n v="650"/>
    <x v="2"/>
    <s v="Tier - 3"/>
    <x v="0"/>
    <x v="40"/>
  </r>
  <r>
    <s v="ID2329"/>
    <s v="Ms. Susan"/>
    <x v="1333"/>
    <x v="151"/>
    <s v="No"/>
    <x v="0"/>
    <x v="1"/>
    <x v="3"/>
    <x v="1"/>
    <x v="3"/>
    <x v="2"/>
    <d v="1993-06-01T00:00:00"/>
    <n v="650"/>
    <x v="2"/>
    <s v="Tier - 3"/>
    <x v="0"/>
    <x v="34"/>
  </r>
  <r>
    <s v="ID2330"/>
    <s v="Ms. Katy"/>
    <x v="1329"/>
    <x v="144"/>
    <s v="Yes"/>
    <x v="0"/>
    <x v="0"/>
    <x v="0"/>
    <x v="1"/>
    <x v="2"/>
    <x v="2"/>
    <d v="2001-11-20T00:00:00"/>
    <n v="646.14"/>
    <x v="2"/>
    <s v="Tier - 3"/>
    <x v="1"/>
    <x v="47"/>
  </r>
  <r>
    <s v="ID2331"/>
    <s v="Mr. Jordan"/>
    <x v="1112"/>
    <x v="252"/>
    <s v="No"/>
    <x v="0"/>
    <x v="0"/>
    <x v="3"/>
    <x v="1"/>
    <x v="2"/>
    <x v="2"/>
    <d v="1998-07-27T00:00:00"/>
    <n v="637.26"/>
    <x v="2"/>
    <s v="Tier - 3"/>
    <x v="0"/>
    <x v="44"/>
  </r>
  <r>
    <s v="ID2332"/>
    <s v="Mr. Juan"/>
    <x v="1056"/>
    <x v="288"/>
    <s v="No"/>
    <x v="0"/>
    <x v="0"/>
    <x v="3"/>
    <x v="1"/>
    <x v="3"/>
    <x v="1"/>
    <d v="1992-09-13T00:00:00"/>
    <n v="604.54"/>
    <x v="2"/>
    <s v="Tier - 3"/>
    <x v="0"/>
    <x v="34"/>
  </r>
  <r>
    <s v="ID2333"/>
    <s v="Ms. Julie"/>
    <x v="1140"/>
    <x v="348"/>
    <s v="No"/>
    <x v="0"/>
    <x v="1"/>
    <x v="3"/>
    <x v="1"/>
    <x v="3"/>
    <x v="1"/>
    <d v="1993-06-30T00:00:00"/>
    <n v="600"/>
    <x v="1"/>
    <s v="Tier - 1"/>
    <x v="0"/>
    <x v="20"/>
  </r>
  <r>
    <s v="ID2334"/>
    <s v="Mr. Evan"/>
    <x v="318"/>
    <x v="495"/>
    <s v="No"/>
    <x v="0"/>
    <x v="0"/>
    <x v="3"/>
    <x v="1"/>
    <x v="3"/>
    <x v="2"/>
    <d v="1992-11-30T00:00:00"/>
    <n v="570.62"/>
    <x v="1"/>
    <s v="Tier - 1"/>
    <x v="0"/>
    <x v="34"/>
  </r>
  <r>
    <s v="ID2335"/>
    <s v="Mr. Aaron"/>
    <x v="1334"/>
    <x v="523"/>
    <s v="No"/>
    <x v="0"/>
    <x v="0"/>
    <x v="3"/>
    <x v="1"/>
    <x v="3"/>
    <x v="2"/>
    <d v="1992-07-09T00:00:00"/>
    <n v="563.84"/>
    <x v="1"/>
    <s v="Tier - 3"/>
    <x v="0"/>
    <x v="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0E0B63-C3B3-43F4-B0FC-20C5386637D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 rowHeaderCaption="Smoker" colHeaderCaption="Cancer History">
  <location ref="A5:D9" firstHeaderRow="1" firstDataRow="2" firstDataCol="1"/>
  <pivotFields count="17"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axis="axisRow" showAll="0" sortType="ascending">
      <items count="3">
        <item x="1"/>
        <item x="0"/>
        <item t="default"/>
      </items>
    </pivotField>
    <pivotField showAll="0"/>
    <pivotField showAll="0"/>
    <pivotField numFmtId="166" showAll="0"/>
    <pivotField numFmtId="165" showAll="0"/>
    <pivotField showAll="0"/>
    <pivotField showAll="0"/>
    <pivotField showAll="0"/>
    <pivotField showAll="0"/>
  </pivotFields>
  <rowFields count="1">
    <field x="8"/>
  </rowFields>
  <rowItems count="3">
    <i>
      <x/>
    </i>
    <i>
      <x v="1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ount of Cancer history" fld="6" subtotal="count" baseField="0" baseItem="0"/>
  </dataFields>
  <formats count="18">
    <format dxfId="102">
      <pivotArea outline="0" collapsedLevelsAreSubtotals="1" fieldPosition="0"/>
    </format>
    <format dxfId="101">
      <pivotArea field="8" type="button" dataOnly="0" labelOnly="1" outline="0" axis="axisRow" fieldPosition="0"/>
    </format>
    <format dxfId="100">
      <pivotArea dataOnly="0" labelOnly="1" fieldPosition="0">
        <references count="1">
          <reference field="8" count="0"/>
        </references>
      </pivotArea>
    </format>
    <format dxfId="99">
      <pivotArea dataOnly="0" labelOnly="1" grandRow="1" outline="0" fieldPosition="0"/>
    </format>
    <format dxfId="98">
      <pivotArea dataOnly="0" labelOnly="1" fieldPosition="0">
        <references count="1">
          <reference field="6" count="0"/>
        </references>
      </pivotArea>
    </format>
    <format dxfId="97">
      <pivotArea dataOnly="0" labelOnly="1" grandCol="1" outline="0" fieldPosition="0"/>
    </format>
    <format dxfId="96">
      <pivotArea type="origin" dataOnly="0" labelOnly="1" outline="0" fieldPosition="0"/>
    </format>
    <format dxfId="95">
      <pivotArea field="6" type="button" dataOnly="0" labelOnly="1" outline="0" axis="axisCol" fieldPosition="0"/>
    </format>
    <format dxfId="94">
      <pivotArea type="origin" dataOnly="0" labelOnly="1" outline="0" fieldPosition="0"/>
    </format>
    <format dxfId="93">
      <pivotArea field="6" type="button" dataOnly="0" labelOnly="1" outline="0" axis="axisCol" fieldPosition="0"/>
    </format>
    <format dxfId="92">
      <pivotArea type="origin" dataOnly="0" labelOnly="1" outline="0" fieldPosition="0"/>
    </format>
    <format dxfId="91">
      <pivotArea field="6" type="button" dataOnly="0" labelOnly="1" outline="0" axis="axisCol" fieldPosition="0"/>
    </format>
    <format dxfId="90">
      <pivotArea field="8" type="button" dataOnly="0" labelOnly="1" outline="0" axis="axisRow" fieldPosition="0"/>
    </format>
    <format dxfId="89">
      <pivotArea dataOnly="0" labelOnly="1" fieldPosition="0">
        <references count="1">
          <reference field="6" count="0"/>
        </references>
      </pivotArea>
    </format>
    <format dxfId="88">
      <pivotArea dataOnly="0" labelOnly="1" grandCol="1" outline="0" fieldPosition="0"/>
    </format>
    <format dxfId="87">
      <pivotArea field="8" type="button" dataOnly="0" labelOnly="1" outline="0" axis="axisRow" fieldPosition="0"/>
    </format>
    <format dxfId="86">
      <pivotArea dataOnly="0" labelOnly="1" fieldPosition="0">
        <references count="1">
          <reference field="6" count="0"/>
        </references>
      </pivotArea>
    </format>
    <format dxfId="85">
      <pivotArea dataOnly="0" labelOnly="1" grandCol="1" outline="0" fieldPosition="0"/>
    </format>
  </formats>
  <chartFormats count="8">
    <chartFormat chart="6" format="10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6" format="11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6" format="14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8" count="1" selected="0">
            <x v="1"/>
          </reference>
        </references>
      </pivotArea>
    </chartFormat>
    <chartFormat chart="6" format="15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8" count="1" selected="0">
            <x v="1"/>
          </reference>
        </references>
      </pivotArea>
    </chartFormat>
    <chartFormat chart="6" format="16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8" count="1" selected="0">
            <x v="0"/>
          </reference>
        </references>
      </pivotArea>
    </chartFormat>
    <chartFormat chart="6" format="17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8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F62A21-2F63-4C2A-891C-618B736BB533}" name="PivotTable3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 rowHeaderCaption="Any Transplants" colHeaderCaption="NumberOfMajorSurgeries">
  <location ref="A5:F9" firstHeaderRow="1" firstDataRow="2" firstDataCol="1"/>
  <pivotFields count="17">
    <pivotField showAll="0"/>
    <pivotField showAll="0"/>
    <pivotField showAll="0"/>
    <pivotField dataField="1" showAll="0"/>
    <pivotField showAll="0"/>
    <pivotField axis="axisRow" showAll="0">
      <items count="3">
        <item x="0"/>
        <item x="1"/>
        <item t="default"/>
      </items>
    </pivotField>
    <pivotField showAll="0"/>
    <pivotField axis="axisCol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numFmtId="166" showAll="0"/>
    <pivotField numFmtId="165" showAll="0"/>
    <pivotField showAll="0"/>
    <pivotField showAll="0"/>
    <pivotField showAll="0"/>
    <pivotField showAll="0"/>
  </pivotFields>
  <rowFields count="1">
    <field x="5"/>
  </rowFields>
  <rowItems count="3">
    <i>
      <x/>
    </i>
    <i>
      <x v="1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HBA1C" fld="3" subtotal="average" baseField="0" baseItem="9" numFmtId="2"/>
  </dataFields>
  <formats count="19">
    <format dxfId="84">
      <pivotArea outline="0" collapsedLevelsAreSubtotals="1" fieldPosition="0"/>
    </format>
    <format dxfId="83">
      <pivotArea outline="0" collapsedLevelsAreSubtotals="1" fieldPosition="0"/>
    </format>
    <format dxfId="82">
      <pivotArea field="5" type="button" dataOnly="0" labelOnly="1" outline="0" axis="axisRow" fieldPosition="0"/>
    </format>
    <format dxfId="81">
      <pivotArea dataOnly="0" labelOnly="1" fieldPosition="0">
        <references count="1">
          <reference field="5" count="0"/>
        </references>
      </pivotArea>
    </format>
    <format dxfId="80">
      <pivotArea dataOnly="0" labelOnly="1" grandRow="1" outline="0" fieldPosition="0"/>
    </format>
    <format dxfId="79">
      <pivotArea dataOnly="0" labelOnly="1" fieldPosition="0">
        <references count="1">
          <reference field="7" count="0"/>
        </references>
      </pivotArea>
    </format>
    <format dxfId="78">
      <pivotArea dataOnly="0" labelOnly="1" grandCol="1" outline="0" fieldPosition="0"/>
    </format>
    <format dxfId="77">
      <pivotArea type="origin" dataOnly="0" labelOnly="1" outline="0" fieldPosition="0"/>
    </format>
    <format dxfId="76">
      <pivotArea field="7" type="button" dataOnly="0" labelOnly="1" outline="0" axis="axisCol" fieldPosition="0"/>
    </format>
    <format dxfId="75">
      <pivotArea type="origin" dataOnly="0" labelOnly="1" outline="0" fieldPosition="0"/>
    </format>
    <format dxfId="74">
      <pivotArea field="7" type="button" dataOnly="0" labelOnly="1" outline="0" axis="axisCol" fieldPosition="0"/>
    </format>
    <format dxfId="73">
      <pivotArea type="origin" dataOnly="0" labelOnly="1" outline="0" fieldPosition="0"/>
    </format>
    <format dxfId="72">
      <pivotArea field="7" type="button" dataOnly="0" labelOnly="1" outline="0" axis="axisCol" fieldPosition="0"/>
    </format>
    <format dxfId="71">
      <pivotArea field="5" type="button" dataOnly="0" labelOnly="1" outline="0" axis="axisRow" fieldPosition="0"/>
    </format>
    <format dxfId="70">
      <pivotArea dataOnly="0" labelOnly="1" fieldPosition="0">
        <references count="1">
          <reference field="7" count="0"/>
        </references>
      </pivotArea>
    </format>
    <format dxfId="69">
      <pivotArea dataOnly="0" labelOnly="1" grandCol="1" outline="0" fieldPosition="0"/>
    </format>
    <format dxfId="68">
      <pivotArea field="5" type="button" dataOnly="0" labelOnly="1" outline="0" axis="axisRow" fieldPosition="0"/>
    </format>
    <format dxfId="67">
      <pivotArea dataOnly="0" labelOnly="1" fieldPosition="0">
        <references count="1">
          <reference field="7" count="0"/>
        </references>
      </pivotArea>
    </format>
    <format dxfId="66">
      <pivotArea dataOnly="0" labelOnly="1" grandCol="1" outline="0" fieldPosition="0"/>
    </format>
  </formats>
  <chartFormats count="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7" count="1" selected="0">
            <x v="1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7" count="1" selected="0">
            <x v="0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7" count="1" selected="0">
            <x v="0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7" count="1" selected="0">
            <x v="1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7" count="1" selected="0">
            <x v="2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7" count="1" selected="0">
            <x v="2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7" count="1" selected="0">
            <x v="3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7" count="1" selected="0">
            <x v="3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7" count="1" selected="0">
            <x v="2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7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7" count="1" selected="0">
            <x v="2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207412-A269-4C9E-88BA-6D1566D59DF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Weight Status" colHeaderCaption="Diabetes Status">
  <location ref="A5:E11" firstHeaderRow="1" firstDataRow="2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axis="axisCol" showAll="0">
      <items count="4">
        <item x="0"/>
        <item x="2"/>
        <item x="1"/>
        <item t="default"/>
      </items>
    </pivotField>
    <pivotField numFmtId="166" showAll="0"/>
    <pivotField dataField="1" numFmtId="165" showAll="0"/>
    <pivotField showAll="0"/>
    <pivotField showAll="0"/>
    <pivotField showAll="0"/>
    <pivotField showAl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dataFields count="1">
    <dataField name="Sum of Charges" fld="12" baseField="0" baseItem="0" numFmtId="165"/>
  </dataFields>
  <formats count="22">
    <format dxfId="65">
      <pivotArea outline="0" collapsedLevelsAreSubtotals="1" fieldPosition="0"/>
    </format>
    <format dxfId="64">
      <pivotArea outline="0" collapsedLevelsAreSubtotals="1" fieldPosition="0"/>
    </format>
    <format dxfId="63">
      <pivotArea field="9" type="button" dataOnly="0" labelOnly="1" outline="0" axis="axisRow" fieldPosition="0"/>
    </format>
    <format dxfId="62">
      <pivotArea dataOnly="0" labelOnly="1" fieldPosition="0">
        <references count="1">
          <reference field="9" count="0"/>
        </references>
      </pivotArea>
    </format>
    <format dxfId="61">
      <pivotArea dataOnly="0" labelOnly="1" grandRow="1" outline="0" fieldPosition="0"/>
    </format>
    <format dxfId="60">
      <pivotArea dataOnly="0" labelOnly="1" fieldPosition="0">
        <references count="1">
          <reference field="10" count="0"/>
        </references>
      </pivotArea>
    </format>
    <format dxfId="59">
      <pivotArea dataOnly="0" labelOnly="1" grandCol="1" outline="0" fieldPosition="0"/>
    </format>
    <format dxfId="58">
      <pivotArea type="origin" dataOnly="0" labelOnly="1" outline="0" fieldPosition="0"/>
    </format>
    <format dxfId="57">
      <pivotArea field="10" type="button" dataOnly="0" labelOnly="1" outline="0" axis="axisCol" fieldPosition="0"/>
    </format>
    <format dxfId="56">
      <pivotArea type="topRight" dataOnly="0" labelOnly="1" outline="0" fieldPosition="0"/>
    </format>
    <format dxfId="55">
      <pivotArea type="origin" dataOnly="0" labelOnly="1" outline="0" fieldPosition="0"/>
    </format>
    <format dxfId="54">
      <pivotArea field="10" type="button" dataOnly="0" labelOnly="1" outline="0" axis="axisCol" fieldPosition="0"/>
    </format>
    <format dxfId="53">
      <pivotArea type="topRight" dataOnly="0" labelOnly="1" outline="0" fieldPosition="0"/>
    </format>
    <format dxfId="52">
      <pivotArea field="9" type="button" dataOnly="0" labelOnly="1" outline="0" axis="axisRow" fieldPosition="0"/>
    </format>
    <format dxfId="51">
      <pivotArea dataOnly="0" labelOnly="1" fieldPosition="0">
        <references count="1">
          <reference field="10" count="0"/>
        </references>
      </pivotArea>
    </format>
    <format dxfId="50">
      <pivotArea dataOnly="0" labelOnly="1" grandCol="1" outline="0" fieldPosition="0"/>
    </format>
    <format dxfId="49">
      <pivotArea type="origin" dataOnly="0" labelOnly="1" outline="0" fieldPosition="0"/>
    </format>
    <format dxfId="48">
      <pivotArea field="10" type="button" dataOnly="0" labelOnly="1" outline="0" axis="axisCol" fieldPosition="0"/>
    </format>
    <format dxfId="47">
      <pivotArea type="topRight" dataOnly="0" labelOnly="1" outline="0" fieldPosition="0"/>
    </format>
    <format dxfId="46">
      <pivotArea field="9" type="button" dataOnly="0" labelOnly="1" outline="0" axis="axisRow" fieldPosition="0"/>
    </format>
    <format dxfId="45">
      <pivotArea dataOnly="0" labelOnly="1" fieldPosition="0">
        <references count="1">
          <reference field="10" count="0"/>
        </references>
      </pivotArea>
    </format>
    <format dxfId="44">
      <pivotArea dataOnly="0" labelOnly="1" grandCol="1" outline="0" fieldPosition="0"/>
    </format>
  </formats>
  <chartFormats count="1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9" count="1" selected="0">
            <x v="1"/>
          </reference>
          <reference field="10" count="1" selected="0">
            <x v="1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9" count="1" selected="0">
            <x v="1"/>
          </reference>
          <reference field="10" count="1" selected="0">
            <x v="2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9" count="1" selected="0">
            <x v="2"/>
          </reference>
          <reference field="10" count="1" selected="0">
            <x v="0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9" count="1" selected="0">
            <x v="2"/>
          </reference>
          <reference field="10" count="1" selected="0">
            <x v="1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9" count="1" selected="0">
            <x v="2"/>
          </reference>
          <reference field="10" count="1" selected="0">
            <x v="2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9" count="1" selected="0">
            <x v="3"/>
          </reference>
          <reference field="10" count="1" selected="0">
            <x v="0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9" count="1" selected="0">
            <x v="3"/>
          </reference>
          <reference field="10" count="1" selected="0">
            <x v="1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9" count="1" selected="0">
            <x v="3"/>
          </reference>
          <reference field="10" count="1" selected="0">
            <x v="2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9" count="1" selected="0">
            <x v="0"/>
          </reference>
          <reference field="10" count="1" selected="0">
            <x v="1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9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F2AC5D-E7F9-44D7-AA72-B7AB84AB29EB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State ID" colHeaderCaption="Hospital Tier">
  <location ref="A5:E23" firstHeaderRow="1" firstDataRow="2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dataField="1" numFmtId="165" showAll="0"/>
    <pivotField axis="axisCol" showAll="0">
      <items count="4">
        <item x="0"/>
        <item x="1"/>
        <item x="2"/>
        <item t="default"/>
      </items>
    </pivotField>
    <pivotField showAll="0"/>
    <pivotField axis="axisRow" showAll="0">
      <items count="17">
        <item x="3"/>
        <item x="1"/>
        <item x="0"/>
        <item x="7"/>
        <item x="5"/>
        <item x="4"/>
        <item x="6"/>
        <item x="10"/>
        <item x="9"/>
        <item x="15"/>
        <item x="13"/>
        <item x="12"/>
        <item x="8"/>
        <item x="2"/>
        <item x="14"/>
        <item x="11"/>
        <item t="default"/>
      </items>
    </pivotField>
    <pivotField showAll="0"/>
  </pivotFields>
  <rowFields count="1">
    <field x="1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Sum of Charges" fld="12" baseField="0" baseItem="0" numFmtId="165"/>
  </dataFields>
  <formats count="22">
    <format dxfId="43">
      <pivotArea outline="0" collapsedLevelsAreSubtotals="1" fieldPosition="0"/>
    </format>
    <format dxfId="42">
      <pivotArea field="13" type="button" dataOnly="0" labelOnly="1" outline="0" axis="axisCol" fieldPosition="0"/>
    </format>
    <format dxfId="41">
      <pivotArea dataOnly="0" labelOnly="1" fieldPosition="0">
        <references count="1">
          <reference field="13" count="0"/>
        </references>
      </pivotArea>
    </format>
    <format dxfId="40">
      <pivotArea dataOnly="0" labelOnly="1" grandRow="1" outline="0" fieldPosition="0"/>
    </format>
    <format dxfId="39">
      <pivotArea dataOnly="0" labelOnly="1" grandCol="1" outline="0" fieldPosition="0"/>
    </format>
    <format dxfId="38">
      <pivotArea type="origin" dataOnly="0" labelOnly="1" outline="0" fieldPosition="0"/>
    </format>
    <format dxfId="37">
      <pivotArea field="15" type="button" dataOnly="0" labelOnly="1" outline="0" axis="axisRow" fieldPosition="0"/>
    </format>
    <format dxfId="36">
      <pivotArea outline="0" collapsedLevelsAreSubtotals="1" fieldPosition="0"/>
    </format>
    <format dxfId="35">
      <pivotArea dataOnly="0" labelOnly="1" fieldPosition="0">
        <references count="1">
          <reference field="15" count="0"/>
        </references>
      </pivotArea>
    </format>
    <format dxfId="34">
      <pivotArea dataOnly="0" labelOnly="1" grandRow="1" outline="0" fieldPosition="0"/>
    </format>
    <format dxfId="33">
      <pivotArea type="origin" dataOnly="0" labelOnly="1" outline="0" fieldPosition="0"/>
    </format>
    <format dxfId="32">
      <pivotArea field="13" type="button" dataOnly="0" labelOnly="1" outline="0" axis="axisCol" fieldPosition="0"/>
    </format>
    <format dxfId="31">
      <pivotArea type="topRight" dataOnly="0" labelOnly="1" outline="0" fieldPosition="0"/>
    </format>
    <format dxfId="30">
      <pivotArea field="15" type="button" dataOnly="0" labelOnly="1" outline="0" axis="axisRow" fieldPosition="0"/>
    </format>
    <format dxfId="29">
      <pivotArea dataOnly="0" labelOnly="1" fieldPosition="0">
        <references count="1">
          <reference field="13" count="0"/>
        </references>
      </pivotArea>
    </format>
    <format dxfId="28">
      <pivotArea dataOnly="0" labelOnly="1" grandCol="1" outline="0" fieldPosition="0"/>
    </format>
    <format dxfId="27">
      <pivotArea type="origin" dataOnly="0" labelOnly="1" outline="0" fieldPosition="0"/>
    </format>
    <format dxfId="26">
      <pivotArea field="13" type="button" dataOnly="0" labelOnly="1" outline="0" axis="axisCol" fieldPosition="0"/>
    </format>
    <format dxfId="25">
      <pivotArea type="topRight" dataOnly="0" labelOnly="1" outline="0" fieldPosition="0"/>
    </format>
    <format dxfId="24">
      <pivotArea field="15" type="button" dataOnly="0" labelOnly="1" outline="0" axis="axisRow" fieldPosition="0"/>
    </format>
    <format dxfId="23">
      <pivotArea dataOnly="0" labelOnly="1" fieldPosition="0">
        <references count="1">
          <reference field="13" count="0"/>
        </references>
      </pivotArea>
    </format>
    <format dxfId="22">
      <pivotArea dataOnly="0" labelOnly="1" grandCol="1" outline="0" fieldPosition="0"/>
    </format>
  </formats>
  <chartFormats count="6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0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1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2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3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4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5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1"/>
          </reference>
          <reference field="15" count="1" selected="0">
            <x v="5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5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0"/>
          </reference>
          <reference field="15" count="1" selected="0">
            <x v="6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1"/>
          </reference>
          <reference field="15" count="1" selected="0">
            <x v="6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6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0"/>
          </reference>
          <reference field="15" count="1" selected="0">
            <x v="7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1"/>
          </reference>
          <reference field="15" count="1" selected="0">
            <x v="7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7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0"/>
          </reference>
          <reference field="15" count="1" selected="0">
            <x v="8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1"/>
          </reference>
          <reference field="15" count="1" selected="0">
            <x v="8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8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1"/>
          </reference>
          <reference field="15" count="1" selected="0">
            <x v="9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9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1"/>
          </reference>
          <reference field="15" count="1" selected="0">
            <x v="10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10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1"/>
          </reference>
          <reference field="15" count="1" selected="0">
            <x v="11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11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0"/>
          </reference>
          <reference field="15" count="1" selected="0">
            <x v="12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1"/>
          </reference>
          <reference field="15" count="1" selected="0">
            <x v="12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12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0"/>
          </reference>
          <reference field="15" count="1" selected="0">
            <x v="13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1"/>
          </reference>
          <reference field="15" count="1" selected="0">
            <x v="13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13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1"/>
          </reference>
          <reference field="15" count="1" selected="0">
            <x v="14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14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0"/>
          </reference>
          <reference field="15" count="1" selected="0">
            <x v="15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1"/>
          </reference>
          <reference field="15" count="1" selected="0">
            <x v="15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15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0"/>
          </reference>
          <reference field="15" count="1" selected="0">
            <x v="3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0"/>
          </reference>
          <reference field="15" count="1" selected="0">
            <x v="4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0"/>
          </reference>
          <reference field="15" count="1" selected="0">
            <x v="5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1"/>
          </reference>
          <reference field="15" count="1" selected="0">
            <x v="0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1"/>
          </reference>
          <reference field="15" count="1" selected="0">
            <x v="1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1"/>
          </reference>
          <reference field="15" count="1" selected="0">
            <x v="2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1"/>
          </reference>
          <reference field="15" count="1" selected="0">
            <x v="3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1"/>
          </reference>
          <reference field="15" count="1" selected="0">
            <x v="4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0"/>
          </reference>
        </references>
      </pivotArea>
    </chartFormat>
    <chartFormat chart="0" format="68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1"/>
          </reference>
        </references>
      </pivotArea>
    </chartFormat>
    <chartFormat chart="0" format="69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2"/>
          </reference>
        </references>
      </pivotArea>
    </chartFormat>
    <chartFormat chart="0" format="70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3"/>
          </reference>
        </references>
      </pivotArea>
    </chartFormat>
    <chartFormat chart="0" format="71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4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CC5A4C-85A8-4E5B-A4E4-A00478A55C68}" name="PivotTable3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Age">
  <location ref="A5:C54" firstHeaderRow="0" firstDataRow="1" firstDataCol="1"/>
  <pivotFields count="17">
    <pivotField showAll="0"/>
    <pivotField showAll="0"/>
    <pivotField dataField="1" showAll="0">
      <items count="1336">
        <item x="1305"/>
        <item x="974"/>
        <item x="1051"/>
        <item x="1063"/>
        <item x="1020"/>
        <item x="1282"/>
        <item x="1272"/>
        <item x="1281"/>
        <item x="1087"/>
        <item x="1285"/>
        <item x="977"/>
        <item x="1068"/>
        <item x="1245"/>
        <item x="1175"/>
        <item x="1131"/>
        <item x="1119"/>
        <item x="1177"/>
        <item x="1297"/>
        <item x="1155"/>
        <item x="1116"/>
        <item x="1015"/>
        <item x="1158"/>
        <item x="947"/>
        <item x="1240"/>
        <item x="1313"/>
        <item x="1242"/>
        <item x="1139"/>
        <item x="1318"/>
        <item x="1271"/>
        <item x="1263"/>
        <item x="1071"/>
        <item x="297"/>
        <item x="1218"/>
        <item x="1111"/>
        <item x="1013"/>
        <item x="1316"/>
        <item x="341"/>
        <item x="1294"/>
        <item x="325"/>
        <item x="327"/>
        <item x="296"/>
        <item x="328"/>
        <item x="1312"/>
        <item x="1181"/>
        <item x="1140"/>
        <item x="931"/>
        <item x="1315"/>
        <item x="1080"/>
        <item x="1179"/>
        <item x="1115"/>
        <item x="1306"/>
        <item x="1147"/>
        <item x="902"/>
        <item x="1291"/>
        <item x="976"/>
        <item x="1273"/>
        <item x="1277"/>
        <item x="975"/>
        <item x="1176"/>
        <item x="1097"/>
        <item x="1150"/>
        <item x="1221"/>
        <item x="1230"/>
        <item x="1307"/>
        <item x="968"/>
        <item x="923"/>
        <item x="1201"/>
        <item x="1026"/>
        <item x="1073"/>
        <item x="324"/>
        <item x="1309"/>
        <item x="1094"/>
        <item x="1192"/>
        <item x="1217"/>
        <item x="1160"/>
        <item x="1029"/>
        <item x="1333"/>
        <item x="1326"/>
        <item x="1170"/>
        <item x="273"/>
        <item x="1295"/>
        <item x="1310"/>
        <item x="563"/>
        <item x="1057"/>
        <item x="1109"/>
        <item x="928"/>
        <item x="649"/>
        <item x="966"/>
        <item x="910"/>
        <item x="392"/>
        <item x="1227"/>
        <item x="1233"/>
        <item x="1300"/>
        <item x="299"/>
        <item x="1165"/>
        <item x="1265"/>
        <item x="1203"/>
        <item x="1098"/>
        <item x="1182"/>
        <item x="1334"/>
        <item x="318"/>
        <item x="1232"/>
        <item x="913"/>
        <item x="1185"/>
        <item x="1056"/>
        <item x="1200"/>
        <item x="1039"/>
        <item x="240"/>
        <item x="952"/>
        <item x="1031"/>
        <item x="1332"/>
        <item x="1130"/>
        <item x="1089"/>
        <item x="279"/>
        <item x="542"/>
        <item x="1236"/>
        <item x="1033"/>
        <item x="1043"/>
        <item x="832"/>
        <item x="365"/>
        <item x="1195"/>
        <item x="1125"/>
        <item x="1194"/>
        <item x="395"/>
        <item x="1123"/>
        <item x="1301"/>
        <item x="1314"/>
        <item x="939"/>
        <item x="439"/>
        <item x="272"/>
        <item x="628"/>
        <item x="1103"/>
        <item x="1104"/>
        <item x="1270"/>
        <item x="313"/>
        <item x="1235"/>
        <item x="1025"/>
        <item x="1151"/>
        <item x="1133"/>
        <item x="1276"/>
        <item x="1260"/>
        <item x="881"/>
        <item x="268"/>
        <item x="919"/>
        <item x="1069"/>
        <item x="400"/>
        <item x="290"/>
        <item x="988"/>
        <item x="996"/>
        <item x="1014"/>
        <item x="1074"/>
        <item x="1325"/>
        <item x="916"/>
        <item x="899"/>
        <item x="1163"/>
        <item x="920"/>
        <item x="1149"/>
        <item x="985"/>
        <item x="1038"/>
        <item x="1322"/>
        <item x="962"/>
        <item x="1012"/>
        <item x="1193"/>
        <item x="1100"/>
        <item x="1296"/>
        <item x="908"/>
        <item x="489"/>
        <item x="1061"/>
        <item x="1202"/>
        <item x="261"/>
        <item x="882"/>
        <item x="1058"/>
        <item x="285"/>
        <item x="1067"/>
        <item x="515"/>
        <item x="1010"/>
        <item x="300"/>
        <item x="954"/>
        <item x="1220"/>
        <item x="340"/>
        <item x="1274"/>
        <item x="1019"/>
        <item x="1284"/>
        <item x="1157"/>
        <item x="1003"/>
        <item x="1191"/>
        <item x="1037"/>
        <item x="333"/>
        <item x="1078"/>
        <item x="900"/>
        <item x="1196"/>
        <item x="364"/>
        <item x="1293"/>
        <item x="287"/>
        <item x="1042"/>
        <item x="477"/>
        <item x="958"/>
        <item x="1032"/>
        <item x="387"/>
        <item x="306"/>
        <item x="426"/>
        <item x="698"/>
        <item x="447"/>
        <item x="1268"/>
        <item x="230"/>
        <item x="1180"/>
        <item x="429"/>
        <item x="1141"/>
        <item x="1289"/>
        <item x="883"/>
        <item x="1198"/>
        <item x="1209"/>
        <item x="1264"/>
        <item x="1280"/>
        <item x="1303"/>
        <item x="1324"/>
        <item x="1052"/>
        <item x="1256"/>
        <item x="559"/>
        <item x="1126"/>
        <item x="1321"/>
        <item x="1036"/>
        <item x="856"/>
        <item x="1070"/>
        <item x="1225"/>
        <item x="1319"/>
        <item x="1027"/>
        <item x="1288"/>
        <item x="1286"/>
        <item x="1154"/>
        <item x="898"/>
        <item x="1090"/>
        <item x="1267"/>
        <item x="1211"/>
        <item x="1205"/>
        <item x="1128"/>
        <item x="1199"/>
        <item x="1317"/>
        <item x="1102"/>
        <item x="1279"/>
        <item x="405"/>
        <item x="363"/>
        <item x="762"/>
        <item x="853"/>
        <item x="874"/>
        <item x="280"/>
        <item x="615"/>
        <item x="1024"/>
        <item x="359"/>
        <item x="317"/>
        <item x="1169"/>
        <item x="1172"/>
        <item x="859"/>
        <item x="1077"/>
        <item x="1101"/>
        <item x="982"/>
        <item x="1327"/>
        <item x="643"/>
        <item x="675"/>
        <item x="767"/>
        <item x="818"/>
        <item x="597"/>
        <item x="1311"/>
        <item x="565"/>
        <item x="863"/>
        <item x="593"/>
        <item x="491"/>
        <item x="1331"/>
        <item x="704"/>
        <item x="998"/>
        <item x="420"/>
        <item x="1308"/>
        <item x="507"/>
        <item x="825"/>
        <item x="1290"/>
        <item x="1213"/>
        <item x="1007"/>
        <item x="1156"/>
        <item x="1292"/>
        <item x="1016"/>
        <item x="1253"/>
        <item x="1099"/>
        <item x="294"/>
        <item x="604"/>
        <item x="1255"/>
        <item x="780"/>
        <item x="1105"/>
        <item x="905"/>
        <item x="219"/>
        <item x="370"/>
        <item x="434"/>
        <item x="699"/>
        <item x="1329"/>
        <item x="986"/>
        <item x="1112"/>
        <item x="1005"/>
        <item x="270"/>
        <item x="282"/>
        <item x="813"/>
        <item x="329"/>
        <item x="978"/>
        <item x="1106"/>
        <item x="878"/>
        <item x="1066"/>
        <item x="1266"/>
        <item x="1002"/>
        <item x="450"/>
        <item x="361"/>
        <item x="1064"/>
        <item x="921"/>
        <item x="943"/>
        <item x="393"/>
        <item x="309"/>
        <item x="1298"/>
        <item x="316"/>
        <item x="1299"/>
        <item x="907"/>
        <item x="995"/>
        <item x="251"/>
        <item x="192"/>
        <item x="829"/>
        <item x="979"/>
        <item x="946"/>
        <item x="335"/>
        <item x="257"/>
        <item x="837"/>
        <item x="1254"/>
        <item x="564"/>
        <item x="1238"/>
        <item x="787"/>
        <item x="1144"/>
        <item x="567"/>
        <item x="242"/>
        <item x="1059"/>
        <item x="358"/>
        <item x="869"/>
        <item x="924"/>
        <item x="736"/>
        <item x="991"/>
        <item x="1262"/>
        <item x="1328"/>
        <item x="424"/>
        <item x="1023"/>
        <item x="1129"/>
        <item x="1065"/>
        <item x="1040"/>
        <item x="1120"/>
        <item x="807"/>
        <item x="211"/>
        <item x="288"/>
        <item x="1243"/>
        <item x="892"/>
        <item x="468"/>
        <item x="351"/>
        <item x="880"/>
        <item x="765"/>
        <item x="711"/>
        <item x="339"/>
        <item x="1127"/>
        <item x="1190"/>
        <item x="232"/>
        <item x="1246"/>
        <item x="374"/>
        <item x="259"/>
        <item x="885"/>
        <item x="1283"/>
        <item x="861"/>
        <item x="305"/>
        <item x="798"/>
        <item x="390"/>
        <item x="811"/>
        <item x="357"/>
        <item x="1011"/>
        <item x="636"/>
        <item x="1244"/>
        <item x="345"/>
        <item x="377"/>
        <item x="254"/>
        <item x="969"/>
        <item x="293"/>
        <item x="388"/>
        <item x="1142"/>
        <item x="258"/>
        <item x="772"/>
        <item x="925"/>
        <item x="823"/>
        <item x="362"/>
        <item x="957"/>
        <item x="777"/>
        <item x="997"/>
        <item x="1278"/>
        <item x="453"/>
        <item x="720"/>
        <item x="347"/>
        <item x="249"/>
        <item x="839"/>
        <item x="1001"/>
        <item x="1018"/>
        <item x="999"/>
        <item x="663"/>
        <item x="266"/>
        <item x="1275"/>
        <item x="473"/>
        <item x="403"/>
        <item x="432"/>
        <item x="278"/>
        <item x="496"/>
        <item x="1330"/>
        <item x="901"/>
        <item x="830"/>
        <item x="376"/>
        <item x="332"/>
        <item x="399"/>
        <item x="741"/>
        <item x="739"/>
        <item x="1231"/>
        <item x="1028"/>
        <item x="381"/>
        <item x="613"/>
        <item x="1323"/>
        <item x="238"/>
        <item x="915"/>
        <item x="369"/>
        <item x="354"/>
        <item x="926"/>
        <item x="229"/>
        <item x="255"/>
        <item x="524"/>
        <item x="1320"/>
        <item x="706"/>
        <item x="972"/>
        <item x="397"/>
        <item x="367"/>
        <item x="1113"/>
        <item x="275"/>
        <item x="876"/>
        <item x="394"/>
        <item x="1228"/>
        <item x="247"/>
        <item x="855"/>
        <item x="980"/>
        <item x="561"/>
        <item x="785"/>
        <item x="417"/>
        <item x="380"/>
        <item x="1215"/>
        <item x="1259"/>
        <item x="725"/>
        <item x="774"/>
        <item x="246"/>
        <item x="460"/>
        <item x="371"/>
        <item x="871"/>
        <item x="664"/>
        <item x="854"/>
        <item x="833"/>
        <item x="849"/>
        <item x="1186"/>
        <item x="852"/>
        <item x="809"/>
        <item x="304"/>
        <item x="373"/>
        <item x="847"/>
        <item x="714"/>
        <item x="436"/>
        <item x="751"/>
        <item x="912"/>
        <item x="497"/>
        <item x="132"/>
        <item x="799"/>
        <item x="791"/>
        <item x="379"/>
        <item x="993"/>
        <item x="1143"/>
        <item x="577"/>
        <item x="679"/>
        <item x="244"/>
        <item x="269"/>
        <item x="319"/>
        <item x="984"/>
        <item x="842"/>
        <item x="827"/>
        <item x="865"/>
        <item x="284"/>
        <item x="350"/>
        <item x="421"/>
        <item x="989"/>
        <item x="651"/>
        <item x="1171"/>
        <item x="401"/>
        <item x="234"/>
        <item x="724"/>
        <item x="821"/>
        <item x="312"/>
        <item x="385"/>
        <item x="820"/>
        <item x="1137"/>
        <item x="334"/>
        <item x="681"/>
        <item x="666"/>
        <item x="190"/>
        <item x="480"/>
        <item x="295"/>
        <item x="1082"/>
        <item x="286"/>
        <item x="303"/>
        <item x="710"/>
        <item x="321"/>
        <item x="481"/>
        <item x="808"/>
        <item x="346"/>
        <item x="792"/>
        <item x="897"/>
        <item x="1166"/>
        <item x="688"/>
        <item x="755"/>
        <item x="384"/>
        <item x="455"/>
        <item x="803"/>
        <item x="502"/>
        <item x="960"/>
        <item x="352"/>
        <item x="1216"/>
        <item x="941"/>
        <item x="836"/>
        <item x="419"/>
        <item x="942"/>
        <item x="589"/>
        <item x="368"/>
        <item x="1153"/>
        <item x="308"/>
        <item x="500"/>
        <item x="586"/>
        <item x="292"/>
        <item x="737"/>
        <item x="348"/>
        <item x="137"/>
        <item x="353"/>
        <item x="383"/>
        <item x="422"/>
        <item x="486"/>
        <item x="929"/>
        <item x="445"/>
        <item x="438"/>
        <item x="1257"/>
        <item x="378"/>
        <item x="410"/>
        <item x="909"/>
        <item x="1234"/>
        <item x="845"/>
        <item x="709"/>
        <item x="389"/>
        <item x="225"/>
        <item x="634"/>
        <item x="360"/>
        <item x="652"/>
        <item x="857"/>
        <item x="1108"/>
        <item x="406"/>
        <item x="237"/>
        <item x="239"/>
        <item x="431"/>
        <item x="1241"/>
        <item x="1022"/>
        <item x="265"/>
        <item x="1219"/>
        <item x="452"/>
        <item x="191"/>
        <item x="956"/>
        <item x="1132"/>
        <item x="276"/>
        <item x="747"/>
        <item x="834"/>
        <item x="411"/>
        <item x="625"/>
        <item x="256"/>
        <item x="786"/>
        <item x="283"/>
        <item x="570"/>
        <item x="1054"/>
        <item x="646"/>
        <item x="1247"/>
        <item x="467"/>
        <item x="692"/>
        <item x="427"/>
        <item x="331"/>
        <item x="794"/>
        <item x="683"/>
        <item x="981"/>
        <item x="183"/>
        <item x="298"/>
        <item x="770"/>
        <item x="454"/>
        <item x="973"/>
        <item x="983"/>
        <item x="788"/>
        <item x="1250"/>
        <item x="1034"/>
        <item x="514"/>
        <item x="1214"/>
        <item x="1041"/>
        <item x="891"/>
        <item x="773"/>
        <item x="1076"/>
        <item x="1148"/>
        <item x="1223"/>
        <item x="844"/>
        <item x="1049"/>
        <item x="639"/>
        <item x="868"/>
        <item x="197"/>
        <item x="1161"/>
        <item x="404"/>
        <item x="366"/>
        <item x="1224"/>
        <item x="425"/>
        <item x="164"/>
        <item x="252"/>
        <item x="1222"/>
        <item x="175"/>
        <item x="744"/>
        <item x="356"/>
        <item x="326"/>
        <item x="277"/>
        <item x="801"/>
        <item x="686"/>
        <item x="264"/>
        <item x="386"/>
        <item x="213"/>
        <item x="1237"/>
        <item x="783"/>
        <item x="391"/>
        <item x="226"/>
        <item x="848"/>
        <item x="1006"/>
        <item x="934"/>
        <item x="402"/>
        <item x="1121"/>
        <item x="705"/>
        <item x="886"/>
        <item x="212"/>
        <item x="117"/>
        <item x="43"/>
        <item x="771"/>
        <item x="322"/>
        <item x="215"/>
        <item x="782"/>
        <item x="703"/>
        <item x="1"/>
        <item x="217"/>
        <item x="793"/>
        <item x="635"/>
        <item x="88"/>
        <item x="662"/>
        <item x="301"/>
        <item x="1206"/>
        <item x="789"/>
        <item x="1093"/>
        <item x="375"/>
        <item x="323"/>
        <item x="749"/>
        <item x="1189"/>
        <item x="60"/>
        <item x="713"/>
        <item x="750"/>
        <item x="620"/>
        <item x="1248"/>
        <item x="111"/>
        <item x="65"/>
        <item x="914"/>
        <item x="337"/>
        <item x="26"/>
        <item x="732"/>
        <item x="107"/>
        <item x="1084"/>
        <item x="779"/>
        <item x="1107"/>
        <item x="181"/>
        <item x="210"/>
        <item x="672"/>
        <item x="1269"/>
        <item x="1136"/>
        <item x="201"/>
        <item x="49"/>
        <item x="1062"/>
        <item x="835"/>
        <item x="601"/>
        <item x="718"/>
        <item x="1046"/>
        <item x="872"/>
        <item x="858"/>
        <item x="800"/>
        <item x="22"/>
        <item x="32"/>
        <item x="245"/>
        <item x="757"/>
        <item x="199"/>
        <item x="588"/>
        <item x="336"/>
        <item x="1168"/>
        <item x="735"/>
        <item x="657"/>
        <item x="671"/>
        <item x="935"/>
        <item x="806"/>
        <item x="860"/>
        <item x="717"/>
        <item x="790"/>
        <item x="202"/>
        <item x="170"/>
        <item x="650"/>
        <item x="607"/>
        <item x="47"/>
        <item x="591"/>
        <item x="80"/>
        <item x="248"/>
        <item x="330"/>
        <item x="141"/>
        <item x="888"/>
        <item x="338"/>
        <item x="1086"/>
        <item x="890"/>
        <item x="701"/>
        <item x="35"/>
        <item x="344"/>
        <item x="1197"/>
        <item x="585"/>
        <item x="355"/>
        <item x="1226"/>
        <item x="669"/>
        <item x="1134"/>
        <item x="21"/>
        <item x="723"/>
        <item x="456"/>
        <item x="812"/>
        <item x="67"/>
        <item x="951"/>
        <item x="443"/>
        <item x="1178"/>
        <item x="36"/>
        <item x="157"/>
        <item x="1060"/>
        <item x="1083"/>
        <item x="342"/>
        <item x="84"/>
        <item x="1145"/>
        <item x="927"/>
        <item x="1114"/>
        <item x="804"/>
        <item x="235"/>
        <item x="349"/>
        <item x="204"/>
        <item x="558"/>
        <item x="1072"/>
        <item x="101"/>
        <item x="176"/>
        <item x="5"/>
        <item x="992"/>
        <item x="174"/>
        <item x="520"/>
        <item x="409"/>
        <item x="802"/>
        <item x="938"/>
        <item x="291"/>
        <item x="382"/>
        <item x="82"/>
        <item x="228"/>
        <item x="893"/>
        <item x="314"/>
        <item x="612"/>
        <item x="1055"/>
        <item x="781"/>
        <item x="766"/>
        <item x="1207"/>
        <item x="161"/>
        <item x="408"/>
        <item x="733"/>
        <item x="127"/>
        <item x="159"/>
        <item x="687"/>
        <item x="596"/>
        <item x="150"/>
        <item x="203"/>
        <item x="1096"/>
        <item x="167"/>
        <item x="222"/>
        <item x="551"/>
        <item x="44"/>
        <item x="534"/>
        <item x="187"/>
        <item x="742"/>
        <item x="753"/>
        <item x="207"/>
        <item x="764"/>
        <item x="1261"/>
        <item x="16"/>
        <item x="1173"/>
        <item x="428"/>
        <item x="25"/>
        <item x="629"/>
        <item x="311"/>
        <item x="1146"/>
        <item x="1210"/>
        <item x="734"/>
        <item x="193"/>
        <item x="831"/>
        <item x="665"/>
        <item x="97"/>
        <item x="50"/>
        <item x="1164"/>
        <item x="851"/>
        <item x="1122"/>
        <item x="54"/>
        <item x="41"/>
        <item x="626"/>
        <item x="606"/>
        <item x="884"/>
        <item x="124"/>
        <item x="169"/>
        <item x="1075"/>
        <item x="139"/>
        <item x="1053"/>
        <item x="1187"/>
        <item x="708"/>
        <item x="2"/>
        <item x="224"/>
        <item x="1009"/>
        <item x="633"/>
        <item x="940"/>
        <item x="72"/>
        <item x="987"/>
        <item x="1044"/>
        <item x="1162"/>
        <item x="726"/>
        <item x="165"/>
        <item x="810"/>
        <item x="838"/>
        <item x="105"/>
        <item x="990"/>
        <item x="638"/>
        <item x="1017"/>
        <item x="1184"/>
        <item x="702"/>
        <item x="1251"/>
        <item x="200"/>
        <item x="37"/>
        <item x="1159"/>
        <item x="653"/>
        <item x="967"/>
        <item x="24"/>
        <item x="660"/>
        <item x="1249"/>
        <item x="40"/>
        <item x="678"/>
        <item x="180"/>
        <item x="970"/>
        <item x="98"/>
        <item x="320"/>
        <item x="722"/>
        <item x="689"/>
        <item x="1287"/>
        <item x="707"/>
        <item x="768"/>
        <item x="179"/>
        <item x="1208"/>
        <item x="728"/>
        <item x="38"/>
        <item x="550"/>
        <item x="4"/>
        <item x="533"/>
        <item x="598"/>
        <item x="182"/>
        <item x="1117"/>
        <item x="712"/>
        <item x="144"/>
        <item x="971"/>
        <item x="155"/>
        <item x="697"/>
        <item x="186"/>
        <item x="437"/>
        <item x="94"/>
        <item x="1167"/>
        <item x="184"/>
        <item x="673"/>
        <item x="28"/>
        <item x="571"/>
        <item x="752"/>
        <item x="343"/>
        <item x="746"/>
        <item x="63"/>
        <item x="243"/>
        <item x="889"/>
        <item x="624"/>
        <item x="693"/>
        <item x="61"/>
        <item x="315"/>
        <item x="241"/>
        <item x="656"/>
        <item x="581"/>
        <item x="206"/>
        <item x="71"/>
        <item x="965"/>
        <item x="896"/>
        <item x="654"/>
        <item x="1030"/>
        <item x="20"/>
        <item x="784"/>
        <item x="14"/>
        <item x="6"/>
        <item x="194"/>
        <item x="566"/>
        <item x="56"/>
        <item x="310"/>
        <item x="133"/>
        <item x="879"/>
        <item x="745"/>
        <item x="53"/>
        <item x="171"/>
        <item x="603"/>
        <item x="106"/>
        <item x="955"/>
        <item x="862"/>
        <item x="555"/>
        <item x="17"/>
        <item x="677"/>
        <item x="172"/>
        <item x="27"/>
        <item x="994"/>
        <item x="18"/>
        <item x="7"/>
        <item x="557"/>
        <item x="198"/>
        <item x="875"/>
        <item x="29"/>
        <item x="103"/>
        <item x="680"/>
        <item x="637"/>
        <item x="1048"/>
        <item x="160"/>
        <item x="1088"/>
        <item x="948"/>
        <item x="1138"/>
        <item x="1124"/>
        <item x="866"/>
        <item x="413"/>
        <item x="1079"/>
        <item x="1135"/>
        <item x="396"/>
        <item x="647"/>
        <item x="661"/>
        <item x="684"/>
        <item x="223"/>
        <item x="1118"/>
        <item x="149"/>
        <item x="289"/>
        <item x="727"/>
        <item x="10"/>
        <item x="281"/>
        <item x="572"/>
        <item x="816"/>
        <item x="208"/>
        <item x="115"/>
        <item x="227"/>
        <item x="574"/>
        <item x="146"/>
        <item x="528"/>
        <item x="579"/>
        <item x="622"/>
        <item x="796"/>
        <item x="659"/>
        <item x="527"/>
        <item x="521"/>
        <item x="9"/>
        <item x="3"/>
        <item x="641"/>
        <item x="168"/>
        <item x="569"/>
        <item x="695"/>
        <item x="166"/>
        <item x="930"/>
        <item x="116"/>
        <item x="644"/>
        <item x="66"/>
        <item x="895"/>
        <item x="945"/>
        <item x="932"/>
        <item x="795"/>
        <item x="1204"/>
        <item x="163"/>
        <item x="904"/>
        <item x="944"/>
        <item x="440"/>
        <item x="614"/>
        <item x="867"/>
        <item x="1081"/>
        <item x="743"/>
        <item x="42"/>
        <item x="52"/>
        <item x="797"/>
        <item x="1091"/>
        <item x="158"/>
        <item x="961"/>
        <item x="85"/>
        <item x="539"/>
        <item x="578"/>
        <item x="775"/>
        <item x="173"/>
        <item x="568"/>
        <item x="748"/>
        <item x="610"/>
        <item x="302"/>
        <item x="719"/>
        <item x="488"/>
        <item x="696"/>
        <item x="619"/>
        <item x="545"/>
        <item x="553"/>
        <item x="609"/>
        <item x="575"/>
        <item x="130"/>
        <item x="922"/>
        <item x="903"/>
        <item x="959"/>
        <item x="1188"/>
        <item x="815"/>
        <item x="583"/>
        <item x="1000"/>
        <item x="529"/>
        <item x="1229"/>
        <item x="271"/>
        <item x="894"/>
        <item x="573"/>
        <item x="433"/>
        <item x="154"/>
        <item x="543"/>
        <item x="1008"/>
        <item x="142"/>
        <item x="964"/>
        <item x="495"/>
        <item x="754"/>
        <item x="685"/>
        <item x="15"/>
        <item x="642"/>
        <item x="721"/>
        <item x="758"/>
        <item x="546"/>
        <item x="828"/>
        <item x="260"/>
        <item x="953"/>
        <item x="136"/>
        <item x="1212"/>
        <item x="498"/>
        <item x="1095"/>
        <item x="412"/>
        <item x="778"/>
        <item x="949"/>
        <item x="45"/>
        <item x="877"/>
        <item x="911"/>
        <item x="531"/>
        <item x="1252"/>
        <item x="594"/>
        <item x="1258"/>
        <item x="13"/>
        <item x="937"/>
        <item x="147"/>
        <item x="817"/>
        <item x="627"/>
        <item x="253"/>
        <item x="936"/>
        <item x="674"/>
        <item x="576"/>
        <item x="12"/>
        <item x="716"/>
        <item x="592"/>
        <item x="761"/>
        <item x="1183"/>
        <item x="121"/>
        <item x="8"/>
        <item x="267"/>
        <item x="645"/>
        <item x="759"/>
        <item x="205"/>
        <item x="562"/>
        <item x="540"/>
        <item x="462"/>
        <item x="140"/>
        <item x="307"/>
        <item x="632"/>
        <item x="112"/>
        <item x="617"/>
        <item x="92"/>
        <item x="129"/>
        <item x="843"/>
        <item x="535"/>
        <item x="177"/>
        <item x="1110"/>
        <item x="691"/>
        <item x="23"/>
        <item x="48"/>
        <item x="250"/>
        <item x="372"/>
        <item x="475"/>
        <item x="618"/>
        <item x="11"/>
        <item x="123"/>
        <item x="188"/>
        <item x="549"/>
        <item x="963"/>
        <item x="31"/>
        <item x="1021"/>
        <item x="738"/>
        <item x="640"/>
        <item x="1092"/>
        <item x="479"/>
        <item x="822"/>
        <item x="145"/>
        <item x="128"/>
        <item x="655"/>
        <item x="86"/>
        <item x="667"/>
        <item x="602"/>
        <item x="143"/>
        <item x="135"/>
        <item x="950"/>
        <item x="1004"/>
        <item x="125"/>
        <item x="19"/>
        <item x="819"/>
        <item x="1045"/>
        <item x="478"/>
        <item x="1304"/>
        <item x="850"/>
        <item x="538"/>
        <item x="525"/>
        <item x="1152"/>
        <item x="499"/>
        <item x="694"/>
        <item x="537"/>
        <item x="906"/>
        <item x="470"/>
        <item x="1085"/>
        <item x="580"/>
        <item x="1050"/>
        <item x="670"/>
        <item x="599"/>
        <item x="690"/>
        <item x="274"/>
        <item x="262"/>
        <item x="548"/>
        <item x="715"/>
        <item x="776"/>
        <item x="99"/>
        <item x="933"/>
        <item x="30"/>
        <item x="870"/>
        <item x="631"/>
        <item x="472"/>
        <item x="611"/>
        <item x="918"/>
        <item x="457"/>
        <item x="1174"/>
        <item x="518"/>
        <item x="109"/>
        <item x="91"/>
        <item x="231"/>
        <item x="236"/>
        <item x="464"/>
        <item x="600"/>
        <item x="523"/>
        <item x="729"/>
        <item x="841"/>
        <item x="824"/>
        <item x="864"/>
        <item x="119"/>
        <item x="108"/>
        <item x="532"/>
        <item x="582"/>
        <item x="233"/>
        <item x="485"/>
        <item x="517"/>
        <item x="887"/>
        <item x="590"/>
        <item x="78"/>
        <item x="1047"/>
        <item x="69"/>
        <item x="769"/>
        <item x="220"/>
        <item x="64"/>
        <item x="446"/>
        <item x="76"/>
        <item x="501"/>
        <item x="873"/>
        <item x="814"/>
        <item x="682"/>
        <item x="138"/>
        <item x="595"/>
        <item x="471"/>
        <item x="263"/>
        <item x="840"/>
        <item x="522"/>
        <item x="444"/>
        <item x="34"/>
        <item x="110"/>
        <item x="441"/>
        <item x="509"/>
        <item x="131"/>
        <item x="536"/>
        <item x="547"/>
        <item x="1035"/>
        <item x="458"/>
        <item x="466"/>
        <item x="216"/>
        <item x="451"/>
        <item x="516"/>
        <item x="668"/>
        <item x="122"/>
        <item x="552"/>
        <item x="608"/>
        <item x="541"/>
        <item x="554"/>
        <item x="482"/>
        <item x="493"/>
        <item x="621"/>
        <item x="805"/>
        <item x="0"/>
        <item x="151"/>
        <item x="917"/>
        <item x="513"/>
        <item x="494"/>
        <item x="33"/>
        <item x="826"/>
        <item x="113"/>
        <item x="505"/>
        <item x="846"/>
        <item x="740"/>
        <item x="93"/>
        <item x="89"/>
        <item x="118"/>
        <item x="587"/>
        <item x="492"/>
        <item x="484"/>
        <item x="511"/>
        <item x="209"/>
        <item x="68"/>
        <item x="512"/>
        <item x="74"/>
        <item x="156"/>
        <item x="102"/>
        <item x="90"/>
        <item x="448"/>
        <item x="731"/>
        <item x="476"/>
        <item x="469"/>
        <item x="114"/>
        <item x="474"/>
        <item x="430"/>
        <item x="152"/>
        <item x="79"/>
        <item x="760"/>
        <item x="96"/>
        <item x="148"/>
        <item x="544"/>
        <item x="700"/>
        <item x="490"/>
        <item x="416"/>
        <item x="185"/>
        <item x="730"/>
        <item x="100"/>
        <item x="560"/>
        <item x="1239"/>
        <item x="584"/>
        <item x="87"/>
        <item x="55"/>
        <item x="178"/>
        <item x="530"/>
        <item x="75"/>
        <item x="630"/>
        <item x="218"/>
        <item x="81"/>
        <item x="487"/>
        <item x="435"/>
        <item x="415"/>
        <item x="58"/>
        <item x="104"/>
        <item x="134"/>
        <item x="463"/>
        <item x="483"/>
        <item x="423"/>
        <item x="459"/>
        <item x="508"/>
        <item x="442"/>
        <item x="51"/>
        <item x="449"/>
        <item x="59"/>
        <item x="120"/>
        <item x="195"/>
        <item x="763"/>
        <item x="616"/>
        <item x="648"/>
        <item x="39"/>
        <item x="196"/>
        <item x="658"/>
        <item x="221"/>
        <item x="676"/>
        <item x="77"/>
        <item x="214"/>
        <item x="46"/>
        <item x="1302"/>
        <item x="162"/>
        <item x="189"/>
        <item x="465"/>
        <item x="526"/>
        <item x="556"/>
        <item x="605"/>
        <item x="70"/>
        <item x="126"/>
        <item x="510"/>
        <item x="95"/>
        <item x="418"/>
        <item x="461"/>
        <item x="756"/>
        <item x="73"/>
        <item x="407"/>
        <item x="153"/>
        <item x="504"/>
        <item x="503"/>
        <item x="414"/>
        <item x="519"/>
        <item x="623"/>
        <item x="83"/>
        <item x="57"/>
        <item x="506"/>
        <item x="62"/>
        <item x="398"/>
        <item t="default"/>
      </items>
    </pivotField>
    <pivotField dataField="1" showAll="0">
      <items count="668">
        <item x="544"/>
        <item x="138"/>
        <item x="93"/>
        <item x="79"/>
        <item x="299"/>
        <item x="458"/>
        <item x="81"/>
        <item x="212"/>
        <item x="337"/>
        <item x="197"/>
        <item x="276"/>
        <item x="92"/>
        <item x="198"/>
        <item x="351"/>
        <item x="419"/>
        <item x="325"/>
        <item x="243"/>
        <item x="550"/>
        <item x="237"/>
        <item x="40"/>
        <item x="267"/>
        <item x="139"/>
        <item x="88"/>
        <item x="80"/>
        <item x="180"/>
        <item x="69"/>
        <item x="228"/>
        <item x="159"/>
        <item x="141"/>
        <item x="144"/>
        <item x="167"/>
        <item x="283"/>
        <item x="538"/>
        <item x="280"/>
        <item x="83"/>
        <item x="261"/>
        <item x="67"/>
        <item x="161"/>
        <item x="24"/>
        <item x="495"/>
        <item x="171"/>
        <item x="500"/>
        <item x="614"/>
        <item x="46"/>
        <item x="321"/>
        <item x="150"/>
        <item x="135"/>
        <item x="47"/>
        <item x="338"/>
        <item x="326"/>
        <item x="146"/>
        <item x="523"/>
        <item x="193"/>
        <item x="165"/>
        <item x="117"/>
        <item x="188"/>
        <item x="176"/>
        <item x="90"/>
        <item x="253"/>
        <item x="662"/>
        <item x="192"/>
        <item x="152"/>
        <item x="473"/>
        <item x="368"/>
        <item x="202"/>
        <item x="347"/>
        <item x="497"/>
        <item x="145"/>
        <item x="82"/>
        <item x="164"/>
        <item x="577"/>
        <item x="380"/>
        <item x="18"/>
        <item x="376"/>
        <item x="435"/>
        <item x="505"/>
        <item x="70"/>
        <item x="372"/>
        <item x="226"/>
        <item x="270"/>
        <item x="375"/>
        <item x="358"/>
        <item x="48"/>
        <item x="249"/>
        <item x="95"/>
        <item x="239"/>
        <item x="320"/>
        <item x="189"/>
        <item x="316"/>
        <item x="143"/>
        <item x="166"/>
        <item x="470"/>
        <item x="329"/>
        <item x="328"/>
        <item x="529"/>
        <item x="436"/>
        <item x="98"/>
        <item x="482"/>
        <item x="244"/>
        <item x="115"/>
        <item x="633"/>
        <item x="170"/>
        <item x="340"/>
        <item x="52"/>
        <item x="264"/>
        <item x="203"/>
        <item x="388"/>
        <item x="103"/>
        <item x="31"/>
        <item x="111"/>
        <item x="199"/>
        <item x="78"/>
        <item x="89"/>
        <item x="273"/>
        <item x="39"/>
        <item x="616"/>
        <item x="361"/>
        <item x="587"/>
        <item x="107"/>
        <item x="27"/>
        <item x="112"/>
        <item x="127"/>
        <item x="151"/>
        <item x="182"/>
        <item x="219"/>
        <item x="174"/>
        <item x="274"/>
        <item x="173"/>
        <item x="124"/>
        <item x="319"/>
        <item x="352"/>
        <item x="391"/>
        <item x="134"/>
        <item x="196"/>
        <item x="45"/>
        <item x="353"/>
        <item x="332"/>
        <item x="191"/>
        <item x="626"/>
        <item x="125"/>
        <item x="66"/>
        <item x="86"/>
        <item x="140"/>
        <item x="508"/>
        <item x="576"/>
        <item x="4"/>
        <item x="339"/>
        <item x="324"/>
        <item x="233"/>
        <item x="206"/>
        <item x="335"/>
        <item x="49"/>
        <item x="315"/>
        <item x="102"/>
        <item x="540"/>
        <item x="122"/>
        <item x="209"/>
        <item x="252"/>
        <item x="224"/>
        <item x="450"/>
        <item x="374"/>
        <item x="515"/>
        <item x="133"/>
        <item x="507"/>
        <item x="409"/>
        <item x="120"/>
        <item x="585"/>
        <item x="215"/>
        <item x="251"/>
        <item x="363"/>
        <item x="155"/>
        <item x="268"/>
        <item x="186"/>
        <item x="208"/>
        <item x="300"/>
        <item x="56"/>
        <item x="136"/>
        <item x="1"/>
        <item x="123"/>
        <item x="427"/>
        <item x="330"/>
        <item x="336"/>
        <item x="99"/>
        <item x="334"/>
        <item x="85"/>
        <item x="561"/>
        <item x="236"/>
        <item x="231"/>
        <item x="169"/>
        <item x="256"/>
        <item x="229"/>
        <item x="119"/>
        <item x="563"/>
        <item x="623"/>
        <item x="425"/>
        <item x="33"/>
        <item x="10"/>
        <item x="412"/>
        <item x="213"/>
        <item x="74"/>
        <item x="272"/>
        <item x="214"/>
        <item x="216"/>
        <item x="100"/>
        <item x="60"/>
        <item x="3"/>
        <item x="87"/>
        <item x="6"/>
        <item x="637"/>
        <item x="34"/>
        <item x="148"/>
        <item x="184"/>
        <item x="65"/>
        <item x="297"/>
        <item x="105"/>
        <item x="259"/>
        <item x="635"/>
        <item x="331"/>
        <item x="194"/>
        <item x="366"/>
        <item x="58"/>
        <item x="200"/>
        <item x="21"/>
        <item x="195"/>
        <item x="149"/>
        <item x="178"/>
        <item x="106"/>
        <item x="128"/>
        <item x="288"/>
        <item x="109"/>
        <item x="562"/>
        <item x="478"/>
        <item x="147"/>
        <item x="301"/>
        <item x="348"/>
        <item x="341"/>
        <item x="240"/>
        <item x="245"/>
        <item x="314"/>
        <item x="554"/>
        <item x="652"/>
        <item x="658"/>
        <item x="643"/>
        <item x="589"/>
        <item x="649"/>
        <item x="345"/>
        <item x="277"/>
        <item x="651"/>
        <item x="364"/>
        <item x="38"/>
        <item x="593"/>
        <item x="600"/>
        <item x="426"/>
        <item x="428"/>
        <item x="5"/>
        <item x="416"/>
        <item x="639"/>
        <item x="451"/>
        <item x="485"/>
        <item x="76"/>
        <item x="407"/>
        <item x="611"/>
        <item x="381"/>
        <item x="396"/>
        <item x="379"/>
        <item x="28"/>
        <item x="157"/>
        <item x="132"/>
        <item x="650"/>
        <item x="423"/>
        <item x="555"/>
        <item x="599"/>
        <item x="373"/>
        <item x="181"/>
        <item x="309"/>
        <item x="32"/>
        <item x="344"/>
        <item x="632"/>
        <item x="452"/>
        <item x="654"/>
        <item x="94"/>
        <item x="622"/>
        <item x="457"/>
        <item x="560"/>
        <item x="294"/>
        <item x="42"/>
        <item x="530"/>
        <item x="365"/>
        <item x="25"/>
        <item x="13"/>
        <item x="355"/>
        <item x="607"/>
        <item x="310"/>
        <item x="440"/>
        <item x="656"/>
        <item x="392"/>
        <item x="437"/>
        <item x="323"/>
        <item x="387"/>
        <item x="463"/>
        <item x="527"/>
        <item x="472"/>
        <item x="160"/>
        <item x="510"/>
        <item x="279"/>
        <item x="17"/>
        <item x="377"/>
        <item x="343"/>
        <item x="179"/>
        <item x="524"/>
        <item x="578"/>
        <item x="36"/>
        <item x="285"/>
        <item x="565"/>
        <item x="534"/>
        <item x="513"/>
        <item x="557"/>
        <item x="258"/>
        <item x="0"/>
        <item x="488"/>
        <item x="448"/>
        <item x="617"/>
        <item x="475"/>
        <item x="546"/>
        <item x="121"/>
        <item x="549"/>
        <item x="601"/>
        <item x="483"/>
        <item x="14"/>
        <item x="518"/>
        <item x="596"/>
        <item x="580"/>
        <item x="281"/>
        <item x="370"/>
        <item x="223"/>
        <item x="16"/>
        <item x="474"/>
        <item x="469"/>
        <item x="367"/>
        <item x="55"/>
        <item x="582"/>
        <item x="516"/>
        <item x="389"/>
        <item x="230"/>
        <item x="606"/>
        <item x="570"/>
        <item x="490"/>
        <item x="558"/>
        <item x="235"/>
        <item x="594"/>
        <item x="442"/>
        <item x="23"/>
        <item x="512"/>
        <item x="487"/>
        <item x="7"/>
        <item x="569"/>
        <item x="547"/>
        <item x="71"/>
        <item x="602"/>
        <item x="588"/>
        <item x="96"/>
        <item x="126"/>
        <item x="526"/>
        <item x="424"/>
        <item x="432"/>
        <item x="476"/>
        <item x="359"/>
        <item x="322"/>
        <item x="415"/>
        <item x="584"/>
        <item x="480"/>
        <item x="430"/>
        <item x="595"/>
        <item x="222"/>
        <item x="608"/>
        <item x="465"/>
        <item x="609"/>
        <item x="210"/>
        <item x="295"/>
        <item x="479"/>
        <item x="296"/>
        <item x="615"/>
        <item x="378"/>
        <item x="586"/>
        <item x="528"/>
        <item x="205"/>
        <item x="509"/>
        <item x="43"/>
        <item x="342"/>
        <item x="354"/>
        <item x="655"/>
        <item x="12"/>
        <item x="642"/>
        <item x="29"/>
        <item x="113"/>
        <item x="666"/>
        <item x="266"/>
        <item x="456"/>
        <item x="44"/>
        <item x="519"/>
        <item x="349"/>
        <item x="625"/>
        <item x="641"/>
        <item x="312"/>
        <item x="598"/>
        <item x="566"/>
        <item x="350"/>
        <item x="461"/>
        <item x="636"/>
        <item x="447"/>
        <item x="263"/>
        <item x="262"/>
        <item x="64"/>
        <item x="404"/>
        <item x="234"/>
        <item x="30"/>
        <item x="177"/>
        <item x="408"/>
        <item x="356"/>
        <item x="548"/>
        <item x="97"/>
        <item x="63"/>
        <item x="486"/>
        <item x="163"/>
        <item x="265"/>
        <item x="603"/>
        <item x="574"/>
        <item x="286"/>
        <item x="541"/>
        <item x="142"/>
        <item x="282"/>
        <item x="640"/>
        <item x="653"/>
        <item x="477"/>
        <item x="254"/>
        <item x="431"/>
        <item x="211"/>
        <item x="275"/>
        <item x="290"/>
        <item x="444"/>
        <item x="269"/>
        <item x="232"/>
        <item x="501"/>
        <item x="438"/>
        <item x="402"/>
        <item x="610"/>
        <item x="405"/>
        <item x="401"/>
        <item x="522"/>
        <item x="462"/>
        <item x="77"/>
        <item x="624"/>
        <item x="449"/>
        <item x="572"/>
        <item x="460"/>
        <item x="646"/>
        <item x="158"/>
        <item x="101"/>
        <item x="568"/>
        <item x="506"/>
        <item x="629"/>
        <item x="390"/>
        <item x="61"/>
        <item x="51"/>
        <item x="357"/>
        <item x="464"/>
        <item x="108"/>
        <item x="190"/>
        <item x="664"/>
        <item x="306"/>
        <item x="403"/>
        <item x="302"/>
        <item x="556"/>
        <item x="661"/>
        <item x="292"/>
        <item x="118"/>
        <item x="304"/>
        <item x="201"/>
        <item x="114"/>
        <item x="612"/>
        <item x="411"/>
        <item x="8"/>
        <item x="399"/>
        <item x="327"/>
        <item x="631"/>
        <item x="385"/>
        <item x="575"/>
        <item x="503"/>
        <item x="383"/>
        <item x="183"/>
        <item x="247"/>
        <item x="628"/>
        <item x="318"/>
        <item x="68"/>
        <item x="91"/>
        <item x="663"/>
        <item x="552"/>
        <item x="241"/>
        <item x="420"/>
        <item x="571"/>
        <item x="260"/>
        <item x="502"/>
        <item x="514"/>
        <item x="207"/>
        <item x="418"/>
        <item x="634"/>
        <item x="567"/>
        <item x="360"/>
        <item x="531"/>
        <item x="645"/>
        <item x="564"/>
        <item x="494"/>
        <item x="153"/>
        <item x="220"/>
        <item x="618"/>
        <item x="481"/>
        <item x="371"/>
        <item x="417"/>
        <item x="307"/>
        <item x="559"/>
        <item x="581"/>
        <item x="542"/>
        <item x="393"/>
        <item x="246"/>
        <item x="459"/>
        <item x="591"/>
        <item x="248"/>
        <item x="172"/>
        <item x="434"/>
        <item x="413"/>
        <item x="532"/>
        <item x="665"/>
        <item x="410"/>
        <item x="204"/>
        <item x="394"/>
        <item x="583"/>
        <item x="346"/>
        <item x="362"/>
        <item x="446"/>
        <item x="284"/>
        <item x="298"/>
        <item x="443"/>
        <item x="414"/>
        <item x="313"/>
        <item x="84"/>
        <item x="130"/>
        <item x="317"/>
        <item x="116"/>
        <item x="110"/>
        <item x="525"/>
        <item x="511"/>
        <item x="489"/>
        <item x="620"/>
        <item x="225"/>
        <item x="59"/>
        <item x="492"/>
        <item x="257"/>
        <item x="627"/>
        <item x="156"/>
        <item x="604"/>
        <item x="493"/>
        <item x="553"/>
        <item x="129"/>
        <item x="537"/>
        <item x="605"/>
        <item x="386"/>
        <item x="9"/>
        <item x="471"/>
        <item x="592"/>
        <item x="137"/>
        <item x="535"/>
        <item x="293"/>
        <item x="218"/>
        <item x="250"/>
        <item x="50"/>
        <item x="333"/>
        <item x="72"/>
        <item x="185"/>
        <item x="400"/>
        <item x="287"/>
        <item x="221"/>
        <item x="455"/>
        <item x="382"/>
        <item x="484"/>
        <item x="422"/>
        <item x="657"/>
        <item x="303"/>
        <item x="573"/>
        <item x="53"/>
        <item x="579"/>
        <item x="445"/>
        <item x="421"/>
        <item x="305"/>
        <item x="504"/>
        <item x="498"/>
        <item x="175"/>
        <item x="289"/>
        <item x="660"/>
        <item x="104"/>
        <item x="590"/>
        <item x="217"/>
        <item x="533"/>
        <item x="491"/>
        <item x="520"/>
        <item x="454"/>
        <item x="406"/>
        <item x="521"/>
        <item x="291"/>
        <item x="15"/>
        <item x="468"/>
        <item x="168"/>
        <item x="441"/>
        <item x="545"/>
        <item x="433"/>
        <item x="22"/>
        <item x="271"/>
        <item x="154"/>
        <item x="19"/>
        <item x="551"/>
        <item x="369"/>
        <item x="613"/>
        <item x="467"/>
        <item x="62"/>
        <item x="647"/>
        <item x="517"/>
        <item x="20"/>
        <item x="73"/>
        <item x="453"/>
        <item x="227"/>
        <item x="162"/>
        <item x="75"/>
        <item x="619"/>
        <item x="429"/>
        <item x="659"/>
        <item x="630"/>
        <item x="311"/>
        <item x="278"/>
        <item x="41"/>
        <item x="648"/>
        <item x="308"/>
        <item x="644"/>
        <item x="638"/>
        <item x="255"/>
        <item x="35"/>
        <item x="439"/>
        <item x="384"/>
        <item x="242"/>
        <item x="536"/>
        <item x="131"/>
        <item x="187"/>
        <item x="496"/>
        <item x="543"/>
        <item x="466"/>
        <item x="2"/>
        <item x="26"/>
        <item x="57"/>
        <item x="11"/>
        <item x="37"/>
        <item x="397"/>
        <item x="398"/>
        <item x="539"/>
        <item x="54"/>
        <item x="499"/>
        <item x="395"/>
        <item x="621"/>
        <item x="238"/>
        <item x="59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6" showAll="0"/>
    <pivotField numFmtId="165" showAll="0"/>
    <pivotField showAll="0"/>
    <pivotField showAll="0"/>
    <pivotField showAll="0"/>
    <pivotField axis="axisRow" showAll="0">
      <items count="49">
        <item x="41"/>
        <item x="39"/>
        <item x="43"/>
        <item x="47"/>
        <item x="21"/>
        <item x="35"/>
        <item x="44"/>
        <item x="31"/>
        <item x="45"/>
        <item x="40"/>
        <item x="6"/>
        <item x="20"/>
        <item x="34"/>
        <item x="42"/>
        <item x="3"/>
        <item x="4"/>
        <item x="23"/>
        <item x="38"/>
        <item x="26"/>
        <item x="17"/>
        <item x="32"/>
        <item x="33"/>
        <item x="37"/>
        <item x="36"/>
        <item x="25"/>
        <item x="18"/>
        <item x="9"/>
        <item x="29"/>
        <item x="1"/>
        <item x="27"/>
        <item x="19"/>
        <item x="30"/>
        <item x="28"/>
        <item x="14"/>
        <item x="2"/>
        <item x="16"/>
        <item x="0"/>
        <item x="22"/>
        <item x="24"/>
        <item x="11"/>
        <item x="13"/>
        <item x="8"/>
        <item x="5"/>
        <item x="12"/>
        <item x="15"/>
        <item x="10"/>
        <item x="7"/>
        <item x="46"/>
        <item t="default"/>
      </items>
    </pivotField>
  </pivotFields>
  <rowFields count="1">
    <field x="16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HBA1C" fld="3" subtotal="average" baseField="0" baseItem="0"/>
    <dataField name="Average of BMI" fld="2" subtotal="average" baseField="0" baseItem="0"/>
  </dataFields>
  <formats count="11">
    <format dxfId="21">
      <pivotArea outline="0" collapsedLevelsAreSubtotals="1" fieldPosition="0"/>
    </format>
    <format dxfId="20">
      <pivotArea type="all" dataOnly="0" outline="0" fieldPosition="0"/>
    </format>
    <format dxfId="19">
      <pivotArea outline="0" collapsedLevelsAreSubtotals="1" fieldPosition="0"/>
    </format>
    <format dxfId="18">
      <pivotArea field="16" type="button" dataOnly="0" labelOnly="1" outline="0" axis="axisRow" fieldPosition="0"/>
    </format>
    <format dxfId="17">
      <pivotArea dataOnly="0" labelOnly="1" fieldPosition="0">
        <references count="1">
          <reference field="16" count="0"/>
        </references>
      </pivotArea>
    </format>
    <format dxfId="16">
      <pivotArea dataOnly="0" labelOnly="1" grandRow="1" outline="0" fieldPosition="0"/>
    </format>
    <format dxfId="1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4">
      <pivotArea field="16" type="button" dataOnly="0" labelOnly="1" outline="0" axis="axisRow" fieldPosition="0"/>
    </format>
    <format dxfId="1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">
      <pivotArea field="16" type="button" dataOnly="0" labelOnly="1" outline="0" axis="axisRow" fieldPosition="0"/>
    </format>
    <format dxfId="1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AC0864-EE47-49F5-8D9B-EFF7762D90A9}" name="PivotTable2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Age">
  <location ref="A5:B54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dataField="1" numFmtId="165" showAll="0"/>
    <pivotField showAll="0"/>
    <pivotField showAll="0"/>
    <pivotField showAll="0"/>
    <pivotField axis="axisRow" showAll="0">
      <items count="49">
        <item x="41"/>
        <item x="39"/>
        <item x="43"/>
        <item x="47"/>
        <item x="21"/>
        <item x="35"/>
        <item x="44"/>
        <item x="31"/>
        <item x="45"/>
        <item x="40"/>
        <item x="6"/>
        <item x="20"/>
        <item x="34"/>
        <item x="42"/>
        <item x="3"/>
        <item x="4"/>
        <item x="23"/>
        <item x="38"/>
        <item x="26"/>
        <item x="17"/>
        <item x="32"/>
        <item x="33"/>
        <item x="37"/>
        <item x="36"/>
        <item x="25"/>
        <item x="18"/>
        <item x="9"/>
        <item x="29"/>
        <item x="1"/>
        <item x="27"/>
        <item x="19"/>
        <item x="30"/>
        <item x="28"/>
        <item x="14"/>
        <item x="2"/>
        <item x="16"/>
        <item x="0"/>
        <item x="22"/>
        <item x="24"/>
        <item x="11"/>
        <item x="13"/>
        <item x="8"/>
        <item x="5"/>
        <item x="12"/>
        <item x="15"/>
        <item x="10"/>
        <item x="7"/>
        <item x="46"/>
        <item t="default"/>
      </items>
    </pivotField>
  </pivotFields>
  <rowFields count="1">
    <field x="16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Average of Charges" fld="12" subtotal="average" baseField="16" baseItem="26" numFmtId="165"/>
  </dataFields>
  <formats count="11">
    <format dxfId="10">
      <pivotArea outline="0" collapsedLevelsAreSubtotals="1" fieldPosition="0"/>
    </format>
    <format dxfId="9">
      <pivotArea type="all" dataOnly="0" outline="0" fieldPosition="0"/>
    </format>
    <format dxfId="8">
      <pivotArea outline="0" collapsedLevelsAreSubtotals="1" fieldPosition="0"/>
    </format>
    <format dxfId="7">
      <pivotArea field="16" type="button" dataOnly="0" labelOnly="1" outline="0" axis="axisRow" fieldPosition="0"/>
    </format>
    <format dxfId="6">
      <pivotArea dataOnly="0" labelOnly="1" fieldPosition="0">
        <references count="1">
          <reference field="16" count="0"/>
        </references>
      </pivotArea>
    </format>
    <format dxfId="5">
      <pivotArea dataOnly="0" labelOnly="1" grandRow="1" outline="0" fieldPosition="0"/>
    </format>
    <format dxfId="4">
      <pivotArea dataOnly="0" labelOnly="1" outline="0" axis="axisValues" fieldPosition="0"/>
    </format>
    <format dxfId="3">
      <pivotArea field="16" type="button" dataOnly="0" labelOnly="1" outline="0" axis="axisRow" fieldPosition="0"/>
    </format>
    <format dxfId="2">
      <pivotArea dataOnly="0" labelOnly="1" outline="0" axis="axisValues" fieldPosition="0"/>
    </format>
    <format dxfId="1">
      <pivotArea field="16" type="button" dataOnly="0" labelOnly="1" outline="0" axis="axisRow" fieldPosition="0"/>
    </format>
    <format dxfId="0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336"/>
  <sheetViews>
    <sheetView workbookViewId="0">
      <selection sqref="A1:E1"/>
    </sheetView>
  </sheetViews>
  <sheetFormatPr defaultColWidth="14.453125" defaultRowHeight="15" customHeight="1" x14ac:dyDescent="0.35"/>
  <cols>
    <col min="1" max="1" width="21" customWidth="1"/>
    <col min="2" max="2" width="35.81640625" customWidth="1"/>
    <col min="3" max="3" width="18.26953125" bestFit="1" customWidth="1"/>
    <col min="4" max="5" width="28.7265625" customWidth="1"/>
    <col min="6" max="7" width="8.7265625" customWidth="1"/>
    <col min="8" max="8" width="8.54296875" customWidth="1"/>
    <col min="9" max="26" width="8.7265625" customWidth="1"/>
  </cols>
  <sheetData>
    <row r="1" spans="1:5" ht="19.5" customHeight="1" x14ac:dyDescent="0.35">
      <c r="A1" s="43" t="s">
        <v>0</v>
      </c>
      <c r="B1" s="43" t="s">
        <v>7739</v>
      </c>
      <c r="C1" s="43" t="s">
        <v>1</v>
      </c>
      <c r="D1" s="43" t="s">
        <v>2</v>
      </c>
      <c r="E1" s="43" t="s">
        <v>3</v>
      </c>
    </row>
    <row r="2" spans="1:5" ht="15" customHeight="1" x14ac:dyDescent="0.35">
      <c r="A2" s="12" t="s">
        <v>40</v>
      </c>
      <c r="B2" s="12" t="s">
        <v>2375</v>
      </c>
      <c r="C2" s="11" t="s">
        <v>4710</v>
      </c>
      <c r="D2" s="11" t="s">
        <v>6714</v>
      </c>
      <c r="E2" s="11"/>
    </row>
    <row r="3" spans="1:5" ht="15" customHeight="1" x14ac:dyDescent="0.35">
      <c r="A3" s="12" t="s">
        <v>41</v>
      </c>
      <c r="B3" s="12" t="s">
        <v>2376</v>
      </c>
      <c r="C3" s="11" t="s">
        <v>4711</v>
      </c>
      <c r="D3" s="11" t="s">
        <v>6715</v>
      </c>
      <c r="E3" s="11" t="s">
        <v>7740</v>
      </c>
    </row>
    <row r="4" spans="1:5" ht="15" customHeight="1" x14ac:dyDescent="0.35">
      <c r="A4" s="12" t="s">
        <v>42</v>
      </c>
      <c r="B4" s="12" t="s">
        <v>2377</v>
      </c>
      <c r="C4" s="11" t="s">
        <v>4712</v>
      </c>
      <c r="D4" s="11" t="s">
        <v>6716</v>
      </c>
      <c r="E4" s="11"/>
    </row>
    <row r="5" spans="1:5" ht="15" customHeight="1" x14ac:dyDescent="0.35">
      <c r="A5" s="12" t="s">
        <v>43</v>
      </c>
      <c r="B5" s="12" t="s">
        <v>2378</v>
      </c>
      <c r="C5" s="11" t="s">
        <v>4713</v>
      </c>
      <c r="D5" s="11" t="s">
        <v>6717</v>
      </c>
      <c r="E5" s="11" t="s">
        <v>7741</v>
      </c>
    </row>
    <row r="6" spans="1:5" ht="15" customHeight="1" x14ac:dyDescent="0.35">
      <c r="A6" s="12" t="s">
        <v>44</v>
      </c>
      <c r="B6" s="12" t="s">
        <v>2379</v>
      </c>
      <c r="C6" s="11" t="s">
        <v>4714</v>
      </c>
      <c r="D6" s="11" t="s">
        <v>6718</v>
      </c>
      <c r="E6" s="11" t="s">
        <v>7741</v>
      </c>
    </row>
    <row r="7" spans="1:5" ht="15" customHeight="1" x14ac:dyDescent="0.35">
      <c r="A7" s="12" t="s">
        <v>45</v>
      </c>
      <c r="B7" s="12" t="s">
        <v>2380</v>
      </c>
      <c r="C7" s="11" t="s">
        <v>4715</v>
      </c>
      <c r="D7" s="11" t="s">
        <v>6719</v>
      </c>
      <c r="E7" s="11" t="s">
        <v>7742</v>
      </c>
    </row>
    <row r="8" spans="1:5" ht="15" customHeight="1" x14ac:dyDescent="0.35">
      <c r="A8" s="12" t="s">
        <v>46</v>
      </c>
      <c r="B8" s="12" t="s">
        <v>2381</v>
      </c>
      <c r="C8" s="11" t="s">
        <v>4716</v>
      </c>
      <c r="D8" s="11" t="s">
        <v>6720</v>
      </c>
      <c r="E8" s="11"/>
    </row>
    <row r="9" spans="1:5" ht="15" customHeight="1" x14ac:dyDescent="0.35">
      <c r="A9" s="12" t="s">
        <v>47</v>
      </c>
      <c r="B9" s="12" t="s">
        <v>2382</v>
      </c>
      <c r="C9" s="11" t="s">
        <v>4717</v>
      </c>
      <c r="D9" s="11" t="s">
        <v>6721</v>
      </c>
      <c r="E9" s="11"/>
    </row>
    <row r="10" spans="1:5" ht="15" customHeight="1" x14ac:dyDescent="0.35">
      <c r="A10" s="12" t="s">
        <v>48</v>
      </c>
      <c r="B10" s="12" t="s">
        <v>2383</v>
      </c>
      <c r="C10" s="11" t="s">
        <v>4718</v>
      </c>
      <c r="D10" s="11" t="s">
        <v>6722</v>
      </c>
      <c r="E10" s="11" t="s">
        <v>7743</v>
      </c>
    </row>
    <row r="11" spans="1:5" ht="15" customHeight="1" x14ac:dyDescent="0.35">
      <c r="A11" s="12" t="s">
        <v>49</v>
      </c>
      <c r="B11" s="12" t="s">
        <v>2384</v>
      </c>
      <c r="C11" s="11" t="s">
        <v>4719</v>
      </c>
      <c r="D11" s="11" t="s">
        <v>6723</v>
      </c>
      <c r="E11" s="11" t="s">
        <v>7744</v>
      </c>
    </row>
    <row r="12" spans="1:5" ht="15" customHeight="1" x14ac:dyDescent="0.35">
      <c r="A12" s="12" t="s">
        <v>50</v>
      </c>
      <c r="B12" s="12" t="s">
        <v>2385</v>
      </c>
      <c r="C12" s="11" t="s">
        <v>4720</v>
      </c>
      <c r="D12" s="11" t="s">
        <v>6724</v>
      </c>
      <c r="E12" s="11" t="s">
        <v>7745</v>
      </c>
    </row>
    <row r="13" spans="1:5" ht="15" customHeight="1" x14ac:dyDescent="0.35">
      <c r="A13" s="12" t="s">
        <v>51</v>
      </c>
      <c r="B13" s="12" t="s">
        <v>2386</v>
      </c>
      <c r="C13" s="11" t="s">
        <v>4721</v>
      </c>
      <c r="D13" s="11" t="s">
        <v>6725</v>
      </c>
      <c r="E13" s="11" t="s">
        <v>7741</v>
      </c>
    </row>
    <row r="14" spans="1:5" ht="15" customHeight="1" x14ac:dyDescent="0.35">
      <c r="A14" s="12" t="s">
        <v>52</v>
      </c>
      <c r="B14" s="12" t="s">
        <v>2387</v>
      </c>
      <c r="C14" s="11" t="s">
        <v>4722</v>
      </c>
      <c r="D14" s="11" t="s">
        <v>6726</v>
      </c>
      <c r="E14" s="11" t="s">
        <v>7741</v>
      </c>
    </row>
    <row r="15" spans="1:5" ht="15" customHeight="1" x14ac:dyDescent="0.35">
      <c r="A15" s="12" t="s">
        <v>53</v>
      </c>
      <c r="B15" s="12" t="s">
        <v>2388</v>
      </c>
      <c r="C15" s="11" t="s">
        <v>4723</v>
      </c>
      <c r="D15" s="11" t="s">
        <v>6727</v>
      </c>
      <c r="E15" s="11" t="s">
        <v>7741</v>
      </c>
    </row>
    <row r="16" spans="1:5" ht="15" customHeight="1" x14ac:dyDescent="0.35">
      <c r="A16" s="12" t="s">
        <v>54</v>
      </c>
      <c r="B16" s="12" t="s">
        <v>2389</v>
      </c>
      <c r="C16" s="11" t="s">
        <v>4724</v>
      </c>
      <c r="D16" s="11" t="s">
        <v>6728</v>
      </c>
      <c r="E16" s="11" t="s">
        <v>7746</v>
      </c>
    </row>
    <row r="17" spans="1:5" ht="15" customHeight="1" x14ac:dyDescent="0.35">
      <c r="A17" s="12" t="s">
        <v>55</v>
      </c>
      <c r="B17" s="12" t="s">
        <v>2390</v>
      </c>
      <c r="C17" s="11" t="s">
        <v>4725</v>
      </c>
      <c r="D17" s="11" t="s">
        <v>6729</v>
      </c>
      <c r="E17" s="11" t="s">
        <v>7741</v>
      </c>
    </row>
    <row r="18" spans="1:5" ht="15" customHeight="1" x14ac:dyDescent="0.35">
      <c r="A18" s="12" t="s">
        <v>56</v>
      </c>
      <c r="B18" s="12" t="s">
        <v>2391</v>
      </c>
      <c r="C18" s="11" t="s">
        <v>4726</v>
      </c>
      <c r="D18" s="11" t="s">
        <v>6730</v>
      </c>
      <c r="E18" s="11" t="s">
        <v>7747</v>
      </c>
    </row>
    <row r="19" spans="1:5" ht="15" customHeight="1" x14ac:dyDescent="0.35">
      <c r="A19" s="12" t="s">
        <v>57</v>
      </c>
      <c r="B19" s="12" t="s">
        <v>2392</v>
      </c>
      <c r="C19" s="11" t="s">
        <v>4727</v>
      </c>
      <c r="D19" s="11" t="s">
        <v>6731</v>
      </c>
      <c r="E19" s="11" t="s">
        <v>7746</v>
      </c>
    </row>
    <row r="20" spans="1:5" ht="15" customHeight="1" x14ac:dyDescent="0.35">
      <c r="A20" s="12" t="s">
        <v>58</v>
      </c>
      <c r="B20" s="12" t="s">
        <v>2393</v>
      </c>
      <c r="C20" s="11" t="s">
        <v>4728</v>
      </c>
      <c r="D20" s="11" t="s">
        <v>6732</v>
      </c>
      <c r="E20" s="11" t="s">
        <v>7748</v>
      </c>
    </row>
    <row r="21" spans="1:5" ht="15.75" customHeight="1" x14ac:dyDescent="0.35">
      <c r="A21" s="12" t="s">
        <v>59</v>
      </c>
      <c r="B21" s="12" t="s">
        <v>2394</v>
      </c>
      <c r="C21" s="11" t="s">
        <v>4729</v>
      </c>
      <c r="D21" s="11" t="s">
        <v>6733</v>
      </c>
      <c r="E21" s="11" t="s">
        <v>7741</v>
      </c>
    </row>
    <row r="22" spans="1:5" ht="15.75" customHeight="1" x14ac:dyDescent="0.35">
      <c r="A22" s="12" t="s">
        <v>60</v>
      </c>
      <c r="B22" s="12" t="s">
        <v>2395</v>
      </c>
      <c r="C22" s="11" t="s">
        <v>4730</v>
      </c>
      <c r="D22" s="11" t="s">
        <v>6734</v>
      </c>
      <c r="E22" s="11" t="s">
        <v>7741</v>
      </c>
    </row>
    <row r="23" spans="1:5" ht="15.75" customHeight="1" x14ac:dyDescent="0.35">
      <c r="A23" s="12" t="s">
        <v>61</v>
      </c>
      <c r="B23" s="12" t="s">
        <v>2396</v>
      </c>
      <c r="C23" s="11" t="s">
        <v>4731</v>
      </c>
      <c r="D23" s="11" t="s">
        <v>6735</v>
      </c>
      <c r="E23" s="11" t="s">
        <v>7749</v>
      </c>
    </row>
    <row r="24" spans="1:5" ht="15.75" customHeight="1" x14ac:dyDescent="0.35">
      <c r="A24" s="12" t="s">
        <v>62</v>
      </c>
      <c r="B24" s="12" t="s">
        <v>2397</v>
      </c>
      <c r="C24" s="11" t="s">
        <v>4732</v>
      </c>
      <c r="D24" s="11" t="s">
        <v>6736</v>
      </c>
      <c r="E24" s="11" t="s">
        <v>7741</v>
      </c>
    </row>
    <row r="25" spans="1:5" ht="15.75" customHeight="1" x14ac:dyDescent="0.35">
      <c r="A25" s="12" t="s">
        <v>63</v>
      </c>
      <c r="B25" s="12" t="s">
        <v>2398</v>
      </c>
      <c r="C25" s="11" t="s">
        <v>4733</v>
      </c>
      <c r="D25" s="11" t="s">
        <v>6737</v>
      </c>
      <c r="E25" s="11" t="s">
        <v>7747</v>
      </c>
    </row>
    <row r="26" spans="1:5" ht="15.75" customHeight="1" x14ac:dyDescent="0.35">
      <c r="A26" s="12" t="s">
        <v>64</v>
      </c>
      <c r="B26" s="12" t="s">
        <v>2399</v>
      </c>
      <c r="C26" s="11" t="s">
        <v>4734</v>
      </c>
      <c r="D26" s="11" t="s">
        <v>6738</v>
      </c>
      <c r="E26" s="11" t="s">
        <v>7750</v>
      </c>
    </row>
    <row r="27" spans="1:5" ht="15.75" customHeight="1" x14ac:dyDescent="0.35">
      <c r="A27" s="12" t="s">
        <v>65</v>
      </c>
      <c r="B27" s="12" t="s">
        <v>2400</v>
      </c>
      <c r="C27" s="11" t="s">
        <v>4735</v>
      </c>
      <c r="D27" s="11" t="s">
        <v>6739</v>
      </c>
      <c r="E27" s="11" t="s">
        <v>7741</v>
      </c>
    </row>
    <row r="28" spans="1:5" ht="15.75" customHeight="1" x14ac:dyDescent="0.35">
      <c r="A28" s="12" t="s">
        <v>66</v>
      </c>
      <c r="B28" s="12" t="s">
        <v>2401</v>
      </c>
      <c r="C28" s="11" t="s">
        <v>4736</v>
      </c>
      <c r="D28" s="11" t="s">
        <v>6740</v>
      </c>
      <c r="E28" s="11" t="s">
        <v>7741</v>
      </c>
    </row>
    <row r="29" spans="1:5" ht="15.75" customHeight="1" x14ac:dyDescent="0.35">
      <c r="A29" s="12" t="s">
        <v>67</v>
      </c>
      <c r="B29" s="12" t="s">
        <v>2402</v>
      </c>
      <c r="C29" s="11" t="s">
        <v>4737</v>
      </c>
      <c r="D29" s="11" t="s">
        <v>6741</v>
      </c>
      <c r="E29" s="11" t="s">
        <v>7751</v>
      </c>
    </row>
    <row r="30" spans="1:5" ht="15.75" customHeight="1" x14ac:dyDescent="0.35">
      <c r="A30" s="12" t="s">
        <v>68</v>
      </c>
      <c r="B30" s="12" t="s">
        <v>2403</v>
      </c>
      <c r="C30" s="11" t="s">
        <v>4738</v>
      </c>
      <c r="D30" s="11" t="s">
        <v>6721</v>
      </c>
      <c r="E30" s="11" t="s">
        <v>7741</v>
      </c>
    </row>
    <row r="31" spans="1:5" ht="15.75" customHeight="1" x14ac:dyDescent="0.35">
      <c r="A31" s="12" t="s">
        <v>69</v>
      </c>
      <c r="B31" s="12" t="s">
        <v>2404</v>
      </c>
      <c r="C31" s="11" t="s">
        <v>4739</v>
      </c>
      <c r="D31" s="11" t="s">
        <v>6742</v>
      </c>
      <c r="E31" s="11" t="s">
        <v>7741</v>
      </c>
    </row>
    <row r="32" spans="1:5" ht="15.75" customHeight="1" x14ac:dyDescent="0.35">
      <c r="A32" s="12" t="s">
        <v>70</v>
      </c>
      <c r="B32" s="12" t="s">
        <v>2405</v>
      </c>
      <c r="C32" s="11" t="s">
        <v>4740</v>
      </c>
      <c r="D32" s="11" t="s">
        <v>6736</v>
      </c>
      <c r="E32" s="11" t="s">
        <v>7752</v>
      </c>
    </row>
    <row r="33" spans="1:5" ht="15.75" customHeight="1" x14ac:dyDescent="0.35">
      <c r="A33" s="12" t="s">
        <v>71</v>
      </c>
      <c r="B33" s="12" t="s">
        <v>2406</v>
      </c>
      <c r="C33" s="11" t="s">
        <v>4741</v>
      </c>
      <c r="D33" s="11" t="s">
        <v>6743</v>
      </c>
      <c r="E33" s="11" t="s">
        <v>7740</v>
      </c>
    </row>
    <row r="34" spans="1:5" ht="15.75" customHeight="1" x14ac:dyDescent="0.35">
      <c r="A34" s="12" t="s">
        <v>72</v>
      </c>
      <c r="B34" s="12" t="s">
        <v>2407</v>
      </c>
      <c r="C34" s="11" t="s">
        <v>4742</v>
      </c>
      <c r="D34" s="11" t="s">
        <v>6744</v>
      </c>
      <c r="E34" s="11" t="s">
        <v>7753</v>
      </c>
    </row>
    <row r="35" spans="1:5" ht="15.75" customHeight="1" x14ac:dyDescent="0.35">
      <c r="A35" s="12" t="s">
        <v>73</v>
      </c>
      <c r="B35" s="12" t="s">
        <v>2408</v>
      </c>
      <c r="C35" s="11" t="s">
        <v>4743</v>
      </c>
      <c r="D35" s="11" t="s">
        <v>6745</v>
      </c>
      <c r="E35" s="11" t="s">
        <v>7741</v>
      </c>
    </row>
    <row r="36" spans="1:5" ht="15.75" customHeight="1" x14ac:dyDescent="0.35">
      <c r="A36" s="12" t="s">
        <v>74</v>
      </c>
      <c r="B36" s="12" t="s">
        <v>2409</v>
      </c>
      <c r="C36" s="11" t="s">
        <v>4744</v>
      </c>
      <c r="D36" s="11" t="s">
        <v>6746</v>
      </c>
      <c r="E36" s="11" t="s">
        <v>7754</v>
      </c>
    </row>
    <row r="37" spans="1:5" ht="15.75" customHeight="1" x14ac:dyDescent="0.35">
      <c r="A37" s="12" t="s">
        <v>75</v>
      </c>
      <c r="B37" s="12" t="s">
        <v>2410</v>
      </c>
      <c r="C37" s="11" t="s">
        <v>4745</v>
      </c>
      <c r="D37" s="11" t="s">
        <v>6747</v>
      </c>
      <c r="E37" s="11" t="s">
        <v>7741</v>
      </c>
    </row>
    <row r="38" spans="1:5" ht="15.75" customHeight="1" x14ac:dyDescent="0.35">
      <c r="A38" s="12" t="s">
        <v>76</v>
      </c>
      <c r="B38" s="12" t="s">
        <v>2411</v>
      </c>
      <c r="C38" s="11" t="s">
        <v>4746</v>
      </c>
      <c r="D38" s="11" t="s">
        <v>6748</v>
      </c>
      <c r="E38" s="11" t="s">
        <v>7755</v>
      </c>
    </row>
    <row r="39" spans="1:5" ht="15.75" customHeight="1" x14ac:dyDescent="0.35">
      <c r="A39" s="12" t="s">
        <v>77</v>
      </c>
      <c r="B39" s="12" t="s">
        <v>2412</v>
      </c>
      <c r="C39" s="11" t="s">
        <v>4747</v>
      </c>
      <c r="D39" s="11" t="s">
        <v>6749</v>
      </c>
      <c r="E39" s="11" t="s">
        <v>7756</v>
      </c>
    </row>
    <row r="40" spans="1:5" ht="15.75" customHeight="1" x14ac:dyDescent="0.35">
      <c r="A40" s="12" t="s">
        <v>78</v>
      </c>
      <c r="B40" s="12" t="s">
        <v>2413</v>
      </c>
      <c r="C40" s="11" t="s">
        <v>4748</v>
      </c>
      <c r="D40" s="11" t="s">
        <v>6750</v>
      </c>
      <c r="E40" s="11" t="s">
        <v>7741</v>
      </c>
    </row>
    <row r="41" spans="1:5" ht="15.75" customHeight="1" x14ac:dyDescent="0.35">
      <c r="A41" s="12" t="s">
        <v>79</v>
      </c>
      <c r="B41" s="12" t="s">
        <v>2414</v>
      </c>
      <c r="C41" s="11" t="s">
        <v>4749</v>
      </c>
      <c r="D41" s="11" t="s">
        <v>6751</v>
      </c>
      <c r="E41" s="11" t="s">
        <v>7741</v>
      </c>
    </row>
    <row r="42" spans="1:5" ht="15.75" customHeight="1" x14ac:dyDescent="0.35">
      <c r="A42" s="12" t="s">
        <v>80</v>
      </c>
      <c r="B42" s="12" t="s">
        <v>2415</v>
      </c>
      <c r="C42" s="11" t="s">
        <v>4750</v>
      </c>
      <c r="D42" s="11" t="s">
        <v>6752</v>
      </c>
      <c r="E42" s="11" t="s">
        <v>7743</v>
      </c>
    </row>
    <row r="43" spans="1:5" ht="15.75" customHeight="1" x14ac:dyDescent="0.35">
      <c r="A43" s="12" t="s">
        <v>81</v>
      </c>
      <c r="B43" s="12" t="s">
        <v>2416</v>
      </c>
      <c r="C43" s="11" t="s">
        <v>4751</v>
      </c>
      <c r="D43" s="11" t="s">
        <v>6753</v>
      </c>
      <c r="E43" s="11" t="s">
        <v>7741</v>
      </c>
    </row>
    <row r="44" spans="1:5" ht="15.75" customHeight="1" x14ac:dyDescent="0.35">
      <c r="A44" s="12" t="s">
        <v>82</v>
      </c>
      <c r="B44" s="12" t="s">
        <v>2417</v>
      </c>
      <c r="C44" s="11" t="s">
        <v>4752</v>
      </c>
      <c r="D44" s="11" t="s">
        <v>6736</v>
      </c>
      <c r="E44" s="11" t="s">
        <v>7741</v>
      </c>
    </row>
    <row r="45" spans="1:5" ht="15.75" customHeight="1" x14ac:dyDescent="0.35">
      <c r="A45" s="12" t="s">
        <v>83</v>
      </c>
      <c r="B45" s="12" t="s">
        <v>2418</v>
      </c>
      <c r="C45" s="11" t="s">
        <v>4753</v>
      </c>
      <c r="D45" s="11" t="s">
        <v>6754</v>
      </c>
      <c r="E45" s="11" t="s">
        <v>7741</v>
      </c>
    </row>
    <row r="46" spans="1:5" ht="15.75" customHeight="1" x14ac:dyDescent="0.35">
      <c r="A46" s="12" t="s">
        <v>84</v>
      </c>
      <c r="B46" s="12" t="s">
        <v>2419</v>
      </c>
      <c r="C46" s="11" t="s">
        <v>4754</v>
      </c>
      <c r="D46" s="11" t="s">
        <v>6737</v>
      </c>
      <c r="E46" s="11" t="s">
        <v>7757</v>
      </c>
    </row>
    <row r="47" spans="1:5" ht="15.75" customHeight="1" x14ac:dyDescent="0.35">
      <c r="A47" s="12" t="s">
        <v>85</v>
      </c>
      <c r="B47" s="12" t="s">
        <v>2420</v>
      </c>
      <c r="C47" s="11" t="s">
        <v>4755</v>
      </c>
      <c r="D47" s="11" t="s">
        <v>6755</v>
      </c>
      <c r="E47" s="11" t="s">
        <v>7758</v>
      </c>
    </row>
    <row r="48" spans="1:5" ht="15.75" customHeight="1" x14ac:dyDescent="0.35">
      <c r="A48" s="12" t="s">
        <v>86</v>
      </c>
      <c r="B48" s="12" t="s">
        <v>2421</v>
      </c>
      <c r="C48" s="11" t="s">
        <v>4756</v>
      </c>
      <c r="D48" s="11" t="s">
        <v>6756</v>
      </c>
      <c r="E48" s="11" t="s">
        <v>7752</v>
      </c>
    </row>
    <row r="49" spans="1:5" ht="15.75" customHeight="1" x14ac:dyDescent="0.35">
      <c r="A49" s="12" t="s">
        <v>87</v>
      </c>
      <c r="B49" s="12" t="s">
        <v>2422</v>
      </c>
      <c r="C49" s="11" t="s">
        <v>4751</v>
      </c>
      <c r="D49" s="11" t="s">
        <v>6757</v>
      </c>
      <c r="E49" s="11" t="s">
        <v>7758</v>
      </c>
    </row>
    <row r="50" spans="1:5" ht="15.75" customHeight="1" x14ac:dyDescent="0.35">
      <c r="A50" s="12" t="s">
        <v>88</v>
      </c>
      <c r="B50" s="12" t="s">
        <v>2423</v>
      </c>
      <c r="C50" s="11" t="s">
        <v>4757</v>
      </c>
      <c r="D50" s="11" t="s">
        <v>6758</v>
      </c>
      <c r="E50" s="11" t="s">
        <v>7741</v>
      </c>
    </row>
    <row r="51" spans="1:5" ht="15.75" customHeight="1" x14ac:dyDescent="0.35">
      <c r="A51" s="12" t="s">
        <v>89</v>
      </c>
      <c r="B51" s="12" t="s">
        <v>2424</v>
      </c>
      <c r="C51" s="11" t="s">
        <v>4758</v>
      </c>
      <c r="D51" s="11" t="s">
        <v>6748</v>
      </c>
      <c r="E51" s="11" t="s">
        <v>7741</v>
      </c>
    </row>
    <row r="52" spans="1:5" ht="15.75" customHeight="1" x14ac:dyDescent="0.35">
      <c r="A52" s="12" t="s">
        <v>90</v>
      </c>
      <c r="B52" s="12" t="s">
        <v>2425</v>
      </c>
      <c r="C52" s="11" t="s">
        <v>4759</v>
      </c>
      <c r="D52" s="11" t="s">
        <v>6759</v>
      </c>
      <c r="E52" s="11" t="s">
        <v>7752</v>
      </c>
    </row>
    <row r="53" spans="1:5" ht="15.75" customHeight="1" x14ac:dyDescent="0.35">
      <c r="A53" s="12" t="s">
        <v>91</v>
      </c>
      <c r="B53" s="12" t="s">
        <v>2426</v>
      </c>
      <c r="C53" s="11" t="s">
        <v>4760</v>
      </c>
      <c r="D53" s="11" t="s">
        <v>6760</v>
      </c>
      <c r="E53" s="11" t="s">
        <v>7741</v>
      </c>
    </row>
    <row r="54" spans="1:5" ht="15.75" customHeight="1" x14ac:dyDescent="0.35">
      <c r="A54" s="12" t="s">
        <v>92</v>
      </c>
      <c r="B54" s="12" t="s">
        <v>2427</v>
      </c>
      <c r="C54" s="11" t="s">
        <v>4761</v>
      </c>
      <c r="D54" s="11" t="s">
        <v>6725</v>
      </c>
      <c r="E54" s="11" t="s">
        <v>7741</v>
      </c>
    </row>
    <row r="55" spans="1:5" ht="15.75" customHeight="1" x14ac:dyDescent="0.35">
      <c r="A55" s="12" t="s">
        <v>93</v>
      </c>
      <c r="B55" s="12" t="s">
        <v>2428</v>
      </c>
      <c r="C55" s="11" t="s">
        <v>4762</v>
      </c>
      <c r="D55" s="11" t="s">
        <v>6761</v>
      </c>
      <c r="E55" s="11" t="s">
        <v>7759</v>
      </c>
    </row>
    <row r="56" spans="1:5" ht="15.75" customHeight="1" x14ac:dyDescent="0.35">
      <c r="A56" s="12" t="s">
        <v>94</v>
      </c>
      <c r="B56" s="12" t="s">
        <v>2429</v>
      </c>
      <c r="C56" s="11" t="s">
        <v>4763</v>
      </c>
      <c r="D56" s="11" t="s">
        <v>6762</v>
      </c>
      <c r="E56" s="11" t="s">
        <v>7760</v>
      </c>
    </row>
    <row r="57" spans="1:5" ht="15.75" customHeight="1" x14ac:dyDescent="0.35">
      <c r="A57" s="12" t="s">
        <v>95</v>
      </c>
      <c r="B57" s="12" t="s">
        <v>2430</v>
      </c>
      <c r="C57" s="11" t="s">
        <v>4764</v>
      </c>
      <c r="D57" s="11" t="s">
        <v>6763</v>
      </c>
      <c r="E57" s="11" t="s">
        <v>7741</v>
      </c>
    </row>
    <row r="58" spans="1:5" ht="15.75" customHeight="1" x14ac:dyDescent="0.35">
      <c r="A58" s="12" t="s">
        <v>96</v>
      </c>
      <c r="B58" s="12" t="s">
        <v>2431</v>
      </c>
      <c r="C58" s="11" t="s">
        <v>4765</v>
      </c>
      <c r="D58" s="11" t="s">
        <v>6764</v>
      </c>
      <c r="E58" s="11" t="s">
        <v>7741</v>
      </c>
    </row>
    <row r="59" spans="1:5" ht="15.75" customHeight="1" x14ac:dyDescent="0.35">
      <c r="A59" s="12" t="s">
        <v>97</v>
      </c>
      <c r="B59" s="12" t="s">
        <v>2432</v>
      </c>
      <c r="C59" s="11" t="s">
        <v>4766</v>
      </c>
      <c r="D59" s="11" t="s">
        <v>6765</v>
      </c>
      <c r="E59" s="11" t="s">
        <v>7741</v>
      </c>
    </row>
    <row r="60" spans="1:5" ht="15.75" customHeight="1" x14ac:dyDescent="0.35">
      <c r="A60" s="12" t="s">
        <v>98</v>
      </c>
      <c r="B60" s="12" t="s">
        <v>2433</v>
      </c>
      <c r="C60" s="11" t="s">
        <v>4767</v>
      </c>
      <c r="D60" s="11" t="s">
        <v>6766</v>
      </c>
      <c r="E60" s="11" t="s">
        <v>7741</v>
      </c>
    </row>
    <row r="61" spans="1:5" ht="15.75" customHeight="1" x14ac:dyDescent="0.35">
      <c r="A61" s="12" t="s">
        <v>99</v>
      </c>
      <c r="B61" s="12" t="s">
        <v>2434</v>
      </c>
      <c r="C61" s="11" t="s">
        <v>4768</v>
      </c>
      <c r="D61" s="11" t="s">
        <v>6767</v>
      </c>
      <c r="E61" s="11" t="s">
        <v>7741</v>
      </c>
    </row>
    <row r="62" spans="1:5" ht="15.75" customHeight="1" x14ac:dyDescent="0.35">
      <c r="A62" s="12" t="s">
        <v>100</v>
      </c>
      <c r="B62" s="12" t="s">
        <v>2435</v>
      </c>
      <c r="C62" s="11" t="s">
        <v>4769</v>
      </c>
      <c r="D62" s="11" t="s">
        <v>6768</v>
      </c>
      <c r="E62" s="11" t="s">
        <v>7741</v>
      </c>
    </row>
    <row r="63" spans="1:5" ht="15.75" customHeight="1" x14ac:dyDescent="0.35">
      <c r="A63" s="12" t="s">
        <v>101</v>
      </c>
      <c r="B63" s="12" t="s">
        <v>2436</v>
      </c>
      <c r="C63" s="11" t="s">
        <v>4770</v>
      </c>
      <c r="D63" s="11" t="s">
        <v>6769</v>
      </c>
      <c r="E63" s="11" t="s">
        <v>7761</v>
      </c>
    </row>
    <row r="64" spans="1:5" ht="15.75" customHeight="1" x14ac:dyDescent="0.35">
      <c r="A64" s="12" t="s">
        <v>102</v>
      </c>
      <c r="B64" s="12" t="s">
        <v>2437</v>
      </c>
      <c r="C64" s="11" t="s">
        <v>4771</v>
      </c>
      <c r="D64" s="11" t="s">
        <v>6770</v>
      </c>
      <c r="E64" s="11" t="s">
        <v>7741</v>
      </c>
    </row>
    <row r="65" spans="1:5" ht="15.75" customHeight="1" x14ac:dyDescent="0.35">
      <c r="A65" s="12" t="s">
        <v>103</v>
      </c>
      <c r="B65" s="12" t="s">
        <v>2438</v>
      </c>
      <c r="C65" s="11" t="s">
        <v>4772</v>
      </c>
      <c r="D65" s="11" t="s">
        <v>6725</v>
      </c>
      <c r="E65" s="11" t="s">
        <v>7741</v>
      </c>
    </row>
    <row r="66" spans="1:5" ht="15.75" customHeight="1" x14ac:dyDescent="0.35">
      <c r="A66" s="12" t="s">
        <v>104</v>
      </c>
      <c r="B66" s="12" t="s">
        <v>2439</v>
      </c>
      <c r="C66" s="11" t="s">
        <v>4773</v>
      </c>
      <c r="D66" s="11" t="s">
        <v>6771</v>
      </c>
      <c r="E66" s="11" t="s">
        <v>7762</v>
      </c>
    </row>
    <row r="67" spans="1:5" ht="15.75" customHeight="1" x14ac:dyDescent="0.35">
      <c r="A67" s="12" t="s">
        <v>105</v>
      </c>
      <c r="B67" s="12" t="s">
        <v>2440</v>
      </c>
      <c r="C67" s="11" t="s">
        <v>4774</v>
      </c>
      <c r="D67" s="11" t="s">
        <v>6772</v>
      </c>
      <c r="E67" s="11" t="s">
        <v>7741</v>
      </c>
    </row>
    <row r="68" spans="1:5" ht="15.75" customHeight="1" x14ac:dyDescent="0.35">
      <c r="A68" s="12" t="s">
        <v>106</v>
      </c>
      <c r="B68" s="12" t="s">
        <v>2441</v>
      </c>
      <c r="C68" s="11" t="s">
        <v>4775</v>
      </c>
      <c r="D68" s="11" t="s">
        <v>6773</v>
      </c>
      <c r="E68" s="11" t="s">
        <v>7741</v>
      </c>
    </row>
    <row r="69" spans="1:5" ht="15.75" customHeight="1" x14ac:dyDescent="0.35">
      <c r="A69" s="12" t="s">
        <v>107</v>
      </c>
      <c r="B69" s="12" t="s">
        <v>2442</v>
      </c>
      <c r="C69" s="11" t="s">
        <v>4776</v>
      </c>
      <c r="D69" s="11" t="s">
        <v>6774</v>
      </c>
      <c r="E69" s="11" t="s">
        <v>7746</v>
      </c>
    </row>
    <row r="70" spans="1:5" ht="15.75" customHeight="1" x14ac:dyDescent="0.35">
      <c r="A70" s="12" t="s">
        <v>108</v>
      </c>
      <c r="B70" s="12" t="s">
        <v>2443</v>
      </c>
      <c r="C70" s="11" t="s">
        <v>4777</v>
      </c>
      <c r="D70" s="11" t="s">
        <v>6775</v>
      </c>
      <c r="E70" s="11" t="s">
        <v>7754</v>
      </c>
    </row>
    <row r="71" spans="1:5" ht="15.75" customHeight="1" x14ac:dyDescent="0.35">
      <c r="A71" s="12" t="s">
        <v>109</v>
      </c>
      <c r="B71" s="12" t="s">
        <v>2444</v>
      </c>
      <c r="C71" s="11" t="s">
        <v>4778</v>
      </c>
      <c r="D71" s="11" t="s">
        <v>6776</v>
      </c>
      <c r="E71" s="11" t="s">
        <v>7741</v>
      </c>
    </row>
    <row r="72" spans="1:5" ht="15.75" customHeight="1" x14ac:dyDescent="0.35">
      <c r="A72" s="12" t="s">
        <v>110</v>
      </c>
      <c r="B72" s="12" t="s">
        <v>2445</v>
      </c>
      <c r="C72" s="11" t="s">
        <v>4779</v>
      </c>
      <c r="D72" s="11" t="s">
        <v>6777</v>
      </c>
      <c r="E72" s="11" t="s">
        <v>7741</v>
      </c>
    </row>
    <row r="73" spans="1:5" ht="15.75" customHeight="1" x14ac:dyDescent="0.35">
      <c r="A73" s="12" t="s">
        <v>111</v>
      </c>
      <c r="B73" s="12" t="s">
        <v>2446</v>
      </c>
      <c r="C73" s="11" t="s">
        <v>4780</v>
      </c>
      <c r="D73" s="11" t="s">
        <v>6778</v>
      </c>
      <c r="E73" s="11" t="s">
        <v>7763</v>
      </c>
    </row>
    <row r="74" spans="1:5" ht="15.75" customHeight="1" x14ac:dyDescent="0.35">
      <c r="A74" s="12" t="s">
        <v>112</v>
      </c>
      <c r="B74" s="12" t="s">
        <v>2447</v>
      </c>
      <c r="C74" s="11" t="s">
        <v>4781</v>
      </c>
      <c r="D74" s="11" t="s">
        <v>6779</v>
      </c>
      <c r="E74" s="11" t="s">
        <v>7741</v>
      </c>
    </row>
    <row r="75" spans="1:5" ht="15.75" customHeight="1" x14ac:dyDescent="0.35">
      <c r="A75" s="12" t="s">
        <v>113</v>
      </c>
      <c r="B75" s="12" t="s">
        <v>2448</v>
      </c>
      <c r="C75" s="11" t="s">
        <v>4782</v>
      </c>
      <c r="D75" s="11" t="s">
        <v>6750</v>
      </c>
      <c r="E75" s="11" t="s">
        <v>7749</v>
      </c>
    </row>
    <row r="76" spans="1:5" ht="15.75" customHeight="1" x14ac:dyDescent="0.35">
      <c r="A76" s="12" t="s">
        <v>114</v>
      </c>
      <c r="B76" s="12" t="s">
        <v>2449</v>
      </c>
      <c r="C76" s="11" t="s">
        <v>4783</v>
      </c>
      <c r="D76" s="11" t="s">
        <v>6780</v>
      </c>
      <c r="E76" s="11" t="s">
        <v>7764</v>
      </c>
    </row>
    <row r="77" spans="1:5" ht="15.75" customHeight="1" x14ac:dyDescent="0.35">
      <c r="A77" s="12" t="s">
        <v>115</v>
      </c>
      <c r="B77" s="12" t="s">
        <v>2450</v>
      </c>
      <c r="C77" s="11" t="s">
        <v>4784</v>
      </c>
      <c r="D77" s="11" t="s">
        <v>6781</v>
      </c>
      <c r="E77" s="11" t="s">
        <v>7741</v>
      </c>
    </row>
    <row r="78" spans="1:5" ht="15.75" customHeight="1" x14ac:dyDescent="0.35">
      <c r="A78" s="12" t="s">
        <v>116</v>
      </c>
      <c r="B78" s="12" t="s">
        <v>2451</v>
      </c>
      <c r="C78" s="11" t="s">
        <v>4785</v>
      </c>
      <c r="D78" s="11" t="s">
        <v>6782</v>
      </c>
      <c r="E78" s="11" t="s">
        <v>7741</v>
      </c>
    </row>
    <row r="79" spans="1:5" ht="15.75" customHeight="1" x14ac:dyDescent="0.35">
      <c r="A79" s="12" t="s">
        <v>117</v>
      </c>
      <c r="B79" s="12" t="s">
        <v>2452</v>
      </c>
      <c r="C79" s="11" t="s">
        <v>4786</v>
      </c>
      <c r="D79" s="11" t="s">
        <v>6783</v>
      </c>
      <c r="E79" s="11" t="s">
        <v>7741</v>
      </c>
    </row>
    <row r="80" spans="1:5" ht="15.75" customHeight="1" x14ac:dyDescent="0.35">
      <c r="A80" s="12" t="s">
        <v>118</v>
      </c>
      <c r="B80" s="12" t="s">
        <v>2453</v>
      </c>
      <c r="C80" s="11" t="s">
        <v>4787</v>
      </c>
      <c r="D80" s="11" t="s">
        <v>6784</v>
      </c>
      <c r="E80" s="11" t="s">
        <v>7741</v>
      </c>
    </row>
    <row r="81" spans="1:5" ht="15.75" customHeight="1" x14ac:dyDescent="0.35">
      <c r="A81" s="12" t="s">
        <v>119</v>
      </c>
      <c r="B81" s="12" t="s">
        <v>2454</v>
      </c>
      <c r="C81" s="11" t="s">
        <v>4788</v>
      </c>
      <c r="D81" s="11" t="s">
        <v>6730</v>
      </c>
      <c r="E81" s="11" t="s">
        <v>7741</v>
      </c>
    </row>
    <row r="82" spans="1:5" ht="15.75" customHeight="1" x14ac:dyDescent="0.35">
      <c r="A82" s="12" t="s">
        <v>120</v>
      </c>
      <c r="B82" s="12" t="s">
        <v>2455</v>
      </c>
      <c r="C82" s="11" t="s">
        <v>4789</v>
      </c>
      <c r="D82" s="11" t="s">
        <v>6785</v>
      </c>
      <c r="E82" s="11" t="s">
        <v>7746</v>
      </c>
    </row>
    <row r="83" spans="1:5" ht="15.75" customHeight="1" x14ac:dyDescent="0.35">
      <c r="A83" s="12" t="s">
        <v>121</v>
      </c>
      <c r="B83" s="12" t="s">
        <v>2456</v>
      </c>
      <c r="C83" s="11" t="s">
        <v>4790</v>
      </c>
      <c r="D83" s="11" t="s">
        <v>6722</v>
      </c>
      <c r="E83" s="11" t="s">
        <v>7741</v>
      </c>
    </row>
    <row r="84" spans="1:5" ht="15.75" customHeight="1" x14ac:dyDescent="0.35">
      <c r="A84" s="12" t="s">
        <v>122</v>
      </c>
      <c r="B84" s="12" t="s">
        <v>2457</v>
      </c>
      <c r="C84" s="11" t="s">
        <v>4791</v>
      </c>
      <c r="D84" s="11" t="s">
        <v>6786</v>
      </c>
      <c r="E84" s="11" t="s">
        <v>7741</v>
      </c>
    </row>
    <row r="85" spans="1:5" ht="15.75" customHeight="1" x14ac:dyDescent="0.35">
      <c r="A85" s="12" t="s">
        <v>123</v>
      </c>
      <c r="B85" s="12" t="s">
        <v>2458</v>
      </c>
      <c r="C85" s="11" t="s">
        <v>4792</v>
      </c>
      <c r="D85" s="11" t="s">
        <v>6787</v>
      </c>
      <c r="E85" s="11" t="s">
        <v>7741</v>
      </c>
    </row>
    <row r="86" spans="1:5" ht="15.75" customHeight="1" x14ac:dyDescent="0.35">
      <c r="A86" s="12" t="s">
        <v>124</v>
      </c>
      <c r="B86" s="12" t="s">
        <v>2459</v>
      </c>
      <c r="C86" s="11" t="s">
        <v>4793</v>
      </c>
      <c r="D86" s="11" t="s">
        <v>6721</v>
      </c>
      <c r="E86" s="11" t="s">
        <v>7765</v>
      </c>
    </row>
    <row r="87" spans="1:5" ht="15.75" customHeight="1" x14ac:dyDescent="0.35">
      <c r="A87" s="12" t="s">
        <v>125</v>
      </c>
      <c r="B87" s="12" t="s">
        <v>2460</v>
      </c>
      <c r="C87" s="11" t="s">
        <v>4794</v>
      </c>
      <c r="D87" s="11" t="s">
        <v>6788</v>
      </c>
      <c r="E87" s="11" t="s">
        <v>7741</v>
      </c>
    </row>
    <row r="88" spans="1:5" ht="15.75" customHeight="1" x14ac:dyDescent="0.35">
      <c r="A88" s="12" t="s">
        <v>126</v>
      </c>
      <c r="B88" s="12" t="s">
        <v>2461</v>
      </c>
      <c r="C88" s="11" t="s">
        <v>4795</v>
      </c>
      <c r="D88" s="11" t="s">
        <v>6789</v>
      </c>
      <c r="E88" s="11" t="s">
        <v>7764</v>
      </c>
    </row>
    <row r="89" spans="1:5" ht="15.75" customHeight="1" x14ac:dyDescent="0.35">
      <c r="A89" s="12" t="s">
        <v>127</v>
      </c>
      <c r="B89" s="12" t="s">
        <v>2462</v>
      </c>
      <c r="C89" s="11" t="s">
        <v>4796</v>
      </c>
      <c r="D89" s="11" t="s">
        <v>6790</v>
      </c>
      <c r="E89" s="11" t="s">
        <v>7741</v>
      </c>
    </row>
    <row r="90" spans="1:5" ht="15.75" customHeight="1" x14ac:dyDescent="0.35">
      <c r="A90" s="12" t="s">
        <v>128</v>
      </c>
      <c r="B90" s="12" t="s">
        <v>2463</v>
      </c>
      <c r="C90" s="11" t="s">
        <v>4797</v>
      </c>
      <c r="D90" s="11" t="s">
        <v>6791</v>
      </c>
      <c r="E90" s="11" t="s">
        <v>7741</v>
      </c>
    </row>
    <row r="91" spans="1:5" ht="15.75" customHeight="1" x14ac:dyDescent="0.35">
      <c r="A91" s="12" t="s">
        <v>129</v>
      </c>
      <c r="B91" s="12" t="s">
        <v>2464</v>
      </c>
      <c r="C91" s="11" t="s">
        <v>4798</v>
      </c>
      <c r="D91" s="11" t="s">
        <v>6792</v>
      </c>
      <c r="E91" s="11" t="s">
        <v>7766</v>
      </c>
    </row>
    <row r="92" spans="1:5" ht="15.75" customHeight="1" x14ac:dyDescent="0.35">
      <c r="A92" s="12" t="s">
        <v>130</v>
      </c>
      <c r="B92" s="12" t="s">
        <v>2465</v>
      </c>
      <c r="C92" s="11" t="s">
        <v>4799</v>
      </c>
      <c r="D92" s="11" t="s">
        <v>6793</v>
      </c>
      <c r="E92" s="11" t="s">
        <v>7741</v>
      </c>
    </row>
    <row r="93" spans="1:5" ht="15.75" customHeight="1" x14ac:dyDescent="0.35">
      <c r="A93" s="12" t="s">
        <v>131</v>
      </c>
      <c r="B93" s="12" t="s">
        <v>2466</v>
      </c>
      <c r="C93" s="11" t="s">
        <v>4800</v>
      </c>
      <c r="D93" s="11" t="s">
        <v>6794</v>
      </c>
      <c r="E93" s="11" t="s">
        <v>7746</v>
      </c>
    </row>
    <row r="94" spans="1:5" ht="15.75" customHeight="1" x14ac:dyDescent="0.35">
      <c r="A94" s="12" t="s">
        <v>132</v>
      </c>
      <c r="B94" s="12" t="s">
        <v>2467</v>
      </c>
      <c r="C94" s="11" t="s">
        <v>4801</v>
      </c>
      <c r="D94" s="11" t="s">
        <v>6795</v>
      </c>
      <c r="E94" s="11" t="s">
        <v>7741</v>
      </c>
    </row>
    <row r="95" spans="1:5" ht="15.75" customHeight="1" x14ac:dyDescent="0.35">
      <c r="A95" s="12" t="s">
        <v>133</v>
      </c>
      <c r="B95" s="12" t="s">
        <v>2468</v>
      </c>
      <c r="C95" s="11" t="s">
        <v>4802</v>
      </c>
      <c r="D95" s="11" t="s">
        <v>6725</v>
      </c>
      <c r="E95" s="11" t="s">
        <v>7741</v>
      </c>
    </row>
    <row r="96" spans="1:5" ht="15.75" customHeight="1" x14ac:dyDescent="0.35">
      <c r="A96" s="12" t="s">
        <v>134</v>
      </c>
      <c r="B96" s="12" t="s">
        <v>2469</v>
      </c>
      <c r="C96" s="11" t="s">
        <v>4803</v>
      </c>
      <c r="D96" s="11" t="s">
        <v>6742</v>
      </c>
      <c r="E96" s="11" t="s">
        <v>7741</v>
      </c>
    </row>
    <row r="97" spans="1:5" ht="15.75" customHeight="1" x14ac:dyDescent="0.35">
      <c r="A97" s="12" t="s">
        <v>135</v>
      </c>
      <c r="B97" s="12" t="s">
        <v>2470</v>
      </c>
      <c r="C97" s="11" t="s">
        <v>4804</v>
      </c>
      <c r="D97" s="11" t="s">
        <v>6756</v>
      </c>
      <c r="E97" s="11" t="s">
        <v>7741</v>
      </c>
    </row>
    <row r="98" spans="1:5" ht="15.75" customHeight="1" x14ac:dyDescent="0.35">
      <c r="A98" s="12" t="s">
        <v>136</v>
      </c>
      <c r="B98" s="12" t="s">
        <v>2471</v>
      </c>
      <c r="C98" s="11" t="s">
        <v>4805</v>
      </c>
      <c r="D98" s="11" t="s">
        <v>6796</v>
      </c>
      <c r="E98" s="11" t="s">
        <v>7752</v>
      </c>
    </row>
    <row r="99" spans="1:5" ht="15.75" customHeight="1" x14ac:dyDescent="0.35">
      <c r="A99" s="12" t="s">
        <v>137</v>
      </c>
      <c r="B99" s="12" t="s">
        <v>2472</v>
      </c>
      <c r="C99" s="11" t="s">
        <v>4806</v>
      </c>
      <c r="D99" s="11" t="s">
        <v>6797</v>
      </c>
      <c r="E99" s="11" t="s">
        <v>7741</v>
      </c>
    </row>
    <row r="100" spans="1:5" ht="15.75" customHeight="1" x14ac:dyDescent="0.35">
      <c r="A100" s="12" t="s">
        <v>138</v>
      </c>
      <c r="B100" s="12" t="s">
        <v>2473</v>
      </c>
      <c r="C100" s="11" t="s">
        <v>4807</v>
      </c>
      <c r="D100" s="11" t="s">
        <v>6798</v>
      </c>
      <c r="E100" s="11" t="s">
        <v>7767</v>
      </c>
    </row>
    <row r="101" spans="1:5" ht="15.75" customHeight="1" x14ac:dyDescent="0.35">
      <c r="A101" s="12" t="s">
        <v>139</v>
      </c>
      <c r="B101" s="12" t="s">
        <v>2474</v>
      </c>
      <c r="C101" s="11" t="s">
        <v>4808</v>
      </c>
      <c r="D101" s="11" t="s">
        <v>6773</v>
      </c>
      <c r="E101" s="11" t="s">
        <v>7741</v>
      </c>
    </row>
    <row r="102" spans="1:5" ht="15.75" customHeight="1" x14ac:dyDescent="0.35">
      <c r="A102" s="12" t="s">
        <v>140</v>
      </c>
      <c r="B102" s="12" t="s">
        <v>2475</v>
      </c>
      <c r="C102" s="11" t="s">
        <v>4809</v>
      </c>
      <c r="D102" s="11" t="s">
        <v>6799</v>
      </c>
      <c r="E102" s="11" t="s">
        <v>7741</v>
      </c>
    </row>
    <row r="103" spans="1:5" ht="15.75" customHeight="1" x14ac:dyDescent="0.35">
      <c r="A103" s="12" t="s">
        <v>141</v>
      </c>
      <c r="B103" s="12" t="s">
        <v>2476</v>
      </c>
      <c r="C103" s="11" t="s">
        <v>4810</v>
      </c>
      <c r="D103" s="11" t="s">
        <v>6800</v>
      </c>
      <c r="E103" s="11" t="s">
        <v>7741</v>
      </c>
    </row>
    <row r="104" spans="1:5" ht="15.75" customHeight="1" x14ac:dyDescent="0.35">
      <c r="A104" s="12" t="s">
        <v>142</v>
      </c>
      <c r="B104" s="12" t="s">
        <v>2477</v>
      </c>
      <c r="C104" s="11" t="s">
        <v>4811</v>
      </c>
      <c r="D104" s="11" t="s">
        <v>6751</v>
      </c>
      <c r="E104" s="11" t="s">
        <v>7746</v>
      </c>
    </row>
    <row r="105" spans="1:5" ht="15.75" customHeight="1" x14ac:dyDescent="0.35">
      <c r="A105" s="12" t="s">
        <v>143</v>
      </c>
      <c r="B105" s="12" t="s">
        <v>2478</v>
      </c>
      <c r="C105" s="11" t="s">
        <v>4812</v>
      </c>
      <c r="D105" s="11" t="s">
        <v>6801</v>
      </c>
      <c r="E105" s="11" t="s">
        <v>7741</v>
      </c>
    </row>
    <row r="106" spans="1:5" ht="15.75" customHeight="1" x14ac:dyDescent="0.35">
      <c r="A106" s="12" t="s">
        <v>144</v>
      </c>
      <c r="B106" s="12" t="s">
        <v>2479</v>
      </c>
      <c r="C106" s="11" t="s">
        <v>4813</v>
      </c>
      <c r="D106" s="11" t="s">
        <v>6802</v>
      </c>
      <c r="E106" s="11" t="s">
        <v>7741</v>
      </c>
    </row>
    <row r="107" spans="1:5" ht="15.75" customHeight="1" x14ac:dyDescent="0.35">
      <c r="A107" s="12" t="s">
        <v>145</v>
      </c>
      <c r="B107" s="12" t="s">
        <v>2480</v>
      </c>
      <c r="C107" s="11" t="s">
        <v>4814</v>
      </c>
      <c r="D107" s="11" t="s">
        <v>6803</v>
      </c>
      <c r="E107" s="11" t="s">
        <v>7741</v>
      </c>
    </row>
    <row r="108" spans="1:5" ht="15.75" customHeight="1" x14ac:dyDescent="0.35">
      <c r="A108" s="12" t="s">
        <v>146</v>
      </c>
      <c r="B108" s="12" t="s">
        <v>2481</v>
      </c>
      <c r="C108" s="11" t="s">
        <v>4815</v>
      </c>
      <c r="D108" s="11" t="s">
        <v>6804</v>
      </c>
      <c r="E108" s="11" t="s">
        <v>7768</v>
      </c>
    </row>
    <row r="109" spans="1:5" ht="15.75" customHeight="1" x14ac:dyDescent="0.35">
      <c r="A109" s="12" t="s">
        <v>147</v>
      </c>
      <c r="B109" s="12" t="s">
        <v>2482</v>
      </c>
      <c r="C109" s="11" t="s">
        <v>4816</v>
      </c>
      <c r="D109" s="11" t="s">
        <v>6805</v>
      </c>
      <c r="E109" s="11" t="s">
        <v>7769</v>
      </c>
    </row>
    <row r="110" spans="1:5" ht="15.75" customHeight="1" x14ac:dyDescent="0.35">
      <c r="A110" s="12" t="s">
        <v>148</v>
      </c>
      <c r="B110" s="12" t="s">
        <v>2483</v>
      </c>
      <c r="C110" s="11" t="s">
        <v>4817</v>
      </c>
      <c r="D110" s="11" t="s">
        <v>6806</v>
      </c>
      <c r="E110" s="11" t="s">
        <v>7741</v>
      </c>
    </row>
    <row r="111" spans="1:5" ht="15.75" customHeight="1" x14ac:dyDescent="0.35">
      <c r="A111" s="12" t="s">
        <v>149</v>
      </c>
      <c r="B111" s="12" t="s">
        <v>2484</v>
      </c>
      <c r="C111" s="11" t="s">
        <v>4818</v>
      </c>
      <c r="D111" s="11" t="s">
        <v>6795</v>
      </c>
      <c r="E111" s="11" t="s">
        <v>7741</v>
      </c>
    </row>
    <row r="112" spans="1:5" ht="15.75" customHeight="1" x14ac:dyDescent="0.35">
      <c r="A112" s="12" t="s">
        <v>150</v>
      </c>
      <c r="B112" s="12" t="s">
        <v>2485</v>
      </c>
      <c r="C112" s="11" t="s">
        <v>4819</v>
      </c>
      <c r="D112" s="11" t="s">
        <v>6807</v>
      </c>
      <c r="E112" s="11" t="s">
        <v>7741</v>
      </c>
    </row>
    <row r="113" spans="1:5" ht="15.75" customHeight="1" x14ac:dyDescent="0.35">
      <c r="A113" s="12" t="s">
        <v>151</v>
      </c>
      <c r="B113" s="12" t="s">
        <v>2486</v>
      </c>
      <c r="C113" s="11" t="s">
        <v>4820</v>
      </c>
      <c r="D113" s="11" t="s">
        <v>6808</v>
      </c>
      <c r="E113" s="11" t="s">
        <v>7741</v>
      </c>
    </row>
    <row r="114" spans="1:5" ht="15.75" customHeight="1" x14ac:dyDescent="0.35">
      <c r="A114" s="12" t="s">
        <v>152</v>
      </c>
      <c r="B114" s="12" t="s">
        <v>2487</v>
      </c>
      <c r="C114" s="11" t="s">
        <v>4821</v>
      </c>
      <c r="D114" s="11" t="s">
        <v>6809</v>
      </c>
      <c r="E114" s="11" t="s">
        <v>7741</v>
      </c>
    </row>
    <row r="115" spans="1:5" ht="15.75" customHeight="1" x14ac:dyDescent="0.35">
      <c r="A115" s="12" t="s">
        <v>153</v>
      </c>
      <c r="B115" s="12" t="s">
        <v>2488</v>
      </c>
      <c r="C115" s="11" t="s">
        <v>4822</v>
      </c>
      <c r="D115" s="11" t="s">
        <v>6810</v>
      </c>
      <c r="E115" s="11" t="s">
        <v>7768</v>
      </c>
    </row>
    <row r="116" spans="1:5" ht="15.75" customHeight="1" x14ac:dyDescent="0.35">
      <c r="A116" s="12" t="s">
        <v>154</v>
      </c>
      <c r="B116" s="12" t="s">
        <v>2489</v>
      </c>
      <c r="C116" s="11" t="s">
        <v>4823</v>
      </c>
      <c r="D116" s="11" t="s">
        <v>6811</v>
      </c>
      <c r="E116" s="11" t="s">
        <v>7741</v>
      </c>
    </row>
    <row r="117" spans="1:5" ht="15.75" customHeight="1" x14ac:dyDescent="0.35">
      <c r="A117" s="12" t="s">
        <v>155</v>
      </c>
      <c r="B117" s="12" t="s">
        <v>2490</v>
      </c>
      <c r="C117" s="11" t="s">
        <v>4824</v>
      </c>
      <c r="D117" s="11" t="s">
        <v>6812</v>
      </c>
      <c r="E117" s="11" t="s">
        <v>7741</v>
      </c>
    </row>
    <row r="118" spans="1:5" ht="15.75" customHeight="1" x14ac:dyDescent="0.35">
      <c r="A118" s="12" t="s">
        <v>156</v>
      </c>
      <c r="B118" s="12" t="s">
        <v>2491</v>
      </c>
      <c r="C118" s="11" t="s">
        <v>4825</v>
      </c>
      <c r="D118" s="11" t="s">
        <v>6813</v>
      </c>
      <c r="E118" s="11" t="s">
        <v>7770</v>
      </c>
    </row>
    <row r="119" spans="1:5" ht="15.75" customHeight="1" x14ac:dyDescent="0.35">
      <c r="A119" s="12" t="s">
        <v>157</v>
      </c>
      <c r="B119" s="12" t="s">
        <v>2492</v>
      </c>
      <c r="C119" s="11" t="s">
        <v>4826</v>
      </c>
      <c r="D119" s="11" t="s">
        <v>6733</v>
      </c>
      <c r="E119" s="11" t="s">
        <v>7741</v>
      </c>
    </row>
    <row r="120" spans="1:5" ht="15.75" customHeight="1" x14ac:dyDescent="0.35">
      <c r="A120" s="12" t="s">
        <v>158</v>
      </c>
      <c r="B120" s="12" t="s">
        <v>2493</v>
      </c>
      <c r="C120" s="11" t="s">
        <v>4827</v>
      </c>
      <c r="D120" s="11" t="s">
        <v>6814</v>
      </c>
      <c r="E120" s="11" t="s">
        <v>7741</v>
      </c>
    </row>
    <row r="121" spans="1:5" ht="15.75" customHeight="1" x14ac:dyDescent="0.35">
      <c r="A121" s="12" t="s">
        <v>159</v>
      </c>
      <c r="B121" s="12" t="s">
        <v>2494</v>
      </c>
      <c r="C121" s="11" t="s">
        <v>4828</v>
      </c>
      <c r="D121" s="11" t="s">
        <v>6815</v>
      </c>
      <c r="E121" s="11" t="s">
        <v>7741</v>
      </c>
    </row>
    <row r="122" spans="1:5" ht="15.75" customHeight="1" x14ac:dyDescent="0.35">
      <c r="A122" s="12" t="s">
        <v>160</v>
      </c>
      <c r="B122" s="12" t="s">
        <v>2495</v>
      </c>
      <c r="C122" s="11" t="s">
        <v>4829</v>
      </c>
      <c r="D122" s="11" t="s">
        <v>6816</v>
      </c>
      <c r="E122" s="11" t="s">
        <v>7754</v>
      </c>
    </row>
    <row r="123" spans="1:5" ht="15.75" customHeight="1" x14ac:dyDescent="0.35">
      <c r="A123" s="12" t="s">
        <v>161</v>
      </c>
      <c r="B123" s="12" t="s">
        <v>2496</v>
      </c>
      <c r="C123" s="11" t="s">
        <v>4830</v>
      </c>
      <c r="D123" s="11" t="s">
        <v>6811</v>
      </c>
      <c r="E123" s="11" t="s">
        <v>7747</v>
      </c>
    </row>
    <row r="124" spans="1:5" ht="15.75" customHeight="1" x14ac:dyDescent="0.35">
      <c r="A124" s="12" t="s">
        <v>162</v>
      </c>
      <c r="B124" s="12" t="s">
        <v>2497</v>
      </c>
      <c r="C124" s="11" t="s">
        <v>4831</v>
      </c>
      <c r="D124" s="11" t="s">
        <v>6817</v>
      </c>
      <c r="E124" s="11" t="s">
        <v>7741</v>
      </c>
    </row>
    <row r="125" spans="1:5" ht="15.75" customHeight="1" x14ac:dyDescent="0.35">
      <c r="A125" s="12" t="s">
        <v>163</v>
      </c>
      <c r="B125" s="12" t="s">
        <v>2498</v>
      </c>
      <c r="C125" s="11" t="s">
        <v>4832</v>
      </c>
      <c r="D125" s="11" t="s">
        <v>6818</v>
      </c>
      <c r="E125" s="11" t="s">
        <v>7741</v>
      </c>
    </row>
    <row r="126" spans="1:5" ht="15.75" customHeight="1" x14ac:dyDescent="0.35">
      <c r="A126" s="12" t="s">
        <v>164</v>
      </c>
      <c r="B126" s="12" t="s">
        <v>2499</v>
      </c>
      <c r="C126" s="11" t="s">
        <v>4833</v>
      </c>
      <c r="D126" s="11" t="s">
        <v>6819</v>
      </c>
      <c r="E126" s="11" t="s">
        <v>7752</v>
      </c>
    </row>
    <row r="127" spans="1:5" ht="15.75" customHeight="1" x14ac:dyDescent="0.35">
      <c r="A127" s="12" t="s">
        <v>165</v>
      </c>
      <c r="B127" s="12" t="s">
        <v>2500</v>
      </c>
      <c r="C127" s="11" t="s">
        <v>4834</v>
      </c>
      <c r="D127" s="11" t="s">
        <v>6715</v>
      </c>
      <c r="E127" s="11" t="s">
        <v>7770</v>
      </c>
    </row>
    <row r="128" spans="1:5" ht="15.75" customHeight="1" x14ac:dyDescent="0.35">
      <c r="A128" s="12" t="s">
        <v>166</v>
      </c>
      <c r="B128" s="12" t="s">
        <v>2501</v>
      </c>
      <c r="C128" s="11" t="s">
        <v>4835</v>
      </c>
      <c r="D128" s="11" t="s">
        <v>6820</v>
      </c>
      <c r="E128" s="11" t="s">
        <v>7748</v>
      </c>
    </row>
    <row r="129" spans="1:5" ht="15.75" customHeight="1" x14ac:dyDescent="0.35">
      <c r="A129" s="12" t="s">
        <v>167</v>
      </c>
      <c r="B129" s="12" t="s">
        <v>2502</v>
      </c>
      <c r="C129" s="11" t="s">
        <v>4836</v>
      </c>
      <c r="D129" s="11" t="s">
        <v>6748</v>
      </c>
      <c r="E129" s="11" t="s">
        <v>7749</v>
      </c>
    </row>
    <row r="130" spans="1:5" ht="15.75" customHeight="1" x14ac:dyDescent="0.35">
      <c r="A130" s="12" t="s">
        <v>168</v>
      </c>
      <c r="B130" s="12" t="s">
        <v>2503</v>
      </c>
      <c r="C130" s="11" t="s">
        <v>4837</v>
      </c>
      <c r="D130" s="11" t="s">
        <v>6821</v>
      </c>
      <c r="E130" s="11" t="s">
        <v>7741</v>
      </c>
    </row>
    <row r="131" spans="1:5" ht="15.75" customHeight="1" x14ac:dyDescent="0.35">
      <c r="A131" s="12" t="s">
        <v>169</v>
      </c>
      <c r="B131" s="12" t="s">
        <v>2504</v>
      </c>
      <c r="C131" s="11" t="s">
        <v>4838</v>
      </c>
      <c r="D131" s="11" t="s">
        <v>6822</v>
      </c>
      <c r="E131" s="11" t="s">
        <v>7741</v>
      </c>
    </row>
    <row r="132" spans="1:5" ht="15.75" customHeight="1" x14ac:dyDescent="0.35">
      <c r="A132" s="12" t="s">
        <v>170</v>
      </c>
      <c r="B132" s="12" t="s">
        <v>2505</v>
      </c>
      <c r="C132" s="11" t="s">
        <v>4839</v>
      </c>
      <c r="D132" s="11" t="s">
        <v>6823</v>
      </c>
      <c r="E132" s="11" t="s">
        <v>7760</v>
      </c>
    </row>
    <row r="133" spans="1:5" ht="15.75" customHeight="1" x14ac:dyDescent="0.35">
      <c r="A133" s="12" t="s">
        <v>171</v>
      </c>
      <c r="B133" s="12" t="s">
        <v>2506</v>
      </c>
      <c r="C133" s="11" t="s">
        <v>4840</v>
      </c>
      <c r="D133" s="11" t="s">
        <v>6824</v>
      </c>
      <c r="E133" s="11" t="s">
        <v>7771</v>
      </c>
    </row>
    <row r="134" spans="1:5" ht="15.75" customHeight="1" x14ac:dyDescent="0.35">
      <c r="A134" s="12" t="s">
        <v>172</v>
      </c>
      <c r="B134" s="12" t="s">
        <v>2507</v>
      </c>
      <c r="C134" s="11" t="s">
        <v>4841</v>
      </c>
      <c r="D134" s="11" t="s">
        <v>6825</v>
      </c>
      <c r="E134" s="11" t="s">
        <v>7741</v>
      </c>
    </row>
    <row r="135" spans="1:5" ht="15.75" customHeight="1" x14ac:dyDescent="0.35">
      <c r="A135" s="12" t="s">
        <v>173</v>
      </c>
      <c r="B135" s="12" t="s">
        <v>2508</v>
      </c>
      <c r="C135" s="11" t="s">
        <v>4842</v>
      </c>
      <c r="D135" s="11" t="s">
        <v>6826</v>
      </c>
      <c r="E135" s="11" t="s">
        <v>7741</v>
      </c>
    </row>
    <row r="136" spans="1:5" ht="15.75" customHeight="1" x14ac:dyDescent="0.35">
      <c r="A136" s="12" t="s">
        <v>174</v>
      </c>
      <c r="B136" s="12" t="s">
        <v>2509</v>
      </c>
      <c r="C136" s="11" t="s">
        <v>4843</v>
      </c>
      <c r="D136" s="11" t="s">
        <v>6827</v>
      </c>
      <c r="E136" s="11" t="s">
        <v>7758</v>
      </c>
    </row>
    <row r="137" spans="1:5" ht="15.75" customHeight="1" x14ac:dyDescent="0.35">
      <c r="A137" s="12" t="s">
        <v>175</v>
      </c>
      <c r="B137" s="12" t="s">
        <v>2510</v>
      </c>
      <c r="C137" s="11" t="s">
        <v>4844</v>
      </c>
      <c r="D137" s="11" t="s">
        <v>6828</v>
      </c>
      <c r="E137" s="11" t="s">
        <v>7772</v>
      </c>
    </row>
    <row r="138" spans="1:5" ht="15.75" customHeight="1" x14ac:dyDescent="0.35">
      <c r="A138" s="12" t="s">
        <v>176</v>
      </c>
      <c r="B138" s="12" t="s">
        <v>2511</v>
      </c>
      <c r="C138" s="11" t="s">
        <v>4845</v>
      </c>
      <c r="D138" s="11" t="s">
        <v>6829</v>
      </c>
      <c r="E138" s="11" t="s">
        <v>7742</v>
      </c>
    </row>
    <row r="139" spans="1:5" ht="15.75" customHeight="1" x14ac:dyDescent="0.35">
      <c r="A139" s="12" t="s">
        <v>177</v>
      </c>
      <c r="B139" s="12" t="s">
        <v>2512</v>
      </c>
      <c r="C139" s="11" t="s">
        <v>4846</v>
      </c>
      <c r="D139" s="11" t="s">
        <v>6830</v>
      </c>
      <c r="E139" s="11" t="s">
        <v>7759</v>
      </c>
    </row>
    <row r="140" spans="1:5" ht="15.75" customHeight="1" x14ac:dyDescent="0.35">
      <c r="A140" s="12" t="s">
        <v>178</v>
      </c>
      <c r="B140" s="12" t="s">
        <v>2513</v>
      </c>
      <c r="C140" s="11" t="s">
        <v>4847</v>
      </c>
      <c r="D140" s="11" t="s">
        <v>6831</v>
      </c>
      <c r="E140" s="11" t="s">
        <v>7741</v>
      </c>
    </row>
    <row r="141" spans="1:5" ht="15.75" customHeight="1" x14ac:dyDescent="0.35">
      <c r="A141" s="12" t="s">
        <v>179</v>
      </c>
      <c r="B141" s="12" t="s">
        <v>2514</v>
      </c>
      <c r="C141" s="11" t="s">
        <v>4848</v>
      </c>
      <c r="D141" s="11" t="s">
        <v>6832</v>
      </c>
      <c r="E141" s="11" t="s">
        <v>7741</v>
      </c>
    </row>
    <row r="142" spans="1:5" ht="15.75" customHeight="1" x14ac:dyDescent="0.35">
      <c r="A142" s="12" t="s">
        <v>180</v>
      </c>
      <c r="B142" s="12" t="s">
        <v>2515</v>
      </c>
      <c r="C142" s="11" t="s">
        <v>4849</v>
      </c>
      <c r="D142" s="11" t="s">
        <v>6833</v>
      </c>
      <c r="E142" s="11" t="s">
        <v>7741</v>
      </c>
    </row>
    <row r="143" spans="1:5" ht="15.75" customHeight="1" x14ac:dyDescent="0.35">
      <c r="A143" s="12" t="s">
        <v>181</v>
      </c>
      <c r="B143" s="12" t="s">
        <v>2516</v>
      </c>
      <c r="C143" s="11" t="s">
        <v>4850</v>
      </c>
      <c r="D143" s="11" t="s">
        <v>6834</v>
      </c>
      <c r="E143" s="11" t="s">
        <v>7741</v>
      </c>
    </row>
    <row r="144" spans="1:5" ht="15.75" customHeight="1" x14ac:dyDescent="0.35">
      <c r="A144" s="12" t="s">
        <v>182</v>
      </c>
      <c r="B144" s="12" t="s">
        <v>2517</v>
      </c>
      <c r="C144" s="11" t="s">
        <v>4851</v>
      </c>
      <c r="D144" s="11" t="s">
        <v>6835</v>
      </c>
      <c r="E144" s="11" t="s">
        <v>7752</v>
      </c>
    </row>
    <row r="145" spans="1:5" ht="15.75" customHeight="1" x14ac:dyDescent="0.35">
      <c r="A145" s="12" t="s">
        <v>183</v>
      </c>
      <c r="B145" s="12" t="s">
        <v>2518</v>
      </c>
      <c r="C145" s="11" t="s">
        <v>4852</v>
      </c>
      <c r="D145" s="11" t="s">
        <v>6715</v>
      </c>
      <c r="E145" s="11" t="s">
        <v>7773</v>
      </c>
    </row>
    <row r="146" spans="1:5" ht="15.75" customHeight="1" x14ac:dyDescent="0.35">
      <c r="A146" s="12" t="s">
        <v>184</v>
      </c>
      <c r="B146" s="12" t="s">
        <v>2519</v>
      </c>
      <c r="C146" s="11" t="s">
        <v>4853</v>
      </c>
      <c r="D146" s="11" t="s">
        <v>6737</v>
      </c>
      <c r="E146" s="11" t="s">
        <v>7741</v>
      </c>
    </row>
    <row r="147" spans="1:5" ht="15.75" customHeight="1" x14ac:dyDescent="0.35">
      <c r="A147" s="12" t="s">
        <v>185</v>
      </c>
      <c r="B147" s="12" t="s">
        <v>2520</v>
      </c>
      <c r="C147" s="11" t="s">
        <v>4854</v>
      </c>
      <c r="D147" s="11" t="s">
        <v>6836</v>
      </c>
      <c r="E147" s="11" t="s">
        <v>7774</v>
      </c>
    </row>
    <row r="148" spans="1:5" ht="15.75" customHeight="1" x14ac:dyDescent="0.35">
      <c r="A148" s="12" t="s">
        <v>186</v>
      </c>
      <c r="B148" s="12" t="s">
        <v>2521</v>
      </c>
      <c r="C148" s="11" t="s">
        <v>4789</v>
      </c>
      <c r="D148" s="11" t="s">
        <v>6837</v>
      </c>
      <c r="E148" s="11" t="s">
        <v>7770</v>
      </c>
    </row>
    <row r="149" spans="1:5" ht="15.75" customHeight="1" x14ac:dyDescent="0.35">
      <c r="A149" s="12" t="s">
        <v>187</v>
      </c>
      <c r="B149" s="12" t="s">
        <v>2522</v>
      </c>
      <c r="C149" s="11" t="s">
        <v>4855</v>
      </c>
      <c r="D149" s="11" t="s">
        <v>6838</v>
      </c>
      <c r="E149" s="11" t="s">
        <v>7741</v>
      </c>
    </row>
    <row r="150" spans="1:5" ht="15.75" customHeight="1" x14ac:dyDescent="0.35">
      <c r="A150" s="12" t="s">
        <v>188</v>
      </c>
      <c r="B150" s="12" t="s">
        <v>2523</v>
      </c>
      <c r="C150" s="11" t="s">
        <v>4856</v>
      </c>
      <c r="D150" s="11" t="s">
        <v>6839</v>
      </c>
      <c r="E150" s="11" t="s">
        <v>7741</v>
      </c>
    </row>
    <row r="151" spans="1:5" ht="15.75" customHeight="1" x14ac:dyDescent="0.35">
      <c r="A151" s="12" t="s">
        <v>189</v>
      </c>
      <c r="B151" s="12" t="s">
        <v>2524</v>
      </c>
      <c r="C151" s="11" t="s">
        <v>4857</v>
      </c>
      <c r="D151" s="11" t="s">
        <v>6799</v>
      </c>
      <c r="E151" s="11" t="s">
        <v>7760</v>
      </c>
    </row>
    <row r="152" spans="1:5" ht="15.75" customHeight="1" x14ac:dyDescent="0.35">
      <c r="A152" s="12" t="s">
        <v>190</v>
      </c>
      <c r="B152" s="12" t="s">
        <v>2525</v>
      </c>
      <c r="C152" s="11" t="s">
        <v>4858</v>
      </c>
      <c r="D152" s="11" t="s">
        <v>6840</v>
      </c>
      <c r="E152" s="11" t="s">
        <v>7741</v>
      </c>
    </row>
    <row r="153" spans="1:5" ht="15.75" customHeight="1" x14ac:dyDescent="0.35">
      <c r="A153" s="12" t="s">
        <v>191</v>
      </c>
      <c r="B153" s="12" t="s">
        <v>2526</v>
      </c>
      <c r="C153" s="11" t="s">
        <v>4859</v>
      </c>
      <c r="D153" s="11" t="s">
        <v>6837</v>
      </c>
      <c r="E153" s="11" t="s">
        <v>7770</v>
      </c>
    </row>
    <row r="154" spans="1:5" ht="15.75" customHeight="1" x14ac:dyDescent="0.35">
      <c r="A154" s="12" t="s">
        <v>192</v>
      </c>
      <c r="B154" s="12" t="s">
        <v>2527</v>
      </c>
      <c r="C154" s="11" t="s">
        <v>4860</v>
      </c>
      <c r="D154" s="11" t="s">
        <v>6841</v>
      </c>
      <c r="E154" s="11" t="s">
        <v>7741</v>
      </c>
    </row>
    <row r="155" spans="1:5" ht="15.75" customHeight="1" x14ac:dyDescent="0.35">
      <c r="A155" s="12" t="s">
        <v>193</v>
      </c>
      <c r="B155" s="12" t="s">
        <v>2528</v>
      </c>
      <c r="C155" s="11" t="s">
        <v>4861</v>
      </c>
      <c r="D155" s="11" t="s">
        <v>6837</v>
      </c>
      <c r="E155" s="11" t="s">
        <v>7741</v>
      </c>
    </row>
    <row r="156" spans="1:5" ht="15.75" customHeight="1" x14ac:dyDescent="0.35">
      <c r="A156" s="12" t="s">
        <v>194</v>
      </c>
      <c r="B156" s="12" t="s">
        <v>2529</v>
      </c>
      <c r="C156" s="11" t="s">
        <v>4862</v>
      </c>
      <c r="D156" s="11" t="s">
        <v>6842</v>
      </c>
      <c r="E156" s="11" t="s">
        <v>7741</v>
      </c>
    </row>
    <row r="157" spans="1:5" ht="15.75" customHeight="1" x14ac:dyDescent="0.35">
      <c r="A157" s="12" t="s">
        <v>195</v>
      </c>
      <c r="B157" s="12" t="s">
        <v>2530</v>
      </c>
      <c r="C157" s="11" t="s">
        <v>4863</v>
      </c>
      <c r="D157" s="11" t="s">
        <v>6715</v>
      </c>
      <c r="E157" s="11" t="s">
        <v>7741</v>
      </c>
    </row>
    <row r="158" spans="1:5" ht="15.75" customHeight="1" x14ac:dyDescent="0.35">
      <c r="A158" s="12" t="s">
        <v>196</v>
      </c>
      <c r="B158" s="12" t="s">
        <v>2531</v>
      </c>
      <c r="C158" s="11" t="s">
        <v>4864</v>
      </c>
      <c r="D158" s="11" t="s">
        <v>6773</v>
      </c>
      <c r="E158" s="11" t="s">
        <v>7741</v>
      </c>
    </row>
    <row r="159" spans="1:5" ht="15.75" customHeight="1" x14ac:dyDescent="0.35">
      <c r="A159" s="12" t="s">
        <v>197</v>
      </c>
      <c r="B159" s="12" t="s">
        <v>2532</v>
      </c>
      <c r="C159" s="11" t="s">
        <v>4865</v>
      </c>
      <c r="D159" s="11" t="s">
        <v>6843</v>
      </c>
      <c r="E159" s="11" t="s">
        <v>7741</v>
      </c>
    </row>
    <row r="160" spans="1:5" ht="15.75" customHeight="1" x14ac:dyDescent="0.35">
      <c r="A160" s="12" t="s">
        <v>198</v>
      </c>
      <c r="B160" s="12" t="s">
        <v>2533</v>
      </c>
      <c r="C160" s="11" t="s">
        <v>4866</v>
      </c>
      <c r="D160" s="11" t="s">
        <v>6844</v>
      </c>
      <c r="E160" s="11" t="s">
        <v>7741</v>
      </c>
    </row>
    <row r="161" spans="1:5" ht="15.75" customHeight="1" x14ac:dyDescent="0.35">
      <c r="A161" s="12" t="s">
        <v>199</v>
      </c>
      <c r="B161" s="12" t="s">
        <v>2534</v>
      </c>
      <c r="C161" s="11" t="s">
        <v>4867</v>
      </c>
      <c r="D161" s="11" t="s">
        <v>6845</v>
      </c>
      <c r="E161" s="11" t="s">
        <v>7775</v>
      </c>
    </row>
    <row r="162" spans="1:5" ht="15.75" customHeight="1" x14ac:dyDescent="0.35">
      <c r="A162" s="12" t="s">
        <v>200</v>
      </c>
      <c r="B162" s="12" t="s">
        <v>2535</v>
      </c>
      <c r="C162" s="11" t="s">
        <v>4868</v>
      </c>
      <c r="D162" s="11" t="s">
        <v>6846</v>
      </c>
      <c r="E162" s="11" t="s">
        <v>7741</v>
      </c>
    </row>
    <row r="163" spans="1:5" ht="15.75" customHeight="1" x14ac:dyDescent="0.35">
      <c r="A163" s="12" t="s">
        <v>201</v>
      </c>
      <c r="B163" s="12" t="s">
        <v>2536</v>
      </c>
      <c r="C163" s="11" t="s">
        <v>4869</v>
      </c>
      <c r="D163" s="11" t="s">
        <v>6847</v>
      </c>
      <c r="E163" s="11" t="s">
        <v>7776</v>
      </c>
    </row>
    <row r="164" spans="1:5" ht="15.75" customHeight="1" x14ac:dyDescent="0.35">
      <c r="A164" s="12" t="s">
        <v>202</v>
      </c>
      <c r="B164" s="12" t="s">
        <v>2537</v>
      </c>
      <c r="C164" s="11" t="s">
        <v>4870</v>
      </c>
      <c r="D164" s="11" t="s">
        <v>6848</v>
      </c>
      <c r="E164" s="11" t="s">
        <v>7741</v>
      </c>
    </row>
    <row r="165" spans="1:5" ht="15.75" customHeight="1" x14ac:dyDescent="0.35">
      <c r="A165" s="12" t="s">
        <v>203</v>
      </c>
      <c r="B165" s="12" t="s">
        <v>2538</v>
      </c>
      <c r="C165" s="11" t="s">
        <v>4871</v>
      </c>
      <c r="D165" s="11" t="s">
        <v>6849</v>
      </c>
      <c r="E165" s="11" t="s">
        <v>7741</v>
      </c>
    </row>
    <row r="166" spans="1:5" ht="15.75" customHeight="1" x14ac:dyDescent="0.35">
      <c r="A166" s="12" t="s">
        <v>204</v>
      </c>
      <c r="B166" s="12" t="s">
        <v>2539</v>
      </c>
      <c r="C166" s="11" t="s">
        <v>4872</v>
      </c>
      <c r="D166" s="11" t="s">
        <v>6850</v>
      </c>
      <c r="E166" s="11" t="s">
        <v>7741</v>
      </c>
    </row>
    <row r="167" spans="1:5" ht="15.75" customHeight="1" x14ac:dyDescent="0.35">
      <c r="A167" s="12" t="s">
        <v>205</v>
      </c>
      <c r="B167" s="12" t="s">
        <v>2540</v>
      </c>
      <c r="C167" s="11" t="s">
        <v>4873</v>
      </c>
      <c r="D167" s="11" t="s">
        <v>6851</v>
      </c>
      <c r="E167" s="11" t="s">
        <v>7761</v>
      </c>
    </row>
    <row r="168" spans="1:5" ht="15.75" customHeight="1" x14ac:dyDescent="0.35">
      <c r="A168" s="12" t="s">
        <v>206</v>
      </c>
      <c r="B168" s="12" t="s">
        <v>2541</v>
      </c>
      <c r="C168" s="11" t="s">
        <v>4874</v>
      </c>
      <c r="D168" s="11" t="s">
        <v>6852</v>
      </c>
      <c r="E168" s="11" t="s">
        <v>7741</v>
      </c>
    </row>
    <row r="169" spans="1:5" ht="15.75" customHeight="1" x14ac:dyDescent="0.35">
      <c r="A169" s="12" t="s">
        <v>207</v>
      </c>
      <c r="B169" s="12" t="s">
        <v>2542</v>
      </c>
      <c r="C169" s="11" t="s">
        <v>4875</v>
      </c>
      <c r="D169" s="11" t="s">
        <v>6853</v>
      </c>
      <c r="E169" s="11" t="s">
        <v>7774</v>
      </c>
    </row>
    <row r="170" spans="1:5" ht="15.75" customHeight="1" x14ac:dyDescent="0.35">
      <c r="A170" s="12" t="s">
        <v>208</v>
      </c>
      <c r="B170" s="12" t="s">
        <v>2543</v>
      </c>
      <c r="C170" s="11" t="s">
        <v>4876</v>
      </c>
      <c r="D170" s="11" t="s">
        <v>6854</v>
      </c>
      <c r="E170" s="11" t="s">
        <v>7758</v>
      </c>
    </row>
    <row r="171" spans="1:5" ht="15.75" customHeight="1" x14ac:dyDescent="0.35">
      <c r="A171" s="12" t="s">
        <v>209</v>
      </c>
      <c r="B171" s="12" t="s">
        <v>2544</v>
      </c>
      <c r="C171" s="11" t="s">
        <v>4877</v>
      </c>
      <c r="D171" s="11" t="s">
        <v>6855</v>
      </c>
      <c r="E171" s="11" t="s">
        <v>7741</v>
      </c>
    </row>
    <row r="172" spans="1:5" ht="15.75" customHeight="1" x14ac:dyDescent="0.35">
      <c r="A172" s="12" t="s">
        <v>210</v>
      </c>
      <c r="B172" s="12" t="s">
        <v>2545</v>
      </c>
      <c r="C172" s="11" t="s">
        <v>4878</v>
      </c>
      <c r="D172" s="11" t="s">
        <v>6742</v>
      </c>
      <c r="E172" s="11" t="s">
        <v>7741</v>
      </c>
    </row>
    <row r="173" spans="1:5" ht="15.75" customHeight="1" x14ac:dyDescent="0.35">
      <c r="A173" s="12" t="s">
        <v>211</v>
      </c>
      <c r="B173" s="12" t="s">
        <v>2546</v>
      </c>
      <c r="C173" s="11" t="s">
        <v>4879</v>
      </c>
      <c r="D173" s="11" t="s">
        <v>6856</v>
      </c>
      <c r="E173" s="11" t="s">
        <v>7741</v>
      </c>
    </row>
    <row r="174" spans="1:5" ht="15.75" customHeight="1" x14ac:dyDescent="0.35">
      <c r="A174" s="12" t="s">
        <v>212</v>
      </c>
      <c r="B174" s="12" t="s">
        <v>2547</v>
      </c>
      <c r="C174" s="11" t="s">
        <v>4880</v>
      </c>
      <c r="D174" s="11" t="s">
        <v>6857</v>
      </c>
      <c r="E174" s="11" t="s">
        <v>7741</v>
      </c>
    </row>
    <row r="175" spans="1:5" ht="15.75" customHeight="1" x14ac:dyDescent="0.35">
      <c r="A175" s="12" t="s">
        <v>213</v>
      </c>
      <c r="B175" s="12" t="s">
        <v>2548</v>
      </c>
      <c r="C175" s="11" t="s">
        <v>4881</v>
      </c>
      <c r="D175" s="11" t="s">
        <v>6806</v>
      </c>
      <c r="E175" s="11" t="s">
        <v>7741</v>
      </c>
    </row>
    <row r="176" spans="1:5" ht="15.75" customHeight="1" x14ac:dyDescent="0.35">
      <c r="A176" s="12" t="s">
        <v>214</v>
      </c>
      <c r="B176" s="12" t="s">
        <v>2549</v>
      </c>
      <c r="C176" s="11" t="s">
        <v>4882</v>
      </c>
      <c r="D176" s="11" t="s">
        <v>6858</v>
      </c>
      <c r="E176" s="11" t="s">
        <v>7741</v>
      </c>
    </row>
    <row r="177" spans="1:5" ht="15.75" customHeight="1" x14ac:dyDescent="0.35">
      <c r="A177" s="12" t="s">
        <v>215</v>
      </c>
      <c r="B177" s="12" t="s">
        <v>2550</v>
      </c>
      <c r="C177" s="11" t="s">
        <v>4883</v>
      </c>
      <c r="D177" s="11" t="s">
        <v>6733</v>
      </c>
      <c r="E177" s="11" t="s">
        <v>7741</v>
      </c>
    </row>
    <row r="178" spans="1:5" ht="15.75" customHeight="1" x14ac:dyDescent="0.35">
      <c r="A178" s="12" t="s">
        <v>216</v>
      </c>
      <c r="B178" s="12" t="s">
        <v>2551</v>
      </c>
      <c r="C178" s="11" t="s">
        <v>4884</v>
      </c>
      <c r="D178" s="11" t="s">
        <v>6717</v>
      </c>
      <c r="E178" s="11" t="s">
        <v>7747</v>
      </c>
    </row>
    <row r="179" spans="1:5" ht="15.75" customHeight="1" x14ac:dyDescent="0.35">
      <c r="A179" s="12" t="s">
        <v>217</v>
      </c>
      <c r="B179" s="12" t="s">
        <v>2552</v>
      </c>
      <c r="C179" s="11" t="s">
        <v>4885</v>
      </c>
      <c r="D179" s="11" t="s">
        <v>6859</v>
      </c>
      <c r="E179" s="11" t="s">
        <v>7758</v>
      </c>
    </row>
    <row r="180" spans="1:5" ht="15.75" customHeight="1" x14ac:dyDescent="0.35">
      <c r="A180" s="12" t="s">
        <v>218</v>
      </c>
      <c r="B180" s="12" t="s">
        <v>2553</v>
      </c>
      <c r="C180" s="11" t="s">
        <v>4886</v>
      </c>
      <c r="D180" s="11" t="s">
        <v>6860</v>
      </c>
      <c r="E180" s="11" t="s">
        <v>7741</v>
      </c>
    </row>
    <row r="181" spans="1:5" ht="15.75" customHeight="1" x14ac:dyDescent="0.35">
      <c r="A181" s="12" t="s">
        <v>219</v>
      </c>
      <c r="B181" s="12" t="s">
        <v>2554</v>
      </c>
      <c r="C181" s="11" t="s">
        <v>4887</v>
      </c>
      <c r="D181" s="11" t="s">
        <v>6730</v>
      </c>
      <c r="E181" s="11" t="s">
        <v>7758</v>
      </c>
    </row>
    <row r="182" spans="1:5" ht="15.75" customHeight="1" x14ac:dyDescent="0.35">
      <c r="A182" s="12" t="s">
        <v>220</v>
      </c>
      <c r="B182" s="12" t="s">
        <v>2555</v>
      </c>
      <c r="C182" s="11" t="s">
        <v>4888</v>
      </c>
      <c r="D182" s="11" t="s">
        <v>6861</v>
      </c>
      <c r="E182" s="11" t="s">
        <v>7751</v>
      </c>
    </row>
    <row r="183" spans="1:5" ht="15.75" customHeight="1" x14ac:dyDescent="0.35">
      <c r="A183" s="12" t="s">
        <v>221</v>
      </c>
      <c r="B183" s="12" t="s">
        <v>2556</v>
      </c>
      <c r="C183" s="11" t="s">
        <v>4889</v>
      </c>
      <c r="D183" s="11" t="s">
        <v>6862</v>
      </c>
      <c r="E183" s="11" t="s">
        <v>7741</v>
      </c>
    </row>
    <row r="184" spans="1:5" ht="15.75" customHeight="1" x14ac:dyDescent="0.35">
      <c r="A184" s="12" t="s">
        <v>222</v>
      </c>
      <c r="B184" s="12" t="s">
        <v>2557</v>
      </c>
      <c r="C184" s="11" t="s">
        <v>4890</v>
      </c>
      <c r="D184" s="11" t="s">
        <v>6863</v>
      </c>
      <c r="E184" s="11" t="s">
        <v>7741</v>
      </c>
    </row>
    <row r="185" spans="1:5" ht="15.75" customHeight="1" x14ac:dyDescent="0.35">
      <c r="A185" s="12" t="s">
        <v>223</v>
      </c>
      <c r="B185" s="12" t="s">
        <v>2558</v>
      </c>
      <c r="C185" s="11" t="s">
        <v>4891</v>
      </c>
      <c r="D185" s="11" t="s">
        <v>6715</v>
      </c>
      <c r="E185" s="11" t="s">
        <v>7777</v>
      </c>
    </row>
    <row r="186" spans="1:5" ht="15.75" customHeight="1" x14ac:dyDescent="0.35">
      <c r="A186" s="12" t="s">
        <v>224</v>
      </c>
      <c r="B186" s="12" t="s">
        <v>2559</v>
      </c>
      <c r="C186" s="11" t="s">
        <v>4892</v>
      </c>
      <c r="D186" s="11" t="s">
        <v>6748</v>
      </c>
      <c r="E186" s="11" t="s">
        <v>7752</v>
      </c>
    </row>
    <row r="187" spans="1:5" ht="15.75" customHeight="1" x14ac:dyDescent="0.35">
      <c r="A187" s="12" t="s">
        <v>225</v>
      </c>
      <c r="B187" s="12" t="s">
        <v>2560</v>
      </c>
      <c r="C187" s="11" t="s">
        <v>4893</v>
      </c>
      <c r="D187" s="11" t="s">
        <v>6864</v>
      </c>
      <c r="E187" s="11" t="s">
        <v>7741</v>
      </c>
    </row>
    <row r="188" spans="1:5" ht="15.75" customHeight="1" x14ac:dyDescent="0.35">
      <c r="A188" s="12" t="s">
        <v>226</v>
      </c>
      <c r="B188" s="12" t="s">
        <v>2561</v>
      </c>
      <c r="C188" s="11" t="s">
        <v>4894</v>
      </c>
      <c r="D188" s="11" t="s">
        <v>6761</v>
      </c>
      <c r="E188" s="11" t="s">
        <v>7770</v>
      </c>
    </row>
    <row r="189" spans="1:5" ht="15.75" customHeight="1" x14ac:dyDescent="0.35">
      <c r="A189" s="12" t="s">
        <v>227</v>
      </c>
      <c r="B189" s="12" t="s">
        <v>2562</v>
      </c>
      <c r="C189" s="11" t="s">
        <v>4895</v>
      </c>
      <c r="D189" s="11" t="s">
        <v>6823</v>
      </c>
      <c r="E189" s="11" t="s">
        <v>7778</v>
      </c>
    </row>
    <row r="190" spans="1:5" ht="15.75" customHeight="1" x14ac:dyDescent="0.35">
      <c r="A190" s="12" t="s">
        <v>228</v>
      </c>
      <c r="B190" s="12" t="s">
        <v>2563</v>
      </c>
      <c r="C190" s="11" t="s">
        <v>4896</v>
      </c>
      <c r="D190" s="11" t="s">
        <v>6865</v>
      </c>
      <c r="E190" s="11" t="s">
        <v>7741</v>
      </c>
    </row>
    <row r="191" spans="1:5" ht="15.75" customHeight="1" x14ac:dyDescent="0.35">
      <c r="A191" s="12" t="s">
        <v>229</v>
      </c>
      <c r="B191" s="12" t="s">
        <v>2564</v>
      </c>
      <c r="C191" s="11" t="s">
        <v>4897</v>
      </c>
      <c r="D191" s="11" t="s">
        <v>6866</v>
      </c>
      <c r="E191" s="11" t="s">
        <v>7741</v>
      </c>
    </row>
    <row r="192" spans="1:5" ht="15.75" customHeight="1" x14ac:dyDescent="0.35">
      <c r="A192" s="12" t="s">
        <v>230</v>
      </c>
      <c r="B192" s="12" t="s">
        <v>2565</v>
      </c>
      <c r="C192" s="11" t="s">
        <v>4898</v>
      </c>
      <c r="D192" s="11" t="s">
        <v>6867</v>
      </c>
      <c r="E192" s="11" t="s">
        <v>7741</v>
      </c>
    </row>
    <row r="193" spans="1:5" ht="15.75" customHeight="1" x14ac:dyDescent="0.35">
      <c r="A193" s="12" t="s">
        <v>231</v>
      </c>
      <c r="B193" s="12" t="s">
        <v>2566</v>
      </c>
      <c r="C193" s="11" t="s">
        <v>4899</v>
      </c>
      <c r="D193" s="11" t="s">
        <v>6868</v>
      </c>
      <c r="E193" s="11" t="s">
        <v>7741</v>
      </c>
    </row>
    <row r="194" spans="1:5" ht="15.75" customHeight="1" x14ac:dyDescent="0.35">
      <c r="A194" s="12" t="s">
        <v>232</v>
      </c>
      <c r="B194" s="12" t="s">
        <v>2567</v>
      </c>
      <c r="C194" s="11" t="s">
        <v>4900</v>
      </c>
      <c r="D194" s="11" t="s">
        <v>6869</v>
      </c>
      <c r="E194" s="11" t="s">
        <v>7741</v>
      </c>
    </row>
    <row r="195" spans="1:5" ht="15.75" customHeight="1" x14ac:dyDescent="0.35">
      <c r="A195" s="12" t="s">
        <v>233</v>
      </c>
      <c r="B195" s="12" t="s">
        <v>2568</v>
      </c>
      <c r="C195" s="11" t="s">
        <v>4901</v>
      </c>
      <c r="D195" s="11" t="s">
        <v>6870</v>
      </c>
      <c r="E195" s="11" t="s">
        <v>7741</v>
      </c>
    </row>
    <row r="196" spans="1:5" ht="15.75" customHeight="1" x14ac:dyDescent="0.35">
      <c r="A196" s="12" t="s">
        <v>234</v>
      </c>
      <c r="B196" s="12" t="s">
        <v>2569</v>
      </c>
      <c r="C196" s="11" t="s">
        <v>4902</v>
      </c>
      <c r="D196" s="11" t="s">
        <v>6871</v>
      </c>
      <c r="E196" s="11" t="s">
        <v>7774</v>
      </c>
    </row>
    <row r="197" spans="1:5" ht="15.75" customHeight="1" x14ac:dyDescent="0.35">
      <c r="A197" s="12" t="s">
        <v>235</v>
      </c>
      <c r="B197" s="12" t="s">
        <v>2570</v>
      </c>
      <c r="C197" s="11" t="s">
        <v>4903</v>
      </c>
      <c r="D197" s="11" t="s">
        <v>6872</v>
      </c>
      <c r="E197" s="11" t="s">
        <v>7741</v>
      </c>
    </row>
    <row r="198" spans="1:5" ht="15.75" customHeight="1" x14ac:dyDescent="0.35">
      <c r="A198" s="12" t="s">
        <v>236</v>
      </c>
      <c r="B198" s="12" t="s">
        <v>2571</v>
      </c>
      <c r="C198" s="11" t="s">
        <v>4904</v>
      </c>
      <c r="D198" s="11" t="s">
        <v>6873</v>
      </c>
      <c r="E198" s="11" t="s">
        <v>7749</v>
      </c>
    </row>
    <row r="199" spans="1:5" ht="15.75" customHeight="1" x14ac:dyDescent="0.35">
      <c r="A199" s="12" t="s">
        <v>237</v>
      </c>
      <c r="B199" s="12" t="s">
        <v>2572</v>
      </c>
      <c r="C199" s="11" t="s">
        <v>4905</v>
      </c>
      <c r="D199" s="11" t="s">
        <v>6834</v>
      </c>
      <c r="E199" s="11" t="s">
        <v>7741</v>
      </c>
    </row>
    <row r="200" spans="1:5" ht="15.75" customHeight="1" x14ac:dyDescent="0.35">
      <c r="A200" s="12" t="s">
        <v>238</v>
      </c>
      <c r="B200" s="12" t="s">
        <v>2573</v>
      </c>
      <c r="C200" s="11" t="s">
        <v>4906</v>
      </c>
      <c r="D200" s="11" t="s">
        <v>6874</v>
      </c>
      <c r="E200" s="11" t="s">
        <v>7741</v>
      </c>
    </row>
    <row r="201" spans="1:5" ht="15.75" customHeight="1" x14ac:dyDescent="0.35">
      <c r="A201" s="12" t="s">
        <v>239</v>
      </c>
      <c r="B201" s="12" t="s">
        <v>2574</v>
      </c>
      <c r="C201" s="11" t="s">
        <v>4907</v>
      </c>
      <c r="D201" s="11" t="s">
        <v>6831</v>
      </c>
      <c r="E201" s="11" t="s">
        <v>7741</v>
      </c>
    </row>
    <row r="202" spans="1:5" ht="15.75" customHeight="1" x14ac:dyDescent="0.35">
      <c r="A202" s="12" t="s">
        <v>240</v>
      </c>
      <c r="B202" s="12" t="s">
        <v>2575</v>
      </c>
      <c r="C202" s="11" t="s">
        <v>4908</v>
      </c>
      <c r="D202" s="11" t="s">
        <v>6875</v>
      </c>
      <c r="E202" s="11" t="s">
        <v>7741</v>
      </c>
    </row>
    <row r="203" spans="1:5" ht="15.75" customHeight="1" x14ac:dyDescent="0.35">
      <c r="A203" s="12" t="s">
        <v>241</v>
      </c>
      <c r="B203" s="12" t="s">
        <v>2576</v>
      </c>
      <c r="C203" s="11" t="s">
        <v>4909</v>
      </c>
      <c r="D203" s="11" t="s">
        <v>6876</v>
      </c>
      <c r="E203" s="11" t="s">
        <v>7779</v>
      </c>
    </row>
    <row r="204" spans="1:5" ht="15.75" customHeight="1" x14ac:dyDescent="0.35">
      <c r="A204" s="12" t="s">
        <v>242</v>
      </c>
      <c r="B204" s="12" t="s">
        <v>2577</v>
      </c>
      <c r="C204" s="11" t="s">
        <v>4910</v>
      </c>
      <c r="D204" s="11" t="s">
        <v>6877</v>
      </c>
      <c r="E204" s="11" t="s">
        <v>7748</v>
      </c>
    </row>
    <row r="205" spans="1:5" ht="15.75" customHeight="1" x14ac:dyDescent="0.35">
      <c r="A205" s="12" t="s">
        <v>243</v>
      </c>
      <c r="B205" s="12" t="s">
        <v>2578</v>
      </c>
      <c r="C205" s="11" t="s">
        <v>4911</v>
      </c>
      <c r="D205" s="11" t="s">
        <v>6790</v>
      </c>
      <c r="E205" s="11" t="s">
        <v>7741</v>
      </c>
    </row>
    <row r="206" spans="1:5" ht="15.75" customHeight="1" x14ac:dyDescent="0.35">
      <c r="A206" s="12" t="s">
        <v>244</v>
      </c>
      <c r="B206" s="12" t="s">
        <v>2579</v>
      </c>
      <c r="C206" s="11" t="s">
        <v>4912</v>
      </c>
      <c r="D206" s="11" t="s">
        <v>6878</v>
      </c>
      <c r="E206" s="11" t="s">
        <v>7741</v>
      </c>
    </row>
    <row r="207" spans="1:5" ht="15.75" customHeight="1" x14ac:dyDescent="0.35">
      <c r="A207" s="12" t="s">
        <v>245</v>
      </c>
      <c r="B207" s="12" t="s">
        <v>2580</v>
      </c>
      <c r="C207" s="11" t="s">
        <v>4913</v>
      </c>
      <c r="D207" s="11" t="s">
        <v>6819</v>
      </c>
      <c r="E207" s="11" t="s">
        <v>7780</v>
      </c>
    </row>
    <row r="208" spans="1:5" ht="15.75" customHeight="1" x14ac:dyDescent="0.35">
      <c r="A208" s="12" t="s">
        <v>246</v>
      </c>
      <c r="B208" s="12" t="s">
        <v>2581</v>
      </c>
      <c r="C208" s="11" t="s">
        <v>4914</v>
      </c>
      <c r="D208" s="11" t="s">
        <v>6879</v>
      </c>
      <c r="E208" s="11" t="s">
        <v>7741</v>
      </c>
    </row>
    <row r="209" spans="1:5" ht="15.75" customHeight="1" x14ac:dyDescent="0.35">
      <c r="A209" s="12" t="s">
        <v>247</v>
      </c>
      <c r="B209" s="12" t="s">
        <v>2582</v>
      </c>
      <c r="C209" s="11" t="s">
        <v>4915</v>
      </c>
      <c r="D209" s="11" t="s">
        <v>6880</v>
      </c>
      <c r="E209" s="11" t="s">
        <v>7741</v>
      </c>
    </row>
    <row r="210" spans="1:5" ht="15.75" customHeight="1" x14ac:dyDescent="0.35">
      <c r="A210" s="12" t="s">
        <v>248</v>
      </c>
      <c r="B210" s="12" t="s">
        <v>2583</v>
      </c>
      <c r="C210" s="11" t="s">
        <v>4916</v>
      </c>
      <c r="D210" s="11" t="s">
        <v>6881</v>
      </c>
      <c r="E210" s="11" t="s">
        <v>7741</v>
      </c>
    </row>
    <row r="211" spans="1:5" ht="15.75" customHeight="1" x14ac:dyDescent="0.35">
      <c r="A211" s="12" t="s">
        <v>249</v>
      </c>
      <c r="B211" s="12" t="s">
        <v>2584</v>
      </c>
      <c r="C211" s="11" t="s">
        <v>4917</v>
      </c>
      <c r="D211" s="11" t="s">
        <v>6786</v>
      </c>
      <c r="E211" s="11" t="s">
        <v>7758</v>
      </c>
    </row>
    <row r="212" spans="1:5" ht="15.75" customHeight="1" x14ac:dyDescent="0.35">
      <c r="A212" s="12" t="s">
        <v>250</v>
      </c>
      <c r="B212" s="12" t="s">
        <v>2585</v>
      </c>
      <c r="C212" s="11" t="s">
        <v>4918</v>
      </c>
      <c r="D212" s="11" t="s">
        <v>6882</v>
      </c>
      <c r="E212" s="11" t="s">
        <v>7741</v>
      </c>
    </row>
    <row r="213" spans="1:5" ht="15.75" customHeight="1" x14ac:dyDescent="0.35">
      <c r="A213" s="12" t="s">
        <v>251</v>
      </c>
      <c r="B213" s="12" t="s">
        <v>2586</v>
      </c>
      <c r="C213" s="11" t="s">
        <v>4919</v>
      </c>
      <c r="D213" s="11" t="s">
        <v>6826</v>
      </c>
      <c r="E213" s="11" t="s">
        <v>7781</v>
      </c>
    </row>
    <row r="214" spans="1:5" ht="15.75" customHeight="1" x14ac:dyDescent="0.35">
      <c r="A214" s="12" t="s">
        <v>252</v>
      </c>
      <c r="B214" s="12" t="s">
        <v>2587</v>
      </c>
      <c r="C214" s="11" t="s">
        <v>4920</v>
      </c>
      <c r="D214" s="11" t="s">
        <v>6761</v>
      </c>
      <c r="E214" s="11" t="s">
        <v>7771</v>
      </c>
    </row>
    <row r="215" spans="1:5" ht="15.75" customHeight="1" x14ac:dyDescent="0.35">
      <c r="A215" s="12" t="s">
        <v>253</v>
      </c>
      <c r="B215" s="12" t="s">
        <v>2588</v>
      </c>
      <c r="C215" s="11" t="s">
        <v>4921</v>
      </c>
      <c r="D215" s="11" t="s">
        <v>6715</v>
      </c>
      <c r="E215" s="11" t="s">
        <v>7740</v>
      </c>
    </row>
    <row r="216" spans="1:5" ht="15.75" customHeight="1" x14ac:dyDescent="0.35">
      <c r="A216" s="12" t="s">
        <v>254</v>
      </c>
      <c r="B216" s="12" t="s">
        <v>2589</v>
      </c>
      <c r="C216" s="11" t="s">
        <v>4922</v>
      </c>
      <c r="D216" s="11" t="s">
        <v>6797</v>
      </c>
      <c r="E216" s="11" t="s">
        <v>7741</v>
      </c>
    </row>
    <row r="217" spans="1:5" ht="15.75" customHeight="1" x14ac:dyDescent="0.35">
      <c r="A217" s="12" t="s">
        <v>255</v>
      </c>
      <c r="B217" s="12" t="s">
        <v>2590</v>
      </c>
      <c r="C217" s="11" t="s">
        <v>4923</v>
      </c>
      <c r="D217" s="11" t="s">
        <v>6883</v>
      </c>
      <c r="E217" s="11" t="s">
        <v>7741</v>
      </c>
    </row>
    <row r="218" spans="1:5" ht="15.75" customHeight="1" x14ac:dyDescent="0.35">
      <c r="A218" s="12" t="s">
        <v>256</v>
      </c>
      <c r="B218" s="12" t="s">
        <v>2591</v>
      </c>
      <c r="C218" s="11" t="s">
        <v>4924</v>
      </c>
      <c r="D218" s="11" t="s">
        <v>6884</v>
      </c>
      <c r="E218" s="11" t="s">
        <v>7741</v>
      </c>
    </row>
    <row r="219" spans="1:5" ht="15.75" customHeight="1" x14ac:dyDescent="0.35">
      <c r="A219" s="12" t="s">
        <v>257</v>
      </c>
      <c r="B219" s="12" t="s">
        <v>2592</v>
      </c>
      <c r="C219" s="11" t="s">
        <v>4925</v>
      </c>
      <c r="D219" s="11" t="s">
        <v>6787</v>
      </c>
      <c r="E219" s="11" t="s">
        <v>7741</v>
      </c>
    </row>
    <row r="220" spans="1:5" ht="15.75" customHeight="1" x14ac:dyDescent="0.35">
      <c r="A220" s="12" t="s">
        <v>258</v>
      </c>
      <c r="B220" s="12" t="s">
        <v>2593</v>
      </c>
      <c r="C220" s="11" t="s">
        <v>4926</v>
      </c>
      <c r="D220" s="11" t="s">
        <v>6885</v>
      </c>
      <c r="E220" s="11" t="s">
        <v>7746</v>
      </c>
    </row>
    <row r="221" spans="1:5" ht="15.75" customHeight="1" x14ac:dyDescent="0.35">
      <c r="A221" s="12" t="s">
        <v>259</v>
      </c>
      <c r="B221" s="12" t="s">
        <v>2594</v>
      </c>
      <c r="C221" s="11" t="s">
        <v>4789</v>
      </c>
      <c r="D221" s="11" t="s">
        <v>6886</v>
      </c>
      <c r="E221" s="11" t="s">
        <v>7760</v>
      </c>
    </row>
    <row r="222" spans="1:5" ht="15.75" customHeight="1" x14ac:dyDescent="0.35">
      <c r="A222" s="12" t="s">
        <v>260</v>
      </c>
      <c r="B222" s="12" t="s">
        <v>2595</v>
      </c>
      <c r="C222" s="11" t="s">
        <v>4927</v>
      </c>
      <c r="D222" s="11" t="s">
        <v>6887</v>
      </c>
      <c r="E222" s="11" t="s">
        <v>7756</v>
      </c>
    </row>
    <row r="223" spans="1:5" ht="15.75" customHeight="1" x14ac:dyDescent="0.35">
      <c r="A223" s="12" t="s">
        <v>261</v>
      </c>
      <c r="B223" s="12" t="s">
        <v>2596</v>
      </c>
      <c r="C223" s="11" t="s">
        <v>4928</v>
      </c>
      <c r="D223" s="11" t="s">
        <v>6759</v>
      </c>
      <c r="E223" s="11" t="s">
        <v>7771</v>
      </c>
    </row>
    <row r="224" spans="1:5" ht="15.75" customHeight="1" x14ac:dyDescent="0.35">
      <c r="A224" s="12" t="s">
        <v>262</v>
      </c>
      <c r="B224" s="12" t="s">
        <v>2597</v>
      </c>
      <c r="C224" s="11" t="s">
        <v>4929</v>
      </c>
      <c r="D224" s="11" t="s">
        <v>6888</v>
      </c>
      <c r="E224" s="11" t="s">
        <v>7741</v>
      </c>
    </row>
    <row r="225" spans="1:5" ht="15.75" customHeight="1" x14ac:dyDescent="0.35">
      <c r="A225" s="12" t="s">
        <v>263</v>
      </c>
      <c r="B225" s="12" t="s">
        <v>2598</v>
      </c>
      <c r="C225" s="11" t="s">
        <v>4930</v>
      </c>
      <c r="D225" s="11" t="s">
        <v>6889</v>
      </c>
      <c r="E225" s="11" t="s">
        <v>7740</v>
      </c>
    </row>
    <row r="226" spans="1:5" ht="15.75" customHeight="1" x14ac:dyDescent="0.35">
      <c r="A226" s="12" t="s">
        <v>264</v>
      </c>
      <c r="B226" s="12" t="s">
        <v>2599</v>
      </c>
      <c r="C226" s="11" t="s">
        <v>4931</v>
      </c>
      <c r="D226" s="11" t="s">
        <v>6730</v>
      </c>
      <c r="E226" s="11" t="s">
        <v>7741</v>
      </c>
    </row>
    <row r="227" spans="1:5" ht="15.75" customHeight="1" x14ac:dyDescent="0.35">
      <c r="A227" s="12" t="s">
        <v>265</v>
      </c>
      <c r="B227" s="12" t="s">
        <v>2600</v>
      </c>
      <c r="C227" s="11" t="s">
        <v>4773</v>
      </c>
      <c r="D227" s="11" t="s">
        <v>6890</v>
      </c>
      <c r="E227" s="11" t="s">
        <v>7741</v>
      </c>
    </row>
    <row r="228" spans="1:5" ht="15.75" customHeight="1" x14ac:dyDescent="0.35">
      <c r="A228" s="12" t="s">
        <v>266</v>
      </c>
      <c r="B228" s="12" t="s">
        <v>2601</v>
      </c>
      <c r="C228" s="11" t="s">
        <v>4932</v>
      </c>
      <c r="D228" s="11" t="s">
        <v>6891</v>
      </c>
      <c r="E228" s="11" t="s">
        <v>7746</v>
      </c>
    </row>
    <row r="229" spans="1:5" ht="15.75" customHeight="1" x14ac:dyDescent="0.35">
      <c r="A229" s="12" t="s">
        <v>267</v>
      </c>
      <c r="B229" s="12" t="s">
        <v>2602</v>
      </c>
      <c r="C229" s="11" t="s">
        <v>4933</v>
      </c>
      <c r="D229" s="11" t="s">
        <v>6892</v>
      </c>
      <c r="E229" s="11" t="s">
        <v>7741</v>
      </c>
    </row>
    <row r="230" spans="1:5" ht="15.75" customHeight="1" x14ac:dyDescent="0.35">
      <c r="A230" s="12" t="s">
        <v>268</v>
      </c>
      <c r="B230" s="12" t="s">
        <v>2603</v>
      </c>
      <c r="C230" s="11" t="s">
        <v>4934</v>
      </c>
      <c r="D230" s="11" t="s">
        <v>6893</v>
      </c>
      <c r="E230" s="11" t="s">
        <v>7780</v>
      </c>
    </row>
    <row r="231" spans="1:5" ht="15.75" customHeight="1" x14ac:dyDescent="0.35">
      <c r="A231" s="12" t="s">
        <v>269</v>
      </c>
      <c r="B231" s="12" t="s">
        <v>2604</v>
      </c>
      <c r="C231" s="11" t="s">
        <v>4935</v>
      </c>
      <c r="D231" s="11" t="s">
        <v>6819</v>
      </c>
      <c r="E231" s="11" t="s">
        <v>7741</v>
      </c>
    </row>
    <row r="232" spans="1:5" ht="15.75" customHeight="1" x14ac:dyDescent="0.35">
      <c r="A232" s="12" t="s">
        <v>270</v>
      </c>
      <c r="B232" s="12" t="s">
        <v>2605</v>
      </c>
      <c r="C232" s="11" t="s">
        <v>4936</v>
      </c>
      <c r="D232" s="11" t="s">
        <v>6761</v>
      </c>
      <c r="E232" s="11" t="s">
        <v>7741</v>
      </c>
    </row>
    <row r="233" spans="1:5" ht="15.75" customHeight="1" x14ac:dyDescent="0.35">
      <c r="A233" s="12" t="s">
        <v>271</v>
      </c>
      <c r="B233" s="12" t="s">
        <v>2606</v>
      </c>
      <c r="C233" s="11" t="s">
        <v>4937</v>
      </c>
      <c r="D233" s="11" t="s">
        <v>6894</v>
      </c>
      <c r="E233" s="11" t="s">
        <v>7769</v>
      </c>
    </row>
    <row r="234" spans="1:5" ht="15.75" customHeight="1" x14ac:dyDescent="0.35">
      <c r="A234" s="12" t="s">
        <v>272</v>
      </c>
      <c r="B234" s="12" t="s">
        <v>2607</v>
      </c>
      <c r="C234" s="11" t="s">
        <v>4938</v>
      </c>
      <c r="D234" s="11" t="s">
        <v>6895</v>
      </c>
      <c r="E234" s="11" t="s">
        <v>7741</v>
      </c>
    </row>
    <row r="235" spans="1:5" ht="15.75" customHeight="1" x14ac:dyDescent="0.35">
      <c r="A235" s="12" t="s">
        <v>273</v>
      </c>
      <c r="B235" s="12" t="s">
        <v>2608</v>
      </c>
      <c r="C235" s="11" t="s">
        <v>4939</v>
      </c>
      <c r="D235" s="11" t="s">
        <v>6799</v>
      </c>
      <c r="E235" s="11" t="s">
        <v>7746</v>
      </c>
    </row>
    <row r="236" spans="1:5" ht="15.75" customHeight="1" x14ac:dyDescent="0.35">
      <c r="A236" s="12" t="s">
        <v>274</v>
      </c>
      <c r="B236" s="12" t="s">
        <v>2609</v>
      </c>
      <c r="C236" s="11" t="s">
        <v>4842</v>
      </c>
      <c r="D236" s="11" t="s">
        <v>6892</v>
      </c>
      <c r="E236" s="11" t="s">
        <v>7741</v>
      </c>
    </row>
    <row r="237" spans="1:5" ht="15.75" customHeight="1" x14ac:dyDescent="0.35">
      <c r="A237" s="12" t="s">
        <v>275</v>
      </c>
      <c r="B237" s="12" t="s">
        <v>2610</v>
      </c>
      <c r="C237" s="11" t="s">
        <v>4940</v>
      </c>
      <c r="D237" s="11" t="s">
        <v>6896</v>
      </c>
      <c r="E237" s="11" t="s">
        <v>7741</v>
      </c>
    </row>
    <row r="238" spans="1:5" ht="15.75" customHeight="1" x14ac:dyDescent="0.35">
      <c r="A238" s="12" t="s">
        <v>276</v>
      </c>
      <c r="B238" s="12" t="s">
        <v>2611</v>
      </c>
      <c r="C238" s="11" t="s">
        <v>4941</v>
      </c>
      <c r="D238" s="11" t="s">
        <v>6897</v>
      </c>
      <c r="E238" s="11" t="s">
        <v>7741</v>
      </c>
    </row>
    <row r="239" spans="1:5" ht="15.75" customHeight="1" x14ac:dyDescent="0.35">
      <c r="A239" s="12" t="s">
        <v>277</v>
      </c>
      <c r="B239" s="12" t="s">
        <v>2612</v>
      </c>
      <c r="C239" s="11" t="s">
        <v>4942</v>
      </c>
      <c r="D239" s="11" t="s">
        <v>6898</v>
      </c>
      <c r="E239" s="11" t="s">
        <v>7741</v>
      </c>
    </row>
    <row r="240" spans="1:5" ht="15.75" customHeight="1" x14ac:dyDescent="0.35">
      <c r="A240" s="12" t="s">
        <v>278</v>
      </c>
      <c r="B240" s="12" t="s">
        <v>2613</v>
      </c>
      <c r="C240" s="11" t="s">
        <v>4943</v>
      </c>
      <c r="D240" s="11" t="s">
        <v>6899</v>
      </c>
      <c r="E240" s="11" t="s">
        <v>7754</v>
      </c>
    </row>
    <row r="241" spans="1:5" ht="15.75" customHeight="1" x14ac:dyDescent="0.35">
      <c r="A241" s="12" t="s">
        <v>279</v>
      </c>
      <c r="B241" s="12" t="s">
        <v>2614</v>
      </c>
      <c r="C241" s="11" t="s">
        <v>4944</v>
      </c>
      <c r="D241" s="11" t="s">
        <v>6900</v>
      </c>
      <c r="E241" s="11" t="s">
        <v>7752</v>
      </c>
    </row>
    <row r="242" spans="1:5" ht="15.75" customHeight="1" x14ac:dyDescent="0.35">
      <c r="A242" s="12" t="s">
        <v>280</v>
      </c>
      <c r="B242" s="12" t="s">
        <v>2615</v>
      </c>
      <c r="C242" s="11" t="s">
        <v>4945</v>
      </c>
      <c r="D242" s="11" t="s">
        <v>6901</v>
      </c>
      <c r="E242" s="11" t="s">
        <v>7757</v>
      </c>
    </row>
    <row r="243" spans="1:5" ht="15.75" customHeight="1" x14ac:dyDescent="0.35">
      <c r="A243" s="12" t="s">
        <v>281</v>
      </c>
      <c r="B243" s="12" t="s">
        <v>2616</v>
      </c>
      <c r="C243" s="11" t="s">
        <v>4946</v>
      </c>
      <c r="D243" s="11" t="s">
        <v>6902</v>
      </c>
      <c r="E243" s="11" t="s">
        <v>7741</v>
      </c>
    </row>
    <row r="244" spans="1:5" ht="15.75" customHeight="1" x14ac:dyDescent="0.35">
      <c r="A244" s="12" t="s">
        <v>282</v>
      </c>
      <c r="B244" s="12" t="s">
        <v>2617</v>
      </c>
      <c r="C244" s="11" t="s">
        <v>4947</v>
      </c>
      <c r="D244" s="11" t="s">
        <v>6903</v>
      </c>
      <c r="E244" s="11" t="s">
        <v>7741</v>
      </c>
    </row>
    <row r="245" spans="1:5" ht="15.75" customHeight="1" x14ac:dyDescent="0.35">
      <c r="A245" s="12" t="s">
        <v>283</v>
      </c>
      <c r="B245" s="12" t="s">
        <v>2618</v>
      </c>
      <c r="C245" s="11" t="s">
        <v>4948</v>
      </c>
      <c r="D245" s="11" t="s">
        <v>6903</v>
      </c>
      <c r="E245" s="11" t="s">
        <v>7746</v>
      </c>
    </row>
    <row r="246" spans="1:5" ht="15.75" customHeight="1" x14ac:dyDescent="0.35">
      <c r="A246" s="12" t="s">
        <v>284</v>
      </c>
      <c r="B246" s="12" t="s">
        <v>2619</v>
      </c>
      <c r="C246" s="11" t="s">
        <v>4949</v>
      </c>
      <c r="D246" s="11" t="s">
        <v>6737</v>
      </c>
      <c r="E246" s="11" t="s">
        <v>7754</v>
      </c>
    </row>
    <row r="247" spans="1:5" ht="15.75" customHeight="1" x14ac:dyDescent="0.35">
      <c r="A247" s="12" t="s">
        <v>285</v>
      </c>
      <c r="B247" s="12" t="s">
        <v>2620</v>
      </c>
      <c r="C247" s="11" t="s">
        <v>4950</v>
      </c>
      <c r="D247" s="11" t="s">
        <v>6904</v>
      </c>
      <c r="E247" s="11" t="s">
        <v>7769</v>
      </c>
    </row>
    <row r="248" spans="1:5" ht="15.75" customHeight="1" x14ac:dyDescent="0.35">
      <c r="A248" s="12" t="s">
        <v>286</v>
      </c>
      <c r="B248" s="12" t="s">
        <v>2621</v>
      </c>
      <c r="C248" s="11" t="s">
        <v>4951</v>
      </c>
      <c r="D248" s="11" t="s">
        <v>6741</v>
      </c>
      <c r="E248" s="11" t="s">
        <v>7741</v>
      </c>
    </row>
    <row r="249" spans="1:5" ht="15.75" customHeight="1" x14ac:dyDescent="0.35">
      <c r="A249" s="12" t="s">
        <v>287</v>
      </c>
      <c r="B249" s="12" t="s">
        <v>2622</v>
      </c>
      <c r="C249" s="11" t="s">
        <v>4952</v>
      </c>
      <c r="D249" s="11" t="s">
        <v>6757</v>
      </c>
      <c r="E249" s="11" t="s">
        <v>7782</v>
      </c>
    </row>
    <row r="250" spans="1:5" ht="15.75" customHeight="1" x14ac:dyDescent="0.35">
      <c r="A250" s="12" t="s">
        <v>288</v>
      </c>
      <c r="B250" s="12" t="s">
        <v>2623</v>
      </c>
      <c r="C250" s="11" t="s">
        <v>4953</v>
      </c>
      <c r="D250" s="11" t="s">
        <v>6905</v>
      </c>
      <c r="E250" s="11" t="s">
        <v>7741</v>
      </c>
    </row>
    <row r="251" spans="1:5" ht="15.75" customHeight="1" x14ac:dyDescent="0.35">
      <c r="A251" s="12" t="s">
        <v>289</v>
      </c>
      <c r="B251" s="12" t="s">
        <v>2624</v>
      </c>
      <c r="C251" s="11" t="s">
        <v>4954</v>
      </c>
      <c r="D251" s="11" t="s">
        <v>6741</v>
      </c>
      <c r="E251" s="11" t="s">
        <v>7746</v>
      </c>
    </row>
    <row r="252" spans="1:5" ht="15.75" customHeight="1" x14ac:dyDescent="0.35">
      <c r="A252" s="12" t="s">
        <v>290</v>
      </c>
      <c r="B252" s="12" t="s">
        <v>2625</v>
      </c>
      <c r="C252" s="11" t="s">
        <v>4955</v>
      </c>
      <c r="D252" s="11" t="s">
        <v>6906</v>
      </c>
      <c r="E252" s="11" t="s">
        <v>7741</v>
      </c>
    </row>
    <row r="253" spans="1:5" ht="15.75" customHeight="1" x14ac:dyDescent="0.35">
      <c r="A253" s="12" t="s">
        <v>291</v>
      </c>
      <c r="B253" s="12" t="s">
        <v>2626</v>
      </c>
      <c r="C253" s="11" t="s">
        <v>4956</v>
      </c>
      <c r="D253" s="11" t="s">
        <v>6714</v>
      </c>
      <c r="E253" s="11" t="s">
        <v>7741</v>
      </c>
    </row>
    <row r="254" spans="1:5" ht="15.75" customHeight="1" x14ac:dyDescent="0.35">
      <c r="A254" s="12" t="s">
        <v>292</v>
      </c>
      <c r="B254" s="12" t="s">
        <v>2627</v>
      </c>
      <c r="C254" s="11" t="s">
        <v>4957</v>
      </c>
      <c r="D254" s="11" t="s">
        <v>6907</v>
      </c>
      <c r="E254" s="11" t="s">
        <v>7741</v>
      </c>
    </row>
    <row r="255" spans="1:5" ht="15.75" customHeight="1" x14ac:dyDescent="0.35">
      <c r="A255" s="12" t="s">
        <v>293</v>
      </c>
      <c r="B255" s="12" t="s">
        <v>2628</v>
      </c>
      <c r="C255" s="11" t="s">
        <v>4958</v>
      </c>
      <c r="D255" s="11" t="s">
        <v>6884</v>
      </c>
      <c r="E255" s="11" t="s">
        <v>7741</v>
      </c>
    </row>
    <row r="256" spans="1:5" ht="15.75" customHeight="1" x14ac:dyDescent="0.35">
      <c r="A256" s="12" t="s">
        <v>294</v>
      </c>
      <c r="B256" s="12" t="s">
        <v>2629</v>
      </c>
      <c r="C256" s="11" t="s">
        <v>4959</v>
      </c>
      <c r="D256" s="11" t="s">
        <v>6740</v>
      </c>
      <c r="E256" s="11" t="s">
        <v>7771</v>
      </c>
    </row>
    <row r="257" spans="1:5" ht="15.75" customHeight="1" x14ac:dyDescent="0.35">
      <c r="A257" s="12" t="s">
        <v>295</v>
      </c>
      <c r="B257" s="12" t="s">
        <v>2630</v>
      </c>
      <c r="C257" s="11" t="s">
        <v>4960</v>
      </c>
      <c r="D257" s="11" t="s">
        <v>6908</v>
      </c>
      <c r="E257" s="11" t="s">
        <v>7741</v>
      </c>
    </row>
    <row r="258" spans="1:5" ht="15.75" customHeight="1" x14ac:dyDescent="0.35">
      <c r="A258" s="12" t="s">
        <v>296</v>
      </c>
      <c r="B258" s="12" t="s">
        <v>2631</v>
      </c>
      <c r="C258" s="11" t="s">
        <v>4961</v>
      </c>
      <c r="D258" s="11" t="s">
        <v>6909</v>
      </c>
      <c r="E258" s="11" t="s">
        <v>7741</v>
      </c>
    </row>
    <row r="259" spans="1:5" ht="15.75" customHeight="1" x14ac:dyDescent="0.35">
      <c r="A259" s="12" t="s">
        <v>297</v>
      </c>
      <c r="B259" s="12" t="s">
        <v>2632</v>
      </c>
      <c r="C259" s="11" t="s">
        <v>4962</v>
      </c>
      <c r="D259" s="11" t="s">
        <v>6834</v>
      </c>
      <c r="E259" s="11" t="s">
        <v>7783</v>
      </c>
    </row>
    <row r="260" spans="1:5" ht="15.75" customHeight="1" x14ac:dyDescent="0.35">
      <c r="A260" s="12" t="s">
        <v>298</v>
      </c>
      <c r="B260" s="12" t="s">
        <v>2633</v>
      </c>
      <c r="C260" s="11" t="s">
        <v>4963</v>
      </c>
      <c r="D260" s="11" t="s">
        <v>6910</v>
      </c>
      <c r="E260" s="11" t="s">
        <v>7741</v>
      </c>
    </row>
    <row r="261" spans="1:5" ht="15.75" customHeight="1" x14ac:dyDescent="0.35">
      <c r="A261" s="12" t="s">
        <v>299</v>
      </c>
      <c r="B261" s="12" t="s">
        <v>2634</v>
      </c>
      <c r="C261" s="11" t="s">
        <v>4964</v>
      </c>
      <c r="D261" s="11" t="s">
        <v>6772</v>
      </c>
      <c r="E261" s="11" t="s">
        <v>7747</v>
      </c>
    </row>
    <row r="262" spans="1:5" ht="15.75" customHeight="1" x14ac:dyDescent="0.35">
      <c r="A262" s="12" t="s">
        <v>300</v>
      </c>
      <c r="B262" s="12" t="s">
        <v>2635</v>
      </c>
      <c r="C262" s="11" t="s">
        <v>4965</v>
      </c>
      <c r="D262" s="11" t="s">
        <v>6911</v>
      </c>
      <c r="E262" s="11" t="s">
        <v>7755</v>
      </c>
    </row>
    <row r="263" spans="1:5" ht="15.75" customHeight="1" x14ac:dyDescent="0.35">
      <c r="A263" s="12" t="s">
        <v>301</v>
      </c>
      <c r="B263" s="12" t="s">
        <v>2636</v>
      </c>
      <c r="C263" s="11" t="s">
        <v>4966</v>
      </c>
      <c r="D263" s="11" t="s">
        <v>6912</v>
      </c>
      <c r="E263" s="11" t="s">
        <v>7740</v>
      </c>
    </row>
    <row r="264" spans="1:5" ht="15.75" customHeight="1" x14ac:dyDescent="0.35">
      <c r="A264" s="12" t="s">
        <v>302</v>
      </c>
      <c r="B264" s="12" t="s">
        <v>2637</v>
      </c>
      <c r="C264" s="11" t="s">
        <v>4967</v>
      </c>
      <c r="D264" s="11" t="s">
        <v>6913</v>
      </c>
      <c r="E264" s="11" t="s">
        <v>7783</v>
      </c>
    </row>
    <row r="265" spans="1:5" ht="15.75" customHeight="1" x14ac:dyDescent="0.35">
      <c r="A265" s="12" t="s">
        <v>303</v>
      </c>
      <c r="B265" s="12" t="s">
        <v>2638</v>
      </c>
      <c r="C265" s="11" t="s">
        <v>4968</v>
      </c>
      <c r="D265" s="11" t="s">
        <v>6914</v>
      </c>
      <c r="E265" s="11" t="s">
        <v>7779</v>
      </c>
    </row>
    <row r="266" spans="1:5" ht="15.75" customHeight="1" x14ac:dyDescent="0.35">
      <c r="A266" s="12" t="s">
        <v>304</v>
      </c>
      <c r="B266" s="12" t="s">
        <v>2639</v>
      </c>
      <c r="C266" s="11" t="s">
        <v>4969</v>
      </c>
      <c r="D266" s="11" t="s">
        <v>6915</v>
      </c>
      <c r="E266" s="11" t="s">
        <v>7747</v>
      </c>
    </row>
    <row r="267" spans="1:5" ht="15.75" customHeight="1" x14ac:dyDescent="0.35">
      <c r="A267" s="12" t="s">
        <v>305</v>
      </c>
      <c r="B267" s="12" t="s">
        <v>2640</v>
      </c>
      <c r="C267" s="11" t="s">
        <v>4970</v>
      </c>
      <c r="D267" s="11" t="s">
        <v>6888</v>
      </c>
      <c r="E267" s="11" t="s">
        <v>7741</v>
      </c>
    </row>
    <row r="268" spans="1:5" ht="15.75" customHeight="1" x14ac:dyDescent="0.35">
      <c r="A268" s="12" t="s">
        <v>306</v>
      </c>
      <c r="B268" s="12" t="s">
        <v>2641</v>
      </c>
      <c r="C268" s="11" t="s">
        <v>4971</v>
      </c>
      <c r="D268" s="11" t="s">
        <v>6916</v>
      </c>
      <c r="E268" s="11" t="s">
        <v>7762</v>
      </c>
    </row>
    <row r="269" spans="1:5" ht="15.75" customHeight="1" x14ac:dyDescent="0.35">
      <c r="A269" s="12" t="s">
        <v>307</v>
      </c>
      <c r="B269" s="12" t="s">
        <v>2642</v>
      </c>
      <c r="C269" s="11" t="s">
        <v>4897</v>
      </c>
      <c r="D269" s="11" t="s">
        <v>6917</v>
      </c>
      <c r="E269" s="11" t="s">
        <v>7741</v>
      </c>
    </row>
    <row r="270" spans="1:5" ht="15.75" customHeight="1" x14ac:dyDescent="0.35">
      <c r="A270" s="12" t="s">
        <v>308</v>
      </c>
      <c r="B270" s="12" t="s">
        <v>2643</v>
      </c>
      <c r="C270" s="11" t="s">
        <v>4972</v>
      </c>
      <c r="D270" s="11" t="s">
        <v>6739</v>
      </c>
      <c r="E270" s="11" t="s">
        <v>7741</v>
      </c>
    </row>
    <row r="271" spans="1:5" ht="15.75" customHeight="1" x14ac:dyDescent="0.35">
      <c r="A271" s="12" t="s">
        <v>309</v>
      </c>
      <c r="B271" s="12" t="s">
        <v>2644</v>
      </c>
      <c r="C271" s="11" t="s">
        <v>4973</v>
      </c>
      <c r="D271" s="11" t="s">
        <v>6918</v>
      </c>
      <c r="E271" s="11" t="s">
        <v>7741</v>
      </c>
    </row>
    <row r="272" spans="1:5" ht="15.75" customHeight="1" x14ac:dyDescent="0.35">
      <c r="A272" s="12" t="s">
        <v>310</v>
      </c>
      <c r="B272" s="12" t="s">
        <v>2645</v>
      </c>
      <c r="C272" s="11" t="s">
        <v>4974</v>
      </c>
      <c r="D272" s="11" t="s">
        <v>6862</v>
      </c>
      <c r="E272" s="11" t="s">
        <v>7755</v>
      </c>
    </row>
    <row r="273" spans="1:5" ht="15.75" customHeight="1" x14ac:dyDescent="0.35">
      <c r="A273" s="12" t="s">
        <v>311</v>
      </c>
      <c r="B273" s="12" t="s">
        <v>2646</v>
      </c>
      <c r="C273" s="11" t="s">
        <v>4975</v>
      </c>
      <c r="D273" s="11" t="s">
        <v>6721</v>
      </c>
      <c r="E273" s="11" t="s">
        <v>7741</v>
      </c>
    </row>
    <row r="274" spans="1:5" ht="15.75" customHeight="1" x14ac:dyDescent="0.35">
      <c r="A274" s="12" t="s">
        <v>312</v>
      </c>
      <c r="B274" s="12" t="s">
        <v>2647</v>
      </c>
      <c r="C274" s="11" t="s">
        <v>4976</v>
      </c>
      <c r="D274" s="11" t="s">
        <v>6761</v>
      </c>
      <c r="E274" s="11" t="s">
        <v>7742</v>
      </c>
    </row>
    <row r="275" spans="1:5" ht="15.75" customHeight="1" x14ac:dyDescent="0.35">
      <c r="A275" s="12" t="s">
        <v>313</v>
      </c>
      <c r="B275" s="12" t="s">
        <v>2648</v>
      </c>
      <c r="C275" s="11" t="s">
        <v>4977</v>
      </c>
      <c r="D275" s="11" t="s">
        <v>6752</v>
      </c>
      <c r="E275" s="11" t="s">
        <v>7741</v>
      </c>
    </row>
    <row r="276" spans="1:5" ht="15.75" customHeight="1" x14ac:dyDescent="0.35">
      <c r="A276" s="12" t="s">
        <v>314</v>
      </c>
      <c r="B276" s="12" t="s">
        <v>2649</v>
      </c>
      <c r="C276" s="11" t="s">
        <v>4978</v>
      </c>
      <c r="D276" s="11" t="s">
        <v>6919</v>
      </c>
      <c r="E276" s="11" t="s">
        <v>7768</v>
      </c>
    </row>
    <row r="277" spans="1:5" ht="15.75" customHeight="1" x14ac:dyDescent="0.35">
      <c r="A277" s="12" t="s">
        <v>315</v>
      </c>
      <c r="B277" s="12" t="s">
        <v>2650</v>
      </c>
      <c r="C277" s="11" t="s">
        <v>4979</v>
      </c>
      <c r="D277" s="11" t="s">
        <v>6878</v>
      </c>
      <c r="E277" s="11" t="s">
        <v>7741</v>
      </c>
    </row>
    <row r="278" spans="1:5" ht="15.75" customHeight="1" x14ac:dyDescent="0.35">
      <c r="A278" s="12" t="s">
        <v>316</v>
      </c>
      <c r="B278" s="12" t="s">
        <v>2651</v>
      </c>
      <c r="C278" s="11" t="s">
        <v>4980</v>
      </c>
      <c r="D278" s="11" t="s">
        <v>6920</v>
      </c>
      <c r="E278" s="11" t="s">
        <v>7741</v>
      </c>
    </row>
    <row r="279" spans="1:5" ht="15.75" customHeight="1" x14ac:dyDescent="0.35">
      <c r="A279" s="12" t="s">
        <v>317</v>
      </c>
      <c r="B279" s="12" t="s">
        <v>2652</v>
      </c>
      <c r="C279" s="11" t="s">
        <v>4981</v>
      </c>
      <c r="D279" s="11" t="s">
        <v>6787</v>
      </c>
      <c r="E279" s="11" t="s">
        <v>7753</v>
      </c>
    </row>
    <row r="280" spans="1:5" ht="15.75" customHeight="1" x14ac:dyDescent="0.35">
      <c r="A280" s="12" t="s">
        <v>318</v>
      </c>
      <c r="B280" s="12" t="s">
        <v>2653</v>
      </c>
      <c r="C280" s="11" t="s">
        <v>4888</v>
      </c>
      <c r="D280" s="11" t="s">
        <v>6921</v>
      </c>
      <c r="E280" s="11" t="s">
        <v>7741</v>
      </c>
    </row>
    <row r="281" spans="1:5" ht="15.75" customHeight="1" x14ac:dyDescent="0.35">
      <c r="A281" s="12" t="s">
        <v>319</v>
      </c>
      <c r="B281" s="12" t="s">
        <v>2654</v>
      </c>
      <c r="C281" s="11" t="s">
        <v>4982</v>
      </c>
      <c r="D281" s="11" t="s">
        <v>6873</v>
      </c>
      <c r="E281" s="11" t="s">
        <v>7764</v>
      </c>
    </row>
    <row r="282" spans="1:5" ht="15.75" customHeight="1" x14ac:dyDescent="0.35">
      <c r="A282" s="12" t="s">
        <v>320</v>
      </c>
      <c r="B282" s="12" t="s">
        <v>2655</v>
      </c>
      <c r="C282" s="11" t="s">
        <v>4983</v>
      </c>
      <c r="D282" s="11" t="s">
        <v>6922</v>
      </c>
      <c r="E282" s="11" t="s">
        <v>7754</v>
      </c>
    </row>
    <row r="283" spans="1:5" ht="15.75" customHeight="1" x14ac:dyDescent="0.35">
      <c r="A283" s="12" t="s">
        <v>321</v>
      </c>
      <c r="B283" s="12" t="s">
        <v>2656</v>
      </c>
      <c r="C283" s="11" t="s">
        <v>4802</v>
      </c>
      <c r="D283" s="11" t="s">
        <v>6810</v>
      </c>
      <c r="E283" s="11" t="s">
        <v>7756</v>
      </c>
    </row>
    <row r="284" spans="1:5" ht="15.75" customHeight="1" x14ac:dyDescent="0.35">
      <c r="A284" s="12" t="s">
        <v>322</v>
      </c>
      <c r="B284" s="12" t="s">
        <v>2657</v>
      </c>
      <c r="C284" s="11" t="s">
        <v>4984</v>
      </c>
      <c r="D284" s="11" t="s">
        <v>6923</v>
      </c>
      <c r="E284" s="11" t="s">
        <v>7752</v>
      </c>
    </row>
    <row r="285" spans="1:5" ht="15.75" customHeight="1" x14ac:dyDescent="0.35">
      <c r="A285" s="12" t="s">
        <v>323</v>
      </c>
      <c r="B285" s="12" t="s">
        <v>2658</v>
      </c>
      <c r="C285" s="11" t="s">
        <v>4985</v>
      </c>
      <c r="D285" s="11" t="s">
        <v>6837</v>
      </c>
      <c r="E285" s="11" t="s">
        <v>7761</v>
      </c>
    </row>
    <row r="286" spans="1:5" ht="15.75" customHeight="1" x14ac:dyDescent="0.35">
      <c r="A286" s="12" t="s">
        <v>324</v>
      </c>
      <c r="B286" s="12" t="s">
        <v>2659</v>
      </c>
      <c r="C286" s="11" t="s">
        <v>4986</v>
      </c>
      <c r="D286" s="11" t="s">
        <v>6924</v>
      </c>
      <c r="E286" s="11" t="s">
        <v>7741</v>
      </c>
    </row>
    <row r="287" spans="1:5" ht="15.75" customHeight="1" x14ac:dyDescent="0.35">
      <c r="A287" s="12" t="s">
        <v>325</v>
      </c>
      <c r="B287" s="12" t="s">
        <v>2660</v>
      </c>
      <c r="C287" s="11" t="s">
        <v>4987</v>
      </c>
      <c r="D287" s="11" t="s">
        <v>6887</v>
      </c>
      <c r="E287" s="11" t="s">
        <v>7741</v>
      </c>
    </row>
    <row r="288" spans="1:5" ht="15.75" customHeight="1" x14ac:dyDescent="0.35">
      <c r="A288" s="12" t="s">
        <v>326</v>
      </c>
      <c r="B288" s="12" t="s">
        <v>2661</v>
      </c>
      <c r="C288" s="11" t="s">
        <v>4988</v>
      </c>
      <c r="D288" s="11" t="s">
        <v>6925</v>
      </c>
      <c r="E288" s="11" t="s">
        <v>7755</v>
      </c>
    </row>
    <row r="289" spans="1:5" ht="15.75" customHeight="1" x14ac:dyDescent="0.35">
      <c r="A289" s="12" t="s">
        <v>327</v>
      </c>
      <c r="B289" s="12" t="s">
        <v>2662</v>
      </c>
      <c r="C289" s="11" t="s">
        <v>4989</v>
      </c>
      <c r="D289" s="11" t="s">
        <v>6878</v>
      </c>
      <c r="E289" s="11" t="s">
        <v>7741</v>
      </c>
    </row>
    <row r="290" spans="1:5" ht="15.75" customHeight="1" x14ac:dyDescent="0.35">
      <c r="A290" s="12" t="s">
        <v>328</v>
      </c>
      <c r="B290" s="12" t="s">
        <v>2663</v>
      </c>
      <c r="C290" s="11" t="s">
        <v>4990</v>
      </c>
      <c r="D290" s="11" t="s">
        <v>6926</v>
      </c>
      <c r="E290" s="11" t="s">
        <v>7741</v>
      </c>
    </row>
    <row r="291" spans="1:5" ht="15.75" customHeight="1" x14ac:dyDescent="0.35">
      <c r="A291" s="12" t="s">
        <v>329</v>
      </c>
      <c r="B291" s="12" t="s">
        <v>2664</v>
      </c>
      <c r="C291" s="11" t="s">
        <v>4991</v>
      </c>
      <c r="D291" s="11" t="s">
        <v>6890</v>
      </c>
      <c r="E291" s="11" t="s">
        <v>7741</v>
      </c>
    </row>
    <row r="292" spans="1:5" ht="15.75" customHeight="1" x14ac:dyDescent="0.35">
      <c r="A292" s="12" t="s">
        <v>330</v>
      </c>
      <c r="B292" s="12" t="s">
        <v>2665</v>
      </c>
      <c r="C292" s="11" t="s">
        <v>4992</v>
      </c>
      <c r="D292" s="11" t="s">
        <v>6888</v>
      </c>
      <c r="E292" s="11" t="s">
        <v>7761</v>
      </c>
    </row>
    <row r="293" spans="1:5" ht="15.75" customHeight="1" x14ac:dyDescent="0.35">
      <c r="A293" s="12" t="s">
        <v>331</v>
      </c>
      <c r="B293" s="12" t="s">
        <v>2666</v>
      </c>
      <c r="C293" s="11" t="s">
        <v>4993</v>
      </c>
      <c r="D293" s="11" t="s">
        <v>6927</v>
      </c>
      <c r="E293" s="11" t="s">
        <v>7757</v>
      </c>
    </row>
    <row r="294" spans="1:5" ht="15.75" customHeight="1" x14ac:dyDescent="0.35">
      <c r="A294" s="12" t="s">
        <v>332</v>
      </c>
      <c r="B294" s="12" t="s">
        <v>2667</v>
      </c>
      <c r="C294" s="11" t="s">
        <v>4994</v>
      </c>
      <c r="D294" s="11" t="s">
        <v>6928</v>
      </c>
      <c r="E294" s="11" t="s">
        <v>7741</v>
      </c>
    </row>
    <row r="295" spans="1:5" ht="15.75" customHeight="1" x14ac:dyDescent="0.35">
      <c r="A295" s="12" t="s">
        <v>333</v>
      </c>
      <c r="B295" s="12" t="s">
        <v>2668</v>
      </c>
      <c r="C295" s="11" t="s">
        <v>4995</v>
      </c>
      <c r="D295" s="11" t="s">
        <v>6929</v>
      </c>
      <c r="E295" s="11" t="s">
        <v>7754</v>
      </c>
    </row>
    <row r="296" spans="1:5" ht="15.75" customHeight="1" x14ac:dyDescent="0.35">
      <c r="A296" s="12" t="s">
        <v>334</v>
      </c>
      <c r="B296" s="12" t="s">
        <v>2669</v>
      </c>
      <c r="C296" s="11" t="s">
        <v>4996</v>
      </c>
      <c r="D296" s="11" t="s">
        <v>6737</v>
      </c>
      <c r="E296" s="11" t="s">
        <v>7769</v>
      </c>
    </row>
    <row r="297" spans="1:5" ht="15.75" customHeight="1" x14ac:dyDescent="0.35">
      <c r="A297" s="12" t="s">
        <v>335</v>
      </c>
      <c r="B297" s="12" t="s">
        <v>2670</v>
      </c>
      <c r="C297" s="11" t="s">
        <v>4997</v>
      </c>
      <c r="D297" s="11" t="s">
        <v>6930</v>
      </c>
      <c r="E297" s="11" t="s">
        <v>7741</v>
      </c>
    </row>
    <row r="298" spans="1:5" ht="15.75" customHeight="1" x14ac:dyDescent="0.35">
      <c r="A298" s="12" t="s">
        <v>336</v>
      </c>
      <c r="B298" s="12" t="s">
        <v>2671</v>
      </c>
      <c r="C298" s="11" t="s">
        <v>4998</v>
      </c>
      <c r="D298" s="11" t="s">
        <v>6931</v>
      </c>
      <c r="E298" s="11" t="s">
        <v>7741</v>
      </c>
    </row>
    <row r="299" spans="1:5" ht="15.75" customHeight="1" x14ac:dyDescent="0.35">
      <c r="A299" s="12" t="s">
        <v>337</v>
      </c>
      <c r="B299" s="12" t="s">
        <v>2672</v>
      </c>
      <c r="C299" s="11" t="s">
        <v>4999</v>
      </c>
      <c r="D299" s="11" t="s">
        <v>6905</v>
      </c>
      <c r="E299" s="11" t="s">
        <v>7767</v>
      </c>
    </row>
    <row r="300" spans="1:5" ht="15.75" customHeight="1" x14ac:dyDescent="0.35">
      <c r="A300" s="12" t="s">
        <v>338</v>
      </c>
      <c r="B300" s="12" t="s">
        <v>2673</v>
      </c>
      <c r="C300" s="11" t="s">
        <v>5000</v>
      </c>
      <c r="D300" s="11" t="s">
        <v>6932</v>
      </c>
      <c r="E300" s="11" t="s">
        <v>7740</v>
      </c>
    </row>
    <row r="301" spans="1:5" ht="15.75" customHeight="1" x14ac:dyDescent="0.35">
      <c r="A301" s="12" t="s">
        <v>339</v>
      </c>
      <c r="B301" s="12" t="s">
        <v>2674</v>
      </c>
      <c r="C301" s="11" t="s">
        <v>5001</v>
      </c>
      <c r="D301" s="11" t="s">
        <v>6933</v>
      </c>
      <c r="E301" s="11" t="s">
        <v>7741</v>
      </c>
    </row>
    <row r="302" spans="1:5" ht="15.75" customHeight="1" x14ac:dyDescent="0.35">
      <c r="A302" s="12" t="s">
        <v>340</v>
      </c>
      <c r="B302" s="12" t="s">
        <v>2675</v>
      </c>
      <c r="C302" s="11" t="s">
        <v>4947</v>
      </c>
      <c r="D302" s="11" t="s">
        <v>6934</v>
      </c>
      <c r="E302" s="11" t="s">
        <v>7741</v>
      </c>
    </row>
    <row r="303" spans="1:5" ht="15.75" customHeight="1" x14ac:dyDescent="0.35">
      <c r="A303" s="12" t="s">
        <v>341</v>
      </c>
      <c r="B303" s="12" t="s">
        <v>2676</v>
      </c>
      <c r="C303" s="11" t="s">
        <v>5002</v>
      </c>
      <c r="D303" s="11" t="s">
        <v>6786</v>
      </c>
      <c r="E303" s="11" t="s">
        <v>7741</v>
      </c>
    </row>
    <row r="304" spans="1:5" ht="15.75" customHeight="1" x14ac:dyDescent="0.35">
      <c r="A304" s="12" t="s">
        <v>342</v>
      </c>
      <c r="B304" s="12" t="s">
        <v>2677</v>
      </c>
      <c r="C304" s="11" t="s">
        <v>5003</v>
      </c>
      <c r="D304" s="11" t="s">
        <v>6935</v>
      </c>
      <c r="E304" s="11" t="s">
        <v>7747</v>
      </c>
    </row>
    <row r="305" spans="1:5" ht="15.75" customHeight="1" x14ac:dyDescent="0.35">
      <c r="A305" s="12" t="s">
        <v>343</v>
      </c>
      <c r="B305" s="12" t="s">
        <v>2678</v>
      </c>
      <c r="C305" s="11" t="s">
        <v>5004</v>
      </c>
      <c r="D305" s="11" t="s">
        <v>6936</v>
      </c>
      <c r="E305" s="11" t="s">
        <v>7741</v>
      </c>
    </row>
    <row r="306" spans="1:5" ht="15.75" customHeight="1" x14ac:dyDescent="0.35">
      <c r="A306" s="12" t="s">
        <v>344</v>
      </c>
      <c r="B306" s="12" t="s">
        <v>2679</v>
      </c>
      <c r="C306" s="11" t="s">
        <v>5005</v>
      </c>
      <c r="D306" s="11" t="s">
        <v>6937</v>
      </c>
      <c r="E306" s="11" t="s">
        <v>7741</v>
      </c>
    </row>
    <row r="307" spans="1:5" ht="15.75" customHeight="1" x14ac:dyDescent="0.35">
      <c r="A307" s="12" t="s">
        <v>345</v>
      </c>
      <c r="B307" s="12" t="s">
        <v>2680</v>
      </c>
      <c r="C307" s="11" t="s">
        <v>4944</v>
      </c>
      <c r="D307" s="11" t="s">
        <v>6865</v>
      </c>
      <c r="E307" s="11" t="s">
        <v>7762</v>
      </c>
    </row>
    <row r="308" spans="1:5" ht="15.75" customHeight="1" x14ac:dyDescent="0.35">
      <c r="A308" s="12" t="s">
        <v>346</v>
      </c>
      <c r="B308" s="12" t="s">
        <v>2681</v>
      </c>
      <c r="C308" s="11" t="s">
        <v>5006</v>
      </c>
      <c r="D308" s="11" t="s">
        <v>6772</v>
      </c>
      <c r="E308" s="11" t="s">
        <v>7741</v>
      </c>
    </row>
    <row r="309" spans="1:5" ht="15.75" customHeight="1" x14ac:dyDescent="0.35">
      <c r="A309" s="12" t="s">
        <v>347</v>
      </c>
      <c r="B309" s="12" t="s">
        <v>2682</v>
      </c>
      <c r="C309" s="11" t="s">
        <v>5007</v>
      </c>
      <c r="D309" s="11" t="s">
        <v>6910</v>
      </c>
      <c r="E309" s="11" t="s">
        <v>7757</v>
      </c>
    </row>
    <row r="310" spans="1:5" ht="15.75" customHeight="1" x14ac:dyDescent="0.35">
      <c r="A310" s="12" t="s">
        <v>348</v>
      </c>
      <c r="B310" s="12" t="s">
        <v>2683</v>
      </c>
      <c r="C310" s="11" t="s">
        <v>5008</v>
      </c>
      <c r="D310" s="11" t="s">
        <v>6938</v>
      </c>
      <c r="E310" s="11" t="s">
        <v>7741</v>
      </c>
    </row>
    <row r="311" spans="1:5" ht="15.75" customHeight="1" x14ac:dyDescent="0.35">
      <c r="A311" s="12" t="s">
        <v>349</v>
      </c>
      <c r="B311" s="12" t="s">
        <v>2684</v>
      </c>
      <c r="C311" s="11" t="s">
        <v>5009</v>
      </c>
      <c r="D311" s="11" t="s">
        <v>6939</v>
      </c>
      <c r="E311" s="11" t="s">
        <v>7741</v>
      </c>
    </row>
    <row r="312" spans="1:5" ht="15.75" customHeight="1" x14ac:dyDescent="0.35">
      <c r="A312" s="12" t="s">
        <v>350</v>
      </c>
      <c r="B312" s="12" t="s">
        <v>2685</v>
      </c>
      <c r="C312" s="11" t="s">
        <v>4779</v>
      </c>
      <c r="D312" s="11" t="s">
        <v>6788</v>
      </c>
      <c r="E312" s="11" t="s">
        <v>7752</v>
      </c>
    </row>
    <row r="313" spans="1:5" ht="15.75" customHeight="1" x14ac:dyDescent="0.35">
      <c r="A313" s="12" t="s">
        <v>351</v>
      </c>
      <c r="B313" s="12" t="s">
        <v>2686</v>
      </c>
      <c r="C313" s="11" t="s">
        <v>5010</v>
      </c>
      <c r="D313" s="11" t="s">
        <v>6940</v>
      </c>
      <c r="E313" s="11" t="s">
        <v>7758</v>
      </c>
    </row>
    <row r="314" spans="1:5" ht="15.75" customHeight="1" x14ac:dyDescent="0.35">
      <c r="A314" s="12" t="s">
        <v>352</v>
      </c>
      <c r="B314" s="12" t="s">
        <v>2687</v>
      </c>
      <c r="C314" s="11" t="s">
        <v>5011</v>
      </c>
      <c r="D314" s="11" t="s">
        <v>6826</v>
      </c>
      <c r="E314" s="11" t="s">
        <v>7777</v>
      </c>
    </row>
    <row r="315" spans="1:5" ht="15.75" customHeight="1" x14ac:dyDescent="0.35">
      <c r="A315" s="12" t="s">
        <v>353</v>
      </c>
      <c r="B315" s="12" t="s">
        <v>2688</v>
      </c>
      <c r="C315" s="11" t="s">
        <v>5012</v>
      </c>
      <c r="D315" s="11" t="s">
        <v>6941</v>
      </c>
      <c r="E315" s="11" t="s">
        <v>7755</v>
      </c>
    </row>
    <row r="316" spans="1:5" ht="15.75" customHeight="1" x14ac:dyDescent="0.35">
      <c r="A316" s="12" t="s">
        <v>354</v>
      </c>
      <c r="B316" s="12" t="s">
        <v>2689</v>
      </c>
      <c r="C316" s="11" t="s">
        <v>5013</v>
      </c>
      <c r="D316" s="11" t="s">
        <v>6942</v>
      </c>
      <c r="E316" s="11" t="s">
        <v>7746</v>
      </c>
    </row>
    <row r="317" spans="1:5" ht="15.75" customHeight="1" x14ac:dyDescent="0.35">
      <c r="A317" s="12" t="s">
        <v>355</v>
      </c>
      <c r="B317" s="12" t="s">
        <v>2690</v>
      </c>
      <c r="C317" s="11" t="s">
        <v>5014</v>
      </c>
      <c r="D317" s="11" t="s">
        <v>6858</v>
      </c>
      <c r="E317" s="11" t="s">
        <v>7741</v>
      </c>
    </row>
    <row r="318" spans="1:5" ht="15.75" customHeight="1" x14ac:dyDescent="0.35">
      <c r="A318" s="12" t="s">
        <v>356</v>
      </c>
      <c r="B318" s="12" t="s">
        <v>2691</v>
      </c>
      <c r="C318" s="11" t="s">
        <v>5015</v>
      </c>
      <c r="D318" s="11" t="s">
        <v>6733</v>
      </c>
      <c r="E318" s="11" t="s">
        <v>7741</v>
      </c>
    </row>
    <row r="319" spans="1:5" ht="15.75" customHeight="1" x14ac:dyDescent="0.35">
      <c r="A319" s="12" t="s">
        <v>357</v>
      </c>
      <c r="B319" s="12" t="s">
        <v>2692</v>
      </c>
      <c r="C319" s="11" t="s">
        <v>5016</v>
      </c>
      <c r="D319" s="11" t="s">
        <v>6943</v>
      </c>
      <c r="E319" s="11" t="s">
        <v>7741</v>
      </c>
    </row>
    <row r="320" spans="1:5" ht="15.75" customHeight="1" x14ac:dyDescent="0.35">
      <c r="A320" s="12" t="s">
        <v>358</v>
      </c>
      <c r="B320" s="12" t="s">
        <v>2693</v>
      </c>
      <c r="C320" s="11" t="s">
        <v>5017</v>
      </c>
      <c r="D320" s="11" t="s">
        <v>6910</v>
      </c>
      <c r="E320" s="11" t="s">
        <v>7746</v>
      </c>
    </row>
    <row r="321" spans="1:5" ht="15.75" customHeight="1" x14ac:dyDescent="0.35">
      <c r="A321" s="12" t="s">
        <v>359</v>
      </c>
      <c r="B321" s="12" t="s">
        <v>2694</v>
      </c>
      <c r="C321" s="11" t="s">
        <v>5018</v>
      </c>
      <c r="D321" s="11" t="s">
        <v>6944</v>
      </c>
      <c r="E321" s="11" t="s">
        <v>7766</v>
      </c>
    </row>
    <row r="322" spans="1:5" ht="15.75" customHeight="1" x14ac:dyDescent="0.35">
      <c r="A322" s="12" t="s">
        <v>360</v>
      </c>
      <c r="B322" s="12" t="s">
        <v>2695</v>
      </c>
      <c r="C322" s="11" t="s">
        <v>5019</v>
      </c>
      <c r="D322" s="11" t="s">
        <v>6945</v>
      </c>
      <c r="E322" s="11" t="s">
        <v>7741</v>
      </c>
    </row>
    <row r="323" spans="1:5" ht="15.75" customHeight="1" x14ac:dyDescent="0.35">
      <c r="A323" s="12" t="s">
        <v>361</v>
      </c>
      <c r="B323" s="12" t="s">
        <v>2696</v>
      </c>
      <c r="C323" s="11" t="s">
        <v>5020</v>
      </c>
      <c r="D323" s="11" t="s">
        <v>6826</v>
      </c>
      <c r="E323" s="11" t="s">
        <v>7783</v>
      </c>
    </row>
    <row r="324" spans="1:5" ht="15.75" customHeight="1" x14ac:dyDescent="0.35">
      <c r="A324" s="12" t="s">
        <v>362</v>
      </c>
      <c r="B324" s="12" t="s">
        <v>2697</v>
      </c>
      <c r="C324" s="11" t="s">
        <v>4984</v>
      </c>
      <c r="D324" s="11" t="s">
        <v>6908</v>
      </c>
      <c r="E324" s="11" t="s">
        <v>7774</v>
      </c>
    </row>
    <row r="325" spans="1:5" ht="15.75" customHeight="1" x14ac:dyDescent="0.35">
      <c r="A325" s="12" t="s">
        <v>363</v>
      </c>
      <c r="B325" s="12" t="s">
        <v>2698</v>
      </c>
      <c r="C325" s="11" t="s">
        <v>5021</v>
      </c>
      <c r="D325" s="11" t="s">
        <v>6837</v>
      </c>
      <c r="E325" s="11" t="s">
        <v>7741</v>
      </c>
    </row>
    <row r="326" spans="1:5" ht="15.75" customHeight="1" x14ac:dyDescent="0.35">
      <c r="A326" s="12" t="s">
        <v>364</v>
      </c>
      <c r="B326" s="12" t="s">
        <v>2699</v>
      </c>
      <c r="C326" s="11" t="s">
        <v>5022</v>
      </c>
      <c r="D326" s="11" t="s">
        <v>6946</v>
      </c>
      <c r="E326" s="11" t="s">
        <v>7741</v>
      </c>
    </row>
    <row r="327" spans="1:5" ht="15.75" customHeight="1" x14ac:dyDescent="0.35">
      <c r="A327" s="12" t="s">
        <v>365</v>
      </c>
      <c r="B327" s="12" t="s">
        <v>2700</v>
      </c>
      <c r="C327" s="11" t="s">
        <v>5023</v>
      </c>
      <c r="D327" s="11" t="s">
        <v>6888</v>
      </c>
      <c r="E327" s="11" t="s">
        <v>7784</v>
      </c>
    </row>
    <row r="328" spans="1:5" ht="15.75" customHeight="1" x14ac:dyDescent="0.35">
      <c r="A328" s="12" t="s">
        <v>366</v>
      </c>
      <c r="B328" s="12" t="s">
        <v>2701</v>
      </c>
      <c r="C328" s="11" t="s">
        <v>5024</v>
      </c>
      <c r="D328" s="11" t="s">
        <v>6761</v>
      </c>
      <c r="E328" s="11" t="s">
        <v>7741</v>
      </c>
    </row>
    <row r="329" spans="1:5" ht="15.75" customHeight="1" x14ac:dyDescent="0.35">
      <c r="A329" s="12" t="s">
        <v>367</v>
      </c>
      <c r="B329" s="12" t="s">
        <v>2702</v>
      </c>
      <c r="C329" s="11" t="s">
        <v>5025</v>
      </c>
      <c r="D329" s="11" t="s">
        <v>6759</v>
      </c>
      <c r="E329" s="11" t="s">
        <v>7741</v>
      </c>
    </row>
    <row r="330" spans="1:5" ht="15.75" customHeight="1" x14ac:dyDescent="0.35">
      <c r="A330" s="12" t="s">
        <v>368</v>
      </c>
      <c r="B330" s="12" t="s">
        <v>2703</v>
      </c>
      <c r="C330" s="11" t="s">
        <v>5026</v>
      </c>
      <c r="D330" s="11" t="s">
        <v>6890</v>
      </c>
      <c r="E330" s="11" t="s">
        <v>7741</v>
      </c>
    </row>
    <row r="331" spans="1:5" ht="15.75" customHeight="1" x14ac:dyDescent="0.35">
      <c r="A331" s="12" t="s">
        <v>369</v>
      </c>
      <c r="B331" s="12" t="s">
        <v>2704</v>
      </c>
      <c r="C331" s="11" t="s">
        <v>5027</v>
      </c>
      <c r="D331" s="11" t="s">
        <v>6947</v>
      </c>
      <c r="E331" s="11" t="s">
        <v>7741</v>
      </c>
    </row>
    <row r="332" spans="1:5" ht="15.75" customHeight="1" x14ac:dyDescent="0.35">
      <c r="A332" s="12" t="s">
        <v>370</v>
      </c>
      <c r="B332" s="12" t="s">
        <v>2705</v>
      </c>
      <c r="C332" s="11" t="s">
        <v>5028</v>
      </c>
      <c r="D332" s="11" t="s">
        <v>6948</v>
      </c>
      <c r="E332" s="11" t="s">
        <v>7767</v>
      </c>
    </row>
    <row r="333" spans="1:5" ht="15.75" customHeight="1" x14ac:dyDescent="0.35">
      <c r="A333" s="12" t="s">
        <v>371</v>
      </c>
      <c r="B333" s="12" t="s">
        <v>2706</v>
      </c>
      <c r="C333" s="11" t="s">
        <v>5029</v>
      </c>
      <c r="D333" s="11" t="s">
        <v>6910</v>
      </c>
      <c r="E333" s="11" t="s">
        <v>7746</v>
      </c>
    </row>
    <row r="334" spans="1:5" ht="15.75" customHeight="1" x14ac:dyDescent="0.35">
      <c r="A334" s="12" t="s">
        <v>372</v>
      </c>
      <c r="B334" s="12" t="s">
        <v>2707</v>
      </c>
      <c r="C334" s="11" t="s">
        <v>5030</v>
      </c>
      <c r="D334" s="11" t="s">
        <v>6949</v>
      </c>
      <c r="E334" s="11" t="s">
        <v>7774</v>
      </c>
    </row>
    <row r="335" spans="1:5" ht="15.75" customHeight="1" x14ac:dyDescent="0.35">
      <c r="A335" s="12" t="s">
        <v>373</v>
      </c>
      <c r="B335" s="12" t="s">
        <v>2708</v>
      </c>
      <c r="C335" s="11" t="s">
        <v>5031</v>
      </c>
      <c r="D335" s="11" t="s">
        <v>6950</v>
      </c>
      <c r="E335" s="11" t="s">
        <v>7769</v>
      </c>
    </row>
    <row r="336" spans="1:5" ht="15.75" customHeight="1" x14ac:dyDescent="0.35">
      <c r="A336" s="12" t="s">
        <v>374</v>
      </c>
      <c r="B336" s="12" t="s">
        <v>2709</v>
      </c>
      <c r="C336" s="11" t="s">
        <v>5032</v>
      </c>
      <c r="D336" s="11" t="s">
        <v>6951</v>
      </c>
      <c r="E336" s="11" t="s">
        <v>7741</v>
      </c>
    </row>
    <row r="337" spans="1:5" ht="15.75" customHeight="1" x14ac:dyDescent="0.35">
      <c r="A337" s="12" t="s">
        <v>375</v>
      </c>
      <c r="B337" s="12" t="s">
        <v>2710</v>
      </c>
      <c r="C337" s="11" t="s">
        <v>5033</v>
      </c>
      <c r="D337" s="11" t="s">
        <v>6952</v>
      </c>
      <c r="E337" s="11" t="s">
        <v>7764</v>
      </c>
    </row>
    <row r="338" spans="1:5" ht="15.75" customHeight="1" x14ac:dyDescent="0.35">
      <c r="A338" s="12" t="s">
        <v>376</v>
      </c>
      <c r="B338" s="12" t="s">
        <v>2711</v>
      </c>
      <c r="C338" s="11" t="s">
        <v>5034</v>
      </c>
      <c r="D338" s="11" t="s">
        <v>6953</v>
      </c>
      <c r="E338" s="11" t="s">
        <v>7741</v>
      </c>
    </row>
    <row r="339" spans="1:5" ht="15.75" customHeight="1" x14ac:dyDescent="0.35">
      <c r="A339" s="12" t="s">
        <v>377</v>
      </c>
      <c r="B339" s="12" t="s">
        <v>2712</v>
      </c>
      <c r="C339" s="11" t="s">
        <v>5035</v>
      </c>
      <c r="D339" s="11" t="s">
        <v>6819</v>
      </c>
      <c r="E339" s="11" t="s">
        <v>7756</v>
      </c>
    </row>
    <row r="340" spans="1:5" ht="15.75" customHeight="1" x14ac:dyDescent="0.35">
      <c r="A340" s="12" t="s">
        <v>378</v>
      </c>
      <c r="B340" s="12" t="s">
        <v>2713</v>
      </c>
      <c r="C340" s="11" t="s">
        <v>5036</v>
      </c>
      <c r="D340" s="11" t="s">
        <v>6849</v>
      </c>
      <c r="E340" s="11" t="s">
        <v>7741</v>
      </c>
    </row>
    <row r="341" spans="1:5" ht="15.75" customHeight="1" x14ac:dyDescent="0.35">
      <c r="A341" s="12" t="s">
        <v>379</v>
      </c>
      <c r="B341" s="12" t="s">
        <v>2714</v>
      </c>
      <c r="C341" s="11" t="s">
        <v>5037</v>
      </c>
      <c r="D341" s="11" t="s">
        <v>6954</v>
      </c>
      <c r="E341" s="11" t="s">
        <v>7764</v>
      </c>
    </row>
    <row r="342" spans="1:5" ht="15.75" customHeight="1" x14ac:dyDescent="0.35">
      <c r="A342" s="12" t="s">
        <v>380</v>
      </c>
      <c r="B342" s="12" t="s">
        <v>2715</v>
      </c>
      <c r="C342" s="11" t="s">
        <v>5038</v>
      </c>
      <c r="D342" s="11" t="s">
        <v>6955</v>
      </c>
      <c r="E342" s="11" t="s">
        <v>7764</v>
      </c>
    </row>
    <row r="343" spans="1:5" ht="15.75" customHeight="1" x14ac:dyDescent="0.35">
      <c r="A343" s="12" t="s">
        <v>381</v>
      </c>
      <c r="B343" s="12" t="s">
        <v>2716</v>
      </c>
      <c r="C343" s="11" t="s">
        <v>5039</v>
      </c>
      <c r="D343" s="11" t="s">
        <v>6956</v>
      </c>
      <c r="E343" s="11" t="s">
        <v>7741</v>
      </c>
    </row>
    <row r="344" spans="1:5" ht="15.75" customHeight="1" x14ac:dyDescent="0.35">
      <c r="A344" s="12" t="s">
        <v>382</v>
      </c>
      <c r="B344" s="12" t="s">
        <v>2717</v>
      </c>
      <c r="C344" s="11" t="s">
        <v>5040</v>
      </c>
      <c r="D344" s="11" t="s">
        <v>6797</v>
      </c>
      <c r="E344" s="11" t="s">
        <v>7741</v>
      </c>
    </row>
    <row r="345" spans="1:5" ht="15.75" customHeight="1" x14ac:dyDescent="0.35">
      <c r="A345" s="12" t="s">
        <v>383</v>
      </c>
      <c r="B345" s="12" t="s">
        <v>2718</v>
      </c>
      <c r="C345" s="11" t="s">
        <v>5041</v>
      </c>
      <c r="D345" s="11" t="s">
        <v>6957</v>
      </c>
      <c r="E345" s="11" t="s">
        <v>7741</v>
      </c>
    </row>
    <row r="346" spans="1:5" ht="15.75" customHeight="1" x14ac:dyDescent="0.35">
      <c r="A346" s="12" t="s">
        <v>384</v>
      </c>
      <c r="B346" s="12" t="s">
        <v>2719</v>
      </c>
      <c r="C346" s="11" t="s">
        <v>5042</v>
      </c>
      <c r="D346" s="11" t="s">
        <v>6893</v>
      </c>
      <c r="E346" s="11" t="s">
        <v>7741</v>
      </c>
    </row>
    <row r="347" spans="1:5" ht="15.75" customHeight="1" x14ac:dyDescent="0.35">
      <c r="A347" s="12" t="s">
        <v>385</v>
      </c>
      <c r="B347" s="12" t="s">
        <v>2720</v>
      </c>
      <c r="C347" s="11" t="s">
        <v>5043</v>
      </c>
      <c r="D347" s="11" t="s">
        <v>6884</v>
      </c>
      <c r="E347" s="11" t="s">
        <v>7741</v>
      </c>
    </row>
    <row r="348" spans="1:5" ht="15.75" customHeight="1" x14ac:dyDescent="0.35">
      <c r="A348" s="12" t="s">
        <v>386</v>
      </c>
      <c r="B348" s="12" t="s">
        <v>2721</v>
      </c>
      <c r="C348" s="11" t="s">
        <v>5044</v>
      </c>
      <c r="D348" s="11" t="s">
        <v>6958</v>
      </c>
      <c r="E348" s="11" t="s">
        <v>7741</v>
      </c>
    </row>
    <row r="349" spans="1:5" ht="15.75" customHeight="1" x14ac:dyDescent="0.35">
      <c r="A349" s="12" t="s">
        <v>387</v>
      </c>
      <c r="B349" s="12" t="s">
        <v>2722</v>
      </c>
      <c r="C349" s="11" t="s">
        <v>5045</v>
      </c>
      <c r="D349" s="11" t="s">
        <v>6959</v>
      </c>
      <c r="E349" s="11" t="s">
        <v>7741</v>
      </c>
    </row>
    <row r="350" spans="1:5" ht="15.75" customHeight="1" x14ac:dyDescent="0.35">
      <c r="A350" s="12" t="s">
        <v>388</v>
      </c>
      <c r="B350" s="12" t="s">
        <v>2723</v>
      </c>
      <c r="C350" s="11" t="s">
        <v>5046</v>
      </c>
      <c r="D350" s="11" t="s">
        <v>6910</v>
      </c>
      <c r="E350" s="11" t="s">
        <v>7764</v>
      </c>
    </row>
    <row r="351" spans="1:5" ht="15.75" customHeight="1" x14ac:dyDescent="0.35">
      <c r="A351" s="12" t="s">
        <v>389</v>
      </c>
      <c r="B351" s="12" t="s">
        <v>2724</v>
      </c>
      <c r="C351" s="11" t="s">
        <v>5047</v>
      </c>
      <c r="D351" s="11" t="s">
        <v>6960</v>
      </c>
      <c r="E351" s="11" t="s">
        <v>7762</v>
      </c>
    </row>
    <row r="352" spans="1:5" ht="15.75" customHeight="1" x14ac:dyDescent="0.35">
      <c r="A352" s="12" t="s">
        <v>390</v>
      </c>
      <c r="B352" s="12" t="s">
        <v>2725</v>
      </c>
      <c r="C352" s="11" t="s">
        <v>5048</v>
      </c>
      <c r="D352" s="11" t="s">
        <v>6961</v>
      </c>
      <c r="E352" s="11" t="s">
        <v>7747</v>
      </c>
    </row>
    <row r="353" spans="1:5" ht="15.75" customHeight="1" x14ac:dyDescent="0.35">
      <c r="A353" s="12" t="s">
        <v>391</v>
      </c>
      <c r="B353" s="12" t="s">
        <v>2726</v>
      </c>
      <c r="C353" s="11" t="s">
        <v>5049</v>
      </c>
      <c r="D353" s="11" t="s">
        <v>6962</v>
      </c>
      <c r="E353" s="11" t="s">
        <v>7758</v>
      </c>
    </row>
    <row r="354" spans="1:5" ht="15.75" customHeight="1" x14ac:dyDescent="0.35">
      <c r="A354" s="12" t="s">
        <v>392</v>
      </c>
      <c r="B354" s="12" t="s">
        <v>2727</v>
      </c>
      <c r="C354" s="11" t="s">
        <v>4789</v>
      </c>
      <c r="D354" s="11" t="s">
        <v>6963</v>
      </c>
      <c r="E354" s="11" t="s">
        <v>7741</v>
      </c>
    </row>
    <row r="355" spans="1:5" ht="15.75" customHeight="1" x14ac:dyDescent="0.35">
      <c r="A355" s="12" t="s">
        <v>393</v>
      </c>
      <c r="B355" s="12" t="s">
        <v>2728</v>
      </c>
      <c r="C355" s="11" t="s">
        <v>5050</v>
      </c>
      <c r="D355" s="11" t="s">
        <v>6964</v>
      </c>
      <c r="E355" s="11" t="s">
        <v>7741</v>
      </c>
    </row>
    <row r="356" spans="1:5" ht="15.75" customHeight="1" x14ac:dyDescent="0.35">
      <c r="A356" s="12" t="s">
        <v>394</v>
      </c>
      <c r="B356" s="12" t="s">
        <v>2729</v>
      </c>
      <c r="C356" s="11" t="s">
        <v>5051</v>
      </c>
      <c r="D356" s="11" t="s">
        <v>6965</v>
      </c>
      <c r="E356" s="11" t="s">
        <v>7741</v>
      </c>
    </row>
    <row r="357" spans="1:5" ht="15.75" customHeight="1" x14ac:dyDescent="0.35">
      <c r="A357" s="12" t="s">
        <v>395</v>
      </c>
      <c r="B357" s="12" t="s">
        <v>2730</v>
      </c>
      <c r="C357" s="11" t="s">
        <v>5052</v>
      </c>
      <c r="D357" s="11" t="s">
        <v>6966</v>
      </c>
      <c r="E357" s="11" t="s">
        <v>7741</v>
      </c>
    </row>
    <row r="358" spans="1:5" ht="15.75" customHeight="1" x14ac:dyDescent="0.35">
      <c r="A358" s="12" t="s">
        <v>396</v>
      </c>
      <c r="B358" s="12" t="s">
        <v>2731</v>
      </c>
      <c r="C358" s="11" t="s">
        <v>5053</v>
      </c>
      <c r="D358" s="11" t="s">
        <v>6967</v>
      </c>
      <c r="E358" s="11" t="s">
        <v>7741</v>
      </c>
    </row>
    <row r="359" spans="1:5" ht="15.75" customHeight="1" x14ac:dyDescent="0.35">
      <c r="A359" s="12" t="s">
        <v>397</v>
      </c>
      <c r="B359" s="12" t="s">
        <v>2732</v>
      </c>
      <c r="C359" s="11" t="s">
        <v>5054</v>
      </c>
      <c r="D359" s="11" t="s">
        <v>6968</v>
      </c>
      <c r="E359" s="11" t="s">
        <v>7741</v>
      </c>
    </row>
    <row r="360" spans="1:5" ht="15.75" customHeight="1" x14ac:dyDescent="0.35">
      <c r="A360" s="12" t="s">
        <v>398</v>
      </c>
      <c r="B360" s="12" t="s">
        <v>2733</v>
      </c>
      <c r="C360" s="11" t="s">
        <v>5055</v>
      </c>
      <c r="D360" s="11" t="s">
        <v>6969</v>
      </c>
      <c r="E360" s="11" t="s">
        <v>7741</v>
      </c>
    </row>
    <row r="361" spans="1:5" ht="15.75" customHeight="1" x14ac:dyDescent="0.35">
      <c r="A361" s="12" t="s">
        <v>399</v>
      </c>
      <c r="B361" s="12" t="s">
        <v>2734</v>
      </c>
      <c r="C361" s="11" t="s">
        <v>4896</v>
      </c>
      <c r="D361" s="11" t="s">
        <v>6886</v>
      </c>
      <c r="E361" s="11" t="s">
        <v>7741</v>
      </c>
    </row>
    <row r="362" spans="1:5" ht="15.75" customHeight="1" x14ac:dyDescent="0.35">
      <c r="A362" s="12" t="s">
        <v>400</v>
      </c>
      <c r="B362" s="12" t="s">
        <v>2735</v>
      </c>
      <c r="C362" s="11" t="s">
        <v>5056</v>
      </c>
      <c r="D362" s="11" t="s">
        <v>6970</v>
      </c>
      <c r="E362" s="11" t="s">
        <v>7741</v>
      </c>
    </row>
    <row r="363" spans="1:5" ht="15.75" customHeight="1" x14ac:dyDescent="0.35">
      <c r="A363" s="12" t="s">
        <v>401</v>
      </c>
      <c r="B363" s="12" t="s">
        <v>2736</v>
      </c>
      <c r="C363" s="11" t="s">
        <v>5057</v>
      </c>
      <c r="D363" s="11" t="s">
        <v>6773</v>
      </c>
      <c r="E363" s="11" t="s">
        <v>7741</v>
      </c>
    </row>
    <row r="364" spans="1:5" ht="15.75" customHeight="1" x14ac:dyDescent="0.35">
      <c r="A364" s="12" t="s">
        <v>402</v>
      </c>
      <c r="B364" s="12" t="s">
        <v>2737</v>
      </c>
      <c r="C364" s="11" t="s">
        <v>5058</v>
      </c>
      <c r="D364" s="11" t="s">
        <v>6799</v>
      </c>
      <c r="E364" s="11" t="s">
        <v>7754</v>
      </c>
    </row>
    <row r="365" spans="1:5" ht="15.75" customHeight="1" x14ac:dyDescent="0.35">
      <c r="A365" s="12" t="s">
        <v>403</v>
      </c>
      <c r="B365" s="12" t="s">
        <v>2738</v>
      </c>
      <c r="C365" s="11" t="s">
        <v>5059</v>
      </c>
      <c r="D365" s="11" t="s">
        <v>6971</v>
      </c>
      <c r="E365" s="11" t="s">
        <v>7746</v>
      </c>
    </row>
    <row r="366" spans="1:5" ht="15.75" customHeight="1" x14ac:dyDescent="0.35">
      <c r="A366" s="12" t="s">
        <v>404</v>
      </c>
      <c r="B366" s="12" t="s">
        <v>2739</v>
      </c>
      <c r="C366" s="11" t="s">
        <v>5060</v>
      </c>
      <c r="D366" s="11" t="s">
        <v>6972</v>
      </c>
      <c r="E366" s="11" t="s">
        <v>7741</v>
      </c>
    </row>
    <row r="367" spans="1:5" ht="15.75" customHeight="1" x14ac:dyDescent="0.35">
      <c r="A367" s="12" t="s">
        <v>405</v>
      </c>
      <c r="B367" s="12" t="s">
        <v>2740</v>
      </c>
      <c r="C367" s="11" t="s">
        <v>5061</v>
      </c>
      <c r="D367" s="11" t="s">
        <v>6973</v>
      </c>
      <c r="E367" s="11" t="s">
        <v>7761</v>
      </c>
    </row>
    <row r="368" spans="1:5" ht="15.75" customHeight="1" x14ac:dyDescent="0.35">
      <c r="A368" s="12" t="s">
        <v>406</v>
      </c>
      <c r="B368" s="12" t="s">
        <v>2741</v>
      </c>
      <c r="C368" s="11" t="s">
        <v>5062</v>
      </c>
      <c r="D368" s="11" t="s">
        <v>6974</v>
      </c>
      <c r="E368" s="11" t="s">
        <v>7757</v>
      </c>
    </row>
    <row r="369" spans="1:5" ht="15.75" customHeight="1" x14ac:dyDescent="0.35">
      <c r="A369" s="12" t="s">
        <v>407</v>
      </c>
      <c r="B369" s="12" t="s">
        <v>2742</v>
      </c>
      <c r="C369" s="11" t="s">
        <v>5063</v>
      </c>
      <c r="D369" s="11" t="s">
        <v>6975</v>
      </c>
      <c r="E369" s="11" t="s">
        <v>7741</v>
      </c>
    </row>
    <row r="370" spans="1:5" ht="15.75" customHeight="1" x14ac:dyDescent="0.35">
      <c r="A370" s="12" t="s">
        <v>408</v>
      </c>
      <c r="B370" s="12" t="s">
        <v>2743</v>
      </c>
      <c r="C370" s="11" t="s">
        <v>5064</v>
      </c>
      <c r="D370" s="11" t="s">
        <v>6976</v>
      </c>
      <c r="E370" s="11" t="s">
        <v>7764</v>
      </c>
    </row>
    <row r="371" spans="1:5" ht="15.75" customHeight="1" x14ac:dyDescent="0.35">
      <c r="A371" s="12" t="s">
        <v>409</v>
      </c>
      <c r="B371" s="12" t="s">
        <v>2744</v>
      </c>
      <c r="C371" s="11" t="s">
        <v>5065</v>
      </c>
      <c r="D371" s="11" t="s">
        <v>6977</v>
      </c>
      <c r="E371" s="11" t="s">
        <v>7741</v>
      </c>
    </row>
    <row r="372" spans="1:5" ht="15.75" customHeight="1" x14ac:dyDescent="0.35">
      <c r="A372" s="12" t="s">
        <v>410</v>
      </c>
      <c r="B372" s="12" t="s">
        <v>2745</v>
      </c>
      <c r="C372" s="11" t="s">
        <v>5066</v>
      </c>
      <c r="D372" s="11" t="s">
        <v>6978</v>
      </c>
      <c r="E372" s="11" t="s">
        <v>7761</v>
      </c>
    </row>
    <row r="373" spans="1:5" ht="15.75" customHeight="1" x14ac:dyDescent="0.35">
      <c r="A373" s="12" t="s">
        <v>411</v>
      </c>
      <c r="B373" s="12" t="s">
        <v>2746</v>
      </c>
      <c r="C373" s="11" t="s">
        <v>5067</v>
      </c>
      <c r="D373" s="11" t="s">
        <v>6830</v>
      </c>
      <c r="E373" s="11" t="s">
        <v>7741</v>
      </c>
    </row>
    <row r="374" spans="1:5" ht="15.75" customHeight="1" x14ac:dyDescent="0.35">
      <c r="A374" s="12" t="s">
        <v>412</v>
      </c>
      <c r="B374" s="12" t="s">
        <v>2747</v>
      </c>
      <c r="C374" s="11" t="s">
        <v>5068</v>
      </c>
      <c r="D374" s="11" t="s">
        <v>6979</v>
      </c>
      <c r="E374" s="11" t="s">
        <v>7755</v>
      </c>
    </row>
    <row r="375" spans="1:5" ht="15.75" customHeight="1" x14ac:dyDescent="0.35">
      <c r="A375" s="12" t="s">
        <v>413</v>
      </c>
      <c r="B375" s="12" t="s">
        <v>2748</v>
      </c>
      <c r="C375" s="11" t="s">
        <v>5069</v>
      </c>
      <c r="D375" s="11" t="s">
        <v>6887</v>
      </c>
      <c r="E375" s="11" t="s">
        <v>7741</v>
      </c>
    </row>
    <row r="376" spans="1:5" ht="15.75" customHeight="1" x14ac:dyDescent="0.35">
      <c r="A376" s="12" t="s">
        <v>414</v>
      </c>
      <c r="B376" s="12" t="s">
        <v>2749</v>
      </c>
      <c r="C376" s="11" t="s">
        <v>5070</v>
      </c>
      <c r="D376" s="11" t="s">
        <v>6980</v>
      </c>
      <c r="E376" s="11" t="s">
        <v>7770</v>
      </c>
    </row>
    <row r="377" spans="1:5" ht="15.75" customHeight="1" x14ac:dyDescent="0.35">
      <c r="A377" s="12" t="s">
        <v>415</v>
      </c>
      <c r="B377" s="12" t="s">
        <v>2750</v>
      </c>
      <c r="C377" s="11" t="s">
        <v>5071</v>
      </c>
      <c r="D377" s="11" t="s">
        <v>6981</v>
      </c>
      <c r="E377" s="11" t="s">
        <v>7741</v>
      </c>
    </row>
    <row r="378" spans="1:5" ht="15.75" customHeight="1" x14ac:dyDescent="0.35">
      <c r="A378" s="12" t="s">
        <v>416</v>
      </c>
      <c r="B378" s="12" t="s">
        <v>2751</v>
      </c>
      <c r="C378" s="11" t="s">
        <v>5072</v>
      </c>
      <c r="D378" s="11" t="s">
        <v>6837</v>
      </c>
      <c r="E378" s="11" t="s">
        <v>7741</v>
      </c>
    </row>
    <row r="379" spans="1:5" ht="15.75" customHeight="1" x14ac:dyDescent="0.35">
      <c r="A379" s="12" t="s">
        <v>417</v>
      </c>
      <c r="B379" s="12" t="s">
        <v>2752</v>
      </c>
      <c r="C379" s="11" t="s">
        <v>5073</v>
      </c>
      <c r="D379" s="11" t="s">
        <v>6982</v>
      </c>
      <c r="E379" s="11" t="s">
        <v>7772</v>
      </c>
    </row>
    <row r="380" spans="1:5" ht="15.75" customHeight="1" x14ac:dyDescent="0.35">
      <c r="A380" s="12" t="s">
        <v>418</v>
      </c>
      <c r="B380" s="12" t="s">
        <v>2753</v>
      </c>
      <c r="C380" s="11" t="s">
        <v>5074</v>
      </c>
      <c r="D380" s="11" t="s">
        <v>6869</v>
      </c>
      <c r="E380" s="11" t="s">
        <v>7741</v>
      </c>
    </row>
    <row r="381" spans="1:5" ht="15.75" customHeight="1" x14ac:dyDescent="0.35">
      <c r="A381" s="12" t="s">
        <v>419</v>
      </c>
      <c r="B381" s="12" t="s">
        <v>2754</v>
      </c>
      <c r="C381" s="11" t="s">
        <v>5075</v>
      </c>
      <c r="D381" s="11" t="s">
        <v>6983</v>
      </c>
      <c r="E381" s="11" t="s">
        <v>7741</v>
      </c>
    </row>
    <row r="382" spans="1:5" ht="15.75" customHeight="1" x14ac:dyDescent="0.35">
      <c r="A382" s="12" t="s">
        <v>420</v>
      </c>
      <c r="B382" s="12" t="s">
        <v>2755</v>
      </c>
      <c r="C382" s="11" t="s">
        <v>5076</v>
      </c>
      <c r="D382" s="11" t="s">
        <v>6824</v>
      </c>
      <c r="E382" s="11" t="s">
        <v>7779</v>
      </c>
    </row>
    <row r="383" spans="1:5" ht="15.75" customHeight="1" x14ac:dyDescent="0.35">
      <c r="A383" s="12" t="s">
        <v>421</v>
      </c>
      <c r="B383" s="12" t="s">
        <v>2756</v>
      </c>
      <c r="C383" s="11" t="s">
        <v>5077</v>
      </c>
      <c r="D383" s="11" t="s">
        <v>6720</v>
      </c>
      <c r="E383" s="11" t="s">
        <v>7741</v>
      </c>
    </row>
    <row r="384" spans="1:5" ht="15.75" customHeight="1" x14ac:dyDescent="0.35">
      <c r="A384" s="12" t="s">
        <v>422</v>
      </c>
      <c r="B384" s="12" t="s">
        <v>2757</v>
      </c>
      <c r="C384" s="11" t="s">
        <v>5078</v>
      </c>
      <c r="D384" s="11" t="s">
        <v>6895</v>
      </c>
      <c r="E384" s="11" t="s">
        <v>7741</v>
      </c>
    </row>
    <row r="385" spans="1:5" ht="15.75" customHeight="1" x14ac:dyDescent="0.35">
      <c r="A385" s="12" t="s">
        <v>423</v>
      </c>
      <c r="B385" s="12" t="s">
        <v>2758</v>
      </c>
      <c r="C385" s="11" t="s">
        <v>5079</v>
      </c>
      <c r="D385" s="11" t="s">
        <v>6782</v>
      </c>
      <c r="E385" s="11" t="s">
        <v>7741</v>
      </c>
    </row>
    <row r="386" spans="1:5" ht="15.75" customHeight="1" x14ac:dyDescent="0.35">
      <c r="A386" s="12" t="s">
        <v>424</v>
      </c>
      <c r="B386" s="12" t="s">
        <v>2759</v>
      </c>
      <c r="C386" s="11" t="s">
        <v>5080</v>
      </c>
      <c r="D386" s="11" t="s">
        <v>6761</v>
      </c>
      <c r="E386" s="11" t="s">
        <v>7753</v>
      </c>
    </row>
    <row r="387" spans="1:5" ht="15.75" customHeight="1" x14ac:dyDescent="0.35">
      <c r="A387" s="12" t="s">
        <v>425</v>
      </c>
      <c r="B387" s="12" t="s">
        <v>2760</v>
      </c>
      <c r="C387" s="11" t="s">
        <v>5081</v>
      </c>
      <c r="D387" s="11" t="s">
        <v>6984</v>
      </c>
      <c r="E387" s="11" t="s">
        <v>7740</v>
      </c>
    </row>
    <row r="388" spans="1:5" ht="15.75" customHeight="1" x14ac:dyDescent="0.35">
      <c r="A388" s="12" t="s">
        <v>426</v>
      </c>
      <c r="B388" s="12" t="s">
        <v>2761</v>
      </c>
      <c r="C388" s="11" t="s">
        <v>5082</v>
      </c>
      <c r="D388" s="11" t="s">
        <v>6985</v>
      </c>
      <c r="E388" s="11" t="s">
        <v>7741</v>
      </c>
    </row>
    <row r="389" spans="1:5" ht="15.75" customHeight="1" x14ac:dyDescent="0.35">
      <c r="A389" s="12" t="s">
        <v>427</v>
      </c>
      <c r="B389" s="12" t="s">
        <v>2762</v>
      </c>
      <c r="C389" s="11" t="s">
        <v>5083</v>
      </c>
      <c r="D389" s="11" t="s">
        <v>6837</v>
      </c>
      <c r="E389" s="11" t="s">
        <v>7752</v>
      </c>
    </row>
    <row r="390" spans="1:5" ht="15.75" customHeight="1" x14ac:dyDescent="0.35">
      <c r="A390" s="12" t="s">
        <v>428</v>
      </c>
      <c r="B390" s="12" t="s">
        <v>2763</v>
      </c>
      <c r="C390" s="11" t="s">
        <v>5084</v>
      </c>
      <c r="D390" s="11" t="s">
        <v>6939</v>
      </c>
      <c r="E390" s="11" t="s">
        <v>7741</v>
      </c>
    </row>
    <row r="391" spans="1:5" ht="15.75" customHeight="1" x14ac:dyDescent="0.35">
      <c r="A391" s="12" t="s">
        <v>429</v>
      </c>
      <c r="B391" s="12" t="s">
        <v>2764</v>
      </c>
      <c r="C391" s="11" t="s">
        <v>5085</v>
      </c>
      <c r="D391" s="11" t="s">
        <v>6986</v>
      </c>
      <c r="E391" s="11" t="s">
        <v>7742</v>
      </c>
    </row>
    <row r="392" spans="1:5" ht="15.75" customHeight="1" x14ac:dyDescent="0.35">
      <c r="A392" s="12" t="s">
        <v>430</v>
      </c>
      <c r="B392" s="12" t="s">
        <v>2765</v>
      </c>
      <c r="C392" s="11" t="s">
        <v>5086</v>
      </c>
      <c r="D392" s="11" t="s">
        <v>6987</v>
      </c>
      <c r="E392" s="11" t="s">
        <v>7741</v>
      </c>
    </row>
    <row r="393" spans="1:5" ht="15.75" customHeight="1" x14ac:dyDescent="0.35">
      <c r="A393" s="12" t="s">
        <v>431</v>
      </c>
      <c r="B393" s="12" t="s">
        <v>2766</v>
      </c>
      <c r="C393" s="11" t="s">
        <v>5087</v>
      </c>
      <c r="D393" s="11" t="s">
        <v>6748</v>
      </c>
      <c r="E393" s="11" t="s">
        <v>7741</v>
      </c>
    </row>
    <row r="394" spans="1:5" ht="15.75" customHeight="1" x14ac:dyDescent="0.35">
      <c r="A394" s="12" t="s">
        <v>432</v>
      </c>
      <c r="B394" s="12" t="s">
        <v>2767</v>
      </c>
      <c r="C394" s="11" t="s">
        <v>5088</v>
      </c>
      <c r="D394" s="11" t="s">
        <v>6988</v>
      </c>
      <c r="E394" s="11" t="s">
        <v>7741</v>
      </c>
    </row>
    <row r="395" spans="1:5" ht="15.75" customHeight="1" x14ac:dyDescent="0.35">
      <c r="A395" s="12" t="s">
        <v>433</v>
      </c>
      <c r="B395" s="12" t="s">
        <v>2768</v>
      </c>
      <c r="C395" s="11" t="s">
        <v>4913</v>
      </c>
      <c r="D395" s="11" t="s">
        <v>6989</v>
      </c>
      <c r="E395" s="11" t="s">
        <v>7741</v>
      </c>
    </row>
    <row r="396" spans="1:5" ht="15.75" customHeight="1" x14ac:dyDescent="0.35">
      <c r="A396" s="12" t="s">
        <v>434</v>
      </c>
      <c r="B396" s="12" t="s">
        <v>2769</v>
      </c>
      <c r="C396" s="11" t="s">
        <v>5089</v>
      </c>
      <c r="D396" s="11" t="s">
        <v>6990</v>
      </c>
      <c r="E396" s="11" t="s">
        <v>7741</v>
      </c>
    </row>
    <row r="397" spans="1:5" ht="15.75" customHeight="1" x14ac:dyDescent="0.35">
      <c r="A397" s="12" t="s">
        <v>435</v>
      </c>
      <c r="B397" s="12" t="s">
        <v>2770</v>
      </c>
      <c r="C397" s="11" t="s">
        <v>5090</v>
      </c>
      <c r="D397" s="11" t="s">
        <v>6797</v>
      </c>
      <c r="E397" s="11" t="s">
        <v>7756</v>
      </c>
    </row>
    <row r="398" spans="1:5" ht="15.75" customHeight="1" x14ac:dyDescent="0.35">
      <c r="A398" s="12" t="s">
        <v>436</v>
      </c>
      <c r="B398" s="12" t="s">
        <v>2771</v>
      </c>
      <c r="C398" s="11" t="s">
        <v>5091</v>
      </c>
      <c r="D398" s="11" t="s">
        <v>6991</v>
      </c>
      <c r="E398" s="11" t="s">
        <v>7741</v>
      </c>
    </row>
    <row r="399" spans="1:5" ht="15.75" customHeight="1" x14ac:dyDescent="0.35">
      <c r="A399" s="12" t="s">
        <v>437</v>
      </c>
      <c r="B399" s="12" t="s">
        <v>2772</v>
      </c>
      <c r="C399" s="11" t="s">
        <v>5092</v>
      </c>
      <c r="D399" s="11" t="s">
        <v>6901</v>
      </c>
      <c r="E399" s="11" t="s">
        <v>7741</v>
      </c>
    </row>
    <row r="400" spans="1:5" ht="15.75" customHeight="1" x14ac:dyDescent="0.35">
      <c r="A400" s="12" t="s">
        <v>438</v>
      </c>
      <c r="B400" s="12" t="s">
        <v>2773</v>
      </c>
      <c r="C400" s="11" t="s">
        <v>5093</v>
      </c>
      <c r="D400" s="11" t="s">
        <v>6790</v>
      </c>
      <c r="E400" s="11" t="s">
        <v>7741</v>
      </c>
    </row>
    <row r="401" spans="1:5" ht="15.75" customHeight="1" x14ac:dyDescent="0.35">
      <c r="A401" s="12" t="s">
        <v>439</v>
      </c>
      <c r="B401" s="12" t="s">
        <v>2774</v>
      </c>
      <c r="C401" s="11" t="s">
        <v>5094</v>
      </c>
      <c r="D401" s="11" t="s">
        <v>6819</v>
      </c>
      <c r="E401" s="11" t="s">
        <v>7746</v>
      </c>
    </row>
    <row r="402" spans="1:5" ht="15.75" customHeight="1" x14ac:dyDescent="0.35">
      <c r="A402" s="12" t="s">
        <v>440</v>
      </c>
      <c r="B402" s="12" t="s">
        <v>2775</v>
      </c>
      <c r="C402" s="11" t="s">
        <v>5095</v>
      </c>
      <c r="D402" s="11" t="s">
        <v>6992</v>
      </c>
      <c r="E402" s="11" t="s">
        <v>7741</v>
      </c>
    </row>
    <row r="403" spans="1:5" ht="15.75" customHeight="1" x14ac:dyDescent="0.35">
      <c r="A403" s="12" t="s">
        <v>441</v>
      </c>
      <c r="B403" s="12" t="s">
        <v>2776</v>
      </c>
      <c r="C403" s="11" t="s">
        <v>5096</v>
      </c>
      <c r="D403" s="11" t="s">
        <v>6865</v>
      </c>
      <c r="E403" s="11" t="s">
        <v>7779</v>
      </c>
    </row>
    <row r="404" spans="1:5" ht="15.75" customHeight="1" x14ac:dyDescent="0.35">
      <c r="A404" s="12" t="s">
        <v>442</v>
      </c>
      <c r="B404" s="12" t="s">
        <v>2777</v>
      </c>
      <c r="C404" s="11" t="s">
        <v>5097</v>
      </c>
      <c r="D404" s="11" t="s">
        <v>6993</v>
      </c>
      <c r="E404" s="11" t="s">
        <v>7785</v>
      </c>
    </row>
    <row r="405" spans="1:5" ht="15.75" customHeight="1" x14ac:dyDescent="0.35">
      <c r="A405" s="12" t="s">
        <v>443</v>
      </c>
      <c r="B405" s="12" t="s">
        <v>2778</v>
      </c>
      <c r="C405" s="11" t="s">
        <v>5098</v>
      </c>
      <c r="D405" s="11" t="s">
        <v>6873</v>
      </c>
      <c r="E405" s="11" t="s">
        <v>7774</v>
      </c>
    </row>
    <row r="406" spans="1:5" ht="15.75" customHeight="1" x14ac:dyDescent="0.35">
      <c r="A406" s="12" t="s">
        <v>444</v>
      </c>
      <c r="B406" s="12" t="s">
        <v>2779</v>
      </c>
      <c r="C406" s="11" t="s">
        <v>5099</v>
      </c>
      <c r="D406" s="11" t="s">
        <v>6994</v>
      </c>
      <c r="E406" s="11" t="s">
        <v>7741</v>
      </c>
    </row>
    <row r="407" spans="1:5" ht="15.75" customHeight="1" x14ac:dyDescent="0.35">
      <c r="A407" s="12" t="s">
        <v>445</v>
      </c>
      <c r="B407" s="12" t="s">
        <v>2780</v>
      </c>
      <c r="C407" s="11" t="s">
        <v>5100</v>
      </c>
      <c r="D407" s="11" t="s">
        <v>6873</v>
      </c>
      <c r="E407" s="11" t="s">
        <v>7753</v>
      </c>
    </row>
    <row r="408" spans="1:5" ht="15.75" customHeight="1" x14ac:dyDescent="0.35">
      <c r="A408" s="12" t="s">
        <v>446</v>
      </c>
      <c r="B408" s="12" t="s">
        <v>2781</v>
      </c>
      <c r="C408" s="11" t="s">
        <v>5101</v>
      </c>
      <c r="D408" s="11" t="s">
        <v>6995</v>
      </c>
      <c r="E408" s="11" t="s">
        <v>7741</v>
      </c>
    </row>
    <row r="409" spans="1:5" ht="15.75" customHeight="1" x14ac:dyDescent="0.35">
      <c r="A409" s="12" t="s">
        <v>447</v>
      </c>
      <c r="B409" s="12" t="s">
        <v>2782</v>
      </c>
      <c r="C409" s="11" t="s">
        <v>5102</v>
      </c>
      <c r="D409" s="11" t="s">
        <v>6722</v>
      </c>
      <c r="E409" s="11" t="s">
        <v>7753</v>
      </c>
    </row>
    <row r="410" spans="1:5" ht="15.75" customHeight="1" x14ac:dyDescent="0.35">
      <c r="A410" s="12" t="s">
        <v>448</v>
      </c>
      <c r="B410" s="12" t="s">
        <v>2783</v>
      </c>
      <c r="C410" s="11" t="s">
        <v>5103</v>
      </c>
      <c r="D410" s="11" t="s">
        <v>6759</v>
      </c>
      <c r="E410" s="11" t="s">
        <v>7753</v>
      </c>
    </row>
    <row r="411" spans="1:5" ht="15.75" customHeight="1" x14ac:dyDescent="0.35">
      <c r="A411" s="12" t="s">
        <v>449</v>
      </c>
      <c r="B411" s="12" t="s">
        <v>2784</v>
      </c>
      <c r="C411" s="11" t="s">
        <v>5104</v>
      </c>
      <c r="D411" s="11" t="s">
        <v>6757</v>
      </c>
      <c r="E411" s="11" t="s">
        <v>7741</v>
      </c>
    </row>
    <row r="412" spans="1:5" ht="15.75" customHeight="1" x14ac:dyDescent="0.35">
      <c r="A412" s="12" t="s">
        <v>450</v>
      </c>
      <c r="B412" s="12" t="s">
        <v>2785</v>
      </c>
      <c r="C412" s="11" t="s">
        <v>5105</v>
      </c>
      <c r="D412" s="11" t="s">
        <v>6996</v>
      </c>
      <c r="E412" s="11" t="s">
        <v>7741</v>
      </c>
    </row>
    <row r="413" spans="1:5" ht="15.75" customHeight="1" x14ac:dyDescent="0.35">
      <c r="A413" s="12" t="s">
        <v>451</v>
      </c>
      <c r="B413" s="12" t="s">
        <v>2786</v>
      </c>
      <c r="C413" s="11" t="s">
        <v>5106</v>
      </c>
      <c r="D413" s="11" t="s">
        <v>6873</v>
      </c>
      <c r="E413" s="11" t="s">
        <v>7741</v>
      </c>
    </row>
    <row r="414" spans="1:5" ht="15.75" customHeight="1" x14ac:dyDescent="0.35">
      <c r="A414" s="12" t="s">
        <v>452</v>
      </c>
      <c r="B414" s="12" t="s">
        <v>2787</v>
      </c>
      <c r="C414" s="11" t="s">
        <v>5107</v>
      </c>
      <c r="D414" s="11" t="s">
        <v>6997</v>
      </c>
      <c r="E414" s="11" t="s">
        <v>7764</v>
      </c>
    </row>
    <row r="415" spans="1:5" ht="15.75" customHeight="1" x14ac:dyDescent="0.35">
      <c r="A415" s="12" t="s">
        <v>453</v>
      </c>
      <c r="B415" s="12" t="s">
        <v>2788</v>
      </c>
      <c r="C415" s="11" t="s">
        <v>5108</v>
      </c>
      <c r="D415" s="11" t="s">
        <v>6998</v>
      </c>
      <c r="E415" s="11" t="s">
        <v>7741</v>
      </c>
    </row>
    <row r="416" spans="1:5" ht="15.75" customHeight="1" x14ac:dyDescent="0.35">
      <c r="A416" s="12" t="s">
        <v>454</v>
      </c>
      <c r="B416" s="12" t="s">
        <v>2789</v>
      </c>
      <c r="C416" s="11" t="s">
        <v>5109</v>
      </c>
      <c r="D416" s="11" t="s">
        <v>6999</v>
      </c>
      <c r="E416" s="11" t="s">
        <v>7741</v>
      </c>
    </row>
    <row r="417" spans="1:5" ht="15.75" customHeight="1" x14ac:dyDescent="0.35">
      <c r="A417" s="12" t="s">
        <v>455</v>
      </c>
      <c r="B417" s="12" t="s">
        <v>2790</v>
      </c>
      <c r="C417" s="11" t="s">
        <v>5110</v>
      </c>
      <c r="D417" s="11" t="s">
        <v>6720</v>
      </c>
      <c r="E417" s="11" t="s">
        <v>7741</v>
      </c>
    </row>
    <row r="418" spans="1:5" ht="15.75" customHeight="1" x14ac:dyDescent="0.35">
      <c r="A418" s="12" t="s">
        <v>456</v>
      </c>
      <c r="B418" s="12" t="s">
        <v>2791</v>
      </c>
      <c r="C418" s="11" t="s">
        <v>5111</v>
      </c>
      <c r="D418" s="11" t="s">
        <v>6949</v>
      </c>
      <c r="E418" s="11" t="s">
        <v>7741</v>
      </c>
    </row>
    <row r="419" spans="1:5" ht="15.75" customHeight="1" x14ac:dyDescent="0.35">
      <c r="A419" s="12" t="s">
        <v>457</v>
      </c>
      <c r="B419" s="12" t="s">
        <v>2792</v>
      </c>
      <c r="C419" s="11" t="s">
        <v>5112</v>
      </c>
      <c r="D419" s="11" t="s">
        <v>6893</v>
      </c>
      <c r="E419" s="11" t="s">
        <v>7741</v>
      </c>
    </row>
    <row r="420" spans="1:5" ht="15.75" customHeight="1" x14ac:dyDescent="0.35">
      <c r="A420" s="12" t="s">
        <v>458</v>
      </c>
      <c r="B420" s="12" t="s">
        <v>2793</v>
      </c>
      <c r="C420" s="11" t="s">
        <v>5113</v>
      </c>
      <c r="D420" s="11" t="s">
        <v>7000</v>
      </c>
      <c r="E420" s="11" t="s">
        <v>7786</v>
      </c>
    </row>
    <row r="421" spans="1:5" ht="15.75" customHeight="1" x14ac:dyDescent="0.35">
      <c r="A421" s="12" t="s">
        <v>459</v>
      </c>
      <c r="B421" s="12" t="s">
        <v>2794</v>
      </c>
      <c r="C421" s="11" t="s">
        <v>5114</v>
      </c>
      <c r="D421" s="11" t="s">
        <v>7001</v>
      </c>
      <c r="E421" s="11" t="s">
        <v>7755</v>
      </c>
    </row>
    <row r="422" spans="1:5" ht="15.75" customHeight="1" x14ac:dyDescent="0.35">
      <c r="A422" s="12" t="s">
        <v>460</v>
      </c>
      <c r="B422" s="12" t="s">
        <v>2795</v>
      </c>
      <c r="C422" s="11" t="s">
        <v>5115</v>
      </c>
      <c r="D422" s="11" t="s">
        <v>7002</v>
      </c>
      <c r="E422" s="11" t="s">
        <v>7746</v>
      </c>
    </row>
    <row r="423" spans="1:5" ht="15.75" customHeight="1" x14ac:dyDescent="0.35">
      <c r="A423" s="12" t="s">
        <v>461</v>
      </c>
      <c r="B423" s="12" t="s">
        <v>2796</v>
      </c>
      <c r="C423" s="11" t="s">
        <v>4819</v>
      </c>
      <c r="D423" s="11" t="s">
        <v>7003</v>
      </c>
      <c r="E423" s="11" t="s">
        <v>7741</v>
      </c>
    </row>
    <row r="424" spans="1:5" ht="15.75" customHeight="1" x14ac:dyDescent="0.35">
      <c r="A424" s="12" t="s">
        <v>462</v>
      </c>
      <c r="B424" s="12" t="s">
        <v>2797</v>
      </c>
      <c r="C424" s="11" t="s">
        <v>5116</v>
      </c>
      <c r="D424" s="11" t="s">
        <v>6805</v>
      </c>
      <c r="E424" s="11" t="s">
        <v>7741</v>
      </c>
    </row>
    <row r="425" spans="1:5" ht="15.75" customHeight="1" x14ac:dyDescent="0.35">
      <c r="A425" s="12" t="s">
        <v>463</v>
      </c>
      <c r="B425" s="12" t="s">
        <v>2798</v>
      </c>
      <c r="C425" s="11" t="s">
        <v>5117</v>
      </c>
      <c r="D425" s="11" t="s">
        <v>7004</v>
      </c>
      <c r="E425" s="11" t="s">
        <v>7741</v>
      </c>
    </row>
    <row r="426" spans="1:5" ht="15.75" customHeight="1" x14ac:dyDescent="0.35">
      <c r="A426" s="12" t="s">
        <v>464</v>
      </c>
      <c r="B426" s="12" t="s">
        <v>2799</v>
      </c>
      <c r="C426" s="11" t="s">
        <v>5118</v>
      </c>
      <c r="D426" s="11" t="s">
        <v>7005</v>
      </c>
      <c r="E426" s="11" t="s">
        <v>7741</v>
      </c>
    </row>
    <row r="427" spans="1:5" ht="15.75" customHeight="1" x14ac:dyDescent="0.35">
      <c r="A427" s="12" t="s">
        <v>465</v>
      </c>
      <c r="B427" s="12" t="s">
        <v>2800</v>
      </c>
      <c r="C427" s="11" t="s">
        <v>5119</v>
      </c>
      <c r="D427" s="11" t="s">
        <v>6878</v>
      </c>
      <c r="E427" s="11" t="s">
        <v>7741</v>
      </c>
    </row>
    <row r="428" spans="1:5" ht="15.75" customHeight="1" x14ac:dyDescent="0.35">
      <c r="A428" s="12" t="s">
        <v>466</v>
      </c>
      <c r="B428" s="12" t="s">
        <v>2801</v>
      </c>
      <c r="C428" s="11" t="s">
        <v>5120</v>
      </c>
      <c r="D428" s="11" t="s">
        <v>7006</v>
      </c>
      <c r="E428" s="11" t="s">
        <v>7758</v>
      </c>
    </row>
    <row r="429" spans="1:5" ht="15.75" customHeight="1" x14ac:dyDescent="0.35">
      <c r="A429" s="12" t="s">
        <v>467</v>
      </c>
      <c r="B429" s="12" t="s">
        <v>2802</v>
      </c>
      <c r="C429" s="11" t="s">
        <v>5121</v>
      </c>
      <c r="D429" s="11" t="s">
        <v>7007</v>
      </c>
      <c r="E429" s="11" t="s">
        <v>7741</v>
      </c>
    </row>
    <row r="430" spans="1:5" ht="15.75" customHeight="1" x14ac:dyDescent="0.35">
      <c r="A430" s="12" t="s">
        <v>468</v>
      </c>
      <c r="B430" s="12" t="s">
        <v>2803</v>
      </c>
      <c r="C430" s="11" t="s">
        <v>5122</v>
      </c>
      <c r="D430" s="11" t="s">
        <v>6730</v>
      </c>
      <c r="E430" s="11" t="s">
        <v>7741</v>
      </c>
    </row>
    <row r="431" spans="1:5" ht="15.75" customHeight="1" x14ac:dyDescent="0.35">
      <c r="A431" s="12" t="s">
        <v>469</v>
      </c>
      <c r="B431" s="12" t="s">
        <v>2804</v>
      </c>
      <c r="C431" s="11" t="s">
        <v>5123</v>
      </c>
      <c r="D431" s="11" t="s">
        <v>7008</v>
      </c>
      <c r="E431" s="11" t="s">
        <v>7746</v>
      </c>
    </row>
    <row r="432" spans="1:5" ht="15.75" customHeight="1" x14ac:dyDescent="0.35">
      <c r="A432" s="12" t="s">
        <v>470</v>
      </c>
      <c r="B432" s="12" t="s">
        <v>2805</v>
      </c>
      <c r="C432" s="11" t="s">
        <v>5124</v>
      </c>
      <c r="D432" s="11" t="s">
        <v>7009</v>
      </c>
      <c r="E432" s="11" t="s">
        <v>7746</v>
      </c>
    </row>
    <row r="433" spans="1:5" ht="15.75" customHeight="1" x14ac:dyDescent="0.35">
      <c r="A433" s="12" t="s">
        <v>471</v>
      </c>
      <c r="B433" s="12" t="s">
        <v>2806</v>
      </c>
      <c r="C433" s="11" t="s">
        <v>5125</v>
      </c>
      <c r="D433" s="11" t="s">
        <v>7010</v>
      </c>
      <c r="E433" s="11" t="s">
        <v>7741</v>
      </c>
    </row>
    <row r="434" spans="1:5" ht="15.75" customHeight="1" x14ac:dyDescent="0.35">
      <c r="A434" s="12" t="s">
        <v>472</v>
      </c>
      <c r="B434" s="12" t="s">
        <v>2807</v>
      </c>
      <c r="C434" s="11" t="s">
        <v>5126</v>
      </c>
      <c r="D434" s="11" t="s">
        <v>6995</v>
      </c>
      <c r="E434" s="11" t="s">
        <v>7741</v>
      </c>
    </row>
    <row r="435" spans="1:5" ht="15.75" customHeight="1" x14ac:dyDescent="0.35">
      <c r="A435" s="12" t="s">
        <v>473</v>
      </c>
      <c r="B435" s="12" t="s">
        <v>2808</v>
      </c>
      <c r="C435" s="11" t="s">
        <v>5127</v>
      </c>
      <c r="D435" s="11" t="s">
        <v>6790</v>
      </c>
      <c r="E435" s="11" t="s">
        <v>7741</v>
      </c>
    </row>
    <row r="436" spans="1:5" ht="15.75" customHeight="1" x14ac:dyDescent="0.35">
      <c r="A436" s="12" t="s">
        <v>474</v>
      </c>
      <c r="B436" s="12" t="s">
        <v>2809</v>
      </c>
      <c r="C436" s="11" t="s">
        <v>5128</v>
      </c>
      <c r="D436" s="11" t="s">
        <v>6795</v>
      </c>
      <c r="E436" s="11" t="s">
        <v>7740</v>
      </c>
    </row>
    <row r="437" spans="1:5" ht="15.75" customHeight="1" x14ac:dyDescent="0.35">
      <c r="A437" s="12" t="s">
        <v>475</v>
      </c>
      <c r="B437" s="12" t="s">
        <v>2810</v>
      </c>
      <c r="C437" s="11" t="s">
        <v>5129</v>
      </c>
      <c r="D437" s="11" t="s">
        <v>7011</v>
      </c>
      <c r="E437" s="11" t="s">
        <v>7741</v>
      </c>
    </row>
    <row r="438" spans="1:5" ht="15.75" customHeight="1" x14ac:dyDescent="0.35">
      <c r="A438" s="12" t="s">
        <v>476</v>
      </c>
      <c r="B438" s="12" t="s">
        <v>2811</v>
      </c>
      <c r="C438" s="11" t="s">
        <v>5130</v>
      </c>
      <c r="D438" s="11" t="s">
        <v>7012</v>
      </c>
      <c r="E438" s="11" t="s">
        <v>7773</v>
      </c>
    </row>
    <row r="439" spans="1:5" ht="15.75" customHeight="1" x14ac:dyDescent="0.35">
      <c r="A439" s="12" t="s">
        <v>477</v>
      </c>
      <c r="B439" s="12" t="s">
        <v>2812</v>
      </c>
      <c r="C439" s="11" t="s">
        <v>5131</v>
      </c>
      <c r="D439" s="11" t="s">
        <v>6972</v>
      </c>
      <c r="E439" s="11" t="s">
        <v>7741</v>
      </c>
    </row>
    <row r="440" spans="1:5" ht="15.75" customHeight="1" x14ac:dyDescent="0.35">
      <c r="A440" s="12" t="s">
        <v>478</v>
      </c>
      <c r="B440" s="12" t="s">
        <v>2813</v>
      </c>
      <c r="C440" s="11" t="s">
        <v>5132</v>
      </c>
      <c r="D440" s="11" t="s">
        <v>6784</v>
      </c>
      <c r="E440" s="11" t="s">
        <v>7753</v>
      </c>
    </row>
    <row r="441" spans="1:5" ht="15.75" customHeight="1" x14ac:dyDescent="0.35">
      <c r="A441" s="12" t="s">
        <v>479</v>
      </c>
      <c r="B441" s="12" t="s">
        <v>2814</v>
      </c>
      <c r="C441" s="11" t="s">
        <v>5133</v>
      </c>
      <c r="D441" s="11" t="s">
        <v>7013</v>
      </c>
      <c r="E441" s="11" t="s">
        <v>7741</v>
      </c>
    </row>
    <row r="442" spans="1:5" ht="15.75" customHeight="1" x14ac:dyDescent="0.35">
      <c r="A442" s="12" t="s">
        <v>480</v>
      </c>
      <c r="B442" s="12" t="s">
        <v>2815</v>
      </c>
      <c r="C442" s="11" t="s">
        <v>5134</v>
      </c>
      <c r="D442" s="11" t="s">
        <v>7014</v>
      </c>
      <c r="E442" s="11" t="s">
        <v>7755</v>
      </c>
    </row>
    <row r="443" spans="1:5" ht="15.75" customHeight="1" x14ac:dyDescent="0.35">
      <c r="A443" s="12" t="s">
        <v>481</v>
      </c>
      <c r="B443" s="12" t="s">
        <v>2816</v>
      </c>
      <c r="C443" s="11" t="s">
        <v>5135</v>
      </c>
      <c r="D443" s="11" t="s">
        <v>6901</v>
      </c>
      <c r="E443" s="11" t="s">
        <v>7743</v>
      </c>
    </row>
    <row r="444" spans="1:5" ht="15.75" customHeight="1" x14ac:dyDescent="0.35">
      <c r="A444" s="12" t="s">
        <v>482</v>
      </c>
      <c r="B444" s="12" t="s">
        <v>2817</v>
      </c>
      <c r="C444" s="11" t="s">
        <v>4778</v>
      </c>
      <c r="D444" s="11" t="s">
        <v>7015</v>
      </c>
      <c r="E444" s="11" t="s">
        <v>7766</v>
      </c>
    </row>
    <row r="445" spans="1:5" ht="15.75" customHeight="1" x14ac:dyDescent="0.35">
      <c r="A445" s="12" t="s">
        <v>483</v>
      </c>
      <c r="B445" s="12" t="s">
        <v>2818</v>
      </c>
      <c r="C445" s="11" t="s">
        <v>5136</v>
      </c>
      <c r="D445" s="11" t="s">
        <v>7016</v>
      </c>
      <c r="E445" s="11" t="s">
        <v>7741</v>
      </c>
    </row>
    <row r="446" spans="1:5" ht="15.75" customHeight="1" x14ac:dyDescent="0.35">
      <c r="A446" s="12" t="s">
        <v>484</v>
      </c>
      <c r="B446" s="12" t="s">
        <v>2819</v>
      </c>
      <c r="C446" s="11" t="s">
        <v>5137</v>
      </c>
      <c r="D446" s="11" t="s">
        <v>7017</v>
      </c>
      <c r="E446" s="11" t="s">
        <v>7741</v>
      </c>
    </row>
    <row r="447" spans="1:5" ht="15.75" customHeight="1" x14ac:dyDescent="0.35">
      <c r="A447" s="12" t="s">
        <v>485</v>
      </c>
      <c r="B447" s="12" t="s">
        <v>2820</v>
      </c>
      <c r="C447" s="11" t="s">
        <v>5138</v>
      </c>
      <c r="D447" s="11" t="s">
        <v>6759</v>
      </c>
      <c r="E447" s="11" t="s">
        <v>7741</v>
      </c>
    </row>
    <row r="448" spans="1:5" ht="15.75" customHeight="1" x14ac:dyDescent="0.35">
      <c r="A448" s="12" t="s">
        <v>486</v>
      </c>
      <c r="B448" s="12" t="s">
        <v>2821</v>
      </c>
      <c r="C448" s="11" t="s">
        <v>5139</v>
      </c>
      <c r="D448" s="11" t="s">
        <v>7018</v>
      </c>
      <c r="E448" s="11" t="s">
        <v>7762</v>
      </c>
    </row>
    <row r="449" spans="1:5" ht="15.75" customHeight="1" x14ac:dyDescent="0.35">
      <c r="A449" s="12" t="s">
        <v>487</v>
      </c>
      <c r="B449" s="12" t="s">
        <v>2822</v>
      </c>
      <c r="C449" s="11" t="s">
        <v>5140</v>
      </c>
      <c r="D449" s="11" t="s">
        <v>7019</v>
      </c>
      <c r="E449" s="11" t="s">
        <v>7747</v>
      </c>
    </row>
    <row r="450" spans="1:5" ht="15.75" customHeight="1" x14ac:dyDescent="0.35">
      <c r="A450" s="12" t="s">
        <v>488</v>
      </c>
      <c r="B450" s="12" t="s">
        <v>2823</v>
      </c>
      <c r="C450" s="11" t="s">
        <v>5141</v>
      </c>
      <c r="D450" s="11" t="s">
        <v>6752</v>
      </c>
      <c r="E450" s="11" t="s">
        <v>7746</v>
      </c>
    </row>
    <row r="451" spans="1:5" ht="15.75" customHeight="1" x14ac:dyDescent="0.35">
      <c r="A451" s="12" t="s">
        <v>489</v>
      </c>
      <c r="B451" s="12" t="s">
        <v>2824</v>
      </c>
      <c r="C451" s="11" t="s">
        <v>5142</v>
      </c>
      <c r="D451" s="11" t="s">
        <v>7020</v>
      </c>
      <c r="E451" s="11" t="s">
        <v>7741</v>
      </c>
    </row>
    <row r="452" spans="1:5" ht="15.75" customHeight="1" x14ac:dyDescent="0.35">
      <c r="A452" s="12" t="s">
        <v>490</v>
      </c>
      <c r="B452" s="12" t="s">
        <v>2825</v>
      </c>
      <c r="C452" s="11" t="s">
        <v>5047</v>
      </c>
      <c r="D452" s="11" t="s">
        <v>6938</v>
      </c>
      <c r="E452" s="11" t="s">
        <v>7787</v>
      </c>
    </row>
    <row r="453" spans="1:5" ht="15.75" customHeight="1" x14ac:dyDescent="0.35">
      <c r="A453" s="12" t="s">
        <v>491</v>
      </c>
      <c r="B453" s="12" t="s">
        <v>2826</v>
      </c>
      <c r="C453" s="11" t="s">
        <v>4760</v>
      </c>
      <c r="D453" s="11" t="s">
        <v>7021</v>
      </c>
      <c r="E453" s="11" t="s">
        <v>7741</v>
      </c>
    </row>
    <row r="454" spans="1:5" ht="15.75" customHeight="1" x14ac:dyDescent="0.35">
      <c r="A454" s="12" t="s">
        <v>492</v>
      </c>
      <c r="B454" s="12" t="s">
        <v>2827</v>
      </c>
      <c r="C454" s="11" t="s">
        <v>5143</v>
      </c>
      <c r="D454" s="11" t="s">
        <v>7022</v>
      </c>
      <c r="E454" s="11" t="s">
        <v>7758</v>
      </c>
    </row>
    <row r="455" spans="1:5" ht="15.75" customHeight="1" x14ac:dyDescent="0.35">
      <c r="A455" s="12" t="s">
        <v>493</v>
      </c>
      <c r="B455" s="12" t="s">
        <v>2828</v>
      </c>
      <c r="C455" s="11" t="s">
        <v>5144</v>
      </c>
      <c r="D455" s="11" t="s">
        <v>6825</v>
      </c>
      <c r="E455" s="11" t="s">
        <v>7741</v>
      </c>
    </row>
    <row r="456" spans="1:5" ht="15.75" customHeight="1" x14ac:dyDescent="0.35">
      <c r="A456" s="12" t="s">
        <v>494</v>
      </c>
      <c r="B456" s="12" t="s">
        <v>2829</v>
      </c>
      <c r="C456" s="11" t="s">
        <v>5145</v>
      </c>
      <c r="D456" s="11" t="s">
        <v>6720</v>
      </c>
      <c r="E456" s="11" t="s">
        <v>7741</v>
      </c>
    </row>
    <row r="457" spans="1:5" ht="15.75" customHeight="1" x14ac:dyDescent="0.35">
      <c r="A457" s="12" t="s">
        <v>495</v>
      </c>
      <c r="B457" s="12" t="s">
        <v>2830</v>
      </c>
      <c r="C457" s="11" t="s">
        <v>5146</v>
      </c>
      <c r="D457" s="11" t="s">
        <v>7023</v>
      </c>
      <c r="E457" s="11" t="s">
        <v>7741</v>
      </c>
    </row>
    <row r="458" spans="1:5" ht="15.75" customHeight="1" x14ac:dyDescent="0.35">
      <c r="A458" s="12" t="s">
        <v>496</v>
      </c>
      <c r="B458" s="12" t="s">
        <v>2831</v>
      </c>
      <c r="C458" s="11" t="s">
        <v>5147</v>
      </c>
      <c r="D458" s="11" t="s">
        <v>6926</v>
      </c>
      <c r="E458" s="11" t="s">
        <v>7741</v>
      </c>
    </row>
    <row r="459" spans="1:5" ht="15.75" customHeight="1" x14ac:dyDescent="0.35">
      <c r="A459" s="12" t="s">
        <v>497</v>
      </c>
      <c r="B459" s="12" t="s">
        <v>2832</v>
      </c>
      <c r="C459" s="11" t="s">
        <v>5148</v>
      </c>
      <c r="D459" s="11" t="s">
        <v>7024</v>
      </c>
      <c r="E459" s="11" t="s">
        <v>7741</v>
      </c>
    </row>
    <row r="460" spans="1:5" ht="15.75" customHeight="1" x14ac:dyDescent="0.35">
      <c r="A460" s="12" t="s">
        <v>498</v>
      </c>
      <c r="B460" s="12" t="s">
        <v>2833</v>
      </c>
      <c r="C460" s="11" t="s">
        <v>5149</v>
      </c>
      <c r="D460" s="11" t="s">
        <v>7025</v>
      </c>
      <c r="E460" s="11" t="s">
        <v>7741</v>
      </c>
    </row>
    <row r="461" spans="1:5" ht="15.75" customHeight="1" x14ac:dyDescent="0.35">
      <c r="A461" s="12" t="s">
        <v>499</v>
      </c>
      <c r="B461" s="12" t="s">
        <v>2834</v>
      </c>
      <c r="C461" s="11" t="s">
        <v>4773</v>
      </c>
      <c r="D461" s="11" t="s">
        <v>7026</v>
      </c>
      <c r="E461" s="11" t="s">
        <v>7752</v>
      </c>
    </row>
    <row r="462" spans="1:5" ht="15.75" customHeight="1" x14ac:dyDescent="0.35">
      <c r="A462" s="12" t="s">
        <v>500</v>
      </c>
      <c r="B462" s="12" t="s">
        <v>2835</v>
      </c>
      <c r="C462" s="11" t="s">
        <v>4996</v>
      </c>
      <c r="D462" s="11" t="s">
        <v>7027</v>
      </c>
      <c r="E462" s="11" t="s">
        <v>7741</v>
      </c>
    </row>
    <row r="463" spans="1:5" ht="15.75" customHeight="1" x14ac:dyDescent="0.35">
      <c r="A463" s="12" t="s">
        <v>501</v>
      </c>
      <c r="B463" s="12" t="s">
        <v>2836</v>
      </c>
      <c r="C463" s="11" t="s">
        <v>4789</v>
      </c>
      <c r="D463" s="11" t="s">
        <v>6765</v>
      </c>
      <c r="E463" s="11" t="s">
        <v>7741</v>
      </c>
    </row>
    <row r="464" spans="1:5" ht="15.75" customHeight="1" x14ac:dyDescent="0.35">
      <c r="A464" s="12" t="s">
        <v>502</v>
      </c>
      <c r="B464" s="12" t="s">
        <v>2837</v>
      </c>
      <c r="C464" s="11" t="s">
        <v>5150</v>
      </c>
      <c r="D464" s="11" t="s">
        <v>7028</v>
      </c>
      <c r="E464" s="11" t="s">
        <v>7740</v>
      </c>
    </row>
    <row r="465" spans="1:5" ht="15.75" customHeight="1" x14ac:dyDescent="0.35">
      <c r="A465" s="12" t="s">
        <v>503</v>
      </c>
      <c r="B465" s="12" t="s">
        <v>2838</v>
      </c>
      <c r="C465" s="11" t="s">
        <v>5151</v>
      </c>
      <c r="D465" s="11" t="s">
        <v>7029</v>
      </c>
      <c r="E465" s="11" t="s">
        <v>7788</v>
      </c>
    </row>
    <row r="466" spans="1:5" ht="15.75" customHeight="1" x14ac:dyDescent="0.35">
      <c r="A466" s="12" t="s">
        <v>504</v>
      </c>
      <c r="B466" s="12" t="s">
        <v>2839</v>
      </c>
      <c r="C466" s="11" t="s">
        <v>5152</v>
      </c>
      <c r="D466" s="11" t="s">
        <v>6782</v>
      </c>
      <c r="E466" s="11" t="s">
        <v>7741</v>
      </c>
    </row>
    <row r="467" spans="1:5" ht="15.75" customHeight="1" x14ac:dyDescent="0.35">
      <c r="A467" s="12" t="s">
        <v>505</v>
      </c>
      <c r="B467" s="12" t="s">
        <v>2840</v>
      </c>
      <c r="C467" s="11" t="s">
        <v>5153</v>
      </c>
      <c r="D467" s="11" t="s">
        <v>7030</v>
      </c>
      <c r="E467" s="11" t="s">
        <v>7741</v>
      </c>
    </row>
    <row r="468" spans="1:5" ht="15.75" customHeight="1" x14ac:dyDescent="0.35">
      <c r="A468" s="12" t="s">
        <v>506</v>
      </c>
      <c r="B468" s="12" t="s">
        <v>2841</v>
      </c>
      <c r="C468" s="11" t="s">
        <v>4776</v>
      </c>
      <c r="D468" s="11" t="s">
        <v>6715</v>
      </c>
      <c r="E468" s="11" t="s">
        <v>7776</v>
      </c>
    </row>
    <row r="469" spans="1:5" ht="15.75" customHeight="1" x14ac:dyDescent="0.35">
      <c r="A469" s="12" t="s">
        <v>507</v>
      </c>
      <c r="B469" s="12" t="s">
        <v>2842</v>
      </c>
      <c r="C469" s="11" t="s">
        <v>5154</v>
      </c>
      <c r="D469" s="11" t="s">
        <v>7031</v>
      </c>
      <c r="E469" s="11" t="s">
        <v>7754</v>
      </c>
    </row>
    <row r="470" spans="1:5" ht="15.75" customHeight="1" x14ac:dyDescent="0.35">
      <c r="A470" s="12" t="s">
        <v>508</v>
      </c>
      <c r="B470" s="12" t="s">
        <v>2843</v>
      </c>
      <c r="C470" s="11" t="s">
        <v>5155</v>
      </c>
      <c r="D470" s="11" t="s">
        <v>7032</v>
      </c>
      <c r="E470" s="11" t="s">
        <v>7741</v>
      </c>
    </row>
    <row r="471" spans="1:5" ht="15.75" customHeight="1" x14ac:dyDescent="0.35">
      <c r="A471" s="12" t="s">
        <v>509</v>
      </c>
      <c r="B471" s="12" t="s">
        <v>2844</v>
      </c>
      <c r="C471" s="11" t="s">
        <v>5156</v>
      </c>
      <c r="D471" s="11" t="s">
        <v>7033</v>
      </c>
      <c r="E471" s="11" t="s">
        <v>7741</v>
      </c>
    </row>
    <row r="472" spans="1:5" ht="15.75" customHeight="1" x14ac:dyDescent="0.35">
      <c r="A472" s="12" t="s">
        <v>510</v>
      </c>
      <c r="B472" s="12" t="s">
        <v>2845</v>
      </c>
      <c r="C472" s="11" t="s">
        <v>5157</v>
      </c>
      <c r="D472" s="11" t="s">
        <v>7034</v>
      </c>
      <c r="E472" s="11" t="s">
        <v>7741</v>
      </c>
    </row>
    <row r="473" spans="1:5" ht="15.75" customHeight="1" x14ac:dyDescent="0.35">
      <c r="A473" s="12" t="s">
        <v>511</v>
      </c>
      <c r="B473" s="12" t="s">
        <v>2846</v>
      </c>
      <c r="C473" s="11" t="s">
        <v>5158</v>
      </c>
      <c r="D473" s="11" t="s">
        <v>6890</v>
      </c>
      <c r="E473" s="11" t="s">
        <v>7741</v>
      </c>
    </row>
    <row r="474" spans="1:5" ht="15.75" customHeight="1" x14ac:dyDescent="0.35">
      <c r="A474" s="12" t="s">
        <v>512</v>
      </c>
      <c r="B474" s="12" t="s">
        <v>2847</v>
      </c>
      <c r="C474" s="11" t="s">
        <v>4949</v>
      </c>
      <c r="D474" s="11" t="s">
        <v>6885</v>
      </c>
      <c r="E474" s="11" t="s">
        <v>7787</v>
      </c>
    </row>
    <row r="475" spans="1:5" ht="15.75" customHeight="1" x14ac:dyDescent="0.35">
      <c r="A475" s="12" t="s">
        <v>513</v>
      </c>
      <c r="B475" s="12" t="s">
        <v>2848</v>
      </c>
      <c r="C475" s="11" t="s">
        <v>5159</v>
      </c>
      <c r="D475" s="11" t="s">
        <v>6725</v>
      </c>
      <c r="E475" s="11" t="s">
        <v>7741</v>
      </c>
    </row>
    <row r="476" spans="1:5" ht="15.75" customHeight="1" x14ac:dyDescent="0.35">
      <c r="A476" s="12" t="s">
        <v>514</v>
      </c>
      <c r="B476" s="12" t="s">
        <v>2849</v>
      </c>
      <c r="C476" s="11" t="s">
        <v>5160</v>
      </c>
      <c r="D476" s="11" t="s">
        <v>7035</v>
      </c>
      <c r="E476" s="11" t="s">
        <v>7741</v>
      </c>
    </row>
    <row r="477" spans="1:5" ht="15.75" customHeight="1" x14ac:dyDescent="0.35">
      <c r="A477" s="12" t="s">
        <v>515</v>
      </c>
      <c r="B477" s="12" t="s">
        <v>2850</v>
      </c>
      <c r="C477" s="11" t="s">
        <v>5161</v>
      </c>
      <c r="D477" s="11" t="s">
        <v>7036</v>
      </c>
      <c r="E477" s="11" t="s">
        <v>7789</v>
      </c>
    </row>
    <row r="478" spans="1:5" ht="15.75" customHeight="1" x14ac:dyDescent="0.35">
      <c r="A478" s="12" t="s">
        <v>516</v>
      </c>
      <c r="B478" s="12" t="s">
        <v>2851</v>
      </c>
      <c r="C478" s="11" t="s">
        <v>5162</v>
      </c>
      <c r="D478" s="11" t="s">
        <v>6949</v>
      </c>
      <c r="E478" s="11" t="s">
        <v>7746</v>
      </c>
    </row>
    <row r="479" spans="1:5" ht="15.75" customHeight="1" x14ac:dyDescent="0.35">
      <c r="A479" s="12" t="s">
        <v>517</v>
      </c>
      <c r="B479" s="12" t="s">
        <v>2852</v>
      </c>
      <c r="C479" s="11" t="s">
        <v>5163</v>
      </c>
      <c r="D479" s="11" t="s">
        <v>7037</v>
      </c>
      <c r="E479" s="11" t="s">
        <v>7772</v>
      </c>
    </row>
    <row r="480" spans="1:5" ht="15.75" customHeight="1" x14ac:dyDescent="0.35">
      <c r="A480" s="12" t="s">
        <v>518</v>
      </c>
      <c r="B480" s="12" t="s">
        <v>2853</v>
      </c>
      <c r="C480" s="11" t="s">
        <v>5164</v>
      </c>
      <c r="D480" s="11" t="s">
        <v>6799</v>
      </c>
      <c r="E480" s="11" t="s">
        <v>7761</v>
      </c>
    </row>
    <row r="481" spans="1:5" ht="15.75" customHeight="1" x14ac:dyDescent="0.35">
      <c r="A481" s="12" t="s">
        <v>519</v>
      </c>
      <c r="B481" s="12" t="s">
        <v>2854</v>
      </c>
      <c r="C481" s="11" t="s">
        <v>5165</v>
      </c>
      <c r="D481" s="11" t="s">
        <v>7038</v>
      </c>
      <c r="E481" s="11" t="s">
        <v>7741</v>
      </c>
    </row>
    <row r="482" spans="1:5" ht="15.75" customHeight="1" x14ac:dyDescent="0.35">
      <c r="A482" s="12" t="s">
        <v>520</v>
      </c>
      <c r="B482" s="12" t="s">
        <v>2855</v>
      </c>
      <c r="C482" s="11" t="s">
        <v>5166</v>
      </c>
      <c r="D482" s="11" t="s">
        <v>6863</v>
      </c>
      <c r="E482" s="11" t="s">
        <v>7741</v>
      </c>
    </row>
    <row r="483" spans="1:5" ht="15.75" customHeight="1" x14ac:dyDescent="0.35">
      <c r="A483" s="12" t="s">
        <v>521</v>
      </c>
      <c r="B483" s="12" t="s">
        <v>2856</v>
      </c>
      <c r="C483" s="11" t="s">
        <v>5167</v>
      </c>
      <c r="D483" s="11" t="s">
        <v>7039</v>
      </c>
      <c r="E483" s="11" t="s">
        <v>7752</v>
      </c>
    </row>
    <row r="484" spans="1:5" ht="15.75" customHeight="1" x14ac:dyDescent="0.35">
      <c r="A484" s="12" t="s">
        <v>522</v>
      </c>
      <c r="B484" s="12" t="s">
        <v>2857</v>
      </c>
      <c r="C484" s="11" t="s">
        <v>5168</v>
      </c>
      <c r="D484" s="11" t="s">
        <v>7040</v>
      </c>
      <c r="E484" s="11" t="s">
        <v>7742</v>
      </c>
    </row>
    <row r="485" spans="1:5" ht="15.75" customHeight="1" x14ac:dyDescent="0.35">
      <c r="A485" s="12" t="s">
        <v>523</v>
      </c>
      <c r="B485" s="12" t="s">
        <v>2858</v>
      </c>
      <c r="C485" s="11" t="s">
        <v>4839</v>
      </c>
      <c r="D485" s="11" t="s">
        <v>7041</v>
      </c>
      <c r="E485" s="11" t="s">
        <v>7741</v>
      </c>
    </row>
    <row r="486" spans="1:5" ht="15.75" customHeight="1" x14ac:dyDescent="0.35">
      <c r="A486" s="12" t="s">
        <v>524</v>
      </c>
      <c r="B486" s="12" t="s">
        <v>2859</v>
      </c>
      <c r="C486" s="11" t="s">
        <v>5169</v>
      </c>
      <c r="D486" s="11" t="s">
        <v>6715</v>
      </c>
      <c r="E486" s="11" t="s">
        <v>7741</v>
      </c>
    </row>
    <row r="487" spans="1:5" ht="15.75" customHeight="1" x14ac:dyDescent="0.35">
      <c r="A487" s="12" t="s">
        <v>525</v>
      </c>
      <c r="B487" s="12" t="s">
        <v>2860</v>
      </c>
      <c r="C487" s="11" t="s">
        <v>5026</v>
      </c>
      <c r="D487" s="11" t="s">
        <v>6777</v>
      </c>
      <c r="E487" s="11" t="s">
        <v>7741</v>
      </c>
    </row>
    <row r="488" spans="1:5" ht="15.75" customHeight="1" x14ac:dyDescent="0.35">
      <c r="A488" s="12" t="s">
        <v>526</v>
      </c>
      <c r="B488" s="12" t="s">
        <v>2861</v>
      </c>
      <c r="C488" s="11" t="s">
        <v>5170</v>
      </c>
      <c r="D488" s="11" t="s">
        <v>7042</v>
      </c>
      <c r="E488" s="11" t="s">
        <v>7774</v>
      </c>
    </row>
    <row r="489" spans="1:5" ht="15.75" customHeight="1" x14ac:dyDescent="0.35">
      <c r="A489" s="12" t="s">
        <v>527</v>
      </c>
      <c r="B489" s="12" t="s">
        <v>2862</v>
      </c>
      <c r="C489" s="11" t="s">
        <v>5171</v>
      </c>
      <c r="D489" s="11" t="s">
        <v>7043</v>
      </c>
      <c r="E489" s="11" t="s">
        <v>7741</v>
      </c>
    </row>
    <row r="490" spans="1:5" ht="15.75" customHeight="1" x14ac:dyDescent="0.35">
      <c r="A490" s="12" t="s">
        <v>528</v>
      </c>
      <c r="B490" s="12" t="s">
        <v>2863</v>
      </c>
      <c r="C490" s="11" t="s">
        <v>5172</v>
      </c>
      <c r="D490" s="11" t="s">
        <v>6826</v>
      </c>
      <c r="E490" s="11" t="s">
        <v>7741</v>
      </c>
    </row>
    <row r="491" spans="1:5" ht="15.75" customHeight="1" x14ac:dyDescent="0.35">
      <c r="A491" s="12" t="s">
        <v>529</v>
      </c>
      <c r="B491" s="12" t="s">
        <v>2864</v>
      </c>
      <c r="C491" s="11" t="s">
        <v>5173</v>
      </c>
      <c r="D491" s="11" t="s">
        <v>6720</v>
      </c>
      <c r="E491" s="11" t="s">
        <v>7741</v>
      </c>
    </row>
    <row r="492" spans="1:5" ht="15.75" customHeight="1" x14ac:dyDescent="0.35">
      <c r="A492" s="12" t="s">
        <v>530</v>
      </c>
      <c r="B492" s="12" t="s">
        <v>2865</v>
      </c>
      <c r="C492" s="11" t="s">
        <v>5174</v>
      </c>
      <c r="D492" s="11" t="s">
        <v>7044</v>
      </c>
      <c r="E492" s="11" t="s">
        <v>7760</v>
      </c>
    </row>
    <row r="493" spans="1:5" ht="15.75" customHeight="1" x14ac:dyDescent="0.35">
      <c r="A493" s="12" t="s">
        <v>531</v>
      </c>
      <c r="B493" s="12" t="s">
        <v>2866</v>
      </c>
      <c r="C493" s="11" t="s">
        <v>5175</v>
      </c>
      <c r="D493" s="11" t="s">
        <v>7045</v>
      </c>
      <c r="E493" s="11" t="s">
        <v>7741</v>
      </c>
    </row>
    <row r="494" spans="1:5" ht="15.75" customHeight="1" x14ac:dyDescent="0.35">
      <c r="A494" s="12" t="s">
        <v>532</v>
      </c>
      <c r="B494" s="12" t="s">
        <v>2867</v>
      </c>
      <c r="C494" s="11" t="s">
        <v>5176</v>
      </c>
      <c r="D494" s="11" t="s">
        <v>6936</v>
      </c>
      <c r="E494" s="11" t="s">
        <v>7741</v>
      </c>
    </row>
    <row r="495" spans="1:5" ht="15.75" customHeight="1" x14ac:dyDescent="0.35">
      <c r="A495" s="12" t="s">
        <v>533</v>
      </c>
      <c r="B495" s="12" t="s">
        <v>2868</v>
      </c>
      <c r="C495" s="11" t="s">
        <v>5177</v>
      </c>
      <c r="D495" s="11" t="s">
        <v>7046</v>
      </c>
      <c r="E495" s="11" t="s">
        <v>7741</v>
      </c>
    </row>
    <row r="496" spans="1:5" ht="15.75" customHeight="1" x14ac:dyDescent="0.35">
      <c r="A496" s="12" t="s">
        <v>534</v>
      </c>
      <c r="B496" s="12" t="s">
        <v>2869</v>
      </c>
      <c r="C496" s="11" t="s">
        <v>5166</v>
      </c>
      <c r="D496" s="11" t="s">
        <v>6799</v>
      </c>
      <c r="E496" s="11" t="s">
        <v>7743</v>
      </c>
    </row>
    <row r="497" spans="1:5" ht="15.75" customHeight="1" x14ac:dyDescent="0.35">
      <c r="A497" s="12" t="s">
        <v>535</v>
      </c>
      <c r="B497" s="12" t="s">
        <v>2870</v>
      </c>
      <c r="C497" s="11" t="s">
        <v>5178</v>
      </c>
      <c r="D497" s="11" t="s">
        <v>7047</v>
      </c>
      <c r="E497" s="11" t="s">
        <v>7741</v>
      </c>
    </row>
    <row r="498" spans="1:5" ht="15.75" customHeight="1" x14ac:dyDescent="0.35">
      <c r="A498" s="12" t="s">
        <v>536</v>
      </c>
      <c r="B498" s="12" t="s">
        <v>2871</v>
      </c>
      <c r="C498" s="11" t="s">
        <v>5179</v>
      </c>
      <c r="D498" s="11" t="s">
        <v>7048</v>
      </c>
      <c r="E498" s="11" t="s">
        <v>7746</v>
      </c>
    </row>
    <row r="499" spans="1:5" ht="15.75" customHeight="1" x14ac:dyDescent="0.35">
      <c r="A499" s="12" t="s">
        <v>537</v>
      </c>
      <c r="B499" s="12" t="s">
        <v>2872</v>
      </c>
      <c r="C499" s="11" t="s">
        <v>5180</v>
      </c>
      <c r="D499" s="11" t="s">
        <v>6890</v>
      </c>
      <c r="E499" s="11" t="s">
        <v>7741</v>
      </c>
    </row>
    <row r="500" spans="1:5" ht="15.75" customHeight="1" x14ac:dyDescent="0.35">
      <c r="A500" s="12" t="s">
        <v>538</v>
      </c>
      <c r="B500" s="12" t="s">
        <v>2873</v>
      </c>
      <c r="C500" s="11" t="s">
        <v>5181</v>
      </c>
      <c r="D500" s="11" t="s">
        <v>7049</v>
      </c>
      <c r="E500" s="11" t="s">
        <v>7741</v>
      </c>
    </row>
    <row r="501" spans="1:5" ht="15.75" customHeight="1" x14ac:dyDescent="0.35">
      <c r="A501" s="12" t="s">
        <v>539</v>
      </c>
      <c r="B501" s="12" t="s">
        <v>2874</v>
      </c>
      <c r="C501" s="11" t="s">
        <v>5182</v>
      </c>
      <c r="D501" s="11" t="s">
        <v>6797</v>
      </c>
      <c r="E501" s="11" t="s">
        <v>7741</v>
      </c>
    </row>
    <row r="502" spans="1:5" ht="15.75" customHeight="1" x14ac:dyDescent="0.35">
      <c r="A502" s="12" t="s">
        <v>540</v>
      </c>
      <c r="B502" s="12" t="s">
        <v>2875</v>
      </c>
      <c r="C502" s="11" t="s">
        <v>5183</v>
      </c>
      <c r="D502" s="11" t="s">
        <v>7050</v>
      </c>
      <c r="E502" s="11" t="s">
        <v>7741</v>
      </c>
    </row>
    <row r="503" spans="1:5" ht="15.75" customHeight="1" x14ac:dyDescent="0.35">
      <c r="A503" s="12" t="s">
        <v>541</v>
      </c>
      <c r="B503" s="12" t="s">
        <v>2876</v>
      </c>
      <c r="C503" s="11" t="s">
        <v>4778</v>
      </c>
      <c r="D503" s="11" t="s">
        <v>7051</v>
      </c>
      <c r="E503" s="11" t="s">
        <v>7773</v>
      </c>
    </row>
    <row r="504" spans="1:5" ht="15.75" customHeight="1" x14ac:dyDescent="0.35">
      <c r="A504" s="12" t="s">
        <v>542</v>
      </c>
      <c r="B504" s="12" t="s">
        <v>2877</v>
      </c>
      <c r="C504" s="11" t="s">
        <v>5184</v>
      </c>
      <c r="D504" s="11" t="s">
        <v>7052</v>
      </c>
      <c r="E504" s="11" t="s">
        <v>7764</v>
      </c>
    </row>
    <row r="505" spans="1:5" ht="15.75" customHeight="1" x14ac:dyDescent="0.35">
      <c r="A505" s="12" t="s">
        <v>543</v>
      </c>
      <c r="B505" s="12" t="s">
        <v>2878</v>
      </c>
      <c r="C505" s="11" t="s">
        <v>5185</v>
      </c>
      <c r="D505" s="11" t="s">
        <v>7053</v>
      </c>
      <c r="E505" s="11" t="s">
        <v>7774</v>
      </c>
    </row>
    <row r="506" spans="1:5" ht="15.75" customHeight="1" x14ac:dyDescent="0.35">
      <c r="A506" s="12" t="s">
        <v>544</v>
      </c>
      <c r="B506" s="12" t="s">
        <v>2879</v>
      </c>
      <c r="C506" s="11" t="s">
        <v>5186</v>
      </c>
      <c r="D506" s="11" t="s">
        <v>6730</v>
      </c>
      <c r="E506" s="11" t="s">
        <v>7741</v>
      </c>
    </row>
    <row r="507" spans="1:5" ht="15.75" customHeight="1" x14ac:dyDescent="0.35">
      <c r="A507" s="12" t="s">
        <v>545</v>
      </c>
      <c r="B507" s="12" t="s">
        <v>2880</v>
      </c>
      <c r="C507" s="11" t="s">
        <v>5187</v>
      </c>
      <c r="D507" s="11" t="s">
        <v>7054</v>
      </c>
      <c r="E507" s="11" t="s">
        <v>7741</v>
      </c>
    </row>
    <row r="508" spans="1:5" ht="15.75" customHeight="1" x14ac:dyDescent="0.35">
      <c r="A508" s="12" t="s">
        <v>546</v>
      </c>
      <c r="B508" s="12" t="s">
        <v>2881</v>
      </c>
      <c r="C508" s="11" t="s">
        <v>5188</v>
      </c>
      <c r="D508" s="11" t="s">
        <v>6924</v>
      </c>
      <c r="E508" s="11" t="s">
        <v>7747</v>
      </c>
    </row>
    <row r="509" spans="1:5" ht="15.75" customHeight="1" x14ac:dyDescent="0.35">
      <c r="A509" s="12" t="s">
        <v>547</v>
      </c>
      <c r="B509" s="12" t="s">
        <v>2882</v>
      </c>
      <c r="C509" s="11" t="s">
        <v>5189</v>
      </c>
      <c r="D509" s="11" t="s">
        <v>6744</v>
      </c>
      <c r="E509" s="11" t="s">
        <v>7741</v>
      </c>
    </row>
    <row r="510" spans="1:5" ht="15.75" customHeight="1" x14ac:dyDescent="0.35">
      <c r="A510" s="12" t="s">
        <v>548</v>
      </c>
      <c r="B510" s="12" t="s">
        <v>2883</v>
      </c>
      <c r="C510" s="11" t="s">
        <v>5190</v>
      </c>
      <c r="D510" s="11" t="s">
        <v>7055</v>
      </c>
      <c r="E510" s="11" t="s">
        <v>7774</v>
      </c>
    </row>
    <row r="511" spans="1:5" ht="15.75" customHeight="1" x14ac:dyDescent="0.35">
      <c r="A511" s="12" t="s">
        <v>549</v>
      </c>
      <c r="B511" s="12" t="s">
        <v>2884</v>
      </c>
      <c r="C511" s="11" t="s">
        <v>5191</v>
      </c>
      <c r="D511" s="11" t="s">
        <v>6895</v>
      </c>
      <c r="E511" s="11" t="s">
        <v>7766</v>
      </c>
    </row>
    <row r="512" spans="1:5" ht="15.75" customHeight="1" x14ac:dyDescent="0.35">
      <c r="A512" s="12" t="s">
        <v>550</v>
      </c>
      <c r="B512" s="12" t="s">
        <v>2885</v>
      </c>
      <c r="C512" s="11" t="s">
        <v>5192</v>
      </c>
      <c r="D512" s="11" t="s">
        <v>6886</v>
      </c>
      <c r="E512" s="11" t="s">
        <v>7741</v>
      </c>
    </row>
    <row r="513" spans="1:5" ht="15.75" customHeight="1" x14ac:dyDescent="0.35">
      <c r="A513" s="12" t="s">
        <v>551</v>
      </c>
      <c r="B513" s="12" t="s">
        <v>2886</v>
      </c>
      <c r="C513" s="11" t="s">
        <v>5193</v>
      </c>
      <c r="D513" s="11" t="s">
        <v>6715</v>
      </c>
      <c r="E513" s="11" t="s">
        <v>7741</v>
      </c>
    </row>
    <row r="514" spans="1:5" ht="15.75" customHeight="1" x14ac:dyDescent="0.35">
      <c r="A514" s="12" t="s">
        <v>552</v>
      </c>
      <c r="B514" s="12" t="s">
        <v>2887</v>
      </c>
      <c r="C514" s="11" t="s">
        <v>5194</v>
      </c>
      <c r="D514" s="11" t="s">
        <v>7056</v>
      </c>
      <c r="E514" s="11" t="s">
        <v>7741</v>
      </c>
    </row>
    <row r="515" spans="1:5" ht="15.75" customHeight="1" x14ac:dyDescent="0.35">
      <c r="A515" s="12" t="s">
        <v>553</v>
      </c>
      <c r="B515" s="12" t="s">
        <v>2888</v>
      </c>
      <c r="C515" s="11" t="s">
        <v>5195</v>
      </c>
      <c r="D515" s="11" t="s">
        <v>7057</v>
      </c>
      <c r="E515" s="11" t="s">
        <v>7741</v>
      </c>
    </row>
    <row r="516" spans="1:5" ht="15.75" customHeight="1" x14ac:dyDescent="0.35">
      <c r="A516" s="12" t="s">
        <v>554</v>
      </c>
      <c r="B516" s="12" t="s">
        <v>2889</v>
      </c>
      <c r="C516" s="11" t="s">
        <v>5196</v>
      </c>
      <c r="D516" s="11" t="s">
        <v>6892</v>
      </c>
      <c r="E516" s="11" t="s">
        <v>7764</v>
      </c>
    </row>
    <row r="517" spans="1:5" ht="15.75" customHeight="1" x14ac:dyDescent="0.35">
      <c r="A517" s="12" t="s">
        <v>555</v>
      </c>
      <c r="B517" s="12" t="s">
        <v>2890</v>
      </c>
      <c r="C517" s="11" t="s">
        <v>5197</v>
      </c>
      <c r="D517" s="11" t="s">
        <v>6773</v>
      </c>
      <c r="E517" s="11" t="s">
        <v>7741</v>
      </c>
    </row>
    <row r="518" spans="1:5" ht="15.75" customHeight="1" x14ac:dyDescent="0.35">
      <c r="A518" s="12" t="s">
        <v>556</v>
      </c>
      <c r="B518" s="12" t="s">
        <v>2891</v>
      </c>
      <c r="C518" s="11" t="s">
        <v>5198</v>
      </c>
      <c r="D518" s="11" t="s">
        <v>6806</v>
      </c>
      <c r="E518" s="11" t="s">
        <v>7741</v>
      </c>
    </row>
    <row r="519" spans="1:5" ht="15.75" customHeight="1" x14ac:dyDescent="0.35">
      <c r="A519" s="12" t="s">
        <v>557</v>
      </c>
      <c r="B519" s="12" t="s">
        <v>2892</v>
      </c>
      <c r="C519" s="11" t="s">
        <v>5199</v>
      </c>
      <c r="D519" s="11" t="s">
        <v>7049</v>
      </c>
      <c r="E519" s="11" t="s">
        <v>7741</v>
      </c>
    </row>
    <row r="520" spans="1:5" ht="15.75" customHeight="1" x14ac:dyDescent="0.35">
      <c r="A520" s="12" t="s">
        <v>558</v>
      </c>
      <c r="B520" s="12" t="s">
        <v>2893</v>
      </c>
      <c r="C520" s="11" t="s">
        <v>5200</v>
      </c>
      <c r="D520" s="11" t="s">
        <v>6992</v>
      </c>
      <c r="E520" s="11" t="s">
        <v>7741</v>
      </c>
    </row>
    <row r="521" spans="1:5" ht="15.75" customHeight="1" x14ac:dyDescent="0.35">
      <c r="A521" s="12" t="s">
        <v>559</v>
      </c>
      <c r="B521" s="12" t="s">
        <v>2894</v>
      </c>
      <c r="C521" s="11" t="s">
        <v>5201</v>
      </c>
      <c r="D521" s="11" t="s">
        <v>7058</v>
      </c>
      <c r="E521" s="11" t="s">
        <v>7741</v>
      </c>
    </row>
    <row r="522" spans="1:5" ht="15.75" customHeight="1" x14ac:dyDescent="0.35">
      <c r="A522" s="12" t="s">
        <v>560</v>
      </c>
      <c r="B522" s="12" t="s">
        <v>2895</v>
      </c>
      <c r="C522" s="11" t="s">
        <v>5202</v>
      </c>
      <c r="D522" s="11" t="s">
        <v>7059</v>
      </c>
      <c r="E522" s="11" t="s">
        <v>7741</v>
      </c>
    </row>
    <row r="523" spans="1:5" ht="15.75" customHeight="1" x14ac:dyDescent="0.35">
      <c r="A523" s="12" t="s">
        <v>561</v>
      </c>
      <c r="B523" s="12" t="s">
        <v>2896</v>
      </c>
      <c r="C523" s="11" t="s">
        <v>5203</v>
      </c>
      <c r="D523" s="11" t="s">
        <v>6739</v>
      </c>
      <c r="E523" s="11" t="s">
        <v>7741</v>
      </c>
    </row>
    <row r="524" spans="1:5" ht="15.75" customHeight="1" x14ac:dyDescent="0.35">
      <c r="A524" s="12" t="s">
        <v>562</v>
      </c>
      <c r="B524" s="12" t="s">
        <v>2897</v>
      </c>
      <c r="C524" s="11" t="s">
        <v>5204</v>
      </c>
      <c r="D524" s="11" t="s">
        <v>7060</v>
      </c>
      <c r="E524" s="11" t="s">
        <v>7764</v>
      </c>
    </row>
    <row r="525" spans="1:5" ht="15.75" customHeight="1" x14ac:dyDescent="0.35">
      <c r="A525" s="12" t="s">
        <v>563</v>
      </c>
      <c r="B525" s="12" t="s">
        <v>2898</v>
      </c>
      <c r="C525" s="11" t="s">
        <v>5205</v>
      </c>
      <c r="D525" s="11" t="s">
        <v>7061</v>
      </c>
      <c r="E525" s="11" t="s">
        <v>7754</v>
      </c>
    </row>
    <row r="526" spans="1:5" ht="15.75" customHeight="1" x14ac:dyDescent="0.35">
      <c r="A526" s="12" t="s">
        <v>564</v>
      </c>
      <c r="B526" s="12" t="s">
        <v>2899</v>
      </c>
      <c r="C526" s="11" t="s">
        <v>5206</v>
      </c>
      <c r="D526" s="11" t="s">
        <v>7062</v>
      </c>
      <c r="E526" s="11" t="s">
        <v>7779</v>
      </c>
    </row>
    <row r="527" spans="1:5" ht="15.75" customHeight="1" x14ac:dyDescent="0.35">
      <c r="A527" s="12" t="s">
        <v>565</v>
      </c>
      <c r="B527" s="12" t="s">
        <v>2900</v>
      </c>
      <c r="C527" s="11" t="s">
        <v>5207</v>
      </c>
      <c r="D527" s="11" t="s">
        <v>6865</v>
      </c>
      <c r="E527" s="11" t="s">
        <v>7741</v>
      </c>
    </row>
    <row r="528" spans="1:5" ht="15.75" customHeight="1" x14ac:dyDescent="0.35">
      <c r="A528" s="12" t="s">
        <v>566</v>
      </c>
      <c r="B528" s="12" t="s">
        <v>2901</v>
      </c>
      <c r="C528" s="11" t="s">
        <v>5208</v>
      </c>
      <c r="D528" s="11" t="s">
        <v>7063</v>
      </c>
      <c r="E528" s="11" t="s">
        <v>7760</v>
      </c>
    </row>
    <row r="529" spans="1:5" ht="15.75" customHeight="1" x14ac:dyDescent="0.35">
      <c r="A529" s="12" t="s">
        <v>567</v>
      </c>
      <c r="B529" s="12" t="s">
        <v>2902</v>
      </c>
      <c r="C529" s="11" t="s">
        <v>5209</v>
      </c>
      <c r="D529" s="11" t="s">
        <v>6765</v>
      </c>
      <c r="E529" s="11" t="s">
        <v>7741</v>
      </c>
    </row>
    <row r="530" spans="1:5" ht="15.75" customHeight="1" x14ac:dyDescent="0.35">
      <c r="A530" s="12" t="s">
        <v>568</v>
      </c>
      <c r="B530" s="12" t="s">
        <v>2903</v>
      </c>
      <c r="C530" s="11" t="s">
        <v>5210</v>
      </c>
      <c r="D530" s="11" t="s">
        <v>6908</v>
      </c>
      <c r="E530" s="11" t="s">
        <v>7741</v>
      </c>
    </row>
    <row r="531" spans="1:5" ht="15.75" customHeight="1" x14ac:dyDescent="0.35">
      <c r="A531" s="12" t="s">
        <v>569</v>
      </c>
      <c r="B531" s="12" t="s">
        <v>2904</v>
      </c>
      <c r="C531" s="11" t="s">
        <v>5211</v>
      </c>
      <c r="D531" s="11" t="s">
        <v>6903</v>
      </c>
      <c r="E531" s="11" t="s">
        <v>7743</v>
      </c>
    </row>
    <row r="532" spans="1:5" ht="15.75" customHeight="1" x14ac:dyDescent="0.35">
      <c r="A532" s="12" t="s">
        <v>570</v>
      </c>
      <c r="B532" s="12" t="s">
        <v>2905</v>
      </c>
      <c r="C532" s="11" t="s">
        <v>5212</v>
      </c>
      <c r="D532" s="11" t="s">
        <v>6769</v>
      </c>
      <c r="E532" s="11" t="s">
        <v>7741</v>
      </c>
    </row>
    <row r="533" spans="1:5" ht="15.75" customHeight="1" x14ac:dyDescent="0.35">
      <c r="A533" s="12" t="s">
        <v>571</v>
      </c>
      <c r="B533" s="12" t="s">
        <v>2906</v>
      </c>
      <c r="C533" s="11" t="s">
        <v>5213</v>
      </c>
      <c r="D533" s="11" t="s">
        <v>6737</v>
      </c>
      <c r="E533" s="11" t="s">
        <v>7741</v>
      </c>
    </row>
    <row r="534" spans="1:5" ht="15.75" customHeight="1" x14ac:dyDescent="0.35">
      <c r="A534" s="12" t="s">
        <v>572</v>
      </c>
      <c r="B534" s="12" t="s">
        <v>2907</v>
      </c>
      <c r="C534" s="11" t="s">
        <v>5214</v>
      </c>
      <c r="D534" s="11" t="s">
        <v>7064</v>
      </c>
      <c r="E534" s="11" t="s">
        <v>7741</v>
      </c>
    </row>
    <row r="535" spans="1:5" ht="15.75" customHeight="1" x14ac:dyDescent="0.35">
      <c r="A535" s="12" t="s">
        <v>573</v>
      </c>
      <c r="B535" s="12" t="s">
        <v>2908</v>
      </c>
      <c r="C535" s="11" t="s">
        <v>5215</v>
      </c>
      <c r="D535" s="11" t="s">
        <v>6744</v>
      </c>
      <c r="E535" s="11" t="s">
        <v>7741</v>
      </c>
    </row>
    <row r="536" spans="1:5" ht="15.75" customHeight="1" x14ac:dyDescent="0.35">
      <c r="A536" s="12" t="s">
        <v>574</v>
      </c>
      <c r="B536" s="12" t="s">
        <v>2909</v>
      </c>
      <c r="C536" s="11" t="s">
        <v>5216</v>
      </c>
      <c r="D536" s="11" t="s">
        <v>7065</v>
      </c>
      <c r="E536" s="11" t="s">
        <v>7741</v>
      </c>
    </row>
    <row r="537" spans="1:5" ht="15.75" customHeight="1" x14ac:dyDescent="0.35">
      <c r="A537" s="12" t="s">
        <v>575</v>
      </c>
      <c r="B537" s="12" t="s">
        <v>2910</v>
      </c>
      <c r="C537" s="11" t="s">
        <v>4778</v>
      </c>
      <c r="D537" s="11" t="s">
        <v>7066</v>
      </c>
      <c r="E537" s="11" t="s">
        <v>7741</v>
      </c>
    </row>
    <row r="538" spans="1:5" ht="15.75" customHeight="1" x14ac:dyDescent="0.35">
      <c r="A538" s="12" t="s">
        <v>576</v>
      </c>
      <c r="B538" s="12" t="s">
        <v>2911</v>
      </c>
      <c r="C538" s="11" t="s">
        <v>5217</v>
      </c>
      <c r="D538" s="11" t="s">
        <v>7067</v>
      </c>
      <c r="E538" s="11" t="s">
        <v>7741</v>
      </c>
    </row>
    <row r="539" spans="1:5" ht="15.75" customHeight="1" x14ac:dyDescent="0.35">
      <c r="A539" s="12" t="s">
        <v>577</v>
      </c>
      <c r="B539" s="12" t="s">
        <v>2912</v>
      </c>
      <c r="C539" s="11" t="s">
        <v>5218</v>
      </c>
      <c r="D539" s="11" t="s">
        <v>7068</v>
      </c>
      <c r="E539" s="11" t="s">
        <v>7741</v>
      </c>
    </row>
    <row r="540" spans="1:5" ht="15.75" customHeight="1" x14ac:dyDescent="0.35">
      <c r="A540" s="12" t="s">
        <v>578</v>
      </c>
      <c r="B540" s="12" t="s">
        <v>2913</v>
      </c>
      <c r="C540" s="11" t="s">
        <v>5219</v>
      </c>
      <c r="D540" s="11" t="s">
        <v>6769</v>
      </c>
      <c r="E540" s="11" t="s">
        <v>7741</v>
      </c>
    </row>
    <row r="541" spans="1:5" ht="15.75" customHeight="1" x14ac:dyDescent="0.35">
      <c r="A541" s="12" t="s">
        <v>579</v>
      </c>
      <c r="B541" s="12" t="s">
        <v>2914</v>
      </c>
      <c r="C541" s="11" t="s">
        <v>5220</v>
      </c>
      <c r="D541" s="11" t="s">
        <v>6773</v>
      </c>
      <c r="E541" s="11" t="s">
        <v>7741</v>
      </c>
    </row>
    <row r="542" spans="1:5" ht="15.75" customHeight="1" x14ac:dyDescent="0.35">
      <c r="A542" s="12" t="s">
        <v>580</v>
      </c>
      <c r="B542" s="12" t="s">
        <v>2915</v>
      </c>
      <c r="C542" s="11" t="s">
        <v>5221</v>
      </c>
      <c r="D542" s="11" t="s">
        <v>6789</v>
      </c>
      <c r="E542" s="11" t="s">
        <v>7757</v>
      </c>
    </row>
    <row r="543" spans="1:5" ht="15.75" customHeight="1" x14ac:dyDescent="0.35">
      <c r="A543" s="12" t="s">
        <v>581</v>
      </c>
      <c r="B543" s="12" t="s">
        <v>2916</v>
      </c>
      <c r="C543" s="11" t="s">
        <v>5222</v>
      </c>
      <c r="D543" s="11" t="s">
        <v>7069</v>
      </c>
      <c r="E543" s="11" t="s">
        <v>7769</v>
      </c>
    </row>
    <row r="544" spans="1:5" ht="15.75" customHeight="1" x14ac:dyDescent="0.35">
      <c r="A544" s="12" t="s">
        <v>582</v>
      </c>
      <c r="B544" s="12" t="s">
        <v>2917</v>
      </c>
      <c r="C544" s="11" t="s">
        <v>5223</v>
      </c>
      <c r="D544" s="11" t="s">
        <v>6819</v>
      </c>
      <c r="E544" s="11" t="s">
        <v>7741</v>
      </c>
    </row>
    <row r="545" spans="1:5" ht="15.75" customHeight="1" x14ac:dyDescent="0.35">
      <c r="A545" s="12" t="s">
        <v>583</v>
      </c>
      <c r="B545" s="12" t="s">
        <v>2918</v>
      </c>
      <c r="C545" s="11" t="s">
        <v>5224</v>
      </c>
      <c r="D545" s="11" t="s">
        <v>6723</v>
      </c>
      <c r="E545" s="11" t="s">
        <v>7746</v>
      </c>
    </row>
    <row r="546" spans="1:5" ht="15.75" customHeight="1" x14ac:dyDescent="0.35">
      <c r="A546" s="12" t="s">
        <v>584</v>
      </c>
      <c r="B546" s="12" t="s">
        <v>2919</v>
      </c>
      <c r="C546" s="11" t="s">
        <v>5225</v>
      </c>
      <c r="D546" s="11" t="s">
        <v>7070</v>
      </c>
      <c r="E546" s="11" t="s">
        <v>7741</v>
      </c>
    </row>
    <row r="547" spans="1:5" ht="15.75" customHeight="1" x14ac:dyDescent="0.35">
      <c r="A547" s="12" t="s">
        <v>585</v>
      </c>
      <c r="B547" s="12" t="s">
        <v>2920</v>
      </c>
      <c r="C547" s="11" t="s">
        <v>5226</v>
      </c>
      <c r="D547" s="11" t="s">
        <v>6981</v>
      </c>
      <c r="E547" s="11" t="s">
        <v>7741</v>
      </c>
    </row>
    <row r="548" spans="1:5" ht="15.75" customHeight="1" x14ac:dyDescent="0.35">
      <c r="A548" s="12" t="s">
        <v>586</v>
      </c>
      <c r="B548" s="12" t="s">
        <v>2921</v>
      </c>
      <c r="C548" s="11" t="s">
        <v>5227</v>
      </c>
      <c r="D548" s="11" t="s">
        <v>7071</v>
      </c>
      <c r="E548" s="11" t="s">
        <v>7741</v>
      </c>
    </row>
    <row r="549" spans="1:5" ht="15.75" customHeight="1" x14ac:dyDescent="0.35">
      <c r="A549" s="12" t="s">
        <v>587</v>
      </c>
      <c r="B549" s="12" t="s">
        <v>2922</v>
      </c>
      <c r="C549" s="11" t="s">
        <v>5228</v>
      </c>
      <c r="D549" s="11" t="s">
        <v>6748</v>
      </c>
      <c r="E549" s="11" t="s">
        <v>7764</v>
      </c>
    </row>
    <row r="550" spans="1:5" ht="15.75" customHeight="1" x14ac:dyDescent="0.35">
      <c r="A550" s="12" t="s">
        <v>588</v>
      </c>
      <c r="B550" s="12" t="s">
        <v>2923</v>
      </c>
      <c r="C550" s="11" t="s">
        <v>5229</v>
      </c>
      <c r="D550" s="11" t="s">
        <v>7072</v>
      </c>
      <c r="E550" s="11" t="s">
        <v>7748</v>
      </c>
    </row>
    <row r="551" spans="1:5" ht="15.75" customHeight="1" x14ac:dyDescent="0.35">
      <c r="A551" s="12" t="s">
        <v>589</v>
      </c>
      <c r="B551" s="12" t="s">
        <v>2924</v>
      </c>
      <c r="C551" s="11" t="s">
        <v>5230</v>
      </c>
      <c r="D551" s="11" t="s">
        <v>6940</v>
      </c>
      <c r="E551" s="11" t="s">
        <v>7741</v>
      </c>
    </row>
    <row r="552" spans="1:5" ht="15.75" customHeight="1" x14ac:dyDescent="0.35">
      <c r="A552" s="12" t="s">
        <v>590</v>
      </c>
      <c r="B552" s="12" t="s">
        <v>2925</v>
      </c>
      <c r="C552" s="11" t="s">
        <v>5231</v>
      </c>
      <c r="D552" s="11" t="s">
        <v>7073</v>
      </c>
      <c r="E552" s="11" t="s">
        <v>7741</v>
      </c>
    </row>
    <row r="553" spans="1:5" ht="15.75" customHeight="1" x14ac:dyDescent="0.35">
      <c r="A553" s="12" t="s">
        <v>591</v>
      </c>
      <c r="B553" s="12" t="s">
        <v>2926</v>
      </c>
      <c r="C553" s="11" t="s">
        <v>4887</v>
      </c>
      <c r="D553" s="11" t="s">
        <v>7034</v>
      </c>
      <c r="E553" s="11" t="s">
        <v>7741</v>
      </c>
    </row>
    <row r="554" spans="1:5" ht="15.75" customHeight="1" x14ac:dyDescent="0.35">
      <c r="A554" s="12" t="s">
        <v>592</v>
      </c>
      <c r="B554" s="12" t="s">
        <v>2927</v>
      </c>
      <c r="C554" s="11" t="s">
        <v>5232</v>
      </c>
      <c r="D554" s="11" t="s">
        <v>7074</v>
      </c>
      <c r="E554" s="11" t="s">
        <v>7741</v>
      </c>
    </row>
    <row r="555" spans="1:5" ht="15.75" customHeight="1" x14ac:dyDescent="0.35">
      <c r="A555" s="12" t="s">
        <v>593</v>
      </c>
      <c r="B555" s="12" t="s">
        <v>2928</v>
      </c>
      <c r="C555" s="11" t="s">
        <v>5233</v>
      </c>
      <c r="D555" s="11" t="s">
        <v>6864</v>
      </c>
      <c r="E555" s="11" t="s">
        <v>7743</v>
      </c>
    </row>
    <row r="556" spans="1:5" ht="15.75" customHeight="1" x14ac:dyDescent="0.35">
      <c r="A556" s="12" t="s">
        <v>594</v>
      </c>
      <c r="B556" s="12" t="s">
        <v>2929</v>
      </c>
      <c r="C556" s="11" t="s">
        <v>5234</v>
      </c>
      <c r="D556" s="11" t="s">
        <v>6799</v>
      </c>
      <c r="E556" s="11" t="s">
        <v>7741</v>
      </c>
    </row>
    <row r="557" spans="1:5" ht="15.75" customHeight="1" x14ac:dyDescent="0.35">
      <c r="A557" s="12" t="s">
        <v>595</v>
      </c>
      <c r="B557" s="12" t="s">
        <v>2930</v>
      </c>
      <c r="C557" s="11" t="s">
        <v>5235</v>
      </c>
      <c r="D557" s="11" t="s">
        <v>6969</v>
      </c>
      <c r="E557" s="11" t="s">
        <v>7790</v>
      </c>
    </row>
    <row r="558" spans="1:5" ht="15.75" customHeight="1" x14ac:dyDescent="0.35">
      <c r="A558" s="12" t="s">
        <v>596</v>
      </c>
      <c r="B558" s="12" t="s">
        <v>2931</v>
      </c>
      <c r="C558" s="11" t="s">
        <v>5236</v>
      </c>
      <c r="D558" s="11" t="s">
        <v>7075</v>
      </c>
      <c r="E558" s="11" t="s">
        <v>7748</v>
      </c>
    </row>
    <row r="559" spans="1:5" ht="15.75" customHeight="1" x14ac:dyDescent="0.35">
      <c r="A559" s="12" t="s">
        <v>597</v>
      </c>
      <c r="B559" s="12" t="s">
        <v>2932</v>
      </c>
      <c r="C559" s="11" t="s">
        <v>5237</v>
      </c>
      <c r="D559" s="11" t="s">
        <v>6795</v>
      </c>
      <c r="E559" s="11" t="s">
        <v>7741</v>
      </c>
    </row>
    <row r="560" spans="1:5" ht="15.75" customHeight="1" x14ac:dyDescent="0.35">
      <c r="A560" s="12" t="s">
        <v>598</v>
      </c>
      <c r="B560" s="12" t="s">
        <v>2933</v>
      </c>
      <c r="C560" s="11" t="s">
        <v>5238</v>
      </c>
      <c r="D560" s="11" t="s">
        <v>6949</v>
      </c>
      <c r="E560" s="11" t="s">
        <v>7755</v>
      </c>
    </row>
    <row r="561" spans="1:5" ht="15.75" customHeight="1" x14ac:dyDescent="0.35">
      <c r="A561" s="12" t="s">
        <v>599</v>
      </c>
      <c r="B561" s="12" t="s">
        <v>2934</v>
      </c>
      <c r="C561" s="11" t="s">
        <v>5239</v>
      </c>
      <c r="D561" s="11" t="s">
        <v>7076</v>
      </c>
      <c r="E561" s="11" t="s">
        <v>7741</v>
      </c>
    </row>
    <row r="562" spans="1:5" ht="15.75" customHeight="1" x14ac:dyDescent="0.35">
      <c r="A562" s="12" t="s">
        <v>600</v>
      </c>
      <c r="B562" s="12" t="s">
        <v>2935</v>
      </c>
      <c r="C562" s="11" t="s">
        <v>5240</v>
      </c>
      <c r="D562" s="11" t="s">
        <v>6916</v>
      </c>
      <c r="E562" s="11" t="s">
        <v>7746</v>
      </c>
    </row>
    <row r="563" spans="1:5" ht="15.75" customHeight="1" x14ac:dyDescent="0.35">
      <c r="A563" s="12" t="s">
        <v>601</v>
      </c>
      <c r="B563" s="12" t="s">
        <v>2936</v>
      </c>
      <c r="C563" s="11" t="s">
        <v>5241</v>
      </c>
      <c r="D563" s="11" t="s">
        <v>6855</v>
      </c>
      <c r="E563" s="11" t="s">
        <v>7779</v>
      </c>
    </row>
    <row r="564" spans="1:5" ht="15.75" customHeight="1" x14ac:dyDescent="0.35">
      <c r="A564" s="12" t="s">
        <v>602</v>
      </c>
      <c r="B564" s="12" t="s">
        <v>2937</v>
      </c>
      <c r="C564" s="11" t="s">
        <v>5242</v>
      </c>
      <c r="D564" s="11" t="s">
        <v>6773</v>
      </c>
      <c r="E564" s="11" t="s">
        <v>7768</v>
      </c>
    </row>
    <row r="565" spans="1:5" ht="15.75" customHeight="1" x14ac:dyDescent="0.35">
      <c r="A565" s="12" t="s">
        <v>603</v>
      </c>
      <c r="B565" s="12" t="s">
        <v>2938</v>
      </c>
      <c r="C565" s="11" t="s">
        <v>5243</v>
      </c>
      <c r="D565" s="11" t="s">
        <v>6966</v>
      </c>
      <c r="E565" s="11" t="s">
        <v>7779</v>
      </c>
    </row>
    <row r="566" spans="1:5" ht="15.75" customHeight="1" x14ac:dyDescent="0.35">
      <c r="A566" s="12" t="s">
        <v>604</v>
      </c>
      <c r="B566" s="12" t="s">
        <v>2939</v>
      </c>
      <c r="C566" s="11" t="s">
        <v>5244</v>
      </c>
      <c r="D566" s="11" t="s">
        <v>7077</v>
      </c>
      <c r="E566" s="11" t="s">
        <v>7741</v>
      </c>
    </row>
    <row r="567" spans="1:5" ht="15.75" customHeight="1" x14ac:dyDescent="0.35">
      <c r="A567" s="12" t="s">
        <v>605</v>
      </c>
      <c r="B567" s="12" t="s">
        <v>2940</v>
      </c>
      <c r="C567" s="11" t="s">
        <v>5245</v>
      </c>
      <c r="D567" s="11" t="s">
        <v>6737</v>
      </c>
      <c r="E567" s="11" t="s">
        <v>7740</v>
      </c>
    </row>
    <row r="568" spans="1:5" ht="15.75" customHeight="1" x14ac:dyDescent="0.35">
      <c r="A568" s="12" t="s">
        <v>606</v>
      </c>
      <c r="B568" s="12" t="s">
        <v>2941</v>
      </c>
      <c r="C568" s="11" t="s">
        <v>5246</v>
      </c>
      <c r="D568" s="11" t="s">
        <v>7078</v>
      </c>
      <c r="E568" s="11" t="s">
        <v>7741</v>
      </c>
    </row>
    <row r="569" spans="1:5" ht="15.75" customHeight="1" x14ac:dyDescent="0.35">
      <c r="A569" s="12" t="s">
        <v>607</v>
      </c>
      <c r="B569" s="12" t="s">
        <v>2942</v>
      </c>
      <c r="C569" s="11" t="s">
        <v>5247</v>
      </c>
      <c r="D569" s="11" t="s">
        <v>7079</v>
      </c>
      <c r="E569" s="11" t="s">
        <v>7758</v>
      </c>
    </row>
    <row r="570" spans="1:5" ht="15.75" customHeight="1" x14ac:dyDescent="0.35">
      <c r="A570" s="12" t="s">
        <v>608</v>
      </c>
      <c r="B570" s="12" t="s">
        <v>2943</v>
      </c>
      <c r="C570" s="11" t="s">
        <v>5248</v>
      </c>
      <c r="D570" s="11" t="s">
        <v>7080</v>
      </c>
      <c r="E570" s="11" t="s">
        <v>7742</v>
      </c>
    </row>
    <row r="571" spans="1:5" ht="15.75" customHeight="1" x14ac:dyDescent="0.35">
      <c r="A571" s="12" t="s">
        <v>609</v>
      </c>
      <c r="B571" s="12" t="s">
        <v>2944</v>
      </c>
      <c r="C571" s="11" t="s">
        <v>5249</v>
      </c>
      <c r="D571" s="11" t="s">
        <v>6803</v>
      </c>
      <c r="E571" s="11" t="s">
        <v>7753</v>
      </c>
    </row>
    <row r="572" spans="1:5" ht="15.75" customHeight="1" x14ac:dyDescent="0.35">
      <c r="A572" s="12" t="s">
        <v>610</v>
      </c>
      <c r="B572" s="12" t="s">
        <v>2945</v>
      </c>
      <c r="C572" s="11" t="s">
        <v>5250</v>
      </c>
      <c r="D572" s="11" t="s">
        <v>6722</v>
      </c>
      <c r="E572" s="11" t="s">
        <v>7752</v>
      </c>
    </row>
    <row r="573" spans="1:5" ht="15.75" customHeight="1" x14ac:dyDescent="0.35">
      <c r="A573" s="12" t="s">
        <v>611</v>
      </c>
      <c r="B573" s="12" t="s">
        <v>2946</v>
      </c>
      <c r="C573" s="11" t="s">
        <v>5251</v>
      </c>
      <c r="D573" s="11" t="s">
        <v>6875</v>
      </c>
      <c r="E573" s="11" t="s">
        <v>7741</v>
      </c>
    </row>
    <row r="574" spans="1:5" ht="15.75" customHeight="1" x14ac:dyDescent="0.35">
      <c r="A574" s="12" t="s">
        <v>612</v>
      </c>
      <c r="B574" s="12" t="s">
        <v>2947</v>
      </c>
      <c r="C574" s="11" t="s">
        <v>5252</v>
      </c>
      <c r="D574" s="11" t="s">
        <v>7081</v>
      </c>
      <c r="E574" s="11" t="s">
        <v>7764</v>
      </c>
    </row>
    <row r="575" spans="1:5" ht="15.75" customHeight="1" x14ac:dyDescent="0.35">
      <c r="A575" s="12" t="s">
        <v>613</v>
      </c>
      <c r="B575" s="12" t="s">
        <v>2948</v>
      </c>
      <c r="C575" s="11" t="s">
        <v>5253</v>
      </c>
      <c r="D575" s="11" t="s">
        <v>6910</v>
      </c>
      <c r="E575" s="11" t="s">
        <v>7774</v>
      </c>
    </row>
    <row r="576" spans="1:5" ht="15.75" customHeight="1" x14ac:dyDescent="0.35">
      <c r="A576" s="12" t="s">
        <v>614</v>
      </c>
      <c r="B576" s="12" t="s">
        <v>2949</v>
      </c>
      <c r="C576" s="11" t="s">
        <v>5254</v>
      </c>
      <c r="D576" s="11" t="s">
        <v>7082</v>
      </c>
      <c r="E576" s="11" t="s">
        <v>7741</v>
      </c>
    </row>
    <row r="577" spans="1:5" ht="15.75" customHeight="1" x14ac:dyDescent="0.35">
      <c r="A577" s="12" t="s">
        <v>615</v>
      </c>
      <c r="B577" s="12" t="s">
        <v>2950</v>
      </c>
      <c r="C577" s="11" t="s">
        <v>5255</v>
      </c>
      <c r="D577" s="11" t="s">
        <v>6917</v>
      </c>
      <c r="E577" s="11" t="s">
        <v>7783</v>
      </c>
    </row>
    <row r="578" spans="1:5" ht="15.75" customHeight="1" x14ac:dyDescent="0.35">
      <c r="A578" s="12" t="s">
        <v>616</v>
      </c>
      <c r="B578" s="12" t="s">
        <v>2951</v>
      </c>
      <c r="C578" s="11" t="s">
        <v>5256</v>
      </c>
      <c r="D578" s="11" t="s">
        <v>7083</v>
      </c>
      <c r="E578" s="11" t="s">
        <v>7741</v>
      </c>
    </row>
    <row r="579" spans="1:5" ht="15.75" customHeight="1" x14ac:dyDescent="0.35">
      <c r="A579" s="12" t="s">
        <v>617</v>
      </c>
      <c r="B579" s="12" t="s">
        <v>2952</v>
      </c>
      <c r="C579" s="11" t="s">
        <v>5257</v>
      </c>
      <c r="D579" s="11" t="s">
        <v>7084</v>
      </c>
      <c r="E579" s="11" t="s">
        <v>7741</v>
      </c>
    </row>
    <row r="580" spans="1:5" ht="15.75" customHeight="1" x14ac:dyDescent="0.35">
      <c r="A580" s="12" t="s">
        <v>618</v>
      </c>
      <c r="B580" s="12" t="s">
        <v>2953</v>
      </c>
      <c r="C580" s="11" t="s">
        <v>5258</v>
      </c>
      <c r="D580" s="11" t="s">
        <v>7085</v>
      </c>
      <c r="E580" s="11" t="s">
        <v>7747</v>
      </c>
    </row>
    <row r="581" spans="1:5" ht="15.75" customHeight="1" x14ac:dyDescent="0.35">
      <c r="A581" s="12" t="s">
        <v>619</v>
      </c>
      <c r="B581" s="12" t="s">
        <v>2954</v>
      </c>
      <c r="C581" s="11" t="s">
        <v>5259</v>
      </c>
      <c r="D581" s="11" t="s">
        <v>7086</v>
      </c>
      <c r="E581" s="11" t="s">
        <v>7750</v>
      </c>
    </row>
    <row r="582" spans="1:5" ht="15.75" customHeight="1" x14ac:dyDescent="0.35">
      <c r="A582" s="12" t="s">
        <v>620</v>
      </c>
      <c r="B582" s="12" t="s">
        <v>2955</v>
      </c>
      <c r="C582" s="11" t="s">
        <v>5260</v>
      </c>
      <c r="D582" s="11" t="s">
        <v>7087</v>
      </c>
      <c r="E582" s="11" t="s">
        <v>7741</v>
      </c>
    </row>
    <row r="583" spans="1:5" ht="15.75" customHeight="1" x14ac:dyDescent="0.35">
      <c r="A583" s="12" t="s">
        <v>621</v>
      </c>
      <c r="B583" s="12" t="s">
        <v>2956</v>
      </c>
      <c r="C583" s="11" t="s">
        <v>5261</v>
      </c>
      <c r="D583" s="11" t="s">
        <v>6716</v>
      </c>
      <c r="E583" s="11" t="s">
        <v>7741</v>
      </c>
    </row>
    <row r="584" spans="1:5" ht="15.75" customHeight="1" x14ac:dyDescent="0.35">
      <c r="A584" s="12" t="s">
        <v>622</v>
      </c>
      <c r="B584" s="12" t="s">
        <v>2957</v>
      </c>
      <c r="C584" s="11" t="s">
        <v>5262</v>
      </c>
      <c r="D584" s="11" t="s">
        <v>7088</v>
      </c>
      <c r="E584" s="11" t="s">
        <v>7749</v>
      </c>
    </row>
    <row r="585" spans="1:5" ht="15.75" customHeight="1" x14ac:dyDescent="0.35">
      <c r="A585" s="12" t="s">
        <v>623</v>
      </c>
      <c r="B585" s="12" t="s">
        <v>2958</v>
      </c>
      <c r="C585" s="11" t="s">
        <v>5263</v>
      </c>
      <c r="D585" s="11" t="s">
        <v>6873</v>
      </c>
      <c r="E585" s="11" t="s">
        <v>7741</v>
      </c>
    </row>
    <row r="586" spans="1:5" ht="15.75" customHeight="1" x14ac:dyDescent="0.35">
      <c r="A586" s="12" t="s">
        <v>624</v>
      </c>
      <c r="B586" s="12" t="s">
        <v>2959</v>
      </c>
      <c r="C586" s="11" t="s">
        <v>5264</v>
      </c>
      <c r="D586" s="11" t="s">
        <v>7089</v>
      </c>
      <c r="E586" s="11" t="s">
        <v>7759</v>
      </c>
    </row>
    <row r="587" spans="1:5" ht="15.75" customHeight="1" x14ac:dyDescent="0.35">
      <c r="A587" s="12" t="s">
        <v>625</v>
      </c>
      <c r="B587" s="12" t="s">
        <v>2960</v>
      </c>
      <c r="C587" s="11" t="s">
        <v>5265</v>
      </c>
      <c r="D587" s="11" t="s">
        <v>6972</v>
      </c>
      <c r="E587" s="11" t="s">
        <v>7741</v>
      </c>
    </row>
    <row r="588" spans="1:5" ht="15.75" customHeight="1" x14ac:dyDescent="0.35">
      <c r="A588" s="12" t="s">
        <v>626</v>
      </c>
      <c r="B588" s="12" t="s">
        <v>2961</v>
      </c>
      <c r="C588" s="11" t="s">
        <v>5266</v>
      </c>
      <c r="D588" s="11" t="s">
        <v>7090</v>
      </c>
      <c r="E588" s="11" t="s">
        <v>7767</v>
      </c>
    </row>
    <row r="589" spans="1:5" ht="15.75" customHeight="1" x14ac:dyDescent="0.35">
      <c r="A589" s="12" t="s">
        <v>627</v>
      </c>
      <c r="B589" s="12" t="s">
        <v>2962</v>
      </c>
      <c r="C589" s="11" t="s">
        <v>5267</v>
      </c>
      <c r="D589" s="11" t="s">
        <v>7091</v>
      </c>
      <c r="E589" s="11" t="s">
        <v>7758</v>
      </c>
    </row>
    <row r="590" spans="1:5" ht="15.75" customHeight="1" x14ac:dyDescent="0.35">
      <c r="A590" s="12" t="s">
        <v>628</v>
      </c>
      <c r="B590" s="12" t="s">
        <v>2963</v>
      </c>
      <c r="C590" s="11" t="s">
        <v>4787</v>
      </c>
      <c r="D590" s="11" t="s">
        <v>7092</v>
      </c>
      <c r="E590" s="11" t="s">
        <v>7741</v>
      </c>
    </row>
    <row r="591" spans="1:5" ht="15.75" customHeight="1" x14ac:dyDescent="0.35">
      <c r="A591" s="12" t="s">
        <v>629</v>
      </c>
      <c r="B591" s="12" t="s">
        <v>2964</v>
      </c>
      <c r="C591" s="11" t="s">
        <v>5268</v>
      </c>
      <c r="D591" s="11" t="s">
        <v>7093</v>
      </c>
      <c r="E591" s="11" t="s">
        <v>7741</v>
      </c>
    </row>
    <row r="592" spans="1:5" ht="15.75" customHeight="1" x14ac:dyDescent="0.35">
      <c r="A592" s="12" t="s">
        <v>630</v>
      </c>
      <c r="B592" s="12" t="s">
        <v>2965</v>
      </c>
      <c r="C592" s="11" t="s">
        <v>5269</v>
      </c>
      <c r="D592" s="11" t="s">
        <v>6910</v>
      </c>
      <c r="E592" s="11" t="s">
        <v>7741</v>
      </c>
    </row>
    <row r="593" spans="1:5" ht="15.75" customHeight="1" x14ac:dyDescent="0.35">
      <c r="A593" s="12" t="s">
        <v>631</v>
      </c>
      <c r="B593" s="12" t="s">
        <v>2966</v>
      </c>
      <c r="C593" s="11" t="s">
        <v>4776</v>
      </c>
      <c r="D593" s="11" t="s">
        <v>7094</v>
      </c>
      <c r="E593" s="11" t="s">
        <v>7741</v>
      </c>
    </row>
    <row r="594" spans="1:5" ht="15.75" customHeight="1" x14ac:dyDescent="0.35">
      <c r="A594" s="12" t="s">
        <v>632</v>
      </c>
      <c r="B594" s="12" t="s">
        <v>2967</v>
      </c>
      <c r="C594" s="11" t="s">
        <v>5270</v>
      </c>
      <c r="D594" s="11" t="s">
        <v>7095</v>
      </c>
      <c r="E594" s="11" t="s">
        <v>7764</v>
      </c>
    </row>
    <row r="595" spans="1:5" ht="15.75" customHeight="1" x14ac:dyDescent="0.35">
      <c r="A595" s="12" t="s">
        <v>633</v>
      </c>
      <c r="B595" s="12" t="s">
        <v>2968</v>
      </c>
      <c r="C595" s="11" t="s">
        <v>5271</v>
      </c>
      <c r="D595" s="11" t="s">
        <v>7096</v>
      </c>
      <c r="E595" s="11" t="s">
        <v>7769</v>
      </c>
    </row>
    <row r="596" spans="1:5" ht="15.75" customHeight="1" x14ac:dyDescent="0.35">
      <c r="A596" s="12" t="s">
        <v>634</v>
      </c>
      <c r="B596" s="12" t="s">
        <v>2969</v>
      </c>
      <c r="C596" s="11" t="s">
        <v>5272</v>
      </c>
      <c r="D596" s="11" t="s">
        <v>7097</v>
      </c>
      <c r="E596" s="11" t="s">
        <v>7740</v>
      </c>
    </row>
    <row r="597" spans="1:5" ht="15.75" customHeight="1" x14ac:dyDescent="0.35">
      <c r="A597" s="12" t="s">
        <v>635</v>
      </c>
      <c r="B597" s="12" t="s">
        <v>2970</v>
      </c>
      <c r="C597" s="11" t="s">
        <v>5273</v>
      </c>
      <c r="D597" s="11" t="s">
        <v>7098</v>
      </c>
      <c r="E597" s="11" t="s">
        <v>7741</v>
      </c>
    </row>
    <row r="598" spans="1:5" ht="15.75" customHeight="1" x14ac:dyDescent="0.35">
      <c r="A598" s="12" t="s">
        <v>636</v>
      </c>
      <c r="B598" s="12" t="s">
        <v>2971</v>
      </c>
      <c r="C598" s="11" t="s">
        <v>5274</v>
      </c>
      <c r="D598" s="11" t="s">
        <v>7099</v>
      </c>
      <c r="E598" s="11" t="s">
        <v>7755</v>
      </c>
    </row>
    <row r="599" spans="1:5" ht="15.75" customHeight="1" x14ac:dyDescent="0.35">
      <c r="A599" s="12" t="s">
        <v>637</v>
      </c>
      <c r="B599" s="12" t="s">
        <v>2972</v>
      </c>
      <c r="C599" s="11" t="s">
        <v>5275</v>
      </c>
      <c r="D599" s="11" t="s">
        <v>6916</v>
      </c>
      <c r="E599" s="11" t="s">
        <v>7740</v>
      </c>
    </row>
    <row r="600" spans="1:5" ht="15.75" customHeight="1" x14ac:dyDescent="0.35">
      <c r="A600" s="12" t="s">
        <v>638</v>
      </c>
      <c r="B600" s="12" t="s">
        <v>2973</v>
      </c>
      <c r="C600" s="11" t="s">
        <v>5276</v>
      </c>
      <c r="D600" s="11" t="s">
        <v>7100</v>
      </c>
      <c r="E600" s="11" t="s">
        <v>7741</v>
      </c>
    </row>
    <row r="601" spans="1:5" ht="15.75" customHeight="1" x14ac:dyDescent="0.35">
      <c r="A601" s="12" t="s">
        <v>639</v>
      </c>
      <c r="B601" s="12" t="s">
        <v>2974</v>
      </c>
      <c r="C601" s="11" t="s">
        <v>5277</v>
      </c>
      <c r="D601" s="11" t="s">
        <v>7101</v>
      </c>
      <c r="E601" s="11" t="s">
        <v>7750</v>
      </c>
    </row>
    <row r="602" spans="1:5" ht="15.75" customHeight="1" x14ac:dyDescent="0.35">
      <c r="A602" s="12" t="s">
        <v>640</v>
      </c>
      <c r="B602" s="12" t="s">
        <v>2975</v>
      </c>
      <c r="C602" s="11" t="s">
        <v>5278</v>
      </c>
      <c r="D602" s="11" t="s">
        <v>7001</v>
      </c>
      <c r="E602" s="11" t="s">
        <v>7758</v>
      </c>
    </row>
    <row r="603" spans="1:5" ht="15.75" customHeight="1" x14ac:dyDescent="0.35">
      <c r="A603" s="12" t="s">
        <v>641</v>
      </c>
      <c r="B603" s="12" t="s">
        <v>2976</v>
      </c>
      <c r="C603" s="11" t="s">
        <v>5279</v>
      </c>
      <c r="D603" s="11" t="s">
        <v>7102</v>
      </c>
      <c r="E603" s="11" t="s">
        <v>7741</v>
      </c>
    </row>
    <row r="604" spans="1:5" ht="15.75" customHeight="1" x14ac:dyDescent="0.35">
      <c r="A604" s="12" t="s">
        <v>642</v>
      </c>
      <c r="B604" s="12" t="s">
        <v>2977</v>
      </c>
      <c r="C604" s="11" t="s">
        <v>5280</v>
      </c>
      <c r="D604" s="11" t="s">
        <v>7103</v>
      </c>
      <c r="E604" s="11" t="s">
        <v>7749</v>
      </c>
    </row>
    <row r="605" spans="1:5" ht="15.75" customHeight="1" x14ac:dyDescent="0.35">
      <c r="A605" s="12" t="s">
        <v>643</v>
      </c>
      <c r="B605" s="12" t="s">
        <v>2978</v>
      </c>
      <c r="C605" s="11" t="s">
        <v>5281</v>
      </c>
      <c r="D605" s="11" t="s">
        <v>7087</v>
      </c>
      <c r="E605" s="11" t="s">
        <v>7741</v>
      </c>
    </row>
    <row r="606" spans="1:5" ht="15.75" customHeight="1" x14ac:dyDescent="0.35">
      <c r="A606" s="12" t="s">
        <v>644</v>
      </c>
      <c r="B606" s="12" t="s">
        <v>2979</v>
      </c>
      <c r="C606" s="11" t="s">
        <v>4824</v>
      </c>
      <c r="D606" s="11" t="s">
        <v>6858</v>
      </c>
      <c r="E606" s="11" t="s">
        <v>7753</v>
      </c>
    </row>
    <row r="607" spans="1:5" ht="15.75" customHeight="1" x14ac:dyDescent="0.35">
      <c r="A607" s="12" t="s">
        <v>645</v>
      </c>
      <c r="B607" s="12" t="s">
        <v>2980</v>
      </c>
      <c r="C607" s="11" t="s">
        <v>5282</v>
      </c>
      <c r="D607" s="11" t="s">
        <v>6774</v>
      </c>
      <c r="E607" s="11" t="s">
        <v>7754</v>
      </c>
    </row>
    <row r="608" spans="1:5" ht="15.75" customHeight="1" x14ac:dyDescent="0.35">
      <c r="A608" s="12" t="s">
        <v>646</v>
      </c>
      <c r="B608" s="12" t="s">
        <v>2981</v>
      </c>
      <c r="C608" s="11" t="s">
        <v>5283</v>
      </c>
      <c r="D608" s="11" t="s">
        <v>7104</v>
      </c>
      <c r="E608" s="11" t="s">
        <v>7741</v>
      </c>
    </row>
    <row r="609" spans="1:5" ht="15.75" customHeight="1" x14ac:dyDescent="0.35">
      <c r="A609" s="12" t="s">
        <v>647</v>
      </c>
      <c r="B609" s="12" t="s">
        <v>2982</v>
      </c>
      <c r="C609" s="11" t="s">
        <v>5284</v>
      </c>
      <c r="D609" s="11" t="s">
        <v>6877</v>
      </c>
      <c r="E609" s="11" t="s">
        <v>7741</v>
      </c>
    </row>
    <row r="610" spans="1:5" ht="15.75" customHeight="1" x14ac:dyDescent="0.35">
      <c r="A610" s="12" t="s">
        <v>648</v>
      </c>
      <c r="B610" s="12" t="s">
        <v>2983</v>
      </c>
      <c r="C610" s="11" t="s">
        <v>5285</v>
      </c>
      <c r="D610" s="11" t="s">
        <v>6803</v>
      </c>
      <c r="E610" s="11" t="s">
        <v>7751</v>
      </c>
    </row>
    <row r="611" spans="1:5" ht="15.75" customHeight="1" x14ac:dyDescent="0.35">
      <c r="A611" s="12" t="s">
        <v>649</v>
      </c>
      <c r="B611" s="12" t="s">
        <v>2984</v>
      </c>
      <c r="C611" s="11" t="s">
        <v>5286</v>
      </c>
      <c r="D611" s="11" t="s">
        <v>7105</v>
      </c>
      <c r="E611" s="11" t="s">
        <v>7741</v>
      </c>
    </row>
    <row r="612" spans="1:5" ht="15.75" customHeight="1" x14ac:dyDescent="0.35">
      <c r="A612" s="12" t="s">
        <v>650</v>
      </c>
      <c r="B612" s="12" t="s">
        <v>2985</v>
      </c>
      <c r="C612" s="11" t="s">
        <v>5287</v>
      </c>
      <c r="D612" s="11" t="s">
        <v>7106</v>
      </c>
      <c r="E612" s="11" t="s">
        <v>7741</v>
      </c>
    </row>
    <row r="613" spans="1:5" ht="15.75" customHeight="1" x14ac:dyDescent="0.35">
      <c r="A613" s="12" t="s">
        <v>651</v>
      </c>
      <c r="B613" s="12" t="s">
        <v>2986</v>
      </c>
      <c r="C613" s="11" t="s">
        <v>5288</v>
      </c>
      <c r="D613" s="11" t="s">
        <v>6772</v>
      </c>
      <c r="E613" s="11" t="s">
        <v>7747</v>
      </c>
    </row>
    <row r="614" spans="1:5" ht="15.75" customHeight="1" x14ac:dyDescent="0.35">
      <c r="A614" s="12" t="s">
        <v>652</v>
      </c>
      <c r="B614" s="12" t="s">
        <v>2987</v>
      </c>
      <c r="C614" s="11" t="s">
        <v>5289</v>
      </c>
      <c r="D614" s="11" t="s">
        <v>7107</v>
      </c>
      <c r="E614" s="11" t="s">
        <v>7746</v>
      </c>
    </row>
    <row r="615" spans="1:5" ht="15.75" customHeight="1" x14ac:dyDescent="0.35">
      <c r="A615" s="12" t="s">
        <v>653</v>
      </c>
      <c r="B615" s="12" t="s">
        <v>2988</v>
      </c>
      <c r="C615" s="11" t="s">
        <v>5290</v>
      </c>
      <c r="D615" s="11" t="s">
        <v>6773</v>
      </c>
      <c r="E615" s="11" t="s">
        <v>7783</v>
      </c>
    </row>
    <row r="616" spans="1:5" ht="15.75" customHeight="1" x14ac:dyDescent="0.35">
      <c r="A616" s="12" t="s">
        <v>654</v>
      </c>
      <c r="B616" s="12" t="s">
        <v>2989</v>
      </c>
      <c r="C616" s="11" t="s">
        <v>5291</v>
      </c>
      <c r="D616" s="11" t="s">
        <v>7108</v>
      </c>
      <c r="E616" s="11" t="s">
        <v>7762</v>
      </c>
    </row>
    <row r="617" spans="1:5" ht="15.75" customHeight="1" x14ac:dyDescent="0.35">
      <c r="A617" s="12" t="s">
        <v>655</v>
      </c>
      <c r="B617" s="12" t="s">
        <v>2990</v>
      </c>
      <c r="C617" s="11" t="s">
        <v>4779</v>
      </c>
      <c r="D617" s="11" t="s">
        <v>6767</v>
      </c>
      <c r="E617" s="11" t="s">
        <v>7764</v>
      </c>
    </row>
    <row r="618" spans="1:5" ht="15.75" customHeight="1" x14ac:dyDescent="0.35">
      <c r="A618" s="12" t="s">
        <v>656</v>
      </c>
      <c r="B618" s="12" t="s">
        <v>2991</v>
      </c>
      <c r="C618" s="11" t="s">
        <v>4984</v>
      </c>
      <c r="D618" s="11" t="s">
        <v>7109</v>
      </c>
      <c r="E618" s="11" t="s">
        <v>7741</v>
      </c>
    </row>
    <row r="619" spans="1:5" ht="15.75" customHeight="1" x14ac:dyDescent="0.35">
      <c r="A619" s="12" t="s">
        <v>657</v>
      </c>
      <c r="B619" s="12" t="s">
        <v>2992</v>
      </c>
      <c r="C619" s="11" t="s">
        <v>5292</v>
      </c>
      <c r="D619" s="11" t="s">
        <v>6864</v>
      </c>
      <c r="E619" s="11" t="s">
        <v>7741</v>
      </c>
    </row>
    <row r="620" spans="1:5" ht="15.75" customHeight="1" x14ac:dyDescent="0.35">
      <c r="A620" s="12" t="s">
        <v>658</v>
      </c>
      <c r="B620" s="12" t="s">
        <v>2993</v>
      </c>
      <c r="C620" s="11" t="s">
        <v>5293</v>
      </c>
      <c r="D620" s="11" t="s">
        <v>6899</v>
      </c>
      <c r="E620" s="11" t="s">
        <v>7754</v>
      </c>
    </row>
    <row r="621" spans="1:5" ht="15.75" customHeight="1" x14ac:dyDescent="0.35">
      <c r="A621" s="12" t="s">
        <v>659</v>
      </c>
      <c r="B621" s="12" t="s">
        <v>2994</v>
      </c>
      <c r="C621" s="11" t="s">
        <v>5294</v>
      </c>
      <c r="D621" s="11" t="s">
        <v>6797</v>
      </c>
      <c r="E621" s="11" t="s">
        <v>7758</v>
      </c>
    </row>
    <row r="622" spans="1:5" ht="15.75" customHeight="1" x14ac:dyDescent="0.35">
      <c r="A622" s="12" t="s">
        <v>660</v>
      </c>
      <c r="B622" s="12" t="s">
        <v>2995</v>
      </c>
      <c r="C622" s="11" t="s">
        <v>5295</v>
      </c>
      <c r="D622" s="11" t="s">
        <v>7110</v>
      </c>
      <c r="E622" s="11" t="s">
        <v>7766</v>
      </c>
    </row>
    <row r="623" spans="1:5" ht="15.75" customHeight="1" x14ac:dyDescent="0.35">
      <c r="A623" s="12" t="s">
        <v>661</v>
      </c>
      <c r="B623" s="12" t="s">
        <v>2996</v>
      </c>
      <c r="C623" s="11" t="s">
        <v>5296</v>
      </c>
      <c r="D623" s="11" t="s">
        <v>7111</v>
      </c>
      <c r="E623" s="11" t="s">
        <v>7741</v>
      </c>
    </row>
    <row r="624" spans="1:5" ht="15.75" customHeight="1" x14ac:dyDescent="0.35">
      <c r="A624" s="12" t="s">
        <v>662</v>
      </c>
      <c r="B624" s="12" t="s">
        <v>2997</v>
      </c>
      <c r="C624" s="11" t="s">
        <v>5297</v>
      </c>
      <c r="D624" s="11" t="s">
        <v>7040</v>
      </c>
      <c r="E624" s="11" t="s">
        <v>7791</v>
      </c>
    </row>
    <row r="625" spans="1:5" ht="15.75" customHeight="1" x14ac:dyDescent="0.35">
      <c r="A625" s="12" t="s">
        <v>663</v>
      </c>
      <c r="B625" s="12" t="s">
        <v>2998</v>
      </c>
      <c r="C625" s="11" t="s">
        <v>5298</v>
      </c>
      <c r="D625" s="11" t="s">
        <v>6811</v>
      </c>
      <c r="E625" s="11" t="s">
        <v>7743</v>
      </c>
    </row>
    <row r="626" spans="1:5" ht="15.75" customHeight="1" x14ac:dyDescent="0.35">
      <c r="A626" s="12" t="s">
        <v>664</v>
      </c>
      <c r="B626" s="12" t="s">
        <v>2999</v>
      </c>
      <c r="C626" s="11" t="s">
        <v>5299</v>
      </c>
      <c r="D626" s="11" t="s">
        <v>7112</v>
      </c>
      <c r="E626" s="11" t="s">
        <v>7741</v>
      </c>
    </row>
    <row r="627" spans="1:5" ht="15.75" customHeight="1" x14ac:dyDescent="0.35">
      <c r="A627" s="12" t="s">
        <v>665</v>
      </c>
      <c r="B627" s="12" t="s">
        <v>3000</v>
      </c>
      <c r="C627" s="11" t="s">
        <v>5300</v>
      </c>
      <c r="D627" s="11" t="s">
        <v>6873</v>
      </c>
      <c r="E627" s="11" t="s">
        <v>7769</v>
      </c>
    </row>
    <row r="628" spans="1:5" ht="15.75" customHeight="1" x14ac:dyDescent="0.35">
      <c r="A628" s="12" t="s">
        <v>666</v>
      </c>
      <c r="B628" s="12" t="s">
        <v>3001</v>
      </c>
      <c r="C628" s="11" t="s">
        <v>5301</v>
      </c>
      <c r="D628" s="11" t="s">
        <v>7113</v>
      </c>
      <c r="E628" s="11" t="s">
        <v>7748</v>
      </c>
    </row>
    <row r="629" spans="1:5" ht="15.75" customHeight="1" x14ac:dyDescent="0.35">
      <c r="A629" s="12" t="s">
        <v>667</v>
      </c>
      <c r="B629" s="12" t="s">
        <v>3002</v>
      </c>
      <c r="C629" s="11" t="s">
        <v>5302</v>
      </c>
      <c r="D629" s="11" t="s">
        <v>7114</v>
      </c>
      <c r="E629" s="11" t="s">
        <v>7743</v>
      </c>
    </row>
    <row r="630" spans="1:5" ht="15.75" customHeight="1" x14ac:dyDescent="0.35">
      <c r="A630" s="12" t="s">
        <v>668</v>
      </c>
      <c r="B630" s="12" t="s">
        <v>3003</v>
      </c>
      <c r="C630" s="11" t="s">
        <v>5303</v>
      </c>
      <c r="D630" s="11" t="s">
        <v>6720</v>
      </c>
      <c r="E630" s="11" t="s">
        <v>7755</v>
      </c>
    </row>
    <row r="631" spans="1:5" ht="15.75" customHeight="1" x14ac:dyDescent="0.35">
      <c r="A631" s="12" t="s">
        <v>669</v>
      </c>
      <c r="B631" s="12" t="s">
        <v>3004</v>
      </c>
      <c r="C631" s="11" t="s">
        <v>4974</v>
      </c>
      <c r="D631" s="11" t="s">
        <v>7000</v>
      </c>
      <c r="E631" s="11" t="s">
        <v>7779</v>
      </c>
    </row>
    <row r="632" spans="1:5" ht="15.75" customHeight="1" x14ac:dyDescent="0.35">
      <c r="A632" s="12" t="s">
        <v>670</v>
      </c>
      <c r="B632" s="12" t="s">
        <v>3005</v>
      </c>
      <c r="C632" s="11" t="s">
        <v>5304</v>
      </c>
      <c r="D632" s="11" t="s">
        <v>7115</v>
      </c>
      <c r="E632" s="11" t="s">
        <v>7747</v>
      </c>
    </row>
    <row r="633" spans="1:5" ht="15.75" customHeight="1" x14ac:dyDescent="0.35">
      <c r="A633" s="12" t="s">
        <v>671</v>
      </c>
      <c r="B633" s="12" t="s">
        <v>3006</v>
      </c>
      <c r="C633" s="11" t="s">
        <v>5305</v>
      </c>
      <c r="D633" s="11" t="s">
        <v>6888</v>
      </c>
      <c r="E633" s="11" t="s">
        <v>7741</v>
      </c>
    </row>
    <row r="634" spans="1:5" ht="15.75" customHeight="1" x14ac:dyDescent="0.35">
      <c r="A634" s="12" t="s">
        <v>672</v>
      </c>
      <c r="B634" s="12" t="s">
        <v>3007</v>
      </c>
      <c r="C634" s="11" t="s">
        <v>5306</v>
      </c>
      <c r="D634" s="11" t="s">
        <v>6873</v>
      </c>
      <c r="E634" s="11" t="s">
        <v>7741</v>
      </c>
    </row>
    <row r="635" spans="1:5" ht="15.75" customHeight="1" x14ac:dyDescent="0.35">
      <c r="A635" s="12" t="s">
        <v>673</v>
      </c>
      <c r="B635" s="12" t="s">
        <v>3008</v>
      </c>
      <c r="C635" s="11" t="s">
        <v>5307</v>
      </c>
      <c r="D635" s="11" t="s">
        <v>7116</v>
      </c>
      <c r="E635" s="11" t="s">
        <v>7741</v>
      </c>
    </row>
    <row r="636" spans="1:5" ht="15.75" customHeight="1" x14ac:dyDescent="0.35">
      <c r="A636" s="12" t="s">
        <v>674</v>
      </c>
      <c r="B636" s="12" t="s">
        <v>3009</v>
      </c>
      <c r="C636" s="11" t="s">
        <v>5029</v>
      </c>
      <c r="D636" s="11" t="s">
        <v>6981</v>
      </c>
      <c r="E636" s="11" t="s">
        <v>7776</v>
      </c>
    </row>
    <row r="637" spans="1:5" ht="15.75" customHeight="1" x14ac:dyDescent="0.35">
      <c r="A637" s="12" t="s">
        <v>675</v>
      </c>
      <c r="B637" s="12" t="s">
        <v>3010</v>
      </c>
      <c r="C637" s="11" t="s">
        <v>5308</v>
      </c>
      <c r="D637" s="11" t="s">
        <v>7117</v>
      </c>
      <c r="E637" s="11" t="s">
        <v>7741</v>
      </c>
    </row>
    <row r="638" spans="1:5" ht="15.75" customHeight="1" x14ac:dyDescent="0.35">
      <c r="A638" s="12" t="s">
        <v>676</v>
      </c>
      <c r="B638" s="12" t="s">
        <v>3011</v>
      </c>
      <c r="C638" s="11" t="s">
        <v>5309</v>
      </c>
      <c r="D638" s="11" t="s">
        <v>6741</v>
      </c>
      <c r="E638" s="11" t="s">
        <v>7741</v>
      </c>
    </row>
    <row r="639" spans="1:5" ht="15.75" customHeight="1" x14ac:dyDescent="0.35">
      <c r="A639" s="12" t="s">
        <v>677</v>
      </c>
      <c r="B639" s="12" t="s">
        <v>3012</v>
      </c>
      <c r="C639" s="11" t="s">
        <v>5310</v>
      </c>
      <c r="D639" s="11" t="s">
        <v>6818</v>
      </c>
      <c r="E639" s="11" t="s">
        <v>7741</v>
      </c>
    </row>
    <row r="640" spans="1:5" ht="15.75" customHeight="1" x14ac:dyDescent="0.35">
      <c r="A640" s="12" t="s">
        <v>678</v>
      </c>
      <c r="B640" s="12" t="s">
        <v>3013</v>
      </c>
      <c r="C640" s="11" t="s">
        <v>5311</v>
      </c>
      <c r="D640" s="11" t="s">
        <v>6780</v>
      </c>
      <c r="E640" s="11" t="s">
        <v>7744</v>
      </c>
    </row>
    <row r="641" spans="1:5" ht="15.75" customHeight="1" x14ac:dyDescent="0.35">
      <c r="A641" s="12" t="s">
        <v>679</v>
      </c>
      <c r="B641" s="12" t="s">
        <v>3014</v>
      </c>
      <c r="C641" s="11" t="s">
        <v>4713</v>
      </c>
      <c r="D641" s="11" t="s">
        <v>7118</v>
      </c>
      <c r="E641" s="11" t="s">
        <v>7780</v>
      </c>
    </row>
    <row r="642" spans="1:5" ht="15.75" customHeight="1" x14ac:dyDescent="0.35">
      <c r="A642" s="12" t="s">
        <v>680</v>
      </c>
      <c r="B642" s="12" t="s">
        <v>3015</v>
      </c>
      <c r="C642" s="11" t="s">
        <v>5312</v>
      </c>
      <c r="D642" s="11" t="s">
        <v>7119</v>
      </c>
      <c r="E642" s="11" t="s">
        <v>7741</v>
      </c>
    </row>
    <row r="643" spans="1:5" ht="15.75" customHeight="1" x14ac:dyDescent="0.35">
      <c r="A643" s="12" t="s">
        <v>681</v>
      </c>
      <c r="B643" s="12" t="s">
        <v>3016</v>
      </c>
      <c r="C643" s="11" t="s">
        <v>4773</v>
      </c>
      <c r="D643" s="11" t="s">
        <v>6714</v>
      </c>
      <c r="E643" s="11" t="s">
        <v>7747</v>
      </c>
    </row>
    <row r="644" spans="1:5" ht="15.75" customHeight="1" x14ac:dyDescent="0.35">
      <c r="A644" s="12" t="s">
        <v>682</v>
      </c>
      <c r="B644" s="12" t="s">
        <v>3017</v>
      </c>
      <c r="C644" s="11" t="s">
        <v>5313</v>
      </c>
      <c r="D644" s="11" t="s">
        <v>6720</v>
      </c>
      <c r="E644" s="11" t="s">
        <v>7741</v>
      </c>
    </row>
    <row r="645" spans="1:5" ht="15.75" customHeight="1" x14ac:dyDescent="0.35">
      <c r="A645" s="12" t="s">
        <v>683</v>
      </c>
      <c r="B645" s="12" t="s">
        <v>3018</v>
      </c>
      <c r="C645" s="11" t="s">
        <v>5314</v>
      </c>
      <c r="D645" s="11" t="s">
        <v>7120</v>
      </c>
      <c r="E645" s="11" t="s">
        <v>7741</v>
      </c>
    </row>
    <row r="646" spans="1:5" ht="15.75" customHeight="1" x14ac:dyDescent="0.35">
      <c r="A646" s="12" t="s">
        <v>684</v>
      </c>
      <c r="B646" s="12" t="s">
        <v>3019</v>
      </c>
      <c r="C646" s="11" t="s">
        <v>5315</v>
      </c>
      <c r="D646" s="11" t="s">
        <v>6819</v>
      </c>
      <c r="E646" s="11" t="s">
        <v>7746</v>
      </c>
    </row>
    <row r="647" spans="1:5" ht="15.75" customHeight="1" x14ac:dyDescent="0.35">
      <c r="A647" s="12" t="s">
        <v>685</v>
      </c>
      <c r="B647" s="12" t="s">
        <v>3020</v>
      </c>
      <c r="C647" s="11" t="s">
        <v>5316</v>
      </c>
      <c r="D647" s="11" t="s">
        <v>6797</v>
      </c>
      <c r="E647" s="11" t="s">
        <v>7747</v>
      </c>
    </row>
    <row r="648" spans="1:5" ht="15.75" customHeight="1" x14ac:dyDescent="0.35">
      <c r="A648" s="12" t="s">
        <v>686</v>
      </c>
      <c r="B648" s="12" t="s">
        <v>3021</v>
      </c>
      <c r="C648" s="11" t="s">
        <v>5317</v>
      </c>
      <c r="D648" s="11" t="s">
        <v>7121</v>
      </c>
      <c r="E648" s="11" t="s">
        <v>7766</v>
      </c>
    </row>
    <row r="649" spans="1:5" ht="15.75" customHeight="1" x14ac:dyDescent="0.35">
      <c r="A649" s="12" t="s">
        <v>687</v>
      </c>
      <c r="B649" s="12" t="s">
        <v>3022</v>
      </c>
      <c r="C649" s="11" t="s">
        <v>5318</v>
      </c>
      <c r="D649" s="11" t="s">
        <v>6787</v>
      </c>
      <c r="E649" s="11" t="s">
        <v>7758</v>
      </c>
    </row>
    <row r="650" spans="1:5" ht="15.75" customHeight="1" x14ac:dyDescent="0.35">
      <c r="A650" s="12" t="s">
        <v>688</v>
      </c>
      <c r="B650" s="12" t="s">
        <v>3023</v>
      </c>
      <c r="C650" s="11" t="s">
        <v>5319</v>
      </c>
      <c r="D650" s="11" t="s">
        <v>6992</v>
      </c>
      <c r="E650" s="11" t="s">
        <v>7741</v>
      </c>
    </row>
    <row r="651" spans="1:5" ht="15.75" customHeight="1" x14ac:dyDescent="0.35">
      <c r="A651" s="12" t="s">
        <v>689</v>
      </c>
      <c r="B651" s="12" t="s">
        <v>3024</v>
      </c>
      <c r="C651" s="11" t="s">
        <v>5320</v>
      </c>
      <c r="D651" s="11" t="s">
        <v>7122</v>
      </c>
      <c r="E651" s="11" t="s">
        <v>7741</v>
      </c>
    </row>
    <row r="652" spans="1:5" ht="15.75" customHeight="1" x14ac:dyDescent="0.35">
      <c r="A652" s="12" t="s">
        <v>690</v>
      </c>
      <c r="B652" s="12" t="s">
        <v>3025</v>
      </c>
      <c r="C652" s="11" t="s">
        <v>5321</v>
      </c>
      <c r="D652" s="11" t="s">
        <v>6725</v>
      </c>
      <c r="E652" s="11" t="s">
        <v>7741</v>
      </c>
    </row>
    <row r="653" spans="1:5" ht="15.75" customHeight="1" x14ac:dyDescent="0.35">
      <c r="A653" s="12" t="s">
        <v>691</v>
      </c>
      <c r="B653" s="12" t="s">
        <v>3026</v>
      </c>
      <c r="C653" s="11" t="s">
        <v>5322</v>
      </c>
      <c r="D653" s="11" t="s">
        <v>7009</v>
      </c>
      <c r="E653" s="11" t="s">
        <v>7741</v>
      </c>
    </row>
    <row r="654" spans="1:5" ht="15.75" customHeight="1" x14ac:dyDescent="0.35">
      <c r="A654" s="12" t="s">
        <v>692</v>
      </c>
      <c r="B654" s="12" t="s">
        <v>3027</v>
      </c>
      <c r="C654" s="11" t="s">
        <v>5323</v>
      </c>
      <c r="D654" s="11" t="s">
        <v>7123</v>
      </c>
      <c r="E654" s="11" t="s">
        <v>7741</v>
      </c>
    </row>
    <row r="655" spans="1:5" ht="15.75" customHeight="1" x14ac:dyDescent="0.35">
      <c r="A655" s="12" t="s">
        <v>693</v>
      </c>
      <c r="B655" s="12" t="s">
        <v>3028</v>
      </c>
      <c r="C655" s="11" t="s">
        <v>5324</v>
      </c>
      <c r="D655" s="11" t="s">
        <v>6756</v>
      </c>
      <c r="E655" s="11" t="s">
        <v>7741</v>
      </c>
    </row>
    <row r="656" spans="1:5" ht="15.75" customHeight="1" x14ac:dyDescent="0.35">
      <c r="A656" s="12" t="s">
        <v>694</v>
      </c>
      <c r="B656" s="12" t="s">
        <v>3029</v>
      </c>
      <c r="C656" s="11" t="s">
        <v>5325</v>
      </c>
      <c r="D656" s="11" t="s">
        <v>7124</v>
      </c>
      <c r="E656" s="11" t="s">
        <v>7741</v>
      </c>
    </row>
    <row r="657" spans="1:5" ht="15.75" customHeight="1" x14ac:dyDescent="0.35">
      <c r="A657" s="12" t="s">
        <v>695</v>
      </c>
      <c r="B657" s="12" t="s">
        <v>3030</v>
      </c>
      <c r="C657" s="11" t="s">
        <v>5326</v>
      </c>
      <c r="D657" s="11" t="s">
        <v>6715</v>
      </c>
      <c r="E657" s="11" t="s">
        <v>7747</v>
      </c>
    </row>
    <row r="658" spans="1:5" ht="15.75" customHeight="1" x14ac:dyDescent="0.35">
      <c r="A658" s="12" t="s">
        <v>696</v>
      </c>
      <c r="B658" s="12" t="s">
        <v>3031</v>
      </c>
      <c r="C658" s="11" t="s">
        <v>5327</v>
      </c>
      <c r="D658" s="11" t="s">
        <v>7125</v>
      </c>
      <c r="E658" s="11" t="s">
        <v>7741</v>
      </c>
    </row>
    <row r="659" spans="1:5" ht="15.75" customHeight="1" x14ac:dyDescent="0.35">
      <c r="A659" s="12" t="s">
        <v>697</v>
      </c>
      <c r="B659" s="12" t="s">
        <v>3032</v>
      </c>
      <c r="C659" s="11" t="s">
        <v>5328</v>
      </c>
      <c r="D659" s="11" t="s">
        <v>7031</v>
      </c>
      <c r="E659" s="11" t="s">
        <v>7760</v>
      </c>
    </row>
    <row r="660" spans="1:5" ht="15.75" customHeight="1" x14ac:dyDescent="0.35">
      <c r="A660" s="12" t="s">
        <v>698</v>
      </c>
      <c r="B660" s="12" t="s">
        <v>3033</v>
      </c>
      <c r="C660" s="11" t="s">
        <v>5329</v>
      </c>
      <c r="D660" s="11" t="s">
        <v>7126</v>
      </c>
      <c r="E660" s="11" t="s">
        <v>7741</v>
      </c>
    </row>
    <row r="661" spans="1:5" ht="15.75" customHeight="1" x14ac:dyDescent="0.35">
      <c r="A661" s="12" t="s">
        <v>699</v>
      </c>
      <c r="B661" s="12" t="s">
        <v>3034</v>
      </c>
      <c r="C661" s="11" t="s">
        <v>5330</v>
      </c>
      <c r="D661" s="11" t="s">
        <v>7127</v>
      </c>
      <c r="E661" s="11" t="s">
        <v>7741</v>
      </c>
    </row>
    <row r="662" spans="1:5" ht="15.75" customHeight="1" x14ac:dyDescent="0.35">
      <c r="A662" s="12" t="s">
        <v>700</v>
      </c>
      <c r="B662" s="12" t="s">
        <v>3035</v>
      </c>
      <c r="C662" s="11" t="s">
        <v>5331</v>
      </c>
      <c r="D662" s="11" t="s">
        <v>7128</v>
      </c>
      <c r="E662" s="11" t="s">
        <v>7753</v>
      </c>
    </row>
    <row r="663" spans="1:5" ht="15.75" customHeight="1" x14ac:dyDescent="0.35">
      <c r="A663" s="12" t="s">
        <v>701</v>
      </c>
      <c r="B663" s="12" t="s">
        <v>3036</v>
      </c>
      <c r="C663" s="11" t="s">
        <v>5332</v>
      </c>
      <c r="D663" s="11" t="s">
        <v>6777</v>
      </c>
      <c r="E663" s="11" t="s">
        <v>7776</v>
      </c>
    </row>
    <row r="664" spans="1:5" ht="15.75" customHeight="1" x14ac:dyDescent="0.35">
      <c r="A664" s="12" t="s">
        <v>702</v>
      </c>
      <c r="B664" s="12" t="s">
        <v>3037</v>
      </c>
      <c r="C664" s="11" t="s">
        <v>5333</v>
      </c>
      <c r="D664" s="11" t="s">
        <v>7129</v>
      </c>
      <c r="E664" s="11" t="s">
        <v>7740</v>
      </c>
    </row>
    <row r="665" spans="1:5" ht="15.75" customHeight="1" x14ac:dyDescent="0.35">
      <c r="A665" s="12" t="s">
        <v>703</v>
      </c>
      <c r="B665" s="12" t="s">
        <v>3038</v>
      </c>
      <c r="C665" s="11" t="s">
        <v>5334</v>
      </c>
      <c r="D665" s="11" t="s">
        <v>7016</v>
      </c>
      <c r="E665" s="11" t="s">
        <v>7754</v>
      </c>
    </row>
    <row r="666" spans="1:5" ht="15.75" customHeight="1" x14ac:dyDescent="0.35">
      <c r="A666" s="12" t="s">
        <v>704</v>
      </c>
      <c r="B666" s="12" t="s">
        <v>3039</v>
      </c>
      <c r="C666" s="11" t="s">
        <v>5335</v>
      </c>
      <c r="D666" s="11" t="s">
        <v>7130</v>
      </c>
      <c r="E666" s="11" t="s">
        <v>7760</v>
      </c>
    </row>
    <row r="667" spans="1:5" ht="15.75" customHeight="1" x14ac:dyDescent="0.35">
      <c r="A667" s="12" t="s">
        <v>705</v>
      </c>
      <c r="B667" s="12" t="s">
        <v>3040</v>
      </c>
      <c r="C667" s="11" t="s">
        <v>5336</v>
      </c>
      <c r="D667" s="11" t="s">
        <v>6873</v>
      </c>
      <c r="E667" s="11" t="s">
        <v>7770</v>
      </c>
    </row>
    <row r="668" spans="1:5" ht="15.75" customHeight="1" x14ac:dyDescent="0.35">
      <c r="A668" s="12" t="s">
        <v>706</v>
      </c>
      <c r="B668" s="12" t="s">
        <v>3041</v>
      </c>
      <c r="C668" s="11" t="s">
        <v>5337</v>
      </c>
      <c r="D668" s="11" t="s">
        <v>7131</v>
      </c>
      <c r="E668" s="11" t="s">
        <v>7746</v>
      </c>
    </row>
    <row r="669" spans="1:5" ht="15.75" customHeight="1" x14ac:dyDescent="0.35">
      <c r="A669" s="12" t="s">
        <v>707</v>
      </c>
      <c r="B669" s="12" t="s">
        <v>3042</v>
      </c>
      <c r="C669" s="11" t="s">
        <v>5338</v>
      </c>
      <c r="D669" s="11" t="s">
        <v>7132</v>
      </c>
      <c r="E669" s="11" t="s">
        <v>7772</v>
      </c>
    </row>
    <row r="670" spans="1:5" ht="15.75" customHeight="1" x14ac:dyDescent="0.35">
      <c r="A670" s="12" t="s">
        <v>708</v>
      </c>
      <c r="B670" s="12" t="s">
        <v>3043</v>
      </c>
      <c r="C670" s="11" t="s">
        <v>5339</v>
      </c>
      <c r="D670" s="11" t="s">
        <v>6748</v>
      </c>
      <c r="E670" s="11" t="s">
        <v>7752</v>
      </c>
    </row>
    <row r="671" spans="1:5" ht="15.75" customHeight="1" x14ac:dyDescent="0.35">
      <c r="A671" s="12" t="s">
        <v>709</v>
      </c>
      <c r="B671" s="12" t="s">
        <v>3044</v>
      </c>
      <c r="C671" s="11" t="s">
        <v>5061</v>
      </c>
      <c r="D671" s="11" t="s">
        <v>7133</v>
      </c>
      <c r="E671" s="11" t="s">
        <v>7741</v>
      </c>
    </row>
    <row r="672" spans="1:5" ht="15.75" customHeight="1" x14ac:dyDescent="0.35">
      <c r="A672" s="12" t="s">
        <v>710</v>
      </c>
      <c r="B672" s="12" t="s">
        <v>3045</v>
      </c>
      <c r="C672" s="11" t="s">
        <v>5340</v>
      </c>
      <c r="D672" s="11" t="s">
        <v>6773</v>
      </c>
      <c r="E672" s="11" t="s">
        <v>7755</v>
      </c>
    </row>
    <row r="673" spans="1:5" ht="15.75" customHeight="1" x14ac:dyDescent="0.35">
      <c r="A673" s="12" t="s">
        <v>711</v>
      </c>
      <c r="B673" s="12" t="s">
        <v>3046</v>
      </c>
      <c r="C673" s="11" t="s">
        <v>5341</v>
      </c>
      <c r="D673" s="11" t="s">
        <v>7134</v>
      </c>
      <c r="E673" s="11" t="s">
        <v>7741</v>
      </c>
    </row>
    <row r="674" spans="1:5" ht="15.75" customHeight="1" x14ac:dyDescent="0.35">
      <c r="A674" s="12" t="s">
        <v>712</v>
      </c>
      <c r="B674" s="12" t="s">
        <v>3047</v>
      </c>
      <c r="C674" s="11" t="s">
        <v>5342</v>
      </c>
      <c r="D674" s="11" t="s">
        <v>7135</v>
      </c>
      <c r="E674" s="11" t="s">
        <v>7756</v>
      </c>
    </row>
    <row r="675" spans="1:5" ht="15.75" customHeight="1" x14ac:dyDescent="0.35">
      <c r="A675" s="12" t="s">
        <v>713</v>
      </c>
      <c r="B675" s="12" t="s">
        <v>3048</v>
      </c>
      <c r="C675" s="11" t="s">
        <v>5343</v>
      </c>
      <c r="D675" s="11" t="s">
        <v>7136</v>
      </c>
      <c r="E675" s="11" t="s">
        <v>7741</v>
      </c>
    </row>
    <row r="676" spans="1:5" ht="15.75" customHeight="1" x14ac:dyDescent="0.35">
      <c r="A676" s="12" t="s">
        <v>714</v>
      </c>
      <c r="B676" s="12" t="s">
        <v>3049</v>
      </c>
      <c r="C676" s="11" t="s">
        <v>5344</v>
      </c>
      <c r="D676" s="11" t="s">
        <v>6817</v>
      </c>
      <c r="E676" s="11" t="s">
        <v>7754</v>
      </c>
    </row>
    <row r="677" spans="1:5" ht="15.75" customHeight="1" x14ac:dyDescent="0.35">
      <c r="A677" s="12" t="s">
        <v>715</v>
      </c>
      <c r="B677" s="12" t="s">
        <v>3050</v>
      </c>
      <c r="C677" s="11" t="s">
        <v>5345</v>
      </c>
      <c r="D677" s="11" t="s">
        <v>7137</v>
      </c>
      <c r="E677" s="11" t="s">
        <v>7741</v>
      </c>
    </row>
    <row r="678" spans="1:5" ht="15.75" customHeight="1" x14ac:dyDescent="0.35">
      <c r="A678" s="12" t="s">
        <v>716</v>
      </c>
      <c r="B678" s="12" t="s">
        <v>3051</v>
      </c>
      <c r="C678" s="11" t="s">
        <v>5346</v>
      </c>
      <c r="D678" s="11" t="s">
        <v>7138</v>
      </c>
      <c r="E678" s="11" t="s">
        <v>7741</v>
      </c>
    </row>
    <row r="679" spans="1:5" ht="15.75" customHeight="1" x14ac:dyDescent="0.35">
      <c r="A679" s="12" t="s">
        <v>717</v>
      </c>
      <c r="B679" s="12" t="s">
        <v>3052</v>
      </c>
      <c r="C679" s="11" t="s">
        <v>5347</v>
      </c>
      <c r="D679" s="11" t="s">
        <v>7040</v>
      </c>
      <c r="E679" s="11" t="s">
        <v>7760</v>
      </c>
    </row>
    <row r="680" spans="1:5" ht="15.75" customHeight="1" x14ac:dyDescent="0.35">
      <c r="A680" s="12" t="s">
        <v>718</v>
      </c>
      <c r="B680" s="12" t="s">
        <v>3053</v>
      </c>
      <c r="C680" s="11" t="s">
        <v>5348</v>
      </c>
      <c r="D680" s="11" t="s">
        <v>7113</v>
      </c>
      <c r="E680" s="11" t="s">
        <v>7752</v>
      </c>
    </row>
    <row r="681" spans="1:5" ht="15.75" customHeight="1" x14ac:dyDescent="0.35">
      <c r="A681" s="12" t="s">
        <v>719</v>
      </c>
      <c r="B681" s="12" t="s">
        <v>3054</v>
      </c>
      <c r="C681" s="11" t="s">
        <v>5349</v>
      </c>
      <c r="D681" s="11" t="s">
        <v>6901</v>
      </c>
      <c r="E681" s="11" t="s">
        <v>7741</v>
      </c>
    </row>
    <row r="682" spans="1:5" ht="15.75" customHeight="1" x14ac:dyDescent="0.35">
      <c r="A682" s="12" t="s">
        <v>720</v>
      </c>
      <c r="B682" s="12" t="s">
        <v>3055</v>
      </c>
      <c r="C682" s="11" t="s">
        <v>5350</v>
      </c>
      <c r="D682" s="11" t="s">
        <v>7139</v>
      </c>
      <c r="E682" s="11" t="s">
        <v>7741</v>
      </c>
    </row>
    <row r="683" spans="1:5" ht="15.75" customHeight="1" x14ac:dyDescent="0.35">
      <c r="A683" s="12" t="s">
        <v>721</v>
      </c>
      <c r="B683" s="12" t="s">
        <v>3056</v>
      </c>
      <c r="C683" s="11" t="s">
        <v>5351</v>
      </c>
      <c r="D683" s="11" t="s">
        <v>7140</v>
      </c>
      <c r="E683" s="11" t="s">
        <v>7772</v>
      </c>
    </row>
    <row r="684" spans="1:5" ht="15.75" customHeight="1" x14ac:dyDescent="0.35">
      <c r="A684" s="12" t="s">
        <v>722</v>
      </c>
      <c r="B684" s="12" t="s">
        <v>3057</v>
      </c>
      <c r="C684" s="11" t="s">
        <v>5352</v>
      </c>
      <c r="D684" s="11" t="s">
        <v>6797</v>
      </c>
      <c r="E684" s="11" t="s">
        <v>7741</v>
      </c>
    </row>
    <row r="685" spans="1:5" ht="15.75" customHeight="1" x14ac:dyDescent="0.35">
      <c r="A685" s="12" t="s">
        <v>723</v>
      </c>
      <c r="B685" s="12" t="s">
        <v>3058</v>
      </c>
      <c r="C685" s="11" t="s">
        <v>5353</v>
      </c>
      <c r="D685" s="11" t="s">
        <v>6955</v>
      </c>
      <c r="E685" s="11" t="s">
        <v>7740</v>
      </c>
    </row>
    <row r="686" spans="1:5" ht="15.75" customHeight="1" x14ac:dyDescent="0.35">
      <c r="A686" s="12" t="s">
        <v>724</v>
      </c>
      <c r="B686" s="12" t="s">
        <v>3059</v>
      </c>
      <c r="C686" s="11" t="s">
        <v>5354</v>
      </c>
      <c r="D686" s="11" t="s">
        <v>7141</v>
      </c>
      <c r="E686" s="11" t="s">
        <v>7741</v>
      </c>
    </row>
    <row r="687" spans="1:5" ht="15.75" customHeight="1" x14ac:dyDescent="0.35">
      <c r="A687" s="12" t="s">
        <v>725</v>
      </c>
      <c r="B687" s="12" t="s">
        <v>3060</v>
      </c>
      <c r="C687" s="11" t="s">
        <v>5355</v>
      </c>
      <c r="D687" s="11" t="s">
        <v>6719</v>
      </c>
      <c r="E687" s="11" t="s">
        <v>7769</v>
      </c>
    </row>
    <row r="688" spans="1:5" ht="15.75" customHeight="1" x14ac:dyDescent="0.35">
      <c r="A688" s="12" t="s">
        <v>726</v>
      </c>
      <c r="B688" s="12" t="s">
        <v>3061</v>
      </c>
      <c r="C688" s="11" t="s">
        <v>5356</v>
      </c>
      <c r="D688" s="11" t="s">
        <v>7142</v>
      </c>
      <c r="E688" s="11" t="s">
        <v>7741</v>
      </c>
    </row>
    <row r="689" spans="1:5" ht="15.75" customHeight="1" x14ac:dyDescent="0.35">
      <c r="A689" s="12" t="s">
        <v>727</v>
      </c>
      <c r="B689" s="12" t="s">
        <v>3062</v>
      </c>
      <c r="C689" s="11" t="s">
        <v>5357</v>
      </c>
      <c r="D689" s="11" t="s">
        <v>6954</v>
      </c>
      <c r="E689" s="11" t="s">
        <v>7741</v>
      </c>
    </row>
    <row r="690" spans="1:5" ht="15.75" customHeight="1" x14ac:dyDescent="0.35">
      <c r="A690" s="12" t="s">
        <v>728</v>
      </c>
      <c r="B690" s="12" t="s">
        <v>3063</v>
      </c>
      <c r="C690" s="11" t="s">
        <v>5358</v>
      </c>
      <c r="D690" s="11" t="s">
        <v>6893</v>
      </c>
      <c r="E690" s="11" t="s">
        <v>7746</v>
      </c>
    </row>
    <row r="691" spans="1:5" ht="15.75" customHeight="1" x14ac:dyDescent="0.35">
      <c r="A691" s="12" t="s">
        <v>729</v>
      </c>
      <c r="B691" s="12" t="s">
        <v>3064</v>
      </c>
      <c r="C691" s="11" t="s">
        <v>5359</v>
      </c>
      <c r="D691" s="11" t="s">
        <v>7143</v>
      </c>
      <c r="E691" s="11" t="s">
        <v>7741</v>
      </c>
    </row>
    <row r="692" spans="1:5" ht="15.75" customHeight="1" x14ac:dyDescent="0.35">
      <c r="A692" s="12" t="s">
        <v>730</v>
      </c>
      <c r="B692" s="12" t="s">
        <v>3065</v>
      </c>
      <c r="C692" s="11" t="s">
        <v>5360</v>
      </c>
      <c r="D692" s="11" t="s">
        <v>7144</v>
      </c>
      <c r="E692" s="11" t="s">
        <v>7769</v>
      </c>
    </row>
    <row r="693" spans="1:5" ht="15.75" customHeight="1" x14ac:dyDescent="0.35">
      <c r="A693" s="12" t="s">
        <v>731</v>
      </c>
      <c r="B693" s="12" t="s">
        <v>3066</v>
      </c>
      <c r="C693" s="11" t="s">
        <v>5361</v>
      </c>
      <c r="D693" s="11" t="s">
        <v>7145</v>
      </c>
      <c r="E693" s="11" t="s">
        <v>7741</v>
      </c>
    </row>
    <row r="694" spans="1:5" ht="15.75" customHeight="1" x14ac:dyDescent="0.35">
      <c r="A694" s="12" t="s">
        <v>732</v>
      </c>
      <c r="B694" s="12" t="s">
        <v>3067</v>
      </c>
      <c r="C694" s="11" t="s">
        <v>5362</v>
      </c>
      <c r="D694" s="11" t="s">
        <v>7146</v>
      </c>
      <c r="E694" s="11" t="s">
        <v>7742</v>
      </c>
    </row>
    <row r="695" spans="1:5" ht="15.75" customHeight="1" x14ac:dyDescent="0.35">
      <c r="A695" s="12" t="s">
        <v>733</v>
      </c>
      <c r="B695" s="12" t="s">
        <v>3068</v>
      </c>
      <c r="C695" s="11" t="s">
        <v>5363</v>
      </c>
      <c r="D695" s="11" t="s">
        <v>7147</v>
      </c>
      <c r="E695" s="11" t="s">
        <v>7741</v>
      </c>
    </row>
    <row r="696" spans="1:5" ht="15.75" customHeight="1" x14ac:dyDescent="0.35">
      <c r="A696" s="12" t="s">
        <v>734</v>
      </c>
      <c r="B696" s="12" t="s">
        <v>3069</v>
      </c>
      <c r="C696" s="11" t="s">
        <v>5364</v>
      </c>
      <c r="D696" s="11" t="s">
        <v>7148</v>
      </c>
      <c r="E696" s="11" t="s">
        <v>7741</v>
      </c>
    </row>
    <row r="697" spans="1:5" ht="15.75" customHeight="1" x14ac:dyDescent="0.35">
      <c r="A697" s="12" t="s">
        <v>735</v>
      </c>
      <c r="B697" s="12" t="s">
        <v>3070</v>
      </c>
      <c r="C697" s="11" t="s">
        <v>5365</v>
      </c>
      <c r="D697" s="11" t="s">
        <v>7149</v>
      </c>
      <c r="E697" s="11" t="s">
        <v>7755</v>
      </c>
    </row>
    <row r="698" spans="1:5" ht="15.75" customHeight="1" x14ac:dyDescent="0.35">
      <c r="A698" s="12" t="s">
        <v>736</v>
      </c>
      <c r="B698" s="12" t="s">
        <v>3071</v>
      </c>
      <c r="C698" s="11" t="s">
        <v>5366</v>
      </c>
      <c r="D698" s="11" t="s">
        <v>6847</v>
      </c>
      <c r="E698" s="11" t="s">
        <v>7749</v>
      </c>
    </row>
    <row r="699" spans="1:5" ht="15.75" customHeight="1" x14ac:dyDescent="0.35">
      <c r="A699" s="12" t="s">
        <v>737</v>
      </c>
      <c r="B699" s="12" t="s">
        <v>3072</v>
      </c>
      <c r="C699" s="11" t="s">
        <v>5367</v>
      </c>
      <c r="D699" s="11" t="s">
        <v>6786</v>
      </c>
      <c r="E699" s="11" t="s">
        <v>7741</v>
      </c>
    </row>
    <row r="700" spans="1:5" ht="15.75" customHeight="1" x14ac:dyDescent="0.35">
      <c r="A700" s="12" t="s">
        <v>738</v>
      </c>
      <c r="B700" s="12" t="s">
        <v>3073</v>
      </c>
      <c r="C700" s="11" t="s">
        <v>5368</v>
      </c>
      <c r="D700" s="11" t="s">
        <v>7086</v>
      </c>
      <c r="E700" s="11" t="s">
        <v>7755</v>
      </c>
    </row>
    <row r="701" spans="1:5" ht="15.75" customHeight="1" x14ac:dyDescent="0.35">
      <c r="A701" s="12" t="s">
        <v>739</v>
      </c>
      <c r="B701" s="12" t="s">
        <v>3074</v>
      </c>
      <c r="C701" s="11" t="s">
        <v>5369</v>
      </c>
      <c r="D701" s="11" t="s">
        <v>7150</v>
      </c>
      <c r="E701" s="11" t="s">
        <v>7757</v>
      </c>
    </row>
    <row r="702" spans="1:5" ht="15.75" customHeight="1" x14ac:dyDescent="0.35">
      <c r="A702" s="12" t="s">
        <v>740</v>
      </c>
      <c r="B702" s="12" t="s">
        <v>3075</v>
      </c>
      <c r="C702" s="11" t="s">
        <v>5370</v>
      </c>
      <c r="D702" s="11" t="s">
        <v>7151</v>
      </c>
      <c r="E702" s="11" t="s">
        <v>7741</v>
      </c>
    </row>
    <row r="703" spans="1:5" ht="15.75" customHeight="1" x14ac:dyDescent="0.35">
      <c r="A703" s="12" t="s">
        <v>741</v>
      </c>
      <c r="B703" s="12" t="s">
        <v>3076</v>
      </c>
      <c r="C703" s="11" t="s">
        <v>5371</v>
      </c>
      <c r="D703" s="11" t="s">
        <v>7152</v>
      </c>
      <c r="E703" s="11" t="s">
        <v>7741</v>
      </c>
    </row>
    <row r="704" spans="1:5" ht="15.75" customHeight="1" x14ac:dyDescent="0.35">
      <c r="A704" s="12" t="s">
        <v>742</v>
      </c>
      <c r="B704" s="12" t="s">
        <v>3077</v>
      </c>
      <c r="C704" s="11" t="s">
        <v>5372</v>
      </c>
      <c r="D704" s="11" t="s">
        <v>6894</v>
      </c>
      <c r="E704" s="11" t="s">
        <v>7741</v>
      </c>
    </row>
    <row r="705" spans="1:5" ht="15.75" customHeight="1" x14ac:dyDescent="0.35">
      <c r="A705" s="12" t="s">
        <v>743</v>
      </c>
      <c r="B705" s="12" t="s">
        <v>3078</v>
      </c>
      <c r="C705" s="11" t="s">
        <v>5373</v>
      </c>
      <c r="D705" s="11" t="s">
        <v>6782</v>
      </c>
      <c r="E705" s="11" t="s">
        <v>7741</v>
      </c>
    </row>
    <row r="706" spans="1:5" ht="15.75" customHeight="1" x14ac:dyDescent="0.35">
      <c r="A706" s="12" t="s">
        <v>744</v>
      </c>
      <c r="B706" s="12" t="s">
        <v>3079</v>
      </c>
      <c r="C706" s="11" t="s">
        <v>5374</v>
      </c>
      <c r="D706" s="11" t="s">
        <v>7153</v>
      </c>
      <c r="E706" s="11" t="s">
        <v>7767</v>
      </c>
    </row>
    <row r="707" spans="1:5" ht="15.75" customHeight="1" x14ac:dyDescent="0.35">
      <c r="A707" s="12" t="s">
        <v>745</v>
      </c>
      <c r="B707" s="12" t="s">
        <v>3080</v>
      </c>
      <c r="C707" s="11" t="s">
        <v>5375</v>
      </c>
      <c r="D707" s="11" t="s">
        <v>7154</v>
      </c>
      <c r="E707" s="11" t="s">
        <v>7784</v>
      </c>
    </row>
    <row r="708" spans="1:5" ht="15.75" customHeight="1" x14ac:dyDescent="0.35">
      <c r="A708" s="12" t="s">
        <v>746</v>
      </c>
      <c r="B708" s="12" t="s">
        <v>3081</v>
      </c>
      <c r="C708" s="11" t="s">
        <v>5376</v>
      </c>
      <c r="D708" s="11" t="s">
        <v>6805</v>
      </c>
      <c r="E708" s="11" t="s">
        <v>7741</v>
      </c>
    </row>
    <row r="709" spans="1:5" ht="15.75" customHeight="1" x14ac:dyDescent="0.35">
      <c r="A709" s="12" t="s">
        <v>747</v>
      </c>
      <c r="B709" s="12" t="s">
        <v>3082</v>
      </c>
      <c r="C709" s="11" t="s">
        <v>5166</v>
      </c>
      <c r="D709" s="11" t="s">
        <v>7077</v>
      </c>
      <c r="E709" s="11" t="s">
        <v>7741</v>
      </c>
    </row>
    <row r="710" spans="1:5" ht="15.75" customHeight="1" x14ac:dyDescent="0.35">
      <c r="A710" s="12" t="s">
        <v>748</v>
      </c>
      <c r="B710" s="12" t="s">
        <v>3083</v>
      </c>
      <c r="C710" s="11" t="s">
        <v>5377</v>
      </c>
      <c r="D710" s="11" t="s">
        <v>7155</v>
      </c>
      <c r="E710" s="11" t="s">
        <v>7741</v>
      </c>
    </row>
    <row r="711" spans="1:5" ht="15.75" customHeight="1" x14ac:dyDescent="0.35">
      <c r="A711" s="12" t="s">
        <v>749</v>
      </c>
      <c r="B711" s="12" t="s">
        <v>3084</v>
      </c>
      <c r="C711" s="11" t="s">
        <v>5378</v>
      </c>
      <c r="D711" s="11" t="s">
        <v>7156</v>
      </c>
      <c r="E711" s="11" t="s">
        <v>7769</v>
      </c>
    </row>
    <row r="712" spans="1:5" ht="15.75" customHeight="1" x14ac:dyDescent="0.35">
      <c r="A712" s="12" t="s">
        <v>750</v>
      </c>
      <c r="B712" s="12" t="s">
        <v>3085</v>
      </c>
      <c r="C712" s="11" t="s">
        <v>5379</v>
      </c>
      <c r="D712" s="11" t="s">
        <v>7157</v>
      </c>
      <c r="E712" s="11" t="s">
        <v>7741</v>
      </c>
    </row>
    <row r="713" spans="1:5" ht="15.75" customHeight="1" x14ac:dyDescent="0.35">
      <c r="A713" s="12" t="s">
        <v>751</v>
      </c>
      <c r="B713" s="12" t="s">
        <v>3086</v>
      </c>
      <c r="C713" s="11" t="s">
        <v>5380</v>
      </c>
      <c r="D713" s="11" t="s">
        <v>7043</v>
      </c>
      <c r="E713" s="11" t="s">
        <v>7768</v>
      </c>
    </row>
    <row r="714" spans="1:5" ht="15.75" customHeight="1" x14ac:dyDescent="0.35">
      <c r="A714" s="12" t="s">
        <v>752</v>
      </c>
      <c r="B714" s="12" t="s">
        <v>3087</v>
      </c>
      <c r="C714" s="11" t="s">
        <v>5381</v>
      </c>
      <c r="D714" s="11" t="s">
        <v>7158</v>
      </c>
      <c r="E714" s="11" t="s">
        <v>7741</v>
      </c>
    </row>
    <row r="715" spans="1:5" ht="15.75" customHeight="1" x14ac:dyDescent="0.35">
      <c r="A715" s="12" t="s">
        <v>753</v>
      </c>
      <c r="B715" s="12" t="s">
        <v>3088</v>
      </c>
      <c r="C715" s="11" t="s">
        <v>5382</v>
      </c>
      <c r="D715" s="11" t="s">
        <v>7063</v>
      </c>
      <c r="E715" s="11" t="s">
        <v>7741</v>
      </c>
    </row>
    <row r="716" spans="1:5" ht="15.75" customHeight="1" x14ac:dyDescent="0.35">
      <c r="A716" s="12" t="s">
        <v>754</v>
      </c>
      <c r="B716" s="12" t="s">
        <v>3089</v>
      </c>
      <c r="C716" s="11" t="s">
        <v>4773</v>
      </c>
      <c r="D716" s="11" t="s">
        <v>7159</v>
      </c>
      <c r="E716" s="11" t="s">
        <v>7758</v>
      </c>
    </row>
    <row r="717" spans="1:5" ht="15.75" customHeight="1" x14ac:dyDescent="0.35">
      <c r="A717" s="12" t="s">
        <v>755</v>
      </c>
      <c r="B717" s="12" t="s">
        <v>3090</v>
      </c>
      <c r="C717" s="11" t="s">
        <v>5383</v>
      </c>
      <c r="D717" s="11" t="s">
        <v>6864</v>
      </c>
      <c r="E717" s="11" t="s">
        <v>7759</v>
      </c>
    </row>
    <row r="718" spans="1:5" ht="15.75" customHeight="1" x14ac:dyDescent="0.35">
      <c r="A718" s="12" t="s">
        <v>756</v>
      </c>
      <c r="B718" s="12" t="s">
        <v>3091</v>
      </c>
      <c r="C718" s="11" t="s">
        <v>5384</v>
      </c>
      <c r="D718" s="11" t="s">
        <v>7160</v>
      </c>
      <c r="E718" s="11" t="s">
        <v>7792</v>
      </c>
    </row>
    <row r="719" spans="1:5" ht="15.75" customHeight="1" x14ac:dyDescent="0.35">
      <c r="A719" s="12" t="s">
        <v>757</v>
      </c>
      <c r="B719" s="12" t="s">
        <v>3092</v>
      </c>
      <c r="C719" s="11" t="s">
        <v>5385</v>
      </c>
      <c r="D719" s="11" t="s">
        <v>7161</v>
      </c>
      <c r="E719" s="11" t="s">
        <v>7777</v>
      </c>
    </row>
    <row r="720" spans="1:5" ht="15.75" customHeight="1" x14ac:dyDescent="0.35">
      <c r="A720" s="12" t="s">
        <v>758</v>
      </c>
      <c r="B720" s="12" t="s">
        <v>3093</v>
      </c>
      <c r="C720" s="11" t="s">
        <v>5386</v>
      </c>
      <c r="D720" s="11" t="s">
        <v>7162</v>
      </c>
      <c r="E720" s="11" t="s">
        <v>7741</v>
      </c>
    </row>
    <row r="721" spans="1:5" ht="15.75" customHeight="1" x14ac:dyDescent="0.35">
      <c r="A721" s="12" t="s">
        <v>759</v>
      </c>
      <c r="B721" s="12" t="s">
        <v>3094</v>
      </c>
      <c r="C721" s="11" t="s">
        <v>5387</v>
      </c>
      <c r="D721" s="11" t="s">
        <v>7163</v>
      </c>
      <c r="E721" s="11" t="s">
        <v>7741</v>
      </c>
    </row>
    <row r="722" spans="1:5" ht="15.75" customHeight="1" x14ac:dyDescent="0.35">
      <c r="A722" s="12" t="s">
        <v>760</v>
      </c>
      <c r="B722" s="12" t="s">
        <v>3095</v>
      </c>
      <c r="C722" s="11" t="s">
        <v>5388</v>
      </c>
      <c r="D722" s="11" t="s">
        <v>6742</v>
      </c>
      <c r="E722" s="11" t="s">
        <v>7741</v>
      </c>
    </row>
    <row r="723" spans="1:5" ht="15.75" customHeight="1" x14ac:dyDescent="0.35">
      <c r="A723" s="12" t="s">
        <v>761</v>
      </c>
      <c r="B723" s="12" t="s">
        <v>3096</v>
      </c>
      <c r="C723" s="11" t="s">
        <v>5389</v>
      </c>
      <c r="D723" s="11" t="s">
        <v>6757</v>
      </c>
      <c r="E723" s="11" t="s">
        <v>7741</v>
      </c>
    </row>
    <row r="724" spans="1:5" ht="15.75" customHeight="1" x14ac:dyDescent="0.35">
      <c r="A724" s="12" t="s">
        <v>762</v>
      </c>
      <c r="B724" s="12" t="s">
        <v>3097</v>
      </c>
      <c r="C724" s="11" t="s">
        <v>5390</v>
      </c>
      <c r="D724" s="11" t="s">
        <v>7062</v>
      </c>
      <c r="E724" s="11" t="s">
        <v>7768</v>
      </c>
    </row>
    <row r="725" spans="1:5" ht="15.75" customHeight="1" x14ac:dyDescent="0.35">
      <c r="A725" s="12" t="s">
        <v>763</v>
      </c>
      <c r="B725" s="12" t="s">
        <v>3098</v>
      </c>
      <c r="C725" s="11" t="s">
        <v>5391</v>
      </c>
      <c r="D725" s="11" t="s">
        <v>7164</v>
      </c>
      <c r="E725" s="11" t="s">
        <v>7741</v>
      </c>
    </row>
    <row r="726" spans="1:5" ht="15.75" customHeight="1" x14ac:dyDescent="0.35">
      <c r="A726" s="12" t="s">
        <v>764</v>
      </c>
      <c r="B726" s="12" t="s">
        <v>3099</v>
      </c>
      <c r="C726" s="11" t="s">
        <v>5392</v>
      </c>
      <c r="D726" s="11" t="s">
        <v>6831</v>
      </c>
      <c r="E726" s="11" t="s">
        <v>7793</v>
      </c>
    </row>
    <row r="727" spans="1:5" ht="15.75" customHeight="1" x14ac:dyDescent="0.35">
      <c r="A727" s="12" t="s">
        <v>765</v>
      </c>
      <c r="B727" s="12" t="s">
        <v>3100</v>
      </c>
      <c r="C727" s="11" t="s">
        <v>4797</v>
      </c>
      <c r="D727" s="11" t="s">
        <v>6752</v>
      </c>
      <c r="E727" s="11" t="s">
        <v>7741</v>
      </c>
    </row>
    <row r="728" spans="1:5" ht="15.75" customHeight="1" x14ac:dyDescent="0.35">
      <c r="A728" s="12" t="s">
        <v>766</v>
      </c>
      <c r="B728" s="12" t="s">
        <v>3101</v>
      </c>
      <c r="C728" s="11" t="s">
        <v>5393</v>
      </c>
      <c r="D728" s="11" t="s">
        <v>6733</v>
      </c>
      <c r="E728" s="11" t="s">
        <v>7741</v>
      </c>
    </row>
    <row r="729" spans="1:5" ht="15.75" customHeight="1" x14ac:dyDescent="0.35">
      <c r="A729" s="12" t="s">
        <v>767</v>
      </c>
      <c r="B729" s="12" t="s">
        <v>3102</v>
      </c>
      <c r="C729" s="11" t="s">
        <v>5394</v>
      </c>
      <c r="D729" s="11" t="s">
        <v>6739</v>
      </c>
      <c r="E729" s="11" t="s">
        <v>7771</v>
      </c>
    </row>
    <row r="730" spans="1:5" ht="15.75" customHeight="1" x14ac:dyDescent="0.35">
      <c r="A730" s="12" t="s">
        <v>768</v>
      </c>
      <c r="B730" s="12" t="s">
        <v>3103</v>
      </c>
      <c r="C730" s="11" t="s">
        <v>5386</v>
      </c>
      <c r="D730" s="11" t="s">
        <v>7165</v>
      </c>
      <c r="E730" s="11" t="s">
        <v>7741</v>
      </c>
    </row>
    <row r="731" spans="1:5" ht="15.75" customHeight="1" x14ac:dyDescent="0.35">
      <c r="A731" s="12" t="s">
        <v>769</v>
      </c>
      <c r="B731" s="12" t="s">
        <v>3104</v>
      </c>
      <c r="C731" s="11" t="s">
        <v>5395</v>
      </c>
      <c r="D731" s="11" t="s">
        <v>7166</v>
      </c>
      <c r="E731" s="11" t="s">
        <v>7741</v>
      </c>
    </row>
    <row r="732" spans="1:5" ht="15.75" customHeight="1" x14ac:dyDescent="0.35">
      <c r="A732" s="12" t="s">
        <v>770</v>
      </c>
      <c r="B732" s="12" t="s">
        <v>3105</v>
      </c>
      <c r="C732" s="11" t="s">
        <v>5396</v>
      </c>
      <c r="D732" s="11" t="s">
        <v>6730</v>
      </c>
      <c r="E732" s="11" t="s">
        <v>7758</v>
      </c>
    </row>
    <row r="733" spans="1:5" ht="15.75" customHeight="1" x14ac:dyDescent="0.35">
      <c r="A733" s="12" t="s">
        <v>771</v>
      </c>
      <c r="B733" s="12" t="s">
        <v>3106</v>
      </c>
      <c r="C733" s="11" t="s">
        <v>5397</v>
      </c>
      <c r="D733" s="11" t="s">
        <v>6810</v>
      </c>
      <c r="E733" s="11" t="s">
        <v>7741</v>
      </c>
    </row>
    <row r="734" spans="1:5" ht="15.75" customHeight="1" x14ac:dyDescent="0.35">
      <c r="A734" s="12" t="s">
        <v>772</v>
      </c>
      <c r="B734" s="12" t="s">
        <v>3107</v>
      </c>
      <c r="C734" s="11" t="s">
        <v>5398</v>
      </c>
      <c r="D734" s="11" t="s">
        <v>7167</v>
      </c>
      <c r="E734" s="11" t="s">
        <v>7741</v>
      </c>
    </row>
    <row r="735" spans="1:5" ht="15.75" customHeight="1" x14ac:dyDescent="0.35">
      <c r="A735" s="12" t="s">
        <v>773</v>
      </c>
      <c r="B735" s="12" t="s">
        <v>3108</v>
      </c>
      <c r="C735" s="11" t="s">
        <v>4776</v>
      </c>
      <c r="D735" s="11" t="s">
        <v>7001</v>
      </c>
      <c r="E735" s="11" t="s">
        <v>7741</v>
      </c>
    </row>
    <row r="736" spans="1:5" ht="15.75" customHeight="1" x14ac:dyDescent="0.35">
      <c r="A736" s="12" t="s">
        <v>774</v>
      </c>
      <c r="B736" s="12" t="s">
        <v>3109</v>
      </c>
      <c r="C736" s="11" t="s">
        <v>5399</v>
      </c>
      <c r="D736" s="11" t="s">
        <v>6805</v>
      </c>
      <c r="E736" s="11" t="s">
        <v>7771</v>
      </c>
    </row>
    <row r="737" spans="1:5" ht="15.75" customHeight="1" x14ac:dyDescent="0.35">
      <c r="A737" s="12" t="s">
        <v>775</v>
      </c>
      <c r="B737" s="12" t="s">
        <v>3110</v>
      </c>
      <c r="C737" s="11" t="s">
        <v>5400</v>
      </c>
      <c r="D737" s="11" t="s">
        <v>6714</v>
      </c>
      <c r="E737" s="11" t="s">
        <v>7774</v>
      </c>
    </row>
    <row r="738" spans="1:5" ht="15.75" customHeight="1" x14ac:dyDescent="0.35">
      <c r="A738" s="12" t="s">
        <v>776</v>
      </c>
      <c r="B738" s="12" t="s">
        <v>3111</v>
      </c>
      <c r="C738" s="11" t="s">
        <v>5401</v>
      </c>
      <c r="D738" s="11" t="s">
        <v>6934</v>
      </c>
      <c r="E738" s="11" t="s">
        <v>7741</v>
      </c>
    </row>
    <row r="739" spans="1:5" ht="15.75" customHeight="1" x14ac:dyDescent="0.35">
      <c r="A739" s="12" t="s">
        <v>777</v>
      </c>
      <c r="B739" s="12" t="s">
        <v>3112</v>
      </c>
      <c r="C739" s="11" t="s">
        <v>5402</v>
      </c>
      <c r="D739" s="11" t="s">
        <v>6957</v>
      </c>
      <c r="E739" s="11" t="s">
        <v>7794</v>
      </c>
    </row>
    <row r="740" spans="1:5" ht="15.75" customHeight="1" x14ac:dyDescent="0.35">
      <c r="A740" s="12" t="s">
        <v>778</v>
      </c>
      <c r="B740" s="12" t="s">
        <v>3113</v>
      </c>
      <c r="C740" s="11" t="s">
        <v>5403</v>
      </c>
      <c r="D740" s="11" t="s">
        <v>7168</v>
      </c>
      <c r="E740" s="11" t="s">
        <v>7769</v>
      </c>
    </row>
    <row r="741" spans="1:5" ht="15.75" customHeight="1" x14ac:dyDescent="0.35">
      <c r="A741" s="12" t="s">
        <v>779</v>
      </c>
      <c r="B741" s="12" t="s">
        <v>3114</v>
      </c>
      <c r="C741" s="11" t="s">
        <v>5404</v>
      </c>
      <c r="D741" s="11" t="s">
        <v>7169</v>
      </c>
      <c r="E741" s="11" t="s">
        <v>7755</v>
      </c>
    </row>
    <row r="742" spans="1:5" ht="15.75" customHeight="1" x14ac:dyDescent="0.35">
      <c r="A742" s="12" t="s">
        <v>780</v>
      </c>
      <c r="B742" s="12" t="s">
        <v>3115</v>
      </c>
      <c r="C742" s="11" t="s">
        <v>5405</v>
      </c>
      <c r="D742" s="11" t="s">
        <v>6890</v>
      </c>
      <c r="E742" s="11" t="s">
        <v>7741</v>
      </c>
    </row>
    <row r="743" spans="1:5" ht="15.75" customHeight="1" x14ac:dyDescent="0.35">
      <c r="A743" s="12" t="s">
        <v>781</v>
      </c>
      <c r="B743" s="12" t="s">
        <v>3116</v>
      </c>
      <c r="C743" s="11" t="s">
        <v>5406</v>
      </c>
      <c r="D743" s="11" t="s">
        <v>6837</v>
      </c>
      <c r="E743" s="11" t="s">
        <v>7779</v>
      </c>
    </row>
    <row r="744" spans="1:5" ht="15.75" customHeight="1" x14ac:dyDescent="0.35">
      <c r="A744" s="12" t="s">
        <v>782</v>
      </c>
      <c r="B744" s="12" t="s">
        <v>3117</v>
      </c>
      <c r="C744" s="11" t="s">
        <v>5407</v>
      </c>
      <c r="D744" s="11" t="s">
        <v>7170</v>
      </c>
      <c r="E744" s="11" t="s">
        <v>7741</v>
      </c>
    </row>
    <row r="745" spans="1:5" ht="15.75" customHeight="1" x14ac:dyDescent="0.35">
      <c r="A745" s="12" t="s">
        <v>783</v>
      </c>
      <c r="B745" s="12" t="s">
        <v>3118</v>
      </c>
      <c r="C745" s="11" t="s">
        <v>4731</v>
      </c>
      <c r="D745" s="11" t="s">
        <v>7171</v>
      </c>
      <c r="E745" s="11" t="s">
        <v>7760</v>
      </c>
    </row>
    <row r="746" spans="1:5" ht="15.75" customHeight="1" x14ac:dyDescent="0.35">
      <c r="A746" s="12" t="s">
        <v>784</v>
      </c>
      <c r="B746" s="12" t="s">
        <v>3119</v>
      </c>
      <c r="C746" s="11" t="s">
        <v>5408</v>
      </c>
      <c r="D746" s="11" t="s">
        <v>7172</v>
      </c>
      <c r="E746" s="11" t="s">
        <v>7741</v>
      </c>
    </row>
    <row r="747" spans="1:5" ht="15.75" customHeight="1" x14ac:dyDescent="0.35">
      <c r="A747" s="12" t="s">
        <v>785</v>
      </c>
      <c r="B747" s="12" t="s">
        <v>3120</v>
      </c>
      <c r="C747" s="11" t="s">
        <v>5409</v>
      </c>
      <c r="D747" s="11" t="s">
        <v>6803</v>
      </c>
      <c r="E747" s="11" t="s">
        <v>7756</v>
      </c>
    </row>
    <row r="748" spans="1:5" ht="15.75" customHeight="1" x14ac:dyDescent="0.35">
      <c r="A748" s="12" t="s">
        <v>786</v>
      </c>
      <c r="B748" s="12" t="s">
        <v>3121</v>
      </c>
      <c r="C748" s="11" t="s">
        <v>5410</v>
      </c>
      <c r="D748" s="11" t="s">
        <v>7173</v>
      </c>
      <c r="E748" s="11" t="s">
        <v>7746</v>
      </c>
    </row>
    <row r="749" spans="1:5" ht="15.75" customHeight="1" x14ac:dyDescent="0.35">
      <c r="A749" s="12" t="s">
        <v>787</v>
      </c>
      <c r="B749" s="12" t="s">
        <v>3122</v>
      </c>
      <c r="C749" s="11" t="s">
        <v>5411</v>
      </c>
      <c r="D749" s="11" t="s">
        <v>6890</v>
      </c>
      <c r="E749" s="11" t="s">
        <v>7741</v>
      </c>
    </row>
    <row r="750" spans="1:5" ht="15.75" customHeight="1" x14ac:dyDescent="0.35">
      <c r="A750" s="12" t="s">
        <v>788</v>
      </c>
      <c r="B750" s="12" t="s">
        <v>3123</v>
      </c>
      <c r="C750" s="11" t="s">
        <v>5412</v>
      </c>
      <c r="D750" s="11" t="s">
        <v>6773</v>
      </c>
      <c r="E750" s="11" t="s">
        <v>7741</v>
      </c>
    </row>
    <row r="751" spans="1:5" ht="15.75" customHeight="1" x14ac:dyDescent="0.35">
      <c r="A751" s="12" t="s">
        <v>789</v>
      </c>
      <c r="B751" s="12" t="s">
        <v>3124</v>
      </c>
      <c r="C751" s="11" t="s">
        <v>5413</v>
      </c>
      <c r="D751" s="11" t="s">
        <v>6772</v>
      </c>
      <c r="E751" s="11" t="s">
        <v>7741</v>
      </c>
    </row>
    <row r="752" spans="1:5" ht="15.75" customHeight="1" x14ac:dyDescent="0.35">
      <c r="A752" s="12" t="s">
        <v>790</v>
      </c>
      <c r="B752" s="12" t="s">
        <v>3125</v>
      </c>
      <c r="C752" s="11" t="s">
        <v>5414</v>
      </c>
      <c r="D752" s="11" t="s">
        <v>6787</v>
      </c>
      <c r="E752" s="11" t="s">
        <v>7741</v>
      </c>
    </row>
    <row r="753" spans="1:5" ht="15.75" customHeight="1" x14ac:dyDescent="0.35">
      <c r="A753" s="12" t="s">
        <v>791</v>
      </c>
      <c r="B753" s="12" t="s">
        <v>3126</v>
      </c>
      <c r="C753" s="11" t="s">
        <v>5415</v>
      </c>
      <c r="D753" s="11" t="s">
        <v>6972</v>
      </c>
      <c r="E753" s="11" t="s">
        <v>7773</v>
      </c>
    </row>
    <row r="754" spans="1:5" ht="15.75" customHeight="1" x14ac:dyDescent="0.35">
      <c r="A754" s="12" t="s">
        <v>792</v>
      </c>
      <c r="B754" s="12" t="s">
        <v>3127</v>
      </c>
      <c r="C754" s="11" t="s">
        <v>5416</v>
      </c>
      <c r="D754" s="11" t="s">
        <v>7174</v>
      </c>
      <c r="E754" s="11" t="s">
        <v>7741</v>
      </c>
    </row>
    <row r="755" spans="1:5" ht="15.75" customHeight="1" x14ac:dyDescent="0.35">
      <c r="A755" s="12" t="s">
        <v>793</v>
      </c>
      <c r="B755" s="12" t="s">
        <v>3128</v>
      </c>
      <c r="C755" s="11" t="s">
        <v>5417</v>
      </c>
      <c r="D755" s="11" t="s">
        <v>7175</v>
      </c>
      <c r="E755" s="11" t="s">
        <v>7741</v>
      </c>
    </row>
    <row r="756" spans="1:5" ht="15.75" customHeight="1" x14ac:dyDescent="0.35">
      <c r="A756" s="12" t="s">
        <v>794</v>
      </c>
      <c r="B756" s="12" t="s">
        <v>3129</v>
      </c>
      <c r="C756" s="11" t="s">
        <v>5418</v>
      </c>
      <c r="D756" s="11" t="s">
        <v>7176</v>
      </c>
      <c r="E756" s="11" t="s">
        <v>7741</v>
      </c>
    </row>
    <row r="757" spans="1:5" ht="15.75" customHeight="1" x14ac:dyDescent="0.35">
      <c r="A757" s="12" t="s">
        <v>795</v>
      </c>
      <c r="B757" s="12" t="s">
        <v>3130</v>
      </c>
      <c r="C757" s="11" t="s">
        <v>5419</v>
      </c>
      <c r="D757" s="11" t="s">
        <v>7177</v>
      </c>
      <c r="E757" s="11" t="s">
        <v>7769</v>
      </c>
    </row>
    <row r="758" spans="1:5" ht="15.75" customHeight="1" x14ac:dyDescent="0.35">
      <c r="A758" s="12" t="s">
        <v>796</v>
      </c>
      <c r="B758" s="12" t="s">
        <v>3131</v>
      </c>
      <c r="C758" s="11" t="s">
        <v>5420</v>
      </c>
      <c r="D758" s="11" t="s">
        <v>7178</v>
      </c>
      <c r="E758" s="11" t="s">
        <v>7795</v>
      </c>
    </row>
    <row r="759" spans="1:5" ht="15.75" customHeight="1" x14ac:dyDescent="0.35">
      <c r="A759" s="12" t="s">
        <v>797</v>
      </c>
      <c r="B759" s="12" t="s">
        <v>3132</v>
      </c>
      <c r="C759" s="11" t="s">
        <v>5421</v>
      </c>
      <c r="D759" s="11" t="s">
        <v>6858</v>
      </c>
      <c r="E759" s="11" t="s">
        <v>7741</v>
      </c>
    </row>
    <row r="760" spans="1:5" ht="15.75" customHeight="1" x14ac:dyDescent="0.35">
      <c r="A760" s="12" t="s">
        <v>798</v>
      </c>
      <c r="B760" s="12" t="s">
        <v>3133</v>
      </c>
      <c r="C760" s="11" t="s">
        <v>5422</v>
      </c>
      <c r="D760" s="11" t="s">
        <v>7179</v>
      </c>
      <c r="E760" s="11" t="s">
        <v>7741</v>
      </c>
    </row>
    <row r="761" spans="1:5" ht="15.75" customHeight="1" x14ac:dyDescent="0.35">
      <c r="A761" s="12" t="s">
        <v>799</v>
      </c>
      <c r="B761" s="12" t="s">
        <v>3134</v>
      </c>
      <c r="C761" s="11" t="s">
        <v>5423</v>
      </c>
      <c r="D761" s="11" t="s">
        <v>7180</v>
      </c>
      <c r="E761" s="11" t="s">
        <v>7779</v>
      </c>
    </row>
    <row r="762" spans="1:5" ht="15.75" customHeight="1" x14ac:dyDescent="0.35">
      <c r="A762" s="12" t="s">
        <v>800</v>
      </c>
      <c r="B762" s="12" t="s">
        <v>3135</v>
      </c>
      <c r="C762" s="11" t="s">
        <v>5424</v>
      </c>
      <c r="D762" s="11" t="s">
        <v>7045</v>
      </c>
      <c r="E762" s="11" t="s">
        <v>7741</v>
      </c>
    </row>
    <row r="763" spans="1:5" ht="15.75" customHeight="1" x14ac:dyDescent="0.35">
      <c r="A763" s="12" t="s">
        <v>801</v>
      </c>
      <c r="B763" s="12" t="s">
        <v>3136</v>
      </c>
      <c r="C763" s="11" t="s">
        <v>5425</v>
      </c>
      <c r="D763" s="11" t="s">
        <v>6910</v>
      </c>
      <c r="E763" s="11" t="s">
        <v>7741</v>
      </c>
    </row>
    <row r="764" spans="1:5" ht="15.75" customHeight="1" x14ac:dyDescent="0.35">
      <c r="A764" s="12" t="s">
        <v>802</v>
      </c>
      <c r="B764" s="12" t="s">
        <v>3137</v>
      </c>
      <c r="C764" s="11" t="s">
        <v>5426</v>
      </c>
      <c r="D764" s="11" t="s">
        <v>6745</v>
      </c>
      <c r="E764" s="11" t="s">
        <v>7741</v>
      </c>
    </row>
    <row r="765" spans="1:5" ht="15.75" customHeight="1" x14ac:dyDescent="0.35">
      <c r="A765" s="12" t="s">
        <v>803</v>
      </c>
      <c r="B765" s="12" t="s">
        <v>3138</v>
      </c>
      <c r="C765" s="11" t="s">
        <v>5427</v>
      </c>
      <c r="D765" s="11" t="s">
        <v>6730</v>
      </c>
      <c r="E765" s="11" t="s">
        <v>7743</v>
      </c>
    </row>
    <row r="766" spans="1:5" ht="15.75" customHeight="1" x14ac:dyDescent="0.35">
      <c r="A766" s="12" t="s">
        <v>804</v>
      </c>
      <c r="B766" s="12" t="s">
        <v>3139</v>
      </c>
      <c r="C766" s="11" t="s">
        <v>5428</v>
      </c>
      <c r="D766" s="11" t="s">
        <v>7020</v>
      </c>
      <c r="E766" s="11" t="s">
        <v>7760</v>
      </c>
    </row>
    <row r="767" spans="1:5" ht="15.75" customHeight="1" x14ac:dyDescent="0.35">
      <c r="A767" s="12" t="s">
        <v>805</v>
      </c>
      <c r="B767" s="12" t="s">
        <v>3140</v>
      </c>
      <c r="C767" s="11" t="s">
        <v>5429</v>
      </c>
      <c r="D767" s="11" t="s">
        <v>6905</v>
      </c>
      <c r="E767" s="11" t="s">
        <v>7746</v>
      </c>
    </row>
    <row r="768" spans="1:5" ht="15.75" customHeight="1" x14ac:dyDescent="0.35">
      <c r="A768" s="12" t="s">
        <v>806</v>
      </c>
      <c r="B768" s="12" t="s">
        <v>3141</v>
      </c>
      <c r="C768" s="11" t="s">
        <v>5430</v>
      </c>
      <c r="D768" s="11" t="s">
        <v>7089</v>
      </c>
      <c r="E768" s="11" t="s">
        <v>7743</v>
      </c>
    </row>
    <row r="769" spans="1:5" ht="15.75" customHeight="1" x14ac:dyDescent="0.35">
      <c r="A769" s="12" t="s">
        <v>807</v>
      </c>
      <c r="B769" s="12" t="s">
        <v>3142</v>
      </c>
      <c r="C769" s="11" t="s">
        <v>5431</v>
      </c>
      <c r="D769" s="11" t="s">
        <v>7181</v>
      </c>
      <c r="E769" s="11" t="s">
        <v>7741</v>
      </c>
    </row>
    <row r="770" spans="1:5" ht="15.75" customHeight="1" x14ac:dyDescent="0.35">
      <c r="A770" s="12" t="s">
        <v>808</v>
      </c>
      <c r="B770" s="12" t="s">
        <v>3143</v>
      </c>
      <c r="C770" s="11" t="s">
        <v>5432</v>
      </c>
      <c r="D770" s="11" t="s">
        <v>6936</v>
      </c>
      <c r="E770" s="11" t="s">
        <v>7741</v>
      </c>
    </row>
    <row r="771" spans="1:5" ht="15.75" customHeight="1" x14ac:dyDescent="0.35">
      <c r="A771" s="12" t="s">
        <v>809</v>
      </c>
      <c r="B771" s="12" t="s">
        <v>3144</v>
      </c>
      <c r="C771" s="11" t="s">
        <v>5433</v>
      </c>
      <c r="D771" s="11" t="s">
        <v>6955</v>
      </c>
      <c r="E771" s="11" t="s">
        <v>7741</v>
      </c>
    </row>
    <row r="772" spans="1:5" ht="15.75" customHeight="1" x14ac:dyDescent="0.35">
      <c r="A772" s="12" t="s">
        <v>810</v>
      </c>
      <c r="B772" s="12" t="s">
        <v>3145</v>
      </c>
      <c r="C772" s="11" t="s">
        <v>5434</v>
      </c>
      <c r="D772" s="11" t="s">
        <v>6715</v>
      </c>
      <c r="E772" s="11" t="s">
        <v>7740</v>
      </c>
    </row>
    <row r="773" spans="1:5" ht="15.75" customHeight="1" x14ac:dyDescent="0.35">
      <c r="A773" s="12" t="s">
        <v>811</v>
      </c>
      <c r="B773" s="12" t="s">
        <v>3146</v>
      </c>
      <c r="C773" s="11" t="s">
        <v>5435</v>
      </c>
      <c r="D773" s="11" t="s">
        <v>6837</v>
      </c>
      <c r="E773" s="11" t="s">
        <v>7741</v>
      </c>
    </row>
    <row r="774" spans="1:5" ht="15.75" customHeight="1" x14ac:dyDescent="0.35">
      <c r="A774" s="12" t="s">
        <v>812</v>
      </c>
      <c r="B774" s="12" t="s">
        <v>3147</v>
      </c>
      <c r="C774" s="11" t="s">
        <v>5436</v>
      </c>
      <c r="D774" s="11" t="s">
        <v>6849</v>
      </c>
      <c r="E774" s="11" t="s">
        <v>7741</v>
      </c>
    </row>
    <row r="775" spans="1:5" ht="15.75" customHeight="1" x14ac:dyDescent="0.35">
      <c r="A775" s="12" t="s">
        <v>813</v>
      </c>
      <c r="B775" s="12" t="s">
        <v>3148</v>
      </c>
      <c r="C775" s="11" t="s">
        <v>5437</v>
      </c>
      <c r="D775" s="11" t="s">
        <v>6890</v>
      </c>
      <c r="E775" s="11" t="s">
        <v>7741</v>
      </c>
    </row>
    <row r="776" spans="1:5" ht="15.75" customHeight="1" x14ac:dyDescent="0.35">
      <c r="A776" s="12" t="s">
        <v>814</v>
      </c>
      <c r="B776" s="12" t="s">
        <v>3149</v>
      </c>
      <c r="C776" s="11" t="s">
        <v>5438</v>
      </c>
      <c r="D776" s="11" t="s">
        <v>6892</v>
      </c>
      <c r="E776" s="11" t="s">
        <v>7769</v>
      </c>
    </row>
    <row r="777" spans="1:5" ht="15.75" customHeight="1" x14ac:dyDescent="0.35">
      <c r="A777" s="12" t="s">
        <v>815</v>
      </c>
      <c r="B777" s="12" t="s">
        <v>3150</v>
      </c>
      <c r="C777" s="11" t="s">
        <v>5439</v>
      </c>
      <c r="D777" s="11" t="s">
        <v>7182</v>
      </c>
      <c r="E777" s="11" t="s">
        <v>7754</v>
      </c>
    </row>
    <row r="778" spans="1:5" ht="15.75" customHeight="1" x14ac:dyDescent="0.35">
      <c r="A778" s="12" t="s">
        <v>816</v>
      </c>
      <c r="B778" s="12" t="s">
        <v>3151</v>
      </c>
      <c r="C778" s="11" t="s">
        <v>4778</v>
      </c>
      <c r="D778" s="11" t="s">
        <v>7183</v>
      </c>
      <c r="E778" s="11" t="s">
        <v>7754</v>
      </c>
    </row>
    <row r="779" spans="1:5" ht="15.75" customHeight="1" x14ac:dyDescent="0.35">
      <c r="A779" s="12" t="s">
        <v>817</v>
      </c>
      <c r="B779" s="12" t="s">
        <v>3152</v>
      </c>
      <c r="C779" s="11" t="s">
        <v>5440</v>
      </c>
      <c r="D779" s="11" t="s">
        <v>7184</v>
      </c>
      <c r="E779" s="11" t="s">
        <v>7741</v>
      </c>
    </row>
    <row r="780" spans="1:5" ht="15.75" customHeight="1" x14ac:dyDescent="0.35">
      <c r="A780" s="12" t="s">
        <v>818</v>
      </c>
      <c r="B780" s="12" t="s">
        <v>3153</v>
      </c>
      <c r="C780" s="11" t="s">
        <v>5441</v>
      </c>
      <c r="D780" s="11" t="s">
        <v>6878</v>
      </c>
      <c r="E780" s="11" t="s">
        <v>7741</v>
      </c>
    </row>
    <row r="781" spans="1:5" ht="15.75" customHeight="1" x14ac:dyDescent="0.35">
      <c r="A781" s="12" t="s">
        <v>819</v>
      </c>
      <c r="B781" s="12" t="s">
        <v>3154</v>
      </c>
      <c r="C781" s="11" t="s">
        <v>5442</v>
      </c>
      <c r="D781" s="11" t="s">
        <v>6805</v>
      </c>
      <c r="E781" s="11" t="s">
        <v>7741</v>
      </c>
    </row>
    <row r="782" spans="1:5" ht="15.75" customHeight="1" x14ac:dyDescent="0.35">
      <c r="A782" s="12" t="s">
        <v>820</v>
      </c>
      <c r="B782" s="12" t="s">
        <v>3155</v>
      </c>
      <c r="C782" s="11" t="s">
        <v>5443</v>
      </c>
      <c r="D782" s="11" t="s">
        <v>7106</v>
      </c>
      <c r="E782" s="11" t="s">
        <v>7760</v>
      </c>
    </row>
    <row r="783" spans="1:5" ht="15.75" customHeight="1" x14ac:dyDescent="0.35">
      <c r="A783" s="12" t="s">
        <v>821</v>
      </c>
      <c r="B783" s="12" t="s">
        <v>3156</v>
      </c>
      <c r="C783" s="11" t="s">
        <v>5337</v>
      </c>
      <c r="D783" s="11" t="s">
        <v>7185</v>
      </c>
      <c r="E783" s="11" t="s">
        <v>7741</v>
      </c>
    </row>
    <row r="784" spans="1:5" ht="15.75" customHeight="1" x14ac:dyDescent="0.35">
      <c r="A784" s="12" t="s">
        <v>822</v>
      </c>
      <c r="B784" s="12" t="s">
        <v>3157</v>
      </c>
      <c r="C784" s="11" t="s">
        <v>5444</v>
      </c>
      <c r="D784" s="11" t="s">
        <v>6797</v>
      </c>
      <c r="E784" s="11" t="s">
        <v>7744</v>
      </c>
    </row>
    <row r="785" spans="1:5" ht="15.75" customHeight="1" x14ac:dyDescent="0.35">
      <c r="A785" s="12" t="s">
        <v>823</v>
      </c>
      <c r="B785" s="12" t="s">
        <v>3158</v>
      </c>
      <c r="C785" s="11" t="s">
        <v>5445</v>
      </c>
      <c r="D785" s="11" t="s">
        <v>7186</v>
      </c>
      <c r="E785" s="11" t="s">
        <v>7741</v>
      </c>
    </row>
    <row r="786" spans="1:5" ht="15.75" customHeight="1" x14ac:dyDescent="0.35">
      <c r="A786" s="12" t="s">
        <v>824</v>
      </c>
      <c r="B786" s="12" t="s">
        <v>3159</v>
      </c>
      <c r="C786" s="11" t="s">
        <v>5446</v>
      </c>
      <c r="D786" s="11" t="s">
        <v>7187</v>
      </c>
      <c r="E786" s="11" t="s">
        <v>7796</v>
      </c>
    </row>
    <row r="787" spans="1:5" ht="15.75" customHeight="1" x14ac:dyDescent="0.35">
      <c r="A787" s="12" t="s">
        <v>825</v>
      </c>
      <c r="B787" s="12" t="s">
        <v>3160</v>
      </c>
      <c r="C787" s="11" t="s">
        <v>5447</v>
      </c>
      <c r="D787" s="11" t="s">
        <v>7188</v>
      </c>
      <c r="E787" s="11" t="s">
        <v>7755</v>
      </c>
    </row>
    <row r="788" spans="1:5" ht="15.75" customHeight="1" x14ac:dyDescent="0.35">
      <c r="A788" s="12" t="s">
        <v>826</v>
      </c>
      <c r="B788" s="12" t="s">
        <v>3161</v>
      </c>
      <c r="C788" s="11" t="s">
        <v>5448</v>
      </c>
      <c r="D788" s="11" t="s">
        <v>7189</v>
      </c>
      <c r="E788" s="11" t="s">
        <v>7741</v>
      </c>
    </row>
    <row r="789" spans="1:5" ht="15.75" customHeight="1" x14ac:dyDescent="0.35">
      <c r="A789" s="12" t="s">
        <v>827</v>
      </c>
      <c r="B789" s="12" t="s">
        <v>3162</v>
      </c>
      <c r="C789" s="11" t="s">
        <v>4749</v>
      </c>
      <c r="D789" s="11" t="s">
        <v>6752</v>
      </c>
      <c r="E789" s="11" t="s">
        <v>7764</v>
      </c>
    </row>
    <row r="790" spans="1:5" ht="15.75" customHeight="1" x14ac:dyDescent="0.35">
      <c r="A790" s="12" t="s">
        <v>828</v>
      </c>
      <c r="B790" s="12" t="s">
        <v>3163</v>
      </c>
      <c r="C790" s="11" t="s">
        <v>5449</v>
      </c>
      <c r="D790" s="11" t="s">
        <v>7190</v>
      </c>
      <c r="E790" s="11" t="s">
        <v>7741</v>
      </c>
    </row>
    <row r="791" spans="1:5" ht="15.75" customHeight="1" x14ac:dyDescent="0.35">
      <c r="A791" s="12" t="s">
        <v>829</v>
      </c>
      <c r="B791" s="12" t="s">
        <v>3164</v>
      </c>
      <c r="C791" s="11" t="s">
        <v>5450</v>
      </c>
      <c r="D791" s="11" t="s">
        <v>6984</v>
      </c>
      <c r="E791" s="11" t="s">
        <v>7741</v>
      </c>
    </row>
    <row r="792" spans="1:5" ht="15.75" customHeight="1" x14ac:dyDescent="0.35">
      <c r="A792" s="12" t="s">
        <v>830</v>
      </c>
      <c r="B792" s="12" t="s">
        <v>3165</v>
      </c>
      <c r="C792" s="11" t="s">
        <v>5451</v>
      </c>
      <c r="D792" s="11" t="s">
        <v>6796</v>
      </c>
      <c r="E792" s="11" t="s">
        <v>7752</v>
      </c>
    </row>
    <row r="793" spans="1:5" ht="15.75" customHeight="1" x14ac:dyDescent="0.35">
      <c r="A793" s="12" t="s">
        <v>831</v>
      </c>
      <c r="B793" s="12" t="s">
        <v>3166</v>
      </c>
      <c r="C793" s="11" t="s">
        <v>5452</v>
      </c>
      <c r="D793" s="11" t="s">
        <v>7191</v>
      </c>
      <c r="E793" s="11" t="s">
        <v>7741</v>
      </c>
    </row>
    <row r="794" spans="1:5" ht="15.75" customHeight="1" x14ac:dyDescent="0.35">
      <c r="A794" s="12" t="s">
        <v>832</v>
      </c>
      <c r="B794" s="12" t="s">
        <v>3167</v>
      </c>
      <c r="C794" s="11" t="s">
        <v>5453</v>
      </c>
      <c r="D794" s="11" t="s">
        <v>7192</v>
      </c>
      <c r="E794" s="11" t="s">
        <v>7741</v>
      </c>
    </row>
    <row r="795" spans="1:5" ht="15.75" customHeight="1" x14ac:dyDescent="0.35">
      <c r="A795" s="12" t="s">
        <v>833</v>
      </c>
      <c r="B795" s="12" t="s">
        <v>3168</v>
      </c>
      <c r="C795" s="11" t="s">
        <v>5454</v>
      </c>
      <c r="D795" s="11" t="s">
        <v>7193</v>
      </c>
      <c r="E795" s="11" t="s">
        <v>7741</v>
      </c>
    </row>
    <row r="796" spans="1:5" ht="15.75" customHeight="1" x14ac:dyDescent="0.35">
      <c r="A796" s="12" t="s">
        <v>834</v>
      </c>
      <c r="B796" s="12" t="s">
        <v>3169</v>
      </c>
      <c r="C796" s="11" t="s">
        <v>5455</v>
      </c>
      <c r="D796" s="11" t="s">
        <v>6865</v>
      </c>
      <c r="E796" s="11" t="s">
        <v>7741</v>
      </c>
    </row>
    <row r="797" spans="1:5" ht="15.75" customHeight="1" x14ac:dyDescent="0.35">
      <c r="A797" s="12" t="s">
        <v>835</v>
      </c>
      <c r="B797" s="12" t="s">
        <v>3170</v>
      </c>
      <c r="C797" s="11" t="s">
        <v>5456</v>
      </c>
      <c r="D797" s="11" t="s">
        <v>7194</v>
      </c>
      <c r="E797" s="11" t="s">
        <v>7755</v>
      </c>
    </row>
    <row r="798" spans="1:5" ht="15.75" customHeight="1" x14ac:dyDescent="0.35">
      <c r="A798" s="12" t="s">
        <v>836</v>
      </c>
      <c r="B798" s="12" t="s">
        <v>3171</v>
      </c>
      <c r="C798" s="11" t="s">
        <v>5457</v>
      </c>
      <c r="D798" s="11" t="s">
        <v>7195</v>
      </c>
      <c r="E798" s="11" t="s">
        <v>7783</v>
      </c>
    </row>
    <row r="799" spans="1:5" ht="15.75" customHeight="1" x14ac:dyDescent="0.35">
      <c r="A799" s="12" t="s">
        <v>837</v>
      </c>
      <c r="B799" s="12" t="s">
        <v>3172</v>
      </c>
      <c r="C799" s="11" t="s">
        <v>5458</v>
      </c>
      <c r="D799" s="11" t="s">
        <v>7196</v>
      </c>
      <c r="E799" s="11" t="s">
        <v>7741</v>
      </c>
    </row>
    <row r="800" spans="1:5" ht="15.75" customHeight="1" x14ac:dyDescent="0.35">
      <c r="A800" s="12" t="s">
        <v>838</v>
      </c>
      <c r="B800" s="12" t="s">
        <v>3173</v>
      </c>
      <c r="C800" s="11" t="s">
        <v>5175</v>
      </c>
      <c r="D800" s="11" t="s">
        <v>6812</v>
      </c>
      <c r="E800" s="11" t="s">
        <v>7746</v>
      </c>
    </row>
    <row r="801" spans="1:5" ht="15.75" customHeight="1" x14ac:dyDescent="0.35">
      <c r="A801" s="12" t="s">
        <v>839</v>
      </c>
      <c r="B801" s="12" t="s">
        <v>3174</v>
      </c>
      <c r="C801" s="11" t="s">
        <v>5459</v>
      </c>
      <c r="D801" s="11" t="s">
        <v>6865</v>
      </c>
      <c r="E801" s="11" t="s">
        <v>7760</v>
      </c>
    </row>
    <row r="802" spans="1:5" ht="15.75" customHeight="1" x14ac:dyDescent="0.35">
      <c r="A802" s="12" t="s">
        <v>840</v>
      </c>
      <c r="B802" s="12" t="s">
        <v>3175</v>
      </c>
      <c r="C802" s="11" t="s">
        <v>5460</v>
      </c>
      <c r="D802" s="11" t="s">
        <v>7197</v>
      </c>
      <c r="E802" s="11" t="s">
        <v>7752</v>
      </c>
    </row>
    <row r="803" spans="1:5" ht="15.75" customHeight="1" x14ac:dyDescent="0.35">
      <c r="A803" s="12" t="s">
        <v>841</v>
      </c>
      <c r="B803" s="12" t="s">
        <v>3176</v>
      </c>
      <c r="C803" s="11" t="s">
        <v>5461</v>
      </c>
      <c r="D803" s="11" t="s">
        <v>7198</v>
      </c>
      <c r="E803" s="11" t="s">
        <v>7741</v>
      </c>
    </row>
    <row r="804" spans="1:5" ht="15.75" customHeight="1" x14ac:dyDescent="0.35">
      <c r="A804" s="12" t="s">
        <v>842</v>
      </c>
      <c r="B804" s="12" t="s">
        <v>3177</v>
      </c>
      <c r="C804" s="11" t="s">
        <v>4974</v>
      </c>
      <c r="D804" s="11" t="s">
        <v>7016</v>
      </c>
      <c r="E804" s="11" t="s">
        <v>7741</v>
      </c>
    </row>
    <row r="805" spans="1:5" ht="15.75" customHeight="1" x14ac:dyDescent="0.35">
      <c r="A805" s="12" t="s">
        <v>843</v>
      </c>
      <c r="B805" s="12" t="s">
        <v>3178</v>
      </c>
      <c r="C805" s="11" t="s">
        <v>5462</v>
      </c>
      <c r="D805" s="11" t="s">
        <v>7016</v>
      </c>
      <c r="E805" s="11" t="s">
        <v>7741</v>
      </c>
    </row>
    <row r="806" spans="1:5" ht="15.75" customHeight="1" x14ac:dyDescent="0.35">
      <c r="A806" s="12" t="s">
        <v>844</v>
      </c>
      <c r="B806" s="12" t="s">
        <v>3179</v>
      </c>
      <c r="C806" s="11" t="s">
        <v>5463</v>
      </c>
      <c r="D806" s="11" t="s">
        <v>7199</v>
      </c>
      <c r="E806" s="11" t="s">
        <v>7741</v>
      </c>
    </row>
    <row r="807" spans="1:5" ht="15.75" customHeight="1" x14ac:dyDescent="0.35">
      <c r="A807" s="12" t="s">
        <v>845</v>
      </c>
      <c r="B807" s="12" t="s">
        <v>3180</v>
      </c>
      <c r="C807" s="11" t="s">
        <v>5464</v>
      </c>
      <c r="D807" s="11" t="s">
        <v>6721</v>
      </c>
      <c r="E807" s="11" t="s">
        <v>7741</v>
      </c>
    </row>
    <row r="808" spans="1:5" ht="15.75" customHeight="1" x14ac:dyDescent="0.35">
      <c r="A808" s="12" t="s">
        <v>846</v>
      </c>
      <c r="B808" s="12" t="s">
        <v>3181</v>
      </c>
      <c r="C808" s="11" t="s">
        <v>5465</v>
      </c>
      <c r="D808" s="11" t="s">
        <v>7200</v>
      </c>
      <c r="E808" s="11" t="s">
        <v>7741</v>
      </c>
    </row>
    <row r="809" spans="1:5" ht="15.75" customHeight="1" x14ac:dyDescent="0.35">
      <c r="A809" s="12" t="s">
        <v>847</v>
      </c>
      <c r="B809" s="12" t="s">
        <v>3182</v>
      </c>
      <c r="C809" s="11" t="s">
        <v>5466</v>
      </c>
      <c r="D809" s="11" t="s">
        <v>6924</v>
      </c>
      <c r="E809" s="11" t="s">
        <v>7740</v>
      </c>
    </row>
    <row r="810" spans="1:5" ht="15.75" customHeight="1" x14ac:dyDescent="0.35">
      <c r="A810" s="12" t="s">
        <v>848</v>
      </c>
      <c r="B810" s="12" t="s">
        <v>3183</v>
      </c>
      <c r="C810" s="11" t="s">
        <v>5467</v>
      </c>
      <c r="D810" s="11" t="s">
        <v>7182</v>
      </c>
      <c r="E810" s="11" t="s">
        <v>7755</v>
      </c>
    </row>
    <row r="811" spans="1:5" ht="15.75" customHeight="1" x14ac:dyDescent="0.35">
      <c r="A811" s="12" t="s">
        <v>849</v>
      </c>
      <c r="B811" s="12" t="s">
        <v>3184</v>
      </c>
      <c r="C811" s="11" t="s">
        <v>5468</v>
      </c>
      <c r="D811" s="11" t="s">
        <v>6715</v>
      </c>
      <c r="E811" s="11" t="s">
        <v>7751</v>
      </c>
    </row>
    <row r="812" spans="1:5" ht="15.75" customHeight="1" x14ac:dyDescent="0.35">
      <c r="A812" s="12" t="s">
        <v>850</v>
      </c>
      <c r="B812" s="12" t="s">
        <v>3185</v>
      </c>
      <c r="C812" s="11" t="s">
        <v>5469</v>
      </c>
      <c r="D812" s="11" t="s">
        <v>6818</v>
      </c>
      <c r="E812" s="11" t="s">
        <v>7741</v>
      </c>
    </row>
    <row r="813" spans="1:5" ht="15.75" customHeight="1" x14ac:dyDescent="0.35">
      <c r="A813" s="12" t="s">
        <v>851</v>
      </c>
      <c r="B813" s="12" t="s">
        <v>3186</v>
      </c>
      <c r="C813" s="11" t="s">
        <v>5094</v>
      </c>
      <c r="D813" s="11" t="s">
        <v>7201</v>
      </c>
      <c r="E813" s="11" t="s">
        <v>7741</v>
      </c>
    </row>
    <row r="814" spans="1:5" ht="15.75" customHeight="1" x14ac:dyDescent="0.35">
      <c r="A814" s="12" t="s">
        <v>852</v>
      </c>
      <c r="B814" s="12" t="s">
        <v>3187</v>
      </c>
      <c r="C814" s="11" t="s">
        <v>5470</v>
      </c>
      <c r="D814" s="11" t="s">
        <v>7087</v>
      </c>
      <c r="E814" s="11" t="s">
        <v>7741</v>
      </c>
    </row>
    <row r="815" spans="1:5" ht="15.75" customHeight="1" x14ac:dyDescent="0.35">
      <c r="A815" s="12" t="s">
        <v>853</v>
      </c>
      <c r="B815" s="12" t="s">
        <v>3188</v>
      </c>
      <c r="C815" s="11" t="s">
        <v>5471</v>
      </c>
      <c r="D815" s="11" t="s">
        <v>7101</v>
      </c>
      <c r="E815" s="11" t="s">
        <v>7747</v>
      </c>
    </row>
    <row r="816" spans="1:5" ht="15.75" customHeight="1" x14ac:dyDescent="0.35">
      <c r="A816" s="12" t="s">
        <v>854</v>
      </c>
      <c r="B816" s="12" t="s">
        <v>3189</v>
      </c>
      <c r="C816" s="11" t="s">
        <v>5472</v>
      </c>
      <c r="D816" s="11" t="s">
        <v>7202</v>
      </c>
      <c r="E816" s="11" t="s">
        <v>7741</v>
      </c>
    </row>
    <row r="817" spans="1:5" ht="15.75" customHeight="1" x14ac:dyDescent="0.35">
      <c r="A817" s="12" t="s">
        <v>855</v>
      </c>
      <c r="B817" s="12" t="s">
        <v>3190</v>
      </c>
      <c r="C817" s="11" t="s">
        <v>5473</v>
      </c>
      <c r="D817" s="11" t="s">
        <v>7149</v>
      </c>
      <c r="E817" s="11" t="s">
        <v>7741</v>
      </c>
    </row>
    <row r="818" spans="1:5" ht="15.75" customHeight="1" x14ac:dyDescent="0.35">
      <c r="A818" s="12" t="s">
        <v>856</v>
      </c>
      <c r="B818" s="12" t="s">
        <v>3191</v>
      </c>
      <c r="C818" s="11" t="s">
        <v>5474</v>
      </c>
      <c r="D818" s="11" t="s">
        <v>7203</v>
      </c>
      <c r="E818" s="11" t="s">
        <v>7771</v>
      </c>
    </row>
    <row r="819" spans="1:5" ht="15.75" customHeight="1" x14ac:dyDescent="0.35">
      <c r="A819" s="12" t="s">
        <v>857</v>
      </c>
      <c r="B819" s="12" t="s">
        <v>3192</v>
      </c>
      <c r="C819" s="11" t="s">
        <v>5004</v>
      </c>
      <c r="D819" s="11" t="s">
        <v>6989</v>
      </c>
      <c r="E819" s="11" t="s">
        <v>7741</v>
      </c>
    </row>
    <row r="820" spans="1:5" ht="15.75" customHeight="1" x14ac:dyDescent="0.35">
      <c r="A820" s="12" t="s">
        <v>858</v>
      </c>
      <c r="B820" s="12" t="s">
        <v>3193</v>
      </c>
      <c r="C820" s="11" t="s">
        <v>5475</v>
      </c>
      <c r="D820" s="11" t="s">
        <v>7204</v>
      </c>
      <c r="E820" s="11" t="s">
        <v>7741</v>
      </c>
    </row>
    <row r="821" spans="1:5" ht="15.75" customHeight="1" x14ac:dyDescent="0.35">
      <c r="A821" s="12" t="s">
        <v>859</v>
      </c>
      <c r="B821" s="12" t="s">
        <v>3194</v>
      </c>
      <c r="C821" s="11" t="s">
        <v>5476</v>
      </c>
      <c r="D821" s="11" t="s">
        <v>7094</v>
      </c>
      <c r="E821" s="11" t="s">
        <v>7741</v>
      </c>
    </row>
    <row r="822" spans="1:5" ht="15.75" customHeight="1" x14ac:dyDescent="0.35">
      <c r="A822" s="12" t="s">
        <v>860</v>
      </c>
      <c r="B822" s="12" t="s">
        <v>3195</v>
      </c>
      <c r="C822" s="11" t="s">
        <v>5477</v>
      </c>
      <c r="D822" s="11" t="s">
        <v>7205</v>
      </c>
      <c r="E822" s="11" t="s">
        <v>7759</v>
      </c>
    </row>
    <row r="823" spans="1:5" ht="15.75" customHeight="1" x14ac:dyDescent="0.35">
      <c r="A823" s="12" t="s">
        <v>861</v>
      </c>
      <c r="B823" s="12" t="s">
        <v>3196</v>
      </c>
      <c r="C823" s="11" t="s">
        <v>5478</v>
      </c>
      <c r="D823" s="11" t="s">
        <v>6756</v>
      </c>
      <c r="E823" s="11" t="s">
        <v>7772</v>
      </c>
    </row>
    <row r="824" spans="1:5" ht="15.75" customHeight="1" x14ac:dyDescent="0.35">
      <c r="A824" s="12" t="s">
        <v>862</v>
      </c>
      <c r="B824" s="12" t="s">
        <v>3197</v>
      </c>
      <c r="C824" s="11" t="s">
        <v>5479</v>
      </c>
      <c r="D824" s="11" t="s">
        <v>6751</v>
      </c>
      <c r="E824" s="11" t="s">
        <v>7741</v>
      </c>
    </row>
    <row r="825" spans="1:5" ht="15.75" customHeight="1" x14ac:dyDescent="0.35">
      <c r="A825" s="12" t="s">
        <v>863</v>
      </c>
      <c r="B825" s="12" t="s">
        <v>3198</v>
      </c>
      <c r="C825" s="11" t="s">
        <v>5359</v>
      </c>
      <c r="D825" s="11" t="s">
        <v>7206</v>
      </c>
      <c r="E825" s="11" t="s">
        <v>7741</v>
      </c>
    </row>
    <row r="826" spans="1:5" ht="15.75" customHeight="1" x14ac:dyDescent="0.35">
      <c r="A826" s="12" t="s">
        <v>864</v>
      </c>
      <c r="B826" s="12" t="s">
        <v>3199</v>
      </c>
      <c r="C826" s="11" t="s">
        <v>5480</v>
      </c>
      <c r="D826" s="11" t="s">
        <v>6890</v>
      </c>
      <c r="E826" s="11" t="s">
        <v>7752</v>
      </c>
    </row>
    <row r="827" spans="1:5" ht="15.75" customHeight="1" x14ac:dyDescent="0.35">
      <c r="A827" s="12" t="s">
        <v>865</v>
      </c>
      <c r="B827" s="12" t="s">
        <v>3200</v>
      </c>
      <c r="C827" s="11" t="s">
        <v>5481</v>
      </c>
      <c r="D827" s="11" t="s">
        <v>6786</v>
      </c>
      <c r="E827" s="11" t="s">
        <v>7747</v>
      </c>
    </row>
    <row r="828" spans="1:5" ht="15.75" customHeight="1" x14ac:dyDescent="0.35">
      <c r="A828" s="12" t="s">
        <v>866</v>
      </c>
      <c r="B828" s="12" t="s">
        <v>3201</v>
      </c>
      <c r="C828" s="11" t="s">
        <v>5482</v>
      </c>
      <c r="D828" s="11" t="s">
        <v>7207</v>
      </c>
      <c r="E828" s="11" t="s">
        <v>7741</v>
      </c>
    </row>
    <row r="829" spans="1:5" ht="15.75" customHeight="1" x14ac:dyDescent="0.35">
      <c r="A829" s="12" t="s">
        <v>867</v>
      </c>
      <c r="B829" s="12" t="s">
        <v>3202</v>
      </c>
      <c r="C829" s="11" t="s">
        <v>5175</v>
      </c>
      <c r="D829" s="11" t="s">
        <v>7208</v>
      </c>
      <c r="E829" s="11" t="s">
        <v>7755</v>
      </c>
    </row>
    <row r="830" spans="1:5" ht="15.75" customHeight="1" x14ac:dyDescent="0.35">
      <c r="A830" s="12" t="s">
        <v>868</v>
      </c>
      <c r="B830" s="12" t="s">
        <v>3203</v>
      </c>
      <c r="C830" s="11" t="s">
        <v>5191</v>
      </c>
      <c r="D830" s="11" t="s">
        <v>7209</v>
      </c>
      <c r="E830" s="11" t="s">
        <v>7754</v>
      </c>
    </row>
    <row r="831" spans="1:5" ht="15.75" customHeight="1" x14ac:dyDescent="0.35">
      <c r="A831" s="12" t="s">
        <v>869</v>
      </c>
      <c r="B831" s="12" t="s">
        <v>3204</v>
      </c>
      <c r="C831" s="11" t="s">
        <v>5483</v>
      </c>
      <c r="D831" s="11" t="s">
        <v>7063</v>
      </c>
      <c r="E831" s="11" t="s">
        <v>7766</v>
      </c>
    </row>
    <row r="832" spans="1:5" ht="15.75" customHeight="1" x14ac:dyDescent="0.35">
      <c r="A832" s="12" t="s">
        <v>870</v>
      </c>
      <c r="B832" s="12" t="s">
        <v>3205</v>
      </c>
      <c r="C832" s="11" t="s">
        <v>5484</v>
      </c>
      <c r="D832" s="11" t="s">
        <v>6837</v>
      </c>
      <c r="E832" s="11" t="s">
        <v>7741</v>
      </c>
    </row>
    <row r="833" spans="1:5" ht="15.75" customHeight="1" x14ac:dyDescent="0.35">
      <c r="A833" s="12" t="s">
        <v>871</v>
      </c>
      <c r="B833" s="12" t="s">
        <v>3206</v>
      </c>
      <c r="C833" s="11" t="s">
        <v>5485</v>
      </c>
      <c r="D833" s="11" t="s">
        <v>6748</v>
      </c>
      <c r="E833" s="11" t="s">
        <v>7772</v>
      </c>
    </row>
    <row r="834" spans="1:5" ht="15.75" customHeight="1" x14ac:dyDescent="0.35">
      <c r="A834" s="12" t="s">
        <v>872</v>
      </c>
      <c r="B834" s="12" t="s">
        <v>3207</v>
      </c>
      <c r="C834" s="11" t="s">
        <v>5486</v>
      </c>
      <c r="D834" s="11" t="s">
        <v>6715</v>
      </c>
      <c r="E834" s="11" t="s">
        <v>7769</v>
      </c>
    </row>
    <row r="835" spans="1:5" ht="15.75" customHeight="1" x14ac:dyDescent="0.35">
      <c r="A835" s="12" t="s">
        <v>873</v>
      </c>
      <c r="B835" s="12" t="s">
        <v>3208</v>
      </c>
      <c r="C835" s="11" t="s">
        <v>5487</v>
      </c>
      <c r="D835" s="11" t="s">
        <v>7210</v>
      </c>
      <c r="E835" s="11" t="s">
        <v>7741</v>
      </c>
    </row>
    <row r="836" spans="1:5" ht="15.75" customHeight="1" x14ac:dyDescent="0.35">
      <c r="A836" s="12" t="s">
        <v>874</v>
      </c>
      <c r="B836" s="12" t="s">
        <v>3209</v>
      </c>
      <c r="C836" s="11" t="s">
        <v>5488</v>
      </c>
      <c r="D836" s="11" t="s">
        <v>7211</v>
      </c>
      <c r="E836" s="11" t="s">
        <v>7790</v>
      </c>
    </row>
    <row r="837" spans="1:5" ht="15.75" customHeight="1" x14ac:dyDescent="0.35">
      <c r="A837" s="12" t="s">
        <v>875</v>
      </c>
      <c r="B837" s="12" t="s">
        <v>3210</v>
      </c>
      <c r="C837" s="11" t="s">
        <v>4926</v>
      </c>
      <c r="D837" s="11" t="s">
        <v>7212</v>
      </c>
      <c r="E837" s="11" t="s">
        <v>7758</v>
      </c>
    </row>
    <row r="838" spans="1:5" ht="15.75" customHeight="1" x14ac:dyDescent="0.35">
      <c r="A838" s="12" t="s">
        <v>876</v>
      </c>
      <c r="B838" s="12" t="s">
        <v>3211</v>
      </c>
      <c r="C838" s="11" t="s">
        <v>5489</v>
      </c>
      <c r="D838" s="11" t="s">
        <v>7213</v>
      </c>
      <c r="E838" s="11" t="s">
        <v>7741</v>
      </c>
    </row>
    <row r="839" spans="1:5" ht="15.75" customHeight="1" x14ac:dyDescent="0.35">
      <c r="A839" s="12" t="s">
        <v>877</v>
      </c>
      <c r="B839" s="12" t="s">
        <v>3212</v>
      </c>
      <c r="C839" s="11" t="s">
        <v>5303</v>
      </c>
      <c r="D839" s="11" t="s">
        <v>6737</v>
      </c>
      <c r="E839" s="11" t="s">
        <v>7740</v>
      </c>
    </row>
    <row r="840" spans="1:5" ht="15.75" customHeight="1" x14ac:dyDescent="0.35">
      <c r="A840" s="12" t="s">
        <v>878</v>
      </c>
      <c r="B840" s="12" t="s">
        <v>3213</v>
      </c>
      <c r="C840" s="11" t="s">
        <v>5490</v>
      </c>
      <c r="D840" s="11" t="s">
        <v>6819</v>
      </c>
      <c r="E840" s="11" t="s">
        <v>7741</v>
      </c>
    </row>
    <row r="841" spans="1:5" ht="15.75" customHeight="1" x14ac:dyDescent="0.35">
      <c r="A841" s="12" t="s">
        <v>879</v>
      </c>
      <c r="B841" s="12" t="s">
        <v>3214</v>
      </c>
      <c r="C841" s="11" t="s">
        <v>5491</v>
      </c>
      <c r="D841" s="11" t="s">
        <v>7062</v>
      </c>
      <c r="E841" s="11" t="s">
        <v>7777</v>
      </c>
    </row>
    <row r="842" spans="1:5" ht="15.75" customHeight="1" x14ac:dyDescent="0.35">
      <c r="A842" s="12" t="s">
        <v>880</v>
      </c>
      <c r="B842" s="12" t="s">
        <v>3215</v>
      </c>
      <c r="C842" s="11" t="s">
        <v>5492</v>
      </c>
      <c r="D842" s="11" t="s">
        <v>7214</v>
      </c>
      <c r="E842" s="11" t="s">
        <v>7784</v>
      </c>
    </row>
    <row r="843" spans="1:5" ht="15.75" customHeight="1" x14ac:dyDescent="0.35">
      <c r="A843" s="12" t="s">
        <v>881</v>
      </c>
      <c r="B843" s="12" t="s">
        <v>3216</v>
      </c>
      <c r="C843" s="11" t="s">
        <v>5493</v>
      </c>
      <c r="D843" s="11" t="s">
        <v>6864</v>
      </c>
      <c r="E843" s="11" t="s">
        <v>7754</v>
      </c>
    </row>
    <row r="844" spans="1:5" ht="15.75" customHeight="1" x14ac:dyDescent="0.35">
      <c r="A844" s="12" t="s">
        <v>882</v>
      </c>
      <c r="B844" s="12" t="s">
        <v>3217</v>
      </c>
      <c r="C844" s="11" t="s">
        <v>5494</v>
      </c>
      <c r="D844" s="11" t="s">
        <v>6769</v>
      </c>
      <c r="E844" s="11" t="s">
        <v>7769</v>
      </c>
    </row>
    <row r="845" spans="1:5" ht="15.75" customHeight="1" x14ac:dyDescent="0.35">
      <c r="A845" s="12" t="s">
        <v>883</v>
      </c>
      <c r="B845" s="12" t="s">
        <v>3218</v>
      </c>
      <c r="C845" s="11" t="s">
        <v>4852</v>
      </c>
      <c r="D845" s="11" t="s">
        <v>7062</v>
      </c>
      <c r="E845" s="11" t="s">
        <v>7779</v>
      </c>
    </row>
    <row r="846" spans="1:5" ht="15.75" customHeight="1" x14ac:dyDescent="0.35">
      <c r="A846" s="12" t="s">
        <v>884</v>
      </c>
      <c r="B846" s="12" t="s">
        <v>3219</v>
      </c>
      <c r="C846" s="11" t="s">
        <v>5495</v>
      </c>
      <c r="D846" s="11" t="s">
        <v>7215</v>
      </c>
      <c r="E846" s="11" t="s">
        <v>7741</v>
      </c>
    </row>
    <row r="847" spans="1:5" ht="15.75" customHeight="1" x14ac:dyDescent="0.35">
      <c r="A847" s="12" t="s">
        <v>885</v>
      </c>
      <c r="B847" s="12" t="s">
        <v>3220</v>
      </c>
      <c r="C847" s="11" t="s">
        <v>5496</v>
      </c>
      <c r="D847" s="11" t="s">
        <v>7216</v>
      </c>
      <c r="E847" s="11" t="s">
        <v>7741</v>
      </c>
    </row>
    <row r="848" spans="1:5" ht="15.75" customHeight="1" x14ac:dyDescent="0.35">
      <c r="A848" s="12" t="s">
        <v>886</v>
      </c>
      <c r="B848" s="12" t="s">
        <v>3221</v>
      </c>
      <c r="C848" s="11" t="s">
        <v>5497</v>
      </c>
      <c r="D848" s="11" t="s">
        <v>7217</v>
      </c>
      <c r="E848" s="11" t="s">
        <v>7767</v>
      </c>
    </row>
    <row r="849" spans="1:5" ht="15.75" customHeight="1" x14ac:dyDescent="0.35">
      <c r="A849" s="12" t="s">
        <v>887</v>
      </c>
      <c r="B849" s="12" t="s">
        <v>3222</v>
      </c>
      <c r="C849" s="11" t="s">
        <v>5498</v>
      </c>
      <c r="D849" s="11" t="s">
        <v>7218</v>
      </c>
      <c r="E849" s="11" t="s">
        <v>7741</v>
      </c>
    </row>
    <row r="850" spans="1:5" ht="15.75" customHeight="1" x14ac:dyDescent="0.35">
      <c r="A850" s="12" t="s">
        <v>888</v>
      </c>
      <c r="B850" s="12" t="s">
        <v>3223</v>
      </c>
      <c r="C850" s="11" t="s">
        <v>5499</v>
      </c>
      <c r="D850" s="11" t="s">
        <v>6884</v>
      </c>
      <c r="E850" s="11" t="s">
        <v>7741</v>
      </c>
    </row>
    <row r="851" spans="1:5" ht="15.75" customHeight="1" x14ac:dyDescent="0.35">
      <c r="A851" s="12" t="s">
        <v>889</v>
      </c>
      <c r="B851" s="12" t="s">
        <v>3224</v>
      </c>
      <c r="C851" s="11" t="s">
        <v>5500</v>
      </c>
      <c r="D851" s="11" t="s">
        <v>6754</v>
      </c>
      <c r="E851" s="11" t="s">
        <v>7741</v>
      </c>
    </row>
    <row r="852" spans="1:5" ht="15.75" customHeight="1" x14ac:dyDescent="0.35">
      <c r="A852" s="12" t="s">
        <v>890</v>
      </c>
      <c r="B852" s="12" t="s">
        <v>3225</v>
      </c>
      <c r="C852" s="11" t="s">
        <v>5501</v>
      </c>
      <c r="D852" s="11" t="s">
        <v>7219</v>
      </c>
      <c r="E852" s="11" t="s">
        <v>7751</v>
      </c>
    </row>
    <row r="853" spans="1:5" ht="15.75" customHeight="1" x14ac:dyDescent="0.35">
      <c r="A853" s="12" t="s">
        <v>891</v>
      </c>
      <c r="B853" s="12" t="s">
        <v>3226</v>
      </c>
      <c r="C853" s="11" t="s">
        <v>5502</v>
      </c>
      <c r="D853" s="11" t="s">
        <v>7182</v>
      </c>
      <c r="E853" s="11" t="s">
        <v>7741</v>
      </c>
    </row>
    <row r="854" spans="1:5" ht="15.75" customHeight="1" x14ac:dyDescent="0.35">
      <c r="A854" s="12" t="s">
        <v>892</v>
      </c>
      <c r="B854" s="12" t="s">
        <v>3227</v>
      </c>
      <c r="C854" s="11" t="s">
        <v>4883</v>
      </c>
      <c r="D854" s="11" t="s">
        <v>6784</v>
      </c>
      <c r="E854" s="11" t="s">
        <v>7741</v>
      </c>
    </row>
    <row r="855" spans="1:5" ht="15.75" customHeight="1" x14ac:dyDescent="0.35">
      <c r="A855" s="12" t="s">
        <v>893</v>
      </c>
      <c r="B855" s="12" t="s">
        <v>3228</v>
      </c>
      <c r="C855" s="11" t="s">
        <v>5503</v>
      </c>
      <c r="D855" s="11" t="s">
        <v>7220</v>
      </c>
      <c r="E855" s="11" t="s">
        <v>7797</v>
      </c>
    </row>
    <row r="856" spans="1:5" ht="15.75" customHeight="1" x14ac:dyDescent="0.35">
      <c r="A856" s="12" t="s">
        <v>894</v>
      </c>
      <c r="B856" s="12" t="s">
        <v>3229</v>
      </c>
      <c r="C856" s="11" t="s">
        <v>5504</v>
      </c>
      <c r="D856" s="11" t="s">
        <v>6892</v>
      </c>
      <c r="E856" s="11" t="s">
        <v>7741</v>
      </c>
    </row>
    <row r="857" spans="1:5" ht="15.75" customHeight="1" x14ac:dyDescent="0.35">
      <c r="A857" s="12" t="s">
        <v>895</v>
      </c>
      <c r="B857" s="12" t="s">
        <v>3230</v>
      </c>
      <c r="C857" s="11" t="s">
        <v>5505</v>
      </c>
      <c r="D857" s="11" t="s">
        <v>6722</v>
      </c>
      <c r="E857" s="11" t="s">
        <v>7748</v>
      </c>
    </row>
    <row r="858" spans="1:5" ht="15.75" customHeight="1" x14ac:dyDescent="0.35">
      <c r="A858" s="12" t="s">
        <v>896</v>
      </c>
      <c r="B858" s="12" t="s">
        <v>3231</v>
      </c>
      <c r="C858" s="11" t="s">
        <v>5506</v>
      </c>
      <c r="D858" s="11" t="s">
        <v>6714</v>
      </c>
      <c r="E858" s="11" t="s">
        <v>7746</v>
      </c>
    </row>
    <row r="859" spans="1:5" ht="15.75" customHeight="1" x14ac:dyDescent="0.35">
      <c r="A859" s="12" t="s">
        <v>897</v>
      </c>
      <c r="B859" s="12" t="s">
        <v>3232</v>
      </c>
      <c r="C859" s="11" t="s">
        <v>5507</v>
      </c>
      <c r="D859" s="11" t="s">
        <v>7016</v>
      </c>
      <c r="E859" s="11" t="s">
        <v>7741</v>
      </c>
    </row>
    <row r="860" spans="1:5" ht="15.75" customHeight="1" x14ac:dyDescent="0.35">
      <c r="A860" s="12" t="s">
        <v>898</v>
      </c>
      <c r="B860" s="12" t="s">
        <v>3233</v>
      </c>
      <c r="C860" s="11" t="s">
        <v>5508</v>
      </c>
      <c r="D860" s="11" t="s">
        <v>7221</v>
      </c>
      <c r="E860" s="11" t="s">
        <v>7758</v>
      </c>
    </row>
    <row r="861" spans="1:5" ht="15.75" customHeight="1" x14ac:dyDescent="0.35">
      <c r="A861" s="12" t="s">
        <v>899</v>
      </c>
      <c r="B861" s="12" t="s">
        <v>3234</v>
      </c>
      <c r="C861" s="11" t="s">
        <v>5509</v>
      </c>
      <c r="D861" s="11" t="s">
        <v>7222</v>
      </c>
      <c r="E861" s="11" t="s">
        <v>7760</v>
      </c>
    </row>
    <row r="862" spans="1:5" ht="15.75" customHeight="1" x14ac:dyDescent="0.35">
      <c r="A862" s="12" t="s">
        <v>900</v>
      </c>
      <c r="B862" s="12" t="s">
        <v>3235</v>
      </c>
      <c r="C862" s="11" t="s">
        <v>5510</v>
      </c>
      <c r="D862" s="11" t="s">
        <v>6884</v>
      </c>
      <c r="E862" s="11" t="s">
        <v>7741</v>
      </c>
    </row>
    <row r="863" spans="1:5" ht="15.75" customHeight="1" x14ac:dyDescent="0.35">
      <c r="A863" s="12" t="s">
        <v>901</v>
      </c>
      <c r="B863" s="12" t="s">
        <v>3236</v>
      </c>
      <c r="C863" s="11" t="s">
        <v>5511</v>
      </c>
      <c r="D863" s="11" t="s">
        <v>6953</v>
      </c>
      <c r="E863" s="11" t="s">
        <v>7741</v>
      </c>
    </row>
    <row r="864" spans="1:5" ht="15.75" customHeight="1" x14ac:dyDescent="0.35">
      <c r="A864" s="12" t="s">
        <v>902</v>
      </c>
      <c r="B864" s="12" t="s">
        <v>3237</v>
      </c>
      <c r="C864" s="11" t="s">
        <v>5512</v>
      </c>
      <c r="D864" s="11" t="s">
        <v>6910</v>
      </c>
      <c r="E864" s="11" t="s">
        <v>7754</v>
      </c>
    </row>
    <row r="865" spans="1:5" ht="15.75" customHeight="1" x14ac:dyDescent="0.35">
      <c r="A865" s="12" t="s">
        <v>903</v>
      </c>
      <c r="B865" s="12" t="s">
        <v>3238</v>
      </c>
      <c r="C865" s="11" t="s">
        <v>5513</v>
      </c>
      <c r="D865" s="11" t="s">
        <v>6810</v>
      </c>
      <c r="E865" s="11" t="s">
        <v>7752</v>
      </c>
    </row>
    <row r="866" spans="1:5" ht="15.75" customHeight="1" x14ac:dyDescent="0.35">
      <c r="A866" s="12" t="s">
        <v>904</v>
      </c>
      <c r="B866" s="12" t="s">
        <v>3239</v>
      </c>
      <c r="C866" s="11" t="s">
        <v>5514</v>
      </c>
      <c r="D866" s="11" t="s">
        <v>6774</v>
      </c>
      <c r="E866" s="11" t="s">
        <v>7746</v>
      </c>
    </row>
    <row r="867" spans="1:5" ht="15.75" customHeight="1" x14ac:dyDescent="0.35">
      <c r="A867" s="12" t="s">
        <v>905</v>
      </c>
      <c r="B867" s="12" t="s">
        <v>3240</v>
      </c>
      <c r="C867" s="11" t="s">
        <v>5515</v>
      </c>
      <c r="D867" s="11" t="s">
        <v>7223</v>
      </c>
      <c r="E867" s="11" t="s">
        <v>7741</v>
      </c>
    </row>
    <row r="868" spans="1:5" ht="15.75" customHeight="1" x14ac:dyDescent="0.35">
      <c r="A868" s="12" t="s">
        <v>906</v>
      </c>
      <c r="B868" s="12" t="s">
        <v>3241</v>
      </c>
      <c r="C868" s="11" t="s">
        <v>5516</v>
      </c>
      <c r="D868" s="11" t="s">
        <v>7224</v>
      </c>
      <c r="E868" s="11" t="s">
        <v>7741</v>
      </c>
    </row>
    <row r="869" spans="1:5" ht="15.75" customHeight="1" x14ac:dyDescent="0.35">
      <c r="A869" s="12" t="s">
        <v>907</v>
      </c>
      <c r="B869" s="12" t="s">
        <v>3242</v>
      </c>
      <c r="C869" s="11" t="s">
        <v>5517</v>
      </c>
      <c r="D869" s="11" t="s">
        <v>6803</v>
      </c>
      <c r="E869" s="11" t="s">
        <v>7741</v>
      </c>
    </row>
    <row r="870" spans="1:5" ht="15.75" customHeight="1" x14ac:dyDescent="0.35">
      <c r="A870" s="12" t="s">
        <v>908</v>
      </c>
      <c r="B870" s="12" t="s">
        <v>3243</v>
      </c>
      <c r="C870" s="11" t="s">
        <v>5518</v>
      </c>
      <c r="D870" s="11" t="s">
        <v>6725</v>
      </c>
      <c r="E870" s="11" t="s">
        <v>7741</v>
      </c>
    </row>
    <row r="871" spans="1:5" ht="15.75" customHeight="1" x14ac:dyDescent="0.35">
      <c r="A871" s="12" t="s">
        <v>909</v>
      </c>
      <c r="B871" s="12" t="s">
        <v>3244</v>
      </c>
      <c r="C871" s="11" t="s">
        <v>5519</v>
      </c>
      <c r="D871" s="11" t="s">
        <v>6715</v>
      </c>
      <c r="E871" s="11" t="s">
        <v>7774</v>
      </c>
    </row>
    <row r="872" spans="1:5" ht="15.75" customHeight="1" x14ac:dyDescent="0.35">
      <c r="A872" s="12" t="s">
        <v>910</v>
      </c>
      <c r="B872" s="12" t="s">
        <v>3245</v>
      </c>
      <c r="C872" s="11" t="s">
        <v>5520</v>
      </c>
      <c r="D872" s="11" t="s">
        <v>7225</v>
      </c>
      <c r="E872" s="11" t="s">
        <v>7741</v>
      </c>
    </row>
    <row r="873" spans="1:5" ht="15.75" customHeight="1" x14ac:dyDescent="0.35">
      <c r="A873" s="12" t="s">
        <v>911</v>
      </c>
      <c r="B873" s="12" t="s">
        <v>3246</v>
      </c>
      <c r="C873" s="11" t="s">
        <v>5521</v>
      </c>
      <c r="D873" s="11" t="s">
        <v>7226</v>
      </c>
      <c r="E873" s="11" t="s">
        <v>7771</v>
      </c>
    </row>
    <row r="874" spans="1:5" ht="15.75" customHeight="1" x14ac:dyDescent="0.35">
      <c r="A874" s="12" t="s">
        <v>912</v>
      </c>
      <c r="B874" s="12" t="s">
        <v>3247</v>
      </c>
      <c r="C874" s="11" t="s">
        <v>5522</v>
      </c>
      <c r="D874" s="11" t="s">
        <v>7227</v>
      </c>
      <c r="E874" s="11" t="s">
        <v>7741</v>
      </c>
    </row>
    <row r="875" spans="1:5" ht="15.75" customHeight="1" x14ac:dyDescent="0.35">
      <c r="A875" s="12" t="s">
        <v>913</v>
      </c>
      <c r="B875" s="12" t="s">
        <v>3248</v>
      </c>
      <c r="C875" s="11" t="s">
        <v>5523</v>
      </c>
      <c r="D875" s="11" t="s">
        <v>7228</v>
      </c>
      <c r="E875" s="11" t="s">
        <v>7747</v>
      </c>
    </row>
    <row r="876" spans="1:5" ht="15.75" customHeight="1" x14ac:dyDescent="0.35">
      <c r="A876" s="12" t="s">
        <v>914</v>
      </c>
      <c r="B876" s="12" t="s">
        <v>3249</v>
      </c>
      <c r="C876" s="11" t="s">
        <v>5524</v>
      </c>
      <c r="D876" s="11" t="s">
        <v>7229</v>
      </c>
      <c r="E876" s="11" t="s">
        <v>7741</v>
      </c>
    </row>
    <row r="877" spans="1:5" ht="15.75" customHeight="1" x14ac:dyDescent="0.35">
      <c r="A877" s="12" t="s">
        <v>915</v>
      </c>
      <c r="B877" s="12" t="s">
        <v>3250</v>
      </c>
      <c r="C877" s="11" t="s">
        <v>5525</v>
      </c>
      <c r="D877" s="11" t="s">
        <v>7230</v>
      </c>
      <c r="E877" s="11" t="s">
        <v>7741</v>
      </c>
    </row>
    <row r="878" spans="1:5" ht="15.75" customHeight="1" x14ac:dyDescent="0.35">
      <c r="A878" s="12" t="s">
        <v>916</v>
      </c>
      <c r="B878" s="12" t="s">
        <v>3251</v>
      </c>
      <c r="C878" s="11" t="s">
        <v>5526</v>
      </c>
      <c r="D878" s="11" t="s">
        <v>7231</v>
      </c>
      <c r="E878" s="11" t="s">
        <v>7741</v>
      </c>
    </row>
    <row r="879" spans="1:5" ht="15.75" customHeight="1" x14ac:dyDescent="0.35">
      <c r="A879" s="12" t="s">
        <v>917</v>
      </c>
      <c r="B879" s="12" t="s">
        <v>3252</v>
      </c>
      <c r="C879" s="11" t="s">
        <v>5527</v>
      </c>
      <c r="D879" s="11" t="s">
        <v>7232</v>
      </c>
      <c r="E879" s="11" t="s">
        <v>7758</v>
      </c>
    </row>
    <row r="880" spans="1:5" ht="15.75" customHeight="1" x14ac:dyDescent="0.35">
      <c r="A880" s="12" t="s">
        <v>918</v>
      </c>
      <c r="B880" s="12" t="s">
        <v>3253</v>
      </c>
      <c r="C880" s="11" t="s">
        <v>5528</v>
      </c>
      <c r="D880" s="11" t="s">
        <v>7233</v>
      </c>
      <c r="E880" s="11" t="s">
        <v>7741</v>
      </c>
    </row>
    <row r="881" spans="1:5" ht="15.75" customHeight="1" x14ac:dyDescent="0.35">
      <c r="A881" s="12" t="s">
        <v>919</v>
      </c>
      <c r="B881" s="12" t="s">
        <v>3254</v>
      </c>
      <c r="C881" s="11" t="s">
        <v>5529</v>
      </c>
      <c r="D881" s="11" t="s">
        <v>7234</v>
      </c>
      <c r="E881" s="11" t="s">
        <v>7747</v>
      </c>
    </row>
    <row r="882" spans="1:5" ht="15.75" customHeight="1" x14ac:dyDescent="0.35">
      <c r="A882" s="12" t="s">
        <v>920</v>
      </c>
      <c r="B882" s="12" t="s">
        <v>3255</v>
      </c>
      <c r="C882" s="11" t="s">
        <v>5530</v>
      </c>
      <c r="D882" s="11" t="s">
        <v>7235</v>
      </c>
      <c r="E882" s="11" t="s">
        <v>7741</v>
      </c>
    </row>
    <row r="883" spans="1:5" ht="15.75" customHeight="1" x14ac:dyDescent="0.35">
      <c r="A883" s="12" t="s">
        <v>921</v>
      </c>
      <c r="B883" s="12" t="s">
        <v>3256</v>
      </c>
      <c r="C883" s="11" t="s">
        <v>5531</v>
      </c>
      <c r="D883" s="11" t="s">
        <v>6921</v>
      </c>
      <c r="E883" s="11" t="s">
        <v>7741</v>
      </c>
    </row>
    <row r="884" spans="1:5" ht="15.75" customHeight="1" x14ac:dyDescent="0.35">
      <c r="A884" s="12" t="s">
        <v>922</v>
      </c>
      <c r="B884" s="12" t="s">
        <v>3257</v>
      </c>
      <c r="C884" s="11" t="s">
        <v>5532</v>
      </c>
      <c r="D884" s="11" t="s">
        <v>7236</v>
      </c>
      <c r="E884" s="11" t="s">
        <v>7752</v>
      </c>
    </row>
    <row r="885" spans="1:5" ht="15.75" customHeight="1" x14ac:dyDescent="0.35">
      <c r="A885" s="12" t="s">
        <v>923</v>
      </c>
      <c r="B885" s="12" t="s">
        <v>3258</v>
      </c>
      <c r="C885" s="11" t="s">
        <v>5533</v>
      </c>
      <c r="D885" s="11" t="s">
        <v>7237</v>
      </c>
      <c r="E885" s="11" t="s">
        <v>7741</v>
      </c>
    </row>
    <row r="886" spans="1:5" ht="15.75" customHeight="1" x14ac:dyDescent="0.35">
      <c r="A886" s="12" t="s">
        <v>924</v>
      </c>
      <c r="B886" s="12" t="s">
        <v>3259</v>
      </c>
      <c r="C886" s="11" t="s">
        <v>5534</v>
      </c>
      <c r="D886" s="11" t="s">
        <v>7043</v>
      </c>
      <c r="E886" s="11" t="s">
        <v>7747</v>
      </c>
    </row>
    <row r="887" spans="1:5" ht="15.75" customHeight="1" x14ac:dyDescent="0.35">
      <c r="A887" s="12" t="s">
        <v>925</v>
      </c>
      <c r="B887" s="12" t="s">
        <v>3260</v>
      </c>
      <c r="C887" s="11" t="s">
        <v>5535</v>
      </c>
      <c r="D887" s="11" t="s">
        <v>7238</v>
      </c>
      <c r="E887" s="11" t="s">
        <v>7741</v>
      </c>
    </row>
    <row r="888" spans="1:5" ht="15.75" customHeight="1" x14ac:dyDescent="0.35">
      <c r="A888" s="12" t="s">
        <v>926</v>
      </c>
      <c r="B888" s="12" t="s">
        <v>3261</v>
      </c>
      <c r="C888" s="11" t="s">
        <v>5536</v>
      </c>
      <c r="D888" s="11" t="s">
        <v>7239</v>
      </c>
      <c r="E888" s="11" t="s">
        <v>7769</v>
      </c>
    </row>
    <row r="889" spans="1:5" ht="15.75" customHeight="1" x14ac:dyDescent="0.35">
      <c r="A889" s="12" t="s">
        <v>927</v>
      </c>
      <c r="B889" s="12" t="s">
        <v>3262</v>
      </c>
      <c r="C889" s="11" t="s">
        <v>5537</v>
      </c>
      <c r="D889" s="11" t="s">
        <v>7240</v>
      </c>
      <c r="E889" s="11" t="s">
        <v>7746</v>
      </c>
    </row>
    <row r="890" spans="1:5" ht="15.75" customHeight="1" x14ac:dyDescent="0.35">
      <c r="A890" s="12" t="s">
        <v>928</v>
      </c>
      <c r="B890" s="12" t="s">
        <v>3263</v>
      </c>
      <c r="C890" s="11" t="s">
        <v>5538</v>
      </c>
      <c r="D890" s="11" t="s">
        <v>6784</v>
      </c>
      <c r="E890" s="11" t="s">
        <v>7779</v>
      </c>
    </row>
    <row r="891" spans="1:5" ht="15.75" customHeight="1" x14ac:dyDescent="0.35">
      <c r="A891" s="12" t="s">
        <v>929</v>
      </c>
      <c r="B891" s="12" t="s">
        <v>3264</v>
      </c>
      <c r="C891" s="11" t="s">
        <v>5539</v>
      </c>
      <c r="D891" s="11" t="s">
        <v>6863</v>
      </c>
      <c r="E891" s="11" t="s">
        <v>7741</v>
      </c>
    </row>
    <row r="892" spans="1:5" ht="15.75" customHeight="1" x14ac:dyDescent="0.35">
      <c r="A892" s="12" t="s">
        <v>930</v>
      </c>
      <c r="B892" s="12" t="s">
        <v>3265</v>
      </c>
      <c r="C892" s="11" t="s">
        <v>5540</v>
      </c>
      <c r="D892" s="11" t="s">
        <v>6761</v>
      </c>
      <c r="E892" s="11" t="s">
        <v>7774</v>
      </c>
    </row>
    <row r="893" spans="1:5" ht="15.75" customHeight="1" x14ac:dyDescent="0.35">
      <c r="A893" s="12" t="s">
        <v>931</v>
      </c>
      <c r="B893" s="12" t="s">
        <v>3266</v>
      </c>
      <c r="C893" s="11" t="s">
        <v>5541</v>
      </c>
      <c r="D893" s="11" t="s">
        <v>7241</v>
      </c>
      <c r="E893" s="11" t="s">
        <v>7798</v>
      </c>
    </row>
    <row r="894" spans="1:5" ht="15.75" customHeight="1" x14ac:dyDescent="0.35">
      <c r="A894" s="12" t="s">
        <v>932</v>
      </c>
      <c r="B894" s="12" t="s">
        <v>3267</v>
      </c>
      <c r="C894" s="11" t="s">
        <v>5542</v>
      </c>
      <c r="D894" s="11" t="s">
        <v>7242</v>
      </c>
      <c r="E894" s="11" t="s">
        <v>7741</v>
      </c>
    </row>
    <row r="895" spans="1:5" ht="15.75" customHeight="1" x14ac:dyDescent="0.35">
      <c r="A895" s="12" t="s">
        <v>933</v>
      </c>
      <c r="B895" s="12" t="s">
        <v>3268</v>
      </c>
      <c r="C895" s="11" t="s">
        <v>5543</v>
      </c>
      <c r="D895" s="11" t="s">
        <v>6733</v>
      </c>
      <c r="E895" s="11" t="s">
        <v>7741</v>
      </c>
    </row>
    <row r="896" spans="1:5" ht="15.75" customHeight="1" x14ac:dyDescent="0.35">
      <c r="A896" s="12" t="s">
        <v>934</v>
      </c>
      <c r="B896" s="12" t="s">
        <v>3269</v>
      </c>
      <c r="C896" s="11" t="s">
        <v>5544</v>
      </c>
      <c r="D896" s="11" t="s">
        <v>7243</v>
      </c>
      <c r="E896" s="11" t="s">
        <v>7752</v>
      </c>
    </row>
    <row r="897" spans="1:5" ht="15.75" customHeight="1" x14ac:dyDescent="0.35">
      <c r="A897" s="12" t="s">
        <v>935</v>
      </c>
      <c r="B897" s="12" t="s">
        <v>3270</v>
      </c>
      <c r="C897" s="11" t="s">
        <v>5545</v>
      </c>
      <c r="D897" s="11" t="s">
        <v>7244</v>
      </c>
      <c r="E897" s="11" t="s">
        <v>7750</v>
      </c>
    </row>
    <row r="898" spans="1:5" ht="15.75" customHeight="1" x14ac:dyDescent="0.35">
      <c r="A898" s="12" t="s">
        <v>936</v>
      </c>
      <c r="B898" s="12" t="s">
        <v>3271</v>
      </c>
      <c r="C898" s="11" t="s">
        <v>5205</v>
      </c>
      <c r="D898" s="11" t="s">
        <v>7245</v>
      </c>
      <c r="E898" s="11" t="s">
        <v>7741</v>
      </c>
    </row>
    <row r="899" spans="1:5" ht="15.75" customHeight="1" x14ac:dyDescent="0.35">
      <c r="A899" s="12" t="s">
        <v>937</v>
      </c>
      <c r="B899" s="12" t="s">
        <v>3272</v>
      </c>
      <c r="C899" s="11" t="s">
        <v>5546</v>
      </c>
      <c r="D899" s="11" t="s">
        <v>7246</v>
      </c>
      <c r="E899" s="11" t="s">
        <v>7741</v>
      </c>
    </row>
    <row r="900" spans="1:5" ht="15.75" customHeight="1" x14ac:dyDescent="0.35">
      <c r="A900" s="12" t="s">
        <v>938</v>
      </c>
      <c r="B900" s="12" t="s">
        <v>3273</v>
      </c>
      <c r="C900" s="11" t="s">
        <v>4907</v>
      </c>
      <c r="D900" s="11" t="s">
        <v>6751</v>
      </c>
      <c r="E900" s="11" t="s">
        <v>7741</v>
      </c>
    </row>
    <row r="901" spans="1:5" ht="15.75" customHeight="1" x14ac:dyDescent="0.35">
      <c r="A901" s="12" t="s">
        <v>939</v>
      </c>
      <c r="B901" s="12" t="s">
        <v>3274</v>
      </c>
      <c r="C901" s="11" t="s">
        <v>4924</v>
      </c>
      <c r="D901" s="11" t="s">
        <v>7247</v>
      </c>
      <c r="E901" s="11" t="s">
        <v>7741</v>
      </c>
    </row>
    <row r="902" spans="1:5" ht="15.75" customHeight="1" x14ac:dyDescent="0.35">
      <c r="A902" s="12" t="s">
        <v>940</v>
      </c>
      <c r="B902" s="12" t="s">
        <v>3275</v>
      </c>
      <c r="C902" s="11" t="s">
        <v>5547</v>
      </c>
      <c r="D902" s="11" t="s">
        <v>6797</v>
      </c>
      <c r="E902" s="11" t="s">
        <v>7779</v>
      </c>
    </row>
    <row r="903" spans="1:5" ht="15.75" customHeight="1" x14ac:dyDescent="0.35">
      <c r="A903" s="12" t="s">
        <v>941</v>
      </c>
      <c r="B903" s="12" t="s">
        <v>3276</v>
      </c>
      <c r="C903" s="11" t="s">
        <v>5548</v>
      </c>
      <c r="D903" s="11" t="s">
        <v>6722</v>
      </c>
      <c r="E903" s="11" t="s">
        <v>7752</v>
      </c>
    </row>
    <row r="904" spans="1:5" ht="15.75" customHeight="1" x14ac:dyDescent="0.35">
      <c r="A904" s="12" t="s">
        <v>942</v>
      </c>
      <c r="B904" s="12" t="s">
        <v>3277</v>
      </c>
      <c r="C904" s="11" t="s">
        <v>5549</v>
      </c>
      <c r="D904" s="11" t="s">
        <v>7248</v>
      </c>
      <c r="E904" s="11" t="s">
        <v>7741</v>
      </c>
    </row>
    <row r="905" spans="1:5" ht="15.75" customHeight="1" x14ac:dyDescent="0.35">
      <c r="A905" s="12" t="s">
        <v>943</v>
      </c>
      <c r="B905" s="12" t="s">
        <v>3278</v>
      </c>
      <c r="C905" s="11" t="s">
        <v>5550</v>
      </c>
      <c r="D905" s="11" t="s">
        <v>7000</v>
      </c>
      <c r="E905" s="11" t="s">
        <v>7742</v>
      </c>
    </row>
    <row r="906" spans="1:5" ht="15.75" customHeight="1" x14ac:dyDescent="0.35">
      <c r="A906" s="12" t="s">
        <v>944</v>
      </c>
      <c r="B906" s="12" t="s">
        <v>3279</v>
      </c>
      <c r="C906" s="11" t="s">
        <v>5551</v>
      </c>
      <c r="D906" s="11" t="s">
        <v>7059</v>
      </c>
      <c r="E906" s="11" t="s">
        <v>7757</v>
      </c>
    </row>
    <row r="907" spans="1:5" ht="15.75" customHeight="1" x14ac:dyDescent="0.35">
      <c r="A907" s="12" t="s">
        <v>945</v>
      </c>
      <c r="B907" s="12" t="s">
        <v>3280</v>
      </c>
      <c r="C907" s="11" t="s">
        <v>5552</v>
      </c>
      <c r="D907" s="11" t="s">
        <v>7213</v>
      </c>
      <c r="E907" s="11" t="s">
        <v>7741</v>
      </c>
    </row>
    <row r="908" spans="1:5" ht="15.75" customHeight="1" x14ac:dyDescent="0.35">
      <c r="A908" s="12" t="s">
        <v>946</v>
      </c>
      <c r="B908" s="12" t="s">
        <v>3281</v>
      </c>
      <c r="C908" s="11" t="s">
        <v>5553</v>
      </c>
      <c r="D908" s="11" t="s">
        <v>7249</v>
      </c>
      <c r="E908" s="11" t="s">
        <v>7754</v>
      </c>
    </row>
    <row r="909" spans="1:5" ht="15.75" customHeight="1" x14ac:dyDescent="0.35">
      <c r="A909" s="12" t="s">
        <v>947</v>
      </c>
      <c r="B909" s="12" t="s">
        <v>3282</v>
      </c>
      <c r="C909" s="11" t="s">
        <v>5554</v>
      </c>
      <c r="D909" s="11" t="s">
        <v>7101</v>
      </c>
      <c r="E909" s="11" t="s">
        <v>7754</v>
      </c>
    </row>
    <row r="910" spans="1:5" ht="15.75" customHeight="1" x14ac:dyDescent="0.35">
      <c r="A910" s="12" t="s">
        <v>948</v>
      </c>
      <c r="B910" s="12" t="s">
        <v>3283</v>
      </c>
      <c r="C910" s="11" t="s">
        <v>5555</v>
      </c>
      <c r="D910" s="11" t="s">
        <v>6910</v>
      </c>
      <c r="E910" s="11" t="s">
        <v>7746</v>
      </c>
    </row>
    <row r="911" spans="1:5" ht="15.75" customHeight="1" x14ac:dyDescent="0.35">
      <c r="A911" s="12" t="s">
        <v>949</v>
      </c>
      <c r="B911" s="12" t="s">
        <v>3284</v>
      </c>
      <c r="C911" s="11" t="s">
        <v>5556</v>
      </c>
      <c r="D911" s="11" t="s">
        <v>7250</v>
      </c>
      <c r="E911" s="11" t="s">
        <v>7741</v>
      </c>
    </row>
    <row r="912" spans="1:5" ht="15.75" customHeight="1" x14ac:dyDescent="0.35">
      <c r="A912" s="12" t="s">
        <v>950</v>
      </c>
      <c r="B912" s="12" t="s">
        <v>3285</v>
      </c>
      <c r="C912" s="11" t="s">
        <v>5557</v>
      </c>
      <c r="D912" s="11" t="s">
        <v>7251</v>
      </c>
      <c r="E912" s="11" t="s">
        <v>7741</v>
      </c>
    </row>
    <row r="913" spans="1:5" ht="15.75" customHeight="1" x14ac:dyDescent="0.35">
      <c r="A913" s="12" t="s">
        <v>951</v>
      </c>
      <c r="B913" s="12" t="s">
        <v>3286</v>
      </c>
      <c r="C913" s="11" t="s">
        <v>5558</v>
      </c>
      <c r="D913" s="11" t="s">
        <v>6873</v>
      </c>
      <c r="E913" s="11" t="s">
        <v>7741</v>
      </c>
    </row>
    <row r="914" spans="1:5" ht="15.75" customHeight="1" x14ac:dyDescent="0.35">
      <c r="A914" s="12" t="s">
        <v>952</v>
      </c>
      <c r="B914" s="12" t="s">
        <v>3287</v>
      </c>
      <c r="C914" s="11" t="s">
        <v>5559</v>
      </c>
      <c r="D914" s="11" t="s">
        <v>6787</v>
      </c>
      <c r="E914" s="11" t="s">
        <v>7741</v>
      </c>
    </row>
    <row r="915" spans="1:5" ht="15.75" customHeight="1" x14ac:dyDescent="0.35">
      <c r="A915" s="12" t="s">
        <v>953</v>
      </c>
      <c r="B915" s="12" t="s">
        <v>3288</v>
      </c>
      <c r="C915" s="11" t="s">
        <v>4839</v>
      </c>
      <c r="D915" s="11" t="s">
        <v>7252</v>
      </c>
      <c r="E915" s="11" t="s">
        <v>7767</v>
      </c>
    </row>
    <row r="916" spans="1:5" ht="15.75" customHeight="1" x14ac:dyDescent="0.35">
      <c r="A916" s="12" t="s">
        <v>954</v>
      </c>
      <c r="B916" s="12" t="s">
        <v>3289</v>
      </c>
      <c r="C916" s="11" t="s">
        <v>5560</v>
      </c>
      <c r="D916" s="11" t="s">
        <v>6883</v>
      </c>
      <c r="E916" s="11" t="s">
        <v>7753</v>
      </c>
    </row>
    <row r="917" spans="1:5" ht="15.75" customHeight="1" x14ac:dyDescent="0.35">
      <c r="A917" s="12" t="s">
        <v>955</v>
      </c>
      <c r="B917" s="12" t="s">
        <v>3290</v>
      </c>
      <c r="C917" s="11" t="s">
        <v>4924</v>
      </c>
      <c r="D917" s="11" t="s">
        <v>7039</v>
      </c>
      <c r="E917" s="11" t="s">
        <v>7741</v>
      </c>
    </row>
    <row r="918" spans="1:5" ht="15.75" customHeight="1" x14ac:dyDescent="0.35">
      <c r="A918" s="12" t="s">
        <v>956</v>
      </c>
      <c r="B918" s="12" t="s">
        <v>3291</v>
      </c>
      <c r="C918" s="11" t="s">
        <v>5561</v>
      </c>
      <c r="D918" s="11" t="s">
        <v>6749</v>
      </c>
      <c r="E918" s="11" t="s">
        <v>7779</v>
      </c>
    </row>
    <row r="919" spans="1:5" ht="15.75" customHeight="1" x14ac:dyDescent="0.35">
      <c r="A919" s="12" t="s">
        <v>957</v>
      </c>
      <c r="B919" s="12" t="s">
        <v>3292</v>
      </c>
      <c r="C919" s="11" t="s">
        <v>5562</v>
      </c>
      <c r="D919" s="11" t="s">
        <v>7003</v>
      </c>
      <c r="E919" s="11" t="s">
        <v>7741</v>
      </c>
    </row>
    <row r="920" spans="1:5" ht="15.75" customHeight="1" x14ac:dyDescent="0.35">
      <c r="A920" s="12" t="s">
        <v>958</v>
      </c>
      <c r="B920" s="12" t="s">
        <v>3293</v>
      </c>
      <c r="C920" s="11" t="s">
        <v>5563</v>
      </c>
      <c r="D920" s="11" t="s">
        <v>6757</v>
      </c>
      <c r="E920" s="11" t="s">
        <v>7758</v>
      </c>
    </row>
    <row r="921" spans="1:5" ht="15.75" customHeight="1" x14ac:dyDescent="0.35">
      <c r="A921" s="12" t="s">
        <v>959</v>
      </c>
      <c r="B921" s="12" t="s">
        <v>3294</v>
      </c>
      <c r="C921" s="11" t="s">
        <v>5564</v>
      </c>
      <c r="D921" s="11" t="s">
        <v>7253</v>
      </c>
      <c r="E921" s="11" t="s">
        <v>7752</v>
      </c>
    </row>
    <row r="922" spans="1:5" ht="15.75" customHeight="1" x14ac:dyDescent="0.35">
      <c r="A922" s="12" t="s">
        <v>960</v>
      </c>
      <c r="B922" s="12" t="s">
        <v>3295</v>
      </c>
      <c r="C922" s="11" t="s">
        <v>5565</v>
      </c>
      <c r="D922" s="11" t="s">
        <v>7062</v>
      </c>
      <c r="E922" s="11" t="s">
        <v>7764</v>
      </c>
    </row>
    <row r="923" spans="1:5" ht="15.75" customHeight="1" x14ac:dyDescent="0.35">
      <c r="A923" s="12" t="s">
        <v>961</v>
      </c>
      <c r="B923" s="12" t="s">
        <v>3296</v>
      </c>
      <c r="C923" s="11" t="s">
        <v>5566</v>
      </c>
      <c r="D923" s="11" t="s">
        <v>7254</v>
      </c>
      <c r="E923" s="11" t="s">
        <v>7741</v>
      </c>
    </row>
    <row r="924" spans="1:5" ht="15.75" customHeight="1" x14ac:dyDescent="0.35">
      <c r="A924" s="12" t="s">
        <v>962</v>
      </c>
      <c r="B924" s="12" t="s">
        <v>3297</v>
      </c>
      <c r="C924" s="11" t="s">
        <v>5567</v>
      </c>
      <c r="D924" s="11" t="s">
        <v>7255</v>
      </c>
      <c r="E924" s="11" t="s">
        <v>7747</v>
      </c>
    </row>
    <row r="925" spans="1:5" ht="15.75" customHeight="1" x14ac:dyDescent="0.35">
      <c r="A925" s="12" t="s">
        <v>963</v>
      </c>
      <c r="B925" s="12" t="s">
        <v>3298</v>
      </c>
      <c r="C925" s="11" t="s">
        <v>5568</v>
      </c>
      <c r="D925" s="11" t="s">
        <v>7256</v>
      </c>
      <c r="E925" s="11" t="s">
        <v>7741</v>
      </c>
    </row>
    <row r="926" spans="1:5" ht="15.75" customHeight="1" x14ac:dyDescent="0.35">
      <c r="A926" s="12" t="s">
        <v>964</v>
      </c>
      <c r="B926" s="12" t="s">
        <v>3299</v>
      </c>
      <c r="C926" s="11" t="s">
        <v>5569</v>
      </c>
      <c r="D926" s="11" t="s">
        <v>7257</v>
      </c>
      <c r="E926" s="11" t="s">
        <v>7741</v>
      </c>
    </row>
    <row r="927" spans="1:5" ht="15.75" customHeight="1" x14ac:dyDescent="0.35">
      <c r="A927" s="12" t="s">
        <v>965</v>
      </c>
      <c r="B927" s="12" t="s">
        <v>3300</v>
      </c>
      <c r="C927" s="11" t="s">
        <v>5570</v>
      </c>
      <c r="D927" s="11" t="s">
        <v>7258</v>
      </c>
      <c r="E927" s="11" t="s">
        <v>7741</v>
      </c>
    </row>
    <row r="928" spans="1:5" ht="15.75" customHeight="1" x14ac:dyDescent="0.35">
      <c r="A928" s="12" t="s">
        <v>966</v>
      </c>
      <c r="B928" s="12" t="s">
        <v>3301</v>
      </c>
      <c r="C928" s="11" t="s">
        <v>5571</v>
      </c>
      <c r="D928" s="11" t="s">
        <v>6790</v>
      </c>
      <c r="E928" s="11" t="s">
        <v>7742</v>
      </c>
    </row>
    <row r="929" spans="1:5" ht="15.75" customHeight="1" x14ac:dyDescent="0.35">
      <c r="A929" s="12" t="s">
        <v>967</v>
      </c>
      <c r="B929" s="12" t="s">
        <v>3302</v>
      </c>
      <c r="C929" s="11" t="s">
        <v>5572</v>
      </c>
      <c r="D929" s="11" t="s">
        <v>7086</v>
      </c>
      <c r="E929" s="11" t="s">
        <v>7747</v>
      </c>
    </row>
    <row r="930" spans="1:5" ht="15.75" customHeight="1" x14ac:dyDescent="0.35">
      <c r="A930" s="12" t="s">
        <v>968</v>
      </c>
      <c r="B930" s="12" t="s">
        <v>3303</v>
      </c>
      <c r="C930" s="11" t="s">
        <v>5573</v>
      </c>
      <c r="D930" s="11" t="s">
        <v>7164</v>
      </c>
      <c r="E930" s="11" t="s">
        <v>7755</v>
      </c>
    </row>
    <row r="931" spans="1:5" ht="15.75" customHeight="1" x14ac:dyDescent="0.35">
      <c r="A931" s="12" t="s">
        <v>969</v>
      </c>
      <c r="B931" s="12" t="s">
        <v>3304</v>
      </c>
      <c r="C931" s="11" t="s">
        <v>5574</v>
      </c>
      <c r="D931" s="11" t="s">
        <v>7259</v>
      </c>
      <c r="E931" s="11" t="s">
        <v>7799</v>
      </c>
    </row>
    <row r="932" spans="1:5" ht="15.75" customHeight="1" x14ac:dyDescent="0.35">
      <c r="A932" s="12" t="s">
        <v>970</v>
      </c>
      <c r="B932" s="12" t="s">
        <v>3305</v>
      </c>
      <c r="C932" s="11" t="s">
        <v>5575</v>
      </c>
      <c r="D932" s="11" t="s">
        <v>7260</v>
      </c>
      <c r="E932" s="11" t="s">
        <v>7741</v>
      </c>
    </row>
    <row r="933" spans="1:5" ht="15.75" customHeight="1" x14ac:dyDescent="0.35">
      <c r="A933" s="12" t="s">
        <v>971</v>
      </c>
      <c r="B933" s="12" t="s">
        <v>3306</v>
      </c>
      <c r="C933" s="11" t="s">
        <v>5576</v>
      </c>
      <c r="D933" s="11" t="s">
        <v>6858</v>
      </c>
      <c r="E933" s="11" t="s">
        <v>7741</v>
      </c>
    </row>
    <row r="934" spans="1:5" ht="15.75" customHeight="1" x14ac:dyDescent="0.35">
      <c r="A934" s="12" t="s">
        <v>972</v>
      </c>
      <c r="B934" s="12" t="s">
        <v>3307</v>
      </c>
      <c r="C934" s="11" t="s">
        <v>5577</v>
      </c>
      <c r="D934" s="11" t="s">
        <v>7261</v>
      </c>
      <c r="E934" s="11" t="s">
        <v>7741</v>
      </c>
    </row>
    <row r="935" spans="1:5" ht="15.75" customHeight="1" x14ac:dyDescent="0.35">
      <c r="A935" s="12" t="s">
        <v>973</v>
      </c>
      <c r="B935" s="12" t="s">
        <v>3308</v>
      </c>
      <c r="C935" s="11" t="s">
        <v>4718</v>
      </c>
      <c r="D935" s="11" t="s">
        <v>6899</v>
      </c>
      <c r="E935" s="11" t="s">
        <v>7747</v>
      </c>
    </row>
    <row r="936" spans="1:5" ht="15.75" customHeight="1" x14ac:dyDescent="0.35">
      <c r="A936" s="12" t="s">
        <v>974</v>
      </c>
      <c r="B936" s="12" t="s">
        <v>3309</v>
      </c>
      <c r="C936" s="11" t="s">
        <v>5578</v>
      </c>
      <c r="D936" s="11" t="s">
        <v>6751</v>
      </c>
      <c r="E936" s="11" t="s">
        <v>7771</v>
      </c>
    </row>
    <row r="937" spans="1:5" ht="15.75" customHeight="1" x14ac:dyDescent="0.35">
      <c r="A937" s="12" t="s">
        <v>975</v>
      </c>
      <c r="B937" s="12" t="s">
        <v>3310</v>
      </c>
      <c r="C937" s="11" t="s">
        <v>5579</v>
      </c>
      <c r="D937" s="11" t="s">
        <v>6768</v>
      </c>
      <c r="E937" s="11" t="s">
        <v>7741</v>
      </c>
    </row>
    <row r="938" spans="1:5" ht="15.75" customHeight="1" x14ac:dyDescent="0.35">
      <c r="A938" s="12" t="s">
        <v>976</v>
      </c>
      <c r="B938" s="12" t="s">
        <v>3311</v>
      </c>
      <c r="C938" s="11" t="s">
        <v>5561</v>
      </c>
      <c r="D938" s="11" t="s">
        <v>7262</v>
      </c>
      <c r="E938" s="11" t="s">
        <v>7741</v>
      </c>
    </row>
    <row r="939" spans="1:5" ht="15.75" customHeight="1" x14ac:dyDescent="0.35">
      <c r="A939" s="12" t="s">
        <v>977</v>
      </c>
      <c r="B939" s="12" t="s">
        <v>3312</v>
      </c>
      <c r="C939" s="11" t="s">
        <v>5580</v>
      </c>
      <c r="D939" s="11" t="s">
        <v>7263</v>
      </c>
      <c r="E939" s="11" t="s">
        <v>7747</v>
      </c>
    </row>
    <row r="940" spans="1:5" ht="15.75" customHeight="1" x14ac:dyDescent="0.35">
      <c r="A940" s="12" t="s">
        <v>978</v>
      </c>
      <c r="B940" s="12" t="s">
        <v>3313</v>
      </c>
      <c r="C940" s="11" t="s">
        <v>5581</v>
      </c>
      <c r="D940" s="11" t="s">
        <v>7264</v>
      </c>
      <c r="E940" s="11" t="s">
        <v>7742</v>
      </c>
    </row>
    <row r="941" spans="1:5" ht="15.75" customHeight="1" x14ac:dyDescent="0.35">
      <c r="A941" s="12" t="s">
        <v>979</v>
      </c>
      <c r="B941" s="12" t="s">
        <v>3314</v>
      </c>
      <c r="C941" s="11" t="s">
        <v>5582</v>
      </c>
      <c r="D941" s="11" t="s">
        <v>6901</v>
      </c>
      <c r="E941" s="11" t="s">
        <v>7741</v>
      </c>
    </row>
    <row r="942" spans="1:5" ht="15.75" customHeight="1" x14ac:dyDescent="0.35">
      <c r="A942" s="12" t="s">
        <v>980</v>
      </c>
      <c r="B942" s="12" t="s">
        <v>3315</v>
      </c>
      <c r="C942" s="11" t="s">
        <v>5583</v>
      </c>
      <c r="D942" s="11" t="s">
        <v>7265</v>
      </c>
      <c r="E942" s="11" t="s">
        <v>7741</v>
      </c>
    </row>
    <row r="943" spans="1:5" ht="15.75" customHeight="1" x14ac:dyDescent="0.35">
      <c r="A943" s="12" t="s">
        <v>981</v>
      </c>
      <c r="B943" s="12" t="s">
        <v>3316</v>
      </c>
      <c r="C943" s="11" t="s">
        <v>5584</v>
      </c>
      <c r="D943" s="11" t="s">
        <v>7266</v>
      </c>
      <c r="E943" s="11" t="s">
        <v>7746</v>
      </c>
    </row>
    <row r="944" spans="1:5" ht="15.75" customHeight="1" x14ac:dyDescent="0.35">
      <c r="A944" s="12" t="s">
        <v>982</v>
      </c>
      <c r="B944" s="12" t="s">
        <v>3317</v>
      </c>
      <c r="C944" s="11" t="s">
        <v>5585</v>
      </c>
      <c r="D944" s="11" t="s">
        <v>7267</v>
      </c>
      <c r="E944" s="11" t="s">
        <v>7741</v>
      </c>
    </row>
    <row r="945" spans="1:5" ht="15.75" customHeight="1" x14ac:dyDescent="0.35">
      <c r="A945" s="12" t="s">
        <v>983</v>
      </c>
      <c r="B945" s="12" t="s">
        <v>3318</v>
      </c>
      <c r="C945" s="11" t="s">
        <v>5083</v>
      </c>
      <c r="D945" s="11" t="s">
        <v>6795</v>
      </c>
      <c r="E945" s="11" t="s">
        <v>7776</v>
      </c>
    </row>
    <row r="946" spans="1:5" ht="15.75" customHeight="1" x14ac:dyDescent="0.35">
      <c r="A946" s="12" t="s">
        <v>984</v>
      </c>
      <c r="B946" s="12" t="s">
        <v>3319</v>
      </c>
      <c r="C946" s="11" t="s">
        <v>5586</v>
      </c>
      <c r="D946" s="11" t="s">
        <v>6790</v>
      </c>
      <c r="E946" s="11" t="s">
        <v>7741</v>
      </c>
    </row>
    <row r="947" spans="1:5" ht="15.75" customHeight="1" x14ac:dyDescent="0.35">
      <c r="A947" s="12" t="s">
        <v>985</v>
      </c>
      <c r="B947" s="12" t="s">
        <v>3320</v>
      </c>
      <c r="C947" s="11" t="s">
        <v>5587</v>
      </c>
      <c r="D947" s="11" t="s">
        <v>6733</v>
      </c>
      <c r="E947" s="11" t="s">
        <v>7741</v>
      </c>
    </row>
    <row r="948" spans="1:5" ht="15.75" customHeight="1" x14ac:dyDescent="0.35">
      <c r="A948" s="12" t="s">
        <v>986</v>
      </c>
      <c r="B948" s="12" t="s">
        <v>3321</v>
      </c>
      <c r="C948" s="11" t="s">
        <v>5279</v>
      </c>
      <c r="D948" s="11" t="s">
        <v>7268</v>
      </c>
      <c r="E948" s="11" t="s">
        <v>7790</v>
      </c>
    </row>
    <row r="949" spans="1:5" ht="15.75" customHeight="1" x14ac:dyDescent="0.35">
      <c r="A949" s="12" t="s">
        <v>987</v>
      </c>
      <c r="B949" s="12" t="s">
        <v>3322</v>
      </c>
      <c r="C949" s="11" t="s">
        <v>5588</v>
      </c>
      <c r="D949" s="11" t="s">
        <v>6737</v>
      </c>
      <c r="E949" s="11" t="s">
        <v>7741</v>
      </c>
    </row>
    <row r="950" spans="1:5" ht="15.75" customHeight="1" x14ac:dyDescent="0.35">
      <c r="A950" s="12" t="s">
        <v>988</v>
      </c>
      <c r="B950" s="12" t="s">
        <v>3323</v>
      </c>
      <c r="C950" s="11" t="s">
        <v>5589</v>
      </c>
      <c r="D950" s="11" t="s">
        <v>6888</v>
      </c>
      <c r="E950" s="11" t="s">
        <v>7741</v>
      </c>
    </row>
    <row r="951" spans="1:5" ht="15.75" customHeight="1" x14ac:dyDescent="0.35">
      <c r="A951" s="12" t="s">
        <v>989</v>
      </c>
      <c r="B951" s="12" t="s">
        <v>3324</v>
      </c>
      <c r="C951" s="11" t="s">
        <v>5590</v>
      </c>
      <c r="D951" s="11" t="s">
        <v>6715</v>
      </c>
      <c r="E951" s="11" t="s">
        <v>7776</v>
      </c>
    </row>
    <row r="952" spans="1:5" ht="15.75" customHeight="1" x14ac:dyDescent="0.35">
      <c r="A952" s="12" t="s">
        <v>990</v>
      </c>
      <c r="B952" s="12" t="s">
        <v>3325</v>
      </c>
      <c r="C952" s="11" t="s">
        <v>5591</v>
      </c>
      <c r="D952" s="11" t="s">
        <v>7269</v>
      </c>
      <c r="E952" s="11" t="s">
        <v>7741</v>
      </c>
    </row>
    <row r="953" spans="1:5" ht="15.75" customHeight="1" x14ac:dyDescent="0.35">
      <c r="A953" s="12" t="s">
        <v>991</v>
      </c>
      <c r="B953" s="12" t="s">
        <v>3326</v>
      </c>
      <c r="C953" s="11" t="s">
        <v>5035</v>
      </c>
      <c r="D953" s="11" t="s">
        <v>7180</v>
      </c>
      <c r="E953" s="11" t="s">
        <v>7749</v>
      </c>
    </row>
    <row r="954" spans="1:5" ht="15.75" customHeight="1" x14ac:dyDescent="0.35">
      <c r="A954" s="12" t="s">
        <v>992</v>
      </c>
      <c r="B954" s="12" t="s">
        <v>3327</v>
      </c>
      <c r="C954" s="11" t="s">
        <v>5592</v>
      </c>
      <c r="D954" s="11" t="s">
        <v>6907</v>
      </c>
      <c r="E954" s="11" t="s">
        <v>7747</v>
      </c>
    </row>
    <row r="955" spans="1:5" ht="15.75" customHeight="1" x14ac:dyDescent="0.35">
      <c r="A955" s="12" t="s">
        <v>993</v>
      </c>
      <c r="B955" s="12" t="s">
        <v>3328</v>
      </c>
      <c r="C955" s="11" t="s">
        <v>5593</v>
      </c>
      <c r="D955" s="11" t="s">
        <v>7270</v>
      </c>
      <c r="E955" s="11" t="s">
        <v>7748</v>
      </c>
    </row>
    <row r="956" spans="1:5" ht="15.75" customHeight="1" x14ac:dyDescent="0.35">
      <c r="A956" s="12" t="s">
        <v>994</v>
      </c>
      <c r="B956" s="12" t="s">
        <v>3329</v>
      </c>
      <c r="C956" s="11" t="s">
        <v>5594</v>
      </c>
      <c r="D956" s="11" t="s">
        <v>6715</v>
      </c>
      <c r="E956" s="11" t="s">
        <v>7743</v>
      </c>
    </row>
    <row r="957" spans="1:5" ht="15.75" customHeight="1" x14ac:dyDescent="0.35">
      <c r="A957" s="12" t="s">
        <v>995</v>
      </c>
      <c r="B957" s="12" t="s">
        <v>3330</v>
      </c>
      <c r="C957" s="11" t="s">
        <v>5595</v>
      </c>
      <c r="D957" s="11" t="s">
        <v>7271</v>
      </c>
      <c r="E957" s="11" t="s">
        <v>7760</v>
      </c>
    </row>
    <row r="958" spans="1:5" ht="15.75" customHeight="1" x14ac:dyDescent="0.35">
      <c r="A958" s="12" t="s">
        <v>996</v>
      </c>
      <c r="B958" s="12" t="s">
        <v>3331</v>
      </c>
      <c r="C958" s="11" t="s">
        <v>5541</v>
      </c>
      <c r="D958" s="11" t="s">
        <v>6737</v>
      </c>
      <c r="E958" s="11" t="s">
        <v>7741</v>
      </c>
    </row>
    <row r="959" spans="1:5" ht="15.75" customHeight="1" x14ac:dyDescent="0.35">
      <c r="A959" s="12" t="s">
        <v>997</v>
      </c>
      <c r="B959" s="12" t="s">
        <v>3332</v>
      </c>
      <c r="C959" s="11" t="s">
        <v>5596</v>
      </c>
      <c r="D959" s="11" t="s">
        <v>7045</v>
      </c>
      <c r="E959" s="11" t="s">
        <v>7759</v>
      </c>
    </row>
    <row r="960" spans="1:5" ht="15.75" customHeight="1" x14ac:dyDescent="0.35">
      <c r="A960" s="12" t="s">
        <v>998</v>
      </c>
      <c r="B960" s="12" t="s">
        <v>3333</v>
      </c>
      <c r="C960" s="11" t="s">
        <v>5597</v>
      </c>
      <c r="D960" s="11" t="s">
        <v>7272</v>
      </c>
      <c r="E960" s="11" t="s">
        <v>7743</v>
      </c>
    </row>
    <row r="961" spans="1:5" ht="15.75" customHeight="1" x14ac:dyDescent="0.35">
      <c r="A961" s="12" t="s">
        <v>999</v>
      </c>
      <c r="B961" s="12" t="s">
        <v>3334</v>
      </c>
      <c r="C961" s="11" t="s">
        <v>5598</v>
      </c>
      <c r="D961" s="11" t="s">
        <v>6893</v>
      </c>
      <c r="E961" s="11" t="s">
        <v>7755</v>
      </c>
    </row>
    <row r="962" spans="1:5" ht="15.75" customHeight="1" x14ac:dyDescent="0.35">
      <c r="A962" s="12" t="s">
        <v>1000</v>
      </c>
      <c r="B962" s="12" t="s">
        <v>3335</v>
      </c>
      <c r="C962" s="11" t="s">
        <v>5599</v>
      </c>
      <c r="D962" s="11" t="s">
        <v>7109</v>
      </c>
      <c r="E962" s="11" t="s">
        <v>7779</v>
      </c>
    </row>
    <row r="963" spans="1:5" ht="15.75" customHeight="1" x14ac:dyDescent="0.35">
      <c r="A963" s="12" t="s">
        <v>1001</v>
      </c>
      <c r="B963" s="12" t="s">
        <v>3336</v>
      </c>
      <c r="C963" s="11" t="s">
        <v>4995</v>
      </c>
      <c r="D963" s="11" t="s">
        <v>6788</v>
      </c>
      <c r="E963" s="11" t="s">
        <v>7769</v>
      </c>
    </row>
    <row r="964" spans="1:5" ht="15.75" customHeight="1" x14ac:dyDescent="0.35">
      <c r="A964" s="12" t="s">
        <v>1002</v>
      </c>
      <c r="B964" s="12" t="s">
        <v>3337</v>
      </c>
      <c r="C964" s="11" t="s">
        <v>5600</v>
      </c>
      <c r="D964" s="11" t="s">
        <v>7273</v>
      </c>
      <c r="E964" s="11" t="s">
        <v>7747</v>
      </c>
    </row>
    <row r="965" spans="1:5" ht="15.75" customHeight="1" x14ac:dyDescent="0.35">
      <c r="A965" s="12" t="s">
        <v>1003</v>
      </c>
      <c r="B965" s="12" t="s">
        <v>3338</v>
      </c>
      <c r="C965" s="11" t="s">
        <v>5601</v>
      </c>
      <c r="D965" s="11" t="s">
        <v>7274</v>
      </c>
      <c r="E965" s="11" t="s">
        <v>7740</v>
      </c>
    </row>
    <row r="966" spans="1:5" ht="15.75" customHeight="1" x14ac:dyDescent="0.35">
      <c r="A966" s="12" t="s">
        <v>1004</v>
      </c>
      <c r="B966" s="12" t="s">
        <v>3339</v>
      </c>
      <c r="C966" s="11" t="s">
        <v>5602</v>
      </c>
      <c r="D966" s="11" t="s">
        <v>6772</v>
      </c>
      <c r="E966" s="11" t="s">
        <v>7779</v>
      </c>
    </row>
    <row r="967" spans="1:5" ht="15.75" customHeight="1" x14ac:dyDescent="0.35">
      <c r="A967" s="12" t="s">
        <v>1005</v>
      </c>
      <c r="B967" s="12" t="s">
        <v>3340</v>
      </c>
      <c r="C967" s="11" t="s">
        <v>5603</v>
      </c>
      <c r="D967" s="11" t="s">
        <v>7275</v>
      </c>
      <c r="E967" s="11" t="s">
        <v>7752</v>
      </c>
    </row>
    <row r="968" spans="1:5" ht="15.75" customHeight="1" x14ac:dyDescent="0.35">
      <c r="A968" s="12" t="s">
        <v>1006</v>
      </c>
      <c r="B968" s="12" t="s">
        <v>3341</v>
      </c>
      <c r="C968" s="11" t="s">
        <v>5604</v>
      </c>
      <c r="D968" s="11" t="s">
        <v>7276</v>
      </c>
      <c r="E968" s="11" t="s">
        <v>7755</v>
      </c>
    </row>
    <row r="969" spans="1:5" ht="15.75" customHeight="1" x14ac:dyDescent="0.35">
      <c r="A969" s="12" t="s">
        <v>1007</v>
      </c>
      <c r="B969" s="12" t="s">
        <v>3342</v>
      </c>
      <c r="C969" s="11" t="s">
        <v>5605</v>
      </c>
      <c r="D969" s="11" t="s">
        <v>7277</v>
      </c>
      <c r="E969" s="11" t="s">
        <v>7741</v>
      </c>
    </row>
    <row r="970" spans="1:5" ht="15.75" customHeight="1" x14ac:dyDescent="0.35">
      <c r="A970" s="12" t="s">
        <v>1008</v>
      </c>
      <c r="B970" s="12" t="s">
        <v>3343</v>
      </c>
      <c r="C970" s="11" t="s">
        <v>5606</v>
      </c>
      <c r="D970" s="11" t="s">
        <v>6797</v>
      </c>
      <c r="E970" s="11" t="s">
        <v>7758</v>
      </c>
    </row>
    <row r="971" spans="1:5" ht="15.75" customHeight="1" x14ac:dyDescent="0.35">
      <c r="A971" s="12" t="s">
        <v>1009</v>
      </c>
      <c r="B971" s="12" t="s">
        <v>3344</v>
      </c>
      <c r="C971" s="11" t="s">
        <v>5607</v>
      </c>
      <c r="D971" s="11" t="s">
        <v>7278</v>
      </c>
      <c r="E971" s="11" t="s">
        <v>7777</v>
      </c>
    </row>
    <row r="972" spans="1:5" ht="15.75" customHeight="1" x14ac:dyDescent="0.35">
      <c r="A972" s="12" t="s">
        <v>1010</v>
      </c>
      <c r="B972" s="12" t="s">
        <v>3345</v>
      </c>
      <c r="C972" s="11" t="s">
        <v>5608</v>
      </c>
      <c r="D972" s="11" t="s">
        <v>6757</v>
      </c>
      <c r="E972" s="11" t="s">
        <v>7741</v>
      </c>
    </row>
    <row r="973" spans="1:5" ht="15.75" customHeight="1" x14ac:dyDescent="0.35">
      <c r="A973" s="12" t="s">
        <v>1011</v>
      </c>
      <c r="B973" s="12" t="s">
        <v>3346</v>
      </c>
      <c r="C973" s="11" t="s">
        <v>5609</v>
      </c>
      <c r="D973" s="11" t="s">
        <v>6782</v>
      </c>
      <c r="E973" s="11" t="s">
        <v>7767</v>
      </c>
    </row>
    <row r="974" spans="1:5" ht="15.75" customHeight="1" x14ac:dyDescent="0.35">
      <c r="A974" s="12" t="s">
        <v>1012</v>
      </c>
      <c r="B974" s="12" t="s">
        <v>3347</v>
      </c>
      <c r="C974" s="11" t="s">
        <v>5610</v>
      </c>
      <c r="D974" s="11" t="s">
        <v>6715</v>
      </c>
      <c r="E974" s="11" t="s">
        <v>7741</v>
      </c>
    </row>
    <row r="975" spans="1:5" ht="15.75" customHeight="1" x14ac:dyDescent="0.35">
      <c r="A975" s="12" t="s">
        <v>1013</v>
      </c>
      <c r="B975" s="12" t="s">
        <v>3348</v>
      </c>
      <c r="C975" s="11" t="s">
        <v>5427</v>
      </c>
      <c r="D975" s="11" t="s">
        <v>7279</v>
      </c>
      <c r="E975" s="11" t="s">
        <v>7741</v>
      </c>
    </row>
    <row r="976" spans="1:5" ht="15.75" customHeight="1" x14ac:dyDescent="0.35">
      <c r="A976" s="12" t="s">
        <v>1014</v>
      </c>
      <c r="B976" s="12" t="s">
        <v>3349</v>
      </c>
      <c r="C976" s="11" t="s">
        <v>5611</v>
      </c>
      <c r="D976" s="11" t="s">
        <v>7148</v>
      </c>
      <c r="E976" s="11" t="s">
        <v>7741</v>
      </c>
    </row>
    <row r="977" spans="1:5" ht="15.75" customHeight="1" x14ac:dyDescent="0.35">
      <c r="A977" s="12" t="s">
        <v>1015</v>
      </c>
      <c r="B977" s="12" t="s">
        <v>3350</v>
      </c>
      <c r="C977" s="11" t="s">
        <v>5612</v>
      </c>
      <c r="D977" s="11" t="s">
        <v>7280</v>
      </c>
      <c r="E977" s="11" t="s">
        <v>7741</v>
      </c>
    </row>
    <row r="978" spans="1:5" ht="15.75" customHeight="1" x14ac:dyDescent="0.35">
      <c r="A978" s="12" t="s">
        <v>1016</v>
      </c>
      <c r="B978" s="12" t="s">
        <v>3351</v>
      </c>
      <c r="C978" s="11" t="s">
        <v>5166</v>
      </c>
      <c r="D978" s="11" t="s">
        <v>7102</v>
      </c>
      <c r="E978" s="11" t="s">
        <v>7749</v>
      </c>
    </row>
    <row r="979" spans="1:5" ht="15.75" customHeight="1" x14ac:dyDescent="0.35">
      <c r="A979" s="12" t="s">
        <v>1017</v>
      </c>
      <c r="B979" s="12" t="s">
        <v>3352</v>
      </c>
      <c r="C979" s="11" t="s">
        <v>5613</v>
      </c>
      <c r="D979" s="11" t="s">
        <v>6934</v>
      </c>
      <c r="E979" s="11" t="s">
        <v>7741</v>
      </c>
    </row>
    <row r="980" spans="1:5" ht="15.75" customHeight="1" x14ac:dyDescent="0.35">
      <c r="A980" s="12" t="s">
        <v>1018</v>
      </c>
      <c r="B980" s="12" t="s">
        <v>3353</v>
      </c>
      <c r="C980" s="11" t="s">
        <v>5614</v>
      </c>
      <c r="D980" s="11" t="s">
        <v>6756</v>
      </c>
      <c r="E980" s="11" t="s">
        <v>7769</v>
      </c>
    </row>
    <row r="981" spans="1:5" ht="15.75" customHeight="1" x14ac:dyDescent="0.35">
      <c r="A981" s="12" t="s">
        <v>1019</v>
      </c>
      <c r="B981" s="12" t="s">
        <v>3354</v>
      </c>
      <c r="C981" s="11" t="s">
        <v>5615</v>
      </c>
      <c r="D981" s="11" t="s">
        <v>6890</v>
      </c>
      <c r="E981" s="11" t="s">
        <v>7741</v>
      </c>
    </row>
    <row r="982" spans="1:5" ht="15.75" customHeight="1" x14ac:dyDescent="0.35">
      <c r="A982" s="12" t="s">
        <v>1020</v>
      </c>
      <c r="B982" s="12" t="s">
        <v>3355</v>
      </c>
      <c r="C982" s="11" t="s">
        <v>5616</v>
      </c>
      <c r="D982" s="11" t="s">
        <v>7281</v>
      </c>
      <c r="E982" s="11" t="s">
        <v>7741</v>
      </c>
    </row>
    <row r="983" spans="1:5" ht="15.75" customHeight="1" x14ac:dyDescent="0.35">
      <c r="A983" s="12" t="s">
        <v>1021</v>
      </c>
      <c r="B983" s="12" t="s">
        <v>3356</v>
      </c>
      <c r="C983" s="11" t="s">
        <v>5617</v>
      </c>
      <c r="D983" s="11" t="s">
        <v>7282</v>
      </c>
      <c r="E983" s="11" t="s">
        <v>7741</v>
      </c>
    </row>
    <row r="984" spans="1:5" ht="15.75" customHeight="1" x14ac:dyDescent="0.35">
      <c r="A984" s="12" t="s">
        <v>1022</v>
      </c>
      <c r="B984" s="12" t="s">
        <v>3357</v>
      </c>
      <c r="C984" s="11" t="s">
        <v>5618</v>
      </c>
      <c r="D984" s="11" t="s">
        <v>6761</v>
      </c>
      <c r="E984" s="11" t="s">
        <v>7741</v>
      </c>
    </row>
    <row r="985" spans="1:5" ht="15.75" customHeight="1" x14ac:dyDescent="0.35">
      <c r="A985" s="12" t="s">
        <v>1023</v>
      </c>
      <c r="B985" s="12" t="s">
        <v>3358</v>
      </c>
      <c r="C985" s="11" t="s">
        <v>5619</v>
      </c>
      <c r="D985" s="11" t="s">
        <v>7283</v>
      </c>
      <c r="E985" s="11" t="s">
        <v>7755</v>
      </c>
    </row>
    <row r="986" spans="1:5" ht="15.75" customHeight="1" x14ac:dyDescent="0.35">
      <c r="A986" s="12" t="s">
        <v>1024</v>
      </c>
      <c r="B986" s="12" t="s">
        <v>3359</v>
      </c>
      <c r="C986" s="11" t="s">
        <v>5620</v>
      </c>
      <c r="D986" s="11" t="s">
        <v>6773</v>
      </c>
      <c r="E986" s="11" t="s">
        <v>7761</v>
      </c>
    </row>
    <row r="987" spans="1:5" ht="15.75" customHeight="1" x14ac:dyDescent="0.35">
      <c r="A987" s="12" t="s">
        <v>1025</v>
      </c>
      <c r="B987" s="12" t="s">
        <v>3360</v>
      </c>
      <c r="C987" s="11" t="s">
        <v>5621</v>
      </c>
      <c r="D987" s="11" t="s">
        <v>7284</v>
      </c>
      <c r="E987" s="11" t="s">
        <v>7741</v>
      </c>
    </row>
    <row r="988" spans="1:5" ht="15.75" customHeight="1" x14ac:dyDescent="0.35">
      <c r="A988" s="12" t="s">
        <v>1026</v>
      </c>
      <c r="B988" s="12" t="s">
        <v>3361</v>
      </c>
      <c r="C988" s="11" t="s">
        <v>4852</v>
      </c>
      <c r="D988" s="11" t="s">
        <v>6907</v>
      </c>
      <c r="E988" s="11" t="s">
        <v>7741</v>
      </c>
    </row>
    <row r="989" spans="1:5" ht="15.75" customHeight="1" x14ac:dyDescent="0.35">
      <c r="A989" s="12" t="s">
        <v>1027</v>
      </c>
      <c r="B989" s="12" t="s">
        <v>3362</v>
      </c>
      <c r="C989" s="11" t="s">
        <v>5622</v>
      </c>
      <c r="D989" s="11" t="s">
        <v>7285</v>
      </c>
      <c r="E989" s="11" t="s">
        <v>7741</v>
      </c>
    </row>
    <row r="990" spans="1:5" ht="15.75" customHeight="1" x14ac:dyDescent="0.35">
      <c r="A990" s="12" t="s">
        <v>1028</v>
      </c>
      <c r="B990" s="12" t="s">
        <v>3363</v>
      </c>
      <c r="C990" s="11" t="s">
        <v>5623</v>
      </c>
      <c r="D990" s="11" t="s">
        <v>7286</v>
      </c>
      <c r="E990" s="11" t="s">
        <v>7768</v>
      </c>
    </row>
    <row r="991" spans="1:5" ht="15.75" customHeight="1" x14ac:dyDescent="0.35">
      <c r="A991" s="12" t="s">
        <v>1029</v>
      </c>
      <c r="B991" s="12" t="s">
        <v>3364</v>
      </c>
      <c r="C991" s="11" t="s">
        <v>5624</v>
      </c>
      <c r="D991" s="11" t="s">
        <v>6730</v>
      </c>
      <c r="E991" s="11" t="s">
        <v>7741</v>
      </c>
    </row>
    <row r="992" spans="1:5" ht="15.75" customHeight="1" x14ac:dyDescent="0.35">
      <c r="A992" s="12" t="s">
        <v>1030</v>
      </c>
      <c r="B992" s="12" t="s">
        <v>3365</v>
      </c>
      <c r="C992" s="11" t="s">
        <v>5625</v>
      </c>
      <c r="D992" s="11" t="s">
        <v>7287</v>
      </c>
      <c r="E992" s="11" t="s">
        <v>7741</v>
      </c>
    </row>
    <row r="993" spans="1:5" ht="15.75" customHeight="1" x14ac:dyDescent="0.35">
      <c r="A993" s="12" t="s">
        <v>1031</v>
      </c>
      <c r="B993" s="12" t="s">
        <v>3366</v>
      </c>
      <c r="C993" s="11" t="s">
        <v>4798</v>
      </c>
      <c r="D993" s="11" t="s">
        <v>7288</v>
      </c>
      <c r="E993" s="11" t="s">
        <v>7753</v>
      </c>
    </row>
    <row r="994" spans="1:5" ht="15.75" customHeight="1" x14ac:dyDescent="0.35">
      <c r="A994" s="12" t="s">
        <v>1032</v>
      </c>
      <c r="B994" s="12" t="s">
        <v>3367</v>
      </c>
      <c r="C994" s="11" t="s">
        <v>5626</v>
      </c>
      <c r="D994" s="11" t="s">
        <v>7289</v>
      </c>
      <c r="E994" s="11" t="s">
        <v>7741</v>
      </c>
    </row>
    <row r="995" spans="1:5" ht="15.75" customHeight="1" x14ac:dyDescent="0.35">
      <c r="A995" s="12" t="s">
        <v>1033</v>
      </c>
      <c r="B995" s="12" t="s">
        <v>3368</v>
      </c>
      <c r="C995" s="11" t="s">
        <v>5627</v>
      </c>
      <c r="D995" s="11" t="s">
        <v>7290</v>
      </c>
      <c r="E995" s="11" t="s">
        <v>7746</v>
      </c>
    </row>
    <row r="996" spans="1:5" ht="15.75" customHeight="1" x14ac:dyDescent="0.35">
      <c r="A996" s="12" t="s">
        <v>1034</v>
      </c>
      <c r="B996" s="12" t="s">
        <v>3369</v>
      </c>
      <c r="C996" s="11" t="s">
        <v>4751</v>
      </c>
      <c r="D996" s="11" t="s">
        <v>6773</v>
      </c>
      <c r="E996" s="11" t="s">
        <v>7769</v>
      </c>
    </row>
    <row r="997" spans="1:5" ht="15.75" customHeight="1" x14ac:dyDescent="0.35">
      <c r="A997" s="12" t="s">
        <v>1035</v>
      </c>
      <c r="B997" s="12" t="s">
        <v>3370</v>
      </c>
      <c r="C997" s="11" t="s">
        <v>5628</v>
      </c>
      <c r="D997" s="11" t="s">
        <v>7291</v>
      </c>
      <c r="E997" s="11" t="s">
        <v>7746</v>
      </c>
    </row>
    <row r="998" spans="1:5" ht="15.75" customHeight="1" x14ac:dyDescent="0.35">
      <c r="A998" s="12" t="s">
        <v>1036</v>
      </c>
      <c r="B998" s="12" t="s">
        <v>3371</v>
      </c>
      <c r="C998" s="11" t="s">
        <v>4734</v>
      </c>
      <c r="D998" s="11" t="s">
        <v>7292</v>
      </c>
      <c r="E998" s="11" t="s">
        <v>7747</v>
      </c>
    </row>
    <row r="999" spans="1:5" ht="15.75" customHeight="1" x14ac:dyDescent="0.35">
      <c r="A999" s="12" t="s">
        <v>1037</v>
      </c>
      <c r="B999" s="12" t="s">
        <v>3372</v>
      </c>
      <c r="C999" s="11" t="s">
        <v>5629</v>
      </c>
      <c r="D999" s="11" t="s">
        <v>7170</v>
      </c>
      <c r="E999" s="11" t="s">
        <v>7741</v>
      </c>
    </row>
    <row r="1000" spans="1:5" ht="15.75" customHeight="1" x14ac:dyDescent="0.35">
      <c r="A1000" s="12" t="s">
        <v>1038</v>
      </c>
      <c r="B1000" s="12" t="s">
        <v>3373</v>
      </c>
      <c r="C1000" s="11" t="s">
        <v>5233</v>
      </c>
      <c r="D1000" s="11" t="s">
        <v>7012</v>
      </c>
      <c r="E1000" s="11" t="s">
        <v>7746</v>
      </c>
    </row>
    <row r="1001" spans="1:5" ht="15" customHeight="1" x14ac:dyDescent="0.35">
      <c r="A1001" s="12" t="s">
        <v>1039</v>
      </c>
      <c r="B1001" s="12" t="s">
        <v>3374</v>
      </c>
      <c r="C1001" s="11" t="s">
        <v>5630</v>
      </c>
      <c r="D1001" s="11" t="s">
        <v>7293</v>
      </c>
      <c r="E1001" s="11" t="s">
        <v>7764</v>
      </c>
    </row>
    <row r="1002" spans="1:5" ht="15" customHeight="1" x14ac:dyDescent="0.35">
      <c r="A1002" s="12" t="s">
        <v>1040</v>
      </c>
      <c r="B1002" s="12" t="s">
        <v>3375</v>
      </c>
      <c r="C1002" s="11" t="s">
        <v>5631</v>
      </c>
      <c r="D1002" s="11" t="s">
        <v>6722</v>
      </c>
      <c r="E1002" s="11" t="s">
        <v>7741</v>
      </c>
    </row>
    <row r="1003" spans="1:5" ht="15" customHeight="1" x14ac:dyDescent="0.35">
      <c r="A1003" s="12" t="s">
        <v>1041</v>
      </c>
      <c r="B1003" s="12" t="s">
        <v>3376</v>
      </c>
      <c r="C1003" s="11" t="s">
        <v>5632</v>
      </c>
      <c r="D1003" s="11" t="s">
        <v>7294</v>
      </c>
      <c r="E1003" s="11" t="s">
        <v>7741</v>
      </c>
    </row>
    <row r="1004" spans="1:5" ht="15" customHeight="1" x14ac:dyDescent="0.35">
      <c r="A1004" s="12" t="s">
        <v>1042</v>
      </c>
      <c r="B1004" s="12" t="s">
        <v>3377</v>
      </c>
      <c r="C1004" s="11" t="s">
        <v>5633</v>
      </c>
      <c r="D1004" s="11" t="s">
        <v>7295</v>
      </c>
      <c r="E1004" s="11" t="s">
        <v>7741</v>
      </c>
    </row>
    <row r="1005" spans="1:5" ht="15" customHeight="1" x14ac:dyDescent="0.35">
      <c r="A1005" s="12" t="s">
        <v>1043</v>
      </c>
      <c r="B1005" s="12" t="s">
        <v>3378</v>
      </c>
      <c r="C1005" s="11" t="s">
        <v>5634</v>
      </c>
      <c r="D1005" s="11" t="s">
        <v>6748</v>
      </c>
      <c r="E1005" s="11" t="s">
        <v>7746</v>
      </c>
    </row>
    <row r="1006" spans="1:5" ht="15" customHeight="1" x14ac:dyDescent="0.35">
      <c r="A1006" s="12" t="s">
        <v>1044</v>
      </c>
      <c r="B1006" s="12" t="s">
        <v>3379</v>
      </c>
      <c r="C1006" s="11" t="s">
        <v>5635</v>
      </c>
      <c r="D1006" s="11" t="s">
        <v>6756</v>
      </c>
      <c r="E1006" s="11" t="s">
        <v>7741</v>
      </c>
    </row>
    <row r="1007" spans="1:5" ht="15" customHeight="1" x14ac:dyDescent="0.35">
      <c r="A1007" s="12" t="s">
        <v>1045</v>
      </c>
      <c r="B1007" s="12" t="s">
        <v>3380</v>
      </c>
      <c r="C1007" s="11" t="s">
        <v>5636</v>
      </c>
      <c r="D1007" s="11" t="s">
        <v>6806</v>
      </c>
      <c r="E1007" s="11" t="s">
        <v>7744</v>
      </c>
    </row>
    <row r="1008" spans="1:5" ht="15" customHeight="1" x14ac:dyDescent="0.35">
      <c r="A1008" s="12" t="s">
        <v>1046</v>
      </c>
      <c r="B1008" s="12" t="s">
        <v>3381</v>
      </c>
      <c r="C1008" s="11" t="s">
        <v>4965</v>
      </c>
      <c r="D1008" s="11" t="s">
        <v>7296</v>
      </c>
      <c r="E1008" s="11" t="s">
        <v>7768</v>
      </c>
    </row>
    <row r="1009" spans="1:5" ht="15" customHeight="1" x14ac:dyDescent="0.35">
      <c r="A1009" s="12" t="s">
        <v>1047</v>
      </c>
      <c r="B1009" s="12" t="s">
        <v>3382</v>
      </c>
      <c r="C1009" s="11" t="s">
        <v>5637</v>
      </c>
      <c r="D1009" s="11" t="s">
        <v>7297</v>
      </c>
      <c r="E1009" s="11" t="s">
        <v>7741</v>
      </c>
    </row>
    <row r="1010" spans="1:5" ht="15" customHeight="1" x14ac:dyDescent="0.35">
      <c r="A1010" s="12" t="s">
        <v>1048</v>
      </c>
      <c r="B1010" s="12" t="s">
        <v>3383</v>
      </c>
      <c r="C1010" s="11" t="s">
        <v>5638</v>
      </c>
      <c r="D1010" s="11" t="s">
        <v>6864</v>
      </c>
      <c r="E1010" s="11" t="s">
        <v>7741</v>
      </c>
    </row>
    <row r="1011" spans="1:5" ht="15" customHeight="1" x14ac:dyDescent="0.35">
      <c r="A1011" s="12" t="s">
        <v>1049</v>
      </c>
      <c r="B1011" s="12" t="s">
        <v>3384</v>
      </c>
      <c r="C1011" s="11" t="s">
        <v>5639</v>
      </c>
      <c r="D1011" s="11" t="s">
        <v>7298</v>
      </c>
      <c r="E1011" s="11" t="s">
        <v>7741</v>
      </c>
    </row>
    <row r="1012" spans="1:5" ht="15" customHeight="1" x14ac:dyDescent="0.35">
      <c r="A1012" s="12" t="s">
        <v>1050</v>
      </c>
      <c r="B1012" s="12" t="s">
        <v>3385</v>
      </c>
      <c r="C1012" s="11" t="s">
        <v>5640</v>
      </c>
      <c r="D1012" s="11" t="s">
        <v>6905</v>
      </c>
      <c r="E1012" s="11" t="s">
        <v>7741</v>
      </c>
    </row>
    <row r="1013" spans="1:5" ht="15" customHeight="1" x14ac:dyDescent="0.35">
      <c r="A1013" s="12" t="s">
        <v>1051</v>
      </c>
      <c r="B1013" s="12" t="s">
        <v>3386</v>
      </c>
      <c r="C1013" s="11" t="s">
        <v>5641</v>
      </c>
      <c r="D1013" s="11" t="s">
        <v>6749</v>
      </c>
      <c r="E1013" s="11" t="s">
        <v>7760</v>
      </c>
    </row>
    <row r="1014" spans="1:5" ht="15" customHeight="1" x14ac:dyDescent="0.35">
      <c r="A1014" s="12" t="s">
        <v>1052</v>
      </c>
      <c r="B1014" s="12" t="s">
        <v>3387</v>
      </c>
      <c r="C1014" s="11" t="s">
        <v>5642</v>
      </c>
      <c r="D1014" s="11" t="s">
        <v>7299</v>
      </c>
      <c r="E1014" s="11" t="s">
        <v>7772</v>
      </c>
    </row>
    <row r="1015" spans="1:5" ht="15" customHeight="1" x14ac:dyDescent="0.35">
      <c r="A1015" s="12" t="s">
        <v>1053</v>
      </c>
      <c r="B1015" s="12" t="s">
        <v>3388</v>
      </c>
      <c r="C1015" s="11" t="s">
        <v>5643</v>
      </c>
      <c r="D1015" s="11" t="s">
        <v>6905</v>
      </c>
      <c r="E1015" s="11" t="s">
        <v>7760</v>
      </c>
    </row>
    <row r="1016" spans="1:5" ht="15" customHeight="1" x14ac:dyDescent="0.35">
      <c r="A1016" s="12" t="s">
        <v>1054</v>
      </c>
      <c r="B1016" s="12" t="s">
        <v>3389</v>
      </c>
      <c r="C1016" s="11" t="s">
        <v>5644</v>
      </c>
      <c r="D1016" s="11" t="s">
        <v>6844</v>
      </c>
      <c r="E1016" s="11" t="s">
        <v>7741</v>
      </c>
    </row>
    <row r="1017" spans="1:5" ht="15" customHeight="1" x14ac:dyDescent="0.35">
      <c r="A1017" s="12" t="s">
        <v>1055</v>
      </c>
      <c r="B1017" s="12" t="s">
        <v>3390</v>
      </c>
      <c r="C1017" s="11" t="s">
        <v>5645</v>
      </c>
      <c r="D1017" s="11" t="s">
        <v>7300</v>
      </c>
      <c r="E1017" s="11" t="s">
        <v>7758</v>
      </c>
    </row>
    <row r="1018" spans="1:5" ht="15" customHeight="1" x14ac:dyDescent="0.35">
      <c r="A1018" s="12" t="s">
        <v>1056</v>
      </c>
      <c r="B1018" s="12" t="s">
        <v>3391</v>
      </c>
      <c r="C1018" s="11" t="s">
        <v>5646</v>
      </c>
      <c r="D1018" s="11" t="s">
        <v>7301</v>
      </c>
      <c r="E1018" s="11" t="s">
        <v>7783</v>
      </c>
    </row>
    <row r="1019" spans="1:5" ht="15" customHeight="1" x14ac:dyDescent="0.35">
      <c r="A1019" s="12" t="s">
        <v>1057</v>
      </c>
      <c r="B1019" s="12" t="s">
        <v>3392</v>
      </c>
      <c r="C1019" s="11" t="s">
        <v>5647</v>
      </c>
      <c r="D1019" s="11" t="s">
        <v>7302</v>
      </c>
      <c r="E1019" s="11" t="s">
        <v>7784</v>
      </c>
    </row>
    <row r="1020" spans="1:5" ht="15" customHeight="1" x14ac:dyDescent="0.35">
      <c r="A1020" s="12" t="s">
        <v>1058</v>
      </c>
      <c r="B1020" s="12" t="s">
        <v>3393</v>
      </c>
      <c r="C1020" s="11" t="s">
        <v>5648</v>
      </c>
      <c r="D1020" s="11" t="s">
        <v>6721</v>
      </c>
      <c r="E1020" s="11" t="s">
        <v>7741</v>
      </c>
    </row>
    <row r="1021" spans="1:5" ht="15" customHeight="1" x14ac:dyDescent="0.35">
      <c r="A1021" s="12" t="s">
        <v>1059</v>
      </c>
      <c r="B1021" s="12" t="s">
        <v>3394</v>
      </c>
      <c r="C1021" s="11" t="s">
        <v>5649</v>
      </c>
      <c r="D1021" s="11" t="s">
        <v>7303</v>
      </c>
      <c r="E1021" s="11" t="s">
        <v>7752</v>
      </c>
    </row>
    <row r="1022" spans="1:5" ht="15" customHeight="1" x14ac:dyDescent="0.35">
      <c r="A1022" s="12" t="s">
        <v>1060</v>
      </c>
      <c r="B1022" s="12" t="s">
        <v>3395</v>
      </c>
      <c r="C1022" s="11" t="s">
        <v>5650</v>
      </c>
      <c r="D1022" s="11" t="s">
        <v>6876</v>
      </c>
      <c r="E1022" s="11" t="s">
        <v>7746</v>
      </c>
    </row>
    <row r="1023" spans="1:5" ht="15" customHeight="1" x14ac:dyDescent="0.35">
      <c r="A1023" s="12" t="s">
        <v>1061</v>
      </c>
      <c r="B1023" s="12" t="s">
        <v>3396</v>
      </c>
      <c r="C1023" s="11" t="s">
        <v>5651</v>
      </c>
      <c r="D1023" s="11" t="s">
        <v>7304</v>
      </c>
      <c r="E1023" s="11" t="s">
        <v>7754</v>
      </c>
    </row>
    <row r="1024" spans="1:5" ht="15" customHeight="1" x14ac:dyDescent="0.35">
      <c r="A1024" s="12" t="s">
        <v>1062</v>
      </c>
      <c r="B1024" s="12" t="s">
        <v>3397</v>
      </c>
      <c r="C1024" s="11" t="s">
        <v>5652</v>
      </c>
      <c r="D1024" s="11" t="s">
        <v>6797</v>
      </c>
      <c r="E1024" s="11" t="s">
        <v>7755</v>
      </c>
    </row>
    <row r="1025" spans="1:5" ht="15" customHeight="1" x14ac:dyDescent="0.35">
      <c r="A1025" s="12" t="s">
        <v>1063</v>
      </c>
      <c r="B1025" s="12" t="s">
        <v>3398</v>
      </c>
      <c r="C1025" s="11" t="s">
        <v>5653</v>
      </c>
      <c r="D1025" s="11" t="s">
        <v>7305</v>
      </c>
      <c r="E1025" s="11" t="s">
        <v>7799</v>
      </c>
    </row>
    <row r="1026" spans="1:5" ht="15" customHeight="1" x14ac:dyDescent="0.35">
      <c r="A1026" s="12" t="s">
        <v>1064</v>
      </c>
      <c r="B1026" s="12" t="s">
        <v>3399</v>
      </c>
      <c r="C1026" s="11" t="s">
        <v>5654</v>
      </c>
      <c r="D1026" s="11" t="s">
        <v>6725</v>
      </c>
      <c r="E1026" s="11" t="s">
        <v>7741</v>
      </c>
    </row>
    <row r="1027" spans="1:5" ht="15" customHeight="1" x14ac:dyDescent="0.35">
      <c r="A1027" s="12" t="s">
        <v>1065</v>
      </c>
      <c r="B1027" s="12" t="s">
        <v>3400</v>
      </c>
      <c r="C1027" s="11" t="s">
        <v>5655</v>
      </c>
      <c r="D1027" s="11" t="s">
        <v>7306</v>
      </c>
      <c r="E1027" s="11" t="s">
        <v>7741</v>
      </c>
    </row>
    <row r="1028" spans="1:5" ht="15" customHeight="1" x14ac:dyDescent="0.35">
      <c r="A1028" s="12" t="s">
        <v>1066</v>
      </c>
      <c r="B1028" s="12" t="s">
        <v>3401</v>
      </c>
      <c r="C1028" s="11" t="s">
        <v>5656</v>
      </c>
      <c r="D1028" s="11" t="s">
        <v>6951</v>
      </c>
      <c r="E1028" s="11" t="s">
        <v>7755</v>
      </c>
    </row>
    <row r="1029" spans="1:5" ht="15" customHeight="1" x14ac:dyDescent="0.35">
      <c r="A1029" s="12" t="s">
        <v>1067</v>
      </c>
      <c r="B1029" s="12" t="s">
        <v>3402</v>
      </c>
      <c r="C1029" s="11" t="s">
        <v>5657</v>
      </c>
      <c r="D1029" s="11" t="s">
        <v>7306</v>
      </c>
      <c r="E1029" s="11" t="s">
        <v>7741</v>
      </c>
    </row>
    <row r="1030" spans="1:5" ht="15" customHeight="1" x14ac:dyDescent="0.35">
      <c r="A1030" s="12" t="s">
        <v>1068</v>
      </c>
      <c r="B1030" s="12" t="s">
        <v>3403</v>
      </c>
      <c r="C1030" s="11" t="s">
        <v>5658</v>
      </c>
      <c r="D1030" s="11" t="s">
        <v>6722</v>
      </c>
      <c r="E1030" s="11" t="s">
        <v>7741</v>
      </c>
    </row>
    <row r="1031" spans="1:5" ht="15" customHeight="1" x14ac:dyDescent="0.35">
      <c r="A1031" s="12" t="s">
        <v>1069</v>
      </c>
      <c r="B1031" s="12" t="s">
        <v>3404</v>
      </c>
      <c r="C1031" s="11" t="s">
        <v>5659</v>
      </c>
      <c r="D1031" s="11" t="s">
        <v>7307</v>
      </c>
      <c r="E1031" s="11" t="s">
        <v>7772</v>
      </c>
    </row>
    <row r="1032" spans="1:5" ht="15" customHeight="1" x14ac:dyDescent="0.35">
      <c r="A1032" s="12" t="s">
        <v>1070</v>
      </c>
      <c r="B1032" s="12" t="s">
        <v>3405</v>
      </c>
      <c r="C1032" s="11" t="s">
        <v>5660</v>
      </c>
      <c r="D1032" s="11" t="s">
        <v>7128</v>
      </c>
      <c r="E1032" s="11" t="s">
        <v>7741</v>
      </c>
    </row>
    <row r="1033" spans="1:5" ht="15" customHeight="1" x14ac:dyDescent="0.35">
      <c r="A1033" s="12" t="s">
        <v>1071</v>
      </c>
      <c r="B1033" s="12" t="s">
        <v>3406</v>
      </c>
      <c r="C1033" s="11" t="s">
        <v>5661</v>
      </c>
      <c r="D1033" s="11" t="s">
        <v>7308</v>
      </c>
      <c r="E1033" s="11" t="s">
        <v>7741</v>
      </c>
    </row>
    <row r="1034" spans="1:5" ht="15" customHeight="1" x14ac:dyDescent="0.35">
      <c r="A1034" s="12" t="s">
        <v>1072</v>
      </c>
      <c r="B1034" s="12" t="s">
        <v>3407</v>
      </c>
      <c r="C1034" s="11" t="s">
        <v>5332</v>
      </c>
      <c r="D1034" s="11" t="s">
        <v>6861</v>
      </c>
      <c r="E1034" s="11" t="s">
        <v>7747</v>
      </c>
    </row>
    <row r="1035" spans="1:5" ht="15" customHeight="1" x14ac:dyDescent="0.35">
      <c r="A1035" s="12" t="s">
        <v>1073</v>
      </c>
      <c r="B1035" s="12" t="s">
        <v>3408</v>
      </c>
      <c r="C1035" s="11" t="s">
        <v>5662</v>
      </c>
      <c r="D1035" s="11" t="s">
        <v>6985</v>
      </c>
      <c r="E1035" s="11" t="s">
        <v>7741</v>
      </c>
    </row>
    <row r="1036" spans="1:5" ht="15" customHeight="1" x14ac:dyDescent="0.35">
      <c r="A1036" s="12" t="s">
        <v>1074</v>
      </c>
      <c r="B1036" s="12" t="s">
        <v>3409</v>
      </c>
      <c r="C1036" s="11" t="s">
        <v>5663</v>
      </c>
      <c r="D1036" s="11" t="s">
        <v>7309</v>
      </c>
      <c r="E1036" s="11" t="s">
        <v>7741</v>
      </c>
    </row>
    <row r="1037" spans="1:5" ht="15" customHeight="1" x14ac:dyDescent="0.35">
      <c r="A1037" s="12" t="s">
        <v>1075</v>
      </c>
      <c r="B1037" s="12" t="s">
        <v>3410</v>
      </c>
      <c r="C1037" s="11" t="s">
        <v>5664</v>
      </c>
      <c r="D1037" s="11" t="s">
        <v>7078</v>
      </c>
      <c r="E1037" s="11" t="s">
        <v>7741</v>
      </c>
    </row>
    <row r="1038" spans="1:5" ht="15" customHeight="1" x14ac:dyDescent="0.35">
      <c r="A1038" s="12" t="s">
        <v>1076</v>
      </c>
      <c r="B1038" s="12" t="s">
        <v>3411</v>
      </c>
      <c r="C1038" s="11" t="s">
        <v>5665</v>
      </c>
      <c r="D1038" s="11" t="s">
        <v>6773</v>
      </c>
      <c r="E1038" s="11" t="s">
        <v>7741</v>
      </c>
    </row>
    <row r="1039" spans="1:5" ht="15" customHeight="1" x14ac:dyDescent="0.35">
      <c r="A1039" s="12" t="s">
        <v>1077</v>
      </c>
      <c r="B1039" s="12" t="s">
        <v>3412</v>
      </c>
      <c r="C1039" s="11" t="s">
        <v>5666</v>
      </c>
      <c r="D1039" s="11" t="s">
        <v>6784</v>
      </c>
      <c r="E1039" s="11" t="s">
        <v>7770</v>
      </c>
    </row>
    <row r="1040" spans="1:5" ht="15" customHeight="1" x14ac:dyDescent="0.35">
      <c r="A1040" s="12" t="s">
        <v>1078</v>
      </c>
      <c r="B1040" s="12" t="s">
        <v>3413</v>
      </c>
      <c r="C1040" s="11" t="s">
        <v>5667</v>
      </c>
      <c r="D1040" s="11" t="s">
        <v>6916</v>
      </c>
      <c r="E1040" s="11" t="s">
        <v>7749</v>
      </c>
    </row>
    <row r="1041" spans="1:5" ht="15" customHeight="1" x14ac:dyDescent="0.35">
      <c r="A1041" s="12" t="s">
        <v>1079</v>
      </c>
      <c r="B1041" s="12" t="s">
        <v>3414</v>
      </c>
      <c r="C1041" s="11" t="s">
        <v>5668</v>
      </c>
      <c r="D1041" s="11" t="s">
        <v>7310</v>
      </c>
      <c r="E1041" s="11" t="s">
        <v>7741</v>
      </c>
    </row>
    <row r="1042" spans="1:5" ht="15" customHeight="1" x14ac:dyDescent="0.35">
      <c r="A1042" s="12" t="s">
        <v>1080</v>
      </c>
      <c r="B1042" s="12" t="s">
        <v>3415</v>
      </c>
      <c r="C1042" s="11" t="s">
        <v>5359</v>
      </c>
      <c r="D1042" s="11" t="s">
        <v>6846</v>
      </c>
      <c r="E1042" s="11" t="s">
        <v>7741</v>
      </c>
    </row>
    <row r="1043" spans="1:5" ht="15" customHeight="1" x14ac:dyDescent="0.35">
      <c r="A1043" s="12" t="s">
        <v>1081</v>
      </c>
      <c r="B1043" s="12" t="s">
        <v>3416</v>
      </c>
      <c r="C1043" s="11" t="s">
        <v>5669</v>
      </c>
      <c r="D1043" s="11" t="s">
        <v>7311</v>
      </c>
      <c r="E1043" s="11" t="s">
        <v>7741</v>
      </c>
    </row>
    <row r="1044" spans="1:5" ht="15" customHeight="1" x14ac:dyDescent="0.35">
      <c r="A1044" s="12" t="s">
        <v>1082</v>
      </c>
      <c r="B1044" s="12" t="s">
        <v>3417</v>
      </c>
      <c r="C1044" s="11" t="s">
        <v>5670</v>
      </c>
      <c r="D1044" s="11" t="s">
        <v>7059</v>
      </c>
      <c r="E1044" s="11" t="s">
        <v>7755</v>
      </c>
    </row>
    <row r="1045" spans="1:5" ht="15" customHeight="1" x14ac:dyDescent="0.35">
      <c r="A1045" s="12" t="s">
        <v>1083</v>
      </c>
      <c r="B1045" s="12" t="s">
        <v>3418</v>
      </c>
      <c r="C1045" s="11" t="s">
        <v>5671</v>
      </c>
      <c r="D1045" s="11" t="s">
        <v>6721</v>
      </c>
      <c r="E1045" s="11" t="s">
        <v>7752</v>
      </c>
    </row>
    <row r="1046" spans="1:5" ht="15" customHeight="1" x14ac:dyDescent="0.35">
      <c r="A1046" s="12" t="s">
        <v>1084</v>
      </c>
      <c r="B1046" s="12" t="s">
        <v>3419</v>
      </c>
      <c r="C1046" s="11" t="s">
        <v>5672</v>
      </c>
      <c r="D1046" s="11" t="s">
        <v>7312</v>
      </c>
      <c r="E1046" s="11" t="s">
        <v>7741</v>
      </c>
    </row>
    <row r="1047" spans="1:5" ht="15" customHeight="1" x14ac:dyDescent="0.35">
      <c r="A1047" s="12" t="s">
        <v>1085</v>
      </c>
      <c r="B1047" s="12" t="s">
        <v>3420</v>
      </c>
      <c r="C1047" s="11" t="s">
        <v>5673</v>
      </c>
      <c r="D1047" s="11" t="s">
        <v>7313</v>
      </c>
      <c r="E1047" s="11" t="s">
        <v>7741</v>
      </c>
    </row>
    <row r="1048" spans="1:5" ht="15" customHeight="1" x14ac:dyDescent="0.35">
      <c r="A1048" s="12" t="s">
        <v>1086</v>
      </c>
      <c r="B1048" s="12" t="s">
        <v>3421</v>
      </c>
      <c r="C1048" s="11" t="s">
        <v>5674</v>
      </c>
      <c r="D1048" s="11" t="s">
        <v>7306</v>
      </c>
      <c r="E1048" s="11" t="s">
        <v>7741</v>
      </c>
    </row>
    <row r="1049" spans="1:5" ht="15" customHeight="1" x14ac:dyDescent="0.35">
      <c r="A1049" s="12" t="s">
        <v>1087</v>
      </c>
      <c r="B1049" s="12" t="s">
        <v>3422</v>
      </c>
      <c r="C1049" s="11" t="s">
        <v>5675</v>
      </c>
      <c r="D1049" s="11" t="s">
        <v>7314</v>
      </c>
      <c r="E1049" s="11" t="s">
        <v>7754</v>
      </c>
    </row>
    <row r="1050" spans="1:5" ht="15" customHeight="1" x14ac:dyDescent="0.35">
      <c r="A1050" s="12" t="s">
        <v>1088</v>
      </c>
      <c r="B1050" s="12" t="s">
        <v>3423</v>
      </c>
      <c r="C1050" s="11" t="s">
        <v>5676</v>
      </c>
      <c r="D1050" s="11" t="s">
        <v>7315</v>
      </c>
      <c r="E1050" s="11" t="s">
        <v>7741</v>
      </c>
    </row>
    <row r="1051" spans="1:5" ht="15" customHeight="1" x14ac:dyDescent="0.35">
      <c r="A1051" s="12" t="s">
        <v>1089</v>
      </c>
      <c r="B1051" s="12" t="s">
        <v>3424</v>
      </c>
      <c r="C1051" s="11" t="s">
        <v>5677</v>
      </c>
      <c r="D1051" s="11" t="s">
        <v>7147</v>
      </c>
      <c r="E1051" s="11" t="s">
        <v>7741</v>
      </c>
    </row>
    <row r="1052" spans="1:5" ht="15" customHeight="1" x14ac:dyDescent="0.35">
      <c r="A1052" s="12" t="s">
        <v>1090</v>
      </c>
      <c r="B1052" s="12" t="s">
        <v>3425</v>
      </c>
      <c r="C1052" s="11" t="s">
        <v>5678</v>
      </c>
      <c r="D1052" s="11" t="s">
        <v>7146</v>
      </c>
      <c r="E1052" s="11" t="s">
        <v>7769</v>
      </c>
    </row>
    <row r="1053" spans="1:5" ht="15" customHeight="1" x14ac:dyDescent="0.35">
      <c r="A1053" s="12" t="s">
        <v>1091</v>
      </c>
      <c r="B1053" s="12" t="s">
        <v>3426</v>
      </c>
      <c r="C1053" s="11" t="s">
        <v>5679</v>
      </c>
      <c r="D1053" s="11" t="s">
        <v>6974</v>
      </c>
      <c r="E1053" s="11" t="s">
        <v>7761</v>
      </c>
    </row>
    <row r="1054" spans="1:5" ht="15" customHeight="1" x14ac:dyDescent="0.35">
      <c r="A1054" s="12" t="s">
        <v>1092</v>
      </c>
      <c r="B1054" s="12" t="s">
        <v>3427</v>
      </c>
      <c r="C1054" s="11" t="s">
        <v>5680</v>
      </c>
      <c r="D1054" s="11" t="s">
        <v>7314</v>
      </c>
      <c r="E1054" s="11" t="s">
        <v>7776</v>
      </c>
    </row>
    <row r="1055" spans="1:5" ht="15" customHeight="1" x14ac:dyDescent="0.35">
      <c r="A1055" s="12" t="s">
        <v>1093</v>
      </c>
      <c r="B1055" s="12" t="s">
        <v>3428</v>
      </c>
      <c r="C1055" s="11" t="s">
        <v>5681</v>
      </c>
      <c r="D1055" s="11" t="s">
        <v>6715</v>
      </c>
      <c r="E1055" s="11" t="s">
        <v>7761</v>
      </c>
    </row>
    <row r="1056" spans="1:5" ht="15" customHeight="1" x14ac:dyDescent="0.35">
      <c r="A1056" s="12" t="s">
        <v>1094</v>
      </c>
      <c r="B1056" s="12" t="s">
        <v>3429</v>
      </c>
      <c r="C1056" s="11" t="s">
        <v>5682</v>
      </c>
      <c r="D1056" s="11" t="s">
        <v>7227</v>
      </c>
      <c r="E1056" s="11" t="s">
        <v>7741</v>
      </c>
    </row>
    <row r="1057" spans="1:5" ht="15" customHeight="1" x14ac:dyDescent="0.35">
      <c r="A1057" s="12" t="s">
        <v>1095</v>
      </c>
      <c r="B1057" s="12" t="s">
        <v>3430</v>
      </c>
      <c r="C1057" s="11" t="s">
        <v>5683</v>
      </c>
      <c r="D1057" s="11" t="s">
        <v>7316</v>
      </c>
      <c r="E1057" s="11" t="s">
        <v>7741</v>
      </c>
    </row>
    <row r="1058" spans="1:5" ht="15" customHeight="1" x14ac:dyDescent="0.35">
      <c r="A1058" s="12" t="s">
        <v>1096</v>
      </c>
      <c r="B1058" s="12" t="s">
        <v>3431</v>
      </c>
      <c r="C1058" s="11" t="s">
        <v>5624</v>
      </c>
      <c r="D1058" s="11" t="s">
        <v>7317</v>
      </c>
      <c r="E1058" s="11" t="s">
        <v>7779</v>
      </c>
    </row>
    <row r="1059" spans="1:5" ht="15" customHeight="1" x14ac:dyDescent="0.35">
      <c r="A1059" s="12" t="s">
        <v>1097</v>
      </c>
      <c r="B1059" s="12" t="s">
        <v>3432</v>
      </c>
      <c r="C1059" s="11" t="s">
        <v>5684</v>
      </c>
      <c r="D1059" s="11" t="s">
        <v>7045</v>
      </c>
      <c r="E1059" s="11" t="s">
        <v>7755</v>
      </c>
    </row>
    <row r="1060" spans="1:5" ht="15" customHeight="1" x14ac:dyDescent="0.35">
      <c r="A1060" s="12" t="s">
        <v>1098</v>
      </c>
      <c r="B1060" s="12" t="s">
        <v>3433</v>
      </c>
      <c r="C1060" s="11" t="s">
        <v>5685</v>
      </c>
      <c r="D1060" s="11" t="s">
        <v>6878</v>
      </c>
      <c r="E1060" s="11" t="s">
        <v>7741</v>
      </c>
    </row>
    <row r="1061" spans="1:5" ht="15" customHeight="1" x14ac:dyDescent="0.35">
      <c r="A1061" s="12" t="s">
        <v>1099</v>
      </c>
      <c r="B1061" s="12" t="s">
        <v>3434</v>
      </c>
      <c r="C1061" s="11" t="s">
        <v>5686</v>
      </c>
      <c r="D1061" s="11" t="s">
        <v>6756</v>
      </c>
      <c r="E1061" s="11" t="s">
        <v>7747</v>
      </c>
    </row>
    <row r="1062" spans="1:5" ht="15" customHeight="1" x14ac:dyDescent="0.35">
      <c r="A1062" s="12" t="s">
        <v>1100</v>
      </c>
      <c r="B1062" s="12" t="s">
        <v>3435</v>
      </c>
      <c r="C1062" s="11" t="s">
        <v>5687</v>
      </c>
      <c r="D1062" s="11" t="s">
        <v>6787</v>
      </c>
      <c r="E1062" s="11" t="s">
        <v>7769</v>
      </c>
    </row>
    <row r="1063" spans="1:5" ht="15" customHeight="1" x14ac:dyDescent="0.35">
      <c r="A1063" s="12" t="s">
        <v>1101</v>
      </c>
      <c r="B1063" s="12" t="s">
        <v>3436</v>
      </c>
      <c r="C1063" s="11" t="s">
        <v>5430</v>
      </c>
      <c r="D1063" s="11" t="s">
        <v>6831</v>
      </c>
      <c r="E1063" s="11" t="s">
        <v>7800</v>
      </c>
    </row>
    <row r="1064" spans="1:5" ht="15" customHeight="1" x14ac:dyDescent="0.35">
      <c r="A1064" s="12" t="s">
        <v>1102</v>
      </c>
      <c r="B1064" s="12" t="s">
        <v>3437</v>
      </c>
      <c r="C1064" s="11" t="s">
        <v>5688</v>
      </c>
      <c r="D1064" s="11" t="s">
        <v>7318</v>
      </c>
      <c r="E1064" s="11" t="s">
        <v>7741</v>
      </c>
    </row>
    <row r="1065" spans="1:5" ht="15" customHeight="1" x14ac:dyDescent="0.35">
      <c r="A1065" s="12" t="s">
        <v>1103</v>
      </c>
      <c r="B1065" s="12" t="s">
        <v>3438</v>
      </c>
      <c r="C1065" s="11" t="s">
        <v>5689</v>
      </c>
      <c r="D1065" s="11" t="s">
        <v>7319</v>
      </c>
      <c r="E1065" s="11" t="s">
        <v>7741</v>
      </c>
    </row>
    <row r="1066" spans="1:5" ht="15" customHeight="1" x14ac:dyDescent="0.35">
      <c r="A1066" s="12" t="s">
        <v>1104</v>
      </c>
      <c r="B1066" s="12" t="s">
        <v>3439</v>
      </c>
      <c r="C1066" s="11" t="s">
        <v>5690</v>
      </c>
      <c r="D1066" s="11" t="s">
        <v>7320</v>
      </c>
      <c r="E1066" s="11" t="s">
        <v>7741</v>
      </c>
    </row>
    <row r="1067" spans="1:5" ht="15" customHeight="1" x14ac:dyDescent="0.35">
      <c r="A1067" s="12" t="s">
        <v>1105</v>
      </c>
      <c r="B1067" s="12" t="s">
        <v>3440</v>
      </c>
      <c r="C1067" s="11" t="s">
        <v>5691</v>
      </c>
      <c r="D1067" s="11" t="s">
        <v>7321</v>
      </c>
      <c r="E1067" s="11" t="s">
        <v>7741</v>
      </c>
    </row>
    <row r="1068" spans="1:5" ht="15" customHeight="1" x14ac:dyDescent="0.35">
      <c r="A1068" s="12" t="s">
        <v>1106</v>
      </c>
      <c r="B1068" s="12" t="s">
        <v>3441</v>
      </c>
      <c r="C1068" s="11" t="s">
        <v>5692</v>
      </c>
      <c r="D1068" s="11" t="s">
        <v>7049</v>
      </c>
      <c r="E1068" s="11" t="s">
        <v>7758</v>
      </c>
    </row>
    <row r="1069" spans="1:5" ht="15" customHeight="1" x14ac:dyDescent="0.35">
      <c r="A1069" s="12" t="s">
        <v>1107</v>
      </c>
      <c r="B1069" s="12" t="s">
        <v>3442</v>
      </c>
      <c r="C1069" s="11" t="s">
        <v>5693</v>
      </c>
      <c r="D1069" s="11" t="s">
        <v>6720</v>
      </c>
      <c r="E1069" s="11" t="s">
        <v>7741</v>
      </c>
    </row>
    <row r="1070" spans="1:5" ht="15" customHeight="1" x14ac:dyDescent="0.35">
      <c r="A1070" s="12" t="s">
        <v>1108</v>
      </c>
      <c r="B1070" s="12" t="s">
        <v>3443</v>
      </c>
      <c r="C1070" s="11" t="s">
        <v>5438</v>
      </c>
      <c r="D1070" s="11" t="s">
        <v>7322</v>
      </c>
      <c r="E1070" s="11" t="s">
        <v>7741</v>
      </c>
    </row>
    <row r="1071" spans="1:5" ht="15" customHeight="1" x14ac:dyDescent="0.35">
      <c r="A1071" s="12" t="s">
        <v>1109</v>
      </c>
      <c r="B1071" s="12" t="s">
        <v>3444</v>
      </c>
      <c r="C1071" s="11" t="s">
        <v>5694</v>
      </c>
      <c r="D1071" s="11" t="s">
        <v>7323</v>
      </c>
      <c r="E1071" s="11" t="s">
        <v>7746</v>
      </c>
    </row>
    <row r="1072" spans="1:5" ht="15" customHeight="1" x14ac:dyDescent="0.35">
      <c r="A1072" s="12" t="s">
        <v>1110</v>
      </c>
      <c r="B1072" s="12" t="s">
        <v>3445</v>
      </c>
      <c r="C1072" s="11" t="s">
        <v>5695</v>
      </c>
      <c r="D1072" s="11" t="s">
        <v>6959</v>
      </c>
      <c r="E1072" s="11" t="s">
        <v>7741</v>
      </c>
    </row>
    <row r="1073" spans="1:5" ht="15" customHeight="1" x14ac:dyDescent="0.35">
      <c r="A1073" s="12" t="s">
        <v>1111</v>
      </c>
      <c r="B1073" s="12" t="s">
        <v>3446</v>
      </c>
      <c r="C1073" s="11" t="s">
        <v>5696</v>
      </c>
      <c r="D1073" s="11" t="s">
        <v>7324</v>
      </c>
      <c r="E1073" s="11" t="s">
        <v>7741</v>
      </c>
    </row>
    <row r="1074" spans="1:5" ht="15" customHeight="1" x14ac:dyDescent="0.35">
      <c r="A1074" s="12" t="s">
        <v>1112</v>
      </c>
      <c r="B1074" s="12" t="s">
        <v>3447</v>
      </c>
      <c r="C1074" s="11" t="s">
        <v>5697</v>
      </c>
      <c r="D1074" s="11" t="s">
        <v>6730</v>
      </c>
      <c r="E1074" s="11" t="s">
        <v>7740</v>
      </c>
    </row>
    <row r="1075" spans="1:5" ht="15" customHeight="1" x14ac:dyDescent="0.35">
      <c r="A1075" s="12" t="s">
        <v>1113</v>
      </c>
      <c r="B1075" s="12" t="s">
        <v>3448</v>
      </c>
      <c r="C1075" s="11" t="s">
        <v>5698</v>
      </c>
      <c r="D1075" s="11" t="s">
        <v>6737</v>
      </c>
      <c r="E1075" s="11" t="s">
        <v>7741</v>
      </c>
    </row>
    <row r="1076" spans="1:5" ht="15" customHeight="1" x14ac:dyDescent="0.35">
      <c r="A1076" s="12" t="s">
        <v>1114</v>
      </c>
      <c r="B1076" s="12" t="s">
        <v>3449</v>
      </c>
      <c r="C1076" s="11" t="s">
        <v>5699</v>
      </c>
      <c r="D1076" s="11" t="s">
        <v>6940</v>
      </c>
      <c r="E1076" s="11" t="s">
        <v>7741</v>
      </c>
    </row>
    <row r="1077" spans="1:5" ht="15" customHeight="1" x14ac:dyDescent="0.35">
      <c r="A1077" s="12" t="s">
        <v>1115</v>
      </c>
      <c r="B1077" s="12" t="s">
        <v>3450</v>
      </c>
      <c r="C1077" s="11" t="s">
        <v>5186</v>
      </c>
      <c r="D1077" s="11" t="s">
        <v>6961</v>
      </c>
      <c r="E1077" s="11" t="s">
        <v>7743</v>
      </c>
    </row>
    <row r="1078" spans="1:5" ht="15" customHeight="1" x14ac:dyDescent="0.35">
      <c r="A1078" s="12" t="s">
        <v>1116</v>
      </c>
      <c r="B1078" s="12" t="s">
        <v>3451</v>
      </c>
      <c r="C1078" s="11" t="s">
        <v>5700</v>
      </c>
      <c r="D1078" s="11" t="s">
        <v>7325</v>
      </c>
      <c r="E1078" s="11" t="s">
        <v>7741</v>
      </c>
    </row>
    <row r="1079" spans="1:5" ht="15" customHeight="1" x14ac:dyDescent="0.35">
      <c r="A1079" s="12" t="s">
        <v>1117</v>
      </c>
      <c r="B1079" s="12" t="s">
        <v>3452</v>
      </c>
      <c r="C1079" s="11" t="s">
        <v>5701</v>
      </c>
      <c r="D1079" s="11" t="s">
        <v>6890</v>
      </c>
      <c r="E1079" s="11" t="s">
        <v>7741</v>
      </c>
    </row>
    <row r="1080" spans="1:5" ht="15" customHeight="1" x14ac:dyDescent="0.35">
      <c r="A1080" s="12" t="s">
        <v>1118</v>
      </c>
      <c r="B1080" s="12" t="s">
        <v>3453</v>
      </c>
      <c r="C1080" s="11" t="s">
        <v>5702</v>
      </c>
      <c r="D1080" s="11" t="s">
        <v>7326</v>
      </c>
      <c r="E1080" s="11" t="s">
        <v>7741</v>
      </c>
    </row>
    <row r="1081" spans="1:5" ht="15" customHeight="1" x14ac:dyDescent="0.35">
      <c r="A1081" s="12" t="s">
        <v>1119</v>
      </c>
      <c r="B1081" s="12" t="s">
        <v>3454</v>
      </c>
      <c r="C1081" s="11" t="s">
        <v>5703</v>
      </c>
      <c r="D1081" s="11" t="s">
        <v>6733</v>
      </c>
      <c r="E1081" s="11" t="s">
        <v>7768</v>
      </c>
    </row>
    <row r="1082" spans="1:5" ht="15" customHeight="1" x14ac:dyDescent="0.35">
      <c r="A1082" s="12" t="s">
        <v>1120</v>
      </c>
      <c r="B1082" s="12" t="s">
        <v>3455</v>
      </c>
      <c r="C1082" s="11" t="s">
        <v>5704</v>
      </c>
      <c r="D1082" s="11" t="s">
        <v>6773</v>
      </c>
      <c r="E1082" s="11" t="s">
        <v>7770</v>
      </c>
    </row>
    <row r="1083" spans="1:5" ht="15" customHeight="1" x14ac:dyDescent="0.35">
      <c r="A1083" s="12" t="s">
        <v>1121</v>
      </c>
      <c r="B1083" s="12" t="s">
        <v>3456</v>
      </c>
      <c r="C1083" s="11" t="s">
        <v>5705</v>
      </c>
      <c r="D1083" s="11" t="s">
        <v>7164</v>
      </c>
      <c r="E1083" s="11" t="s">
        <v>7772</v>
      </c>
    </row>
    <row r="1084" spans="1:5" ht="15" customHeight="1" x14ac:dyDescent="0.35">
      <c r="A1084" s="12" t="s">
        <v>1122</v>
      </c>
      <c r="B1084" s="12" t="s">
        <v>3457</v>
      </c>
      <c r="C1084" s="11" t="s">
        <v>5706</v>
      </c>
      <c r="D1084" s="11" t="s">
        <v>7327</v>
      </c>
      <c r="E1084" s="11" t="s">
        <v>7741</v>
      </c>
    </row>
    <row r="1085" spans="1:5" ht="15" customHeight="1" x14ac:dyDescent="0.35">
      <c r="A1085" s="12" t="s">
        <v>1123</v>
      </c>
      <c r="B1085" s="12" t="s">
        <v>3458</v>
      </c>
      <c r="C1085" s="11" t="s">
        <v>5707</v>
      </c>
      <c r="D1085" s="11" t="s">
        <v>6841</v>
      </c>
      <c r="E1085" s="11" t="s">
        <v>7764</v>
      </c>
    </row>
    <row r="1086" spans="1:5" ht="15" customHeight="1" x14ac:dyDescent="0.35">
      <c r="A1086" s="12" t="s">
        <v>1124</v>
      </c>
      <c r="B1086" s="12" t="s">
        <v>3459</v>
      </c>
      <c r="C1086" s="11" t="s">
        <v>5708</v>
      </c>
      <c r="D1086" s="11" t="s">
        <v>6940</v>
      </c>
      <c r="E1086" s="11" t="s">
        <v>7741</v>
      </c>
    </row>
    <row r="1087" spans="1:5" ht="15" customHeight="1" x14ac:dyDescent="0.35">
      <c r="A1087" s="12" t="s">
        <v>1125</v>
      </c>
      <c r="B1087" s="12" t="s">
        <v>3460</v>
      </c>
      <c r="C1087" s="11" t="s">
        <v>5709</v>
      </c>
      <c r="D1087" s="11" t="s">
        <v>6890</v>
      </c>
      <c r="E1087" s="11" t="s">
        <v>7741</v>
      </c>
    </row>
    <row r="1088" spans="1:5" ht="15" customHeight="1" x14ac:dyDescent="0.35">
      <c r="A1088" s="12" t="s">
        <v>1126</v>
      </c>
      <c r="B1088" s="12" t="s">
        <v>3461</v>
      </c>
      <c r="C1088" s="11" t="s">
        <v>5710</v>
      </c>
      <c r="D1088" s="11" t="s">
        <v>7328</v>
      </c>
      <c r="E1088" s="11" t="s">
        <v>7759</v>
      </c>
    </row>
    <row r="1089" spans="1:5" ht="15" customHeight="1" x14ac:dyDescent="0.35">
      <c r="A1089" s="12" t="s">
        <v>1127</v>
      </c>
      <c r="B1089" s="12" t="s">
        <v>3462</v>
      </c>
      <c r="C1089" s="11" t="s">
        <v>5711</v>
      </c>
      <c r="D1089" s="11" t="s">
        <v>7329</v>
      </c>
      <c r="E1089" s="11" t="s">
        <v>7746</v>
      </c>
    </row>
    <row r="1090" spans="1:5" ht="15" customHeight="1" x14ac:dyDescent="0.35">
      <c r="A1090" s="12" t="s">
        <v>1128</v>
      </c>
      <c r="B1090" s="12" t="s">
        <v>3463</v>
      </c>
      <c r="C1090" s="11" t="s">
        <v>5712</v>
      </c>
      <c r="D1090" s="11" t="s">
        <v>7330</v>
      </c>
      <c r="E1090" s="11" t="s">
        <v>7741</v>
      </c>
    </row>
    <row r="1091" spans="1:5" ht="15" customHeight="1" x14ac:dyDescent="0.35">
      <c r="A1091" s="12" t="s">
        <v>1129</v>
      </c>
      <c r="B1091" s="12" t="s">
        <v>3464</v>
      </c>
      <c r="C1091" s="11" t="s">
        <v>5713</v>
      </c>
      <c r="D1091" s="11" t="s">
        <v>7062</v>
      </c>
      <c r="E1091" s="11" t="s">
        <v>7741</v>
      </c>
    </row>
    <row r="1092" spans="1:5" ht="15" customHeight="1" x14ac:dyDescent="0.35">
      <c r="A1092" s="12" t="s">
        <v>1130</v>
      </c>
      <c r="B1092" s="12" t="s">
        <v>3465</v>
      </c>
      <c r="C1092" s="11" t="s">
        <v>5666</v>
      </c>
      <c r="D1092" s="11" t="s">
        <v>7331</v>
      </c>
      <c r="E1092" s="11" t="s">
        <v>7747</v>
      </c>
    </row>
    <row r="1093" spans="1:5" ht="15" customHeight="1" x14ac:dyDescent="0.35">
      <c r="A1093" s="12" t="s">
        <v>1131</v>
      </c>
      <c r="B1093" s="12" t="s">
        <v>3466</v>
      </c>
      <c r="C1093" s="11" t="s">
        <v>5714</v>
      </c>
      <c r="D1093" s="11" t="s">
        <v>6831</v>
      </c>
      <c r="E1093" s="11" t="s">
        <v>7783</v>
      </c>
    </row>
    <row r="1094" spans="1:5" ht="15" customHeight="1" x14ac:dyDescent="0.35">
      <c r="A1094" s="12" t="s">
        <v>1132</v>
      </c>
      <c r="B1094" s="12" t="s">
        <v>3467</v>
      </c>
      <c r="C1094" s="11" t="s">
        <v>5715</v>
      </c>
      <c r="D1094" s="11" t="s">
        <v>7332</v>
      </c>
      <c r="E1094" s="11" t="s">
        <v>7741</v>
      </c>
    </row>
    <row r="1095" spans="1:5" ht="15" customHeight="1" x14ac:dyDescent="0.35">
      <c r="A1095" s="12" t="s">
        <v>1133</v>
      </c>
      <c r="B1095" s="12" t="s">
        <v>3468</v>
      </c>
      <c r="C1095" s="11" t="s">
        <v>4773</v>
      </c>
      <c r="D1095" s="11" t="s">
        <v>6715</v>
      </c>
      <c r="E1095" s="11" t="s">
        <v>7769</v>
      </c>
    </row>
    <row r="1096" spans="1:5" ht="15" customHeight="1" x14ac:dyDescent="0.35">
      <c r="A1096" s="12" t="s">
        <v>1134</v>
      </c>
      <c r="B1096" s="12" t="s">
        <v>3469</v>
      </c>
      <c r="C1096" s="11" t="s">
        <v>5716</v>
      </c>
      <c r="D1096" s="11" t="s">
        <v>6715</v>
      </c>
      <c r="E1096" s="11" t="s">
        <v>7741</v>
      </c>
    </row>
    <row r="1097" spans="1:5" ht="15" customHeight="1" x14ac:dyDescent="0.35">
      <c r="A1097" s="12" t="s">
        <v>1135</v>
      </c>
      <c r="B1097" s="12" t="s">
        <v>3470</v>
      </c>
      <c r="C1097" s="11" t="s">
        <v>5717</v>
      </c>
      <c r="D1097" s="11" t="s">
        <v>7333</v>
      </c>
      <c r="E1097" s="11" t="s">
        <v>7741</v>
      </c>
    </row>
    <row r="1098" spans="1:5" ht="15" customHeight="1" x14ac:dyDescent="0.35">
      <c r="A1098" s="12" t="s">
        <v>1136</v>
      </c>
      <c r="B1098" s="12" t="s">
        <v>3471</v>
      </c>
      <c r="C1098" s="11" t="s">
        <v>5718</v>
      </c>
      <c r="D1098" s="11" t="s">
        <v>6741</v>
      </c>
      <c r="E1098" s="11" t="s">
        <v>7740</v>
      </c>
    </row>
    <row r="1099" spans="1:5" ht="15" customHeight="1" x14ac:dyDescent="0.35">
      <c r="A1099" s="12" t="s">
        <v>1137</v>
      </c>
      <c r="B1099" s="12" t="s">
        <v>3472</v>
      </c>
      <c r="C1099" s="11" t="s">
        <v>5719</v>
      </c>
      <c r="D1099" s="11" t="s">
        <v>7147</v>
      </c>
      <c r="E1099" s="11" t="s">
        <v>7741</v>
      </c>
    </row>
    <row r="1100" spans="1:5" ht="15" customHeight="1" x14ac:dyDescent="0.35">
      <c r="A1100" s="12" t="s">
        <v>1138</v>
      </c>
      <c r="B1100" s="12" t="s">
        <v>3473</v>
      </c>
      <c r="C1100" s="11" t="s">
        <v>4960</v>
      </c>
      <c r="D1100" s="11" t="s">
        <v>6824</v>
      </c>
      <c r="E1100" s="11" t="s">
        <v>7746</v>
      </c>
    </row>
    <row r="1101" spans="1:5" ht="15" customHeight="1" x14ac:dyDescent="0.35">
      <c r="A1101" s="12" t="s">
        <v>1139</v>
      </c>
      <c r="B1101" s="12" t="s">
        <v>3474</v>
      </c>
      <c r="C1101" s="11" t="s">
        <v>5720</v>
      </c>
      <c r="D1101" s="11" t="s">
        <v>6720</v>
      </c>
      <c r="E1101" s="11" t="s">
        <v>7747</v>
      </c>
    </row>
    <row r="1102" spans="1:5" ht="15" customHeight="1" x14ac:dyDescent="0.35">
      <c r="A1102" s="12" t="s">
        <v>1140</v>
      </c>
      <c r="B1102" s="12" t="s">
        <v>3475</v>
      </c>
      <c r="C1102" s="11" t="s">
        <v>5721</v>
      </c>
      <c r="D1102" s="11" t="s">
        <v>7170</v>
      </c>
      <c r="E1102" s="11" t="s">
        <v>7741</v>
      </c>
    </row>
    <row r="1103" spans="1:5" ht="15" customHeight="1" x14ac:dyDescent="0.35">
      <c r="A1103" s="12" t="s">
        <v>1141</v>
      </c>
      <c r="B1103" s="12" t="s">
        <v>3476</v>
      </c>
      <c r="C1103" s="11" t="s">
        <v>5164</v>
      </c>
      <c r="D1103" s="11" t="s">
        <v>6720</v>
      </c>
      <c r="E1103" s="11" t="s">
        <v>7741</v>
      </c>
    </row>
    <row r="1104" spans="1:5" ht="15" customHeight="1" x14ac:dyDescent="0.35">
      <c r="A1104" s="12" t="s">
        <v>1142</v>
      </c>
      <c r="B1104" s="12" t="s">
        <v>3477</v>
      </c>
      <c r="C1104" s="11" t="s">
        <v>5722</v>
      </c>
      <c r="D1104" s="11" t="s">
        <v>6799</v>
      </c>
      <c r="E1104" s="11" t="s">
        <v>7747</v>
      </c>
    </row>
    <row r="1105" spans="1:5" ht="15" customHeight="1" x14ac:dyDescent="0.35">
      <c r="A1105" s="12" t="s">
        <v>1143</v>
      </c>
      <c r="B1105" s="12" t="s">
        <v>3478</v>
      </c>
      <c r="C1105" s="11" t="s">
        <v>5723</v>
      </c>
      <c r="D1105" s="11" t="s">
        <v>7334</v>
      </c>
      <c r="E1105" s="11" t="s">
        <v>7743</v>
      </c>
    </row>
    <row r="1106" spans="1:5" ht="15" customHeight="1" x14ac:dyDescent="0.35">
      <c r="A1106" s="12" t="s">
        <v>1144</v>
      </c>
      <c r="B1106" s="12" t="s">
        <v>3479</v>
      </c>
      <c r="C1106" s="11" t="s">
        <v>5724</v>
      </c>
      <c r="D1106" s="11" t="s">
        <v>7335</v>
      </c>
      <c r="E1106" s="11" t="s">
        <v>7741</v>
      </c>
    </row>
    <row r="1107" spans="1:5" ht="15" customHeight="1" x14ac:dyDescent="0.35">
      <c r="A1107" s="12" t="s">
        <v>1145</v>
      </c>
      <c r="B1107" s="12" t="s">
        <v>3480</v>
      </c>
      <c r="C1107" s="11" t="s">
        <v>5725</v>
      </c>
      <c r="D1107" s="11" t="s">
        <v>6814</v>
      </c>
      <c r="E1107" s="11" t="s">
        <v>7741</v>
      </c>
    </row>
    <row r="1108" spans="1:5" ht="15" customHeight="1" x14ac:dyDescent="0.35">
      <c r="A1108" s="12" t="s">
        <v>1146</v>
      </c>
      <c r="B1108" s="12" t="s">
        <v>3481</v>
      </c>
      <c r="C1108" s="11" t="s">
        <v>5726</v>
      </c>
      <c r="D1108" s="11" t="s">
        <v>7098</v>
      </c>
      <c r="E1108" s="11" t="s">
        <v>7741</v>
      </c>
    </row>
    <row r="1109" spans="1:5" ht="15" customHeight="1" x14ac:dyDescent="0.35">
      <c r="A1109" s="12" t="s">
        <v>1147</v>
      </c>
      <c r="B1109" s="12" t="s">
        <v>3482</v>
      </c>
      <c r="C1109" s="11" t="s">
        <v>5727</v>
      </c>
      <c r="D1109" s="11" t="s">
        <v>7207</v>
      </c>
      <c r="E1109" s="11" t="s">
        <v>7755</v>
      </c>
    </row>
    <row r="1110" spans="1:5" ht="15" customHeight="1" x14ac:dyDescent="0.35">
      <c r="A1110" s="12" t="s">
        <v>1148</v>
      </c>
      <c r="B1110" s="12" t="s">
        <v>3483</v>
      </c>
      <c r="C1110" s="11" t="s">
        <v>5728</v>
      </c>
      <c r="D1110" s="11" t="s">
        <v>7336</v>
      </c>
      <c r="E1110" s="11" t="s">
        <v>7780</v>
      </c>
    </row>
    <row r="1111" spans="1:5" ht="15" customHeight="1" x14ac:dyDescent="0.35">
      <c r="A1111" s="12" t="s">
        <v>1149</v>
      </c>
      <c r="B1111" s="12" t="s">
        <v>3484</v>
      </c>
      <c r="C1111" s="11" t="s">
        <v>5729</v>
      </c>
      <c r="D1111" s="11" t="s">
        <v>7109</v>
      </c>
      <c r="E1111" s="11" t="s">
        <v>7746</v>
      </c>
    </row>
    <row r="1112" spans="1:5" ht="15" customHeight="1" x14ac:dyDescent="0.35">
      <c r="A1112" s="12" t="s">
        <v>1150</v>
      </c>
      <c r="B1112" s="12" t="s">
        <v>3485</v>
      </c>
      <c r="C1112" s="11" t="s">
        <v>5094</v>
      </c>
      <c r="D1112" s="11" t="s">
        <v>6730</v>
      </c>
      <c r="E1112" s="11" t="s">
        <v>7741</v>
      </c>
    </row>
    <row r="1113" spans="1:5" ht="15" customHeight="1" x14ac:dyDescent="0.35">
      <c r="A1113" s="12" t="s">
        <v>1151</v>
      </c>
      <c r="B1113" s="12" t="s">
        <v>3486</v>
      </c>
      <c r="C1113" s="11" t="s">
        <v>5730</v>
      </c>
      <c r="D1113" s="11" t="s">
        <v>7274</v>
      </c>
      <c r="E1113" s="11" t="s">
        <v>7769</v>
      </c>
    </row>
    <row r="1114" spans="1:5" ht="15" customHeight="1" x14ac:dyDescent="0.35">
      <c r="A1114" s="12" t="s">
        <v>1152</v>
      </c>
      <c r="B1114" s="12" t="s">
        <v>3487</v>
      </c>
      <c r="C1114" s="11" t="s">
        <v>5731</v>
      </c>
      <c r="D1114" s="11" t="s">
        <v>6756</v>
      </c>
      <c r="E1114" s="11" t="s">
        <v>7741</v>
      </c>
    </row>
    <row r="1115" spans="1:5" ht="15" customHeight="1" x14ac:dyDescent="0.35">
      <c r="A1115" s="12" t="s">
        <v>1153</v>
      </c>
      <c r="B1115" s="12" t="s">
        <v>3488</v>
      </c>
      <c r="C1115" s="11" t="s">
        <v>5732</v>
      </c>
      <c r="D1115" s="11" t="s">
        <v>7337</v>
      </c>
      <c r="E1115" s="11" t="s">
        <v>7741</v>
      </c>
    </row>
    <row r="1116" spans="1:5" ht="15" customHeight="1" x14ac:dyDescent="0.35">
      <c r="A1116" s="12" t="s">
        <v>1154</v>
      </c>
      <c r="B1116" s="12" t="s">
        <v>3489</v>
      </c>
      <c r="C1116" s="11" t="s">
        <v>5733</v>
      </c>
      <c r="D1116" s="11" t="s">
        <v>7338</v>
      </c>
      <c r="E1116" s="11" t="s">
        <v>7758</v>
      </c>
    </row>
    <row r="1117" spans="1:5" ht="15" customHeight="1" x14ac:dyDescent="0.35">
      <c r="A1117" s="12" t="s">
        <v>1155</v>
      </c>
      <c r="B1117" s="12" t="s">
        <v>3490</v>
      </c>
      <c r="C1117" s="11" t="s">
        <v>5734</v>
      </c>
      <c r="D1117" s="11" t="s">
        <v>6757</v>
      </c>
      <c r="E1117" s="11" t="s">
        <v>7746</v>
      </c>
    </row>
    <row r="1118" spans="1:5" ht="15" customHeight="1" x14ac:dyDescent="0.35">
      <c r="A1118" s="12" t="s">
        <v>1156</v>
      </c>
      <c r="B1118" s="12" t="s">
        <v>3491</v>
      </c>
      <c r="C1118" s="11" t="s">
        <v>5735</v>
      </c>
      <c r="D1118" s="11" t="s">
        <v>7339</v>
      </c>
      <c r="E1118" s="11" t="s">
        <v>7784</v>
      </c>
    </row>
    <row r="1119" spans="1:5" ht="15" customHeight="1" x14ac:dyDescent="0.35">
      <c r="A1119" s="12" t="s">
        <v>1157</v>
      </c>
      <c r="B1119" s="12" t="s">
        <v>3492</v>
      </c>
      <c r="C1119" s="11" t="s">
        <v>5736</v>
      </c>
      <c r="D1119" s="11" t="s">
        <v>6819</v>
      </c>
      <c r="E1119" s="11" t="s">
        <v>7741</v>
      </c>
    </row>
    <row r="1120" spans="1:5" ht="15" customHeight="1" x14ac:dyDescent="0.35">
      <c r="A1120" s="12" t="s">
        <v>1158</v>
      </c>
      <c r="B1120" s="12" t="s">
        <v>3493</v>
      </c>
      <c r="C1120" s="11" t="s">
        <v>5737</v>
      </c>
      <c r="D1120" s="11" t="s">
        <v>6976</v>
      </c>
      <c r="E1120" s="11" t="s">
        <v>7741</v>
      </c>
    </row>
    <row r="1121" spans="1:5" ht="15" customHeight="1" x14ac:dyDescent="0.35">
      <c r="A1121" s="12" t="s">
        <v>1159</v>
      </c>
      <c r="B1121" s="12" t="s">
        <v>3494</v>
      </c>
      <c r="C1121" s="11" t="s">
        <v>5738</v>
      </c>
      <c r="D1121" s="11" t="s">
        <v>6751</v>
      </c>
      <c r="E1121" s="11" t="s">
        <v>7783</v>
      </c>
    </row>
    <row r="1122" spans="1:5" ht="15" customHeight="1" x14ac:dyDescent="0.35">
      <c r="A1122" s="12" t="s">
        <v>1160</v>
      </c>
      <c r="B1122" s="12" t="s">
        <v>3495</v>
      </c>
      <c r="C1122" s="11" t="s">
        <v>5739</v>
      </c>
      <c r="D1122" s="11" t="s">
        <v>6756</v>
      </c>
      <c r="E1122" s="11" t="s">
        <v>7762</v>
      </c>
    </row>
    <row r="1123" spans="1:5" ht="15" customHeight="1" x14ac:dyDescent="0.35">
      <c r="A1123" s="12" t="s">
        <v>1161</v>
      </c>
      <c r="B1123" s="12" t="s">
        <v>3496</v>
      </c>
      <c r="C1123" s="11" t="s">
        <v>5740</v>
      </c>
      <c r="D1123" s="11" t="s">
        <v>6715</v>
      </c>
      <c r="E1123" s="11" t="s">
        <v>7752</v>
      </c>
    </row>
    <row r="1124" spans="1:5" ht="15" customHeight="1" x14ac:dyDescent="0.35">
      <c r="A1124" s="12" t="s">
        <v>1162</v>
      </c>
      <c r="B1124" s="12" t="s">
        <v>3497</v>
      </c>
      <c r="C1124" s="11" t="s">
        <v>5741</v>
      </c>
      <c r="D1124" s="11" t="s">
        <v>7340</v>
      </c>
      <c r="E1124" s="11" t="s">
        <v>7753</v>
      </c>
    </row>
    <row r="1125" spans="1:5" ht="15" customHeight="1" x14ac:dyDescent="0.35">
      <c r="A1125" s="12" t="s">
        <v>1163</v>
      </c>
      <c r="B1125" s="12" t="s">
        <v>3498</v>
      </c>
      <c r="C1125" s="11" t="s">
        <v>5742</v>
      </c>
      <c r="D1125" s="11" t="s">
        <v>6873</v>
      </c>
      <c r="E1125" s="11" t="s">
        <v>7753</v>
      </c>
    </row>
    <row r="1126" spans="1:5" ht="15" customHeight="1" x14ac:dyDescent="0.35">
      <c r="A1126" s="12" t="s">
        <v>1164</v>
      </c>
      <c r="B1126" s="12" t="s">
        <v>3499</v>
      </c>
      <c r="C1126" s="11" t="s">
        <v>5743</v>
      </c>
      <c r="D1126" s="11" t="s">
        <v>7341</v>
      </c>
      <c r="E1126" s="11" t="s">
        <v>7741</v>
      </c>
    </row>
    <row r="1127" spans="1:5" ht="15" customHeight="1" x14ac:dyDescent="0.35">
      <c r="A1127" s="12" t="s">
        <v>1165</v>
      </c>
      <c r="B1127" s="12" t="s">
        <v>3500</v>
      </c>
      <c r="C1127" s="11" t="s">
        <v>5744</v>
      </c>
      <c r="D1127" s="11" t="s">
        <v>7342</v>
      </c>
      <c r="E1127" s="11" t="s">
        <v>7741</v>
      </c>
    </row>
    <row r="1128" spans="1:5" ht="15" customHeight="1" x14ac:dyDescent="0.35">
      <c r="A1128" s="12" t="s">
        <v>1166</v>
      </c>
      <c r="B1128" s="12" t="s">
        <v>3501</v>
      </c>
      <c r="C1128" s="11" t="s">
        <v>5745</v>
      </c>
      <c r="D1128" s="11" t="s">
        <v>6873</v>
      </c>
      <c r="E1128" s="11" t="s">
        <v>7741</v>
      </c>
    </row>
    <row r="1129" spans="1:5" ht="15" customHeight="1" x14ac:dyDescent="0.35">
      <c r="A1129" s="12" t="s">
        <v>1167</v>
      </c>
      <c r="B1129" s="12" t="s">
        <v>3502</v>
      </c>
      <c r="C1129" s="11" t="s">
        <v>5746</v>
      </c>
      <c r="D1129" s="11" t="s">
        <v>6748</v>
      </c>
      <c r="E1129" s="11" t="s">
        <v>7741</v>
      </c>
    </row>
    <row r="1130" spans="1:5" ht="15" customHeight="1" x14ac:dyDescent="0.35">
      <c r="A1130" s="12" t="s">
        <v>1168</v>
      </c>
      <c r="B1130" s="12" t="s">
        <v>3503</v>
      </c>
      <c r="C1130" s="11" t="s">
        <v>5747</v>
      </c>
      <c r="D1130" s="11" t="s">
        <v>6756</v>
      </c>
      <c r="E1130" s="11" t="s">
        <v>7742</v>
      </c>
    </row>
    <row r="1131" spans="1:5" ht="15" customHeight="1" x14ac:dyDescent="0.35">
      <c r="A1131" s="12" t="s">
        <v>1169</v>
      </c>
      <c r="B1131" s="12" t="s">
        <v>3504</v>
      </c>
      <c r="C1131" s="11" t="s">
        <v>5748</v>
      </c>
      <c r="D1131" s="11" t="s">
        <v>6769</v>
      </c>
      <c r="E1131" s="11" t="s">
        <v>7741</v>
      </c>
    </row>
    <row r="1132" spans="1:5" ht="15" customHeight="1" x14ac:dyDescent="0.35">
      <c r="A1132" s="12" t="s">
        <v>1170</v>
      </c>
      <c r="B1132" s="12" t="s">
        <v>3505</v>
      </c>
      <c r="C1132" s="11" t="s">
        <v>5749</v>
      </c>
      <c r="D1132" s="11" t="s">
        <v>7343</v>
      </c>
      <c r="E1132" s="11" t="s">
        <v>7758</v>
      </c>
    </row>
    <row r="1133" spans="1:5" ht="15" customHeight="1" x14ac:dyDescent="0.35">
      <c r="A1133" s="12" t="s">
        <v>1171</v>
      </c>
      <c r="B1133" s="12" t="s">
        <v>3506</v>
      </c>
      <c r="C1133" s="11" t="s">
        <v>5750</v>
      </c>
      <c r="D1133" s="11" t="s">
        <v>7344</v>
      </c>
      <c r="E1133" s="11" t="s">
        <v>7741</v>
      </c>
    </row>
    <row r="1134" spans="1:5" ht="15" customHeight="1" x14ac:dyDescent="0.35">
      <c r="A1134" s="12" t="s">
        <v>1172</v>
      </c>
      <c r="B1134" s="12" t="s">
        <v>3507</v>
      </c>
      <c r="C1134" s="11" t="s">
        <v>5751</v>
      </c>
      <c r="D1134" s="11" t="s">
        <v>6992</v>
      </c>
      <c r="E1134" s="11" t="s">
        <v>7764</v>
      </c>
    </row>
    <row r="1135" spans="1:5" ht="15" customHeight="1" x14ac:dyDescent="0.35">
      <c r="A1135" s="12" t="s">
        <v>1173</v>
      </c>
      <c r="B1135" s="12" t="s">
        <v>3508</v>
      </c>
      <c r="C1135" s="11" t="s">
        <v>5752</v>
      </c>
      <c r="D1135" s="11" t="s">
        <v>6866</v>
      </c>
      <c r="E1135" s="11" t="s">
        <v>7741</v>
      </c>
    </row>
    <row r="1136" spans="1:5" ht="15" customHeight="1" x14ac:dyDescent="0.35">
      <c r="A1136" s="12" t="s">
        <v>1174</v>
      </c>
      <c r="B1136" s="12" t="s">
        <v>3509</v>
      </c>
      <c r="C1136" s="11" t="s">
        <v>5753</v>
      </c>
      <c r="D1136" s="11" t="s">
        <v>6772</v>
      </c>
      <c r="E1136" s="11" t="s">
        <v>7741</v>
      </c>
    </row>
    <row r="1137" spans="1:5" ht="15" customHeight="1" x14ac:dyDescent="0.35">
      <c r="A1137" s="12" t="s">
        <v>1175</v>
      </c>
      <c r="B1137" s="12" t="s">
        <v>3510</v>
      </c>
      <c r="C1137" s="11" t="s">
        <v>5754</v>
      </c>
      <c r="D1137" s="11" t="s">
        <v>6824</v>
      </c>
      <c r="E1137" s="11" t="s">
        <v>7741</v>
      </c>
    </row>
    <row r="1138" spans="1:5" ht="15" customHeight="1" x14ac:dyDescent="0.35">
      <c r="A1138" s="12" t="s">
        <v>1176</v>
      </c>
      <c r="B1138" s="12" t="s">
        <v>3511</v>
      </c>
      <c r="C1138" s="11" t="s">
        <v>5755</v>
      </c>
      <c r="D1138" s="11" t="s">
        <v>7345</v>
      </c>
      <c r="E1138" s="11" t="s">
        <v>7752</v>
      </c>
    </row>
    <row r="1139" spans="1:5" ht="15" customHeight="1" x14ac:dyDescent="0.35">
      <c r="A1139" s="12" t="s">
        <v>1177</v>
      </c>
      <c r="B1139" s="12" t="s">
        <v>3512</v>
      </c>
      <c r="C1139" s="11" t="s">
        <v>5756</v>
      </c>
      <c r="D1139" s="11" t="s">
        <v>6819</v>
      </c>
      <c r="E1139" s="11" t="s">
        <v>7773</v>
      </c>
    </row>
    <row r="1140" spans="1:5" ht="15" customHeight="1" x14ac:dyDescent="0.35">
      <c r="A1140" s="12" t="s">
        <v>1178</v>
      </c>
      <c r="B1140" s="12" t="s">
        <v>3513</v>
      </c>
      <c r="C1140" s="11" t="s">
        <v>5757</v>
      </c>
      <c r="D1140" s="11" t="s">
        <v>7346</v>
      </c>
      <c r="E1140" s="11" t="s">
        <v>7771</v>
      </c>
    </row>
    <row r="1141" spans="1:5" ht="15" customHeight="1" x14ac:dyDescent="0.35">
      <c r="A1141" s="12" t="s">
        <v>1179</v>
      </c>
      <c r="B1141" s="12" t="s">
        <v>3514</v>
      </c>
      <c r="C1141" s="11" t="s">
        <v>5758</v>
      </c>
      <c r="D1141" s="11" t="s">
        <v>6748</v>
      </c>
      <c r="E1141" s="11" t="s">
        <v>7741</v>
      </c>
    </row>
    <row r="1142" spans="1:5" ht="15" customHeight="1" x14ac:dyDescent="0.35">
      <c r="A1142" s="12" t="s">
        <v>1180</v>
      </c>
      <c r="B1142" s="12" t="s">
        <v>3515</v>
      </c>
      <c r="C1142" s="11" t="s">
        <v>4926</v>
      </c>
      <c r="D1142" s="11" t="s">
        <v>6773</v>
      </c>
      <c r="E1142" s="11" t="s">
        <v>7741</v>
      </c>
    </row>
    <row r="1143" spans="1:5" ht="15" customHeight="1" x14ac:dyDescent="0.35">
      <c r="A1143" s="12" t="s">
        <v>1181</v>
      </c>
      <c r="B1143" s="12" t="s">
        <v>3516</v>
      </c>
      <c r="C1143" s="11" t="s">
        <v>5759</v>
      </c>
      <c r="D1143" s="11" t="s">
        <v>6865</v>
      </c>
      <c r="E1143" s="11" t="s">
        <v>7741</v>
      </c>
    </row>
    <row r="1144" spans="1:5" ht="15" customHeight="1" x14ac:dyDescent="0.35">
      <c r="A1144" s="12" t="s">
        <v>1182</v>
      </c>
      <c r="B1144" s="12" t="s">
        <v>3517</v>
      </c>
      <c r="C1144" s="11" t="s">
        <v>5760</v>
      </c>
      <c r="D1144" s="11" t="s">
        <v>6715</v>
      </c>
      <c r="E1144" s="11" t="s">
        <v>7769</v>
      </c>
    </row>
    <row r="1145" spans="1:5" ht="15" customHeight="1" x14ac:dyDescent="0.35">
      <c r="A1145" s="12" t="s">
        <v>1183</v>
      </c>
      <c r="B1145" s="12" t="s">
        <v>3518</v>
      </c>
      <c r="C1145" s="11" t="s">
        <v>5761</v>
      </c>
      <c r="D1145" s="11" t="s">
        <v>7347</v>
      </c>
      <c r="E1145" s="11" t="s">
        <v>7741</v>
      </c>
    </row>
    <row r="1146" spans="1:5" ht="15" customHeight="1" x14ac:dyDescent="0.35">
      <c r="A1146" s="12" t="s">
        <v>1184</v>
      </c>
      <c r="B1146" s="12" t="s">
        <v>3519</v>
      </c>
      <c r="C1146" s="11" t="s">
        <v>5762</v>
      </c>
      <c r="D1146" s="11" t="s">
        <v>6736</v>
      </c>
      <c r="E1146" s="11" t="s">
        <v>7741</v>
      </c>
    </row>
    <row r="1147" spans="1:5" ht="15" customHeight="1" x14ac:dyDescent="0.35">
      <c r="A1147" s="12" t="s">
        <v>1185</v>
      </c>
      <c r="B1147" s="12" t="s">
        <v>3520</v>
      </c>
      <c r="C1147" s="11" t="s">
        <v>5763</v>
      </c>
      <c r="D1147" s="11" t="s">
        <v>7348</v>
      </c>
      <c r="E1147" s="11" t="s">
        <v>7741</v>
      </c>
    </row>
    <row r="1148" spans="1:5" ht="15" customHeight="1" x14ac:dyDescent="0.35">
      <c r="A1148" s="12" t="s">
        <v>1186</v>
      </c>
      <c r="B1148" s="12" t="s">
        <v>3521</v>
      </c>
      <c r="C1148" s="11" t="s">
        <v>5764</v>
      </c>
      <c r="D1148" s="11" t="s">
        <v>7201</v>
      </c>
      <c r="E1148" s="11" t="s">
        <v>7754</v>
      </c>
    </row>
    <row r="1149" spans="1:5" ht="15" customHeight="1" x14ac:dyDescent="0.35">
      <c r="A1149" s="12" t="s">
        <v>1187</v>
      </c>
      <c r="B1149" s="12" t="s">
        <v>3522</v>
      </c>
      <c r="C1149" s="11" t="s">
        <v>5765</v>
      </c>
      <c r="D1149" s="11" t="s">
        <v>6799</v>
      </c>
      <c r="E1149" s="11" t="s">
        <v>7741</v>
      </c>
    </row>
    <row r="1150" spans="1:5" ht="15" customHeight="1" x14ac:dyDescent="0.35">
      <c r="A1150" s="12" t="s">
        <v>1188</v>
      </c>
      <c r="B1150" s="12" t="s">
        <v>3523</v>
      </c>
      <c r="C1150" s="11" t="s">
        <v>5766</v>
      </c>
      <c r="D1150" s="11" t="s">
        <v>6715</v>
      </c>
      <c r="E1150" s="11" t="s">
        <v>7741</v>
      </c>
    </row>
    <row r="1151" spans="1:5" ht="15" customHeight="1" x14ac:dyDescent="0.35">
      <c r="A1151" s="12" t="s">
        <v>1189</v>
      </c>
      <c r="B1151" s="12" t="s">
        <v>3524</v>
      </c>
      <c r="C1151" s="11" t="s">
        <v>5767</v>
      </c>
      <c r="D1151" s="11" t="s">
        <v>7349</v>
      </c>
      <c r="E1151" s="11" t="s">
        <v>7741</v>
      </c>
    </row>
    <row r="1152" spans="1:5" ht="15" customHeight="1" x14ac:dyDescent="0.35">
      <c r="A1152" s="12" t="s">
        <v>1190</v>
      </c>
      <c r="B1152" s="12" t="s">
        <v>3525</v>
      </c>
      <c r="C1152" s="11" t="s">
        <v>5205</v>
      </c>
      <c r="D1152" s="11" t="s">
        <v>6873</v>
      </c>
      <c r="E1152" s="11" t="s">
        <v>7746</v>
      </c>
    </row>
    <row r="1153" spans="1:5" ht="15" customHeight="1" x14ac:dyDescent="0.35">
      <c r="A1153" s="12" t="s">
        <v>1191</v>
      </c>
      <c r="B1153" s="12" t="s">
        <v>3526</v>
      </c>
      <c r="C1153" s="11" t="s">
        <v>5768</v>
      </c>
      <c r="D1153" s="11" t="s">
        <v>7350</v>
      </c>
      <c r="E1153" s="11" t="s">
        <v>7741</v>
      </c>
    </row>
    <row r="1154" spans="1:5" ht="15" customHeight="1" x14ac:dyDescent="0.35">
      <c r="A1154" s="12" t="s">
        <v>1192</v>
      </c>
      <c r="B1154" s="12" t="s">
        <v>3527</v>
      </c>
      <c r="C1154" s="11" t="s">
        <v>5769</v>
      </c>
      <c r="D1154" s="11" t="s">
        <v>7054</v>
      </c>
      <c r="E1154" s="11" t="s">
        <v>7741</v>
      </c>
    </row>
    <row r="1155" spans="1:5" ht="15" customHeight="1" x14ac:dyDescent="0.35">
      <c r="A1155" s="12" t="s">
        <v>1193</v>
      </c>
      <c r="B1155" s="12" t="s">
        <v>3528</v>
      </c>
      <c r="C1155" s="11" t="s">
        <v>5770</v>
      </c>
      <c r="D1155" s="11" t="s">
        <v>7351</v>
      </c>
      <c r="E1155" s="11" t="s">
        <v>7741</v>
      </c>
    </row>
    <row r="1156" spans="1:5" ht="15" customHeight="1" x14ac:dyDescent="0.35">
      <c r="A1156" s="12" t="s">
        <v>1194</v>
      </c>
      <c r="B1156" s="12" t="s">
        <v>3529</v>
      </c>
      <c r="C1156" s="11" t="s">
        <v>5771</v>
      </c>
      <c r="D1156" s="11" t="s">
        <v>6805</v>
      </c>
      <c r="E1156" s="11" t="s">
        <v>7760</v>
      </c>
    </row>
    <row r="1157" spans="1:5" ht="15" customHeight="1" x14ac:dyDescent="0.35">
      <c r="A1157" s="12" t="s">
        <v>1195</v>
      </c>
      <c r="B1157" s="12" t="s">
        <v>3530</v>
      </c>
      <c r="C1157" s="11" t="s">
        <v>5772</v>
      </c>
      <c r="D1157" s="11" t="s">
        <v>7168</v>
      </c>
      <c r="E1157" s="11" t="s">
        <v>7741</v>
      </c>
    </row>
    <row r="1158" spans="1:5" ht="15" customHeight="1" x14ac:dyDescent="0.35">
      <c r="A1158" s="12" t="s">
        <v>1196</v>
      </c>
      <c r="B1158" s="12" t="s">
        <v>3531</v>
      </c>
      <c r="C1158" s="11" t="s">
        <v>5773</v>
      </c>
      <c r="D1158" s="11" t="s">
        <v>6774</v>
      </c>
      <c r="E1158" s="11" t="s">
        <v>7741</v>
      </c>
    </row>
    <row r="1159" spans="1:5" ht="15" customHeight="1" x14ac:dyDescent="0.35">
      <c r="A1159" s="12" t="s">
        <v>1197</v>
      </c>
      <c r="B1159" s="12" t="s">
        <v>3532</v>
      </c>
      <c r="C1159" s="11" t="s">
        <v>5774</v>
      </c>
      <c r="D1159" s="11" t="s">
        <v>7292</v>
      </c>
      <c r="E1159" s="11" t="s">
        <v>7801</v>
      </c>
    </row>
    <row r="1160" spans="1:5" ht="15" customHeight="1" x14ac:dyDescent="0.35">
      <c r="A1160" s="12" t="s">
        <v>1198</v>
      </c>
      <c r="B1160" s="12" t="s">
        <v>3533</v>
      </c>
      <c r="C1160" s="11" t="s">
        <v>5775</v>
      </c>
      <c r="D1160" s="11" t="s">
        <v>7352</v>
      </c>
      <c r="E1160" s="11" t="s">
        <v>7741</v>
      </c>
    </row>
    <row r="1161" spans="1:5" ht="15" customHeight="1" x14ac:dyDescent="0.35">
      <c r="A1161" s="12" t="s">
        <v>1199</v>
      </c>
      <c r="B1161" s="12" t="s">
        <v>3534</v>
      </c>
      <c r="C1161" s="11" t="s">
        <v>5776</v>
      </c>
      <c r="D1161" s="11" t="s">
        <v>6903</v>
      </c>
      <c r="E1161" s="11" t="s">
        <v>7761</v>
      </c>
    </row>
    <row r="1162" spans="1:5" ht="15" customHeight="1" x14ac:dyDescent="0.35">
      <c r="A1162" s="12" t="s">
        <v>1200</v>
      </c>
      <c r="B1162" s="12" t="s">
        <v>3535</v>
      </c>
      <c r="C1162" s="11" t="s">
        <v>5777</v>
      </c>
      <c r="D1162" s="11" t="s">
        <v>7353</v>
      </c>
      <c r="E1162" s="11" t="s">
        <v>7747</v>
      </c>
    </row>
    <row r="1163" spans="1:5" ht="15" customHeight="1" x14ac:dyDescent="0.35">
      <c r="A1163" s="12" t="s">
        <v>1201</v>
      </c>
      <c r="B1163" s="12" t="s">
        <v>3536</v>
      </c>
      <c r="C1163" s="11" t="s">
        <v>5778</v>
      </c>
      <c r="D1163" s="11" t="s">
        <v>6953</v>
      </c>
      <c r="E1163" s="11" t="s">
        <v>7779</v>
      </c>
    </row>
    <row r="1164" spans="1:5" ht="15" customHeight="1" x14ac:dyDescent="0.35">
      <c r="A1164" s="12" t="s">
        <v>1202</v>
      </c>
      <c r="B1164" s="12" t="s">
        <v>3537</v>
      </c>
      <c r="C1164" s="11" t="s">
        <v>5779</v>
      </c>
      <c r="D1164" s="11" t="s">
        <v>7354</v>
      </c>
      <c r="E1164" s="11" t="s">
        <v>7741</v>
      </c>
    </row>
    <row r="1165" spans="1:5" ht="15" customHeight="1" x14ac:dyDescent="0.35">
      <c r="A1165" s="12" t="s">
        <v>1203</v>
      </c>
      <c r="B1165" s="12" t="s">
        <v>3538</v>
      </c>
      <c r="C1165" s="11" t="s">
        <v>5780</v>
      </c>
      <c r="D1165" s="11" t="s">
        <v>7355</v>
      </c>
      <c r="E1165" s="11" t="s">
        <v>7741</v>
      </c>
    </row>
    <row r="1166" spans="1:5" ht="15" customHeight="1" x14ac:dyDescent="0.35">
      <c r="A1166" s="12" t="s">
        <v>1204</v>
      </c>
      <c r="B1166" s="12" t="s">
        <v>3539</v>
      </c>
      <c r="C1166" s="11" t="s">
        <v>5781</v>
      </c>
      <c r="D1166" s="11" t="s">
        <v>7356</v>
      </c>
      <c r="E1166" s="11" t="s">
        <v>7741</v>
      </c>
    </row>
    <row r="1167" spans="1:5" ht="15" customHeight="1" x14ac:dyDescent="0.35">
      <c r="A1167" s="12" t="s">
        <v>1205</v>
      </c>
      <c r="B1167" s="12" t="s">
        <v>3540</v>
      </c>
      <c r="C1167" s="11" t="s">
        <v>5782</v>
      </c>
      <c r="D1167" s="11" t="s">
        <v>6879</v>
      </c>
      <c r="E1167" s="11" t="s">
        <v>7741</v>
      </c>
    </row>
    <row r="1168" spans="1:5" ht="15" customHeight="1" x14ac:dyDescent="0.35">
      <c r="A1168" s="12" t="s">
        <v>1206</v>
      </c>
      <c r="B1168" s="12" t="s">
        <v>3541</v>
      </c>
      <c r="C1168" s="11" t="s">
        <v>5783</v>
      </c>
      <c r="D1168" s="11" t="s">
        <v>6750</v>
      </c>
      <c r="E1168" s="11" t="s">
        <v>7741</v>
      </c>
    </row>
    <row r="1169" spans="1:5" ht="15" customHeight="1" x14ac:dyDescent="0.35">
      <c r="A1169" s="12" t="s">
        <v>1207</v>
      </c>
      <c r="B1169" s="12" t="s">
        <v>3542</v>
      </c>
      <c r="C1169" s="11" t="s">
        <v>5784</v>
      </c>
      <c r="D1169" s="11" t="s">
        <v>7357</v>
      </c>
      <c r="E1169" s="11" t="s">
        <v>7743</v>
      </c>
    </row>
    <row r="1170" spans="1:5" ht="15" customHeight="1" x14ac:dyDescent="0.35">
      <c r="A1170" s="12" t="s">
        <v>1208</v>
      </c>
      <c r="B1170" s="12" t="s">
        <v>3543</v>
      </c>
      <c r="C1170" s="11" t="s">
        <v>4751</v>
      </c>
      <c r="D1170" s="11" t="s">
        <v>6725</v>
      </c>
      <c r="E1170" s="11" t="s">
        <v>7757</v>
      </c>
    </row>
    <row r="1171" spans="1:5" ht="15" customHeight="1" x14ac:dyDescent="0.35">
      <c r="A1171" s="12" t="s">
        <v>1209</v>
      </c>
      <c r="B1171" s="12" t="s">
        <v>3544</v>
      </c>
      <c r="C1171" s="11" t="s">
        <v>5785</v>
      </c>
      <c r="D1171" s="11" t="s">
        <v>7358</v>
      </c>
      <c r="E1171" s="11" t="s">
        <v>7741</v>
      </c>
    </row>
    <row r="1172" spans="1:5" ht="15" customHeight="1" x14ac:dyDescent="0.35">
      <c r="A1172" s="12" t="s">
        <v>1210</v>
      </c>
      <c r="B1172" s="12" t="s">
        <v>3545</v>
      </c>
      <c r="C1172" s="11" t="s">
        <v>5626</v>
      </c>
      <c r="D1172" s="11" t="s">
        <v>7359</v>
      </c>
      <c r="E1172" s="11" t="s">
        <v>7741</v>
      </c>
    </row>
    <row r="1173" spans="1:5" ht="15" customHeight="1" x14ac:dyDescent="0.35">
      <c r="A1173" s="12" t="s">
        <v>1211</v>
      </c>
      <c r="B1173" s="12" t="s">
        <v>3546</v>
      </c>
      <c r="C1173" s="11" t="s">
        <v>5786</v>
      </c>
      <c r="D1173" s="11" t="s">
        <v>6731</v>
      </c>
      <c r="E1173" s="11" t="s">
        <v>7741</v>
      </c>
    </row>
    <row r="1174" spans="1:5" ht="15" customHeight="1" x14ac:dyDescent="0.35">
      <c r="A1174" s="12" t="s">
        <v>1212</v>
      </c>
      <c r="B1174" s="12" t="s">
        <v>3547</v>
      </c>
      <c r="C1174" s="11" t="s">
        <v>5787</v>
      </c>
      <c r="D1174" s="11" t="s">
        <v>7360</v>
      </c>
      <c r="E1174" s="11" t="s">
        <v>7754</v>
      </c>
    </row>
    <row r="1175" spans="1:5" ht="15" customHeight="1" x14ac:dyDescent="0.35">
      <c r="A1175" s="12" t="s">
        <v>1213</v>
      </c>
      <c r="B1175" s="12" t="s">
        <v>3548</v>
      </c>
      <c r="C1175" s="11" t="s">
        <v>5788</v>
      </c>
      <c r="D1175" s="11" t="s">
        <v>7361</v>
      </c>
      <c r="E1175" s="11" t="s">
        <v>7743</v>
      </c>
    </row>
    <row r="1176" spans="1:5" ht="15" customHeight="1" x14ac:dyDescent="0.35">
      <c r="A1176" s="12" t="s">
        <v>1214</v>
      </c>
      <c r="B1176" s="12" t="s">
        <v>3549</v>
      </c>
      <c r="C1176" s="11" t="s">
        <v>5789</v>
      </c>
      <c r="D1176" s="11" t="s">
        <v>7362</v>
      </c>
      <c r="E1176" s="11" t="s">
        <v>7741</v>
      </c>
    </row>
    <row r="1177" spans="1:5" ht="15" customHeight="1" x14ac:dyDescent="0.35">
      <c r="A1177" s="12" t="s">
        <v>1215</v>
      </c>
      <c r="B1177" s="12" t="s">
        <v>3550</v>
      </c>
      <c r="C1177" s="11" t="s">
        <v>5790</v>
      </c>
      <c r="D1177" s="11" t="s">
        <v>6761</v>
      </c>
      <c r="E1177" s="11" t="s">
        <v>7757</v>
      </c>
    </row>
    <row r="1178" spans="1:5" ht="15" customHeight="1" x14ac:dyDescent="0.35">
      <c r="A1178" s="12" t="s">
        <v>1216</v>
      </c>
      <c r="B1178" s="12" t="s">
        <v>3551</v>
      </c>
      <c r="C1178" s="11" t="s">
        <v>5791</v>
      </c>
      <c r="D1178" s="11" t="s">
        <v>6803</v>
      </c>
      <c r="E1178" s="11" t="s">
        <v>7790</v>
      </c>
    </row>
    <row r="1179" spans="1:5" ht="15" customHeight="1" x14ac:dyDescent="0.35">
      <c r="A1179" s="12" t="s">
        <v>1217</v>
      </c>
      <c r="B1179" s="12" t="s">
        <v>3552</v>
      </c>
      <c r="C1179" s="11" t="s">
        <v>5792</v>
      </c>
      <c r="D1179" s="11" t="s">
        <v>7363</v>
      </c>
      <c r="E1179" s="11" t="s">
        <v>7779</v>
      </c>
    </row>
    <row r="1180" spans="1:5" ht="15" customHeight="1" x14ac:dyDescent="0.35">
      <c r="A1180" s="12" t="s">
        <v>1218</v>
      </c>
      <c r="B1180" s="12" t="s">
        <v>3553</v>
      </c>
      <c r="C1180" s="11" t="s">
        <v>5793</v>
      </c>
      <c r="D1180" s="11" t="s">
        <v>6777</v>
      </c>
      <c r="E1180" s="11" t="s">
        <v>7741</v>
      </c>
    </row>
    <row r="1181" spans="1:5" ht="15" customHeight="1" x14ac:dyDescent="0.35">
      <c r="A1181" s="12" t="s">
        <v>1219</v>
      </c>
      <c r="B1181" s="12" t="s">
        <v>3554</v>
      </c>
      <c r="C1181" s="11" t="s">
        <v>5794</v>
      </c>
      <c r="D1181" s="11" t="s">
        <v>6864</v>
      </c>
      <c r="E1181" s="11" t="s">
        <v>7741</v>
      </c>
    </row>
    <row r="1182" spans="1:5" ht="15" customHeight="1" x14ac:dyDescent="0.35">
      <c r="A1182" s="12" t="s">
        <v>1220</v>
      </c>
      <c r="B1182" s="12" t="s">
        <v>3555</v>
      </c>
      <c r="C1182" s="11" t="s">
        <v>5795</v>
      </c>
      <c r="D1182" s="11" t="s">
        <v>6739</v>
      </c>
      <c r="E1182" s="11" t="s">
        <v>7741</v>
      </c>
    </row>
    <row r="1183" spans="1:5" ht="15" customHeight="1" x14ac:dyDescent="0.35">
      <c r="A1183" s="12" t="s">
        <v>1221</v>
      </c>
      <c r="B1183" s="12" t="s">
        <v>3556</v>
      </c>
      <c r="C1183" s="11" t="s">
        <v>4750</v>
      </c>
      <c r="D1183" s="11" t="s">
        <v>7043</v>
      </c>
      <c r="E1183" s="11" t="s">
        <v>7755</v>
      </c>
    </row>
    <row r="1184" spans="1:5" ht="15" customHeight="1" x14ac:dyDescent="0.35">
      <c r="A1184" s="12" t="s">
        <v>1222</v>
      </c>
      <c r="B1184" s="12" t="s">
        <v>3557</v>
      </c>
      <c r="C1184" s="11" t="s">
        <v>5796</v>
      </c>
      <c r="D1184" s="11" t="s">
        <v>7364</v>
      </c>
      <c r="E1184" s="11" t="s">
        <v>7742</v>
      </c>
    </row>
    <row r="1185" spans="1:5" ht="15" customHeight="1" x14ac:dyDescent="0.35">
      <c r="A1185" s="12" t="s">
        <v>1223</v>
      </c>
      <c r="B1185" s="12" t="s">
        <v>3558</v>
      </c>
      <c r="C1185" s="11" t="s">
        <v>5797</v>
      </c>
      <c r="D1185" s="11" t="s">
        <v>7341</v>
      </c>
      <c r="E1185" s="11" t="s">
        <v>7764</v>
      </c>
    </row>
    <row r="1186" spans="1:5" ht="15" customHeight="1" x14ac:dyDescent="0.35">
      <c r="A1186" s="12" t="s">
        <v>1224</v>
      </c>
      <c r="B1186" s="12" t="s">
        <v>3559</v>
      </c>
      <c r="C1186" s="11" t="s">
        <v>5798</v>
      </c>
      <c r="D1186" s="11" t="s">
        <v>6863</v>
      </c>
      <c r="E1186" s="11" t="s">
        <v>7747</v>
      </c>
    </row>
    <row r="1187" spans="1:5" ht="15" customHeight="1" x14ac:dyDescent="0.35">
      <c r="A1187" s="12" t="s">
        <v>1225</v>
      </c>
      <c r="B1187" s="12" t="s">
        <v>3560</v>
      </c>
      <c r="C1187" s="11" t="s">
        <v>5799</v>
      </c>
      <c r="D1187" s="11" t="s">
        <v>6736</v>
      </c>
      <c r="E1187" s="11" t="s">
        <v>7741</v>
      </c>
    </row>
    <row r="1188" spans="1:5" ht="15" customHeight="1" x14ac:dyDescent="0.35">
      <c r="A1188" s="12" t="s">
        <v>1226</v>
      </c>
      <c r="B1188" s="12" t="s">
        <v>3561</v>
      </c>
      <c r="C1188" s="11" t="s">
        <v>5800</v>
      </c>
      <c r="D1188" s="11" t="s">
        <v>7365</v>
      </c>
      <c r="E1188" s="11" t="s">
        <v>7741</v>
      </c>
    </row>
    <row r="1189" spans="1:5" ht="15" customHeight="1" x14ac:dyDescent="0.35">
      <c r="A1189" s="12" t="s">
        <v>1227</v>
      </c>
      <c r="B1189" s="12" t="s">
        <v>3562</v>
      </c>
      <c r="C1189" s="11" t="s">
        <v>4978</v>
      </c>
      <c r="D1189" s="11" t="s">
        <v>7366</v>
      </c>
      <c r="E1189" s="11" t="s">
        <v>7741</v>
      </c>
    </row>
    <row r="1190" spans="1:5" ht="15" customHeight="1" x14ac:dyDescent="0.35">
      <c r="A1190" s="12" t="s">
        <v>1228</v>
      </c>
      <c r="B1190" s="12" t="s">
        <v>3563</v>
      </c>
      <c r="C1190" s="11" t="s">
        <v>5801</v>
      </c>
      <c r="D1190" s="11" t="s">
        <v>6773</v>
      </c>
      <c r="E1190" s="11" t="s">
        <v>7771</v>
      </c>
    </row>
    <row r="1191" spans="1:5" ht="15" customHeight="1" x14ac:dyDescent="0.35">
      <c r="A1191" s="12" t="s">
        <v>1229</v>
      </c>
      <c r="B1191" s="12" t="s">
        <v>3564</v>
      </c>
      <c r="C1191" s="11" t="s">
        <v>5802</v>
      </c>
      <c r="D1191" s="11" t="s">
        <v>7251</v>
      </c>
      <c r="E1191" s="11" t="s">
        <v>7762</v>
      </c>
    </row>
    <row r="1192" spans="1:5" ht="15" customHeight="1" x14ac:dyDescent="0.35">
      <c r="A1192" s="12" t="s">
        <v>1230</v>
      </c>
      <c r="B1192" s="12" t="s">
        <v>3565</v>
      </c>
      <c r="C1192" s="11" t="s">
        <v>5803</v>
      </c>
      <c r="D1192" s="11" t="s">
        <v>6803</v>
      </c>
      <c r="E1192" s="11" t="s">
        <v>7771</v>
      </c>
    </row>
    <row r="1193" spans="1:5" ht="15" customHeight="1" x14ac:dyDescent="0.35">
      <c r="A1193" s="12" t="s">
        <v>1231</v>
      </c>
      <c r="B1193" s="12" t="s">
        <v>3566</v>
      </c>
      <c r="C1193" s="11" t="s">
        <v>5804</v>
      </c>
      <c r="D1193" s="11" t="s">
        <v>6903</v>
      </c>
      <c r="E1193" s="11" t="s">
        <v>7741</v>
      </c>
    </row>
    <row r="1194" spans="1:5" ht="15" customHeight="1" x14ac:dyDescent="0.35">
      <c r="A1194" s="12" t="s">
        <v>1232</v>
      </c>
      <c r="B1194" s="12" t="s">
        <v>3567</v>
      </c>
      <c r="C1194" s="11" t="s">
        <v>5805</v>
      </c>
      <c r="D1194" s="11" t="s">
        <v>6958</v>
      </c>
      <c r="E1194" s="11" t="s">
        <v>7741</v>
      </c>
    </row>
    <row r="1195" spans="1:5" ht="15" customHeight="1" x14ac:dyDescent="0.35">
      <c r="A1195" s="12" t="s">
        <v>1233</v>
      </c>
      <c r="B1195" s="12" t="s">
        <v>3568</v>
      </c>
      <c r="C1195" s="11" t="s">
        <v>5806</v>
      </c>
      <c r="D1195" s="11" t="s">
        <v>6806</v>
      </c>
      <c r="E1195" s="11" t="s">
        <v>7741</v>
      </c>
    </row>
    <row r="1196" spans="1:5" ht="15" customHeight="1" x14ac:dyDescent="0.35">
      <c r="A1196" s="12" t="s">
        <v>1234</v>
      </c>
      <c r="B1196" s="12" t="s">
        <v>3569</v>
      </c>
      <c r="C1196" s="11" t="s">
        <v>5807</v>
      </c>
      <c r="D1196" s="11" t="s">
        <v>6762</v>
      </c>
      <c r="E1196" s="11" t="s">
        <v>7741</v>
      </c>
    </row>
    <row r="1197" spans="1:5" ht="15" customHeight="1" x14ac:dyDescent="0.35">
      <c r="A1197" s="12" t="s">
        <v>1235</v>
      </c>
      <c r="B1197" s="12" t="s">
        <v>3570</v>
      </c>
      <c r="C1197" s="11" t="s">
        <v>5808</v>
      </c>
      <c r="D1197" s="11" t="s">
        <v>7276</v>
      </c>
      <c r="E1197" s="11" t="s">
        <v>7774</v>
      </c>
    </row>
    <row r="1198" spans="1:5" ht="15" customHeight="1" x14ac:dyDescent="0.35">
      <c r="A1198" s="12" t="s">
        <v>1236</v>
      </c>
      <c r="B1198" s="12" t="s">
        <v>3571</v>
      </c>
      <c r="C1198" s="11" t="s">
        <v>5809</v>
      </c>
      <c r="D1198" s="11" t="s">
        <v>7311</v>
      </c>
      <c r="E1198" s="11" t="s">
        <v>7769</v>
      </c>
    </row>
    <row r="1199" spans="1:5" ht="15" customHeight="1" x14ac:dyDescent="0.35">
      <c r="A1199" s="12" t="s">
        <v>1237</v>
      </c>
      <c r="B1199" s="12" t="s">
        <v>3572</v>
      </c>
      <c r="C1199" s="11" t="s">
        <v>5810</v>
      </c>
      <c r="D1199" s="11" t="s">
        <v>7306</v>
      </c>
      <c r="E1199" s="11" t="s">
        <v>7741</v>
      </c>
    </row>
    <row r="1200" spans="1:5" ht="15" customHeight="1" x14ac:dyDescent="0.35">
      <c r="A1200" s="12" t="s">
        <v>1238</v>
      </c>
      <c r="B1200" s="12" t="s">
        <v>3573</v>
      </c>
      <c r="C1200" s="11" t="s">
        <v>5811</v>
      </c>
      <c r="D1200" s="11" t="s">
        <v>7367</v>
      </c>
      <c r="E1200" s="11" t="s">
        <v>7741</v>
      </c>
    </row>
    <row r="1201" spans="1:5" ht="15" customHeight="1" x14ac:dyDescent="0.35">
      <c r="A1201" s="12" t="s">
        <v>1239</v>
      </c>
      <c r="B1201" s="12" t="s">
        <v>3574</v>
      </c>
      <c r="C1201" s="11" t="s">
        <v>5812</v>
      </c>
      <c r="D1201" s="11" t="s">
        <v>7164</v>
      </c>
      <c r="E1201" s="11" t="s">
        <v>7755</v>
      </c>
    </row>
    <row r="1202" spans="1:5" ht="15" customHeight="1" x14ac:dyDescent="0.35">
      <c r="A1202" s="12" t="s">
        <v>1240</v>
      </c>
      <c r="B1202" s="12" t="s">
        <v>3575</v>
      </c>
      <c r="C1202" s="11" t="s">
        <v>5489</v>
      </c>
      <c r="D1202" s="11" t="s">
        <v>6748</v>
      </c>
      <c r="E1202" s="11" t="s">
        <v>7741</v>
      </c>
    </row>
    <row r="1203" spans="1:5" ht="15" customHeight="1" x14ac:dyDescent="0.35">
      <c r="A1203" s="12" t="s">
        <v>1241</v>
      </c>
      <c r="B1203" s="12" t="s">
        <v>3576</v>
      </c>
      <c r="C1203" s="11" t="s">
        <v>5813</v>
      </c>
      <c r="D1203" s="11" t="s">
        <v>7368</v>
      </c>
      <c r="E1203" s="11" t="s">
        <v>7755</v>
      </c>
    </row>
    <row r="1204" spans="1:5" ht="15" customHeight="1" x14ac:dyDescent="0.35">
      <c r="A1204" s="12" t="s">
        <v>1242</v>
      </c>
      <c r="B1204" s="12" t="s">
        <v>3577</v>
      </c>
      <c r="C1204" s="11" t="s">
        <v>5814</v>
      </c>
      <c r="D1204" s="11" t="s">
        <v>6831</v>
      </c>
      <c r="E1204" s="11" t="s">
        <v>7743</v>
      </c>
    </row>
    <row r="1205" spans="1:5" ht="15" customHeight="1" x14ac:dyDescent="0.35">
      <c r="A1205" s="12" t="s">
        <v>1243</v>
      </c>
      <c r="B1205" s="12" t="s">
        <v>3578</v>
      </c>
      <c r="C1205" s="11" t="s">
        <v>5815</v>
      </c>
      <c r="D1205" s="11" t="s">
        <v>6957</v>
      </c>
      <c r="E1205" s="11" t="s">
        <v>7741</v>
      </c>
    </row>
    <row r="1206" spans="1:5" ht="15" customHeight="1" x14ac:dyDescent="0.35">
      <c r="A1206" s="12" t="s">
        <v>1244</v>
      </c>
      <c r="B1206" s="12" t="s">
        <v>3579</v>
      </c>
      <c r="C1206" s="11" t="s">
        <v>5816</v>
      </c>
      <c r="D1206" s="11" t="s">
        <v>7369</v>
      </c>
      <c r="E1206" s="11" t="s">
        <v>7741</v>
      </c>
    </row>
    <row r="1207" spans="1:5" ht="15" customHeight="1" x14ac:dyDescent="0.35">
      <c r="A1207" s="12" t="s">
        <v>1245</v>
      </c>
      <c r="B1207" s="12" t="s">
        <v>3580</v>
      </c>
      <c r="C1207" s="11" t="s">
        <v>5817</v>
      </c>
      <c r="D1207" s="11" t="s">
        <v>7370</v>
      </c>
      <c r="E1207" s="11" t="s">
        <v>7741</v>
      </c>
    </row>
    <row r="1208" spans="1:5" ht="15" customHeight="1" x14ac:dyDescent="0.35">
      <c r="A1208" s="12" t="s">
        <v>1246</v>
      </c>
      <c r="B1208" s="12" t="s">
        <v>3581</v>
      </c>
      <c r="C1208" s="11" t="s">
        <v>5818</v>
      </c>
      <c r="D1208" s="11" t="s">
        <v>7371</v>
      </c>
      <c r="E1208" s="11" t="s">
        <v>7741</v>
      </c>
    </row>
    <row r="1209" spans="1:5" ht="15" customHeight="1" x14ac:dyDescent="0.35">
      <c r="A1209" s="12" t="s">
        <v>1247</v>
      </c>
      <c r="B1209" s="12" t="s">
        <v>3582</v>
      </c>
      <c r="C1209" s="11" t="s">
        <v>5245</v>
      </c>
      <c r="D1209" s="11" t="s">
        <v>7372</v>
      </c>
      <c r="E1209" s="11" t="s">
        <v>7764</v>
      </c>
    </row>
    <row r="1210" spans="1:5" ht="15" customHeight="1" x14ac:dyDescent="0.35">
      <c r="A1210" s="12" t="s">
        <v>1248</v>
      </c>
      <c r="B1210" s="12" t="s">
        <v>3583</v>
      </c>
      <c r="C1210" s="11" t="s">
        <v>5819</v>
      </c>
      <c r="D1210" s="11" t="s">
        <v>7373</v>
      </c>
      <c r="E1210" s="11" t="s">
        <v>7741</v>
      </c>
    </row>
    <row r="1211" spans="1:5" ht="15" customHeight="1" x14ac:dyDescent="0.35">
      <c r="A1211" s="12" t="s">
        <v>1249</v>
      </c>
      <c r="B1211" s="12" t="s">
        <v>3584</v>
      </c>
      <c r="C1211" s="11" t="s">
        <v>5302</v>
      </c>
      <c r="D1211" s="11" t="s">
        <v>6715</v>
      </c>
      <c r="E1211" s="11" t="s">
        <v>7741</v>
      </c>
    </row>
    <row r="1212" spans="1:5" ht="15" customHeight="1" x14ac:dyDescent="0.35">
      <c r="A1212" s="12" t="s">
        <v>1250</v>
      </c>
      <c r="B1212" s="12" t="s">
        <v>3585</v>
      </c>
      <c r="C1212" s="11" t="s">
        <v>5820</v>
      </c>
      <c r="D1212" s="11" t="s">
        <v>7374</v>
      </c>
      <c r="E1212" s="11" t="s">
        <v>7741</v>
      </c>
    </row>
    <row r="1213" spans="1:5" ht="15" customHeight="1" x14ac:dyDescent="0.35">
      <c r="A1213" s="12" t="s">
        <v>1251</v>
      </c>
      <c r="B1213" s="12" t="s">
        <v>3586</v>
      </c>
      <c r="C1213" s="11" t="s">
        <v>5821</v>
      </c>
      <c r="D1213" s="11" t="s">
        <v>6842</v>
      </c>
      <c r="E1213" s="11" t="s">
        <v>7741</v>
      </c>
    </row>
    <row r="1214" spans="1:5" ht="15" customHeight="1" x14ac:dyDescent="0.35">
      <c r="A1214" s="12" t="s">
        <v>1252</v>
      </c>
      <c r="B1214" s="12" t="s">
        <v>3587</v>
      </c>
      <c r="C1214" s="11" t="s">
        <v>5822</v>
      </c>
      <c r="D1214" s="11" t="s">
        <v>7227</v>
      </c>
      <c r="E1214" s="11" t="s">
        <v>7741</v>
      </c>
    </row>
    <row r="1215" spans="1:5" ht="15" customHeight="1" x14ac:dyDescent="0.35">
      <c r="A1215" s="12" t="s">
        <v>1253</v>
      </c>
      <c r="B1215" s="12" t="s">
        <v>3588</v>
      </c>
      <c r="C1215" s="11" t="s">
        <v>5823</v>
      </c>
      <c r="D1215" s="11" t="s">
        <v>7147</v>
      </c>
      <c r="E1215" s="11" t="s">
        <v>7741</v>
      </c>
    </row>
    <row r="1216" spans="1:5" ht="15" customHeight="1" x14ac:dyDescent="0.35">
      <c r="A1216" s="12" t="s">
        <v>1254</v>
      </c>
      <c r="B1216" s="12" t="s">
        <v>3589</v>
      </c>
      <c r="C1216" s="11" t="s">
        <v>5824</v>
      </c>
      <c r="D1216" s="11" t="s">
        <v>6884</v>
      </c>
      <c r="E1216" s="11" t="s">
        <v>7777</v>
      </c>
    </row>
    <row r="1217" spans="1:5" ht="15" customHeight="1" x14ac:dyDescent="0.35">
      <c r="A1217" s="12" t="s">
        <v>1255</v>
      </c>
      <c r="B1217" s="12" t="s">
        <v>3590</v>
      </c>
      <c r="C1217" s="11" t="s">
        <v>5825</v>
      </c>
      <c r="D1217" s="11" t="s">
        <v>7375</v>
      </c>
      <c r="E1217" s="11" t="s">
        <v>7741</v>
      </c>
    </row>
    <row r="1218" spans="1:5" ht="15" customHeight="1" x14ac:dyDescent="0.35">
      <c r="A1218" s="12" t="s">
        <v>1256</v>
      </c>
      <c r="B1218" s="12" t="s">
        <v>3591</v>
      </c>
      <c r="C1218" s="11" t="s">
        <v>5413</v>
      </c>
      <c r="D1218" s="11" t="s">
        <v>6893</v>
      </c>
      <c r="E1218" s="11" t="s">
        <v>7746</v>
      </c>
    </row>
    <row r="1219" spans="1:5" ht="15" customHeight="1" x14ac:dyDescent="0.35">
      <c r="A1219" s="12" t="s">
        <v>1257</v>
      </c>
      <c r="B1219" s="12" t="s">
        <v>3592</v>
      </c>
      <c r="C1219" s="11" t="s">
        <v>5826</v>
      </c>
      <c r="D1219" s="11" t="s">
        <v>7376</v>
      </c>
      <c r="E1219" s="11" t="s">
        <v>7802</v>
      </c>
    </row>
    <row r="1220" spans="1:5" ht="15" customHeight="1" x14ac:dyDescent="0.35">
      <c r="A1220" s="12" t="s">
        <v>1258</v>
      </c>
      <c r="B1220" s="12" t="s">
        <v>3593</v>
      </c>
      <c r="C1220" s="11" t="s">
        <v>5827</v>
      </c>
      <c r="D1220" s="11" t="s">
        <v>6721</v>
      </c>
      <c r="E1220" s="11" t="s">
        <v>7741</v>
      </c>
    </row>
    <row r="1221" spans="1:5" ht="15" customHeight="1" x14ac:dyDescent="0.35">
      <c r="A1221" s="12" t="s">
        <v>1259</v>
      </c>
      <c r="B1221" s="12" t="s">
        <v>3594</v>
      </c>
      <c r="C1221" s="11" t="s">
        <v>5828</v>
      </c>
      <c r="D1221" s="11" t="s">
        <v>7377</v>
      </c>
      <c r="E1221" s="11" t="s">
        <v>7755</v>
      </c>
    </row>
    <row r="1222" spans="1:5" ht="15" customHeight="1" x14ac:dyDescent="0.35">
      <c r="A1222" s="12" t="s">
        <v>1260</v>
      </c>
      <c r="B1222" s="12" t="s">
        <v>3595</v>
      </c>
      <c r="C1222" s="11" t="s">
        <v>5829</v>
      </c>
      <c r="D1222" s="11" t="s">
        <v>7378</v>
      </c>
      <c r="E1222" s="11" t="s">
        <v>7741</v>
      </c>
    </row>
    <row r="1223" spans="1:5" ht="15" customHeight="1" x14ac:dyDescent="0.35">
      <c r="A1223" s="12" t="s">
        <v>1261</v>
      </c>
      <c r="B1223" s="12" t="s">
        <v>3596</v>
      </c>
      <c r="C1223" s="11" t="s">
        <v>5830</v>
      </c>
      <c r="D1223" s="11" t="s">
        <v>6772</v>
      </c>
      <c r="E1223" s="11" t="s">
        <v>7762</v>
      </c>
    </row>
    <row r="1224" spans="1:5" ht="15" customHeight="1" x14ac:dyDescent="0.35">
      <c r="A1224" s="12" t="s">
        <v>1262</v>
      </c>
      <c r="B1224" s="12" t="s">
        <v>3597</v>
      </c>
      <c r="C1224" s="11" t="s">
        <v>5831</v>
      </c>
      <c r="D1224" s="11" t="s">
        <v>7045</v>
      </c>
      <c r="E1224" s="11" t="s">
        <v>7752</v>
      </c>
    </row>
    <row r="1225" spans="1:5" ht="15" customHeight="1" x14ac:dyDescent="0.35">
      <c r="A1225" s="12" t="s">
        <v>1263</v>
      </c>
      <c r="B1225" s="12" t="s">
        <v>3598</v>
      </c>
      <c r="C1225" s="11" t="s">
        <v>5004</v>
      </c>
      <c r="D1225" s="11" t="s">
        <v>7379</v>
      </c>
      <c r="E1225" s="11" t="s">
        <v>7770</v>
      </c>
    </row>
    <row r="1226" spans="1:5" ht="15" customHeight="1" x14ac:dyDescent="0.35">
      <c r="A1226" s="12" t="s">
        <v>1264</v>
      </c>
      <c r="B1226" s="12" t="s">
        <v>3599</v>
      </c>
      <c r="C1226" s="11" t="s">
        <v>4760</v>
      </c>
      <c r="D1226" s="11" t="s">
        <v>7380</v>
      </c>
      <c r="E1226" s="11" t="s">
        <v>7741</v>
      </c>
    </row>
    <row r="1227" spans="1:5" ht="15" customHeight="1" x14ac:dyDescent="0.35">
      <c r="A1227" s="12" t="s">
        <v>1265</v>
      </c>
      <c r="B1227" s="12" t="s">
        <v>3600</v>
      </c>
      <c r="C1227" s="11" t="s">
        <v>5832</v>
      </c>
      <c r="D1227" s="11" t="s">
        <v>7381</v>
      </c>
      <c r="E1227" s="11" t="s">
        <v>7741</v>
      </c>
    </row>
    <row r="1228" spans="1:5" ht="15" customHeight="1" x14ac:dyDescent="0.35">
      <c r="A1228" s="12" t="s">
        <v>1266</v>
      </c>
      <c r="B1228" s="12" t="s">
        <v>3601</v>
      </c>
      <c r="C1228" s="11" t="s">
        <v>5833</v>
      </c>
      <c r="D1228" s="11" t="s">
        <v>6717</v>
      </c>
      <c r="E1228" s="11" t="s">
        <v>7752</v>
      </c>
    </row>
    <row r="1229" spans="1:5" ht="15" customHeight="1" x14ac:dyDescent="0.35">
      <c r="A1229" s="12" t="s">
        <v>1267</v>
      </c>
      <c r="B1229" s="12" t="s">
        <v>3602</v>
      </c>
      <c r="C1229" s="11" t="s">
        <v>5834</v>
      </c>
      <c r="D1229" s="11" t="s">
        <v>6721</v>
      </c>
      <c r="E1229" s="11" t="s">
        <v>7747</v>
      </c>
    </row>
    <row r="1230" spans="1:5" ht="15" customHeight="1" x14ac:dyDescent="0.35">
      <c r="A1230" s="12" t="s">
        <v>1268</v>
      </c>
      <c r="B1230" s="12" t="s">
        <v>3603</v>
      </c>
      <c r="C1230" s="11" t="s">
        <v>5835</v>
      </c>
      <c r="D1230" s="11" t="s">
        <v>6903</v>
      </c>
      <c r="E1230" s="11" t="s">
        <v>7741</v>
      </c>
    </row>
    <row r="1231" spans="1:5" ht="15" customHeight="1" x14ac:dyDescent="0.35">
      <c r="A1231" s="12" t="s">
        <v>1269</v>
      </c>
      <c r="B1231" s="12" t="s">
        <v>3604</v>
      </c>
      <c r="C1231" s="11" t="s">
        <v>5836</v>
      </c>
      <c r="D1231" s="11" t="s">
        <v>6769</v>
      </c>
      <c r="E1231" s="11" t="s">
        <v>7749</v>
      </c>
    </row>
    <row r="1232" spans="1:5" ht="15" customHeight="1" x14ac:dyDescent="0.35">
      <c r="A1232" s="12" t="s">
        <v>1270</v>
      </c>
      <c r="B1232" s="12" t="s">
        <v>3605</v>
      </c>
      <c r="C1232" s="11" t="s">
        <v>5837</v>
      </c>
      <c r="D1232" s="11" t="s">
        <v>6757</v>
      </c>
      <c r="E1232" s="11" t="s">
        <v>7766</v>
      </c>
    </row>
    <row r="1233" spans="1:5" ht="15" customHeight="1" x14ac:dyDescent="0.35">
      <c r="A1233" s="12" t="s">
        <v>1271</v>
      </c>
      <c r="B1233" s="12" t="s">
        <v>3606</v>
      </c>
      <c r="C1233" s="11" t="s">
        <v>5838</v>
      </c>
      <c r="D1233" s="11" t="s">
        <v>7054</v>
      </c>
      <c r="E1233" s="11" t="s">
        <v>7780</v>
      </c>
    </row>
    <row r="1234" spans="1:5" ht="15" customHeight="1" x14ac:dyDescent="0.35">
      <c r="A1234" s="12" t="s">
        <v>1272</v>
      </c>
      <c r="B1234" s="12" t="s">
        <v>3607</v>
      </c>
      <c r="C1234" s="11" t="s">
        <v>5839</v>
      </c>
      <c r="D1234" s="11" t="s">
        <v>7382</v>
      </c>
      <c r="E1234" s="11" t="s">
        <v>7803</v>
      </c>
    </row>
    <row r="1235" spans="1:5" ht="15" customHeight="1" x14ac:dyDescent="0.35">
      <c r="A1235" s="12" t="s">
        <v>1273</v>
      </c>
      <c r="B1235" s="12" t="s">
        <v>3608</v>
      </c>
      <c r="C1235" s="11" t="s">
        <v>5649</v>
      </c>
      <c r="D1235" s="11" t="s">
        <v>6733</v>
      </c>
      <c r="E1235" s="11" t="s">
        <v>7804</v>
      </c>
    </row>
    <row r="1236" spans="1:5" ht="15" customHeight="1" x14ac:dyDescent="0.35">
      <c r="A1236" s="12" t="s">
        <v>1274</v>
      </c>
      <c r="B1236" s="12" t="s">
        <v>3609</v>
      </c>
      <c r="C1236" s="11" t="s">
        <v>5840</v>
      </c>
      <c r="D1236" s="11" t="s">
        <v>7109</v>
      </c>
      <c r="E1236" s="11" t="s">
        <v>7755</v>
      </c>
    </row>
    <row r="1237" spans="1:5" ht="15" customHeight="1" x14ac:dyDescent="0.35">
      <c r="A1237" s="12" t="s">
        <v>1275</v>
      </c>
      <c r="B1237" s="12" t="s">
        <v>3610</v>
      </c>
      <c r="C1237" s="11" t="s">
        <v>5841</v>
      </c>
      <c r="D1237" s="11" t="s">
        <v>7383</v>
      </c>
      <c r="E1237" s="11" t="s">
        <v>7749</v>
      </c>
    </row>
    <row r="1238" spans="1:5" ht="15" customHeight="1" x14ac:dyDescent="0.35">
      <c r="A1238" s="12" t="s">
        <v>1276</v>
      </c>
      <c r="B1238" s="12" t="s">
        <v>3611</v>
      </c>
      <c r="C1238" s="11" t="s">
        <v>5842</v>
      </c>
      <c r="D1238" s="11" t="s">
        <v>6770</v>
      </c>
      <c r="E1238" s="11" t="s">
        <v>7746</v>
      </c>
    </row>
    <row r="1239" spans="1:5" ht="15" customHeight="1" x14ac:dyDescent="0.35">
      <c r="A1239" s="12" t="s">
        <v>1277</v>
      </c>
      <c r="B1239" s="12" t="s">
        <v>3612</v>
      </c>
      <c r="C1239" s="11" t="s">
        <v>5843</v>
      </c>
      <c r="D1239" s="11" t="s">
        <v>6842</v>
      </c>
      <c r="E1239" s="11" t="s">
        <v>7741</v>
      </c>
    </row>
    <row r="1240" spans="1:5" ht="15" customHeight="1" x14ac:dyDescent="0.35">
      <c r="A1240" s="12" t="s">
        <v>1278</v>
      </c>
      <c r="B1240" s="12" t="s">
        <v>3613</v>
      </c>
      <c r="C1240" s="11" t="s">
        <v>5844</v>
      </c>
      <c r="D1240" s="11" t="s">
        <v>7384</v>
      </c>
      <c r="E1240" s="11" t="s">
        <v>7741</v>
      </c>
    </row>
    <row r="1241" spans="1:5" ht="15" customHeight="1" x14ac:dyDescent="0.35">
      <c r="A1241" s="12" t="s">
        <v>1279</v>
      </c>
      <c r="B1241" s="12" t="s">
        <v>3614</v>
      </c>
      <c r="C1241" s="11" t="s">
        <v>5845</v>
      </c>
      <c r="D1241" s="11" t="s">
        <v>7385</v>
      </c>
      <c r="E1241" s="11" t="s">
        <v>7741</v>
      </c>
    </row>
    <row r="1242" spans="1:5" ht="15" customHeight="1" x14ac:dyDescent="0.35">
      <c r="A1242" s="12" t="s">
        <v>1280</v>
      </c>
      <c r="B1242" s="12" t="s">
        <v>3615</v>
      </c>
      <c r="C1242" s="11" t="s">
        <v>5846</v>
      </c>
      <c r="D1242" s="11" t="s">
        <v>6842</v>
      </c>
      <c r="E1242" s="11" t="s">
        <v>7772</v>
      </c>
    </row>
    <row r="1243" spans="1:5" ht="15" customHeight="1" x14ac:dyDescent="0.35">
      <c r="A1243" s="12" t="s">
        <v>1281</v>
      </c>
      <c r="B1243" s="12" t="s">
        <v>3616</v>
      </c>
      <c r="C1243" s="11" t="s">
        <v>5558</v>
      </c>
      <c r="D1243" s="11" t="s">
        <v>7386</v>
      </c>
      <c r="E1243" s="11" t="s">
        <v>7741</v>
      </c>
    </row>
    <row r="1244" spans="1:5" ht="15" customHeight="1" x14ac:dyDescent="0.35">
      <c r="A1244" s="12" t="s">
        <v>1282</v>
      </c>
      <c r="B1244" s="12" t="s">
        <v>3617</v>
      </c>
      <c r="C1244" s="11" t="s">
        <v>5847</v>
      </c>
      <c r="D1244" s="11" t="s">
        <v>7387</v>
      </c>
      <c r="E1244" s="11" t="s">
        <v>7741</v>
      </c>
    </row>
    <row r="1245" spans="1:5" ht="15" customHeight="1" x14ac:dyDescent="0.35">
      <c r="A1245" s="12" t="s">
        <v>1283</v>
      </c>
      <c r="B1245" s="12" t="s">
        <v>3618</v>
      </c>
      <c r="C1245" s="11" t="s">
        <v>5848</v>
      </c>
      <c r="D1245" s="11" t="s">
        <v>7322</v>
      </c>
      <c r="E1245" s="11" t="s">
        <v>7741</v>
      </c>
    </row>
    <row r="1246" spans="1:5" ht="15" customHeight="1" x14ac:dyDescent="0.35">
      <c r="A1246" s="12" t="s">
        <v>1284</v>
      </c>
      <c r="B1246" s="12" t="s">
        <v>3619</v>
      </c>
      <c r="C1246" s="11" t="s">
        <v>5814</v>
      </c>
      <c r="D1246" s="11" t="s">
        <v>7388</v>
      </c>
      <c r="E1246" s="11" t="s">
        <v>7752</v>
      </c>
    </row>
    <row r="1247" spans="1:5" ht="15" customHeight="1" x14ac:dyDescent="0.35">
      <c r="A1247" s="12" t="s">
        <v>1285</v>
      </c>
      <c r="B1247" s="12" t="s">
        <v>3620</v>
      </c>
      <c r="C1247" s="11" t="s">
        <v>5849</v>
      </c>
      <c r="D1247" s="11" t="s">
        <v>7389</v>
      </c>
      <c r="E1247" s="11" t="s">
        <v>7741</v>
      </c>
    </row>
    <row r="1248" spans="1:5" ht="15" customHeight="1" x14ac:dyDescent="0.35">
      <c r="A1248" s="12" t="s">
        <v>1286</v>
      </c>
      <c r="B1248" s="12" t="s">
        <v>3621</v>
      </c>
      <c r="C1248" s="11" t="s">
        <v>5850</v>
      </c>
      <c r="D1248" s="11" t="s">
        <v>7390</v>
      </c>
      <c r="E1248" s="11" t="s">
        <v>7741</v>
      </c>
    </row>
    <row r="1249" spans="1:5" ht="15" customHeight="1" x14ac:dyDescent="0.35">
      <c r="A1249" s="12" t="s">
        <v>1287</v>
      </c>
      <c r="B1249" s="12" t="s">
        <v>3622</v>
      </c>
      <c r="C1249" s="11" t="s">
        <v>5851</v>
      </c>
      <c r="D1249" s="11" t="s">
        <v>6992</v>
      </c>
      <c r="E1249" s="11" t="s">
        <v>7741</v>
      </c>
    </row>
    <row r="1250" spans="1:5" ht="15" customHeight="1" x14ac:dyDescent="0.35">
      <c r="A1250" s="12" t="s">
        <v>1288</v>
      </c>
      <c r="B1250" s="12" t="s">
        <v>3623</v>
      </c>
      <c r="C1250" s="11" t="s">
        <v>5852</v>
      </c>
      <c r="D1250" s="11" t="s">
        <v>6737</v>
      </c>
      <c r="E1250" s="11" t="s">
        <v>7741</v>
      </c>
    </row>
    <row r="1251" spans="1:5" ht="15" customHeight="1" x14ac:dyDescent="0.35">
      <c r="A1251" s="12" t="s">
        <v>1289</v>
      </c>
      <c r="B1251" s="12" t="s">
        <v>3624</v>
      </c>
      <c r="C1251" s="11" t="s">
        <v>5853</v>
      </c>
      <c r="D1251" s="11" t="s">
        <v>7031</v>
      </c>
      <c r="E1251" s="11" t="s">
        <v>7755</v>
      </c>
    </row>
    <row r="1252" spans="1:5" ht="15" customHeight="1" x14ac:dyDescent="0.35">
      <c r="A1252" s="12" t="s">
        <v>1290</v>
      </c>
      <c r="B1252" s="12" t="s">
        <v>3625</v>
      </c>
      <c r="C1252" s="11" t="s">
        <v>5854</v>
      </c>
      <c r="D1252" s="11" t="s">
        <v>7391</v>
      </c>
      <c r="E1252" s="11" t="s">
        <v>7741</v>
      </c>
    </row>
    <row r="1253" spans="1:5" ht="15" customHeight="1" x14ac:dyDescent="0.35">
      <c r="A1253" s="12" t="s">
        <v>1291</v>
      </c>
      <c r="B1253" s="12" t="s">
        <v>3626</v>
      </c>
      <c r="C1253" s="11" t="s">
        <v>5855</v>
      </c>
      <c r="D1253" s="11" t="s">
        <v>7111</v>
      </c>
      <c r="E1253" s="11" t="s">
        <v>7741</v>
      </c>
    </row>
    <row r="1254" spans="1:5" ht="15" customHeight="1" x14ac:dyDescent="0.35">
      <c r="A1254" s="12" t="s">
        <v>1292</v>
      </c>
      <c r="B1254" s="12" t="s">
        <v>3627</v>
      </c>
      <c r="C1254" s="11" t="s">
        <v>5856</v>
      </c>
      <c r="D1254" s="11" t="s">
        <v>7322</v>
      </c>
      <c r="E1254" s="11" t="s">
        <v>7755</v>
      </c>
    </row>
    <row r="1255" spans="1:5" ht="15" customHeight="1" x14ac:dyDescent="0.35">
      <c r="A1255" s="12" t="s">
        <v>1293</v>
      </c>
      <c r="B1255" s="12" t="s">
        <v>3628</v>
      </c>
      <c r="C1255" s="11" t="s">
        <v>5857</v>
      </c>
      <c r="D1255" s="11" t="s">
        <v>7133</v>
      </c>
      <c r="E1255" s="11" t="s">
        <v>7741</v>
      </c>
    </row>
    <row r="1256" spans="1:5" ht="15" customHeight="1" x14ac:dyDescent="0.35">
      <c r="A1256" s="12" t="s">
        <v>1294</v>
      </c>
      <c r="B1256" s="12" t="s">
        <v>3629</v>
      </c>
      <c r="C1256" s="11" t="s">
        <v>5858</v>
      </c>
      <c r="D1256" s="11" t="s">
        <v>7086</v>
      </c>
      <c r="E1256" s="11" t="s">
        <v>7773</v>
      </c>
    </row>
    <row r="1257" spans="1:5" ht="15" customHeight="1" x14ac:dyDescent="0.35">
      <c r="A1257" s="12" t="s">
        <v>1295</v>
      </c>
      <c r="B1257" s="12" t="s">
        <v>3630</v>
      </c>
      <c r="C1257" s="11" t="s">
        <v>5859</v>
      </c>
      <c r="D1257" s="11" t="s">
        <v>7016</v>
      </c>
      <c r="E1257" s="11" t="s">
        <v>7760</v>
      </c>
    </row>
    <row r="1258" spans="1:5" ht="15" customHeight="1" x14ac:dyDescent="0.35">
      <c r="A1258" s="12" t="s">
        <v>1296</v>
      </c>
      <c r="B1258" s="12" t="s">
        <v>3631</v>
      </c>
      <c r="C1258" s="11" t="s">
        <v>5860</v>
      </c>
      <c r="D1258" s="11" t="s">
        <v>6837</v>
      </c>
      <c r="E1258" s="11" t="s">
        <v>7741</v>
      </c>
    </row>
    <row r="1259" spans="1:5" ht="15" customHeight="1" x14ac:dyDescent="0.35">
      <c r="A1259" s="12" t="s">
        <v>1297</v>
      </c>
      <c r="B1259" s="12" t="s">
        <v>3632</v>
      </c>
      <c r="C1259" s="11" t="s">
        <v>5861</v>
      </c>
      <c r="D1259" s="11" t="s">
        <v>7392</v>
      </c>
      <c r="E1259" s="11" t="s">
        <v>7741</v>
      </c>
    </row>
    <row r="1260" spans="1:5" ht="15" customHeight="1" x14ac:dyDescent="0.35">
      <c r="A1260" s="12" t="s">
        <v>1298</v>
      </c>
      <c r="B1260" s="12" t="s">
        <v>3633</v>
      </c>
      <c r="C1260" s="11" t="s">
        <v>5862</v>
      </c>
      <c r="D1260" s="11" t="s">
        <v>7393</v>
      </c>
      <c r="E1260" s="11" t="s">
        <v>7741</v>
      </c>
    </row>
    <row r="1261" spans="1:5" ht="15" customHeight="1" x14ac:dyDescent="0.35">
      <c r="A1261" s="12" t="s">
        <v>1299</v>
      </c>
      <c r="B1261" s="12" t="s">
        <v>3634</v>
      </c>
      <c r="C1261" s="11" t="s">
        <v>5630</v>
      </c>
      <c r="D1261" s="11" t="s">
        <v>7394</v>
      </c>
      <c r="E1261" s="11" t="s">
        <v>7741</v>
      </c>
    </row>
    <row r="1262" spans="1:5" ht="15" customHeight="1" x14ac:dyDescent="0.35">
      <c r="A1262" s="12" t="s">
        <v>1300</v>
      </c>
      <c r="B1262" s="12" t="s">
        <v>3635</v>
      </c>
      <c r="C1262" s="11" t="s">
        <v>5863</v>
      </c>
      <c r="D1262" s="11" t="s">
        <v>6901</v>
      </c>
      <c r="E1262" s="11" t="s">
        <v>7741</v>
      </c>
    </row>
    <row r="1263" spans="1:5" ht="15" customHeight="1" x14ac:dyDescent="0.35">
      <c r="A1263" s="12" t="s">
        <v>1301</v>
      </c>
      <c r="B1263" s="12" t="s">
        <v>3636</v>
      </c>
      <c r="C1263" s="11" t="s">
        <v>5864</v>
      </c>
      <c r="D1263" s="11" t="s">
        <v>7395</v>
      </c>
      <c r="E1263" s="11" t="s">
        <v>7741</v>
      </c>
    </row>
    <row r="1264" spans="1:5" ht="15" customHeight="1" x14ac:dyDescent="0.35">
      <c r="A1264" s="12" t="s">
        <v>1302</v>
      </c>
      <c r="B1264" s="12" t="s">
        <v>3637</v>
      </c>
      <c r="C1264" s="11" t="s">
        <v>5865</v>
      </c>
      <c r="D1264" s="11" t="s">
        <v>6865</v>
      </c>
      <c r="E1264" s="11" t="s">
        <v>7772</v>
      </c>
    </row>
    <row r="1265" spans="1:5" ht="15" customHeight="1" x14ac:dyDescent="0.35">
      <c r="A1265" s="12" t="s">
        <v>1303</v>
      </c>
      <c r="B1265" s="12" t="s">
        <v>3638</v>
      </c>
      <c r="C1265" s="11" t="s">
        <v>5866</v>
      </c>
      <c r="D1265" s="11" t="s">
        <v>7396</v>
      </c>
      <c r="E1265" s="11" t="s">
        <v>7741</v>
      </c>
    </row>
    <row r="1266" spans="1:5" ht="15" customHeight="1" x14ac:dyDescent="0.35">
      <c r="A1266" s="12" t="s">
        <v>1304</v>
      </c>
      <c r="B1266" s="12" t="s">
        <v>3639</v>
      </c>
      <c r="C1266" s="11" t="s">
        <v>5867</v>
      </c>
      <c r="D1266" s="11" t="s">
        <v>7397</v>
      </c>
      <c r="E1266" s="11" t="s">
        <v>7741</v>
      </c>
    </row>
    <row r="1267" spans="1:5" ht="15" customHeight="1" x14ac:dyDescent="0.35">
      <c r="A1267" s="12" t="s">
        <v>1305</v>
      </c>
      <c r="B1267" s="12" t="s">
        <v>3640</v>
      </c>
      <c r="C1267" s="11" t="s">
        <v>5868</v>
      </c>
      <c r="D1267" s="11" t="s">
        <v>6878</v>
      </c>
      <c r="E1267" s="11" t="s">
        <v>7741</v>
      </c>
    </row>
    <row r="1268" spans="1:5" ht="15" customHeight="1" x14ac:dyDescent="0.35">
      <c r="A1268" s="12" t="s">
        <v>1306</v>
      </c>
      <c r="B1268" s="12" t="s">
        <v>3641</v>
      </c>
      <c r="C1268" s="11" t="s">
        <v>5869</v>
      </c>
      <c r="D1268" s="11" t="s">
        <v>6756</v>
      </c>
      <c r="E1268" s="11" t="s">
        <v>7771</v>
      </c>
    </row>
    <row r="1269" spans="1:5" ht="15" customHeight="1" x14ac:dyDescent="0.35">
      <c r="A1269" s="12" t="s">
        <v>1307</v>
      </c>
      <c r="B1269" s="12" t="s">
        <v>3642</v>
      </c>
      <c r="C1269" s="11" t="s">
        <v>5870</v>
      </c>
      <c r="D1269" s="11" t="s">
        <v>7398</v>
      </c>
      <c r="E1269" s="11" t="s">
        <v>7805</v>
      </c>
    </row>
    <row r="1270" spans="1:5" ht="15" customHeight="1" x14ac:dyDescent="0.35">
      <c r="A1270" s="12" t="s">
        <v>1308</v>
      </c>
      <c r="B1270" s="12" t="s">
        <v>3643</v>
      </c>
      <c r="C1270" s="11" t="s">
        <v>5871</v>
      </c>
      <c r="D1270" s="11" t="s">
        <v>7395</v>
      </c>
      <c r="E1270" s="11" t="s">
        <v>7741</v>
      </c>
    </row>
    <row r="1271" spans="1:5" ht="15" customHeight="1" x14ac:dyDescent="0.35">
      <c r="A1271" s="12" t="s">
        <v>1309</v>
      </c>
      <c r="B1271" s="12" t="s">
        <v>3644</v>
      </c>
      <c r="C1271" s="11" t="s">
        <v>4896</v>
      </c>
      <c r="D1271" s="11" t="s">
        <v>6730</v>
      </c>
      <c r="E1271" s="11" t="s">
        <v>7787</v>
      </c>
    </row>
    <row r="1272" spans="1:5" ht="15" customHeight="1" x14ac:dyDescent="0.35">
      <c r="A1272" s="12" t="s">
        <v>1310</v>
      </c>
      <c r="B1272" s="12" t="s">
        <v>3645</v>
      </c>
      <c r="C1272" s="11" t="s">
        <v>4852</v>
      </c>
      <c r="D1272" s="11" t="s">
        <v>6837</v>
      </c>
      <c r="E1272" s="11" t="s">
        <v>7751</v>
      </c>
    </row>
    <row r="1273" spans="1:5" ht="15" customHeight="1" x14ac:dyDescent="0.35">
      <c r="A1273" s="12" t="s">
        <v>1311</v>
      </c>
      <c r="B1273" s="12" t="s">
        <v>3646</v>
      </c>
      <c r="C1273" s="11" t="s">
        <v>5872</v>
      </c>
      <c r="D1273" s="11" t="s">
        <v>7399</v>
      </c>
      <c r="E1273" s="11" t="s">
        <v>7749</v>
      </c>
    </row>
    <row r="1274" spans="1:5" ht="15" customHeight="1" x14ac:dyDescent="0.35">
      <c r="A1274" s="12" t="s">
        <v>1312</v>
      </c>
      <c r="B1274" s="12" t="s">
        <v>3647</v>
      </c>
      <c r="C1274" s="11" t="s">
        <v>5873</v>
      </c>
      <c r="D1274" s="11" t="s">
        <v>7163</v>
      </c>
      <c r="E1274" s="11" t="s">
        <v>7755</v>
      </c>
    </row>
    <row r="1275" spans="1:5" ht="15" customHeight="1" x14ac:dyDescent="0.35">
      <c r="A1275" s="12" t="s">
        <v>1313</v>
      </c>
      <c r="B1275" s="12" t="s">
        <v>3648</v>
      </c>
      <c r="C1275" s="11" t="s">
        <v>5874</v>
      </c>
      <c r="D1275" s="11" t="s">
        <v>6803</v>
      </c>
      <c r="E1275" s="11" t="s">
        <v>7740</v>
      </c>
    </row>
    <row r="1276" spans="1:5" ht="15" customHeight="1" x14ac:dyDescent="0.35">
      <c r="A1276" s="12" t="s">
        <v>1314</v>
      </c>
      <c r="B1276" s="12" t="s">
        <v>3649</v>
      </c>
      <c r="C1276" s="11" t="s">
        <v>5875</v>
      </c>
      <c r="D1276" s="11" t="s">
        <v>6739</v>
      </c>
      <c r="E1276" s="11" t="s">
        <v>7741</v>
      </c>
    </row>
    <row r="1277" spans="1:5" ht="15" customHeight="1" x14ac:dyDescent="0.35">
      <c r="A1277" s="12" t="s">
        <v>1315</v>
      </c>
      <c r="B1277" s="12" t="s">
        <v>3650</v>
      </c>
      <c r="C1277" s="11" t="s">
        <v>5614</v>
      </c>
      <c r="D1277" s="11" t="s">
        <v>7106</v>
      </c>
      <c r="E1277" s="11" t="s">
        <v>7755</v>
      </c>
    </row>
    <row r="1278" spans="1:5" ht="15" customHeight="1" x14ac:dyDescent="0.35">
      <c r="A1278" s="12" t="s">
        <v>1316</v>
      </c>
      <c r="B1278" s="12" t="s">
        <v>3651</v>
      </c>
      <c r="C1278" s="11" t="s">
        <v>5876</v>
      </c>
      <c r="D1278" s="11" t="s">
        <v>7400</v>
      </c>
      <c r="E1278" s="11" t="s">
        <v>7787</v>
      </c>
    </row>
    <row r="1279" spans="1:5" ht="15" customHeight="1" x14ac:dyDescent="0.35">
      <c r="A1279" s="12" t="s">
        <v>1317</v>
      </c>
      <c r="B1279" s="12" t="s">
        <v>3652</v>
      </c>
      <c r="C1279" s="11" t="s">
        <v>5877</v>
      </c>
      <c r="D1279" s="11" t="s">
        <v>6850</v>
      </c>
      <c r="E1279" s="11" t="s">
        <v>7758</v>
      </c>
    </row>
    <row r="1280" spans="1:5" ht="15" customHeight="1" x14ac:dyDescent="0.35">
      <c r="A1280" s="12" t="s">
        <v>1318</v>
      </c>
      <c r="B1280" s="12" t="s">
        <v>3653</v>
      </c>
      <c r="C1280" s="11" t="s">
        <v>5878</v>
      </c>
      <c r="D1280" s="11" t="s">
        <v>7062</v>
      </c>
      <c r="E1280" s="11" t="s">
        <v>7741</v>
      </c>
    </row>
    <row r="1281" spans="1:5" ht="15" customHeight="1" x14ac:dyDescent="0.35">
      <c r="A1281" s="12" t="s">
        <v>1319</v>
      </c>
      <c r="B1281" s="12" t="s">
        <v>3654</v>
      </c>
      <c r="C1281" s="11" t="s">
        <v>5879</v>
      </c>
      <c r="D1281" s="11" t="s">
        <v>7401</v>
      </c>
      <c r="E1281" s="11" t="s">
        <v>7806</v>
      </c>
    </row>
    <row r="1282" spans="1:5" ht="15" customHeight="1" x14ac:dyDescent="0.35">
      <c r="A1282" s="12" t="s">
        <v>1320</v>
      </c>
      <c r="B1282" s="12" t="s">
        <v>3655</v>
      </c>
      <c r="C1282" s="11" t="s">
        <v>5880</v>
      </c>
      <c r="D1282" s="11" t="s">
        <v>6841</v>
      </c>
      <c r="E1282" s="11" t="s">
        <v>7741</v>
      </c>
    </row>
    <row r="1283" spans="1:5" ht="15" customHeight="1" x14ac:dyDescent="0.35">
      <c r="A1283" s="12" t="s">
        <v>1321</v>
      </c>
      <c r="B1283" s="12" t="s">
        <v>3656</v>
      </c>
      <c r="C1283" s="11" t="s">
        <v>5881</v>
      </c>
      <c r="D1283" s="11" t="s">
        <v>6730</v>
      </c>
      <c r="E1283" s="11" t="s">
        <v>7753</v>
      </c>
    </row>
    <row r="1284" spans="1:5" ht="15" customHeight="1" x14ac:dyDescent="0.35">
      <c r="A1284" s="12" t="s">
        <v>1322</v>
      </c>
      <c r="B1284" s="12" t="s">
        <v>3657</v>
      </c>
      <c r="C1284" s="11" t="s">
        <v>4948</v>
      </c>
      <c r="D1284" s="11" t="s">
        <v>6888</v>
      </c>
      <c r="E1284" s="11" t="s">
        <v>7741</v>
      </c>
    </row>
    <row r="1285" spans="1:5" ht="15" customHeight="1" x14ac:dyDescent="0.35">
      <c r="A1285" s="12" t="s">
        <v>1323</v>
      </c>
      <c r="B1285" s="12" t="s">
        <v>3658</v>
      </c>
      <c r="C1285" s="11" t="s">
        <v>5882</v>
      </c>
      <c r="D1285" s="11" t="s">
        <v>7402</v>
      </c>
      <c r="E1285" s="11" t="s">
        <v>7769</v>
      </c>
    </row>
    <row r="1286" spans="1:5" ht="15" customHeight="1" x14ac:dyDescent="0.35">
      <c r="A1286" s="12" t="s">
        <v>1324</v>
      </c>
      <c r="B1286" s="12" t="s">
        <v>3659</v>
      </c>
      <c r="C1286" s="11" t="s">
        <v>5883</v>
      </c>
      <c r="D1286" s="11" t="s">
        <v>6790</v>
      </c>
      <c r="E1286" s="11" t="s">
        <v>7760</v>
      </c>
    </row>
    <row r="1287" spans="1:5" ht="15" customHeight="1" x14ac:dyDescent="0.35">
      <c r="A1287" s="12" t="s">
        <v>1325</v>
      </c>
      <c r="B1287" s="12" t="s">
        <v>3660</v>
      </c>
      <c r="C1287" s="11" t="s">
        <v>5884</v>
      </c>
      <c r="D1287" s="11" t="s">
        <v>6769</v>
      </c>
      <c r="E1287" s="11" t="s">
        <v>7746</v>
      </c>
    </row>
    <row r="1288" spans="1:5" ht="15" customHeight="1" x14ac:dyDescent="0.35">
      <c r="A1288" s="12" t="s">
        <v>1326</v>
      </c>
      <c r="B1288" s="12" t="s">
        <v>3661</v>
      </c>
      <c r="C1288" s="11" t="s">
        <v>4722</v>
      </c>
      <c r="D1288" s="11" t="s">
        <v>6819</v>
      </c>
      <c r="E1288" s="11" t="s">
        <v>7747</v>
      </c>
    </row>
    <row r="1289" spans="1:5" ht="15" customHeight="1" x14ac:dyDescent="0.35">
      <c r="A1289" s="12" t="s">
        <v>1327</v>
      </c>
      <c r="B1289" s="12" t="s">
        <v>3662</v>
      </c>
      <c r="C1289" s="11" t="s">
        <v>5885</v>
      </c>
      <c r="D1289" s="11" t="s">
        <v>6865</v>
      </c>
      <c r="E1289" s="11" t="s">
        <v>7741</v>
      </c>
    </row>
    <row r="1290" spans="1:5" ht="15" customHeight="1" x14ac:dyDescent="0.35">
      <c r="A1290" s="12" t="s">
        <v>1328</v>
      </c>
      <c r="B1290" s="12" t="s">
        <v>3663</v>
      </c>
      <c r="C1290" s="11" t="s">
        <v>5886</v>
      </c>
      <c r="D1290" s="11" t="s">
        <v>7403</v>
      </c>
      <c r="E1290" s="11" t="s">
        <v>7752</v>
      </c>
    </row>
    <row r="1291" spans="1:5" ht="15" customHeight="1" x14ac:dyDescent="0.35">
      <c r="A1291" s="12" t="s">
        <v>1329</v>
      </c>
      <c r="B1291" s="12" t="s">
        <v>3664</v>
      </c>
      <c r="C1291" s="11" t="s">
        <v>5887</v>
      </c>
      <c r="D1291" s="11" t="s">
        <v>7403</v>
      </c>
      <c r="E1291" s="11" t="s">
        <v>7741</v>
      </c>
    </row>
    <row r="1292" spans="1:5" ht="15" customHeight="1" x14ac:dyDescent="0.35">
      <c r="A1292" s="12" t="s">
        <v>1330</v>
      </c>
      <c r="B1292" s="12" t="s">
        <v>3665</v>
      </c>
      <c r="C1292" s="11" t="s">
        <v>5888</v>
      </c>
      <c r="D1292" s="11" t="s">
        <v>6765</v>
      </c>
      <c r="E1292" s="11" t="s">
        <v>7741</v>
      </c>
    </row>
    <row r="1293" spans="1:5" ht="15" customHeight="1" x14ac:dyDescent="0.35">
      <c r="A1293" s="12" t="s">
        <v>1331</v>
      </c>
      <c r="B1293" s="12" t="s">
        <v>3666</v>
      </c>
      <c r="C1293" s="11" t="s">
        <v>5889</v>
      </c>
      <c r="D1293" s="11" t="s">
        <v>7062</v>
      </c>
      <c r="E1293" s="11" t="s">
        <v>7741</v>
      </c>
    </row>
    <row r="1294" spans="1:5" ht="15" customHeight="1" x14ac:dyDescent="0.35">
      <c r="A1294" s="12" t="s">
        <v>1332</v>
      </c>
      <c r="B1294" s="12" t="s">
        <v>3667</v>
      </c>
      <c r="C1294" s="11" t="s">
        <v>5890</v>
      </c>
      <c r="D1294" s="11" t="s">
        <v>6864</v>
      </c>
      <c r="E1294" s="11" t="s">
        <v>7776</v>
      </c>
    </row>
    <row r="1295" spans="1:5" ht="15" customHeight="1" x14ac:dyDescent="0.35">
      <c r="A1295" s="12" t="s">
        <v>1333</v>
      </c>
      <c r="B1295" s="12" t="s">
        <v>3668</v>
      </c>
      <c r="C1295" s="11" t="s">
        <v>5891</v>
      </c>
      <c r="D1295" s="11" t="s">
        <v>7404</v>
      </c>
      <c r="E1295" s="11" t="s">
        <v>7740</v>
      </c>
    </row>
    <row r="1296" spans="1:5" ht="15" customHeight="1" x14ac:dyDescent="0.35">
      <c r="A1296" s="12" t="s">
        <v>1334</v>
      </c>
      <c r="B1296" s="12" t="s">
        <v>3669</v>
      </c>
      <c r="C1296" s="11" t="s">
        <v>5892</v>
      </c>
      <c r="D1296" s="11" t="s">
        <v>7405</v>
      </c>
      <c r="E1296" s="11" t="s">
        <v>7741</v>
      </c>
    </row>
    <row r="1297" spans="1:5" ht="15" customHeight="1" x14ac:dyDescent="0.35">
      <c r="A1297" s="12" t="s">
        <v>1335</v>
      </c>
      <c r="B1297" s="12" t="s">
        <v>3670</v>
      </c>
      <c r="C1297" s="11" t="s">
        <v>5893</v>
      </c>
      <c r="D1297" s="11" t="s">
        <v>7089</v>
      </c>
      <c r="E1297" s="11" t="s">
        <v>7741</v>
      </c>
    </row>
    <row r="1298" spans="1:5" ht="15" customHeight="1" x14ac:dyDescent="0.35">
      <c r="A1298" s="12" t="s">
        <v>1336</v>
      </c>
      <c r="B1298" s="12" t="s">
        <v>3671</v>
      </c>
      <c r="C1298" s="11" t="s">
        <v>5894</v>
      </c>
      <c r="D1298" s="11" t="s">
        <v>7129</v>
      </c>
      <c r="E1298" s="11" t="s">
        <v>7772</v>
      </c>
    </row>
    <row r="1299" spans="1:5" ht="15" customHeight="1" x14ac:dyDescent="0.35">
      <c r="A1299" s="12" t="s">
        <v>1337</v>
      </c>
      <c r="B1299" s="12" t="s">
        <v>3672</v>
      </c>
      <c r="C1299" s="11" t="s">
        <v>5313</v>
      </c>
      <c r="D1299" s="11" t="s">
        <v>7406</v>
      </c>
      <c r="E1299" s="11" t="s">
        <v>5577</v>
      </c>
    </row>
    <row r="1300" spans="1:5" ht="15" customHeight="1" x14ac:dyDescent="0.35">
      <c r="A1300" s="12" t="s">
        <v>1338</v>
      </c>
      <c r="B1300" s="12" t="s">
        <v>3673</v>
      </c>
      <c r="C1300" s="11" t="s">
        <v>5713</v>
      </c>
      <c r="D1300" s="11" t="s">
        <v>7407</v>
      </c>
      <c r="E1300" s="11" t="s">
        <v>7741</v>
      </c>
    </row>
    <row r="1301" spans="1:5" ht="15" customHeight="1" x14ac:dyDescent="0.35">
      <c r="A1301" s="12" t="s">
        <v>1339</v>
      </c>
      <c r="B1301" s="12" t="s">
        <v>3674</v>
      </c>
      <c r="C1301" s="11" t="s">
        <v>5895</v>
      </c>
      <c r="D1301" s="11" t="s">
        <v>6751</v>
      </c>
      <c r="E1301" s="11" t="s">
        <v>7741</v>
      </c>
    </row>
    <row r="1302" spans="1:5" ht="15" customHeight="1" x14ac:dyDescent="0.35">
      <c r="A1302" s="12" t="s">
        <v>1340</v>
      </c>
      <c r="B1302" s="12" t="s">
        <v>3675</v>
      </c>
      <c r="C1302" s="11" t="s">
        <v>5896</v>
      </c>
      <c r="D1302" s="11" t="s">
        <v>7408</v>
      </c>
      <c r="E1302" s="11" t="s">
        <v>7741</v>
      </c>
    </row>
    <row r="1303" spans="1:5" ht="15" customHeight="1" x14ac:dyDescent="0.35">
      <c r="A1303" s="12" t="s">
        <v>1341</v>
      </c>
      <c r="B1303" s="12" t="s">
        <v>3676</v>
      </c>
      <c r="C1303" s="11" t="s">
        <v>5897</v>
      </c>
      <c r="D1303" s="11" t="s">
        <v>7381</v>
      </c>
      <c r="E1303" s="11" t="s">
        <v>7774</v>
      </c>
    </row>
    <row r="1304" spans="1:5" ht="15" customHeight="1" x14ac:dyDescent="0.35">
      <c r="A1304" s="12" t="s">
        <v>1342</v>
      </c>
      <c r="B1304" s="12" t="s">
        <v>3677</v>
      </c>
      <c r="C1304" s="11" t="s">
        <v>5898</v>
      </c>
      <c r="D1304" s="11" t="s">
        <v>7409</v>
      </c>
      <c r="E1304" s="11" t="s">
        <v>7741</v>
      </c>
    </row>
    <row r="1305" spans="1:5" ht="15" customHeight="1" x14ac:dyDescent="0.35">
      <c r="A1305" s="12" t="s">
        <v>1343</v>
      </c>
      <c r="B1305" s="12" t="s">
        <v>3678</v>
      </c>
      <c r="C1305" s="11" t="s">
        <v>5899</v>
      </c>
      <c r="D1305" s="11" t="s">
        <v>6888</v>
      </c>
      <c r="E1305" s="11" t="s">
        <v>7741</v>
      </c>
    </row>
    <row r="1306" spans="1:5" ht="15" customHeight="1" x14ac:dyDescent="0.35">
      <c r="A1306" s="12" t="s">
        <v>1344</v>
      </c>
      <c r="B1306" s="12" t="s">
        <v>3679</v>
      </c>
      <c r="C1306" s="11" t="s">
        <v>5900</v>
      </c>
      <c r="D1306" s="11" t="s">
        <v>6873</v>
      </c>
      <c r="E1306" s="11" t="s">
        <v>7741</v>
      </c>
    </row>
    <row r="1307" spans="1:5" ht="15" customHeight="1" x14ac:dyDescent="0.35">
      <c r="A1307" s="12" t="s">
        <v>1345</v>
      </c>
      <c r="B1307" s="12" t="s">
        <v>3680</v>
      </c>
      <c r="C1307" s="11" t="s">
        <v>5901</v>
      </c>
      <c r="D1307" s="11" t="s">
        <v>7410</v>
      </c>
      <c r="E1307" s="11" t="s">
        <v>7741</v>
      </c>
    </row>
    <row r="1308" spans="1:5" ht="15" customHeight="1" x14ac:dyDescent="0.35">
      <c r="A1308" s="12" t="s">
        <v>1346</v>
      </c>
      <c r="B1308" s="12" t="s">
        <v>3681</v>
      </c>
      <c r="C1308" s="11" t="s">
        <v>5902</v>
      </c>
      <c r="D1308" s="11" t="s">
        <v>7411</v>
      </c>
      <c r="E1308" s="11" t="s">
        <v>7741</v>
      </c>
    </row>
    <row r="1309" spans="1:5" ht="15" customHeight="1" x14ac:dyDescent="0.35">
      <c r="A1309" s="12" t="s">
        <v>1347</v>
      </c>
      <c r="B1309" s="12" t="s">
        <v>3682</v>
      </c>
      <c r="C1309" s="11" t="s">
        <v>5903</v>
      </c>
      <c r="D1309" s="11" t="s">
        <v>6715</v>
      </c>
      <c r="E1309" s="11" t="s">
        <v>7774</v>
      </c>
    </row>
    <row r="1310" spans="1:5" ht="15" customHeight="1" x14ac:dyDescent="0.35">
      <c r="A1310" s="12" t="s">
        <v>1348</v>
      </c>
      <c r="B1310" s="12" t="s">
        <v>3683</v>
      </c>
      <c r="C1310" s="11" t="s">
        <v>5022</v>
      </c>
      <c r="D1310" s="11" t="s">
        <v>6773</v>
      </c>
      <c r="E1310" s="11" t="s">
        <v>7790</v>
      </c>
    </row>
    <row r="1311" spans="1:5" ht="15" customHeight="1" x14ac:dyDescent="0.35">
      <c r="A1311" s="12" t="s">
        <v>1349</v>
      </c>
      <c r="B1311" s="12" t="s">
        <v>3684</v>
      </c>
      <c r="C1311" s="11" t="s">
        <v>5904</v>
      </c>
      <c r="D1311" s="11" t="s">
        <v>7412</v>
      </c>
      <c r="E1311" s="11" t="s">
        <v>7741</v>
      </c>
    </row>
    <row r="1312" spans="1:5" ht="15" customHeight="1" x14ac:dyDescent="0.35">
      <c r="A1312" s="12" t="s">
        <v>1350</v>
      </c>
      <c r="B1312" s="12" t="s">
        <v>3685</v>
      </c>
      <c r="C1312" s="11" t="s">
        <v>5905</v>
      </c>
      <c r="D1312" s="11" t="s">
        <v>6895</v>
      </c>
      <c r="E1312" s="11" t="s">
        <v>7774</v>
      </c>
    </row>
    <row r="1313" spans="1:5" ht="15" customHeight="1" x14ac:dyDescent="0.35">
      <c r="A1313" s="12" t="s">
        <v>1351</v>
      </c>
      <c r="B1313" s="12" t="s">
        <v>3686</v>
      </c>
      <c r="C1313" s="11" t="s">
        <v>5906</v>
      </c>
      <c r="D1313" s="11" t="s">
        <v>6901</v>
      </c>
      <c r="E1313" s="11" t="s">
        <v>7741</v>
      </c>
    </row>
    <row r="1314" spans="1:5" ht="15" customHeight="1" x14ac:dyDescent="0.35">
      <c r="A1314" s="12" t="s">
        <v>1352</v>
      </c>
      <c r="B1314" s="12" t="s">
        <v>3687</v>
      </c>
      <c r="C1314" s="11" t="s">
        <v>5907</v>
      </c>
      <c r="D1314" s="11" t="s">
        <v>6824</v>
      </c>
      <c r="E1314" s="11" t="s">
        <v>7747</v>
      </c>
    </row>
    <row r="1315" spans="1:5" ht="15" customHeight="1" x14ac:dyDescent="0.35">
      <c r="A1315" s="12" t="s">
        <v>1353</v>
      </c>
      <c r="B1315" s="12" t="s">
        <v>3688</v>
      </c>
      <c r="C1315" s="11" t="s">
        <v>5908</v>
      </c>
      <c r="D1315" s="11" t="s">
        <v>6916</v>
      </c>
      <c r="E1315" s="11" t="s">
        <v>7762</v>
      </c>
    </row>
    <row r="1316" spans="1:5" ht="15" customHeight="1" x14ac:dyDescent="0.35">
      <c r="A1316" s="12" t="s">
        <v>1354</v>
      </c>
      <c r="B1316" s="12" t="s">
        <v>3689</v>
      </c>
      <c r="C1316" s="11" t="s">
        <v>5909</v>
      </c>
      <c r="D1316" s="11" t="s">
        <v>7413</v>
      </c>
      <c r="E1316" s="11" t="s">
        <v>7741</v>
      </c>
    </row>
    <row r="1317" spans="1:5" ht="15" customHeight="1" x14ac:dyDescent="0.35">
      <c r="A1317" s="12" t="s">
        <v>1355</v>
      </c>
      <c r="B1317" s="12" t="s">
        <v>3690</v>
      </c>
      <c r="C1317" s="11" t="s">
        <v>5910</v>
      </c>
      <c r="D1317" s="11" t="s">
        <v>7045</v>
      </c>
      <c r="E1317" s="11" t="s">
        <v>7741</v>
      </c>
    </row>
    <row r="1318" spans="1:5" ht="15" customHeight="1" x14ac:dyDescent="0.35">
      <c r="A1318" s="12" t="s">
        <v>1356</v>
      </c>
      <c r="B1318" s="12" t="s">
        <v>3691</v>
      </c>
      <c r="C1318" s="11" t="s">
        <v>5911</v>
      </c>
      <c r="D1318" s="11" t="s">
        <v>7414</v>
      </c>
      <c r="E1318" s="11" t="s">
        <v>7772</v>
      </c>
    </row>
    <row r="1319" spans="1:5" ht="15" customHeight="1" x14ac:dyDescent="0.35">
      <c r="A1319" s="12" t="s">
        <v>1357</v>
      </c>
      <c r="B1319" s="12" t="s">
        <v>3692</v>
      </c>
      <c r="C1319" s="11" t="s">
        <v>5912</v>
      </c>
      <c r="D1319" s="11" t="s">
        <v>7415</v>
      </c>
      <c r="E1319" s="11" t="s">
        <v>7741</v>
      </c>
    </row>
    <row r="1320" spans="1:5" ht="15" customHeight="1" x14ac:dyDescent="0.35">
      <c r="A1320" s="12" t="s">
        <v>1358</v>
      </c>
      <c r="B1320" s="12" t="s">
        <v>3693</v>
      </c>
      <c r="C1320" s="11" t="s">
        <v>5913</v>
      </c>
      <c r="D1320" s="11" t="s">
        <v>7002</v>
      </c>
      <c r="E1320" s="11" t="s">
        <v>7769</v>
      </c>
    </row>
    <row r="1321" spans="1:5" ht="15" customHeight="1" x14ac:dyDescent="0.35">
      <c r="A1321" s="12" t="s">
        <v>1359</v>
      </c>
      <c r="B1321" s="12" t="s">
        <v>3694</v>
      </c>
      <c r="C1321" s="11" t="s">
        <v>5914</v>
      </c>
      <c r="D1321" s="11" t="s">
        <v>6717</v>
      </c>
      <c r="E1321" s="11" t="s">
        <v>7741</v>
      </c>
    </row>
    <row r="1322" spans="1:5" ht="15" customHeight="1" x14ac:dyDescent="0.35">
      <c r="A1322" s="12" t="s">
        <v>1360</v>
      </c>
      <c r="B1322" s="12" t="s">
        <v>3695</v>
      </c>
      <c r="C1322" s="11" t="s">
        <v>5915</v>
      </c>
      <c r="D1322" s="11" t="s">
        <v>6773</v>
      </c>
      <c r="E1322" s="11" t="s">
        <v>7787</v>
      </c>
    </row>
    <row r="1323" spans="1:5" ht="15" customHeight="1" x14ac:dyDescent="0.35">
      <c r="A1323" s="12" t="s">
        <v>1361</v>
      </c>
      <c r="B1323" s="12" t="s">
        <v>3696</v>
      </c>
      <c r="C1323" s="11" t="s">
        <v>5916</v>
      </c>
      <c r="D1323" s="11" t="s">
        <v>7416</v>
      </c>
      <c r="E1323" s="11" t="s">
        <v>7741</v>
      </c>
    </row>
    <row r="1324" spans="1:5" ht="15" customHeight="1" x14ac:dyDescent="0.35">
      <c r="A1324" s="12" t="s">
        <v>1362</v>
      </c>
      <c r="B1324" s="12" t="s">
        <v>3697</v>
      </c>
      <c r="C1324" s="11" t="s">
        <v>5917</v>
      </c>
      <c r="D1324" s="11" t="s">
        <v>7417</v>
      </c>
      <c r="E1324" s="11" t="s">
        <v>7741</v>
      </c>
    </row>
    <row r="1325" spans="1:5" ht="15" customHeight="1" x14ac:dyDescent="0.35">
      <c r="A1325" s="12" t="s">
        <v>1363</v>
      </c>
      <c r="B1325" s="12" t="s">
        <v>3698</v>
      </c>
      <c r="C1325" s="11" t="s">
        <v>5918</v>
      </c>
      <c r="D1325" s="11" t="s">
        <v>7418</v>
      </c>
      <c r="E1325" s="11" t="s">
        <v>7741</v>
      </c>
    </row>
    <row r="1326" spans="1:5" ht="15" customHeight="1" x14ac:dyDescent="0.35">
      <c r="A1326" s="12" t="s">
        <v>1364</v>
      </c>
      <c r="B1326" s="12" t="s">
        <v>3699</v>
      </c>
      <c r="C1326" s="11" t="s">
        <v>5919</v>
      </c>
      <c r="D1326" s="11" t="s">
        <v>6772</v>
      </c>
      <c r="E1326" s="11" t="s">
        <v>7741</v>
      </c>
    </row>
    <row r="1327" spans="1:5" ht="15" customHeight="1" x14ac:dyDescent="0.35">
      <c r="A1327" s="12" t="s">
        <v>1365</v>
      </c>
      <c r="B1327" s="12" t="s">
        <v>3700</v>
      </c>
      <c r="C1327" s="11" t="s">
        <v>5920</v>
      </c>
      <c r="D1327" s="11" t="s">
        <v>7419</v>
      </c>
      <c r="E1327" s="11" t="s">
        <v>7747</v>
      </c>
    </row>
    <row r="1328" spans="1:5" ht="15" customHeight="1" x14ac:dyDescent="0.35">
      <c r="A1328" s="12" t="s">
        <v>1366</v>
      </c>
      <c r="B1328" s="12" t="s">
        <v>3701</v>
      </c>
      <c r="C1328" s="11" t="s">
        <v>5921</v>
      </c>
      <c r="D1328" s="11" t="s">
        <v>7043</v>
      </c>
      <c r="E1328" s="11" t="s">
        <v>7741</v>
      </c>
    </row>
    <row r="1329" spans="1:5" ht="15" customHeight="1" x14ac:dyDescent="0.35">
      <c r="A1329" s="12" t="s">
        <v>1367</v>
      </c>
      <c r="B1329" s="12" t="s">
        <v>3702</v>
      </c>
      <c r="C1329" s="11" t="s">
        <v>5922</v>
      </c>
      <c r="D1329" s="11" t="s">
        <v>6873</v>
      </c>
      <c r="E1329" s="11" t="s">
        <v>7743</v>
      </c>
    </row>
    <row r="1330" spans="1:5" ht="15" customHeight="1" x14ac:dyDescent="0.35">
      <c r="A1330" s="12" t="s">
        <v>1368</v>
      </c>
      <c r="B1330" s="12" t="s">
        <v>3703</v>
      </c>
      <c r="C1330" s="11" t="s">
        <v>5923</v>
      </c>
      <c r="D1330" s="11" t="s">
        <v>7420</v>
      </c>
      <c r="E1330" s="11" t="s">
        <v>7764</v>
      </c>
    </row>
    <row r="1331" spans="1:5" ht="15" customHeight="1" x14ac:dyDescent="0.35">
      <c r="A1331" s="12" t="s">
        <v>1369</v>
      </c>
      <c r="B1331" s="12" t="s">
        <v>3704</v>
      </c>
      <c r="C1331" s="11" t="s">
        <v>5924</v>
      </c>
      <c r="D1331" s="11" t="s">
        <v>6761</v>
      </c>
      <c r="E1331" s="11" t="s">
        <v>7741</v>
      </c>
    </row>
    <row r="1332" spans="1:5" ht="15" customHeight="1" x14ac:dyDescent="0.35">
      <c r="A1332" s="12" t="s">
        <v>1370</v>
      </c>
      <c r="B1332" s="12" t="s">
        <v>3705</v>
      </c>
      <c r="C1332" s="11" t="s">
        <v>5925</v>
      </c>
      <c r="D1332" s="11" t="s">
        <v>7048</v>
      </c>
      <c r="E1332" s="11" t="s">
        <v>7746</v>
      </c>
    </row>
    <row r="1333" spans="1:5" ht="15" customHeight="1" x14ac:dyDescent="0.35">
      <c r="A1333" s="12" t="s">
        <v>1371</v>
      </c>
      <c r="B1333" s="12" t="s">
        <v>3706</v>
      </c>
      <c r="C1333" s="11" t="s">
        <v>5926</v>
      </c>
      <c r="D1333" s="11" t="s">
        <v>7087</v>
      </c>
      <c r="E1333" s="11" t="s">
        <v>7770</v>
      </c>
    </row>
    <row r="1334" spans="1:5" ht="15" customHeight="1" x14ac:dyDescent="0.35">
      <c r="A1334" s="12" t="s">
        <v>1372</v>
      </c>
      <c r="B1334" s="12" t="s">
        <v>3707</v>
      </c>
      <c r="C1334" s="11" t="s">
        <v>5927</v>
      </c>
      <c r="D1334" s="11" t="s">
        <v>7421</v>
      </c>
      <c r="E1334" s="11" t="s">
        <v>7741</v>
      </c>
    </row>
    <row r="1335" spans="1:5" ht="15" customHeight="1" x14ac:dyDescent="0.35">
      <c r="A1335" s="12" t="s">
        <v>1373</v>
      </c>
      <c r="B1335" s="12" t="s">
        <v>3708</v>
      </c>
      <c r="C1335" s="11" t="s">
        <v>5928</v>
      </c>
      <c r="D1335" s="11" t="s">
        <v>7422</v>
      </c>
      <c r="E1335" s="11" t="s">
        <v>7741</v>
      </c>
    </row>
    <row r="1336" spans="1:5" ht="15" customHeight="1" x14ac:dyDescent="0.35">
      <c r="A1336" s="12" t="s">
        <v>1374</v>
      </c>
      <c r="B1336" s="12" t="s">
        <v>3709</v>
      </c>
      <c r="C1336" s="11" t="s">
        <v>5929</v>
      </c>
      <c r="D1336" s="11" t="s">
        <v>7423</v>
      </c>
      <c r="E1336" s="11" t="s">
        <v>7741</v>
      </c>
    </row>
    <row r="1337" spans="1:5" ht="15" customHeight="1" x14ac:dyDescent="0.35">
      <c r="A1337" s="12" t="s">
        <v>1375</v>
      </c>
      <c r="B1337" s="12" t="s">
        <v>3710</v>
      </c>
      <c r="C1337" s="11" t="s">
        <v>4715</v>
      </c>
      <c r="D1337" s="11" t="s">
        <v>7087</v>
      </c>
      <c r="E1337" s="11" t="s">
        <v>7779</v>
      </c>
    </row>
    <row r="1338" spans="1:5" ht="15" customHeight="1" x14ac:dyDescent="0.35">
      <c r="A1338" s="12" t="s">
        <v>1376</v>
      </c>
      <c r="B1338" s="12" t="s">
        <v>3711</v>
      </c>
      <c r="C1338" s="11" t="s">
        <v>5930</v>
      </c>
      <c r="D1338" s="11" t="s">
        <v>6803</v>
      </c>
      <c r="E1338" s="11" t="s">
        <v>7764</v>
      </c>
    </row>
    <row r="1339" spans="1:5" ht="15" customHeight="1" x14ac:dyDescent="0.35">
      <c r="A1339" s="12" t="s">
        <v>1377</v>
      </c>
      <c r="B1339" s="12" t="s">
        <v>3712</v>
      </c>
      <c r="C1339" s="11" t="s">
        <v>4776</v>
      </c>
      <c r="D1339" s="11" t="s">
        <v>7424</v>
      </c>
      <c r="E1339" s="11" t="s">
        <v>7741</v>
      </c>
    </row>
    <row r="1340" spans="1:5" ht="15" customHeight="1" x14ac:dyDescent="0.35">
      <c r="A1340" s="12" t="s">
        <v>1378</v>
      </c>
      <c r="B1340" s="12" t="s">
        <v>3713</v>
      </c>
      <c r="C1340" s="11" t="s">
        <v>5931</v>
      </c>
      <c r="D1340" s="11" t="s">
        <v>6842</v>
      </c>
      <c r="E1340" s="11" t="s">
        <v>7741</v>
      </c>
    </row>
    <row r="1341" spans="1:5" ht="15" customHeight="1" x14ac:dyDescent="0.35">
      <c r="A1341" s="12" t="s">
        <v>1379</v>
      </c>
      <c r="B1341" s="12" t="s">
        <v>3714</v>
      </c>
      <c r="C1341" s="11" t="s">
        <v>5932</v>
      </c>
      <c r="D1341" s="11" t="s">
        <v>7425</v>
      </c>
      <c r="E1341" s="11" t="s">
        <v>7769</v>
      </c>
    </row>
    <row r="1342" spans="1:5" ht="15" customHeight="1" x14ac:dyDescent="0.35">
      <c r="A1342" s="12" t="s">
        <v>1380</v>
      </c>
      <c r="B1342" s="12" t="s">
        <v>3715</v>
      </c>
      <c r="C1342" s="11" t="s">
        <v>5933</v>
      </c>
      <c r="D1342" s="11" t="s">
        <v>7047</v>
      </c>
      <c r="E1342" s="11" t="s">
        <v>7754</v>
      </c>
    </row>
    <row r="1343" spans="1:5" ht="15" customHeight="1" x14ac:dyDescent="0.35">
      <c r="A1343" s="12" t="s">
        <v>1381</v>
      </c>
      <c r="B1343" s="12" t="s">
        <v>3716</v>
      </c>
      <c r="C1343" s="11" t="s">
        <v>5934</v>
      </c>
      <c r="D1343" s="11" t="s">
        <v>7426</v>
      </c>
      <c r="E1343" s="11" t="s">
        <v>7741</v>
      </c>
    </row>
    <row r="1344" spans="1:5" ht="15" customHeight="1" x14ac:dyDescent="0.35">
      <c r="A1344" s="12" t="s">
        <v>1382</v>
      </c>
      <c r="B1344" s="12" t="s">
        <v>3717</v>
      </c>
      <c r="C1344" s="11" t="s">
        <v>5935</v>
      </c>
      <c r="D1344" s="11" t="s">
        <v>7427</v>
      </c>
      <c r="E1344" s="11" t="s">
        <v>7741</v>
      </c>
    </row>
    <row r="1345" spans="1:5" ht="15" customHeight="1" x14ac:dyDescent="0.35">
      <c r="A1345" s="12" t="s">
        <v>1383</v>
      </c>
      <c r="B1345" s="12" t="s">
        <v>3718</v>
      </c>
      <c r="C1345" s="11" t="s">
        <v>5936</v>
      </c>
      <c r="D1345" s="11" t="s">
        <v>7003</v>
      </c>
      <c r="E1345" s="11" t="s">
        <v>7741</v>
      </c>
    </row>
    <row r="1346" spans="1:5" ht="15" customHeight="1" x14ac:dyDescent="0.35">
      <c r="A1346" s="12" t="s">
        <v>1384</v>
      </c>
      <c r="B1346" s="12" t="s">
        <v>3719</v>
      </c>
      <c r="C1346" s="11" t="s">
        <v>5937</v>
      </c>
      <c r="D1346" s="11" t="s">
        <v>6799</v>
      </c>
      <c r="E1346" s="11" t="s">
        <v>7741</v>
      </c>
    </row>
    <row r="1347" spans="1:5" ht="15" customHeight="1" x14ac:dyDescent="0.35">
      <c r="A1347" s="12" t="s">
        <v>1385</v>
      </c>
      <c r="B1347" s="12" t="s">
        <v>3720</v>
      </c>
      <c r="C1347" s="11" t="s">
        <v>5938</v>
      </c>
      <c r="D1347" s="11" t="s">
        <v>7121</v>
      </c>
      <c r="E1347" s="11" t="s">
        <v>7741</v>
      </c>
    </row>
    <row r="1348" spans="1:5" ht="15" customHeight="1" x14ac:dyDescent="0.35">
      <c r="A1348" s="12" t="s">
        <v>1386</v>
      </c>
      <c r="B1348" s="12" t="s">
        <v>3721</v>
      </c>
      <c r="C1348" s="11" t="s">
        <v>5939</v>
      </c>
      <c r="D1348" s="11" t="s">
        <v>6862</v>
      </c>
      <c r="E1348" s="11" t="s">
        <v>7741</v>
      </c>
    </row>
    <row r="1349" spans="1:5" ht="15" customHeight="1" x14ac:dyDescent="0.35">
      <c r="A1349" s="12" t="s">
        <v>1387</v>
      </c>
      <c r="B1349" s="12" t="s">
        <v>3722</v>
      </c>
      <c r="C1349" s="11" t="s">
        <v>5940</v>
      </c>
      <c r="D1349" s="11" t="s">
        <v>6714</v>
      </c>
      <c r="E1349" s="11" t="s">
        <v>7749</v>
      </c>
    </row>
    <row r="1350" spans="1:5" ht="15" customHeight="1" x14ac:dyDescent="0.35">
      <c r="A1350" s="12" t="s">
        <v>1388</v>
      </c>
      <c r="B1350" s="12" t="s">
        <v>3723</v>
      </c>
      <c r="C1350" s="11" t="s">
        <v>5941</v>
      </c>
      <c r="D1350" s="11" t="s">
        <v>7227</v>
      </c>
      <c r="E1350" s="11" t="s">
        <v>7741</v>
      </c>
    </row>
    <row r="1351" spans="1:5" ht="15" customHeight="1" x14ac:dyDescent="0.35">
      <c r="A1351" s="12" t="s">
        <v>1389</v>
      </c>
      <c r="B1351" s="12" t="s">
        <v>3724</v>
      </c>
      <c r="C1351" s="11" t="s">
        <v>5942</v>
      </c>
      <c r="D1351" s="11" t="s">
        <v>6752</v>
      </c>
      <c r="E1351" s="11" t="s">
        <v>7781</v>
      </c>
    </row>
    <row r="1352" spans="1:5" ht="15" customHeight="1" x14ac:dyDescent="0.35">
      <c r="A1352" s="12" t="s">
        <v>1390</v>
      </c>
      <c r="B1352" s="12" t="s">
        <v>3725</v>
      </c>
      <c r="C1352" s="11" t="s">
        <v>5004</v>
      </c>
      <c r="D1352" s="11" t="s">
        <v>7428</v>
      </c>
      <c r="E1352" s="11" t="s">
        <v>7741</v>
      </c>
    </row>
    <row r="1353" spans="1:5" ht="15" customHeight="1" x14ac:dyDescent="0.35">
      <c r="A1353" s="12" t="s">
        <v>1391</v>
      </c>
      <c r="B1353" s="12" t="s">
        <v>3726</v>
      </c>
      <c r="C1353" s="11" t="s">
        <v>5943</v>
      </c>
      <c r="D1353" s="11" t="s">
        <v>6837</v>
      </c>
      <c r="E1353" s="11" t="s">
        <v>7752</v>
      </c>
    </row>
    <row r="1354" spans="1:5" ht="15" customHeight="1" x14ac:dyDescent="0.35">
      <c r="A1354" s="12" t="s">
        <v>1392</v>
      </c>
      <c r="B1354" s="12" t="s">
        <v>3727</v>
      </c>
      <c r="C1354" s="11" t="s">
        <v>5944</v>
      </c>
      <c r="D1354" s="11" t="s">
        <v>7429</v>
      </c>
      <c r="E1354" s="11" t="s">
        <v>7741</v>
      </c>
    </row>
    <row r="1355" spans="1:5" ht="15" customHeight="1" x14ac:dyDescent="0.35">
      <c r="A1355" s="12" t="s">
        <v>1393</v>
      </c>
      <c r="B1355" s="12" t="s">
        <v>3728</v>
      </c>
      <c r="C1355" s="11" t="s">
        <v>5048</v>
      </c>
      <c r="D1355" s="11" t="s">
        <v>6864</v>
      </c>
      <c r="E1355" s="11" t="s">
        <v>7749</v>
      </c>
    </row>
    <row r="1356" spans="1:5" ht="15" customHeight="1" x14ac:dyDescent="0.35">
      <c r="A1356" s="12" t="s">
        <v>1394</v>
      </c>
      <c r="B1356" s="12" t="s">
        <v>3729</v>
      </c>
      <c r="C1356" s="11" t="s">
        <v>5791</v>
      </c>
      <c r="D1356" s="11" t="s">
        <v>7009</v>
      </c>
      <c r="E1356" s="11" t="s">
        <v>7807</v>
      </c>
    </row>
    <row r="1357" spans="1:5" ht="15" customHeight="1" x14ac:dyDescent="0.35">
      <c r="A1357" s="12" t="s">
        <v>1395</v>
      </c>
      <c r="B1357" s="12" t="s">
        <v>3730</v>
      </c>
      <c r="C1357" s="11" t="s">
        <v>5945</v>
      </c>
      <c r="D1357" s="11" t="s">
        <v>7214</v>
      </c>
      <c r="E1357" s="11" t="s">
        <v>7759</v>
      </c>
    </row>
    <row r="1358" spans="1:5" ht="15" customHeight="1" x14ac:dyDescent="0.35">
      <c r="A1358" s="12" t="s">
        <v>1396</v>
      </c>
      <c r="B1358" s="12" t="s">
        <v>3731</v>
      </c>
      <c r="C1358" s="11" t="s">
        <v>5946</v>
      </c>
      <c r="D1358" s="11" t="s">
        <v>7430</v>
      </c>
      <c r="E1358" s="11" t="s">
        <v>7769</v>
      </c>
    </row>
    <row r="1359" spans="1:5" ht="15" customHeight="1" x14ac:dyDescent="0.35">
      <c r="A1359" s="12" t="s">
        <v>1397</v>
      </c>
      <c r="B1359" s="12" t="s">
        <v>3732</v>
      </c>
      <c r="C1359" s="11" t="s">
        <v>5947</v>
      </c>
      <c r="D1359" s="11" t="s">
        <v>7106</v>
      </c>
      <c r="E1359" s="11" t="s">
        <v>7741</v>
      </c>
    </row>
    <row r="1360" spans="1:5" ht="15" customHeight="1" x14ac:dyDescent="0.35">
      <c r="A1360" s="12" t="s">
        <v>1398</v>
      </c>
      <c r="B1360" s="12" t="s">
        <v>3733</v>
      </c>
      <c r="C1360" s="11" t="s">
        <v>5948</v>
      </c>
      <c r="D1360" s="11" t="s">
        <v>7419</v>
      </c>
      <c r="E1360" s="11" t="s">
        <v>7741</v>
      </c>
    </row>
    <row r="1361" spans="1:5" ht="15" customHeight="1" x14ac:dyDescent="0.35">
      <c r="A1361" s="12" t="s">
        <v>1399</v>
      </c>
      <c r="B1361" s="12" t="s">
        <v>3734</v>
      </c>
      <c r="C1361" s="11" t="s">
        <v>4842</v>
      </c>
      <c r="D1361" s="11" t="s">
        <v>7431</v>
      </c>
      <c r="E1361" s="11" t="s">
        <v>7783</v>
      </c>
    </row>
    <row r="1362" spans="1:5" ht="15" customHeight="1" x14ac:dyDescent="0.35">
      <c r="A1362" s="12" t="s">
        <v>1400</v>
      </c>
      <c r="B1362" s="12" t="s">
        <v>3735</v>
      </c>
      <c r="C1362" s="11" t="s">
        <v>5949</v>
      </c>
      <c r="D1362" s="11" t="s">
        <v>7432</v>
      </c>
      <c r="E1362" s="11" t="s">
        <v>7741</v>
      </c>
    </row>
    <row r="1363" spans="1:5" ht="15" customHeight="1" x14ac:dyDescent="0.35">
      <c r="A1363" s="12" t="s">
        <v>1401</v>
      </c>
      <c r="B1363" s="12" t="s">
        <v>3736</v>
      </c>
      <c r="C1363" s="11" t="s">
        <v>5950</v>
      </c>
      <c r="D1363" s="11" t="s">
        <v>7433</v>
      </c>
      <c r="E1363" s="11" t="s">
        <v>7741</v>
      </c>
    </row>
    <row r="1364" spans="1:5" ht="15" customHeight="1" x14ac:dyDescent="0.35">
      <c r="A1364" s="12" t="s">
        <v>1402</v>
      </c>
      <c r="B1364" s="12" t="s">
        <v>3737</v>
      </c>
      <c r="C1364" s="11" t="s">
        <v>5473</v>
      </c>
      <c r="D1364" s="11" t="s">
        <v>6722</v>
      </c>
      <c r="E1364" s="11" t="s">
        <v>7769</v>
      </c>
    </row>
    <row r="1365" spans="1:5" ht="15" customHeight="1" x14ac:dyDescent="0.35">
      <c r="A1365" s="12" t="s">
        <v>1403</v>
      </c>
      <c r="B1365" s="12" t="s">
        <v>3738</v>
      </c>
      <c r="C1365" s="11" t="s">
        <v>5951</v>
      </c>
      <c r="D1365" s="11" t="s">
        <v>7434</v>
      </c>
      <c r="E1365" s="11" t="s">
        <v>7741</v>
      </c>
    </row>
    <row r="1366" spans="1:5" ht="15" customHeight="1" x14ac:dyDescent="0.35">
      <c r="A1366" s="12" t="s">
        <v>1404</v>
      </c>
      <c r="B1366" s="12" t="s">
        <v>3739</v>
      </c>
      <c r="C1366" s="11" t="s">
        <v>5952</v>
      </c>
      <c r="D1366" s="11" t="s">
        <v>6736</v>
      </c>
      <c r="E1366" s="11" t="s">
        <v>7741</v>
      </c>
    </row>
    <row r="1367" spans="1:5" ht="15" customHeight="1" x14ac:dyDescent="0.35">
      <c r="A1367" s="12" t="s">
        <v>1405</v>
      </c>
      <c r="B1367" s="12" t="s">
        <v>3740</v>
      </c>
      <c r="C1367" s="11" t="s">
        <v>5953</v>
      </c>
      <c r="D1367" s="11" t="s">
        <v>7435</v>
      </c>
      <c r="E1367" s="11" t="s">
        <v>7741</v>
      </c>
    </row>
    <row r="1368" spans="1:5" ht="15" customHeight="1" x14ac:dyDescent="0.35">
      <c r="A1368" s="12" t="s">
        <v>1406</v>
      </c>
      <c r="B1368" s="12" t="s">
        <v>3741</v>
      </c>
      <c r="C1368" s="11" t="s">
        <v>5954</v>
      </c>
      <c r="D1368" s="11" t="s">
        <v>7436</v>
      </c>
      <c r="E1368" s="11" t="s">
        <v>7772</v>
      </c>
    </row>
    <row r="1369" spans="1:5" ht="15" customHeight="1" x14ac:dyDescent="0.35">
      <c r="A1369" s="12" t="s">
        <v>1407</v>
      </c>
      <c r="B1369" s="12" t="s">
        <v>3742</v>
      </c>
      <c r="C1369" s="11" t="s">
        <v>5955</v>
      </c>
      <c r="D1369" s="11" t="s">
        <v>6799</v>
      </c>
      <c r="E1369" s="11" t="s">
        <v>7741</v>
      </c>
    </row>
    <row r="1370" spans="1:5" ht="15" customHeight="1" x14ac:dyDescent="0.35">
      <c r="A1370" s="12" t="s">
        <v>1408</v>
      </c>
      <c r="B1370" s="12" t="s">
        <v>3743</v>
      </c>
      <c r="C1370" s="11" t="s">
        <v>5956</v>
      </c>
      <c r="D1370" s="11" t="s">
        <v>7437</v>
      </c>
      <c r="E1370" s="11" t="s">
        <v>7741</v>
      </c>
    </row>
    <row r="1371" spans="1:5" ht="15" customHeight="1" x14ac:dyDescent="0.35">
      <c r="A1371" s="12" t="s">
        <v>1409</v>
      </c>
      <c r="B1371" s="12" t="s">
        <v>3744</v>
      </c>
      <c r="C1371" s="11" t="s">
        <v>5957</v>
      </c>
      <c r="D1371" s="11" t="s">
        <v>6834</v>
      </c>
      <c r="E1371" s="11" t="s">
        <v>7769</v>
      </c>
    </row>
    <row r="1372" spans="1:5" ht="15" customHeight="1" x14ac:dyDescent="0.35">
      <c r="A1372" s="12" t="s">
        <v>1410</v>
      </c>
      <c r="B1372" s="12" t="s">
        <v>3745</v>
      </c>
      <c r="C1372" s="11" t="s">
        <v>5958</v>
      </c>
      <c r="D1372" s="11" t="s">
        <v>6765</v>
      </c>
      <c r="E1372" s="11" t="s">
        <v>7755</v>
      </c>
    </row>
    <row r="1373" spans="1:5" ht="15" customHeight="1" x14ac:dyDescent="0.35">
      <c r="A1373" s="12" t="s">
        <v>1411</v>
      </c>
      <c r="B1373" s="12" t="s">
        <v>3746</v>
      </c>
      <c r="C1373" s="11" t="s">
        <v>5959</v>
      </c>
      <c r="D1373" s="11" t="s">
        <v>7438</v>
      </c>
      <c r="E1373" s="11" t="s">
        <v>7772</v>
      </c>
    </row>
    <row r="1374" spans="1:5" ht="15" customHeight="1" x14ac:dyDescent="0.35">
      <c r="A1374" s="12" t="s">
        <v>1412</v>
      </c>
      <c r="B1374" s="12" t="s">
        <v>3747</v>
      </c>
      <c r="C1374" s="11" t="s">
        <v>4887</v>
      </c>
      <c r="D1374" s="11" t="s">
        <v>7439</v>
      </c>
      <c r="E1374" s="11" t="s">
        <v>7741</v>
      </c>
    </row>
    <row r="1375" spans="1:5" ht="15" customHeight="1" x14ac:dyDescent="0.35">
      <c r="A1375" s="12" t="s">
        <v>1413</v>
      </c>
      <c r="B1375" s="12" t="s">
        <v>3748</v>
      </c>
      <c r="C1375" s="11" t="s">
        <v>5960</v>
      </c>
      <c r="D1375" s="11" t="s">
        <v>7440</v>
      </c>
      <c r="E1375" s="11" t="s">
        <v>7741</v>
      </c>
    </row>
    <row r="1376" spans="1:5" ht="15" customHeight="1" x14ac:dyDescent="0.35">
      <c r="A1376" s="12" t="s">
        <v>1414</v>
      </c>
      <c r="B1376" s="12" t="s">
        <v>3749</v>
      </c>
      <c r="C1376" s="11" t="s">
        <v>5233</v>
      </c>
      <c r="D1376" s="11" t="s">
        <v>7194</v>
      </c>
      <c r="E1376" s="11" t="s">
        <v>7754</v>
      </c>
    </row>
    <row r="1377" spans="1:5" ht="15" customHeight="1" x14ac:dyDescent="0.35">
      <c r="A1377" s="12" t="s">
        <v>1415</v>
      </c>
      <c r="B1377" s="12" t="s">
        <v>3750</v>
      </c>
      <c r="C1377" s="11" t="s">
        <v>5961</v>
      </c>
      <c r="D1377" s="11" t="s">
        <v>6814</v>
      </c>
      <c r="E1377" s="11" t="s">
        <v>7764</v>
      </c>
    </row>
    <row r="1378" spans="1:5" ht="15" customHeight="1" x14ac:dyDescent="0.35">
      <c r="A1378" s="12" t="s">
        <v>1416</v>
      </c>
      <c r="B1378" s="12" t="s">
        <v>3751</v>
      </c>
      <c r="C1378" s="11" t="s">
        <v>5962</v>
      </c>
      <c r="D1378" s="11" t="s">
        <v>6886</v>
      </c>
      <c r="E1378" s="11" t="s">
        <v>7741</v>
      </c>
    </row>
    <row r="1379" spans="1:5" ht="15" customHeight="1" x14ac:dyDescent="0.35">
      <c r="A1379" s="12" t="s">
        <v>1417</v>
      </c>
      <c r="B1379" s="12" t="s">
        <v>3752</v>
      </c>
      <c r="C1379" s="11" t="s">
        <v>5963</v>
      </c>
      <c r="D1379" s="11" t="s">
        <v>7020</v>
      </c>
      <c r="E1379" s="11" t="s">
        <v>7749</v>
      </c>
    </row>
    <row r="1380" spans="1:5" ht="15" customHeight="1" x14ac:dyDescent="0.35">
      <c r="A1380" s="12" t="s">
        <v>1418</v>
      </c>
      <c r="B1380" s="12" t="s">
        <v>3753</v>
      </c>
      <c r="C1380" s="11" t="s">
        <v>5964</v>
      </c>
      <c r="D1380" s="11" t="s">
        <v>6773</v>
      </c>
      <c r="E1380" s="11" t="s">
        <v>7741</v>
      </c>
    </row>
    <row r="1381" spans="1:5" ht="15" customHeight="1" x14ac:dyDescent="0.35">
      <c r="A1381" s="12" t="s">
        <v>1419</v>
      </c>
      <c r="B1381" s="12" t="s">
        <v>3754</v>
      </c>
      <c r="C1381" s="11" t="s">
        <v>5965</v>
      </c>
      <c r="D1381" s="11" t="s">
        <v>6880</v>
      </c>
      <c r="E1381" s="11" t="s">
        <v>7741</v>
      </c>
    </row>
    <row r="1382" spans="1:5" ht="15" customHeight="1" x14ac:dyDescent="0.35">
      <c r="A1382" s="12" t="s">
        <v>1420</v>
      </c>
      <c r="B1382" s="12" t="s">
        <v>3755</v>
      </c>
      <c r="C1382" s="11" t="s">
        <v>5966</v>
      </c>
      <c r="D1382" s="11" t="s">
        <v>6888</v>
      </c>
      <c r="E1382" s="11" t="s">
        <v>7774</v>
      </c>
    </row>
    <row r="1383" spans="1:5" ht="15" customHeight="1" x14ac:dyDescent="0.35">
      <c r="A1383" s="12" t="s">
        <v>1421</v>
      </c>
      <c r="B1383" s="12" t="s">
        <v>3756</v>
      </c>
      <c r="C1383" s="11" t="s">
        <v>5967</v>
      </c>
      <c r="D1383" s="11" t="s">
        <v>6769</v>
      </c>
      <c r="E1383" s="11" t="s">
        <v>7741</v>
      </c>
    </row>
    <row r="1384" spans="1:5" ht="15" customHeight="1" x14ac:dyDescent="0.35">
      <c r="A1384" s="12" t="s">
        <v>1422</v>
      </c>
      <c r="B1384" s="12" t="s">
        <v>3757</v>
      </c>
      <c r="C1384" s="11" t="s">
        <v>5316</v>
      </c>
      <c r="D1384" s="11" t="s">
        <v>6756</v>
      </c>
      <c r="E1384" s="11" t="s">
        <v>7764</v>
      </c>
    </row>
    <row r="1385" spans="1:5" ht="15" customHeight="1" x14ac:dyDescent="0.35">
      <c r="A1385" s="12" t="s">
        <v>1423</v>
      </c>
      <c r="B1385" s="12" t="s">
        <v>3758</v>
      </c>
      <c r="C1385" s="11" t="s">
        <v>5968</v>
      </c>
      <c r="D1385" s="11" t="s">
        <v>7441</v>
      </c>
      <c r="E1385" s="11" t="s">
        <v>7741</v>
      </c>
    </row>
    <row r="1386" spans="1:5" ht="15" customHeight="1" x14ac:dyDescent="0.35">
      <c r="A1386" s="12" t="s">
        <v>1424</v>
      </c>
      <c r="B1386" s="12" t="s">
        <v>3759</v>
      </c>
      <c r="C1386" s="11" t="s">
        <v>4984</v>
      </c>
      <c r="D1386" s="11" t="s">
        <v>7419</v>
      </c>
      <c r="E1386" s="11" t="s">
        <v>7758</v>
      </c>
    </row>
    <row r="1387" spans="1:5" ht="15" customHeight="1" x14ac:dyDescent="0.35">
      <c r="A1387" s="12" t="s">
        <v>1425</v>
      </c>
      <c r="B1387" s="12" t="s">
        <v>3760</v>
      </c>
      <c r="C1387" s="11" t="s">
        <v>5969</v>
      </c>
      <c r="D1387" s="11" t="s">
        <v>7442</v>
      </c>
      <c r="E1387" s="11" t="s">
        <v>7741</v>
      </c>
    </row>
    <row r="1388" spans="1:5" ht="15" customHeight="1" x14ac:dyDescent="0.35">
      <c r="A1388" s="12" t="s">
        <v>1426</v>
      </c>
      <c r="B1388" s="12" t="s">
        <v>3761</v>
      </c>
      <c r="C1388" s="11" t="s">
        <v>5633</v>
      </c>
      <c r="D1388" s="11" t="s">
        <v>7106</v>
      </c>
      <c r="E1388" s="11" t="s">
        <v>7770</v>
      </c>
    </row>
    <row r="1389" spans="1:5" ht="15" customHeight="1" x14ac:dyDescent="0.35">
      <c r="A1389" s="12" t="s">
        <v>1427</v>
      </c>
      <c r="B1389" s="12" t="s">
        <v>3762</v>
      </c>
      <c r="C1389" s="11" t="s">
        <v>5970</v>
      </c>
      <c r="D1389" s="11" t="s">
        <v>7443</v>
      </c>
      <c r="E1389" s="11" t="s">
        <v>7779</v>
      </c>
    </row>
    <row r="1390" spans="1:5" ht="15" customHeight="1" x14ac:dyDescent="0.35">
      <c r="A1390" s="12" t="s">
        <v>1428</v>
      </c>
      <c r="B1390" s="12" t="s">
        <v>3763</v>
      </c>
      <c r="C1390" s="11" t="s">
        <v>5971</v>
      </c>
      <c r="D1390" s="11" t="s">
        <v>6725</v>
      </c>
      <c r="E1390" s="11" t="s">
        <v>7741</v>
      </c>
    </row>
    <row r="1391" spans="1:5" ht="15" customHeight="1" x14ac:dyDescent="0.35">
      <c r="A1391" s="12" t="s">
        <v>1429</v>
      </c>
      <c r="B1391" s="12" t="s">
        <v>3764</v>
      </c>
      <c r="C1391" s="11" t="s">
        <v>5972</v>
      </c>
      <c r="D1391" s="11" t="s">
        <v>7030</v>
      </c>
      <c r="E1391" s="11" t="s">
        <v>7741</v>
      </c>
    </row>
    <row r="1392" spans="1:5" ht="15" customHeight="1" x14ac:dyDescent="0.35">
      <c r="A1392" s="12" t="s">
        <v>1430</v>
      </c>
      <c r="B1392" s="12" t="s">
        <v>3765</v>
      </c>
      <c r="C1392" s="11" t="s">
        <v>5141</v>
      </c>
      <c r="D1392" s="11" t="s">
        <v>7059</v>
      </c>
      <c r="E1392" s="11" t="s">
        <v>7770</v>
      </c>
    </row>
    <row r="1393" spans="1:5" ht="15" customHeight="1" x14ac:dyDescent="0.35">
      <c r="A1393" s="12" t="s">
        <v>1431</v>
      </c>
      <c r="B1393" s="12" t="s">
        <v>3766</v>
      </c>
      <c r="C1393" s="11" t="s">
        <v>5973</v>
      </c>
      <c r="D1393" s="11" t="s">
        <v>6837</v>
      </c>
      <c r="E1393" s="11" t="s">
        <v>7741</v>
      </c>
    </row>
    <row r="1394" spans="1:5" ht="15" customHeight="1" x14ac:dyDescent="0.35">
      <c r="A1394" s="12" t="s">
        <v>1432</v>
      </c>
      <c r="B1394" s="12" t="s">
        <v>3767</v>
      </c>
      <c r="C1394" s="11" t="s">
        <v>5974</v>
      </c>
      <c r="D1394" s="11" t="s">
        <v>7444</v>
      </c>
      <c r="E1394" s="11" t="s">
        <v>7755</v>
      </c>
    </row>
    <row r="1395" spans="1:5" ht="15" customHeight="1" x14ac:dyDescent="0.35">
      <c r="A1395" s="12" t="s">
        <v>1433</v>
      </c>
      <c r="B1395" s="12" t="s">
        <v>3768</v>
      </c>
      <c r="C1395" s="11" t="s">
        <v>5975</v>
      </c>
      <c r="D1395" s="11" t="s">
        <v>7445</v>
      </c>
      <c r="E1395" s="11" t="s">
        <v>7762</v>
      </c>
    </row>
    <row r="1396" spans="1:5" ht="15" customHeight="1" x14ac:dyDescent="0.35">
      <c r="A1396" s="12" t="s">
        <v>1434</v>
      </c>
      <c r="B1396" s="12" t="s">
        <v>3769</v>
      </c>
      <c r="C1396" s="11" t="s">
        <v>5976</v>
      </c>
      <c r="D1396" s="11" t="s">
        <v>6799</v>
      </c>
      <c r="E1396" s="11" t="s">
        <v>7741</v>
      </c>
    </row>
    <row r="1397" spans="1:5" ht="15" customHeight="1" x14ac:dyDescent="0.35">
      <c r="A1397" s="12" t="s">
        <v>1435</v>
      </c>
      <c r="B1397" s="12" t="s">
        <v>3770</v>
      </c>
      <c r="C1397" s="11" t="s">
        <v>5977</v>
      </c>
      <c r="D1397" s="11" t="s">
        <v>6799</v>
      </c>
      <c r="E1397" s="11" t="s">
        <v>7741</v>
      </c>
    </row>
    <row r="1398" spans="1:5" ht="15" customHeight="1" x14ac:dyDescent="0.35">
      <c r="A1398" s="12" t="s">
        <v>1436</v>
      </c>
      <c r="B1398" s="12" t="s">
        <v>3771</v>
      </c>
      <c r="C1398" s="11" t="s">
        <v>5978</v>
      </c>
      <c r="D1398" s="11" t="s">
        <v>6797</v>
      </c>
      <c r="E1398" s="11" t="s">
        <v>7774</v>
      </c>
    </row>
    <row r="1399" spans="1:5" ht="15" customHeight="1" x14ac:dyDescent="0.35">
      <c r="A1399" s="12" t="s">
        <v>1437</v>
      </c>
      <c r="B1399" s="12" t="s">
        <v>3772</v>
      </c>
      <c r="C1399" s="11" t="s">
        <v>5979</v>
      </c>
      <c r="D1399" s="11" t="s">
        <v>7446</v>
      </c>
      <c r="E1399" s="11" t="s">
        <v>7741</v>
      </c>
    </row>
    <row r="1400" spans="1:5" ht="15" customHeight="1" x14ac:dyDescent="0.35">
      <c r="A1400" s="12" t="s">
        <v>1438</v>
      </c>
      <c r="B1400" s="12" t="s">
        <v>3773</v>
      </c>
      <c r="C1400" s="11" t="s">
        <v>5980</v>
      </c>
      <c r="D1400" s="11" t="s">
        <v>6905</v>
      </c>
      <c r="E1400" s="11" t="s">
        <v>7741</v>
      </c>
    </row>
    <row r="1401" spans="1:5" ht="15" customHeight="1" x14ac:dyDescent="0.35">
      <c r="A1401" s="12" t="s">
        <v>1439</v>
      </c>
      <c r="B1401" s="12" t="s">
        <v>3774</v>
      </c>
      <c r="C1401" s="11" t="s">
        <v>5981</v>
      </c>
      <c r="D1401" s="11" t="s">
        <v>7166</v>
      </c>
      <c r="E1401" s="11" t="s">
        <v>7741</v>
      </c>
    </row>
    <row r="1402" spans="1:5" ht="15" customHeight="1" x14ac:dyDescent="0.35">
      <c r="A1402" s="12" t="s">
        <v>1440</v>
      </c>
      <c r="B1402" s="12" t="s">
        <v>3775</v>
      </c>
      <c r="C1402" s="11" t="s">
        <v>5809</v>
      </c>
      <c r="D1402" s="11" t="s">
        <v>6797</v>
      </c>
      <c r="E1402" s="11" t="s">
        <v>7784</v>
      </c>
    </row>
    <row r="1403" spans="1:5" ht="15" customHeight="1" x14ac:dyDescent="0.35">
      <c r="A1403" s="12" t="s">
        <v>1441</v>
      </c>
      <c r="B1403" s="12" t="s">
        <v>3776</v>
      </c>
      <c r="C1403" s="11" t="s">
        <v>5982</v>
      </c>
      <c r="D1403" s="11" t="s">
        <v>6765</v>
      </c>
      <c r="E1403" s="11" t="s">
        <v>7741</v>
      </c>
    </row>
    <row r="1404" spans="1:5" ht="15" customHeight="1" x14ac:dyDescent="0.35">
      <c r="A1404" s="12" t="s">
        <v>1442</v>
      </c>
      <c r="B1404" s="12" t="s">
        <v>3777</v>
      </c>
      <c r="C1404" s="11" t="s">
        <v>5983</v>
      </c>
      <c r="D1404" s="11" t="s">
        <v>6714</v>
      </c>
      <c r="E1404" s="11" t="s">
        <v>7764</v>
      </c>
    </row>
    <row r="1405" spans="1:5" ht="15" customHeight="1" x14ac:dyDescent="0.35">
      <c r="A1405" s="12" t="s">
        <v>1443</v>
      </c>
      <c r="B1405" s="12" t="s">
        <v>3778</v>
      </c>
      <c r="C1405" s="11" t="s">
        <v>5984</v>
      </c>
      <c r="D1405" s="11" t="s">
        <v>6723</v>
      </c>
      <c r="E1405" s="11" t="s">
        <v>7760</v>
      </c>
    </row>
    <row r="1406" spans="1:5" ht="15" customHeight="1" x14ac:dyDescent="0.35">
      <c r="A1406" s="12" t="s">
        <v>1444</v>
      </c>
      <c r="B1406" s="12" t="s">
        <v>3779</v>
      </c>
      <c r="C1406" s="11" t="s">
        <v>5985</v>
      </c>
      <c r="D1406" s="11" t="s">
        <v>7447</v>
      </c>
      <c r="E1406" s="11" t="s">
        <v>7779</v>
      </c>
    </row>
    <row r="1407" spans="1:5" ht="15" customHeight="1" x14ac:dyDescent="0.35">
      <c r="A1407" s="12" t="s">
        <v>1445</v>
      </c>
      <c r="B1407" s="12" t="s">
        <v>3780</v>
      </c>
      <c r="C1407" s="11" t="s">
        <v>5986</v>
      </c>
      <c r="D1407" s="11" t="s">
        <v>6739</v>
      </c>
      <c r="E1407" s="11" t="s">
        <v>7741</v>
      </c>
    </row>
    <row r="1408" spans="1:5" ht="15" customHeight="1" x14ac:dyDescent="0.35">
      <c r="A1408" s="12" t="s">
        <v>1446</v>
      </c>
      <c r="B1408" s="12" t="s">
        <v>3781</v>
      </c>
      <c r="C1408" s="11" t="s">
        <v>5987</v>
      </c>
      <c r="D1408" s="11" t="s">
        <v>7166</v>
      </c>
      <c r="E1408" s="11" t="s">
        <v>7741</v>
      </c>
    </row>
    <row r="1409" spans="1:5" ht="15" customHeight="1" x14ac:dyDescent="0.35">
      <c r="A1409" s="12" t="s">
        <v>1447</v>
      </c>
      <c r="B1409" s="12" t="s">
        <v>3782</v>
      </c>
      <c r="C1409" s="11" t="s">
        <v>5988</v>
      </c>
      <c r="D1409" s="11" t="s">
        <v>6737</v>
      </c>
      <c r="E1409" s="11" t="s">
        <v>7757</v>
      </c>
    </row>
    <row r="1410" spans="1:5" ht="15" customHeight="1" x14ac:dyDescent="0.35">
      <c r="A1410" s="12" t="s">
        <v>1448</v>
      </c>
      <c r="B1410" s="12" t="s">
        <v>3783</v>
      </c>
      <c r="C1410" s="11" t="s">
        <v>5989</v>
      </c>
      <c r="D1410" s="11" t="s">
        <v>6715</v>
      </c>
      <c r="E1410" s="11" t="s">
        <v>7740</v>
      </c>
    </row>
    <row r="1411" spans="1:5" ht="15" customHeight="1" x14ac:dyDescent="0.35">
      <c r="A1411" s="12" t="s">
        <v>1449</v>
      </c>
      <c r="B1411" s="12" t="s">
        <v>3784</v>
      </c>
      <c r="C1411" s="11" t="s">
        <v>5990</v>
      </c>
      <c r="D1411" s="11" t="s">
        <v>7448</v>
      </c>
      <c r="E1411" s="11" t="s">
        <v>7741</v>
      </c>
    </row>
    <row r="1412" spans="1:5" ht="15" customHeight="1" x14ac:dyDescent="0.35">
      <c r="A1412" s="12" t="s">
        <v>1450</v>
      </c>
      <c r="B1412" s="12" t="s">
        <v>3785</v>
      </c>
      <c r="C1412" s="11" t="s">
        <v>5730</v>
      </c>
      <c r="D1412" s="11" t="s">
        <v>6796</v>
      </c>
      <c r="E1412" s="11" t="s">
        <v>7757</v>
      </c>
    </row>
    <row r="1413" spans="1:5" ht="15" customHeight="1" x14ac:dyDescent="0.35">
      <c r="A1413" s="12" t="s">
        <v>1451</v>
      </c>
      <c r="B1413" s="12" t="s">
        <v>3786</v>
      </c>
      <c r="C1413" s="11" t="s">
        <v>5991</v>
      </c>
      <c r="D1413" s="11" t="s">
        <v>6765</v>
      </c>
      <c r="E1413" s="11" t="s">
        <v>7746</v>
      </c>
    </row>
    <row r="1414" spans="1:5" ht="15" customHeight="1" x14ac:dyDescent="0.35">
      <c r="A1414" s="12" t="s">
        <v>1452</v>
      </c>
      <c r="B1414" s="12" t="s">
        <v>3787</v>
      </c>
      <c r="C1414" s="11" t="s">
        <v>5834</v>
      </c>
      <c r="D1414" s="11" t="s">
        <v>7449</v>
      </c>
      <c r="E1414" s="11" t="s">
        <v>7741</v>
      </c>
    </row>
    <row r="1415" spans="1:5" ht="15" customHeight="1" x14ac:dyDescent="0.35">
      <c r="A1415" s="12" t="s">
        <v>1453</v>
      </c>
      <c r="B1415" s="12" t="s">
        <v>3788</v>
      </c>
      <c r="C1415" s="11" t="s">
        <v>5992</v>
      </c>
      <c r="D1415" s="11" t="s">
        <v>6715</v>
      </c>
      <c r="E1415" s="11" t="s">
        <v>7741</v>
      </c>
    </row>
    <row r="1416" spans="1:5" ht="15" customHeight="1" x14ac:dyDescent="0.35">
      <c r="A1416" s="12" t="s">
        <v>1454</v>
      </c>
      <c r="B1416" s="12" t="s">
        <v>3789</v>
      </c>
      <c r="C1416" s="11" t="s">
        <v>5993</v>
      </c>
      <c r="D1416" s="11" t="s">
        <v>7450</v>
      </c>
      <c r="E1416" s="11" t="s">
        <v>7808</v>
      </c>
    </row>
    <row r="1417" spans="1:5" ht="15" customHeight="1" x14ac:dyDescent="0.35">
      <c r="A1417" s="12" t="s">
        <v>1455</v>
      </c>
      <c r="B1417" s="12" t="s">
        <v>3790</v>
      </c>
      <c r="C1417" s="11" t="s">
        <v>5994</v>
      </c>
      <c r="D1417" s="11" t="s">
        <v>6787</v>
      </c>
      <c r="E1417" s="11" t="s">
        <v>7741</v>
      </c>
    </row>
    <row r="1418" spans="1:5" ht="15" customHeight="1" x14ac:dyDescent="0.35">
      <c r="A1418" s="12" t="s">
        <v>1456</v>
      </c>
      <c r="B1418" s="12" t="s">
        <v>3791</v>
      </c>
      <c r="C1418" s="11" t="s">
        <v>5995</v>
      </c>
      <c r="D1418" s="11" t="s">
        <v>7068</v>
      </c>
      <c r="E1418" s="11" t="s">
        <v>7755</v>
      </c>
    </row>
    <row r="1419" spans="1:5" ht="15" customHeight="1" x14ac:dyDescent="0.35">
      <c r="A1419" s="12" t="s">
        <v>1457</v>
      </c>
      <c r="B1419" s="12" t="s">
        <v>3792</v>
      </c>
      <c r="C1419" s="11" t="s">
        <v>5996</v>
      </c>
      <c r="D1419" s="11" t="s">
        <v>7232</v>
      </c>
      <c r="E1419" s="11" t="s">
        <v>7741</v>
      </c>
    </row>
    <row r="1420" spans="1:5" ht="15" customHeight="1" x14ac:dyDescent="0.35">
      <c r="A1420" s="12" t="s">
        <v>1458</v>
      </c>
      <c r="B1420" s="12" t="s">
        <v>3793</v>
      </c>
      <c r="C1420" s="11" t="s">
        <v>5997</v>
      </c>
      <c r="D1420" s="11" t="s">
        <v>6752</v>
      </c>
      <c r="E1420" s="11" t="s">
        <v>7741</v>
      </c>
    </row>
    <row r="1421" spans="1:5" ht="15" customHeight="1" x14ac:dyDescent="0.35">
      <c r="A1421" s="12" t="s">
        <v>1459</v>
      </c>
      <c r="B1421" s="12" t="s">
        <v>3794</v>
      </c>
      <c r="C1421" s="11" t="s">
        <v>5998</v>
      </c>
      <c r="D1421" s="11" t="s">
        <v>6842</v>
      </c>
      <c r="E1421" s="11" t="s">
        <v>7756</v>
      </c>
    </row>
    <row r="1422" spans="1:5" ht="15" customHeight="1" x14ac:dyDescent="0.35">
      <c r="A1422" s="12" t="s">
        <v>1460</v>
      </c>
      <c r="B1422" s="12" t="s">
        <v>3795</v>
      </c>
      <c r="C1422" s="11" t="s">
        <v>5999</v>
      </c>
      <c r="D1422" s="11" t="s">
        <v>7451</v>
      </c>
      <c r="E1422" s="11" t="s">
        <v>7741</v>
      </c>
    </row>
    <row r="1423" spans="1:5" ht="15" customHeight="1" x14ac:dyDescent="0.35">
      <c r="A1423" s="12" t="s">
        <v>1461</v>
      </c>
      <c r="B1423" s="12" t="s">
        <v>3796</v>
      </c>
      <c r="C1423" s="11" t="s">
        <v>6000</v>
      </c>
      <c r="D1423" s="11" t="s">
        <v>7452</v>
      </c>
      <c r="E1423" s="11" t="s">
        <v>7777</v>
      </c>
    </row>
    <row r="1424" spans="1:5" ht="15" customHeight="1" x14ac:dyDescent="0.35">
      <c r="A1424" s="12" t="s">
        <v>1462</v>
      </c>
      <c r="B1424" s="12" t="s">
        <v>3797</v>
      </c>
      <c r="C1424" s="11" t="s">
        <v>6001</v>
      </c>
      <c r="D1424" s="11" t="s">
        <v>6789</v>
      </c>
      <c r="E1424" s="11" t="s">
        <v>7741</v>
      </c>
    </row>
    <row r="1425" spans="1:5" ht="15" customHeight="1" x14ac:dyDescent="0.35">
      <c r="A1425" s="12" t="s">
        <v>1463</v>
      </c>
      <c r="B1425" s="12" t="s">
        <v>3798</v>
      </c>
      <c r="C1425" s="11" t="s">
        <v>6002</v>
      </c>
      <c r="D1425" s="11" t="s">
        <v>6959</v>
      </c>
      <c r="E1425" s="11" t="s">
        <v>7779</v>
      </c>
    </row>
    <row r="1426" spans="1:5" ht="15" customHeight="1" x14ac:dyDescent="0.35">
      <c r="A1426" s="12" t="s">
        <v>1464</v>
      </c>
      <c r="B1426" s="12" t="s">
        <v>3799</v>
      </c>
      <c r="C1426" s="11" t="s">
        <v>6003</v>
      </c>
      <c r="D1426" s="11" t="s">
        <v>7366</v>
      </c>
      <c r="E1426" s="11" t="s">
        <v>7809</v>
      </c>
    </row>
    <row r="1427" spans="1:5" ht="15" customHeight="1" x14ac:dyDescent="0.35">
      <c r="A1427" s="12" t="s">
        <v>1465</v>
      </c>
      <c r="B1427" s="12" t="s">
        <v>3800</v>
      </c>
      <c r="C1427" s="11" t="s">
        <v>6004</v>
      </c>
      <c r="D1427" s="11" t="s">
        <v>6720</v>
      </c>
      <c r="E1427" s="11" t="s">
        <v>7741</v>
      </c>
    </row>
    <row r="1428" spans="1:5" ht="15" customHeight="1" x14ac:dyDescent="0.35">
      <c r="A1428" s="12" t="s">
        <v>1466</v>
      </c>
      <c r="B1428" s="12" t="s">
        <v>3801</v>
      </c>
      <c r="C1428" s="11" t="s">
        <v>4996</v>
      </c>
      <c r="D1428" s="11" t="s">
        <v>6723</v>
      </c>
      <c r="E1428" s="11" t="s">
        <v>7773</v>
      </c>
    </row>
    <row r="1429" spans="1:5" ht="15" customHeight="1" x14ac:dyDescent="0.35">
      <c r="A1429" s="12" t="s">
        <v>1467</v>
      </c>
      <c r="B1429" s="12" t="s">
        <v>3802</v>
      </c>
      <c r="C1429" s="11" t="s">
        <v>6005</v>
      </c>
      <c r="D1429" s="11" t="s">
        <v>7453</v>
      </c>
      <c r="E1429" s="11" t="s">
        <v>7747</v>
      </c>
    </row>
    <row r="1430" spans="1:5" ht="15" customHeight="1" x14ac:dyDescent="0.35">
      <c r="A1430" s="12" t="s">
        <v>1468</v>
      </c>
      <c r="B1430" s="12" t="s">
        <v>3803</v>
      </c>
      <c r="C1430" s="11" t="s">
        <v>4773</v>
      </c>
      <c r="D1430" s="11" t="s">
        <v>7027</v>
      </c>
      <c r="E1430" s="11" t="s">
        <v>7741</v>
      </c>
    </row>
    <row r="1431" spans="1:5" ht="15" customHeight="1" x14ac:dyDescent="0.35">
      <c r="A1431" s="12" t="s">
        <v>1469</v>
      </c>
      <c r="B1431" s="12" t="s">
        <v>3804</v>
      </c>
      <c r="C1431" s="11" t="s">
        <v>6006</v>
      </c>
      <c r="D1431" s="11" t="s">
        <v>6773</v>
      </c>
      <c r="E1431" s="11" t="s">
        <v>7762</v>
      </c>
    </row>
    <row r="1432" spans="1:5" ht="15" customHeight="1" x14ac:dyDescent="0.35">
      <c r="A1432" s="12" t="s">
        <v>1470</v>
      </c>
      <c r="B1432" s="12" t="s">
        <v>3805</v>
      </c>
      <c r="C1432" s="11" t="s">
        <v>6007</v>
      </c>
      <c r="D1432" s="11" t="s">
        <v>7454</v>
      </c>
      <c r="E1432" s="11" t="s">
        <v>7764</v>
      </c>
    </row>
    <row r="1433" spans="1:5" ht="15" customHeight="1" x14ac:dyDescent="0.35">
      <c r="A1433" s="12" t="s">
        <v>1471</v>
      </c>
      <c r="B1433" s="12" t="s">
        <v>3806</v>
      </c>
      <c r="C1433" s="11" t="s">
        <v>6008</v>
      </c>
      <c r="D1433" s="11" t="s">
        <v>6736</v>
      </c>
      <c r="E1433" s="11" t="s">
        <v>7741</v>
      </c>
    </row>
    <row r="1434" spans="1:5" ht="15" customHeight="1" x14ac:dyDescent="0.35">
      <c r="A1434" s="12" t="s">
        <v>1472</v>
      </c>
      <c r="B1434" s="12" t="s">
        <v>3807</v>
      </c>
      <c r="C1434" s="11" t="s">
        <v>6009</v>
      </c>
      <c r="D1434" s="11" t="s">
        <v>7455</v>
      </c>
      <c r="E1434" s="11" t="s">
        <v>7741</v>
      </c>
    </row>
    <row r="1435" spans="1:5" ht="15" customHeight="1" x14ac:dyDescent="0.35">
      <c r="A1435" s="12" t="s">
        <v>1473</v>
      </c>
      <c r="B1435" s="12" t="s">
        <v>3808</v>
      </c>
      <c r="C1435" s="11" t="s">
        <v>6010</v>
      </c>
      <c r="D1435" s="11" t="s">
        <v>6893</v>
      </c>
      <c r="E1435" s="11" t="s">
        <v>7741</v>
      </c>
    </row>
    <row r="1436" spans="1:5" ht="15" customHeight="1" x14ac:dyDescent="0.35">
      <c r="A1436" s="12" t="s">
        <v>1474</v>
      </c>
      <c r="B1436" s="12" t="s">
        <v>3809</v>
      </c>
      <c r="C1436" s="11" t="s">
        <v>5008</v>
      </c>
      <c r="D1436" s="11" t="s">
        <v>7456</v>
      </c>
      <c r="E1436" s="11" t="s">
        <v>7741</v>
      </c>
    </row>
    <row r="1437" spans="1:5" ht="15" customHeight="1" x14ac:dyDescent="0.35">
      <c r="A1437" s="12" t="s">
        <v>1475</v>
      </c>
      <c r="B1437" s="12" t="s">
        <v>3810</v>
      </c>
      <c r="C1437" s="11" t="s">
        <v>6011</v>
      </c>
      <c r="D1437" s="11" t="s">
        <v>6733</v>
      </c>
      <c r="E1437" s="11" t="s">
        <v>7773</v>
      </c>
    </row>
    <row r="1438" spans="1:5" ht="15" customHeight="1" x14ac:dyDescent="0.35">
      <c r="A1438" s="12" t="s">
        <v>1476</v>
      </c>
      <c r="B1438" s="12" t="s">
        <v>3811</v>
      </c>
      <c r="C1438" s="11" t="s">
        <v>6012</v>
      </c>
      <c r="D1438" s="11" t="s">
        <v>7246</v>
      </c>
      <c r="E1438" s="11" t="s">
        <v>7741</v>
      </c>
    </row>
    <row r="1439" spans="1:5" ht="15" customHeight="1" x14ac:dyDescent="0.35">
      <c r="A1439" s="12" t="s">
        <v>1477</v>
      </c>
      <c r="B1439" s="12" t="s">
        <v>3812</v>
      </c>
      <c r="C1439" s="11" t="s">
        <v>6013</v>
      </c>
      <c r="D1439" s="11" t="s">
        <v>6905</v>
      </c>
      <c r="E1439" s="11" t="s">
        <v>7744</v>
      </c>
    </row>
    <row r="1440" spans="1:5" ht="15" customHeight="1" x14ac:dyDescent="0.35">
      <c r="A1440" s="12" t="s">
        <v>1478</v>
      </c>
      <c r="B1440" s="12" t="s">
        <v>3813</v>
      </c>
      <c r="C1440" s="11" t="s">
        <v>6014</v>
      </c>
      <c r="D1440" s="11" t="s">
        <v>7181</v>
      </c>
      <c r="E1440" s="11" t="s">
        <v>7741</v>
      </c>
    </row>
    <row r="1441" spans="1:5" ht="15" customHeight="1" x14ac:dyDescent="0.35">
      <c r="A1441" s="12" t="s">
        <v>1479</v>
      </c>
      <c r="B1441" s="12" t="s">
        <v>3814</v>
      </c>
      <c r="C1441" s="11" t="s">
        <v>6015</v>
      </c>
      <c r="D1441" s="11" t="s">
        <v>7457</v>
      </c>
      <c r="E1441" s="11" t="s">
        <v>7771</v>
      </c>
    </row>
    <row r="1442" spans="1:5" ht="15" customHeight="1" x14ac:dyDescent="0.35">
      <c r="A1442" s="12" t="s">
        <v>1480</v>
      </c>
      <c r="B1442" s="12" t="s">
        <v>3815</v>
      </c>
      <c r="C1442" s="11" t="s">
        <v>4852</v>
      </c>
      <c r="D1442" s="11" t="s">
        <v>6817</v>
      </c>
      <c r="E1442" s="11" t="s">
        <v>7771</v>
      </c>
    </row>
    <row r="1443" spans="1:5" ht="15" customHeight="1" x14ac:dyDescent="0.35">
      <c r="A1443" s="12" t="s">
        <v>1481</v>
      </c>
      <c r="B1443" s="12" t="s">
        <v>3816</v>
      </c>
      <c r="C1443" s="11" t="s">
        <v>6016</v>
      </c>
      <c r="D1443" s="11" t="s">
        <v>6787</v>
      </c>
      <c r="E1443" s="11" t="s">
        <v>7741</v>
      </c>
    </row>
    <row r="1444" spans="1:5" ht="15" customHeight="1" x14ac:dyDescent="0.35">
      <c r="A1444" s="12" t="s">
        <v>1482</v>
      </c>
      <c r="B1444" s="12" t="s">
        <v>3817</v>
      </c>
      <c r="C1444" s="11" t="s">
        <v>6017</v>
      </c>
      <c r="D1444" s="11" t="s">
        <v>7045</v>
      </c>
      <c r="E1444" s="11" t="s">
        <v>7741</v>
      </c>
    </row>
    <row r="1445" spans="1:5" ht="15" customHeight="1" x14ac:dyDescent="0.35">
      <c r="A1445" s="12" t="s">
        <v>1483</v>
      </c>
      <c r="B1445" s="12" t="s">
        <v>3818</v>
      </c>
      <c r="C1445" s="11" t="s">
        <v>4715</v>
      </c>
      <c r="D1445" s="11" t="s">
        <v>7016</v>
      </c>
      <c r="E1445" s="11" t="s">
        <v>7764</v>
      </c>
    </row>
    <row r="1446" spans="1:5" ht="15" customHeight="1" x14ac:dyDescent="0.35">
      <c r="A1446" s="12" t="s">
        <v>1484</v>
      </c>
      <c r="B1446" s="12" t="s">
        <v>3819</v>
      </c>
      <c r="C1446" s="11" t="s">
        <v>6018</v>
      </c>
      <c r="D1446" s="11" t="s">
        <v>7259</v>
      </c>
      <c r="E1446" s="11" t="s">
        <v>7741</v>
      </c>
    </row>
    <row r="1447" spans="1:5" ht="15" customHeight="1" x14ac:dyDescent="0.35">
      <c r="A1447" s="12" t="s">
        <v>1485</v>
      </c>
      <c r="B1447" s="12" t="s">
        <v>3820</v>
      </c>
      <c r="C1447" s="11" t="s">
        <v>4776</v>
      </c>
      <c r="D1447" s="11" t="s">
        <v>6786</v>
      </c>
      <c r="E1447" s="11" t="s">
        <v>7754</v>
      </c>
    </row>
    <row r="1448" spans="1:5" ht="15" customHeight="1" x14ac:dyDescent="0.35">
      <c r="A1448" s="12" t="s">
        <v>1486</v>
      </c>
      <c r="B1448" s="12" t="s">
        <v>3821</v>
      </c>
      <c r="C1448" s="11" t="s">
        <v>6019</v>
      </c>
      <c r="D1448" s="11" t="s">
        <v>7218</v>
      </c>
      <c r="E1448" s="11" t="s">
        <v>7741</v>
      </c>
    </row>
    <row r="1449" spans="1:5" ht="15" customHeight="1" x14ac:dyDescent="0.35">
      <c r="A1449" s="12" t="s">
        <v>1487</v>
      </c>
      <c r="B1449" s="12" t="s">
        <v>3822</v>
      </c>
      <c r="C1449" s="11" t="s">
        <v>6020</v>
      </c>
      <c r="D1449" s="11" t="s">
        <v>7458</v>
      </c>
      <c r="E1449" s="11" t="s">
        <v>7741</v>
      </c>
    </row>
    <row r="1450" spans="1:5" ht="15" customHeight="1" x14ac:dyDescent="0.35">
      <c r="A1450" s="12" t="s">
        <v>1488</v>
      </c>
      <c r="B1450" s="12" t="s">
        <v>3823</v>
      </c>
      <c r="C1450" s="11" t="s">
        <v>6021</v>
      </c>
      <c r="D1450" s="11" t="s">
        <v>6869</v>
      </c>
      <c r="E1450" s="11" t="s">
        <v>7758</v>
      </c>
    </row>
    <row r="1451" spans="1:5" ht="15" customHeight="1" x14ac:dyDescent="0.35">
      <c r="A1451" s="12" t="s">
        <v>1489</v>
      </c>
      <c r="B1451" s="12" t="s">
        <v>3824</v>
      </c>
      <c r="C1451" s="11" t="s">
        <v>6022</v>
      </c>
      <c r="D1451" s="11" t="s">
        <v>7459</v>
      </c>
      <c r="E1451" s="11" t="s">
        <v>7741</v>
      </c>
    </row>
    <row r="1452" spans="1:5" ht="15" customHeight="1" x14ac:dyDescent="0.35">
      <c r="A1452" s="12" t="s">
        <v>1490</v>
      </c>
      <c r="B1452" s="12" t="s">
        <v>3825</v>
      </c>
      <c r="C1452" s="11" t="s">
        <v>6023</v>
      </c>
      <c r="D1452" s="11" t="s">
        <v>6901</v>
      </c>
      <c r="E1452" s="11" t="s">
        <v>7742</v>
      </c>
    </row>
    <row r="1453" spans="1:5" ht="15" customHeight="1" x14ac:dyDescent="0.35">
      <c r="A1453" s="12" t="s">
        <v>1491</v>
      </c>
      <c r="B1453" s="12" t="s">
        <v>3826</v>
      </c>
      <c r="C1453" s="11" t="s">
        <v>6024</v>
      </c>
      <c r="D1453" s="11" t="s">
        <v>6739</v>
      </c>
      <c r="E1453" s="11" t="s">
        <v>7741</v>
      </c>
    </row>
    <row r="1454" spans="1:5" ht="15" customHeight="1" x14ac:dyDescent="0.35">
      <c r="A1454" s="12" t="s">
        <v>1492</v>
      </c>
      <c r="B1454" s="12" t="s">
        <v>3827</v>
      </c>
      <c r="C1454" s="11" t="s">
        <v>6025</v>
      </c>
      <c r="D1454" s="11" t="s">
        <v>6892</v>
      </c>
      <c r="E1454" s="11" t="s">
        <v>7769</v>
      </c>
    </row>
    <row r="1455" spans="1:5" ht="15" customHeight="1" x14ac:dyDescent="0.35">
      <c r="A1455" s="12" t="s">
        <v>1493</v>
      </c>
      <c r="B1455" s="12" t="s">
        <v>3828</v>
      </c>
      <c r="C1455" s="11" t="s">
        <v>6026</v>
      </c>
      <c r="D1455" s="11" t="s">
        <v>6739</v>
      </c>
      <c r="E1455" s="11" t="s">
        <v>7749</v>
      </c>
    </row>
    <row r="1456" spans="1:5" ht="15" customHeight="1" x14ac:dyDescent="0.35">
      <c r="A1456" s="12" t="s">
        <v>1494</v>
      </c>
      <c r="B1456" s="12" t="s">
        <v>3829</v>
      </c>
      <c r="C1456" s="11" t="s">
        <v>6027</v>
      </c>
      <c r="D1456" s="11" t="s">
        <v>7377</v>
      </c>
      <c r="E1456" s="11" t="s">
        <v>7741</v>
      </c>
    </row>
    <row r="1457" spans="1:5" ht="15" customHeight="1" x14ac:dyDescent="0.35">
      <c r="A1457" s="12" t="s">
        <v>1495</v>
      </c>
      <c r="B1457" s="12" t="s">
        <v>3830</v>
      </c>
      <c r="C1457" s="11" t="s">
        <v>5052</v>
      </c>
      <c r="D1457" s="11" t="s">
        <v>6774</v>
      </c>
      <c r="E1457" s="11" t="s">
        <v>7769</v>
      </c>
    </row>
    <row r="1458" spans="1:5" ht="15" customHeight="1" x14ac:dyDescent="0.35">
      <c r="A1458" s="12" t="s">
        <v>1496</v>
      </c>
      <c r="B1458" s="12" t="s">
        <v>3831</v>
      </c>
      <c r="C1458" s="11" t="s">
        <v>6028</v>
      </c>
      <c r="D1458" s="11" t="s">
        <v>6797</v>
      </c>
      <c r="E1458" s="11" t="s">
        <v>7768</v>
      </c>
    </row>
    <row r="1459" spans="1:5" ht="15" customHeight="1" x14ac:dyDescent="0.35">
      <c r="A1459" s="12" t="s">
        <v>1497</v>
      </c>
      <c r="B1459" s="12" t="s">
        <v>3832</v>
      </c>
      <c r="C1459" s="11" t="s">
        <v>6029</v>
      </c>
      <c r="D1459" s="11" t="s">
        <v>6905</v>
      </c>
      <c r="E1459" s="11" t="s">
        <v>7741</v>
      </c>
    </row>
    <row r="1460" spans="1:5" ht="15" customHeight="1" x14ac:dyDescent="0.35">
      <c r="A1460" s="12" t="s">
        <v>1498</v>
      </c>
      <c r="B1460" s="12" t="s">
        <v>3833</v>
      </c>
      <c r="C1460" s="11" t="s">
        <v>6030</v>
      </c>
      <c r="D1460" s="11" t="s">
        <v>7460</v>
      </c>
      <c r="E1460" s="11" t="s">
        <v>7756</v>
      </c>
    </row>
    <row r="1461" spans="1:5" ht="15" customHeight="1" x14ac:dyDescent="0.35">
      <c r="A1461" s="12" t="s">
        <v>1499</v>
      </c>
      <c r="B1461" s="12" t="s">
        <v>3834</v>
      </c>
      <c r="C1461" s="11" t="s">
        <v>5459</v>
      </c>
      <c r="D1461" s="11" t="s">
        <v>7461</v>
      </c>
      <c r="E1461" s="11" t="s">
        <v>7741</v>
      </c>
    </row>
    <row r="1462" spans="1:5" ht="15" customHeight="1" x14ac:dyDescent="0.35">
      <c r="A1462" s="12" t="s">
        <v>1500</v>
      </c>
      <c r="B1462" s="12" t="s">
        <v>3835</v>
      </c>
      <c r="C1462" s="11" t="s">
        <v>4993</v>
      </c>
      <c r="D1462" s="11" t="s">
        <v>6769</v>
      </c>
      <c r="E1462" s="11" t="s">
        <v>7741</v>
      </c>
    </row>
    <row r="1463" spans="1:5" ht="15" customHeight="1" x14ac:dyDescent="0.35">
      <c r="A1463" s="12" t="s">
        <v>1501</v>
      </c>
      <c r="B1463" s="12" t="s">
        <v>3836</v>
      </c>
      <c r="C1463" s="11" t="s">
        <v>4932</v>
      </c>
      <c r="D1463" s="11" t="s">
        <v>7462</v>
      </c>
      <c r="E1463" s="11" t="s">
        <v>7741</v>
      </c>
    </row>
    <row r="1464" spans="1:5" ht="15" customHeight="1" x14ac:dyDescent="0.35">
      <c r="A1464" s="12" t="s">
        <v>1502</v>
      </c>
      <c r="B1464" s="12" t="s">
        <v>3837</v>
      </c>
      <c r="C1464" s="11" t="s">
        <v>6031</v>
      </c>
      <c r="D1464" s="11" t="s">
        <v>6908</v>
      </c>
      <c r="E1464" s="11" t="s">
        <v>7741</v>
      </c>
    </row>
    <row r="1465" spans="1:5" ht="15" customHeight="1" x14ac:dyDescent="0.35">
      <c r="A1465" s="12" t="s">
        <v>1503</v>
      </c>
      <c r="B1465" s="12" t="s">
        <v>3838</v>
      </c>
      <c r="C1465" s="11" t="s">
        <v>6032</v>
      </c>
      <c r="D1465" s="11" t="s">
        <v>7463</v>
      </c>
      <c r="E1465" s="11" t="s">
        <v>7810</v>
      </c>
    </row>
    <row r="1466" spans="1:5" ht="15" customHeight="1" x14ac:dyDescent="0.35">
      <c r="A1466" s="12" t="s">
        <v>1504</v>
      </c>
      <c r="B1466" s="12" t="s">
        <v>3839</v>
      </c>
      <c r="C1466" s="11" t="s">
        <v>4974</v>
      </c>
      <c r="D1466" s="11" t="s">
        <v>7464</v>
      </c>
      <c r="E1466" s="11" t="s">
        <v>7741</v>
      </c>
    </row>
    <row r="1467" spans="1:5" ht="15" customHeight="1" x14ac:dyDescent="0.35">
      <c r="A1467" s="12" t="s">
        <v>1505</v>
      </c>
      <c r="B1467" s="12" t="s">
        <v>3840</v>
      </c>
      <c r="C1467" s="11" t="s">
        <v>5141</v>
      </c>
      <c r="D1467" s="11" t="s">
        <v>7465</v>
      </c>
      <c r="E1467" s="11" t="s">
        <v>7741</v>
      </c>
    </row>
    <row r="1468" spans="1:5" ht="15" customHeight="1" x14ac:dyDescent="0.35">
      <c r="A1468" s="12" t="s">
        <v>1506</v>
      </c>
      <c r="B1468" s="12" t="s">
        <v>3841</v>
      </c>
      <c r="C1468" s="11" t="s">
        <v>6033</v>
      </c>
      <c r="D1468" s="11" t="s">
        <v>7466</v>
      </c>
      <c r="E1468" s="11" t="s">
        <v>7774</v>
      </c>
    </row>
    <row r="1469" spans="1:5" ht="15" customHeight="1" x14ac:dyDescent="0.35">
      <c r="A1469" s="12" t="s">
        <v>1507</v>
      </c>
      <c r="B1469" s="12" t="s">
        <v>3842</v>
      </c>
      <c r="C1469" s="11" t="s">
        <v>6034</v>
      </c>
      <c r="D1469" s="11" t="s">
        <v>7467</v>
      </c>
      <c r="E1469" s="11" t="s">
        <v>7741</v>
      </c>
    </row>
    <row r="1470" spans="1:5" ht="15" customHeight="1" x14ac:dyDescent="0.35">
      <c r="A1470" s="12" t="s">
        <v>1508</v>
      </c>
      <c r="B1470" s="12" t="s">
        <v>3843</v>
      </c>
      <c r="C1470" s="11" t="s">
        <v>6035</v>
      </c>
      <c r="D1470" s="11" t="s">
        <v>6761</v>
      </c>
      <c r="E1470" s="11" t="s">
        <v>7741</v>
      </c>
    </row>
    <row r="1471" spans="1:5" ht="15" customHeight="1" x14ac:dyDescent="0.35">
      <c r="A1471" s="12" t="s">
        <v>1509</v>
      </c>
      <c r="B1471" s="12" t="s">
        <v>3844</v>
      </c>
      <c r="C1471" s="11" t="s">
        <v>6036</v>
      </c>
      <c r="D1471" s="11" t="s">
        <v>7340</v>
      </c>
      <c r="E1471" s="11" t="s">
        <v>7741</v>
      </c>
    </row>
    <row r="1472" spans="1:5" ht="15" customHeight="1" x14ac:dyDescent="0.35">
      <c r="A1472" s="12" t="s">
        <v>1510</v>
      </c>
      <c r="B1472" s="12" t="s">
        <v>3845</v>
      </c>
      <c r="C1472" s="11" t="s">
        <v>6037</v>
      </c>
      <c r="D1472" s="11" t="s">
        <v>6919</v>
      </c>
      <c r="E1472" s="11" t="s">
        <v>7760</v>
      </c>
    </row>
    <row r="1473" spans="1:5" ht="15" customHeight="1" x14ac:dyDescent="0.35">
      <c r="A1473" s="12" t="s">
        <v>1511</v>
      </c>
      <c r="B1473" s="12" t="s">
        <v>3846</v>
      </c>
      <c r="C1473" s="11" t="s">
        <v>6038</v>
      </c>
      <c r="D1473" s="11" t="s">
        <v>6865</v>
      </c>
      <c r="E1473" s="11" t="s">
        <v>7760</v>
      </c>
    </row>
    <row r="1474" spans="1:5" ht="15" customHeight="1" x14ac:dyDescent="0.35">
      <c r="A1474" s="12" t="s">
        <v>1512</v>
      </c>
      <c r="B1474" s="12" t="s">
        <v>3847</v>
      </c>
      <c r="C1474" s="11" t="s">
        <v>6039</v>
      </c>
      <c r="D1474" s="11" t="s">
        <v>7162</v>
      </c>
      <c r="E1474" s="11" t="s">
        <v>7741</v>
      </c>
    </row>
    <row r="1475" spans="1:5" ht="15" customHeight="1" x14ac:dyDescent="0.35">
      <c r="A1475" s="12" t="s">
        <v>1513</v>
      </c>
      <c r="B1475" s="12" t="s">
        <v>3848</v>
      </c>
      <c r="C1475" s="11" t="s">
        <v>6040</v>
      </c>
      <c r="D1475" s="11" t="s">
        <v>7468</v>
      </c>
      <c r="E1475" s="11" t="s">
        <v>7764</v>
      </c>
    </row>
    <row r="1476" spans="1:5" ht="15" customHeight="1" x14ac:dyDescent="0.35">
      <c r="A1476" s="12" t="s">
        <v>1514</v>
      </c>
      <c r="B1476" s="12" t="s">
        <v>3849</v>
      </c>
      <c r="C1476" s="11" t="s">
        <v>6041</v>
      </c>
      <c r="D1476" s="11" t="s">
        <v>7469</v>
      </c>
      <c r="E1476" s="11" t="s">
        <v>7746</v>
      </c>
    </row>
    <row r="1477" spans="1:5" ht="15" customHeight="1" x14ac:dyDescent="0.35">
      <c r="A1477" s="12" t="s">
        <v>1515</v>
      </c>
      <c r="B1477" s="12" t="s">
        <v>3850</v>
      </c>
      <c r="C1477" s="11" t="s">
        <v>6042</v>
      </c>
      <c r="D1477" s="11" t="s">
        <v>6934</v>
      </c>
      <c r="E1477" s="11" t="s">
        <v>7766</v>
      </c>
    </row>
    <row r="1478" spans="1:5" ht="15" customHeight="1" x14ac:dyDescent="0.35">
      <c r="A1478" s="12" t="s">
        <v>1516</v>
      </c>
      <c r="B1478" s="12" t="s">
        <v>3851</v>
      </c>
      <c r="C1478" s="11" t="s">
        <v>6043</v>
      </c>
      <c r="D1478" s="11" t="s">
        <v>7089</v>
      </c>
      <c r="E1478" s="11" t="s">
        <v>7741</v>
      </c>
    </row>
    <row r="1479" spans="1:5" ht="15" customHeight="1" x14ac:dyDescent="0.35">
      <c r="A1479" s="12" t="s">
        <v>1517</v>
      </c>
      <c r="B1479" s="12" t="s">
        <v>3852</v>
      </c>
      <c r="C1479" s="11" t="s">
        <v>6044</v>
      </c>
      <c r="D1479" s="11" t="s">
        <v>6837</v>
      </c>
      <c r="E1479" s="11" t="s">
        <v>7747</v>
      </c>
    </row>
    <row r="1480" spans="1:5" ht="15" customHeight="1" x14ac:dyDescent="0.35">
      <c r="A1480" s="12" t="s">
        <v>1518</v>
      </c>
      <c r="B1480" s="12" t="s">
        <v>3853</v>
      </c>
      <c r="C1480" s="11" t="s">
        <v>6045</v>
      </c>
      <c r="D1480" s="11" t="s">
        <v>7470</v>
      </c>
      <c r="E1480" s="11" t="s">
        <v>7764</v>
      </c>
    </row>
    <row r="1481" spans="1:5" ht="15" customHeight="1" x14ac:dyDescent="0.35">
      <c r="A1481" s="12" t="s">
        <v>1519</v>
      </c>
      <c r="B1481" s="12" t="s">
        <v>3854</v>
      </c>
      <c r="C1481" s="11" t="s">
        <v>6046</v>
      </c>
      <c r="D1481" s="11" t="s">
        <v>7471</v>
      </c>
      <c r="E1481" s="11" t="s">
        <v>7764</v>
      </c>
    </row>
    <row r="1482" spans="1:5" ht="15" customHeight="1" x14ac:dyDescent="0.35">
      <c r="A1482" s="12" t="s">
        <v>1520</v>
      </c>
      <c r="B1482" s="12" t="s">
        <v>3855</v>
      </c>
      <c r="C1482" s="11" t="s">
        <v>6047</v>
      </c>
      <c r="D1482" s="11" t="s">
        <v>6920</v>
      </c>
      <c r="E1482" s="11" t="s">
        <v>7741</v>
      </c>
    </row>
    <row r="1483" spans="1:5" ht="15" customHeight="1" x14ac:dyDescent="0.35">
      <c r="A1483" s="12" t="s">
        <v>1521</v>
      </c>
      <c r="B1483" s="12" t="s">
        <v>3856</v>
      </c>
      <c r="C1483" s="11" t="s">
        <v>5940</v>
      </c>
      <c r="D1483" s="11" t="s">
        <v>7068</v>
      </c>
      <c r="E1483" s="11" t="s">
        <v>7747</v>
      </c>
    </row>
    <row r="1484" spans="1:5" ht="15" customHeight="1" x14ac:dyDescent="0.35">
      <c r="A1484" s="12" t="s">
        <v>1522</v>
      </c>
      <c r="B1484" s="12" t="s">
        <v>3857</v>
      </c>
      <c r="C1484" s="11" t="s">
        <v>6048</v>
      </c>
      <c r="D1484" s="11" t="s">
        <v>7106</v>
      </c>
      <c r="E1484" s="11" t="s">
        <v>7774</v>
      </c>
    </row>
    <row r="1485" spans="1:5" ht="15" customHeight="1" x14ac:dyDescent="0.35">
      <c r="A1485" s="12" t="s">
        <v>1523</v>
      </c>
      <c r="B1485" s="12" t="s">
        <v>3858</v>
      </c>
      <c r="C1485" s="11" t="s">
        <v>6049</v>
      </c>
      <c r="D1485" s="11" t="s">
        <v>6770</v>
      </c>
      <c r="E1485" s="11" t="s">
        <v>7741</v>
      </c>
    </row>
    <row r="1486" spans="1:5" ht="15" customHeight="1" x14ac:dyDescent="0.35">
      <c r="A1486" s="12" t="s">
        <v>1524</v>
      </c>
      <c r="B1486" s="12" t="s">
        <v>3859</v>
      </c>
      <c r="C1486" s="11" t="s">
        <v>6050</v>
      </c>
      <c r="D1486" s="11" t="s">
        <v>6806</v>
      </c>
      <c r="E1486" s="11" t="s">
        <v>7758</v>
      </c>
    </row>
    <row r="1487" spans="1:5" ht="15" customHeight="1" x14ac:dyDescent="0.35">
      <c r="A1487" s="12" t="s">
        <v>1525</v>
      </c>
      <c r="B1487" s="12" t="s">
        <v>3860</v>
      </c>
      <c r="C1487" s="11" t="s">
        <v>6051</v>
      </c>
      <c r="D1487" s="11" t="s">
        <v>7472</v>
      </c>
      <c r="E1487" s="11" t="s">
        <v>7744</v>
      </c>
    </row>
    <row r="1488" spans="1:5" ht="15" customHeight="1" x14ac:dyDescent="0.35">
      <c r="A1488" s="12" t="s">
        <v>1526</v>
      </c>
      <c r="B1488" s="12" t="s">
        <v>3861</v>
      </c>
      <c r="C1488" s="11" t="s">
        <v>6052</v>
      </c>
      <c r="D1488" s="11" t="s">
        <v>7473</v>
      </c>
      <c r="E1488" s="11" t="s">
        <v>7741</v>
      </c>
    </row>
    <row r="1489" spans="1:5" ht="15" customHeight="1" x14ac:dyDescent="0.35">
      <c r="A1489" s="12" t="s">
        <v>1527</v>
      </c>
      <c r="B1489" s="12" t="s">
        <v>3862</v>
      </c>
      <c r="C1489" s="11" t="s">
        <v>5616</v>
      </c>
      <c r="D1489" s="11" t="s">
        <v>6721</v>
      </c>
      <c r="E1489" s="11" t="s">
        <v>7755</v>
      </c>
    </row>
    <row r="1490" spans="1:5" ht="15" customHeight="1" x14ac:dyDescent="0.35">
      <c r="A1490" s="12" t="s">
        <v>1528</v>
      </c>
      <c r="B1490" s="12" t="s">
        <v>3863</v>
      </c>
      <c r="C1490" s="11" t="s">
        <v>6053</v>
      </c>
      <c r="D1490" s="11" t="s">
        <v>7474</v>
      </c>
      <c r="E1490" s="11" t="s">
        <v>7764</v>
      </c>
    </row>
    <row r="1491" spans="1:5" ht="15" customHeight="1" x14ac:dyDescent="0.35">
      <c r="A1491" s="12" t="s">
        <v>1529</v>
      </c>
      <c r="B1491" s="12" t="s">
        <v>3864</v>
      </c>
      <c r="C1491" s="11" t="s">
        <v>6054</v>
      </c>
      <c r="D1491" s="11" t="s">
        <v>6905</v>
      </c>
      <c r="E1491" s="11" t="s">
        <v>7774</v>
      </c>
    </row>
    <row r="1492" spans="1:5" ht="15" customHeight="1" x14ac:dyDescent="0.35">
      <c r="A1492" s="12" t="s">
        <v>1530</v>
      </c>
      <c r="B1492" s="12" t="s">
        <v>3865</v>
      </c>
      <c r="C1492" s="11" t="s">
        <v>6055</v>
      </c>
      <c r="D1492" s="11" t="s">
        <v>7475</v>
      </c>
      <c r="E1492" s="11" t="s">
        <v>7764</v>
      </c>
    </row>
    <row r="1493" spans="1:5" ht="15" customHeight="1" x14ac:dyDescent="0.35">
      <c r="A1493" s="12" t="s">
        <v>1531</v>
      </c>
      <c r="B1493" s="12" t="s">
        <v>3866</v>
      </c>
      <c r="C1493" s="11" t="s">
        <v>6056</v>
      </c>
      <c r="D1493" s="11" t="s">
        <v>7476</v>
      </c>
      <c r="E1493" s="11" t="s">
        <v>7798</v>
      </c>
    </row>
    <row r="1494" spans="1:5" ht="15" customHeight="1" x14ac:dyDescent="0.35">
      <c r="A1494" s="12" t="s">
        <v>1532</v>
      </c>
      <c r="B1494" s="12" t="s">
        <v>3867</v>
      </c>
      <c r="C1494" s="11" t="s">
        <v>6057</v>
      </c>
      <c r="D1494" s="11" t="s">
        <v>7477</v>
      </c>
      <c r="E1494" s="11" t="s">
        <v>7741</v>
      </c>
    </row>
    <row r="1495" spans="1:5" ht="15" customHeight="1" x14ac:dyDescent="0.35">
      <c r="A1495" s="12" t="s">
        <v>1533</v>
      </c>
      <c r="B1495" s="12" t="s">
        <v>3868</v>
      </c>
      <c r="C1495" s="11" t="s">
        <v>6058</v>
      </c>
      <c r="D1495" s="11" t="s">
        <v>6819</v>
      </c>
      <c r="E1495" s="11" t="s">
        <v>7764</v>
      </c>
    </row>
    <row r="1496" spans="1:5" ht="15" customHeight="1" x14ac:dyDescent="0.35">
      <c r="A1496" s="12" t="s">
        <v>1534</v>
      </c>
      <c r="B1496" s="12" t="s">
        <v>3869</v>
      </c>
      <c r="C1496" s="11" t="s">
        <v>6059</v>
      </c>
      <c r="D1496" s="11" t="s">
        <v>7478</v>
      </c>
      <c r="E1496" s="11" t="s">
        <v>7746</v>
      </c>
    </row>
    <row r="1497" spans="1:5" ht="15" customHeight="1" x14ac:dyDescent="0.35">
      <c r="A1497" s="12" t="s">
        <v>1535</v>
      </c>
      <c r="B1497" s="12" t="s">
        <v>3870</v>
      </c>
      <c r="C1497" s="11" t="s">
        <v>6060</v>
      </c>
      <c r="D1497" s="11" t="s">
        <v>7479</v>
      </c>
      <c r="E1497" s="11" t="s">
        <v>7741</v>
      </c>
    </row>
    <row r="1498" spans="1:5" ht="15" customHeight="1" x14ac:dyDescent="0.35">
      <c r="A1498" s="12" t="s">
        <v>1536</v>
      </c>
      <c r="B1498" s="12" t="s">
        <v>3871</v>
      </c>
      <c r="C1498" s="11" t="s">
        <v>6061</v>
      </c>
      <c r="D1498" s="11" t="s">
        <v>6977</v>
      </c>
      <c r="E1498" s="11" t="s">
        <v>7811</v>
      </c>
    </row>
    <row r="1499" spans="1:5" ht="15" customHeight="1" x14ac:dyDescent="0.35">
      <c r="A1499" s="12" t="s">
        <v>1537</v>
      </c>
      <c r="B1499" s="12" t="s">
        <v>3872</v>
      </c>
      <c r="C1499" s="11" t="s">
        <v>6062</v>
      </c>
      <c r="D1499" s="11" t="s">
        <v>6799</v>
      </c>
      <c r="E1499" s="11" t="s">
        <v>7741</v>
      </c>
    </row>
    <row r="1500" spans="1:5" ht="15" customHeight="1" x14ac:dyDescent="0.35">
      <c r="A1500" s="12" t="s">
        <v>1538</v>
      </c>
      <c r="B1500" s="12" t="s">
        <v>3873</v>
      </c>
      <c r="C1500" s="11" t="s">
        <v>6063</v>
      </c>
      <c r="D1500" s="11" t="s">
        <v>7480</v>
      </c>
      <c r="E1500" s="11" t="s">
        <v>7741</v>
      </c>
    </row>
    <row r="1501" spans="1:5" ht="15" customHeight="1" x14ac:dyDescent="0.35">
      <c r="A1501" s="12" t="s">
        <v>1539</v>
      </c>
      <c r="B1501" s="12" t="s">
        <v>3874</v>
      </c>
      <c r="C1501" s="11" t="s">
        <v>6064</v>
      </c>
      <c r="D1501" s="11" t="s">
        <v>6817</v>
      </c>
      <c r="E1501" s="11" t="s">
        <v>7754</v>
      </c>
    </row>
    <row r="1502" spans="1:5" ht="15" customHeight="1" x14ac:dyDescent="0.35">
      <c r="A1502" s="12" t="s">
        <v>1540</v>
      </c>
      <c r="B1502" s="12" t="s">
        <v>3875</v>
      </c>
      <c r="C1502" s="11" t="s">
        <v>6065</v>
      </c>
      <c r="D1502" s="11" t="s">
        <v>7481</v>
      </c>
      <c r="E1502" s="11" t="s">
        <v>7755</v>
      </c>
    </row>
    <row r="1503" spans="1:5" ht="15" customHeight="1" x14ac:dyDescent="0.35">
      <c r="A1503" s="12" t="s">
        <v>1541</v>
      </c>
      <c r="B1503" s="12" t="s">
        <v>3876</v>
      </c>
      <c r="C1503" s="11" t="s">
        <v>6066</v>
      </c>
      <c r="D1503" s="11" t="s">
        <v>7127</v>
      </c>
      <c r="E1503" s="11" t="s">
        <v>7741</v>
      </c>
    </row>
    <row r="1504" spans="1:5" ht="15" customHeight="1" x14ac:dyDescent="0.35">
      <c r="A1504" s="12" t="s">
        <v>1542</v>
      </c>
      <c r="B1504" s="12" t="s">
        <v>3877</v>
      </c>
      <c r="C1504" s="11" t="s">
        <v>6067</v>
      </c>
      <c r="D1504" s="11" t="s">
        <v>6955</v>
      </c>
      <c r="E1504" s="11" t="s">
        <v>7766</v>
      </c>
    </row>
    <row r="1505" spans="1:5" ht="15" customHeight="1" x14ac:dyDescent="0.35">
      <c r="A1505" s="12" t="s">
        <v>1543</v>
      </c>
      <c r="B1505" s="12" t="s">
        <v>3878</v>
      </c>
      <c r="C1505" s="11" t="s">
        <v>5550</v>
      </c>
      <c r="D1505" s="11" t="s">
        <v>7106</v>
      </c>
      <c r="E1505" s="11" t="s">
        <v>7749</v>
      </c>
    </row>
    <row r="1506" spans="1:5" ht="15" customHeight="1" x14ac:dyDescent="0.35">
      <c r="A1506" s="12" t="s">
        <v>1544</v>
      </c>
      <c r="B1506" s="12" t="s">
        <v>3879</v>
      </c>
      <c r="C1506" s="11" t="s">
        <v>6068</v>
      </c>
      <c r="D1506" s="11" t="s">
        <v>7288</v>
      </c>
      <c r="E1506" s="11" t="s">
        <v>7768</v>
      </c>
    </row>
    <row r="1507" spans="1:5" ht="15" customHeight="1" x14ac:dyDescent="0.35">
      <c r="A1507" s="12" t="s">
        <v>1545</v>
      </c>
      <c r="B1507" s="12" t="s">
        <v>3880</v>
      </c>
      <c r="C1507" s="11" t="s">
        <v>6069</v>
      </c>
      <c r="D1507" s="11" t="s">
        <v>7482</v>
      </c>
      <c r="E1507" s="11" t="s">
        <v>7764</v>
      </c>
    </row>
    <row r="1508" spans="1:5" ht="15" customHeight="1" x14ac:dyDescent="0.35">
      <c r="A1508" s="12" t="s">
        <v>1546</v>
      </c>
      <c r="B1508" s="12" t="s">
        <v>3881</v>
      </c>
      <c r="C1508" s="11" t="s">
        <v>6070</v>
      </c>
      <c r="D1508" s="11" t="s">
        <v>7106</v>
      </c>
      <c r="E1508" s="11" t="s">
        <v>7770</v>
      </c>
    </row>
    <row r="1509" spans="1:5" ht="15" customHeight="1" x14ac:dyDescent="0.35">
      <c r="A1509" s="12" t="s">
        <v>1547</v>
      </c>
      <c r="B1509" s="12" t="s">
        <v>3882</v>
      </c>
      <c r="C1509" s="11" t="s">
        <v>5477</v>
      </c>
      <c r="D1509" s="11" t="s">
        <v>7483</v>
      </c>
      <c r="E1509" s="11" t="s">
        <v>7755</v>
      </c>
    </row>
    <row r="1510" spans="1:5" ht="15" customHeight="1" x14ac:dyDescent="0.35">
      <c r="A1510" s="12" t="s">
        <v>1548</v>
      </c>
      <c r="B1510" s="12" t="s">
        <v>3883</v>
      </c>
      <c r="C1510" s="11" t="s">
        <v>4874</v>
      </c>
      <c r="D1510" s="11" t="s">
        <v>6867</v>
      </c>
      <c r="E1510" s="11" t="s">
        <v>7741</v>
      </c>
    </row>
    <row r="1511" spans="1:5" ht="15" customHeight="1" x14ac:dyDescent="0.35">
      <c r="A1511" s="12" t="s">
        <v>1549</v>
      </c>
      <c r="B1511" s="12" t="s">
        <v>3884</v>
      </c>
      <c r="C1511" s="11" t="s">
        <v>6071</v>
      </c>
      <c r="D1511" s="11" t="s">
        <v>7147</v>
      </c>
      <c r="E1511" s="11" t="s">
        <v>7764</v>
      </c>
    </row>
    <row r="1512" spans="1:5" ht="15" customHeight="1" x14ac:dyDescent="0.35">
      <c r="A1512" s="12" t="s">
        <v>1550</v>
      </c>
      <c r="B1512" s="12" t="s">
        <v>3885</v>
      </c>
      <c r="C1512" s="11" t="s">
        <v>6072</v>
      </c>
      <c r="D1512" s="11" t="s">
        <v>6715</v>
      </c>
      <c r="E1512" s="11" t="s">
        <v>7741</v>
      </c>
    </row>
    <row r="1513" spans="1:5" ht="15" customHeight="1" x14ac:dyDescent="0.35">
      <c r="A1513" s="12" t="s">
        <v>1551</v>
      </c>
      <c r="B1513" s="12" t="s">
        <v>3886</v>
      </c>
      <c r="C1513" s="11" t="s">
        <v>6073</v>
      </c>
      <c r="D1513" s="11" t="s">
        <v>6911</v>
      </c>
      <c r="E1513" s="11" t="s">
        <v>7741</v>
      </c>
    </row>
    <row r="1514" spans="1:5" ht="15" customHeight="1" x14ac:dyDescent="0.35">
      <c r="A1514" s="12" t="s">
        <v>1552</v>
      </c>
      <c r="B1514" s="12" t="s">
        <v>3887</v>
      </c>
      <c r="C1514" s="11" t="s">
        <v>6074</v>
      </c>
      <c r="D1514" s="11" t="s">
        <v>7484</v>
      </c>
      <c r="E1514" s="11" t="s">
        <v>7741</v>
      </c>
    </row>
    <row r="1515" spans="1:5" ht="15" customHeight="1" x14ac:dyDescent="0.35">
      <c r="A1515" s="12" t="s">
        <v>1553</v>
      </c>
      <c r="B1515" s="12" t="s">
        <v>3888</v>
      </c>
      <c r="C1515" s="11" t="s">
        <v>6075</v>
      </c>
      <c r="D1515" s="11" t="s">
        <v>7485</v>
      </c>
      <c r="E1515" s="11" t="s">
        <v>7741</v>
      </c>
    </row>
    <row r="1516" spans="1:5" ht="15" customHeight="1" x14ac:dyDescent="0.35">
      <c r="A1516" s="12" t="s">
        <v>1554</v>
      </c>
      <c r="B1516" s="12" t="s">
        <v>3889</v>
      </c>
      <c r="C1516" s="11" t="s">
        <v>6076</v>
      </c>
      <c r="D1516" s="11" t="s">
        <v>6715</v>
      </c>
      <c r="E1516" s="11" t="s">
        <v>7741</v>
      </c>
    </row>
    <row r="1517" spans="1:5" ht="15" customHeight="1" x14ac:dyDescent="0.35">
      <c r="A1517" s="12" t="s">
        <v>1555</v>
      </c>
      <c r="B1517" s="12" t="s">
        <v>3890</v>
      </c>
      <c r="C1517" s="11" t="s">
        <v>6077</v>
      </c>
      <c r="D1517" s="11" t="s">
        <v>7366</v>
      </c>
      <c r="E1517" s="11" t="s">
        <v>7741</v>
      </c>
    </row>
    <row r="1518" spans="1:5" ht="15" customHeight="1" x14ac:dyDescent="0.35">
      <c r="A1518" s="12" t="s">
        <v>1556</v>
      </c>
      <c r="B1518" s="12" t="s">
        <v>3891</v>
      </c>
      <c r="C1518" s="11" t="s">
        <v>6078</v>
      </c>
      <c r="D1518" s="11" t="s">
        <v>7486</v>
      </c>
      <c r="E1518" s="11" t="s">
        <v>7741</v>
      </c>
    </row>
    <row r="1519" spans="1:5" ht="15" customHeight="1" x14ac:dyDescent="0.35">
      <c r="A1519" s="12" t="s">
        <v>1557</v>
      </c>
      <c r="B1519" s="12" t="s">
        <v>3892</v>
      </c>
      <c r="C1519" s="11" t="s">
        <v>6079</v>
      </c>
      <c r="D1519" s="11" t="s">
        <v>7020</v>
      </c>
      <c r="E1519" s="11" t="s">
        <v>7741</v>
      </c>
    </row>
    <row r="1520" spans="1:5" ht="15" customHeight="1" x14ac:dyDescent="0.35">
      <c r="A1520" s="12" t="s">
        <v>1558</v>
      </c>
      <c r="B1520" s="12" t="s">
        <v>3893</v>
      </c>
      <c r="C1520" s="11" t="s">
        <v>6080</v>
      </c>
      <c r="D1520" s="11" t="s">
        <v>7487</v>
      </c>
      <c r="E1520" s="11" t="s">
        <v>7749</v>
      </c>
    </row>
    <row r="1521" spans="1:5" ht="15" customHeight="1" x14ac:dyDescent="0.35">
      <c r="A1521" s="12" t="s">
        <v>1559</v>
      </c>
      <c r="B1521" s="12" t="s">
        <v>3894</v>
      </c>
      <c r="C1521" s="11" t="s">
        <v>6081</v>
      </c>
      <c r="D1521" s="11" t="s">
        <v>6949</v>
      </c>
      <c r="E1521" s="11" t="s">
        <v>7769</v>
      </c>
    </row>
    <row r="1522" spans="1:5" ht="15" customHeight="1" x14ac:dyDescent="0.35">
      <c r="A1522" s="12" t="s">
        <v>1560</v>
      </c>
      <c r="B1522" s="12" t="s">
        <v>3895</v>
      </c>
      <c r="C1522" s="11" t="s">
        <v>6082</v>
      </c>
      <c r="D1522" s="11" t="s">
        <v>7087</v>
      </c>
      <c r="E1522" s="11" t="s">
        <v>7753</v>
      </c>
    </row>
    <row r="1523" spans="1:5" ht="15" customHeight="1" x14ac:dyDescent="0.35">
      <c r="A1523" s="12" t="s">
        <v>1561</v>
      </c>
      <c r="B1523" s="12" t="s">
        <v>3896</v>
      </c>
      <c r="C1523" s="11" t="s">
        <v>6083</v>
      </c>
      <c r="D1523" s="11" t="s">
        <v>7009</v>
      </c>
      <c r="E1523" s="11" t="s">
        <v>7741</v>
      </c>
    </row>
    <row r="1524" spans="1:5" ht="15" customHeight="1" x14ac:dyDescent="0.35">
      <c r="A1524" s="12" t="s">
        <v>1562</v>
      </c>
      <c r="B1524" s="12" t="s">
        <v>3897</v>
      </c>
      <c r="C1524" s="11" t="s">
        <v>6084</v>
      </c>
      <c r="D1524" s="11" t="s">
        <v>7467</v>
      </c>
      <c r="E1524" s="11" t="s">
        <v>7743</v>
      </c>
    </row>
    <row r="1525" spans="1:5" ht="15" customHeight="1" x14ac:dyDescent="0.35">
      <c r="A1525" s="12" t="s">
        <v>1563</v>
      </c>
      <c r="B1525" s="12" t="s">
        <v>3898</v>
      </c>
      <c r="C1525" s="11" t="s">
        <v>6085</v>
      </c>
      <c r="D1525" s="11" t="s">
        <v>6761</v>
      </c>
      <c r="E1525" s="11" t="s">
        <v>7741</v>
      </c>
    </row>
    <row r="1526" spans="1:5" ht="15" customHeight="1" x14ac:dyDescent="0.35">
      <c r="A1526" s="12" t="s">
        <v>1564</v>
      </c>
      <c r="B1526" s="12" t="s">
        <v>3899</v>
      </c>
      <c r="C1526" s="11" t="s">
        <v>5526</v>
      </c>
      <c r="D1526" s="11" t="s">
        <v>6910</v>
      </c>
      <c r="E1526" s="11" t="s">
        <v>7747</v>
      </c>
    </row>
    <row r="1527" spans="1:5" ht="15" customHeight="1" x14ac:dyDescent="0.35">
      <c r="A1527" s="12" t="s">
        <v>1565</v>
      </c>
      <c r="B1527" s="12" t="s">
        <v>3900</v>
      </c>
      <c r="C1527" s="11" t="s">
        <v>6086</v>
      </c>
      <c r="D1527" s="11" t="s">
        <v>7031</v>
      </c>
      <c r="E1527" s="11" t="s">
        <v>7741</v>
      </c>
    </row>
    <row r="1528" spans="1:5" ht="15" customHeight="1" x14ac:dyDescent="0.35">
      <c r="A1528" s="12" t="s">
        <v>1566</v>
      </c>
      <c r="B1528" s="12" t="s">
        <v>3901</v>
      </c>
      <c r="C1528" s="11" t="s">
        <v>6087</v>
      </c>
      <c r="D1528" s="11" t="s">
        <v>7488</v>
      </c>
      <c r="E1528" s="11" t="s">
        <v>7741</v>
      </c>
    </row>
    <row r="1529" spans="1:5" ht="15" customHeight="1" x14ac:dyDescent="0.35">
      <c r="A1529" s="12" t="s">
        <v>1567</v>
      </c>
      <c r="B1529" s="12" t="s">
        <v>3902</v>
      </c>
      <c r="C1529" s="11" t="s">
        <v>6088</v>
      </c>
      <c r="D1529" s="11" t="s">
        <v>6768</v>
      </c>
      <c r="E1529" s="11" t="s">
        <v>7746</v>
      </c>
    </row>
    <row r="1530" spans="1:5" ht="15" customHeight="1" x14ac:dyDescent="0.35">
      <c r="A1530" s="12" t="s">
        <v>1568</v>
      </c>
      <c r="B1530" s="12" t="s">
        <v>3903</v>
      </c>
      <c r="C1530" s="11" t="s">
        <v>6089</v>
      </c>
      <c r="D1530" s="11" t="s">
        <v>7304</v>
      </c>
      <c r="E1530" s="11" t="s">
        <v>7747</v>
      </c>
    </row>
    <row r="1531" spans="1:5" ht="15" customHeight="1" x14ac:dyDescent="0.35">
      <c r="A1531" s="12" t="s">
        <v>1569</v>
      </c>
      <c r="B1531" s="12" t="s">
        <v>3904</v>
      </c>
      <c r="C1531" s="11" t="s">
        <v>4996</v>
      </c>
      <c r="D1531" s="11" t="s">
        <v>6786</v>
      </c>
      <c r="E1531" s="11" t="s">
        <v>7741</v>
      </c>
    </row>
    <row r="1532" spans="1:5" ht="15" customHeight="1" x14ac:dyDescent="0.35">
      <c r="A1532" s="12" t="s">
        <v>1570</v>
      </c>
      <c r="B1532" s="12" t="s">
        <v>3905</v>
      </c>
      <c r="C1532" s="11" t="s">
        <v>6090</v>
      </c>
      <c r="D1532" s="11" t="s">
        <v>6736</v>
      </c>
      <c r="E1532" s="11" t="s">
        <v>7746</v>
      </c>
    </row>
    <row r="1533" spans="1:5" ht="15" customHeight="1" x14ac:dyDescent="0.35">
      <c r="A1533" s="12" t="s">
        <v>1571</v>
      </c>
      <c r="B1533" s="12" t="s">
        <v>3906</v>
      </c>
      <c r="C1533" s="11" t="s">
        <v>6091</v>
      </c>
      <c r="D1533" s="11" t="s">
        <v>6871</v>
      </c>
      <c r="E1533" s="11" t="s">
        <v>7741</v>
      </c>
    </row>
    <row r="1534" spans="1:5" ht="15" customHeight="1" x14ac:dyDescent="0.35">
      <c r="A1534" s="12" t="s">
        <v>1572</v>
      </c>
      <c r="B1534" s="12" t="s">
        <v>3907</v>
      </c>
      <c r="C1534" s="11" t="s">
        <v>6092</v>
      </c>
      <c r="D1534" s="11" t="s">
        <v>6992</v>
      </c>
      <c r="E1534" s="11" t="s">
        <v>7741</v>
      </c>
    </row>
    <row r="1535" spans="1:5" ht="15" customHeight="1" x14ac:dyDescent="0.35">
      <c r="A1535" s="12" t="s">
        <v>1573</v>
      </c>
      <c r="B1535" s="12" t="s">
        <v>3908</v>
      </c>
      <c r="C1535" s="11" t="s">
        <v>6093</v>
      </c>
      <c r="D1535" s="11" t="s">
        <v>6790</v>
      </c>
      <c r="E1535" s="11" t="s">
        <v>7741</v>
      </c>
    </row>
    <row r="1536" spans="1:5" ht="15" customHeight="1" x14ac:dyDescent="0.35">
      <c r="A1536" s="12" t="s">
        <v>1574</v>
      </c>
      <c r="B1536" s="12" t="s">
        <v>3909</v>
      </c>
      <c r="C1536" s="11" t="s">
        <v>6094</v>
      </c>
      <c r="D1536" s="11" t="s">
        <v>6739</v>
      </c>
      <c r="E1536" s="11" t="s">
        <v>7741</v>
      </c>
    </row>
    <row r="1537" spans="1:5" ht="15" customHeight="1" x14ac:dyDescent="0.35">
      <c r="A1537" s="12" t="s">
        <v>1575</v>
      </c>
      <c r="B1537" s="12" t="s">
        <v>3910</v>
      </c>
      <c r="C1537" s="11" t="s">
        <v>6095</v>
      </c>
      <c r="D1537" s="11" t="s">
        <v>6748</v>
      </c>
      <c r="E1537" s="11" t="s">
        <v>7741</v>
      </c>
    </row>
    <row r="1538" spans="1:5" ht="15" customHeight="1" x14ac:dyDescent="0.35">
      <c r="A1538" s="12" t="s">
        <v>1576</v>
      </c>
      <c r="B1538" s="12" t="s">
        <v>3911</v>
      </c>
      <c r="C1538" s="11" t="s">
        <v>6096</v>
      </c>
      <c r="D1538" s="11" t="s">
        <v>7430</v>
      </c>
      <c r="E1538" s="11" t="s">
        <v>7772</v>
      </c>
    </row>
    <row r="1539" spans="1:5" ht="15" customHeight="1" x14ac:dyDescent="0.35">
      <c r="A1539" s="12" t="s">
        <v>1577</v>
      </c>
      <c r="B1539" s="12" t="s">
        <v>3912</v>
      </c>
      <c r="C1539" s="11" t="s">
        <v>6097</v>
      </c>
      <c r="D1539" s="11" t="s">
        <v>6890</v>
      </c>
      <c r="E1539" s="11" t="s">
        <v>7741</v>
      </c>
    </row>
    <row r="1540" spans="1:5" ht="15" customHeight="1" x14ac:dyDescent="0.35">
      <c r="A1540" s="12" t="s">
        <v>1578</v>
      </c>
      <c r="B1540" s="12" t="s">
        <v>3913</v>
      </c>
      <c r="C1540" s="11" t="s">
        <v>6098</v>
      </c>
      <c r="D1540" s="11" t="s">
        <v>6862</v>
      </c>
      <c r="E1540" s="11" t="s">
        <v>7749</v>
      </c>
    </row>
    <row r="1541" spans="1:5" ht="15" customHeight="1" x14ac:dyDescent="0.35">
      <c r="A1541" s="12" t="s">
        <v>1579</v>
      </c>
      <c r="B1541" s="12" t="s">
        <v>3914</v>
      </c>
      <c r="C1541" s="11" t="s">
        <v>6099</v>
      </c>
      <c r="D1541" s="11" t="s">
        <v>7489</v>
      </c>
      <c r="E1541" s="11" t="s">
        <v>7741</v>
      </c>
    </row>
    <row r="1542" spans="1:5" ht="15" customHeight="1" x14ac:dyDescent="0.35">
      <c r="A1542" s="12" t="s">
        <v>1580</v>
      </c>
      <c r="B1542" s="12" t="s">
        <v>3915</v>
      </c>
      <c r="C1542" s="11" t="s">
        <v>6100</v>
      </c>
      <c r="D1542" s="11" t="s">
        <v>7020</v>
      </c>
      <c r="E1542" s="11" t="s">
        <v>7764</v>
      </c>
    </row>
    <row r="1543" spans="1:5" ht="15" customHeight="1" x14ac:dyDescent="0.35">
      <c r="A1543" s="12" t="s">
        <v>1581</v>
      </c>
      <c r="B1543" s="12" t="s">
        <v>3916</v>
      </c>
      <c r="C1543" s="11" t="s">
        <v>6101</v>
      </c>
      <c r="D1543" s="11" t="s">
        <v>7490</v>
      </c>
      <c r="E1543" s="11" t="s">
        <v>7753</v>
      </c>
    </row>
    <row r="1544" spans="1:5" ht="15" customHeight="1" x14ac:dyDescent="0.35">
      <c r="A1544" s="12" t="s">
        <v>1582</v>
      </c>
      <c r="B1544" s="12" t="s">
        <v>3917</v>
      </c>
      <c r="C1544" s="11" t="s">
        <v>6102</v>
      </c>
      <c r="D1544" s="11" t="s">
        <v>6748</v>
      </c>
      <c r="E1544" s="11" t="s">
        <v>7741</v>
      </c>
    </row>
    <row r="1545" spans="1:5" ht="15" customHeight="1" x14ac:dyDescent="0.35">
      <c r="A1545" s="12" t="s">
        <v>1583</v>
      </c>
      <c r="B1545" s="12" t="s">
        <v>3918</v>
      </c>
      <c r="C1545" s="11" t="s">
        <v>6103</v>
      </c>
      <c r="D1545" s="11" t="s">
        <v>7460</v>
      </c>
      <c r="E1545" s="11" t="s">
        <v>7741</v>
      </c>
    </row>
    <row r="1546" spans="1:5" ht="15" customHeight="1" x14ac:dyDescent="0.35">
      <c r="A1546" s="12" t="s">
        <v>1584</v>
      </c>
      <c r="B1546" s="12" t="s">
        <v>3919</v>
      </c>
      <c r="C1546" s="11" t="s">
        <v>6104</v>
      </c>
      <c r="D1546" s="11" t="s">
        <v>7491</v>
      </c>
      <c r="E1546" s="11" t="s">
        <v>7741</v>
      </c>
    </row>
    <row r="1547" spans="1:5" ht="15" customHeight="1" x14ac:dyDescent="0.35">
      <c r="A1547" s="12" t="s">
        <v>1585</v>
      </c>
      <c r="B1547" s="12" t="s">
        <v>3920</v>
      </c>
      <c r="C1547" s="11" t="s">
        <v>6105</v>
      </c>
      <c r="D1547" s="11" t="s">
        <v>6865</v>
      </c>
      <c r="E1547" s="11" t="s">
        <v>7760</v>
      </c>
    </row>
    <row r="1548" spans="1:5" ht="15" customHeight="1" x14ac:dyDescent="0.35">
      <c r="A1548" s="12" t="s">
        <v>1586</v>
      </c>
      <c r="B1548" s="12" t="s">
        <v>3921</v>
      </c>
      <c r="C1548" s="11" t="s">
        <v>6106</v>
      </c>
      <c r="D1548" s="11" t="s">
        <v>7089</v>
      </c>
      <c r="E1548" s="11" t="s">
        <v>7754</v>
      </c>
    </row>
    <row r="1549" spans="1:5" ht="15" customHeight="1" x14ac:dyDescent="0.35">
      <c r="A1549" s="12" t="s">
        <v>1587</v>
      </c>
      <c r="B1549" s="12" t="s">
        <v>3922</v>
      </c>
      <c r="C1549" s="11" t="s">
        <v>6107</v>
      </c>
      <c r="D1549" s="11" t="s">
        <v>7049</v>
      </c>
      <c r="E1549" s="11" t="s">
        <v>7747</v>
      </c>
    </row>
    <row r="1550" spans="1:5" ht="15" customHeight="1" x14ac:dyDescent="0.35">
      <c r="A1550" s="12" t="s">
        <v>1588</v>
      </c>
      <c r="B1550" s="12" t="s">
        <v>3923</v>
      </c>
      <c r="C1550" s="11" t="s">
        <v>6108</v>
      </c>
      <c r="D1550" s="11" t="s">
        <v>6756</v>
      </c>
      <c r="E1550" s="11" t="s">
        <v>7812</v>
      </c>
    </row>
    <row r="1551" spans="1:5" ht="15" customHeight="1" x14ac:dyDescent="0.35">
      <c r="A1551" s="12" t="s">
        <v>1589</v>
      </c>
      <c r="B1551" s="12" t="s">
        <v>3924</v>
      </c>
      <c r="C1551" s="11" t="s">
        <v>6109</v>
      </c>
      <c r="D1551" s="11" t="s">
        <v>6741</v>
      </c>
      <c r="E1551" s="11" t="s">
        <v>7751</v>
      </c>
    </row>
    <row r="1552" spans="1:5" ht="15" customHeight="1" x14ac:dyDescent="0.35">
      <c r="A1552" s="12" t="s">
        <v>1590</v>
      </c>
      <c r="B1552" s="12" t="s">
        <v>3925</v>
      </c>
      <c r="C1552" s="11" t="s">
        <v>6110</v>
      </c>
      <c r="D1552" s="11" t="s">
        <v>7492</v>
      </c>
      <c r="E1552" s="11" t="s">
        <v>7741</v>
      </c>
    </row>
    <row r="1553" spans="1:5" ht="15" customHeight="1" x14ac:dyDescent="0.35">
      <c r="A1553" s="12" t="s">
        <v>1591</v>
      </c>
      <c r="B1553" s="12" t="s">
        <v>3926</v>
      </c>
      <c r="C1553" s="11" t="s">
        <v>5859</v>
      </c>
      <c r="D1553" s="11" t="s">
        <v>7030</v>
      </c>
      <c r="E1553" s="11" t="s">
        <v>7741</v>
      </c>
    </row>
    <row r="1554" spans="1:5" ht="15" customHeight="1" x14ac:dyDescent="0.35">
      <c r="A1554" s="12" t="s">
        <v>1592</v>
      </c>
      <c r="B1554" s="12" t="s">
        <v>3927</v>
      </c>
      <c r="C1554" s="11" t="s">
        <v>6111</v>
      </c>
      <c r="D1554" s="11" t="s">
        <v>6764</v>
      </c>
      <c r="E1554" s="11" t="s">
        <v>7754</v>
      </c>
    </row>
    <row r="1555" spans="1:5" ht="15" customHeight="1" x14ac:dyDescent="0.35">
      <c r="A1555" s="12" t="s">
        <v>1593</v>
      </c>
      <c r="B1555" s="12" t="s">
        <v>3928</v>
      </c>
      <c r="C1555" s="11" t="s">
        <v>6112</v>
      </c>
      <c r="D1555" s="11" t="s">
        <v>7493</v>
      </c>
      <c r="E1555" s="11" t="s">
        <v>7741</v>
      </c>
    </row>
    <row r="1556" spans="1:5" ht="15" customHeight="1" x14ac:dyDescent="0.35">
      <c r="A1556" s="12" t="s">
        <v>1594</v>
      </c>
      <c r="B1556" s="12" t="s">
        <v>3929</v>
      </c>
      <c r="C1556" s="11" t="s">
        <v>6113</v>
      </c>
      <c r="D1556" s="11" t="s">
        <v>6869</v>
      </c>
      <c r="E1556" s="11" t="s">
        <v>7741</v>
      </c>
    </row>
    <row r="1557" spans="1:5" ht="15" customHeight="1" x14ac:dyDescent="0.35">
      <c r="A1557" s="12" t="s">
        <v>1595</v>
      </c>
      <c r="B1557" s="12" t="s">
        <v>3930</v>
      </c>
      <c r="C1557" s="11" t="s">
        <v>5711</v>
      </c>
      <c r="D1557" s="11" t="s">
        <v>6901</v>
      </c>
      <c r="E1557" s="11" t="s">
        <v>7813</v>
      </c>
    </row>
    <row r="1558" spans="1:5" ht="15" customHeight="1" x14ac:dyDescent="0.35">
      <c r="A1558" s="12" t="s">
        <v>1596</v>
      </c>
      <c r="B1558" s="12" t="s">
        <v>3931</v>
      </c>
      <c r="C1558" s="11" t="s">
        <v>6114</v>
      </c>
      <c r="D1558" s="11" t="s">
        <v>7494</v>
      </c>
      <c r="E1558" s="11" t="s">
        <v>7764</v>
      </c>
    </row>
    <row r="1559" spans="1:5" ht="15" customHeight="1" x14ac:dyDescent="0.35">
      <c r="A1559" s="12" t="s">
        <v>1597</v>
      </c>
      <c r="B1559" s="12" t="s">
        <v>3932</v>
      </c>
      <c r="C1559" s="11" t="s">
        <v>6115</v>
      </c>
      <c r="D1559" s="11" t="s">
        <v>6714</v>
      </c>
      <c r="E1559" s="11" t="s">
        <v>7764</v>
      </c>
    </row>
    <row r="1560" spans="1:5" ht="15" customHeight="1" x14ac:dyDescent="0.35">
      <c r="A1560" s="12" t="s">
        <v>1598</v>
      </c>
      <c r="B1560" s="12" t="s">
        <v>3933</v>
      </c>
      <c r="C1560" s="11" t="s">
        <v>6116</v>
      </c>
      <c r="D1560" s="11" t="s">
        <v>7495</v>
      </c>
      <c r="E1560" s="11" t="s">
        <v>7744</v>
      </c>
    </row>
    <row r="1561" spans="1:5" ht="15" customHeight="1" x14ac:dyDescent="0.35">
      <c r="A1561" s="12" t="s">
        <v>1599</v>
      </c>
      <c r="B1561" s="12" t="s">
        <v>3934</v>
      </c>
      <c r="C1561" s="11" t="s">
        <v>6117</v>
      </c>
      <c r="D1561" s="11" t="s">
        <v>7496</v>
      </c>
      <c r="E1561" s="11" t="s">
        <v>7814</v>
      </c>
    </row>
    <row r="1562" spans="1:5" ht="15" customHeight="1" x14ac:dyDescent="0.35">
      <c r="A1562" s="12" t="s">
        <v>1600</v>
      </c>
      <c r="B1562" s="12" t="s">
        <v>3935</v>
      </c>
      <c r="C1562" s="11" t="s">
        <v>6118</v>
      </c>
      <c r="D1562" s="11" t="s">
        <v>6981</v>
      </c>
      <c r="E1562" s="11" t="s">
        <v>7743</v>
      </c>
    </row>
    <row r="1563" spans="1:5" ht="15" customHeight="1" x14ac:dyDescent="0.35">
      <c r="A1563" s="12" t="s">
        <v>1601</v>
      </c>
      <c r="B1563" s="12" t="s">
        <v>3936</v>
      </c>
      <c r="C1563" s="11" t="s">
        <v>6119</v>
      </c>
      <c r="D1563" s="11" t="s">
        <v>6875</v>
      </c>
      <c r="E1563" s="11" t="s">
        <v>7748</v>
      </c>
    </row>
    <row r="1564" spans="1:5" ht="15" customHeight="1" x14ac:dyDescent="0.35">
      <c r="A1564" s="12" t="s">
        <v>1602</v>
      </c>
      <c r="B1564" s="12" t="s">
        <v>3937</v>
      </c>
      <c r="C1564" s="11" t="s">
        <v>6120</v>
      </c>
      <c r="D1564" s="11" t="s">
        <v>6795</v>
      </c>
      <c r="E1564" s="11" t="s">
        <v>7743</v>
      </c>
    </row>
    <row r="1565" spans="1:5" ht="15" customHeight="1" x14ac:dyDescent="0.35">
      <c r="A1565" s="12" t="s">
        <v>1603</v>
      </c>
      <c r="B1565" s="12" t="s">
        <v>3938</v>
      </c>
      <c r="C1565" s="11" t="s">
        <v>5175</v>
      </c>
      <c r="D1565" s="11" t="s">
        <v>6841</v>
      </c>
      <c r="E1565" s="11" t="s">
        <v>7741</v>
      </c>
    </row>
    <row r="1566" spans="1:5" ht="15" customHeight="1" x14ac:dyDescent="0.35">
      <c r="A1566" s="12" t="s">
        <v>1604</v>
      </c>
      <c r="B1566" s="12" t="s">
        <v>3939</v>
      </c>
      <c r="C1566" s="11" t="s">
        <v>5534</v>
      </c>
      <c r="D1566" s="11" t="s">
        <v>6837</v>
      </c>
      <c r="E1566" s="11" t="s">
        <v>7740</v>
      </c>
    </row>
    <row r="1567" spans="1:5" ht="15" customHeight="1" x14ac:dyDescent="0.35">
      <c r="A1567" s="12" t="s">
        <v>1605</v>
      </c>
      <c r="B1567" s="12" t="s">
        <v>3940</v>
      </c>
      <c r="C1567" s="11" t="s">
        <v>6121</v>
      </c>
      <c r="D1567" s="11" t="s">
        <v>7497</v>
      </c>
      <c r="E1567" s="11" t="s">
        <v>7741</v>
      </c>
    </row>
    <row r="1568" spans="1:5" ht="15" customHeight="1" x14ac:dyDescent="0.35">
      <c r="A1568" s="12" t="s">
        <v>1606</v>
      </c>
      <c r="B1568" s="12" t="s">
        <v>3941</v>
      </c>
      <c r="C1568" s="11" t="s">
        <v>6122</v>
      </c>
      <c r="D1568" s="11" t="s">
        <v>6972</v>
      </c>
      <c r="E1568" s="11" t="s">
        <v>7741</v>
      </c>
    </row>
    <row r="1569" spans="1:5" ht="15" customHeight="1" x14ac:dyDescent="0.35">
      <c r="A1569" s="12" t="s">
        <v>1607</v>
      </c>
      <c r="B1569" s="12" t="s">
        <v>3942</v>
      </c>
      <c r="C1569" s="11" t="s">
        <v>5218</v>
      </c>
      <c r="D1569" s="11" t="s">
        <v>7498</v>
      </c>
      <c r="E1569" s="11" t="s">
        <v>7770</v>
      </c>
    </row>
    <row r="1570" spans="1:5" ht="15" customHeight="1" x14ac:dyDescent="0.35">
      <c r="A1570" s="12" t="s">
        <v>1608</v>
      </c>
      <c r="B1570" s="12" t="s">
        <v>3943</v>
      </c>
      <c r="C1570" s="11" t="s">
        <v>6123</v>
      </c>
      <c r="D1570" s="11" t="s">
        <v>7499</v>
      </c>
      <c r="E1570" s="11" t="s">
        <v>7741</v>
      </c>
    </row>
    <row r="1571" spans="1:5" ht="15" customHeight="1" x14ac:dyDescent="0.35">
      <c r="A1571" s="12" t="s">
        <v>1609</v>
      </c>
      <c r="B1571" s="12" t="s">
        <v>3944</v>
      </c>
      <c r="C1571" s="11" t="s">
        <v>6124</v>
      </c>
      <c r="D1571" s="11" t="s">
        <v>7313</v>
      </c>
      <c r="E1571" s="11" t="s">
        <v>7741</v>
      </c>
    </row>
    <row r="1572" spans="1:5" ht="15" customHeight="1" x14ac:dyDescent="0.35">
      <c r="A1572" s="12" t="s">
        <v>1610</v>
      </c>
      <c r="B1572" s="12" t="s">
        <v>3945</v>
      </c>
      <c r="C1572" s="11" t="s">
        <v>6125</v>
      </c>
      <c r="D1572" s="11" t="s">
        <v>6790</v>
      </c>
      <c r="E1572" s="11" t="s">
        <v>7769</v>
      </c>
    </row>
    <row r="1573" spans="1:5" ht="15" customHeight="1" x14ac:dyDescent="0.35">
      <c r="A1573" s="12" t="s">
        <v>1611</v>
      </c>
      <c r="B1573" s="12" t="s">
        <v>3946</v>
      </c>
      <c r="C1573" s="11" t="s">
        <v>5166</v>
      </c>
      <c r="D1573" s="11" t="s">
        <v>7500</v>
      </c>
      <c r="E1573" s="11" t="s">
        <v>7768</v>
      </c>
    </row>
    <row r="1574" spans="1:5" ht="15" customHeight="1" x14ac:dyDescent="0.35">
      <c r="A1574" s="12" t="s">
        <v>1612</v>
      </c>
      <c r="B1574" s="12" t="s">
        <v>3947</v>
      </c>
      <c r="C1574" s="11" t="s">
        <v>6126</v>
      </c>
      <c r="D1574" s="11" t="s">
        <v>7501</v>
      </c>
      <c r="E1574" s="11" t="s">
        <v>7741</v>
      </c>
    </row>
    <row r="1575" spans="1:5" ht="15" customHeight="1" x14ac:dyDescent="0.35">
      <c r="A1575" s="12" t="s">
        <v>1613</v>
      </c>
      <c r="B1575" s="12" t="s">
        <v>3948</v>
      </c>
      <c r="C1575" s="11" t="s">
        <v>6127</v>
      </c>
      <c r="D1575" s="11" t="s">
        <v>7502</v>
      </c>
      <c r="E1575" s="11" t="s">
        <v>7753</v>
      </c>
    </row>
    <row r="1576" spans="1:5" ht="15" customHeight="1" x14ac:dyDescent="0.35">
      <c r="A1576" s="12" t="s">
        <v>1614</v>
      </c>
      <c r="B1576" s="12" t="s">
        <v>3949</v>
      </c>
      <c r="C1576" s="11" t="s">
        <v>6128</v>
      </c>
      <c r="D1576" s="11" t="s">
        <v>6737</v>
      </c>
      <c r="E1576" s="11" t="s">
        <v>7747</v>
      </c>
    </row>
    <row r="1577" spans="1:5" ht="15" customHeight="1" x14ac:dyDescent="0.35">
      <c r="A1577" s="12" t="s">
        <v>1615</v>
      </c>
      <c r="B1577" s="12" t="s">
        <v>3950</v>
      </c>
      <c r="C1577" s="11" t="s">
        <v>5233</v>
      </c>
      <c r="D1577" s="11" t="s">
        <v>7503</v>
      </c>
      <c r="E1577" s="11" t="s">
        <v>7741</v>
      </c>
    </row>
    <row r="1578" spans="1:5" ht="15" customHeight="1" x14ac:dyDescent="0.35">
      <c r="A1578" s="12" t="s">
        <v>1616</v>
      </c>
      <c r="B1578" s="12" t="s">
        <v>3951</v>
      </c>
      <c r="C1578" s="11" t="s">
        <v>6129</v>
      </c>
      <c r="D1578" s="11" t="s">
        <v>6884</v>
      </c>
      <c r="E1578" s="11" t="s">
        <v>7755</v>
      </c>
    </row>
    <row r="1579" spans="1:5" ht="15" customHeight="1" x14ac:dyDescent="0.35">
      <c r="A1579" s="12" t="s">
        <v>1617</v>
      </c>
      <c r="B1579" s="12" t="s">
        <v>3952</v>
      </c>
      <c r="C1579" s="11" t="s">
        <v>6130</v>
      </c>
      <c r="D1579" s="11" t="s">
        <v>7504</v>
      </c>
      <c r="E1579" s="11" t="s">
        <v>7741</v>
      </c>
    </row>
    <row r="1580" spans="1:5" ht="15" customHeight="1" x14ac:dyDescent="0.35">
      <c r="A1580" s="12" t="s">
        <v>1618</v>
      </c>
      <c r="B1580" s="12" t="s">
        <v>3953</v>
      </c>
      <c r="C1580" s="11" t="s">
        <v>5326</v>
      </c>
      <c r="D1580" s="11" t="s">
        <v>7505</v>
      </c>
      <c r="E1580" s="11" t="s">
        <v>7741</v>
      </c>
    </row>
    <row r="1581" spans="1:5" ht="15" customHeight="1" x14ac:dyDescent="0.35">
      <c r="A1581" s="12" t="s">
        <v>1619</v>
      </c>
      <c r="B1581" s="12" t="s">
        <v>3954</v>
      </c>
      <c r="C1581" s="11" t="s">
        <v>6131</v>
      </c>
      <c r="D1581" s="11" t="s">
        <v>6837</v>
      </c>
      <c r="E1581" s="11" t="s">
        <v>7741</v>
      </c>
    </row>
    <row r="1582" spans="1:5" ht="15" customHeight="1" x14ac:dyDescent="0.35">
      <c r="A1582" s="12" t="s">
        <v>1620</v>
      </c>
      <c r="B1582" s="12" t="s">
        <v>3955</v>
      </c>
      <c r="C1582" s="11" t="s">
        <v>6132</v>
      </c>
      <c r="D1582" s="11" t="s">
        <v>6842</v>
      </c>
      <c r="E1582" s="11" t="s">
        <v>7758</v>
      </c>
    </row>
    <row r="1583" spans="1:5" ht="15" customHeight="1" x14ac:dyDescent="0.35">
      <c r="A1583" s="12" t="s">
        <v>1621</v>
      </c>
      <c r="B1583" s="12" t="s">
        <v>3956</v>
      </c>
      <c r="C1583" s="11" t="s">
        <v>5035</v>
      </c>
      <c r="D1583" s="11" t="s">
        <v>6754</v>
      </c>
      <c r="E1583" s="11" t="s">
        <v>7747</v>
      </c>
    </row>
    <row r="1584" spans="1:5" ht="15" customHeight="1" x14ac:dyDescent="0.35">
      <c r="A1584" s="12" t="s">
        <v>1622</v>
      </c>
      <c r="B1584" s="12" t="s">
        <v>3957</v>
      </c>
      <c r="C1584" s="11" t="s">
        <v>6133</v>
      </c>
      <c r="D1584" s="11" t="s">
        <v>7506</v>
      </c>
      <c r="E1584" s="11" t="s">
        <v>7741</v>
      </c>
    </row>
    <row r="1585" spans="1:5" ht="15" customHeight="1" x14ac:dyDescent="0.35">
      <c r="A1585" s="12" t="s">
        <v>1623</v>
      </c>
      <c r="B1585" s="12" t="s">
        <v>3958</v>
      </c>
      <c r="C1585" s="11" t="s">
        <v>6134</v>
      </c>
      <c r="D1585" s="11" t="s">
        <v>7507</v>
      </c>
      <c r="E1585" s="11" t="s">
        <v>7741</v>
      </c>
    </row>
    <row r="1586" spans="1:5" ht="15" customHeight="1" x14ac:dyDescent="0.35">
      <c r="A1586" s="12" t="s">
        <v>1624</v>
      </c>
      <c r="B1586" s="12" t="s">
        <v>3959</v>
      </c>
      <c r="C1586" s="11" t="s">
        <v>6135</v>
      </c>
      <c r="D1586" s="11" t="s">
        <v>7508</v>
      </c>
      <c r="E1586" s="11" t="s">
        <v>7779</v>
      </c>
    </row>
    <row r="1587" spans="1:5" ht="15" customHeight="1" x14ac:dyDescent="0.35">
      <c r="A1587" s="12" t="s">
        <v>1625</v>
      </c>
      <c r="B1587" s="12" t="s">
        <v>3960</v>
      </c>
      <c r="C1587" s="11" t="s">
        <v>6136</v>
      </c>
      <c r="D1587" s="11" t="s">
        <v>7086</v>
      </c>
      <c r="E1587" s="11" t="s">
        <v>7815</v>
      </c>
    </row>
    <row r="1588" spans="1:5" ht="15" customHeight="1" x14ac:dyDescent="0.35">
      <c r="A1588" s="12" t="s">
        <v>1626</v>
      </c>
      <c r="B1588" s="12" t="s">
        <v>3961</v>
      </c>
      <c r="C1588" s="11" t="s">
        <v>6137</v>
      </c>
      <c r="D1588" s="11" t="s">
        <v>7509</v>
      </c>
      <c r="E1588" s="11" t="s">
        <v>7746</v>
      </c>
    </row>
    <row r="1589" spans="1:5" ht="15" customHeight="1" x14ac:dyDescent="0.35">
      <c r="A1589" s="12" t="s">
        <v>1627</v>
      </c>
      <c r="B1589" s="12" t="s">
        <v>3962</v>
      </c>
      <c r="C1589" s="11" t="s">
        <v>6138</v>
      </c>
      <c r="D1589" s="11" t="s">
        <v>7059</v>
      </c>
      <c r="E1589" s="11" t="s">
        <v>7743</v>
      </c>
    </row>
    <row r="1590" spans="1:5" ht="15" customHeight="1" x14ac:dyDescent="0.35">
      <c r="A1590" s="12" t="s">
        <v>1628</v>
      </c>
      <c r="B1590" s="12" t="s">
        <v>3963</v>
      </c>
      <c r="C1590" s="11" t="s">
        <v>6139</v>
      </c>
      <c r="D1590" s="11" t="s">
        <v>7510</v>
      </c>
      <c r="E1590" s="11" t="s">
        <v>7741</v>
      </c>
    </row>
    <row r="1591" spans="1:5" ht="15" customHeight="1" x14ac:dyDescent="0.35">
      <c r="A1591" s="12" t="s">
        <v>1629</v>
      </c>
      <c r="B1591" s="12" t="s">
        <v>3964</v>
      </c>
      <c r="C1591" s="11" t="s">
        <v>5000</v>
      </c>
      <c r="D1591" s="11" t="s">
        <v>6873</v>
      </c>
      <c r="E1591" s="11" t="s">
        <v>7741</v>
      </c>
    </row>
    <row r="1592" spans="1:5" ht="15" customHeight="1" x14ac:dyDescent="0.35">
      <c r="A1592" s="12" t="s">
        <v>1630</v>
      </c>
      <c r="B1592" s="12" t="s">
        <v>3965</v>
      </c>
      <c r="C1592" s="11" t="s">
        <v>6140</v>
      </c>
      <c r="D1592" s="11" t="s">
        <v>7059</v>
      </c>
      <c r="E1592" s="11" t="s">
        <v>7741</v>
      </c>
    </row>
    <row r="1593" spans="1:5" ht="15" customHeight="1" x14ac:dyDescent="0.35">
      <c r="A1593" s="12" t="s">
        <v>1631</v>
      </c>
      <c r="B1593" s="12" t="s">
        <v>3966</v>
      </c>
      <c r="C1593" s="11" t="s">
        <v>6141</v>
      </c>
      <c r="D1593" s="11" t="s">
        <v>6883</v>
      </c>
      <c r="E1593" s="11" t="s">
        <v>7741</v>
      </c>
    </row>
    <row r="1594" spans="1:5" ht="15" customHeight="1" x14ac:dyDescent="0.35">
      <c r="A1594" s="12" t="s">
        <v>1632</v>
      </c>
      <c r="B1594" s="12" t="s">
        <v>3967</v>
      </c>
      <c r="C1594" s="11" t="s">
        <v>6142</v>
      </c>
      <c r="D1594" s="11" t="s">
        <v>7077</v>
      </c>
      <c r="E1594" s="11" t="s">
        <v>7741</v>
      </c>
    </row>
    <row r="1595" spans="1:5" ht="15" customHeight="1" x14ac:dyDescent="0.35">
      <c r="A1595" s="12" t="s">
        <v>1633</v>
      </c>
      <c r="B1595" s="12" t="s">
        <v>3968</v>
      </c>
      <c r="C1595" s="11" t="s">
        <v>6143</v>
      </c>
      <c r="D1595" s="11" t="s">
        <v>7450</v>
      </c>
      <c r="E1595" s="11" t="s">
        <v>7741</v>
      </c>
    </row>
    <row r="1596" spans="1:5" ht="15" customHeight="1" x14ac:dyDescent="0.35">
      <c r="A1596" s="12" t="s">
        <v>1634</v>
      </c>
      <c r="B1596" s="12" t="s">
        <v>3969</v>
      </c>
      <c r="C1596" s="11" t="s">
        <v>6144</v>
      </c>
      <c r="D1596" s="11" t="s">
        <v>6865</v>
      </c>
      <c r="E1596" s="11" t="s">
        <v>7741</v>
      </c>
    </row>
    <row r="1597" spans="1:5" ht="15" customHeight="1" x14ac:dyDescent="0.35">
      <c r="A1597" s="12" t="s">
        <v>1635</v>
      </c>
      <c r="B1597" s="12" t="s">
        <v>3970</v>
      </c>
      <c r="C1597" s="11" t="s">
        <v>6145</v>
      </c>
      <c r="D1597" s="11" t="s">
        <v>7511</v>
      </c>
      <c r="E1597" s="11" t="s">
        <v>7743</v>
      </c>
    </row>
    <row r="1598" spans="1:5" ht="15" customHeight="1" x14ac:dyDescent="0.35">
      <c r="A1598" s="12" t="s">
        <v>1636</v>
      </c>
      <c r="B1598" s="12" t="s">
        <v>3971</v>
      </c>
      <c r="C1598" s="11" t="s">
        <v>6146</v>
      </c>
      <c r="D1598" s="11" t="s">
        <v>7512</v>
      </c>
      <c r="E1598" s="11" t="s">
        <v>7741</v>
      </c>
    </row>
    <row r="1599" spans="1:5" ht="15" customHeight="1" x14ac:dyDescent="0.35">
      <c r="A1599" s="12" t="s">
        <v>1637</v>
      </c>
      <c r="B1599" s="12" t="s">
        <v>3972</v>
      </c>
      <c r="C1599" s="11" t="s">
        <v>6147</v>
      </c>
      <c r="D1599" s="11" t="s">
        <v>7513</v>
      </c>
      <c r="E1599" s="11" t="s">
        <v>7741</v>
      </c>
    </row>
    <row r="1600" spans="1:5" ht="15" customHeight="1" x14ac:dyDescent="0.35">
      <c r="A1600" s="12" t="s">
        <v>1638</v>
      </c>
      <c r="B1600" s="12" t="s">
        <v>3973</v>
      </c>
      <c r="C1600" s="11" t="s">
        <v>5571</v>
      </c>
      <c r="D1600" s="11" t="s">
        <v>7514</v>
      </c>
      <c r="E1600" s="11" t="s">
        <v>7752</v>
      </c>
    </row>
    <row r="1601" spans="1:5" ht="15" customHeight="1" x14ac:dyDescent="0.35">
      <c r="A1601" s="12" t="s">
        <v>1639</v>
      </c>
      <c r="B1601" s="12" t="s">
        <v>3974</v>
      </c>
      <c r="C1601" s="11" t="s">
        <v>6148</v>
      </c>
      <c r="D1601" s="11" t="s">
        <v>6989</v>
      </c>
      <c r="E1601" s="11" t="s">
        <v>7741</v>
      </c>
    </row>
    <row r="1602" spans="1:5" ht="15" customHeight="1" x14ac:dyDescent="0.35">
      <c r="A1602" s="12" t="s">
        <v>1640</v>
      </c>
      <c r="B1602" s="12" t="s">
        <v>3975</v>
      </c>
      <c r="C1602" s="11" t="s">
        <v>6149</v>
      </c>
      <c r="D1602" s="11" t="s">
        <v>7515</v>
      </c>
      <c r="E1602" s="11" t="s">
        <v>7783</v>
      </c>
    </row>
    <row r="1603" spans="1:5" ht="15" customHeight="1" x14ac:dyDescent="0.35">
      <c r="A1603" s="12" t="s">
        <v>1641</v>
      </c>
      <c r="B1603" s="12" t="s">
        <v>3976</v>
      </c>
      <c r="C1603" s="11" t="s">
        <v>6150</v>
      </c>
      <c r="D1603" s="11" t="s">
        <v>7516</v>
      </c>
      <c r="E1603" s="11" t="s">
        <v>7741</v>
      </c>
    </row>
    <row r="1604" spans="1:5" ht="15" customHeight="1" x14ac:dyDescent="0.35">
      <c r="A1604" s="12" t="s">
        <v>1642</v>
      </c>
      <c r="B1604" s="12" t="s">
        <v>3977</v>
      </c>
      <c r="C1604" s="11" t="s">
        <v>6151</v>
      </c>
      <c r="D1604" s="11" t="s">
        <v>6825</v>
      </c>
      <c r="E1604" s="11" t="s">
        <v>7741</v>
      </c>
    </row>
    <row r="1605" spans="1:5" ht="15" customHeight="1" x14ac:dyDescent="0.35">
      <c r="A1605" s="12" t="s">
        <v>1643</v>
      </c>
      <c r="B1605" s="12" t="s">
        <v>3978</v>
      </c>
      <c r="C1605" s="11" t="s">
        <v>5458</v>
      </c>
      <c r="D1605" s="11" t="s">
        <v>7517</v>
      </c>
      <c r="E1605" s="11" t="s">
        <v>7771</v>
      </c>
    </row>
    <row r="1606" spans="1:5" ht="15" customHeight="1" x14ac:dyDescent="0.35">
      <c r="A1606" s="12" t="s">
        <v>1644</v>
      </c>
      <c r="B1606" s="12" t="s">
        <v>3979</v>
      </c>
      <c r="C1606" s="11" t="s">
        <v>6152</v>
      </c>
      <c r="D1606" s="11" t="s">
        <v>7518</v>
      </c>
      <c r="E1606" s="11" t="s">
        <v>7741</v>
      </c>
    </row>
    <row r="1607" spans="1:5" ht="15" customHeight="1" x14ac:dyDescent="0.35">
      <c r="A1607" s="12" t="s">
        <v>1645</v>
      </c>
      <c r="B1607" s="12" t="s">
        <v>3980</v>
      </c>
      <c r="C1607" s="11" t="s">
        <v>6153</v>
      </c>
      <c r="D1607" s="11" t="s">
        <v>6795</v>
      </c>
      <c r="E1607" s="11" t="s">
        <v>7741</v>
      </c>
    </row>
    <row r="1608" spans="1:5" ht="15" customHeight="1" x14ac:dyDescent="0.35">
      <c r="A1608" s="12" t="s">
        <v>1646</v>
      </c>
      <c r="B1608" s="12" t="s">
        <v>3981</v>
      </c>
      <c r="C1608" s="11" t="s">
        <v>5175</v>
      </c>
      <c r="D1608" s="11" t="s">
        <v>6720</v>
      </c>
      <c r="E1608" s="11" t="s">
        <v>7746</v>
      </c>
    </row>
    <row r="1609" spans="1:5" ht="15" customHeight="1" x14ac:dyDescent="0.35">
      <c r="A1609" s="12" t="s">
        <v>1647</v>
      </c>
      <c r="B1609" s="12" t="s">
        <v>3982</v>
      </c>
      <c r="C1609" s="11" t="s">
        <v>6154</v>
      </c>
      <c r="D1609" s="11" t="s">
        <v>7519</v>
      </c>
      <c r="E1609" s="11" t="s">
        <v>7764</v>
      </c>
    </row>
    <row r="1610" spans="1:5" ht="15" customHeight="1" x14ac:dyDescent="0.35">
      <c r="A1610" s="12" t="s">
        <v>1648</v>
      </c>
      <c r="B1610" s="12" t="s">
        <v>3983</v>
      </c>
      <c r="C1610" s="11" t="s">
        <v>6155</v>
      </c>
      <c r="D1610" s="11" t="s">
        <v>6769</v>
      </c>
      <c r="E1610" s="11" t="s">
        <v>7741</v>
      </c>
    </row>
    <row r="1611" spans="1:5" ht="15" customHeight="1" x14ac:dyDescent="0.35">
      <c r="A1611" s="12" t="s">
        <v>1649</v>
      </c>
      <c r="B1611" s="12" t="s">
        <v>3984</v>
      </c>
      <c r="C1611" s="11" t="s">
        <v>6156</v>
      </c>
      <c r="D1611" s="11" t="s">
        <v>6864</v>
      </c>
      <c r="E1611" s="11" t="s">
        <v>7758</v>
      </c>
    </row>
    <row r="1612" spans="1:5" ht="15" customHeight="1" x14ac:dyDescent="0.35">
      <c r="A1612" s="12" t="s">
        <v>1650</v>
      </c>
      <c r="B1612" s="12" t="s">
        <v>3985</v>
      </c>
      <c r="C1612" s="11" t="s">
        <v>6157</v>
      </c>
      <c r="D1612" s="11" t="s">
        <v>6775</v>
      </c>
      <c r="E1612" s="11" t="s">
        <v>7755</v>
      </c>
    </row>
    <row r="1613" spans="1:5" ht="15" customHeight="1" x14ac:dyDescent="0.35">
      <c r="A1613" s="12" t="s">
        <v>1651</v>
      </c>
      <c r="B1613" s="12" t="s">
        <v>3986</v>
      </c>
      <c r="C1613" s="11" t="s">
        <v>6158</v>
      </c>
      <c r="D1613" s="11" t="s">
        <v>6819</v>
      </c>
      <c r="E1613" s="11" t="s">
        <v>7746</v>
      </c>
    </row>
    <row r="1614" spans="1:5" ht="15" customHeight="1" x14ac:dyDescent="0.35">
      <c r="A1614" s="12" t="s">
        <v>1652</v>
      </c>
      <c r="B1614" s="12" t="s">
        <v>3987</v>
      </c>
      <c r="C1614" s="11" t="s">
        <v>6159</v>
      </c>
      <c r="D1614" s="11" t="s">
        <v>7520</v>
      </c>
      <c r="E1614" s="11" t="s">
        <v>7741</v>
      </c>
    </row>
    <row r="1615" spans="1:5" ht="15" customHeight="1" x14ac:dyDescent="0.35">
      <c r="A1615" s="12" t="s">
        <v>1653</v>
      </c>
      <c r="B1615" s="12" t="s">
        <v>3988</v>
      </c>
      <c r="C1615" s="11" t="s">
        <v>6160</v>
      </c>
      <c r="D1615" s="11" t="s">
        <v>6765</v>
      </c>
      <c r="E1615" s="11" t="s">
        <v>7747</v>
      </c>
    </row>
    <row r="1616" spans="1:5" ht="15" customHeight="1" x14ac:dyDescent="0.35">
      <c r="A1616" s="12" t="s">
        <v>1654</v>
      </c>
      <c r="B1616" s="12" t="s">
        <v>3989</v>
      </c>
      <c r="C1616" s="11" t="s">
        <v>6161</v>
      </c>
      <c r="D1616" s="11" t="s">
        <v>6890</v>
      </c>
      <c r="E1616" s="11" t="s">
        <v>7741</v>
      </c>
    </row>
    <row r="1617" spans="1:5" ht="15" customHeight="1" x14ac:dyDescent="0.35">
      <c r="A1617" s="12" t="s">
        <v>1655</v>
      </c>
      <c r="B1617" s="12" t="s">
        <v>3990</v>
      </c>
      <c r="C1617" s="11" t="s">
        <v>6162</v>
      </c>
      <c r="D1617" s="11" t="s">
        <v>6730</v>
      </c>
      <c r="E1617" s="11" t="s">
        <v>7764</v>
      </c>
    </row>
    <row r="1618" spans="1:5" ht="15" customHeight="1" x14ac:dyDescent="0.35">
      <c r="A1618" s="12" t="s">
        <v>1656</v>
      </c>
      <c r="B1618" s="12" t="s">
        <v>3991</v>
      </c>
      <c r="C1618" s="11" t="s">
        <v>6163</v>
      </c>
      <c r="D1618" s="11" t="s">
        <v>7521</v>
      </c>
      <c r="E1618" s="11" t="s">
        <v>7773</v>
      </c>
    </row>
    <row r="1619" spans="1:5" ht="15" customHeight="1" x14ac:dyDescent="0.35">
      <c r="A1619" s="12" t="s">
        <v>1657</v>
      </c>
      <c r="B1619" s="12" t="s">
        <v>3992</v>
      </c>
      <c r="C1619" s="11" t="s">
        <v>6164</v>
      </c>
      <c r="D1619" s="11" t="s">
        <v>6741</v>
      </c>
      <c r="E1619" s="11" t="s">
        <v>7764</v>
      </c>
    </row>
    <row r="1620" spans="1:5" ht="15" customHeight="1" x14ac:dyDescent="0.35">
      <c r="A1620" s="12" t="s">
        <v>1658</v>
      </c>
      <c r="B1620" s="12" t="s">
        <v>3993</v>
      </c>
      <c r="C1620" s="11" t="s">
        <v>4760</v>
      </c>
      <c r="D1620" s="11" t="s">
        <v>7522</v>
      </c>
      <c r="E1620" s="11" t="s">
        <v>7741</v>
      </c>
    </row>
    <row r="1621" spans="1:5" ht="15" customHeight="1" x14ac:dyDescent="0.35">
      <c r="A1621" s="12" t="s">
        <v>1659</v>
      </c>
      <c r="B1621" s="12" t="s">
        <v>3994</v>
      </c>
      <c r="C1621" s="11" t="s">
        <v>6165</v>
      </c>
      <c r="D1621" s="11" t="s">
        <v>7255</v>
      </c>
      <c r="E1621" s="11" t="s">
        <v>7741</v>
      </c>
    </row>
    <row r="1622" spans="1:5" ht="15" customHeight="1" x14ac:dyDescent="0.35">
      <c r="A1622" s="12" t="s">
        <v>1660</v>
      </c>
      <c r="B1622" s="12" t="s">
        <v>3995</v>
      </c>
      <c r="C1622" s="11" t="s">
        <v>6166</v>
      </c>
      <c r="D1622" s="11" t="s">
        <v>7054</v>
      </c>
      <c r="E1622" s="11" t="s">
        <v>7816</v>
      </c>
    </row>
    <row r="1623" spans="1:5" ht="15" customHeight="1" x14ac:dyDescent="0.35">
      <c r="A1623" s="12" t="s">
        <v>1661</v>
      </c>
      <c r="B1623" s="12" t="s">
        <v>3996</v>
      </c>
      <c r="C1623" s="11" t="s">
        <v>6167</v>
      </c>
      <c r="D1623" s="11" t="s">
        <v>6863</v>
      </c>
      <c r="E1623" s="11" t="s">
        <v>7741</v>
      </c>
    </row>
    <row r="1624" spans="1:5" ht="15" customHeight="1" x14ac:dyDescent="0.35">
      <c r="A1624" s="12" t="s">
        <v>1662</v>
      </c>
      <c r="B1624" s="12" t="s">
        <v>3997</v>
      </c>
      <c r="C1624" s="11" t="s">
        <v>6168</v>
      </c>
      <c r="D1624" s="11" t="s">
        <v>7106</v>
      </c>
      <c r="E1624" s="11" t="s">
        <v>7741</v>
      </c>
    </row>
    <row r="1625" spans="1:5" ht="15" customHeight="1" x14ac:dyDescent="0.35">
      <c r="A1625" s="12" t="s">
        <v>1663</v>
      </c>
      <c r="B1625" s="12" t="s">
        <v>3998</v>
      </c>
      <c r="C1625" s="11" t="s">
        <v>6169</v>
      </c>
      <c r="D1625" s="11" t="s">
        <v>6805</v>
      </c>
      <c r="E1625" s="11" t="s">
        <v>7741</v>
      </c>
    </row>
    <row r="1626" spans="1:5" ht="15" customHeight="1" x14ac:dyDescent="0.35">
      <c r="A1626" s="12" t="s">
        <v>1664</v>
      </c>
      <c r="B1626" s="12" t="s">
        <v>3999</v>
      </c>
      <c r="C1626" s="11" t="s">
        <v>6170</v>
      </c>
      <c r="D1626" s="11" t="s">
        <v>6790</v>
      </c>
      <c r="E1626" s="11" t="s">
        <v>7741</v>
      </c>
    </row>
    <row r="1627" spans="1:5" ht="15" customHeight="1" x14ac:dyDescent="0.35">
      <c r="A1627" s="12" t="s">
        <v>1665</v>
      </c>
      <c r="B1627" s="12" t="s">
        <v>4000</v>
      </c>
      <c r="C1627" s="11" t="s">
        <v>5664</v>
      </c>
      <c r="D1627" s="11" t="s">
        <v>7523</v>
      </c>
      <c r="E1627" s="11" t="s">
        <v>7741</v>
      </c>
    </row>
    <row r="1628" spans="1:5" ht="15" customHeight="1" x14ac:dyDescent="0.35">
      <c r="A1628" s="12" t="s">
        <v>1666</v>
      </c>
      <c r="B1628" s="12" t="s">
        <v>4001</v>
      </c>
      <c r="C1628" s="11" t="s">
        <v>6171</v>
      </c>
      <c r="D1628" s="11" t="s">
        <v>7524</v>
      </c>
      <c r="E1628" s="11" t="s">
        <v>7741</v>
      </c>
    </row>
    <row r="1629" spans="1:5" ht="15" customHeight="1" x14ac:dyDescent="0.35">
      <c r="A1629" s="12" t="s">
        <v>1667</v>
      </c>
      <c r="B1629" s="12" t="s">
        <v>4002</v>
      </c>
      <c r="C1629" s="11" t="s">
        <v>6172</v>
      </c>
      <c r="D1629" s="11" t="s">
        <v>6787</v>
      </c>
      <c r="E1629" s="11" t="s">
        <v>7741</v>
      </c>
    </row>
    <row r="1630" spans="1:5" ht="15" customHeight="1" x14ac:dyDescent="0.35">
      <c r="A1630" s="12" t="s">
        <v>1668</v>
      </c>
      <c r="B1630" s="12" t="s">
        <v>4003</v>
      </c>
      <c r="C1630" s="11" t="s">
        <v>6173</v>
      </c>
      <c r="D1630" s="11" t="s">
        <v>7525</v>
      </c>
      <c r="E1630" s="11" t="s">
        <v>7741</v>
      </c>
    </row>
    <row r="1631" spans="1:5" ht="15" customHeight="1" x14ac:dyDescent="0.35">
      <c r="A1631" s="12" t="s">
        <v>1669</v>
      </c>
      <c r="B1631" s="12" t="s">
        <v>4004</v>
      </c>
      <c r="C1631" s="11" t="s">
        <v>6174</v>
      </c>
      <c r="D1631" s="11" t="s">
        <v>7526</v>
      </c>
      <c r="E1631" s="11" t="s">
        <v>7741</v>
      </c>
    </row>
    <row r="1632" spans="1:5" ht="15" customHeight="1" x14ac:dyDescent="0.35">
      <c r="A1632" s="12" t="s">
        <v>1670</v>
      </c>
      <c r="B1632" s="12" t="s">
        <v>4005</v>
      </c>
      <c r="C1632" s="11" t="s">
        <v>5659</v>
      </c>
      <c r="D1632" s="11" t="s">
        <v>6890</v>
      </c>
      <c r="E1632" s="11" t="s">
        <v>7741</v>
      </c>
    </row>
    <row r="1633" spans="1:5" ht="15" customHeight="1" x14ac:dyDescent="0.35">
      <c r="A1633" s="12" t="s">
        <v>1671</v>
      </c>
      <c r="B1633" s="12" t="s">
        <v>4006</v>
      </c>
      <c r="C1633" s="11" t="s">
        <v>6096</v>
      </c>
      <c r="D1633" s="11" t="s">
        <v>6973</v>
      </c>
      <c r="E1633" s="11" t="s">
        <v>7754</v>
      </c>
    </row>
    <row r="1634" spans="1:5" ht="15" customHeight="1" x14ac:dyDescent="0.35">
      <c r="A1634" s="12" t="s">
        <v>1672</v>
      </c>
      <c r="B1634" s="12" t="s">
        <v>4007</v>
      </c>
      <c r="C1634" s="11" t="s">
        <v>6175</v>
      </c>
      <c r="D1634" s="11" t="s">
        <v>6731</v>
      </c>
      <c r="E1634" s="11" t="s">
        <v>7741</v>
      </c>
    </row>
    <row r="1635" spans="1:5" ht="15" customHeight="1" x14ac:dyDescent="0.35">
      <c r="A1635" s="12" t="s">
        <v>1673</v>
      </c>
      <c r="B1635" s="12" t="s">
        <v>4008</v>
      </c>
      <c r="C1635" s="11" t="s">
        <v>6176</v>
      </c>
      <c r="D1635" s="11" t="s">
        <v>7148</v>
      </c>
      <c r="E1635" s="11" t="s">
        <v>7790</v>
      </c>
    </row>
    <row r="1636" spans="1:5" ht="15" customHeight="1" x14ac:dyDescent="0.35">
      <c r="A1636" s="12" t="s">
        <v>1674</v>
      </c>
      <c r="B1636" s="12" t="s">
        <v>4009</v>
      </c>
      <c r="C1636" s="11" t="s">
        <v>6177</v>
      </c>
      <c r="D1636" s="11" t="s">
        <v>7156</v>
      </c>
      <c r="E1636" s="11" t="s">
        <v>7741</v>
      </c>
    </row>
    <row r="1637" spans="1:5" ht="15" customHeight="1" x14ac:dyDescent="0.35">
      <c r="A1637" s="12" t="s">
        <v>1675</v>
      </c>
      <c r="B1637" s="12" t="s">
        <v>4010</v>
      </c>
      <c r="C1637" s="11" t="s">
        <v>6178</v>
      </c>
      <c r="D1637" s="11" t="s">
        <v>7043</v>
      </c>
      <c r="E1637" s="11" t="s">
        <v>7741</v>
      </c>
    </row>
    <row r="1638" spans="1:5" ht="15" customHeight="1" x14ac:dyDescent="0.35">
      <c r="A1638" s="12" t="s">
        <v>1676</v>
      </c>
      <c r="B1638" s="12" t="s">
        <v>4011</v>
      </c>
      <c r="C1638" s="11" t="s">
        <v>6179</v>
      </c>
      <c r="D1638" s="11" t="s">
        <v>6887</v>
      </c>
      <c r="E1638" s="11" t="s">
        <v>7772</v>
      </c>
    </row>
    <row r="1639" spans="1:5" ht="15" customHeight="1" x14ac:dyDescent="0.35">
      <c r="A1639" s="12" t="s">
        <v>1677</v>
      </c>
      <c r="B1639" s="12" t="s">
        <v>4012</v>
      </c>
      <c r="C1639" s="11" t="s">
        <v>5938</v>
      </c>
      <c r="D1639" s="11" t="s">
        <v>7527</v>
      </c>
      <c r="E1639" s="11" t="s">
        <v>7741</v>
      </c>
    </row>
    <row r="1640" spans="1:5" ht="15" customHeight="1" x14ac:dyDescent="0.35">
      <c r="A1640" s="12" t="s">
        <v>1678</v>
      </c>
      <c r="B1640" s="12" t="s">
        <v>4013</v>
      </c>
      <c r="C1640" s="11" t="s">
        <v>4947</v>
      </c>
      <c r="D1640" s="11" t="s">
        <v>7528</v>
      </c>
      <c r="E1640" s="11" t="s">
        <v>7757</v>
      </c>
    </row>
    <row r="1641" spans="1:5" ht="15" customHeight="1" x14ac:dyDescent="0.35">
      <c r="A1641" s="12" t="s">
        <v>1679</v>
      </c>
      <c r="B1641" s="12" t="s">
        <v>4014</v>
      </c>
      <c r="C1641" s="11" t="s">
        <v>6180</v>
      </c>
      <c r="D1641" s="11" t="s">
        <v>7237</v>
      </c>
      <c r="E1641" s="11" t="s">
        <v>7755</v>
      </c>
    </row>
    <row r="1642" spans="1:5" ht="15" customHeight="1" x14ac:dyDescent="0.35">
      <c r="A1642" s="12" t="s">
        <v>1680</v>
      </c>
      <c r="B1642" s="12" t="s">
        <v>4015</v>
      </c>
      <c r="C1642" s="11" t="s">
        <v>6181</v>
      </c>
      <c r="D1642" s="11" t="s">
        <v>7529</v>
      </c>
      <c r="E1642" s="11" t="s">
        <v>7817</v>
      </c>
    </row>
    <row r="1643" spans="1:5" ht="15" customHeight="1" x14ac:dyDescent="0.35">
      <c r="A1643" s="12" t="s">
        <v>1681</v>
      </c>
      <c r="B1643" s="12" t="s">
        <v>4016</v>
      </c>
      <c r="C1643" s="11" t="s">
        <v>5148</v>
      </c>
      <c r="D1643" s="11" t="s">
        <v>7027</v>
      </c>
      <c r="E1643" s="11" t="s">
        <v>7741</v>
      </c>
    </row>
    <row r="1644" spans="1:5" ht="15" customHeight="1" x14ac:dyDescent="0.35">
      <c r="A1644" s="12" t="s">
        <v>1682</v>
      </c>
      <c r="B1644" s="12" t="s">
        <v>4017</v>
      </c>
      <c r="C1644" s="11" t="s">
        <v>6182</v>
      </c>
      <c r="D1644" s="11" t="s">
        <v>7058</v>
      </c>
      <c r="E1644" s="11" t="s">
        <v>7741</v>
      </c>
    </row>
    <row r="1645" spans="1:5" ht="15" customHeight="1" x14ac:dyDescent="0.35">
      <c r="A1645" s="12" t="s">
        <v>1683</v>
      </c>
      <c r="B1645" s="12" t="s">
        <v>4018</v>
      </c>
      <c r="C1645" s="11" t="s">
        <v>5234</v>
      </c>
      <c r="D1645" s="11" t="s">
        <v>6855</v>
      </c>
      <c r="E1645" s="11" t="s">
        <v>7741</v>
      </c>
    </row>
    <row r="1646" spans="1:5" ht="15" customHeight="1" x14ac:dyDescent="0.35">
      <c r="A1646" s="12" t="s">
        <v>1684</v>
      </c>
      <c r="B1646" s="12" t="s">
        <v>4019</v>
      </c>
      <c r="C1646" s="11" t="s">
        <v>5449</v>
      </c>
      <c r="D1646" s="11" t="s">
        <v>7530</v>
      </c>
      <c r="E1646" s="11" t="s">
        <v>7741</v>
      </c>
    </row>
    <row r="1647" spans="1:5" ht="15" customHeight="1" x14ac:dyDescent="0.35">
      <c r="A1647" s="12" t="s">
        <v>1685</v>
      </c>
      <c r="B1647" s="12" t="s">
        <v>4020</v>
      </c>
      <c r="C1647" s="11" t="s">
        <v>6183</v>
      </c>
      <c r="D1647" s="11" t="s">
        <v>7531</v>
      </c>
      <c r="E1647" s="11" t="s">
        <v>7755</v>
      </c>
    </row>
    <row r="1648" spans="1:5" ht="15" customHeight="1" x14ac:dyDescent="0.35">
      <c r="A1648" s="12" t="s">
        <v>1686</v>
      </c>
      <c r="B1648" s="12" t="s">
        <v>4021</v>
      </c>
      <c r="C1648" s="11" t="s">
        <v>6184</v>
      </c>
      <c r="D1648" s="11" t="s">
        <v>6858</v>
      </c>
      <c r="E1648" s="11" t="s">
        <v>7741</v>
      </c>
    </row>
    <row r="1649" spans="1:5" ht="15" customHeight="1" x14ac:dyDescent="0.35">
      <c r="A1649" s="12" t="s">
        <v>1687</v>
      </c>
      <c r="B1649" s="12" t="s">
        <v>4022</v>
      </c>
      <c r="C1649" s="11" t="s">
        <v>6185</v>
      </c>
      <c r="D1649" s="11" t="s">
        <v>6903</v>
      </c>
      <c r="E1649" s="11" t="s">
        <v>7741</v>
      </c>
    </row>
    <row r="1650" spans="1:5" ht="15" customHeight="1" x14ac:dyDescent="0.35">
      <c r="A1650" s="12" t="s">
        <v>1688</v>
      </c>
      <c r="B1650" s="12" t="s">
        <v>4023</v>
      </c>
      <c r="C1650" s="11" t="s">
        <v>4947</v>
      </c>
      <c r="D1650" s="11" t="s">
        <v>6730</v>
      </c>
      <c r="E1650" s="11" t="s">
        <v>7764</v>
      </c>
    </row>
    <row r="1651" spans="1:5" ht="15" customHeight="1" x14ac:dyDescent="0.35">
      <c r="A1651" s="12" t="s">
        <v>1689</v>
      </c>
      <c r="B1651" s="12" t="s">
        <v>4024</v>
      </c>
      <c r="C1651" s="11" t="s">
        <v>6186</v>
      </c>
      <c r="D1651" s="11" t="s">
        <v>7047</v>
      </c>
      <c r="E1651" s="11" t="s">
        <v>7741</v>
      </c>
    </row>
    <row r="1652" spans="1:5" ht="15" customHeight="1" x14ac:dyDescent="0.35">
      <c r="A1652" s="12" t="s">
        <v>1690</v>
      </c>
      <c r="B1652" s="12" t="s">
        <v>4025</v>
      </c>
      <c r="C1652" s="11" t="s">
        <v>6187</v>
      </c>
      <c r="D1652" s="11" t="s">
        <v>7532</v>
      </c>
      <c r="E1652" s="11" t="s">
        <v>7741</v>
      </c>
    </row>
    <row r="1653" spans="1:5" ht="15" customHeight="1" x14ac:dyDescent="0.35">
      <c r="A1653" s="12" t="s">
        <v>1691</v>
      </c>
      <c r="B1653" s="12" t="s">
        <v>4026</v>
      </c>
      <c r="C1653" s="11" t="s">
        <v>6188</v>
      </c>
      <c r="D1653" s="11" t="s">
        <v>7533</v>
      </c>
      <c r="E1653" s="11" t="s">
        <v>7741</v>
      </c>
    </row>
    <row r="1654" spans="1:5" ht="15" customHeight="1" x14ac:dyDescent="0.35">
      <c r="A1654" s="12" t="s">
        <v>1692</v>
      </c>
      <c r="B1654" s="12" t="s">
        <v>4027</v>
      </c>
      <c r="C1654" s="11" t="s">
        <v>6189</v>
      </c>
      <c r="D1654" s="11" t="s">
        <v>7045</v>
      </c>
      <c r="E1654" s="11" t="s">
        <v>7741</v>
      </c>
    </row>
    <row r="1655" spans="1:5" ht="15" customHeight="1" x14ac:dyDescent="0.35">
      <c r="A1655" s="12" t="s">
        <v>1693</v>
      </c>
      <c r="B1655" s="12" t="s">
        <v>4028</v>
      </c>
      <c r="C1655" s="11" t="s">
        <v>6190</v>
      </c>
      <c r="D1655" s="11" t="s">
        <v>6795</v>
      </c>
      <c r="E1655" s="11" t="s">
        <v>7790</v>
      </c>
    </row>
    <row r="1656" spans="1:5" ht="15" customHeight="1" x14ac:dyDescent="0.35">
      <c r="A1656" s="12" t="s">
        <v>1694</v>
      </c>
      <c r="B1656" s="12" t="s">
        <v>4029</v>
      </c>
      <c r="C1656" s="11" t="s">
        <v>6191</v>
      </c>
      <c r="D1656" s="11" t="s">
        <v>7534</v>
      </c>
      <c r="E1656" s="11" t="s">
        <v>7771</v>
      </c>
    </row>
    <row r="1657" spans="1:5" ht="15" customHeight="1" x14ac:dyDescent="0.35">
      <c r="A1657" s="12" t="s">
        <v>1695</v>
      </c>
      <c r="B1657" s="12" t="s">
        <v>4030</v>
      </c>
      <c r="C1657" s="11" t="s">
        <v>6192</v>
      </c>
      <c r="D1657" s="11" t="s">
        <v>6837</v>
      </c>
      <c r="E1657" s="11" t="s">
        <v>7770</v>
      </c>
    </row>
    <row r="1658" spans="1:5" ht="15" customHeight="1" x14ac:dyDescent="0.35">
      <c r="A1658" s="12" t="s">
        <v>1696</v>
      </c>
      <c r="B1658" s="12" t="s">
        <v>4031</v>
      </c>
      <c r="C1658" s="11" t="s">
        <v>5380</v>
      </c>
      <c r="D1658" s="11" t="s">
        <v>7344</v>
      </c>
      <c r="E1658" s="11" t="s">
        <v>7762</v>
      </c>
    </row>
    <row r="1659" spans="1:5" ht="15" customHeight="1" x14ac:dyDescent="0.35">
      <c r="A1659" s="12" t="s">
        <v>1697</v>
      </c>
      <c r="B1659" s="12" t="s">
        <v>4032</v>
      </c>
      <c r="C1659" s="11" t="s">
        <v>6193</v>
      </c>
      <c r="D1659" s="11" t="s">
        <v>7535</v>
      </c>
      <c r="E1659" s="11" t="s">
        <v>7741</v>
      </c>
    </row>
    <row r="1660" spans="1:5" ht="15" customHeight="1" x14ac:dyDescent="0.35">
      <c r="A1660" s="12" t="s">
        <v>1698</v>
      </c>
      <c r="B1660" s="12" t="s">
        <v>4033</v>
      </c>
      <c r="C1660" s="11" t="s">
        <v>5564</v>
      </c>
      <c r="D1660" s="11" t="s">
        <v>6714</v>
      </c>
      <c r="E1660" s="11" t="s">
        <v>7741</v>
      </c>
    </row>
    <row r="1661" spans="1:5" ht="15" customHeight="1" x14ac:dyDescent="0.35">
      <c r="A1661" s="12" t="s">
        <v>1699</v>
      </c>
      <c r="B1661" s="12" t="s">
        <v>4034</v>
      </c>
      <c r="C1661" s="11" t="s">
        <v>6194</v>
      </c>
      <c r="D1661" s="11" t="s">
        <v>6795</v>
      </c>
      <c r="E1661" s="11" t="s">
        <v>7762</v>
      </c>
    </row>
    <row r="1662" spans="1:5" ht="15" customHeight="1" x14ac:dyDescent="0.35">
      <c r="A1662" s="12" t="s">
        <v>1700</v>
      </c>
      <c r="B1662" s="12" t="s">
        <v>4035</v>
      </c>
      <c r="C1662" s="11" t="s">
        <v>6195</v>
      </c>
      <c r="D1662" s="11" t="s">
        <v>7096</v>
      </c>
      <c r="E1662" s="11" t="s">
        <v>7766</v>
      </c>
    </row>
    <row r="1663" spans="1:5" ht="15" customHeight="1" x14ac:dyDescent="0.35">
      <c r="A1663" s="12" t="s">
        <v>1701</v>
      </c>
      <c r="B1663" s="12" t="s">
        <v>4036</v>
      </c>
      <c r="C1663" s="11" t="s">
        <v>6196</v>
      </c>
      <c r="D1663" s="11" t="s">
        <v>6761</v>
      </c>
      <c r="E1663" s="11" t="s">
        <v>7741</v>
      </c>
    </row>
    <row r="1664" spans="1:5" ht="15" customHeight="1" x14ac:dyDescent="0.35">
      <c r="A1664" s="12" t="s">
        <v>1702</v>
      </c>
      <c r="B1664" s="12" t="s">
        <v>4037</v>
      </c>
      <c r="C1664" s="11" t="s">
        <v>6197</v>
      </c>
      <c r="D1664" s="11" t="s">
        <v>7443</v>
      </c>
      <c r="E1664" s="11" t="s">
        <v>7741</v>
      </c>
    </row>
    <row r="1665" spans="1:5" ht="15" customHeight="1" x14ac:dyDescent="0.35">
      <c r="A1665" s="12" t="s">
        <v>1703</v>
      </c>
      <c r="B1665" s="12" t="s">
        <v>4038</v>
      </c>
      <c r="C1665" s="11" t="s">
        <v>6198</v>
      </c>
      <c r="D1665" s="11" t="s">
        <v>7536</v>
      </c>
      <c r="E1665" s="11" t="s">
        <v>7748</v>
      </c>
    </row>
    <row r="1666" spans="1:5" ht="15" customHeight="1" x14ac:dyDescent="0.35">
      <c r="A1666" s="12" t="s">
        <v>1704</v>
      </c>
      <c r="B1666" s="12" t="s">
        <v>4039</v>
      </c>
      <c r="C1666" s="11" t="s">
        <v>6199</v>
      </c>
      <c r="D1666" s="11" t="s">
        <v>6751</v>
      </c>
      <c r="E1666" s="11" t="s">
        <v>7759</v>
      </c>
    </row>
    <row r="1667" spans="1:5" ht="15" customHeight="1" x14ac:dyDescent="0.35">
      <c r="A1667" s="12" t="s">
        <v>1705</v>
      </c>
      <c r="B1667" s="12" t="s">
        <v>4040</v>
      </c>
      <c r="C1667" s="11" t="s">
        <v>4776</v>
      </c>
      <c r="D1667" s="11" t="s">
        <v>6810</v>
      </c>
      <c r="E1667" s="11" t="s">
        <v>7755</v>
      </c>
    </row>
    <row r="1668" spans="1:5" ht="15" customHeight="1" x14ac:dyDescent="0.35">
      <c r="A1668" s="12" t="s">
        <v>1706</v>
      </c>
      <c r="B1668" s="12" t="s">
        <v>4041</v>
      </c>
      <c r="C1668" s="11" t="s">
        <v>6200</v>
      </c>
      <c r="D1668" s="11" t="s">
        <v>6751</v>
      </c>
      <c r="E1668" s="11" t="s">
        <v>7741</v>
      </c>
    </row>
    <row r="1669" spans="1:5" ht="15" customHeight="1" x14ac:dyDescent="0.35">
      <c r="A1669" s="12" t="s">
        <v>1707</v>
      </c>
      <c r="B1669" s="12" t="s">
        <v>4042</v>
      </c>
      <c r="C1669" s="11" t="s">
        <v>6201</v>
      </c>
      <c r="D1669" s="11" t="s">
        <v>6737</v>
      </c>
      <c r="E1669" s="11" t="s">
        <v>7743</v>
      </c>
    </row>
    <row r="1670" spans="1:5" ht="15" customHeight="1" x14ac:dyDescent="0.35">
      <c r="A1670" s="12" t="s">
        <v>1708</v>
      </c>
      <c r="B1670" s="12" t="s">
        <v>4043</v>
      </c>
      <c r="C1670" s="11" t="s">
        <v>5110</v>
      </c>
      <c r="D1670" s="11" t="s">
        <v>6715</v>
      </c>
      <c r="E1670" s="11" t="s">
        <v>7741</v>
      </c>
    </row>
    <row r="1671" spans="1:5" ht="15" customHeight="1" x14ac:dyDescent="0.35">
      <c r="A1671" s="12" t="s">
        <v>1709</v>
      </c>
      <c r="B1671" s="12" t="s">
        <v>4044</v>
      </c>
      <c r="C1671" s="11" t="s">
        <v>6202</v>
      </c>
      <c r="D1671" s="11" t="s">
        <v>7537</v>
      </c>
      <c r="E1671" s="11" t="s">
        <v>7774</v>
      </c>
    </row>
    <row r="1672" spans="1:5" ht="15" customHeight="1" x14ac:dyDescent="0.35">
      <c r="A1672" s="12" t="s">
        <v>1710</v>
      </c>
      <c r="B1672" s="12" t="s">
        <v>4045</v>
      </c>
      <c r="C1672" s="11" t="s">
        <v>5809</v>
      </c>
      <c r="D1672" s="11" t="s">
        <v>6741</v>
      </c>
      <c r="E1672" s="11" t="s">
        <v>7752</v>
      </c>
    </row>
    <row r="1673" spans="1:5" ht="15" customHeight="1" x14ac:dyDescent="0.35">
      <c r="A1673" s="12" t="s">
        <v>1711</v>
      </c>
      <c r="B1673" s="12" t="s">
        <v>4046</v>
      </c>
      <c r="C1673" s="11" t="s">
        <v>6203</v>
      </c>
      <c r="D1673" s="11" t="s">
        <v>7491</v>
      </c>
      <c r="E1673" s="11" t="s">
        <v>7741</v>
      </c>
    </row>
    <row r="1674" spans="1:5" ht="15" customHeight="1" x14ac:dyDescent="0.35">
      <c r="A1674" s="12" t="s">
        <v>1712</v>
      </c>
      <c r="B1674" s="12" t="s">
        <v>4047</v>
      </c>
      <c r="C1674" s="11" t="s">
        <v>6204</v>
      </c>
      <c r="D1674" s="11" t="s">
        <v>7089</v>
      </c>
      <c r="E1674" s="11" t="s">
        <v>7754</v>
      </c>
    </row>
    <row r="1675" spans="1:5" ht="15" customHeight="1" x14ac:dyDescent="0.35">
      <c r="A1675" s="12" t="s">
        <v>1713</v>
      </c>
      <c r="B1675" s="12" t="s">
        <v>4048</v>
      </c>
      <c r="C1675" s="11" t="s">
        <v>6205</v>
      </c>
      <c r="D1675" s="11" t="s">
        <v>7068</v>
      </c>
      <c r="E1675" s="11" t="s">
        <v>7755</v>
      </c>
    </row>
    <row r="1676" spans="1:5" ht="15" customHeight="1" x14ac:dyDescent="0.35">
      <c r="A1676" s="12" t="s">
        <v>1714</v>
      </c>
      <c r="B1676" s="12" t="s">
        <v>4049</v>
      </c>
      <c r="C1676" s="11" t="s">
        <v>6206</v>
      </c>
      <c r="D1676" s="11" t="s">
        <v>7538</v>
      </c>
      <c r="E1676" s="11" t="s">
        <v>7741</v>
      </c>
    </row>
    <row r="1677" spans="1:5" ht="15" customHeight="1" x14ac:dyDescent="0.35">
      <c r="A1677" s="12" t="s">
        <v>1715</v>
      </c>
      <c r="B1677" s="12" t="s">
        <v>4050</v>
      </c>
      <c r="C1677" s="11" t="s">
        <v>6207</v>
      </c>
      <c r="D1677" s="11" t="s">
        <v>7539</v>
      </c>
      <c r="E1677" s="11" t="s">
        <v>7741</v>
      </c>
    </row>
    <row r="1678" spans="1:5" ht="15" customHeight="1" x14ac:dyDescent="0.35">
      <c r="A1678" s="12" t="s">
        <v>1716</v>
      </c>
      <c r="B1678" s="12" t="s">
        <v>4051</v>
      </c>
      <c r="C1678" s="11" t="s">
        <v>6208</v>
      </c>
      <c r="D1678" s="11" t="s">
        <v>7290</v>
      </c>
      <c r="E1678" s="11" t="s">
        <v>7741</v>
      </c>
    </row>
    <row r="1679" spans="1:5" ht="15" customHeight="1" x14ac:dyDescent="0.35">
      <c r="A1679" s="12" t="s">
        <v>1717</v>
      </c>
      <c r="B1679" s="12" t="s">
        <v>4052</v>
      </c>
      <c r="C1679" s="11" t="s">
        <v>6209</v>
      </c>
      <c r="D1679" s="11" t="s">
        <v>7439</v>
      </c>
      <c r="E1679" s="11" t="s">
        <v>7783</v>
      </c>
    </row>
    <row r="1680" spans="1:5" ht="15" customHeight="1" x14ac:dyDescent="0.35">
      <c r="A1680" s="12" t="s">
        <v>1718</v>
      </c>
      <c r="B1680" s="12" t="s">
        <v>4053</v>
      </c>
      <c r="C1680" s="11" t="s">
        <v>5782</v>
      </c>
      <c r="D1680" s="11" t="s">
        <v>6951</v>
      </c>
      <c r="E1680" s="11" t="s">
        <v>7754</v>
      </c>
    </row>
    <row r="1681" spans="1:5" ht="15" customHeight="1" x14ac:dyDescent="0.35">
      <c r="A1681" s="12" t="s">
        <v>1719</v>
      </c>
      <c r="B1681" s="12" t="s">
        <v>4054</v>
      </c>
      <c r="C1681" s="11" t="s">
        <v>6210</v>
      </c>
      <c r="D1681" s="11" t="s">
        <v>7540</v>
      </c>
      <c r="E1681" s="11" t="s">
        <v>7741</v>
      </c>
    </row>
    <row r="1682" spans="1:5" ht="15" customHeight="1" x14ac:dyDescent="0.35">
      <c r="A1682" s="12" t="s">
        <v>1720</v>
      </c>
      <c r="B1682" s="12" t="s">
        <v>4055</v>
      </c>
      <c r="C1682" s="11" t="s">
        <v>5248</v>
      </c>
      <c r="D1682" s="11" t="s">
        <v>7541</v>
      </c>
      <c r="E1682" s="11" t="s">
        <v>7774</v>
      </c>
    </row>
    <row r="1683" spans="1:5" ht="15" customHeight="1" x14ac:dyDescent="0.35">
      <c r="A1683" s="12" t="s">
        <v>1721</v>
      </c>
      <c r="B1683" s="12" t="s">
        <v>4056</v>
      </c>
      <c r="C1683" s="11" t="s">
        <v>6211</v>
      </c>
      <c r="D1683" s="11" t="s">
        <v>7366</v>
      </c>
      <c r="E1683" s="11" t="s">
        <v>7741</v>
      </c>
    </row>
    <row r="1684" spans="1:5" ht="15" customHeight="1" x14ac:dyDescent="0.35">
      <c r="A1684" s="12" t="s">
        <v>1722</v>
      </c>
      <c r="B1684" s="12" t="s">
        <v>4057</v>
      </c>
      <c r="C1684" s="11" t="s">
        <v>5047</v>
      </c>
      <c r="D1684" s="11" t="s">
        <v>7542</v>
      </c>
      <c r="E1684" s="11" t="s">
        <v>7741</v>
      </c>
    </row>
    <row r="1685" spans="1:5" ht="15" customHeight="1" x14ac:dyDescent="0.35">
      <c r="A1685" s="12" t="s">
        <v>1723</v>
      </c>
      <c r="B1685" s="12" t="s">
        <v>4058</v>
      </c>
      <c r="C1685" s="11" t="s">
        <v>5936</v>
      </c>
      <c r="D1685" s="11" t="s">
        <v>7543</v>
      </c>
      <c r="E1685" s="11" t="s">
        <v>7741</v>
      </c>
    </row>
    <row r="1686" spans="1:5" ht="15" customHeight="1" x14ac:dyDescent="0.35">
      <c r="A1686" s="12" t="s">
        <v>1724</v>
      </c>
      <c r="B1686" s="12" t="s">
        <v>4059</v>
      </c>
      <c r="C1686" s="11" t="s">
        <v>6212</v>
      </c>
      <c r="D1686" s="11" t="s">
        <v>6756</v>
      </c>
      <c r="E1686" s="11" t="s">
        <v>7769</v>
      </c>
    </row>
    <row r="1687" spans="1:5" ht="15" customHeight="1" x14ac:dyDescent="0.35">
      <c r="A1687" s="12" t="s">
        <v>1725</v>
      </c>
      <c r="B1687" s="12" t="s">
        <v>4060</v>
      </c>
      <c r="C1687" s="11" t="s">
        <v>5163</v>
      </c>
      <c r="D1687" s="11" t="s">
        <v>7544</v>
      </c>
      <c r="E1687" s="11" t="s">
        <v>7741</v>
      </c>
    </row>
    <row r="1688" spans="1:5" ht="15" customHeight="1" x14ac:dyDescent="0.35">
      <c r="A1688" s="12" t="s">
        <v>1726</v>
      </c>
      <c r="B1688" s="12" t="s">
        <v>4061</v>
      </c>
      <c r="C1688" s="11" t="s">
        <v>6213</v>
      </c>
      <c r="D1688" s="11" t="s">
        <v>7403</v>
      </c>
      <c r="E1688" s="11" t="s">
        <v>7760</v>
      </c>
    </row>
    <row r="1689" spans="1:5" ht="15" customHeight="1" x14ac:dyDescent="0.35">
      <c r="A1689" s="12" t="s">
        <v>1727</v>
      </c>
      <c r="B1689" s="12" t="s">
        <v>4062</v>
      </c>
      <c r="C1689" s="11" t="s">
        <v>6214</v>
      </c>
      <c r="D1689" s="11" t="s">
        <v>7545</v>
      </c>
      <c r="E1689" s="11" t="s">
        <v>7772</v>
      </c>
    </row>
    <row r="1690" spans="1:5" ht="15" customHeight="1" x14ac:dyDescent="0.35">
      <c r="A1690" s="12" t="s">
        <v>1728</v>
      </c>
      <c r="B1690" s="12" t="s">
        <v>4063</v>
      </c>
      <c r="C1690" s="11" t="s">
        <v>6215</v>
      </c>
      <c r="D1690" s="11" t="s">
        <v>6803</v>
      </c>
      <c r="E1690" s="11" t="s">
        <v>7771</v>
      </c>
    </row>
    <row r="1691" spans="1:5" ht="15" customHeight="1" x14ac:dyDescent="0.35">
      <c r="A1691" s="12" t="s">
        <v>1729</v>
      </c>
      <c r="B1691" s="12" t="s">
        <v>4064</v>
      </c>
      <c r="C1691" s="11" t="s">
        <v>6216</v>
      </c>
      <c r="D1691" s="11" t="s">
        <v>7546</v>
      </c>
      <c r="E1691" s="11" t="s">
        <v>7741</v>
      </c>
    </row>
    <row r="1692" spans="1:5" ht="15" customHeight="1" x14ac:dyDescent="0.35">
      <c r="A1692" s="12" t="s">
        <v>1730</v>
      </c>
      <c r="B1692" s="12" t="s">
        <v>4065</v>
      </c>
      <c r="C1692" s="11" t="s">
        <v>6217</v>
      </c>
      <c r="D1692" s="11" t="s">
        <v>6796</v>
      </c>
      <c r="E1692" s="11" t="s">
        <v>7758</v>
      </c>
    </row>
    <row r="1693" spans="1:5" ht="15" customHeight="1" x14ac:dyDescent="0.35">
      <c r="A1693" s="12" t="s">
        <v>1731</v>
      </c>
      <c r="B1693" s="12" t="s">
        <v>4066</v>
      </c>
      <c r="C1693" s="11" t="s">
        <v>6218</v>
      </c>
      <c r="D1693" s="11" t="s">
        <v>6761</v>
      </c>
      <c r="E1693" s="11" t="s">
        <v>7751</v>
      </c>
    </row>
    <row r="1694" spans="1:5" ht="15" customHeight="1" x14ac:dyDescent="0.35">
      <c r="A1694" s="12" t="s">
        <v>1732</v>
      </c>
      <c r="B1694" s="12" t="s">
        <v>4067</v>
      </c>
      <c r="C1694" s="11" t="s">
        <v>5173</v>
      </c>
      <c r="D1694" s="11" t="s">
        <v>7547</v>
      </c>
      <c r="E1694" s="11" t="s">
        <v>7741</v>
      </c>
    </row>
    <row r="1695" spans="1:5" ht="15" customHeight="1" x14ac:dyDescent="0.35">
      <c r="A1695" s="12" t="s">
        <v>1733</v>
      </c>
      <c r="B1695" s="12" t="s">
        <v>4068</v>
      </c>
      <c r="C1695" s="11" t="s">
        <v>6219</v>
      </c>
      <c r="D1695" s="11" t="s">
        <v>7001</v>
      </c>
      <c r="E1695" s="11" t="s">
        <v>7758</v>
      </c>
    </row>
    <row r="1696" spans="1:5" ht="15" customHeight="1" x14ac:dyDescent="0.35">
      <c r="A1696" s="12" t="s">
        <v>1734</v>
      </c>
      <c r="B1696" s="12" t="s">
        <v>4069</v>
      </c>
      <c r="C1696" s="11" t="s">
        <v>6220</v>
      </c>
      <c r="D1696" s="11" t="s">
        <v>7548</v>
      </c>
      <c r="E1696" s="11" t="s">
        <v>7741</v>
      </c>
    </row>
    <row r="1697" spans="1:5" ht="15" customHeight="1" x14ac:dyDescent="0.35">
      <c r="A1697" s="12" t="s">
        <v>1735</v>
      </c>
      <c r="B1697" s="12" t="s">
        <v>4070</v>
      </c>
      <c r="C1697" s="11" t="s">
        <v>6221</v>
      </c>
      <c r="D1697" s="11" t="s">
        <v>7121</v>
      </c>
      <c r="E1697" s="11" t="s">
        <v>7746</v>
      </c>
    </row>
    <row r="1698" spans="1:5" ht="15" customHeight="1" x14ac:dyDescent="0.35">
      <c r="A1698" s="12" t="s">
        <v>1736</v>
      </c>
      <c r="B1698" s="12" t="s">
        <v>4071</v>
      </c>
      <c r="C1698" s="11" t="s">
        <v>5964</v>
      </c>
      <c r="D1698" s="11" t="s">
        <v>7404</v>
      </c>
      <c r="E1698" s="11" t="s">
        <v>7772</v>
      </c>
    </row>
    <row r="1699" spans="1:5" ht="15" customHeight="1" x14ac:dyDescent="0.35">
      <c r="A1699" s="12" t="s">
        <v>1737</v>
      </c>
      <c r="B1699" s="12" t="s">
        <v>4072</v>
      </c>
      <c r="C1699" s="11" t="s">
        <v>6222</v>
      </c>
      <c r="D1699" s="11" t="s">
        <v>7314</v>
      </c>
      <c r="E1699" s="11" t="s">
        <v>7754</v>
      </c>
    </row>
    <row r="1700" spans="1:5" ht="15" customHeight="1" x14ac:dyDescent="0.35">
      <c r="A1700" s="12" t="s">
        <v>1738</v>
      </c>
      <c r="B1700" s="12" t="s">
        <v>4073</v>
      </c>
      <c r="C1700" s="11" t="s">
        <v>6223</v>
      </c>
      <c r="D1700" s="11" t="s">
        <v>6799</v>
      </c>
      <c r="E1700" s="11" t="s">
        <v>7741</v>
      </c>
    </row>
    <row r="1701" spans="1:5" ht="15" customHeight="1" x14ac:dyDescent="0.35">
      <c r="A1701" s="12" t="s">
        <v>1739</v>
      </c>
      <c r="B1701" s="12" t="s">
        <v>4074</v>
      </c>
      <c r="C1701" s="11" t="s">
        <v>6224</v>
      </c>
      <c r="D1701" s="11" t="s">
        <v>6936</v>
      </c>
      <c r="E1701" s="11" t="s">
        <v>7754</v>
      </c>
    </row>
    <row r="1702" spans="1:5" ht="15" customHeight="1" x14ac:dyDescent="0.35">
      <c r="A1702" s="12" t="s">
        <v>1740</v>
      </c>
      <c r="B1702" s="12" t="s">
        <v>4075</v>
      </c>
      <c r="C1702" s="11" t="s">
        <v>6225</v>
      </c>
      <c r="D1702" s="11" t="s">
        <v>6721</v>
      </c>
      <c r="E1702" s="11" t="s">
        <v>7741</v>
      </c>
    </row>
    <row r="1703" spans="1:5" ht="15" customHeight="1" x14ac:dyDescent="0.35">
      <c r="A1703" s="12" t="s">
        <v>1741</v>
      </c>
      <c r="B1703" s="12" t="s">
        <v>4076</v>
      </c>
      <c r="C1703" s="11" t="s">
        <v>6226</v>
      </c>
      <c r="D1703" s="11" t="s">
        <v>6784</v>
      </c>
      <c r="E1703" s="11" t="s">
        <v>7741</v>
      </c>
    </row>
    <row r="1704" spans="1:5" ht="15" customHeight="1" x14ac:dyDescent="0.35">
      <c r="A1704" s="12" t="s">
        <v>1742</v>
      </c>
      <c r="B1704" s="12" t="s">
        <v>4077</v>
      </c>
      <c r="C1704" s="11" t="s">
        <v>6227</v>
      </c>
      <c r="D1704" s="11" t="s">
        <v>7162</v>
      </c>
      <c r="E1704" s="11" t="s">
        <v>7741</v>
      </c>
    </row>
    <row r="1705" spans="1:5" ht="15" customHeight="1" x14ac:dyDescent="0.35">
      <c r="A1705" s="12" t="s">
        <v>1743</v>
      </c>
      <c r="B1705" s="12" t="s">
        <v>4078</v>
      </c>
      <c r="C1705" s="11" t="s">
        <v>6228</v>
      </c>
      <c r="D1705" s="11" t="s">
        <v>6869</v>
      </c>
      <c r="E1705" s="11" t="s">
        <v>7741</v>
      </c>
    </row>
    <row r="1706" spans="1:5" ht="15" customHeight="1" x14ac:dyDescent="0.35">
      <c r="A1706" s="12" t="s">
        <v>1744</v>
      </c>
      <c r="B1706" s="12" t="s">
        <v>4079</v>
      </c>
      <c r="C1706" s="11" t="s">
        <v>5432</v>
      </c>
      <c r="D1706" s="11" t="s">
        <v>6752</v>
      </c>
      <c r="E1706" s="11" t="s">
        <v>7762</v>
      </c>
    </row>
    <row r="1707" spans="1:5" ht="15" customHeight="1" x14ac:dyDescent="0.35">
      <c r="A1707" s="12" t="s">
        <v>1745</v>
      </c>
      <c r="B1707" s="12" t="s">
        <v>4080</v>
      </c>
      <c r="C1707" s="11" t="s">
        <v>6229</v>
      </c>
      <c r="D1707" s="11" t="s">
        <v>7549</v>
      </c>
      <c r="E1707" s="11" t="s">
        <v>7741</v>
      </c>
    </row>
    <row r="1708" spans="1:5" ht="15" customHeight="1" x14ac:dyDescent="0.35">
      <c r="A1708" s="12" t="s">
        <v>1746</v>
      </c>
      <c r="B1708" s="12" t="s">
        <v>4081</v>
      </c>
      <c r="C1708" s="11" t="s">
        <v>5757</v>
      </c>
      <c r="D1708" s="11" t="s">
        <v>6966</v>
      </c>
      <c r="E1708" s="11" t="s">
        <v>7779</v>
      </c>
    </row>
    <row r="1709" spans="1:5" ht="15" customHeight="1" x14ac:dyDescent="0.35">
      <c r="A1709" s="12" t="s">
        <v>1747</v>
      </c>
      <c r="B1709" s="12" t="s">
        <v>4082</v>
      </c>
      <c r="C1709" s="11" t="s">
        <v>6230</v>
      </c>
      <c r="D1709" s="11" t="s">
        <v>7550</v>
      </c>
      <c r="E1709" s="11" t="s">
        <v>7741</v>
      </c>
    </row>
    <row r="1710" spans="1:5" ht="15" customHeight="1" x14ac:dyDescent="0.35">
      <c r="A1710" s="12" t="s">
        <v>1748</v>
      </c>
      <c r="B1710" s="12" t="s">
        <v>4083</v>
      </c>
      <c r="C1710" s="11" t="s">
        <v>5964</v>
      </c>
      <c r="D1710" s="11" t="s">
        <v>6797</v>
      </c>
      <c r="E1710" s="11" t="s">
        <v>7779</v>
      </c>
    </row>
    <row r="1711" spans="1:5" ht="15" customHeight="1" x14ac:dyDescent="0.35">
      <c r="A1711" s="12" t="s">
        <v>1749</v>
      </c>
      <c r="B1711" s="12" t="s">
        <v>4084</v>
      </c>
      <c r="C1711" s="11" t="s">
        <v>6231</v>
      </c>
      <c r="D1711" s="11" t="s">
        <v>7085</v>
      </c>
      <c r="E1711" s="11" t="s">
        <v>7741</v>
      </c>
    </row>
    <row r="1712" spans="1:5" ht="15" customHeight="1" x14ac:dyDescent="0.35">
      <c r="A1712" s="12" t="s">
        <v>1750</v>
      </c>
      <c r="B1712" s="12" t="s">
        <v>4085</v>
      </c>
      <c r="C1712" s="11" t="s">
        <v>6232</v>
      </c>
      <c r="D1712" s="11" t="s">
        <v>7292</v>
      </c>
      <c r="E1712" s="11" t="s">
        <v>7818</v>
      </c>
    </row>
    <row r="1713" spans="1:5" ht="15" customHeight="1" x14ac:dyDescent="0.35">
      <c r="A1713" s="12" t="s">
        <v>1751</v>
      </c>
      <c r="B1713" s="12" t="s">
        <v>4086</v>
      </c>
      <c r="C1713" s="11" t="s">
        <v>6233</v>
      </c>
      <c r="D1713" s="11" t="s">
        <v>6956</v>
      </c>
      <c r="E1713" s="11" t="s">
        <v>7741</v>
      </c>
    </row>
    <row r="1714" spans="1:5" ht="15" customHeight="1" x14ac:dyDescent="0.35">
      <c r="A1714" s="12" t="s">
        <v>1752</v>
      </c>
      <c r="B1714" s="12" t="s">
        <v>4087</v>
      </c>
      <c r="C1714" s="11" t="s">
        <v>6234</v>
      </c>
      <c r="D1714" s="11" t="s">
        <v>6862</v>
      </c>
      <c r="E1714" s="11" t="s">
        <v>7741</v>
      </c>
    </row>
    <row r="1715" spans="1:5" ht="15" customHeight="1" x14ac:dyDescent="0.35">
      <c r="A1715" s="12" t="s">
        <v>1753</v>
      </c>
      <c r="B1715" s="12" t="s">
        <v>4088</v>
      </c>
      <c r="C1715" s="11" t="s">
        <v>6235</v>
      </c>
      <c r="D1715" s="11" t="s">
        <v>7551</v>
      </c>
      <c r="E1715" s="11" t="s">
        <v>7769</v>
      </c>
    </row>
    <row r="1716" spans="1:5" ht="15" customHeight="1" x14ac:dyDescent="0.35">
      <c r="A1716" s="12" t="s">
        <v>1754</v>
      </c>
      <c r="B1716" s="12" t="s">
        <v>4089</v>
      </c>
      <c r="C1716" s="11" t="s">
        <v>6236</v>
      </c>
      <c r="D1716" s="11" t="s">
        <v>7085</v>
      </c>
      <c r="E1716" s="11" t="s">
        <v>7741</v>
      </c>
    </row>
    <row r="1717" spans="1:5" ht="15" customHeight="1" x14ac:dyDescent="0.35">
      <c r="A1717" s="12" t="s">
        <v>1755</v>
      </c>
      <c r="B1717" s="12" t="s">
        <v>4090</v>
      </c>
      <c r="C1717" s="11" t="s">
        <v>6237</v>
      </c>
      <c r="D1717" s="11" t="s">
        <v>6756</v>
      </c>
      <c r="E1717" s="11" t="s">
        <v>7741</v>
      </c>
    </row>
    <row r="1718" spans="1:5" ht="15" customHeight="1" x14ac:dyDescent="0.35">
      <c r="A1718" s="12" t="s">
        <v>1756</v>
      </c>
      <c r="B1718" s="12" t="s">
        <v>4091</v>
      </c>
      <c r="C1718" s="11" t="s">
        <v>6238</v>
      </c>
      <c r="D1718" s="11" t="s">
        <v>7552</v>
      </c>
      <c r="E1718" s="11" t="s">
        <v>7755</v>
      </c>
    </row>
    <row r="1719" spans="1:5" ht="15" customHeight="1" x14ac:dyDescent="0.35">
      <c r="A1719" s="12" t="s">
        <v>1757</v>
      </c>
      <c r="B1719" s="12" t="s">
        <v>4092</v>
      </c>
      <c r="C1719" s="11" t="s">
        <v>6239</v>
      </c>
      <c r="D1719" s="11" t="s">
        <v>6865</v>
      </c>
      <c r="E1719" s="11" t="s">
        <v>7764</v>
      </c>
    </row>
    <row r="1720" spans="1:5" ht="15" customHeight="1" x14ac:dyDescent="0.35">
      <c r="A1720" s="12" t="s">
        <v>1758</v>
      </c>
      <c r="B1720" s="12" t="s">
        <v>4093</v>
      </c>
      <c r="C1720" s="11" t="s">
        <v>6240</v>
      </c>
      <c r="D1720" s="11" t="s">
        <v>7045</v>
      </c>
      <c r="E1720" s="11" t="s">
        <v>7746</v>
      </c>
    </row>
    <row r="1721" spans="1:5" ht="15" customHeight="1" x14ac:dyDescent="0.35">
      <c r="A1721" s="12" t="s">
        <v>1759</v>
      </c>
      <c r="B1721" s="12" t="s">
        <v>4094</v>
      </c>
      <c r="C1721" s="11" t="s">
        <v>4913</v>
      </c>
      <c r="D1721" s="11" t="s">
        <v>7001</v>
      </c>
      <c r="E1721" s="11" t="s">
        <v>7747</v>
      </c>
    </row>
    <row r="1722" spans="1:5" ht="15" customHeight="1" x14ac:dyDescent="0.35">
      <c r="A1722" s="12" t="s">
        <v>1760</v>
      </c>
      <c r="B1722" s="12" t="s">
        <v>4095</v>
      </c>
      <c r="C1722" s="11" t="s">
        <v>6241</v>
      </c>
      <c r="D1722" s="11" t="s">
        <v>6722</v>
      </c>
      <c r="E1722" s="11" t="s">
        <v>7741</v>
      </c>
    </row>
    <row r="1723" spans="1:5" ht="15" customHeight="1" x14ac:dyDescent="0.35">
      <c r="A1723" s="12" t="s">
        <v>1761</v>
      </c>
      <c r="B1723" s="12" t="s">
        <v>4096</v>
      </c>
      <c r="C1723" s="11" t="s">
        <v>6242</v>
      </c>
      <c r="D1723" s="11" t="s">
        <v>7553</v>
      </c>
      <c r="E1723" s="11" t="s">
        <v>7741</v>
      </c>
    </row>
    <row r="1724" spans="1:5" ht="15" customHeight="1" x14ac:dyDescent="0.35">
      <c r="A1724" s="12" t="s">
        <v>1762</v>
      </c>
      <c r="B1724" s="12" t="s">
        <v>4097</v>
      </c>
      <c r="C1724" s="11" t="s">
        <v>6243</v>
      </c>
      <c r="D1724" s="11" t="s">
        <v>7228</v>
      </c>
      <c r="E1724" s="11" t="s">
        <v>7741</v>
      </c>
    </row>
    <row r="1725" spans="1:5" ht="15" customHeight="1" x14ac:dyDescent="0.35">
      <c r="A1725" s="12" t="s">
        <v>1763</v>
      </c>
      <c r="B1725" s="12" t="s">
        <v>4098</v>
      </c>
      <c r="C1725" s="11" t="s">
        <v>6244</v>
      </c>
      <c r="D1725" s="11" t="s">
        <v>7554</v>
      </c>
      <c r="E1725" s="11" t="s">
        <v>7741</v>
      </c>
    </row>
    <row r="1726" spans="1:5" ht="15" customHeight="1" x14ac:dyDescent="0.35">
      <c r="A1726" s="12" t="s">
        <v>1764</v>
      </c>
      <c r="B1726" s="12" t="s">
        <v>4099</v>
      </c>
      <c r="C1726" s="11" t="s">
        <v>6021</v>
      </c>
      <c r="D1726" s="11" t="s">
        <v>7555</v>
      </c>
      <c r="E1726" s="11" t="s">
        <v>7741</v>
      </c>
    </row>
    <row r="1727" spans="1:5" ht="15" customHeight="1" x14ac:dyDescent="0.35">
      <c r="A1727" s="12" t="s">
        <v>1765</v>
      </c>
      <c r="B1727" s="12" t="s">
        <v>4100</v>
      </c>
      <c r="C1727" s="11" t="s">
        <v>6245</v>
      </c>
      <c r="D1727" s="11" t="s">
        <v>6714</v>
      </c>
      <c r="E1727" s="11" t="s">
        <v>7756</v>
      </c>
    </row>
    <row r="1728" spans="1:5" ht="15" customHeight="1" x14ac:dyDescent="0.35">
      <c r="A1728" s="12" t="s">
        <v>1766</v>
      </c>
      <c r="B1728" s="12" t="s">
        <v>4101</v>
      </c>
      <c r="C1728" s="11" t="s">
        <v>6246</v>
      </c>
      <c r="D1728" s="11" t="s">
        <v>7068</v>
      </c>
      <c r="E1728" s="11" t="s">
        <v>7746</v>
      </c>
    </row>
    <row r="1729" spans="1:5" ht="15" customHeight="1" x14ac:dyDescent="0.35">
      <c r="A1729" s="12" t="s">
        <v>1767</v>
      </c>
      <c r="B1729" s="12" t="s">
        <v>4102</v>
      </c>
      <c r="C1729" s="11" t="s">
        <v>5339</v>
      </c>
      <c r="D1729" s="11" t="s">
        <v>7556</v>
      </c>
      <c r="E1729" s="11" t="s">
        <v>7790</v>
      </c>
    </row>
    <row r="1730" spans="1:5" ht="15" customHeight="1" x14ac:dyDescent="0.35">
      <c r="A1730" s="12" t="s">
        <v>1768</v>
      </c>
      <c r="B1730" s="12" t="s">
        <v>4103</v>
      </c>
      <c r="C1730" s="11" t="s">
        <v>6247</v>
      </c>
      <c r="D1730" s="11" t="s">
        <v>7557</v>
      </c>
      <c r="E1730" s="11" t="s">
        <v>7752</v>
      </c>
    </row>
    <row r="1731" spans="1:5" ht="15" customHeight="1" x14ac:dyDescent="0.35">
      <c r="A1731" s="12" t="s">
        <v>1769</v>
      </c>
      <c r="B1731" s="12" t="s">
        <v>4104</v>
      </c>
      <c r="C1731" s="11" t="s">
        <v>6144</v>
      </c>
      <c r="D1731" s="11" t="s">
        <v>6751</v>
      </c>
      <c r="E1731" s="11" t="s">
        <v>7752</v>
      </c>
    </row>
    <row r="1732" spans="1:5" ht="15" customHeight="1" x14ac:dyDescent="0.35">
      <c r="A1732" s="12" t="s">
        <v>1770</v>
      </c>
      <c r="B1732" s="12" t="s">
        <v>4105</v>
      </c>
      <c r="C1732" s="11" t="s">
        <v>5269</v>
      </c>
      <c r="D1732" s="11" t="s">
        <v>6828</v>
      </c>
      <c r="E1732" s="11" t="s">
        <v>7741</v>
      </c>
    </row>
    <row r="1733" spans="1:5" ht="15" customHeight="1" x14ac:dyDescent="0.35">
      <c r="A1733" s="12" t="s">
        <v>1771</v>
      </c>
      <c r="B1733" s="12" t="s">
        <v>4106</v>
      </c>
      <c r="C1733" s="11" t="s">
        <v>6248</v>
      </c>
      <c r="D1733" s="11" t="s">
        <v>6786</v>
      </c>
      <c r="E1733" s="11" t="s">
        <v>7741</v>
      </c>
    </row>
    <row r="1734" spans="1:5" ht="15" customHeight="1" x14ac:dyDescent="0.35">
      <c r="A1734" s="12" t="s">
        <v>1772</v>
      </c>
      <c r="B1734" s="12" t="s">
        <v>4107</v>
      </c>
      <c r="C1734" s="11" t="s">
        <v>6249</v>
      </c>
      <c r="D1734" s="11" t="s">
        <v>7558</v>
      </c>
      <c r="E1734" s="11" t="s">
        <v>7741</v>
      </c>
    </row>
    <row r="1735" spans="1:5" ht="15" customHeight="1" x14ac:dyDescent="0.35">
      <c r="A1735" s="12" t="s">
        <v>1773</v>
      </c>
      <c r="B1735" s="12" t="s">
        <v>4108</v>
      </c>
      <c r="C1735" s="11" t="s">
        <v>6250</v>
      </c>
      <c r="D1735" s="11" t="s">
        <v>7559</v>
      </c>
      <c r="E1735" s="11" t="s">
        <v>7741</v>
      </c>
    </row>
    <row r="1736" spans="1:5" ht="15" customHeight="1" x14ac:dyDescent="0.35">
      <c r="A1736" s="12" t="s">
        <v>1774</v>
      </c>
      <c r="B1736" s="12" t="s">
        <v>4109</v>
      </c>
      <c r="C1736" s="11" t="s">
        <v>6251</v>
      </c>
      <c r="D1736" s="11" t="s">
        <v>7109</v>
      </c>
      <c r="E1736" s="11" t="s">
        <v>7768</v>
      </c>
    </row>
    <row r="1737" spans="1:5" ht="15" customHeight="1" x14ac:dyDescent="0.35">
      <c r="A1737" s="12" t="s">
        <v>1775</v>
      </c>
      <c r="B1737" s="12" t="s">
        <v>4110</v>
      </c>
      <c r="C1737" s="11" t="s">
        <v>6252</v>
      </c>
      <c r="D1737" s="11" t="s">
        <v>7560</v>
      </c>
      <c r="E1737" s="11" t="s">
        <v>7741</v>
      </c>
    </row>
    <row r="1738" spans="1:5" ht="15" customHeight="1" x14ac:dyDescent="0.35">
      <c r="A1738" s="12" t="s">
        <v>1776</v>
      </c>
      <c r="B1738" s="12" t="s">
        <v>4111</v>
      </c>
      <c r="C1738" s="11" t="s">
        <v>5550</v>
      </c>
      <c r="D1738" s="11" t="s">
        <v>6876</v>
      </c>
      <c r="E1738" s="11" t="s">
        <v>7741</v>
      </c>
    </row>
    <row r="1739" spans="1:5" ht="15" customHeight="1" x14ac:dyDescent="0.35">
      <c r="A1739" s="12" t="s">
        <v>1777</v>
      </c>
      <c r="B1739" s="12" t="s">
        <v>4112</v>
      </c>
      <c r="C1739" s="11" t="s">
        <v>6253</v>
      </c>
      <c r="D1739" s="11" t="s">
        <v>6884</v>
      </c>
      <c r="E1739" s="11" t="s">
        <v>7741</v>
      </c>
    </row>
    <row r="1740" spans="1:5" ht="15" customHeight="1" x14ac:dyDescent="0.35">
      <c r="A1740" s="12" t="s">
        <v>1778</v>
      </c>
      <c r="B1740" s="12" t="s">
        <v>4113</v>
      </c>
      <c r="C1740" s="11" t="s">
        <v>6254</v>
      </c>
      <c r="D1740" s="11" t="s">
        <v>6846</v>
      </c>
      <c r="E1740" s="11" t="s">
        <v>7769</v>
      </c>
    </row>
    <row r="1741" spans="1:5" ht="15" customHeight="1" x14ac:dyDescent="0.35">
      <c r="A1741" s="12" t="s">
        <v>1779</v>
      </c>
      <c r="B1741" s="12" t="s">
        <v>4114</v>
      </c>
      <c r="C1741" s="11" t="s">
        <v>6255</v>
      </c>
      <c r="D1741" s="11" t="s">
        <v>7542</v>
      </c>
      <c r="E1741" s="11" t="s">
        <v>7744</v>
      </c>
    </row>
    <row r="1742" spans="1:5" ht="15" customHeight="1" x14ac:dyDescent="0.35">
      <c r="A1742" s="12" t="s">
        <v>1780</v>
      </c>
      <c r="B1742" s="12" t="s">
        <v>4115</v>
      </c>
      <c r="C1742" s="11" t="s">
        <v>6256</v>
      </c>
      <c r="D1742" s="11" t="s">
        <v>7431</v>
      </c>
      <c r="E1742" s="11" t="s">
        <v>7741</v>
      </c>
    </row>
    <row r="1743" spans="1:5" ht="15" customHeight="1" x14ac:dyDescent="0.35">
      <c r="A1743" s="12" t="s">
        <v>1781</v>
      </c>
      <c r="B1743" s="12" t="s">
        <v>4116</v>
      </c>
      <c r="C1743" s="11" t="s">
        <v>6257</v>
      </c>
      <c r="D1743" s="11" t="s">
        <v>7561</v>
      </c>
      <c r="E1743" s="11" t="s">
        <v>7741</v>
      </c>
    </row>
    <row r="1744" spans="1:5" ht="15" customHeight="1" x14ac:dyDescent="0.35">
      <c r="A1744" s="12" t="s">
        <v>1782</v>
      </c>
      <c r="B1744" s="12" t="s">
        <v>4117</v>
      </c>
      <c r="C1744" s="11" t="s">
        <v>6258</v>
      </c>
      <c r="D1744" s="11" t="s">
        <v>6750</v>
      </c>
      <c r="E1744" s="11" t="s">
        <v>7743</v>
      </c>
    </row>
    <row r="1745" spans="1:5" ht="15" customHeight="1" x14ac:dyDescent="0.35">
      <c r="A1745" s="12" t="s">
        <v>1783</v>
      </c>
      <c r="B1745" s="12" t="s">
        <v>4118</v>
      </c>
      <c r="C1745" s="11" t="s">
        <v>6259</v>
      </c>
      <c r="D1745" s="11" t="s">
        <v>6769</v>
      </c>
      <c r="E1745" s="11" t="s">
        <v>7741</v>
      </c>
    </row>
    <row r="1746" spans="1:5" ht="15" customHeight="1" x14ac:dyDescent="0.35">
      <c r="A1746" s="12" t="s">
        <v>1784</v>
      </c>
      <c r="B1746" s="12" t="s">
        <v>4119</v>
      </c>
      <c r="C1746" s="11" t="s">
        <v>5402</v>
      </c>
      <c r="D1746" s="11" t="s">
        <v>6733</v>
      </c>
      <c r="E1746" s="11" t="s">
        <v>7770</v>
      </c>
    </row>
    <row r="1747" spans="1:5" ht="15" customHeight="1" x14ac:dyDescent="0.35">
      <c r="A1747" s="12" t="s">
        <v>1785</v>
      </c>
      <c r="B1747" s="12" t="s">
        <v>4120</v>
      </c>
      <c r="C1747" s="11" t="s">
        <v>6260</v>
      </c>
      <c r="D1747" s="11" t="s">
        <v>7031</v>
      </c>
      <c r="E1747" s="11" t="s">
        <v>7741</v>
      </c>
    </row>
    <row r="1748" spans="1:5" ht="15" customHeight="1" x14ac:dyDescent="0.35">
      <c r="A1748" s="12" t="s">
        <v>1786</v>
      </c>
      <c r="B1748" s="12" t="s">
        <v>4121</v>
      </c>
      <c r="C1748" s="11" t="s">
        <v>6261</v>
      </c>
      <c r="D1748" s="11" t="s">
        <v>7562</v>
      </c>
      <c r="E1748" s="11" t="s">
        <v>7741</v>
      </c>
    </row>
    <row r="1749" spans="1:5" ht="15" customHeight="1" x14ac:dyDescent="0.35">
      <c r="A1749" s="12" t="s">
        <v>1787</v>
      </c>
      <c r="B1749" s="12" t="s">
        <v>4122</v>
      </c>
      <c r="C1749" s="11" t="s">
        <v>6252</v>
      </c>
      <c r="D1749" s="11" t="s">
        <v>7129</v>
      </c>
      <c r="E1749" s="11" t="s">
        <v>7741</v>
      </c>
    </row>
    <row r="1750" spans="1:5" ht="15" customHeight="1" x14ac:dyDescent="0.35">
      <c r="A1750" s="12" t="s">
        <v>1788</v>
      </c>
      <c r="B1750" s="12" t="s">
        <v>4123</v>
      </c>
      <c r="C1750" s="11" t="s">
        <v>6262</v>
      </c>
      <c r="D1750" s="11" t="s">
        <v>7201</v>
      </c>
      <c r="E1750" s="11" t="s">
        <v>7741</v>
      </c>
    </row>
    <row r="1751" spans="1:5" ht="15" customHeight="1" x14ac:dyDescent="0.35">
      <c r="A1751" s="12" t="s">
        <v>1789</v>
      </c>
      <c r="B1751" s="12" t="s">
        <v>4124</v>
      </c>
      <c r="C1751" s="11" t="s">
        <v>5720</v>
      </c>
      <c r="D1751" s="11" t="s">
        <v>6952</v>
      </c>
      <c r="E1751" s="11" t="s">
        <v>7741</v>
      </c>
    </row>
    <row r="1752" spans="1:5" ht="15" customHeight="1" x14ac:dyDescent="0.35">
      <c r="A1752" s="12" t="s">
        <v>1790</v>
      </c>
      <c r="B1752" s="12" t="s">
        <v>4125</v>
      </c>
      <c r="C1752" s="11" t="s">
        <v>6263</v>
      </c>
      <c r="D1752" s="11" t="s">
        <v>7563</v>
      </c>
      <c r="E1752" s="11" t="s">
        <v>7767</v>
      </c>
    </row>
    <row r="1753" spans="1:5" ht="15" customHeight="1" x14ac:dyDescent="0.35">
      <c r="A1753" s="12" t="s">
        <v>1791</v>
      </c>
      <c r="B1753" s="12" t="s">
        <v>4126</v>
      </c>
      <c r="C1753" s="11" t="s">
        <v>6264</v>
      </c>
      <c r="D1753" s="11" t="s">
        <v>6720</v>
      </c>
      <c r="E1753" s="11" t="s">
        <v>7746</v>
      </c>
    </row>
    <row r="1754" spans="1:5" ht="15" customHeight="1" x14ac:dyDescent="0.35">
      <c r="A1754" s="12" t="s">
        <v>1792</v>
      </c>
      <c r="B1754" s="12" t="s">
        <v>4127</v>
      </c>
      <c r="C1754" s="11" t="s">
        <v>6265</v>
      </c>
      <c r="D1754" s="11" t="s">
        <v>7358</v>
      </c>
      <c r="E1754" s="11" t="s">
        <v>7764</v>
      </c>
    </row>
    <row r="1755" spans="1:5" ht="15" customHeight="1" x14ac:dyDescent="0.35">
      <c r="A1755" s="12" t="s">
        <v>1793</v>
      </c>
      <c r="B1755" s="12" t="s">
        <v>4128</v>
      </c>
      <c r="C1755" s="11" t="s">
        <v>5279</v>
      </c>
      <c r="D1755" s="11" t="s">
        <v>7087</v>
      </c>
      <c r="E1755" s="11" t="s">
        <v>7749</v>
      </c>
    </row>
    <row r="1756" spans="1:5" ht="15" customHeight="1" x14ac:dyDescent="0.35">
      <c r="A1756" s="12" t="s">
        <v>1794</v>
      </c>
      <c r="B1756" s="12" t="s">
        <v>4129</v>
      </c>
      <c r="C1756" s="11" t="s">
        <v>6266</v>
      </c>
      <c r="D1756" s="11" t="s">
        <v>6964</v>
      </c>
      <c r="E1756" s="11" t="s">
        <v>7746</v>
      </c>
    </row>
    <row r="1757" spans="1:5" ht="15" customHeight="1" x14ac:dyDescent="0.35">
      <c r="A1757" s="12" t="s">
        <v>1795</v>
      </c>
      <c r="B1757" s="12" t="s">
        <v>4130</v>
      </c>
      <c r="C1757" s="11" t="s">
        <v>6267</v>
      </c>
      <c r="D1757" s="11" t="s">
        <v>7564</v>
      </c>
      <c r="E1757" s="11" t="s">
        <v>7741</v>
      </c>
    </row>
    <row r="1758" spans="1:5" ht="15" customHeight="1" x14ac:dyDescent="0.35">
      <c r="A1758" s="12" t="s">
        <v>1796</v>
      </c>
      <c r="B1758" s="12" t="s">
        <v>4131</v>
      </c>
      <c r="C1758" s="11" t="s">
        <v>4947</v>
      </c>
      <c r="D1758" s="11" t="s">
        <v>6934</v>
      </c>
      <c r="E1758" s="11" t="s">
        <v>7755</v>
      </c>
    </row>
    <row r="1759" spans="1:5" ht="15" customHeight="1" x14ac:dyDescent="0.35">
      <c r="A1759" s="12" t="s">
        <v>1797</v>
      </c>
      <c r="B1759" s="12" t="s">
        <v>4132</v>
      </c>
      <c r="C1759" s="11" t="s">
        <v>6268</v>
      </c>
      <c r="D1759" s="11" t="s">
        <v>7565</v>
      </c>
      <c r="E1759" s="11" t="s">
        <v>7741</v>
      </c>
    </row>
    <row r="1760" spans="1:5" ht="15" customHeight="1" x14ac:dyDescent="0.35">
      <c r="A1760" s="12" t="s">
        <v>1798</v>
      </c>
      <c r="B1760" s="12" t="s">
        <v>4133</v>
      </c>
      <c r="C1760" s="11" t="s">
        <v>6269</v>
      </c>
      <c r="D1760" s="11" t="s">
        <v>6725</v>
      </c>
      <c r="E1760" s="11" t="s">
        <v>7747</v>
      </c>
    </row>
    <row r="1761" spans="1:5" ht="15" customHeight="1" x14ac:dyDescent="0.35">
      <c r="A1761" s="12" t="s">
        <v>1799</v>
      </c>
      <c r="B1761" s="12" t="s">
        <v>4134</v>
      </c>
      <c r="C1761" s="11" t="s">
        <v>6270</v>
      </c>
      <c r="D1761" s="11" t="s">
        <v>7566</v>
      </c>
      <c r="E1761" s="11" t="s">
        <v>7741</v>
      </c>
    </row>
    <row r="1762" spans="1:5" ht="15" customHeight="1" x14ac:dyDescent="0.35">
      <c r="A1762" s="12" t="s">
        <v>1800</v>
      </c>
      <c r="B1762" s="12" t="s">
        <v>4135</v>
      </c>
      <c r="C1762" s="11" t="s">
        <v>6271</v>
      </c>
      <c r="D1762" s="11" t="s">
        <v>7483</v>
      </c>
      <c r="E1762" s="11" t="s">
        <v>7742</v>
      </c>
    </row>
    <row r="1763" spans="1:5" ht="15" customHeight="1" x14ac:dyDescent="0.35">
      <c r="A1763" s="12" t="s">
        <v>1801</v>
      </c>
      <c r="B1763" s="12" t="s">
        <v>4136</v>
      </c>
      <c r="C1763" s="11" t="s">
        <v>6272</v>
      </c>
      <c r="D1763" s="11" t="s">
        <v>6741</v>
      </c>
      <c r="E1763" s="11" t="s">
        <v>7754</v>
      </c>
    </row>
    <row r="1764" spans="1:5" ht="15" customHeight="1" x14ac:dyDescent="0.35">
      <c r="A1764" s="12" t="s">
        <v>1802</v>
      </c>
      <c r="B1764" s="12" t="s">
        <v>4137</v>
      </c>
      <c r="C1764" s="11" t="s">
        <v>6273</v>
      </c>
      <c r="D1764" s="11" t="s">
        <v>6949</v>
      </c>
      <c r="E1764" s="11" t="s">
        <v>7780</v>
      </c>
    </row>
    <row r="1765" spans="1:5" ht="15" customHeight="1" x14ac:dyDescent="0.35">
      <c r="A1765" s="12" t="s">
        <v>1803</v>
      </c>
      <c r="B1765" s="12" t="s">
        <v>4138</v>
      </c>
      <c r="C1765" s="11" t="s">
        <v>4937</v>
      </c>
      <c r="D1765" s="11" t="s">
        <v>7567</v>
      </c>
      <c r="E1765" s="11" t="s">
        <v>7766</v>
      </c>
    </row>
    <row r="1766" spans="1:5" ht="15" customHeight="1" x14ac:dyDescent="0.35">
      <c r="A1766" s="12" t="s">
        <v>1804</v>
      </c>
      <c r="B1766" s="12" t="s">
        <v>4139</v>
      </c>
      <c r="C1766" s="11" t="s">
        <v>5777</v>
      </c>
      <c r="D1766" s="11" t="s">
        <v>7568</v>
      </c>
      <c r="E1766" s="11" t="s">
        <v>7743</v>
      </c>
    </row>
    <row r="1767" spans="1:5" ht="15" customHeight="1" x14ac:dyDescent="0.35">
      <c r="A1767" s="12" t="s">
        <v>1805</v>
      </c>
      <c r="B1767" s="12" t="s">
        <v>4140</v>
      </c>
      <c r="C1767" s="11" t="s">
        <v>6274</v>
      </c>
      <c r="D1767" s="11" t="s">
        <v>6849</v>
      </c>
      <c r="E1767" s="11" t="s">
        <v>7741</v>
      </c>
    </row>
    <row r="1768" spans="1:5" ht="15" customHeight="1" x14ac:dyDescent="0.35">
      <c r="A1768" s="12" t="s">
        <v>1806</v>
      </c>
      <c r="B1768" s="12" t="s">
        <v>4141</v>
      </c>
      <c r="C1768" s="11" t="s">
        <v>6275</v>
      </c>
      <c r="D1768" s="11" t="s">
        <v>6865</v>
      </c>
      <c r="E1768" s="11" t="s">
        <v>7746</v>
      </c>
    </row>
    <row r="1769" spans="1:5" ht="15" customHeight="1" x14ac:dyDescent="0.35">
      <c r="A1769" s="12" t="s">
        <v>1807</v>
      </c>
      <c r="B1769" s="12" t="s">
        <v>4142</v>
      </c>
      <c r="C1769" s="11" t="s">
        <v>6276</v>
      </c>
      <c r="D1769" s="11" t="s">
        <v>6865</v>
      </c>
      <c r="E1769" s="11" t="s">
        <v>7741</v>
      </c>
    </row>
    <row r="1770" spans="1:5" ht="15" customHeight="1" x14ac:dyDescent="0.35">
      <c r="A1770" s="12" t="s">
        <v>1808</v>
      </c>
      <c r="B1770" s="12" t="s">
        <v>4143</v>
      </c>
      <c r="C1770" s="11" t="s">
        <v>6277</v>
      </c>
      <c r="D1770" s="11" t="s">
        <v>6769</v>
      </c>
      <c r="E1770" s="11" t="s">
        <v>7741</v>
      </c>
    </row>
    <row r="1771" spans="1:5" ht="15" customHeight="1" x14ac:dyDescent="0.35">
      <c r="A1771" s="12" t="s">
        <v>1809</v>
      </c>
      <c r="B1771" s="12" t="s">
        <v>4144</v>
      </c>
      <c r="C1771" s="11" t="s">
        <v>6278</v>
      </c>
      <c r="D1771" s="11" t="s">
        <v>7569</v>
      </c>
      <c r="E1771" s="11" t="s">
        <v>7758</v>
      </c>
    </row>
    <row r="1772" spans="1:5" ht="15" customHeight="1" x14ac:dyDescent="0.35">
      <c r="A1772" s="12" t="s">
        <v>1810</v>
      </c>
      <c r="B1772" s="12" t="s">
        <v>4145</v>
      </c>
      <c r="C1772" s="11" t="s">
        <v>6279</v>
      </c>
      <c r="D1772" s="11" t="s">
        <v>7570</v>
      </c>
      <c r="E1772" s="11" t="s">
        <v>7741</v>
      </c>
    </row>
    <row r="1773" spans="1:5" ht="15" customHeight="1" x14ac:dyDescent="0.35">
      <c r="A1773" s="12" t="s">
        <v>1811</v>
      </c>
      <c r="B1773" s="12" t="s">
        <v>4146</v>
      </c>
      <c r="C1773" s="11" t="s">
        <v>6280</v>
      </c>
      <c r="D1773" s="11" t="s">
        <v>7049</v>
      </c>
      <c r="E1773" s="11" t="s">
        <v>7741</v>
      </c>
    </row>
    <row r="1774" spans="1:5" ht="15" customHeight="1" x14ac:dyDescent="0.35">
      <c r="A1774" s="12" t="s">
        <v>1812</v>
      </c>
      <c r="B1774" s="12" t="s">
        <v>4147</v>
      </c>
      <c r="C1774" s="11" t="s">
        <v>6281</v>
      </c>
      <c r="D1774" s="11" t="s">
        <v>7571</v>
      </c>
      <c r="E1774" s="11" t="s">
        <v>7741</v>
      </c>
    </row>
    <row r="1775" spans="1:5" ht="15" customHeight="1" x14ac:dyDescent="0.35">
      <c r="A1775" s="12" t="s">
        <v>1813</v>
      </c>
      <c r="B1775" s="12" t="s">
        <v>4148</v>
      </c>
      <c r="C1775" s="11" t="s">
        <v>6282</v>
      </c>
      <c r="D1775" s="11" t="s">
        <v>6773</v>
      </c>
      <c r="E1775" s="11" t="s">
        <v>7752</v>
      </c>
    </row>
    <row r="1776" spans="1:5" ht="15" customHeight="1" x14ac:dyDescent="0.35">
      <c r="A1776" s="12" t="s">
        <v>1814</v>
      </c>
      <c r="B1776" s="12" t="s">
        <v>4149</v>
      </c>
      <c r="C1776" s="11" t="s">
        <v>6283</v>
      </c>
      <c r="D1776" s="11" t="s">
        <v>7315</v>
      </c>
      <c r="E1776" s="11" t="s">
        <v>7741</v>
      </c>
    </row>
    <row r="1777" spans="1:5" ht="15" customHeight="1" x14ac:dyDescent="0.35">
      <c r="A1777" s="12" t="s">
        <v>1815</v>
      </c>
      <c r="B1777" s="12" t="s">
        <v>4150</v>
      </c>
      <c r="C1777" s="11" t="s">
        <v>6284</v>
      </c>
      <c r="D1777" s="11" t="s">
        <v>6797</v>
      </c>
      <c r="E1777" s="11" t="s">
        <v>7741</v>
      </c>
    </row>
    <row r="1778" spans="1:5" ht="15" customHeight="1" x14ac:dyDescent="0.35">
      <c r="A1778" s="12" t="s">
        <v>1816</v>
      </c>
      <c r="B1778" s="12" t="s">
        <v>4151</v>
      </c>
      <c r="C1778" s="11" t="s">
        <v>6285</v>
      </c>
      <c r="D1778" s="11" t="s">
        <v>6715</v>
      </c>
      <c r="E1778" s="11" t="s">
        <v>7755</v>
      </c>
    </row>
    <row r="1779" spans="1:5" ht="15" customHeight="1" x14ac:dyDescent="0.35">
      <c r="A1779" s="12" t="s">
        <v>1817</v>
      </c>
      <c r="B1779" s="12" t="s">
        <v>4152</v>
      </c>
      <c r="C1779" s="11" t="s">
        <v>5721</v>
      </c>
      <c r="D1779" s="11" t="s">
        <v>7572</v>
      </c>
      <c r="E1779" s="11" t="s">
        <v>7747</v>
      </c>
    </row>
    <row r="1780" spans="1:5" ht="15" customHeight="1" x14ac:dyDescent="0.35">
      <c r="A1780" s="12" t="s">
        <v>1818</v>
      </c>
      <c r="B1780" s="12" t="s">
        <v>4153</v>
      </c>
      <c r="C1780" s="11" t="s">
        <v>6286</v>
      </c>
      <c r="D1780" s="11" t="s">
        <v>6901</v>
      </c>
      <c r="E1780" s="11" t="s">
        <v>7819</v>
      </c>
    </row>
    <row r="1781" spans="1:5" ht="15" customHeight="1" x14ac:dyDescent="0.35">
      <c r="A1781" s="12" t="s">
        <v>1819</v>
      </c>
      <c r="B1781" s="12" t="s">
        <v>4154</v>
      </c>
      <c r="C1781" s="11" t="s">
        <v>6287</v>
      </c>
      <c r="D1781" s="11" t="s">
        <v>7344</v>
      </c>
      <c r="E1781" s="11" t="s">
        <v>7755</v>
      </c>
    </row>
    <row r="1782" spans="1:5" ht="15" customHeight="1" x14ac:dyDescent="0.35">
      <c r="A1782" s="12" t="s">
        <v>1820</v>
      </c>
      <c r="B1782" s="12" t="s">
        <v>4155</v>
      </c>
      <c r="C1782" s="11" t="s">
        <v>6288</v>
      </c>
      <c r="D1782" s="11" t="s">
        <v>7228</v>
      </c>
      <c r="E1782" s="11" t="s">
        <v>7747</v>
      </c>
    </row>
    <row r="1783" spans="1:5" ht="15" customHeight="1" x14ac:dyDescent="0.35">
      <c r="A1783" s="12" t="s">
        <v>1821</v>
      </c>
      <c r="B1783" s="12" t="s">
        <v>4156</v>
      </c>
      <c r="C1783" s="11" t="s">
        <v>6150</v>
      </c>
      <c r="D1783" s="11" t="s">
        <v>6902</v>
      </c>
      <c r="E1783" s="11" t="s">
        <v>7757</v>
      </c>
    </row>
    <row r="1784" spans="1:5" ht="15" customHeight="1" x14ac:dyDescent="0.35">
      <c r="A1784" s="12" t="s">
        <v>1822</v>
      </c>
      <c r="B1784" s="12" t="s">
        <v>4157</v>
      </c>
      <c r="C1784" s="11" t="s">
        <v>4735</v>
      </c>
      <c r="D1784" s="11" t="s">
        <v>7494</v>
      </c>
      <c r="E1784" s="11" t="s">
        <v>7741</v>
      </c>
    </row>
    <row r="1785" spans="1:5" ht="15" customHeight="1" x14ac:dyDescent="0.35">
      <c r="A1785" s="12" t="s">
        <v>1823</v>
      </c>
      <c r="B1785" s="12" t="s">
        <v>4158</v>
      </c>
      <c r="C1785" s="11" t="s">
        <v>5267</v>
      </c>
      <c r="D1785" s="11" t="s">
        <v>6752</v>
      </c>
      <c r="E1785" s="11" t="s">
        <v>7764</v>
      </c>
    </row>
    <row r="1786" spans="1:5" ht="15" customHeight="1" x14ac:dyDescent="0.35">
      <c r="A1786" s="12" t="s">
        <v>1824</v>
      </c>
      <c r="B1786" s="12" t="s">
        <v>4159</v>
      </c>
      <c r="C1786" s="11" t="s">
        <v>6289</v>
      </c>
      <c r="D1786" s="11" t="s">
        <v>7573</v>
      </c>
      <c r="E1786" s="11" t="s">
        <v>7741</v>
      </c>
    </row>
    <row r="1787" spans="1:5" ht="15" customHeight="1" x14ac:dyDescent="0.35">
      <c r="A1787" s="12" t="s">
        <v>1825</v>
      </c>
      <c r="B1787" s="12" t="s">
        <v>4160</v>
      </c>
      <c r="C1787" s="11" t="s">
        <v>6290</v>
      </c>
      <c r="D1787" s="11" t="s">
        <v>6733</v>
      </c>
      <c r="E1787" s="11" t="s">
        <v>7741</v>
      </c>
    </row>
    <row r="1788" spans="1:5" ht="15" customHeight="1" x14ac:dyDescent="0.35">
      <c r="A1788" s="12" t="s">
        <v>1826</v>
      </c>
      <c r="B1788" s="12" t="s">
        <v>4161</v>
      </c>
      <c r="C1788" s="11" t="s">
        <v>6291</v>
      </c>
      <c r="D1788" s="11" t="s">
        <v>7278</v>
      </c>
      <c r="E1788" s="11" t="s">
        <v>7773</v>
      </c>
    </row>
    <row r="1789" spans="1:5" ht="15" customHeight="1" x14ac:dyDescent="0.35">
      <c r="A1789" s="12" t="s">
        <v>1827</v>
      </c>
      <c r="B1789" s="12" t="s">
        <v>4162</v>
      </c>
      <c r="C1789" s="11" t="s">
        <v>5741</v>
      </c>
      <c r="D1789" s="11" t="s">
        <v>6895</v>
      </c>
      <c r="E1789" s="11" t="s">
        <v>7770</v>
      </c>
    </row>
    <row r="1790" spans="1:5" ht="15" customHeight="1" x14ac:dyDescent="0.35">
      <c r="A1790" s="12" t="s">
        <v>1828</v>
      </c>
      <c r="B1790" s="12" t="s">
        <v>4163</v>
      </c>
      <c r="C1790" s="11" t="s">
        <v>6292</v>
      </c>
      <c r="D1790" s="11" t="s">
        <v>6720</v>
      </c>
      <c r="E1790" s="11" t="s">
        <v>7741</v>
      </c>
    </row>
    <row r="1791" spans="1:5" ht="15" customHeight="1" x14ac:dyDescent="0.35">
      <c r="A1791" s="12" t="s">
        <v>1829</v>
      </c>
      <c r="B1791" s="12" t="s">
        <v>4164</v>
      </c>
      <c r="C1791" s="11" t="s">
        <v>6293</v>
      </c>
      <c r="D1791" s="11" t="s">
        <v>7574</v>
      </c>
      <c r="E1791" s="11" t="s">
        <v>7741</v>
      </c>
    </row>
    <row r="1792" spans="1:5" ht="15" customHeight="1" x14ac:dyDescent="0.35">
      <c r="A1792" s="12" t="s">
        <v>1830</v>
      </c>
      <c r="B1792" s="12" t="s">
        <v>4165</v>
      </c>
      <c r="C1792" s="11" t="s">
        <v>5103</v>
      </c>
      <c r="D1792" s="11" t="s">
        <v>6733</v>
      </c>
      <c r="E1792" s="11" t="s">
        <v>7820</v>
      </c>
    </row>
    <row r="1793" spans="1:5" ht="15" customHeight="1" x14ac:dyDescent="0.35">
      <c r="A1793" s="12" t="s">
        <v>1831</v>
      </c>
      <c r="B1793" s="12" t="s">
        <v>4166</v>
      </c>
      <c r="C1793" s="11" t="s">
        <v>6294</v>
      </c>
      <c r="D1793" s="11" t="s">
        <v>6869</v>
      </c>
      <c r="E1793" s="11" t="s">
        <v>7741</v>
      </c>
    </row>
    <row r="1794" spans="1:5" ht="15" customHeight="1" x14ac:dyDescent="0.35">
      <c r="A1794" s="12" t="s">
        <v>1832</v>
      </c>
      <c r="B1794" s="12" t="s">
        <v>4167</v>
      </c>
      <c r="C1794" s="11" t="s">
        <v>6295</v>
      </c>
      <c r="D1794" s="11" t="s">
        <v>6837</v>
      </c>
      <c r="E1794" s="11" t="s">
        <v>7741</v>
      </c>
    </row>
    <row r="1795" spans="1:5" ht="15" customHeight="1" x14ac:dyDescent="0.35">
      <c r="A1795" s="12" t="s">
        <v>1833</v>
      </c>
      <c r="B1795" s="12" t="s">
        <v>4168</v>
      </c>
      <c r="C1795" s="11" t="s">
        <v>6296</v>
      </c>
      <c r="D1795" s="11" t="s">
        <v>7127</v>
      </c>
      <c r="E1795" s="11" t="s">
        <v>7741</v>
      </c>
    </row>
    <row r="1796" spans="1:5" ht="15" customHeight="1" x14ac:dyDescent="0.35">
      <c r="A1796" s="12" t="s">
        <v>1834</v>
      </c>
      <c r="B1796" s="12" t="s">
        <v>4169</v>
      </c>
      <c r="C1796" s="11" t="s">
        <v>6009</v>
      </c>
      <c r="D1796" s="11" t="s">
        <v>6748</v>
      </c>
      <c r="E1796" s="11" t="s">
        <v>7755</v>
      </c>
    </row>
    <row r="1797" spans="1:5" ht="15" customHeight="1" x14ac:dyDescent="0.35">
      <c r="A1797" s="12" t="s">
        <v>1835</v>
      </c>
      <c r="B1797" s="12" t="s">
        <v>4170</v>
      </c>
      <c r="C1797" s="11" t="s">
        <v>6297</v>
      </c>
      <c r="D1797" s="11" t="s">
        <v>6824</v>
      </c>
      <c r="E1797" s="11" t="s">
        <v>7741</v>
      </c>
    </row>
    <row r="1798" spans="1:5" ht="15" customHeight="1" x14ac:dyDescent="0.35">
      <c r="A1798" s="12" t="s">
        <v>1836</v>
      </c>
      <c r="B1798" s="12" t="s">
        <v>4171</v>
      </c>
      <c r="C1798" s="11" t="s">
        <v>6298</v>
      </c>
      <c r="D1798" s="11" t="s">
        <v>7575</v>
      </c>
      <c r="E1798" s="11" t="s">
        <v>7741</v>
      </c>
    </row>
    <row r="1799" spans="1:5" ht="15" customHeight="1" x14ac:dyDescent="0.35">
      <c r="A1799" s="12" t="s">
        <v>1837</v>
      </c>
      <c r="B1799" s="12" t="s">
        <v>4172</v>
      </c>
      <c r="C1799" s="11" t="s">
        <v>6299</v>
      </c>
      <c r="D1799" s="11" t="s">
        <v>7275</v>
      </c>
      <c r="E1799" s="11" t="s">
        <v>7754</v>
      </c>
    </row>
    <row r="1800" spans="1:5" ht="15" customHeight="1" x14ac:dyDescent="0.35">
      <c r="A1800" s="12" t="s">
        <v>1838</v>
      </c>
      <c r="B1800" s="12" t="s">
        <v>4173</v>
      </c>
      <c r="C1800" s="11" t="s">
        <v>5240</v>
      </c>
      <c r="D1800" s="11" t="s">
        <v>7334</v>
      </c>
      <c r="E1800" s="11" t="s">
        <v>7746</v>
      </c>
    </row>
    <row r="1801" spans="1:5" ht="15" customHeight="1" x14ac:dyDescent="0.35">
      <c r="A1801" s="12" t="s">
        <v>1839</v>
      </c>
      <c r="B1801" s="12" t="s">
        <v>4174</v>
      </c>
      <c r="C1801" s="11" t="s">
        <v>6300</v>
      </c>
      <c r="D1801" s="11" t="s">
        <v>7576</v>
      </c>
      <c r="E1801" s="11" t="s">
        <v>7741</v>
      </c>
    </row>
    <row r="1802" spans="1:5" ht="15" customHeight="1" x14ac:dyDescent="0.35">
      <c r="A1802" s="12" t="s">
        <v>1840</v>
      </c>
      <c r="B1802" s="12" t="s">
        <v>4175</v>
      </c>
      <c r="C1802" s="11" t="s">
        <v>6301</v>
      </c>
      <c r="D1802" s="11" t="s">
        <v>7085</v>
      </c>
      <c r="E1802" s="11" t="s">
        <v>7741</v>
      </c>
    </row>
    <row r="1803" spans="1:5" ht="15" customHeight="1" x14ac:dyDescent="0.35">
      <c r="A1803" s="12" t="s">
        <v>1841</v>
      </c>
      <c r="B1803" s="12" t="s">
        <v>4176</v>
      </c>
      <c r="C1803" s="11" t="s">
        <v>6302</v>
      </c>
      <c r="D1803" s="11" t="s">
        <v>6773</v>
      </c>
      <c r="E1803" s="11" t="s">
        <v>7741</v>
      </c>
    </row>
    <row r="1804" spans="1:5" ht="15" customHeight="1" x14ac:dyDescent="0.35">
      <c r="A1804" s="12" t="s">
        <v>1842</v>
      </c>
      <c r="B1804" s="12" t="s">
        <v>4177</v>
      </c>
      <c r="C1804" s="11" t="s">
        <v>4910</v>
      </c>
      <c r="D1804" s="11" t="s">
        <v>7087</v>
      </c>
      <c r="E1804" s="11" t="s">
        <v>7741</v>
      </c>
    </row>
    <row r="1805" spans="1:5" ht="15" customHeight="1" x14ac:dyDescent="0.35">
      <c r="A1805" s="12" t="s">
        <v>1843</v>
      </c>
      <c r="B1805" s="12" t="s">
        <v>4178</v>
      </c>
      <c r="C1805" s="11" t="s">
        <v>4738</v>
      </c>
      <c r="D1805" s="11" t="s">
        <v>7577</v>
      </c>
      <c r="E1805" s="11" t="s">
        <v>7741</v>
      </c>
    </row>
    <row r="1806" spans="1:5" ht="15" customHeight="1" x14ac:dyDescent="0.35">
      <c r="A1806" s="12" t="s">
        <v>1844</v>
      </c>
      <c r="B1806" s="12" t="s">
        <v>4179</v>
      </c>
      <c r="C1806" s="11" t="s">
        <v>6303</v>
      </c>
      <c r="D1806" s="11" t="s">
        <v>6773</v>
      </c>
      <c r="E1806" s="11" t="s">
        <v>7749</v>
      </c>
    </row>
    <row r="1807" spans="1:5" ht="15" customHeight="1" x14ac:dyDescent="0.35">
      <c r="A1807" s="12" t="s">
        <v>1845</v>
      </c>
      <c r="B1807" s="12" t="s">
        <v>4180</v>
      </c>
      <c r="C1807" s="11" t="s">
        <v>6304</v>
      </c>
      <c r="D1807" s="11" t="s">
        <v>7020</v>
      </c>
      <c r="E1807" s="11" t="s">
        <v>7741</v>
      </c>
    </row>
    <row r="1808" spans="1:5" ht="15" customHeight="1" x14ac:dyDescent="0.35">
      <c r="A1808" s="12" t="s">
        <v>1846</v>
      </c>
      <c r="B1808" s="12" t="s">
        <v>4181</v>
      </c>
      <c r="C1808" s="11" t="s">
        <v>6305</v>
      </c>
      <c r="D1808" s="11" t="s">
        <v>7578</v>
      </c>
      <c r="E1808" s="11" t="s">
        <v>7741</v>
      </c>
    </row>
    <row r="1809" spans="1:5" ht="15" customHeight="1" x14ac:dyDescent="0.35">
      <c r="A1809" s="12" t="s">
        <v>1847</v>
      </c>
      <c r="B1809" s="12" t="s">
        <v>4182</v>
      </c>
      <c r="C1809" s="11" t="s">
        <v>6306</v>
      </c>
      <c r="D1809" s="11" t="s">
        <v>7579</v>
      </c>
      <c r="E1809" s="11" t="s">
        <v>7754</v>
      </c>
    </row>
    <row r="1810" spans="1:5" ht="15" customHeight="1" x14ac:dyDescent="0.35">
      <c r="A1810" s="12" t="s">
        <v>1848</v>
      </c>
      <c r="B1810" s="12" t="s">
        <v>4183</v>
      </c>
      <c r="C1810" s="11" t="s">
        <v>6307</v>
      </c>
      <c r="D1810" s="11" t="s">
        <v>6905</v>
      </c>
      <c r="E1810" s="11" t="s">
        <v>7741</v>
      </c>
    </row>
    <row r="1811" spans="1:5" ht="15" customHeight="1" x14ac:dyDescent="0.35">
      <c r="A1811" s="12" t="s">
        <v>1849</v>
      </c>
      <c r="B1811" s="12" t="s">
        <v>4184</v>
      </c>
      <c r="C1811" s="11" t="s">
        <v>6308</v>
      </c>
      <c r="D1811" s="11" t="s">
        <v>7431</v>
      </c>
      <c r="E1811" s="11" t="s">
        <v>7741</v>
      </c>
    </row>
    <row r="1812" spans="1:5" ht="15" customHeight="1" x14ac:dyDescent="0.35">
      <c r="A1812" s="12" t="s">
        <v>1850</v>
      </c>
      <c r="B1812" s="12" t="s">
        <v>4185</v>
      </c>
      <c r="C1812" s="11" t="s">
        <v>6309</v>
      </c>
      <c r="D1812" s="11" t="s">
        <v>7580</v>
      </c>
      <c r="E1812" s="11" t="s">
        <v>7741</v>
      </c>
    </row>
    <row r="1813" spans="1:5" ht="15" customHeight="1" x14ac:dyDescent="0.35">
      <c r="A1813" s="12" t="s">
        <v>1851</v>
      </c>
      <c r="B1813" s="12" t="s">
        <v>4186</v>
      </c>
      <c r="C1813" s="11" t="s">
        <v>6310</v>
      </c>
      <c r="D1813" s="11" t="s">
        <v>7430</v>
      </c>
      <c r="E1813" s="11" t="s">
        <v>7741</v>
      </c>
    </row>
    <row r="1814" spans="1:5" ht="15" customHeight="1" x14ac:dyDescent="0.35">
      <c r="A1814" s="12" t="s">
        <v>1852</v>
      </c>
      <c r="B1814" s="12" t="s">
        <v>4187</v>
      </c>
      <c r="C1814" s="11" t="s">
        <v>6311</v>
      </c>
      <c r="D1814" s="11" t="s">
        <v>6826</v>
      </c>
      <c r="E1814" s="11" t="s">
        <v>7768</v>
      </c>
    </row>
    <row r="1815" spans="1:5" ht="15" customHeight="1" x14ac:dyDescent="0.35">
      <c r="A1815" s="12" t="s">
        <v>1853</v>
      </c>
      <c r="B1815" s="12" t="s">
        <v>4188</v>
      </c>
      <c r="C1815" s="11" t="s">
        <v>6312</v>
      </c>
      <c r="D1815" s="11" t="s">
        <v>7020</v>
      </c>
      <c r="E1815" s="11" t="s">
        <v>7741</v>
      </c>
    </row>
    <row r="1816" spans="1:5" ht="15" customHeight="1" x14ac:dyDescent="0.35">
      <c r="A1816" s="12" t="s">
        <v>1854</v>
      </c>
      <c r="B1816" s="12" t="s">
        <v>4189</v>
      </c>
      <c r="C1816" s="11" t="s">
        <v>6313</v>
      </c>
      <c r="D1816" s="11" t="s">
        <v>6810</v>
      </c>
      <c r="E1816" s="11" t="s">
        <v>7741</v>
      </c>
    </row>
    <row r="1817" spans="1:5" ht="15" customHeight="1" x14ac:dyDescent="0.35">
      <c r="A1817" s="12" t="s">
        <v>1855</v>
      </c>
      <c r="B1817" s="12" t="s">
        <v>4190</v>
      </c>
      <c r="C1817" s="11" t="s">
        <v>6314</v>
      </c>
      <c r="D1817" s="11" t="s">
        <v>7581</v>
      </c>
      <c r="E1817" s="11" t="s">
        <v>7755</v>
      </c>
    </row>
    <row r="1818" spans="1:5" ht="15" customHeight="1" x14ac:dyDescent="0.35">
      <c r="A1818" s="12" t="s">
        <v>1856</v>
      </c>
      <c r="B1818" s="12" t="s">
        <v>4191</v>
      </c>
      <c r="C1818" s="11" t="s">
        <v>6315</v>
      </c>
      <c r="D1818" s="11" t="s">
        <v>6773</v>
      </c>
      <c r="E1818" s="11" t="s">
        <v>7819</v>
      </c>
    </row>
    <row r="1819" spans="1:5" ht="15" customHeight="1" x14ac:dyDescent="0.35">
      <c r="A1819" s="12" t="s">
        <v>1857</v>
      </c>
      <c r="B1819" s="12" t="s">
        <v>4192</v>
      </c>
      <c r="C1819" s="11" t="s">
        <v>6316</v>
      </c>
      <c r="D1819" s="11" t="s">
        <v>7106</v>
      </c>
      <c r="E1819" s="11" t="s">
        <v>7774</v>
      </c>
    </row>
    <row r="1820" spans="1:5" ht="15" customHeight="1" x14ac:dyDescent="0.35">
      <c r="A1820" s="12" t="s">
        <v>1858</v>
      </c>
      <c r="B1820" s="12" t="s">
        <v>4193</v>
      </c>
      <c r="C1820" s="11" t="s">
        <v>5658</v>
      </c>
      <c r="D1820" s="11" t="s">
        <v>6963</v>
      </c>
      <c r="E1820" s="11" t="s">
        <v>7741</v>
      </c>
    </row>
    <row r="1821" spans="1:5" ht="15" customHeight="1" x14ac:dyDescent="0.35">
      <c r="A1821" s="12" t="s">
        <v>1859</v>
      </c>
      <c r="B1821" s="12" t="s">
        <v>4194</v>
      </c>
      <c r="C1821" s="11" t="s">
        <v>6317</v>
      </c>
      <c r="D1821" s="11" t="s">
        <v>7582</v>
      </c>
      <c r="E1821" s="11" t="s">
        <v>7741</v>
      </c>
    </row>
    <row r="1822" spans="1:5" ht="15" customHeight="1" x14ac:dyDescent="0.35">
      <c r="A1822" s="12" t="s">
        <v>1860</v>
      </c>
      <c r="B1822" s="12" t="s">
        <v>4195</v>
      </c>
      <c r="C1822" s="11" t="s">
        <v>6318</v>
      </c>
      <c r="D1822" s="11" t="s">
        <v>6722</v>
      </c>
      <c r="E1822" s="11" t="s">
        <v>7741</v>
      </c>
    </row>
    <row r="1823" spans="1:5" ht="15" customHeight="1" x14ac:dyDescent="0.35">
      <c r="A1823" s="12" t="s">
        <v>1861</v>
      </c>
      <c r="B1823" s="12" t="s">
        <v>4196</v>
      </c>
      <c r="C1823" s="11" t="s">
        <v>6319</v>
      </c>
      <c r="D1823" s="11" t="s">
        <v>6974</v>
      </c>
      <c r="E1823" s="11" t="s">
        <v>7740</v>
      </c>
    </row>
    <row r="1824" spans="1:5" ht="15" customHeight="1" x14ac:dyDescent="0.35">
      <c r="A1824" s="12" t="s">
        <v>1862</v>
      </c>
      <c r="B1824" s="12" t="s">
        <v>4197</v>
      </c>
      <c r="C1824" s="11" t="s">
        <v>6320</v>
      </c>
      <c r="D1824" s="11" t="s">
        <v>6899</v>
      </c>
      <c r="E1824" s="11" t="s">
        <v>7741</v>
      </c>
    </row>
    <row r="1825" spans="1:5" ht="15" customHeight="1" x14ac:dyDescent="0.35">
      <c r="A1825" s="12" t="s">
        <v>1863</v>
      </c>
      <c r="B1825" s="12" t="s">
        <v>4198</v>
      </c>
      <c r="C1825" s="11" t="s">
        <v>5419</v>
      </c>
      <c r="D1825" s="11" t="s">
        <v>6715</v>
      </c>
      <c r="E1825" s="11" t="s">
        <v>7776</v>
      </c>
    </row>
    <row r="1826" spans="1:5" ht="15" customHeight="1" x14ac:dyDescent="0.35">
      <c r="A1826" s="12" t="s">
        <v>1864</v>
      </c>
      <c r="B1826" s="12" t="s">
        <v>4199</v>
      </c>
      <c r="C1826" s="11" t="s">
        <v>6321</v>
      </c>
      <c r="D1826" s="11" t="s">
        <v>6827</v>
      </c>
      <c r="E1826" s="11" t="s">
        <v>7783</v>
      </c>
    </row>
    <row r="1827" spans="1:5" ht="15" customHeight="1" x14ac:dyDescent="0.35">
      <c r="A1827" s="12" t="s">
        <v>1865</v>
      </c>
      <c r="B1827" s="12" t="s">
        <v>4200</v>
      </c>
      <c r="C1827" s="11" t="s">
        <v>6322</v>
      </c>
      <c r="D1827" s="11" t="s">
        <v>7583</v>
      </c>
      <c r="E1827" s="11" t="s">
        <v>7741</v>
      </c>
    </row>
    <row r="1828" spans="1:5" ht="15" customHeight="1" x14ac:dyDescent="0.35">
      <c r="A1828" s="12" t="s">
        <v>1866</v>
      </c>
      <c r="B1828" s="12" t="s">
        <v>4201</v>
      </c>
      <c r="C1828" s="11" t="s">
        <v>6323</v>
      </c>
      <c r="D1828" s="11" t="s">
        <v>6893</v>
      </c>
      <c r="E1828" s="11" t="s">
        <v>7764</v>
      </c>
    </row>
    <row r="1829" spans="1:5" ht="15" customHeight="1" x14ac:dyDescent="0.35">
      <c r="A1829" s="12" t="s">
        <v>1867</v>
      </c>
      <c r="B1829" s="12" t="s">
        <v>4202</v>
      </c>
      <c r="C1829" s="11" t="s">
        <v>6324</v>
      </c>
      <c r="D1829" s="11" t="s">
        <v>7228</v>
      </c>
      <c r="E1829" s="11" t="s">
        <v>7741</v>
      </c>
    </row>
    <row r="1830" spans="1:5" ht="15" customHeight="1" x14ac:dyDescent="0.35">
      <c r="A1830" s="12" t="s">
        <v>1868</v>
      </c>
      <c r="B1830" s="12" t="s">
        <v>4203</v>
      </c>
      <c r="C1830" s="11" t="s">
        <v>6325</v>
      </c>
      <c r="D1830" s="11" t="s">
        <v>7016</v>
      </c>
      <c r="E1830" s="11" t="s">
        <v>7741</v>
      </c>
    </row>
    <row r="1831" spans="1:5" ht="15" customHeight="1" x14ac:dyDescent="0.35">
      <c r="A1831" s="12" t="s">
        <v>1869</v>
      </c>
      <c r="B1831" s="12" t="s">
        <v>4204</v>
      </c>
      <c r="C1831" s="11" t="s">
        <v>4897</v>
      </c>
      <c r="D1831" s="11" t="s">
        <v>6948</v>
      </c>
      <c r="E1831" s="11" t="s">
        <v>7741</v>
      </c>
    </row>
    <row r="1832" spans="1:5" ht="15" customHeight="1" x14ac:dyDescent="0.35">
      <c r="A1832" s="12" t="s">
        <v>1870</v>
      </c>
      <c r="B1832" s="12" t="s">
        <v>4205</v>
      </c>
      <c r="C1832" s="11" t="s">
        <v>5659</v>
      </c>
      <c r="D1832" s="11" t="s">
        <v>7584</v>
      </c>
      <c r="E1832" s="11" t="s">
        <v>7741</v>
      </c>
    </row>
    <row r="1833" spans="1:5" ht="15" customHeight="1" x14ac:dyDescent="0.35">
      <c r="A1833" s="12" t="s">
        <v>1871</v>
      </c>
      <c r="B1833" s="12" t="s">
        <v>4206</v>
      </c>
      <c r="C1833" s="11" t="s">
        <v>5090</v>
      </c>
      <c r="D1833" s="11" t="s">
        <v>7443</v>
      </c>
      <c r="E1833" s="11" t="s">
        <v>7741</v>
      </c>
    </row>
    <row r="1834" spans="1:5" ht="15" customHeight="1" x14ac:dyDescent="0.35">
      <c r="A1834" s="12" t="s">
        <v>1872</v>
      </c>
      <c r="B1834" s="12" t="s">
        <v>4207</v>
      </c>
      <c r="C1834" s="11" t="s">
        <v>6326</v>
      </c>
      <c r="D1834" s="11" t="s">
        <v>7585</v>
      </c>
      <c r="E1834" s="11" t="s">
        <v>7741</v>
      </c>
    </row>
    <row r="1835" spans="1:5" ht="15" customHeight="1" x14ac:dyDescent="0.35">
      <c r="A1835" s="12" t="s">
        <v>1873</v>
      </c>
      <c r="B1835" s="12" t="s">
        <v>4208</v>
      </c>
      <c r="C1835" s="11" t="s">
        <v>6327</v>
      </c>
      <c r="D1835" s="11" t="s">
        <v>7586</v>
      </c>
      <c r="E1835" s="11" t="s">
        <v>7764</v>
      </c>
    </row>
    <row r="1836" spans="1:5" ht="15" customHeight="1" x14ac:dyDescent="0.35">
      <c r="A1836" s="12" t="s">
        <v>1874</v>
      </c>
      <c r="B1836" s="12" t="s">
        <v>4209</v>
      </c>
      <c r="C1836" s="11" t="s">
        <v>6328</v>
      </c>
      <c r="D1836" s="11" t="s">
        <v>7420</v>
      </c>
      <c r="E1836" s="11" t="s">
        <v>7747</v>
      </c>
    </row>
    <row r="1837" spans="1:5" ht="15" customHeight="1" x14ac:dyDescent="0.35">
      <c r="A1837" s="12" t="s">
        <v>1875</v>
      </c>
      <c r="B1837" s="12" t="s">
        <v>4210</v>
      </c>
      <c r="C1837" s="11" t="s">
        <v>6329</v>
      </c>
      <c r="D1837" s="11" t="s">
        <v>6810</v>
      </c>
      <c r="E1837" s="11" t="s">
        <v>7741</v>
      </c>
    </row>
    <row r="1838" spans="1:5" ht="15" customHeight="1" x14ac:dyDescent="0.35">
      <c r="A1838" s="12" t="s">
        <v>1876</v>
      </c>
      <c r="B1838" s="12" t="s">
        <v>4211</v>
      </c>
      <c r="C1838" s="11" t="s">
        <v>6330</v>
      </c>
      <c r="D1838" s="11" t="s">
        <v>7587</v>
      </c>
      <c r="E1838" s="11" t="s">
        <v>7741</v>
      </c>
    </row>
    <row r="1839" spans="1:5" ht="15" customHeight="1" x14ac:dyDescent="0.35">
      <c r="A1839" s="12" t="s">
        <v>1877</v>
      </c>
      <c r="B1839" s="12" t="s">
        <v>4212</v>
      </c>
      <c r="C1839" s="11" t="s">
        <v>6331</v>
      </c>
      <c r="D1839" s="11" t="s">
        <v>7588</v>
      </c>
      <c r="E1839" s="11" t="s">
        <v>7741</v>
      </c>
    </row>
    <row r="1840" spans="1:5" ht="15" customHeight="1" x14ac:dyDescent="0.35">
      <c r="A1840" s="12" t="s">
        <v>1878</v>
      </c>
      <c r="B1840" s="12" t="s">
        <v>4213</v>
      </c>
      <c r="C1840" s="11" t="s">
        <v>5788</v>
      </c>
      <c r="D1840" s="11" t="s">
        <v>6756</v>
      </c>
      <c r="E1840" s="11" t="s">
        <v>7821</v>
      </c>
    </row>
    <row r="1841" spans="1:5" ht="15" customHeight="1" x14ac:dyDescent="0.35">
      <c r="A1841" s="12" t="s">
        <v>1879</v>
      </c>
      <c r="B1841" s="12" t="s">
        <v>4214</v>
      </c>
      <c r="C1841" s="11" t="s">
        <v>5834</v>
      </c>
      <c r="D1841" s="11" t="s">
        <v>6924</v>
      </c>
      <c r="E1841" s="11" t="s">
        <v>7760</v>
      </c>
    </row>
    <row r="1842" spans="1:5" ht="15" customHeight="1" x14ac:dyDescent="0.35">
      <c r="A1842" s="12" t="s">
        <v>1880</v>
      </c>
      <c r="B1842" s="12" t="s">
        <v>4215</v>
      </c>
      <c r="C1842" s="11" t="s">
        <v>6332</v>
      </c>
      <c r="D1842" s="11" t="s">
        <v>6772</v>
      </c>
      <c r="E1842" s="11" t="s">
        <v>7741</v>
      </c>
    </row>
    <row r="1843" spans="1:5" ht="15" customHeight="1" x14ac:dyDescent="0.35">
      <c r="A1843" s="12" t="s">
        <v>1881</v>
      </c>
      <c r="B1843" s="12" t="s">
        <v>4216</v>
      </c>
      <c r="C1843" s="11" t="s">
        <v>6333</v>
      </c>
      <c r="D1843" s="11" t="s">
        <v>7589</v>
      </c>
      <c r="E1843" s="11" t="s">
        <v>7769</v>
      </c>
    </row>
    <row r="1844" spans="1:5" ht="15" customHeight="1" x14ac:dyDescent="0.35">
      <c r="A1844" s="12" t="s">
        <v>1882</v>
      </c>
      <c r="B1844" s="12" t="s">
        <v>4217</v>
      </c>
      <c r="C1844" s="11" t="s">
        <v>4776</v>
      </c>
      <c r="D1844" s="11" t="s">
        <v>7590</v>
      </c>
      <c r="E1844" s="11" t="s">
        <v>7741</v>
      </c>
    </row>
    <row r="1845" spans="1:5" ht="15" customHeight="1" x14ac:dyDescent="0.35">
      <c r="A1845" s="12" t="s">
        <v>1883</v>
      </c>
      <c r="B1845" s="12" t="s">
        <v>4218</v>
      </c>
      <c r="C1845" s="11" t="s">
        <v>6334</v>
      </c>
      <c r="D1845" s="11" t="s">
        <v>6751</v>
      </c>
      <c r="E1845" s="11" t="s">
        <v>7747</v>
      </c>
    </row>
    <row r="1846" spans="1:5" ht="15" customHeight="1" x14ac:dyDescent="0.35">
      <c r="A1846" s="12" t="s">
        <v>1884</v>
      </c>
      <c r="B1846" s="12" t="s">
        <v>4219</v>
      </c>
      <c r="C1846" s="11" t="s">
        <v>6335</v>
      </c>
      <c r="D1846" s="11" t="s">
        <v>6739</v>
      </c>
      <c r="E1846" s="11" t="s">
        <v>7741</v>
      </c>
    </row>
    <row r="1847" spans="1:5" ht="15" customHeight="1" x14ac:dyDescent="0.35">
      <c r="A1847" s="12" t="s">
        <v>1885</v>
      </c>
      <c r="B1847" s="12" t="s">
        <v>4220</v>
      </c>
      <c r="C1847" s="11" t="s">
        <v>6336</v>
      </c>
      <c r="D1847" s="11" t="s">
        <v>7591</v>
      </c>
      <c r="E1847" s="11" t="s">
        <v>7822</v>
      </c>
    </row>
    <row r="1848" spans="1:5" ht="15" customHeight="1" x14ac:dyDescent="0.35">
      <c r="A1848" s="12" t="s">
        <v>1886</v>
      </c>
      <c r="B1848" s="12" t="s">
        <v>4221</v>
      </c>
      <c r="C1848" s="11" t="s">
        <v>6337</v>
      </c>
      <c r="D1848" s="11" t="s">
        <v>6834</v>
      </c>
      <c r="E1848" s="11" t="s">
        <v>7747</v>
      </c>
    </row>
    <row r="1849" spans="1:5" ht="15" customHeight="1" x14ac:dyDescent="0.35">
      <c r="A1849" s="12" t="s">
        <v>1887</v>
      </c>
      <c r="B1849" s="12" t="s">
        <v>4222</v>
      </c>
      <c r="C1849" s="11" t="s">
        <v>6338</v>
      </c>
      <c r="D1849" s="11" t="s">
        <v>7592</v>
      </c>
      <c r="E1849" s="11" t="s">
        <v>7741</v>
      </c>
    </row>
    <row r="1850" spans="1:5" ht="15" customHeight="1" x14ac:dyDescent="0.35">
      <c r="A1850" s="12" t="s">
        <v>1888</v>
      </c>
      <c r="B1850" s="12" t="s">
        <v>4223</v>
      </c>
      <c r="C1850" s="11" t="s">
        <v>6339</v>
      </c>
      <c r="D1850" s="11" t="s">
        <v>6722</v>
      </c>
      <c r="E1850" s="11" t="s">
        <v>7746</v>
      </c>
    </row>
    <row r="1851" spans="1:5" ht="15" customHeight="1" x14ac:dyDescent="0.35">
      <c r="A1851" s="12" t="s">
        <v>1889</v>
      </c>
      <c r="B1851" s="12" t="s">
        <v>4224</v>
      </c>
      <c r="C1851" s="11" t="s">
        <v>6340</v>
      </c>
      <c r="D1851" s="11" t="s">
        <v>6934</v>
      </c>
      <c r="E1851" s="11" t="s">
        <v>7741</v>
      </c>
    </row>
    <row r="1852" spans="1:5" ht="15" customHeight="1" x14ac:dyDescent="0.35">
      <c r="A1852" s="12" t="s">
        <v>1890</v>
      </c>
      <c r="B1852" s="12" t="s">
        <v>4225</v>
      </c>
      <c r="C1852" s="11" t="s">
        <v>6341</v>
      </c>
      <c r="D1852" s="11" t="s">
        <v>6748</v>
      </c>
      <c r="E1852" s="11" t="s">
        <v>7741</v>
      </c>
    </row>
    <row r="1853" spans="1:5" ht="15" customHeight="1" x14ac:dyDescent="0.35">
      <c r="A1853" s="12" t="s">
        <v>1891</v>
      </c>
      <c r="B1853" s="12" t="s">
        <v>4226</v>
      </c>
      <c r="C1853" s="11" t="s">
        <v>6342</v>
      </c>
      <c r="D1853" s="11" t="s">
        <v>7593</v>
      </c>
      <c r="E1853" s="11" t="s">
        <v>7741</v>
      </c>
    </row>
    <row r="1854" spans="1:5" ht="15" customHeight="1" x14ac:dyDescent="0.35">
      <c r="A1854" s="12" t="s">
        <v>1892</v>
      </c>
      <c r="B1854" s="12" t="s">
        <v>4227</v>
      </c>
      <c r="C1854" s="11" t="s">
        <v>6343</v>
      </c>
      <c r="D1854" s="11" t="s">
        <v>6748</v>
      </c>
      <c r="E1854" s="11" t="s">
        <v>7741</v>
      </c>
    </row>
    <row r="1855" spans="1:5" ht="15" customHeight="1" x14ac:dyDescent="0.35">
      <c r="A1855" s="12" t="s">
        <v>1893</v>
      </c>
      <c r="B1855" s="12" t="s">
        <v>4228</v>
      </c>
      <c r="C1855" s="11" t="s">
        <v>6176</v>
      </c>
      <c r="D1855" s="11" t="s">
        <v>7594</v>
      </c>
      <c r="E1855" s="11" t="s">
        <v>7741</v>
      </c>
    </row>
    <row r="1856" spans="1:5" ht="15" customHeight="1" x14ac:dyDescent="0.35">
      <c r="A1856" s="12" t="s">
        <v>1894</v>
      </c>
      <c r="B1856" s="12" t="s">
        <v>4229</v>
      </c>
      <c r="C1856" s="11" t="s">
        <v>5358</v>
      </c>
      <c r="D1856" s="11" t="s">
        <v>6803</v>
      </c>
      <c r="E1856" s="11" t="s">
        <v>7740</v>
      </c>
    </row>
    <row r="1857" spans="1:5" ht="15" customHeight="1" x14ac:dyDescent="0.35">
      <c r="A1857" s="12" t="s">
        <v>1895</v>
      </c>
      <c r="B1857" s="12" t="s">
        <v>4230</v>
      </c>
      <c r="C1857" s="11" t="s">
        <v>6344</v>
      </c>
      <c r="D1857" s="11" t="s">
        <v>6873</v>
      </c>
      <c r="E1857" s="11" t="s">
        <v>7741</v>
      </c>
    </row>
    <row r="1858" spans="1:5" ht="15" customHeight="1" x14ac:dyDescent="0.35">
      <c r="A1858" s="12" t="s">
        <v>1896</v>
      </c>
      <c r="B1858" s="12" t="s">
        <v>4231</v>
      </c>
      <c r="C1858" s="11" t="s">
        <v>6345</v>
      </c>
      <c r="D1858" s="11" t="s">
        <v>7595</v>
      </c>
      <c r="E1858" s="11" t="s">
        <v>7758</v>
      </c>
    </row>
    <row r="1859" spans="1:5" ht="15" customHeight="1" x14ac:dyDescent="0.35">
      <c r="A1859" s="12" t="s">
        <v>1897</v>
      </c>
      <c r="B1859" s="12" t="s">
        <v>4232</v>
      </c>
      <c r="C1859" s="11" t="s">
        <v>6346</v>
      </c>
      <c r="D1859" s="11" t="s">
        <v>7596</v>
      </c>
      <c r="E1859" s="11" t="s">
        <v>7741</v>
      </c>
    </row>
    <row r="1860" spans="1:5" ht="15" customHeight="1" x14ac:dyDescent="0.35">
      <c r="A1860" s="12" t="s">
        <v>1898</v>
      </c>
      <c r="B1860" s="12" t="s">
        <v>4233</v>
      </c>
      <c r="C1860" s="11" t="s">
        <v>5708</v>
      </c>
      <c r="D1860" s="11" t="s">
        <v>7415</v>
      </c>
      <c r="E1860" s="11" t="s">
        <v>7741</v>
      </c>
    </row>
    <row r="1861" spans="1:5" ht="15" customHeight="1" x14ac:dyDescent="0.35">
      <c r="A1861" s="12" t="s">
        <v>1899</v>
      </c>
      <c r="B1861" s="12" t="s">
        <v>4234</v>
      </c>
      <c r="C1861" s="11" t="s">
        <v>5550</v>
      </c>
      <c r="D1861" s="11" t="s">
        <v>6819</v>
      </c>
      <c r="E1861" s="11" t="s">
        <v>7758</v>
      </c>
    </row>
    <row r="1862" spans="1:5" ht="15" customHeight="1" x14ac:dyDescent="0.35">
      <c r="A1862" s="12" t="s">
        <v>1900</v>
      </c>
      <c r="B1862" s="12" t="s">
        <v>4235</v>
      </c>
      <c r="C1862" s="11" t="s">
        <v>6347</v>
      </c>
      <c r="D1862" s="11" t="s">
        <v>6741</v>
      </c>
      <c r="E1862" s="11" t="s">
        <v>7762</v>
      </c>
    </row>
    <row r="1863" spans="1:5" ht="15" customHeight="1" x14ac:dyDescent="0.35">
      <c r="A1863" s="12" t="s">
        <v>1901</v>
      </c>
      <c r="B1863" s="12" t="s">
        <v>4236</v>
      </c>
      <c r="C1863" s="11" t="s">
        <v>5094</v>
      </c>
      <c r="D1863" s="11" t="s">
        <v>6769</v>
      </c>
      <c r="E1863" s="11" t="s">
        <v>7741</v>
      </c>
    </row>
    <row r="1864" spans="1:5" ht="15" customHeight="1" x14ac:dyDescent="0.35">
      <c r="A1864" s="12" t="s">
        <v>1902</v>
      </c>
      <c r="B1864" s="12" t="s">
        <v>4237</v>
      </c>
      <c r="C1864" s="11" t="s">
        <v>6348</v>
      </c>
      <c r="D1864" s="11" t="s">
        <v>7597</v>
      </c>
      <c r="E1864" s="11" t="s">
        <v>7741</v>
      </c>
    </row>
    <row r="1865" spans="1:5" ht="15" customHeight="1" x14ac:dyDescent="0.35">
      <c r="A1865" s="12" t="s">
        <v>1903</v>
      </c>
      <c r="B1865" s="12" t="s">
        <v>4238</v>
      </c>
      <c r="C1865" s="11" t="s">
        <v>6349</v>
      </c>
      <c r="D1865" s="11" t="s">
        <v>6763</v>
      </c>
      <c r="E1865" s="11" t="s">
        <v>7741</v>
      </c>
    </row>
    <row r="1866" spans="1:5" ht="15" customHeight="1" x14ac:dyDescent="0.35">
      <c r="A1866" s="12" t="s">
        <v>1904</v>
      </c>
      <c r="B1866" s="12" t="s">
        <v>4239</v>
      </c>
      <c r="C1866" s="11" t="s">
        <v>5141</v>
      </c>
      <c r="D1866" s="11" t="s">
        <v>7094</v>
      </c>
      <c r="E1866" s="11" t="s">
        <v>7772</v>
      </c>
    </row>
    <row r="1867" spans="1:5" ht="15" customHeight="1" x14ac:dyDescent="0.35">
      <c r="A1867" s="12" t="s">
        <v>1905</v>
      </c>
      <c r="B1867" s="12" t="s">
        <v>4240</v>
      </c>
      <c r="C1867" s="11" t="s">
        <v>6350</v>
      </c>
      <c r="D1867" s="11" t="s">
        <v>6842</v>
      </c>
      <c r="E1867" s="11" t="s">
        <v>7746</v>
      </c>
    </row>
    <row r="1868" spans="1:5" ht="15" customHeight="1" x14ac:dyDescent="0.35">
      <c r="A1868" s="12" t="s">
        <v>1906</v>
      </c>
      <c r="B1868" s="12" t="s">
        <v>4241</v>
      </c>
      <c r="C1868" s="11" t="s">
        <v>5473</v>
      </c>
      <c r="D1868" s="11" t="s">
        <v>6955</v>
      </c>
      <c r="E1868" s="11" t="s">
        <v>7741</v>
      </c>
    </row>
    <row r="1869" spans="1:5" ht="15" customHeight="1" x14ac:dyDescent="0.35">
      <c r="A1869" s="12" t="s">
        <v>1907</v>
      </c>
      <c r="B1869" s="12" t="s">
        <v>4242</v>
      </c>
      <c r="C1869" s="11" t="s">
        <v>5380</v>
      </c>
      <c r="D1869" s="11" t="s">
        <v>7201</v>
      </c>
      <c r="E1869" s="11" t="s">
        <v>7752</v>
      </c>
    </row>
    <row r="1870" spans="1:5" ht="15" customHeight="1" x14ac:dyDescent="0.35">
      <c r="A1870" s="12" t="s">
        <v>1908</v>
      </c>
      <c r="B1870" s="12" t="s">
        <v>4243</v>
      </c>
      <c r="C1870" s="11" t="s">
        <v>6351</v>
      </c>
      <c r="D1870" s="11" t="s">
        <v>6981</v>
      </c>
      <c r="E1870" s="11" t="s">
        <v>7741</v>
      </c>
    </row>
    <row r="1871" spans="1:5" ht="15" customHeight="1" x14ac:dyDescent="0.35">
      <c r="A1871" s="12" t="s">
        <v>1909</v>
      </c>
      <c r="B1871" s="12" t="s">
        <v>4244</v>
      </c>
      <c r="C1871" s="11" t="s">
        <v>4914</v>
      </c>
      <c r="D1871" s="11" t="s">
        <v>6821</v>
      </c>
      <c r="E1871" s="11" t="s">
        <v>7741</v>
      </c>
    </row>
    <row r="1872" spans="1:5" ht="15" customHeight="1" x14ac:dyDescent="0.35">
      <c r="A1872" s="12" t="s">
        <v>1910</v>
      </c>
      <c r="B1872" s="12" t="s">
        <v>4245</v>
      </c>
      <c r="C1872" s="11" t="s">
        <v>6352</v>
      </c>
      <c r="D1872" s="11" t="s">
        <v>7598</v>
      </c>
      <c r="E1872" s="11" t="s">
        <v>7769</v>
      </c>
    </row>
    <row r="1873" spans="1:5" ht="15" customHeight="1" x14ac:dyDescent="0.35">
      <c r="A1873" s="12" t="s">
        <v>1911</v>
      </c>
      <c r="B1873" s="12" t="s">
        <v>4246</v>
      </c>
      <c r="C1873" s="11" t="s">
        <v>6353</v>
      </c>
      <c r="D1873" s="11" t="s">
        <v>7599</v>
      </c>
      <c r="E1873" s="11" t="s">
        <v>7780</v>
      </c>
    </row>
    <row r="1874" spans="1:5" ht="15" customHeight="1" x14ac:dyDescent="0.35">
      <c r="A1874" s="12" t="s">
        <v>1912</v>
      </c>
      <c r="B1874" s="12" t="s">
        <v>4247</v>
      </c>
      <c r="C1874" s="11" t="s">
        <v>6354</v>
      </c>
      <c r="D1874" s="11" t="s">
        <v>7600</v>
      </c>
      <c r="E1874" s="11" t="s">
        <v>7752</v>
      </c>
    </row>
    <row r="1875" spans="1:5" ht="15" customHeight="1" x14ac:dyDescent="0.35">
      <c r="A1875" s="12" t="s">
        <v>1913</v>
      </c>
      <c r="B1875" s="12" t="s">
        <v>4248</v>
      </c>
      <c r="C1875" s="11" t="s">
        <v>6355</v>
      </c>
      <c r="D1875" s="11" t="s">
        <v>7601</v>
      </c>
      <c r="E1875" s="11" t="s">
        <v>7752</v>
      </c>
    </row>
    <row r="1876" spans="1:5" ht="15" customHeight="1" x14ac:dyDescent="0.35">
      <c r="A1876" s="12" t="s">
        <v>1914</v>
      </c>
      <c r="B1876" s="12" t="s">
        <v>4249</v>
      </c>
      <c r="C1876" s="11" t="s">
        <v>6356</v>
      </c>
      <c r="D1876" s="11" t="s">
        <v>7602</v>
      </c>
      <c r="E1876" s="11" t="s">
        <v>7741</v>
      </c>
    </row>
    <row r="1877" spans="1:5" ht="15" customHeight="1" x14ac:dyDescent="0.35">
      <c r="A1877" s="12" t="s">
        <v>1915</v>
      </c>
      <c r="B1877" s="12" t="s">
        <v>4250</v>
      </c>
      <c r="C1877" s="11" t="s">
        <v>5741</v>
      </c>
      <c r="D1877" s="11" t="s">
        <v>6796</v>
      </c>
      <c r="E1877" s="11" t="s">
        <v>7741</v>
      </c>
    </row>
    <row r="1878" spans="1:5" ht="15" customHeight="1" x14ac:dyDescent="0.35">
      <c r="A1878" s="12" t="s">
        <v>1916</v>
      </c>
      <c r="B1878" s="12" t="s">
        <v>4251</v>
      </c>
      <c r="C1878" s="11" t="s">
        <v>6357</v>
      </c>
      <c r="D1878" s="11" t="s">
        <v>6893</v>
      </c>
      <c r="E1878" s="11" t="s">
        <v>7746</v>
      </c>
    </row>
    <row r="1879" spans="1:5" ht="15" customHeight="1" x14ac:dyDescent="0.35">
      <c r="A1879" s="12" t="s">
        <v>1917</v>
      </c>
      <c r="B1879" s="12" t="s">
        <v>4252</v>
      </c>
      <c r="C1879" s="11" t="s">
        <v>6358</v>
      </c>
      <c r="D1879" s="11" t="s">
        <v>7603</v>
      </c>
      <c r="E1879" s="11" t="s">
        <v>7756</v>
      </c>
    </row>
    <row r="1880" spans="1:5" ht="15" customHeight="1" x14ac:dyDescent="0.35">
      <c r="A1880" s="12" t="s">
        <v>1918</v>
      </c>
      <c r="B1880" s="12" t="s">
        <v>4253</v>
      </c>
      <c r="C1880" s="11" t="s">
        <v>6359</v>
      </c>
      <c r="D1880" s="11" t="s">
        <v>7469</v>
      </c>
      <c r="E1880" s="11" t="s">
        <v>7741</v>
      </c>
    </row>
    <row r="1881" spans="1:5" ht="15" customHeight="1" x14ac:dyDescent="0.35">
      <c r="A1881" s="12" t="s">
        <v>1919</v>
      </c>
      <c r="B1881" s="12" t="s">
        <v>4254</v>
      </c>
      <c r="C1881" s="11" t="s">
        <v>6360</v>
      </c>
      <c r="D1881" s="11" t="s">
        <v>7604</v>
      </c>
      <c r="E1881" s="11" t="s">
        <v>7741</v>
      </c>
    </row>
    <row r="1882" spans="1:5" ht="15" customHeight="1" x14ac:dyDescent="0.35">
      <c r="A1882" s="12" t="s">
        <v>1920</v>
      </c>
      <c r="B1882" s="12" t="s">
        <v>4255</v>
      </c>
      <c r="C1882" s="11" t="s">
        <v>5249</v>
      </c>
      <c r="D1882" s="11" t="s">
        <v>7399</v>
      </c>
      <c r="E1882" s="11" t="s">
        <v>7741</v>
      </c>
    </row>
    <row r="1883" spans="1:5" ht="15" customHeight="1" x14ac:dyDescent="0.35">
      <c r="A1883" s="12" t="s">
        <v>1921</v>
      </c>
      <c r="B1883" s="12" t="s">
        <v>4256</v>
      </c>
      <c r="C1883" s="11" t="s">
        <v>6361</v>
      </c>
      <c r="D1883" s="11" t="s">
        <v>6796</v>
      </c>
      <c r="E1883" s="11" t="s">
        <v>7741</v>
      </c>
    </row>
    <row r="1884" spans="1:5" ht="15" customHeight="1" x14ac:dyDescent="0.35">
      <c r="A1884" s="12" t="s">
        <v>1922</v>
      </c>
      <c r="B1884" s="12" t="s">
        <v>4257</v>
      </c>
      <c r="C1884" s="11" t="s">
        <v>6362</v>
      </c>
      <c r="D1884" s="11" t="s">
        <v>7568</v>
      </c>
      <c r="E1884" s="11" t="s">
        <v>7741</v>
      </c>
    </row>
    <row r="1885" spans="1:5" ht="15" customHeight="1" x14ac:dyDescent="0.35">
      <c r="A1885" s="12" t="s">
        <v>1923</v>
      </c>
      <c r="B1885" s="12" t="s">
        <v>4258</v>
      </c>
      <c r="C1885" s="11" t="s">
        <v>6363</v>
      </c>
      <c r="D1885" s="11" t="s">
        <v>7089</v>
      </c>
      <c r="E1885" s="11" t="s">
        <v>7751</v>
      </c>
    </row>
    <row r="1886" spans="1:5" ht="15" customHeight="1" x14ac:dyDescent="0.35">
      <c r="A1886" s="12" t="s">
        <v>1924</v>
      </c>
      <c r="B1886" s="12" t="s">
        <v>4259</v>
      </c>
      <c r="C1886" s="11" t="s">
        <v>6364</v>
      </c>
      <c r="D1886" s="11" t="s">
        <v>7605</v>
      </c>
      <c r="E1886" s="11" t="s">
        <v>7749</v>
      </c>
    </row>
    <row r="1887" spans="1:5" ht="15" customHeight="1" x14ac:dyDescent="0.35">
      <c r="A1887" s="12" t="s">
        <v>1925</v>
      </c>
      <c r="B1887" s="12" t="s">
        <v>4260</v>
      </c>
      <c r="C1887" s="11" t="s">
        <v>6365</v>
      </c>
      <c r="D1887" s="11" t="s">
        <v>7606</v>
      </c>
      <c r="E1887" s="11" t="s">
        <v>7741</v>
      </c>
    </row>
    <row r="1888" spans="1:5" ht="15" customHeight="1" x14ac:dyDescent="0.35">
      <c r="A1888" s="12" t="s">
        <v>1926</v>
      </c>
      <c r="B1888" s="12" t="s">
        <v>4261</v>
      </c>
      <c r="C1888" s="11" t="s">
        <v>6366</v>
      </c>
      <c r="D1888" s="11" t="s">
        <v>7292</v>
      </c>
      <c r="E1888" s="11" t="s">
        <v>7823</v>
      </c>
    </row>
    <row r="1889" spans="1:5" ht="15" customHeight="1" x14ac:dyDescent="0.35">
      <c r="A1889" s="12" t="s">
        <v>1927</v>
      </c>
      <c r="B1889" s="12" t="s">
        <v>4262</v>
      </c>
      <c r="C1889" s="11" t="s">
        <v>6367</v>
      </c>
      <c r="D1889" s="11" t="s">
        <v>6901</v>
      </c>
      <c r="E1889" s="11" t="s">
        <v>7741</v>
      </c>
    </row>
    <row r="1890" spans="1:5" ht="15" customHeight="1" x14ac:dyDescent="0.35">
      <c r="A1890" s="12" t="s">
        <v>1928</v>
      </c>
      <c r="B1890" s="12" t="s">
        <v>4263</v>
      </c>
      <c r="C1890" s="11" t="s">
        <v>5264</v>
      </c>
      <c r="D1890" s="11" t="s">
        <v>7607</v>
      </c>
      <c r="E1890" s="11" t="s">
        <v>7741</v>
      </c>
    </row>
    <row r="1891" spans="1:5" ht="15" customHeight="1" x14ac:dyDescent="0.35">
      <c r="A1891" s="12" t="s">
        <v>1929</v>
      </c>
      <c r="B1891" s="12" t="s">
        <v>4264</v>
      </c>
      <c r="C1891" s="11" t="s">
        <v>6368</v>
      </c>
      <c r="D1891" s="11" t="s">
        <v>6731</v>
      </c>
      <c r="E1891" s="11" t="s">
        <v>7741</v>
      </c>
    </row>
    <row r="1892" spans="1:5" ht="15" customHeight="1" x14ac:dyDescent="0.35">
      <c r="A1892" s="12" t="s">
        <v>1930</v>
      </c>
      <c r="B1892" s="12" t="s">
        <v>4265</v>
      </c>
      <c r="C1892" s="11" t="s">
        <v>6369</v>
      </c>
      <c r="D1892" s="11" t="s">
        <v>6733</v>
      </c>
      <c r="E1892" s="11" t="s">
        <v>7741</v>
      </c>
    </row>
    <row r="1893" spans="1:5" ht="15" customHeight="1" x14ac:dyDescent="0.35">
      <c r="A1893" s="12" t="s">
        <v>1931</v>
      </c>
      <c r="B1893" s="12" t="s">
        <v>4266</v>
      </c>
      <c r="C1893" s="11" t="s">
        <v>6370</v>
      </c>
      <c r="D1893" s="11" t="s">
        <v>7608</v>
      </c>
      <c r="E1893" s="11" t="s">
        <v>7741</v>
      </c>
    </row>
    <row r="1894" spans="1:5" ht="15" customHeight="1" x14ac:dyDescent="0.35">
      <c r="A1894" s="12" t="s">
        <v>1932</v>
      </c>
      <c r="B1894" s="12" t="s">
        <v>4267</v>
      </c>
      <c r="C1894" s="11" t="s">
        <v>6371</v>
      </c>
      <c r="D1894" s="11" t="s">
        <v>7062</v>
      </c>
      <c r="E1894" s="11" t="s">
        <v>7746</v>
      </c>
    </row>
    <row r="1895" spans="1:5" ht="15" customHeight="1" x14ac:dyDescent="0.35">
      <c r="A1895" s="12" t="s">
        <v>1933</v>
      </c>
      <c r="B1895" s="12" t="s">
        <v>4268</v>
      </c>
      <c r="C1895" s="11" t="s">
        <v>6372</v>
      </c>
      <c r="D1895" s="11" t="s">
        <v>6814</v>
      </c>
      <c r="E1895" s="11" t="s">
        <v>7741</v>
      </c>
    </row>
    <row r="1896" spans="1:5" ht="15" customHeight="1" x14ac:dyDescent="0.35">
      <c r="A1896" s="12" t="s">
        <v>1934</v>
      </c>
      <c r="B1896" s="12" t="s">
        <v>4269</v>
      </c>
      <c r="C1896" s="11" t="s">
        <v>6373</v>
      </c>
      <c r="D1896" s="11" t="s">
        <v>6757</v>
      </c>
      <c r="E1896" s="11" t="s">
        <v>7753</v>
      </c>
    </row>
    <row r="1897" spans="1:5" ht="15" customHeight="1" x14ac:dyDescent="0.35">
      <c r="A1897" s="12" t="s">
        <v>1935</v>
      </c>
      <c r="B1897" s="12" t="s">
        <v>4270</v>
      </c>
      <c r="C1897" s="11" t="s">
        <v>4946</v>
      </c>
      <c r="D1897" s="11" t="s">
        <v>6903</v>
      </c>
      <c r="E1897" s="11" t="s">
        <v>7824</v>
      </c>
    </row>
    <row r="1898" spans="1:5" ht="15" customHeight="1" x14ac:dyDescent="0.35">
      <c r="A1898" s="12" t="s">
        <v>1936</v>
      </c>
      <c r="B1898" s="12" t="s">
        <v>4271</v>
      </c>
      <c r="C1898" s="11" t="s">
        <v>6374</v>
      </c>
      <c r="D1898" s="11" t="s">
        <v>6715</v>
      </c>
      <c r="E1898" s="11" t="s">
        <v>7741</v>
      </c>
    </row>
    <row r="1899" spans="1:5" ht="15" customHeight="1" x14ac:dyDescent="0.35">
      <c r="A1899" s="12" t="s">
        <v>1937</v>
      </c>
      <c r="B1899" s="12" t="s">
        <v>4272</v>
      </c>
      <c r="C1899" s="11" t="s">
        <v>4779</v>
      </c>
      <c r="D1899" s="11" t="s">
        <v>7313</v>
      </c>
      <c r="E1899" s="11" t="s">
        <v>7762</v>
      </c>
    </row>
    <row r="1900" spans="1:5" ht="15" customHeight="1" x14ac:dyDescent="0.35">
      <c r="A1900" s="12" t="s">
        <v>1938</v>
      </c>
      <c r="B1900" s="12" t="s">
        <v>4273</v>
      </c>
      <c r="C1900" s="11" t="s">
        <v>4809</v>
      </c>
      <c r="D1900" s="11" t="s">
        <v>6873</v>
      </c>
      <c r="E1900" s="11" t="s">
        <v>7741</v>
      </c>
    </row>
    <row r="1901" spans="1:5" ht="15" customHeight="1" x14ac:dyDescent="0.35">
      <c r="A1901" s="12" t="s">
        <v>1939</v>
      </c>
      <c r="B1901" s="12" t="s">
        <v>4274</v>
      </c>
      <c r="C1901" s="11" t="s">
        <v>6375</v>
      </c>
      <c r="D1901" s="11" t="s">
        <v>6797</v>
      </c>
      <c r="E1901" s="11" t="s">
        <v>7741</v>
      </c>
    </row>
    <row r="1902" spans="1:5" ht="15" customHeight="1" x14ac:dyDescent="0.35">
      <c r="A1902" s="12" t="s">
        <v>1940</v>
      </c>
      <c r="B1902" s="12" t="s">
        <v>4275</v>
      </c>
      <c r="C1902" s="11" t="s">
        <v>6285</v>
      </c>
      <c r="D1902" s="11" t="s">
        <v>7609</v>
      </c>
      <c r="E1902" s="11" t="s">
        <v>7741</v>
      </c>
    </row>
    <row r="1903" spans="1:5" ht="15" customHeight="1" x14ac:dyDescent="0.35">
      <c r="A1903" s="12" t="s">
        <v>1941</v>
      </c>
      <c r="B1903" s="12" t="s">
        <v>4276</v>
      </c>
      <c r="C1903" s="11" t="s">
        <v>6376</v>
      </c>
      <c r="D1903" s="11" t="s">
        <v>6824</v>
      </c>
      <c r="E1903" s="11" t="s">
        <v>7741</v>
      </c>
    </row>
    <row r="1904" spans="1:5" ht="15" customHeight="1" x14ac:dyDescent="0.35">
      <c r="A1904" s="12" t="s">
        <v>1942</v>
      </c>
      <c r="B1904" s="12" t="s">
        <v>4277</v>
      </c>
      <c r="C1904" s="11" t="s">
        <v>6377</v>
      </c>
      <c r="D1904" s="11" t="s">
        <v>6819</v>
      </c>
      <c r="E1904" s="11" t="s">
        <v>7741</v>
      </c>
    </row>
    <row r="1905" spans="1:5" ht="15" customHeight="1" x14ac:dyDescent="0.35">
      <c r="A1905" s="12" t="s">
        <v>1943</v>
      </c>
      <c r="B1905" s="12" t="s">
        <v>4278</v>
      </c>
      <c r="C1905" s="11" t="s">
        <v>6378</v>
      </c>
      <c r="D1905" s="11" t="s">
        <v>7040</v>
      </c>
      <c r="E1905" s="11" t="s">
        <v>7768</v>
      </c>
    </row>
    <row r="1906" spans="1:5" ht="15" customHeight="1" x14ac:dyDescent="0.35">
      <c r="A1906" s="12" t="s">
        <v>1944</v>
      </c>
      <c r="B1906" s="12" t="s">
        <v>4279</v>
      </c>
      <c r="C1906" s="11" t="s">
        <v>6379</v>
      </c>
      <c r="D1906" s="11" t="s">
        <v>7147</v>
      </c>
      <c r="E1906" s="11" t="s">
        <v>7766</v>
      </c>
    </row>
    <row r="1907" spans="1:5" ht="15" customHeight="1" x14ac:dyDescent="0.35">
      <c r="A1907" s="12" t="s">
        <v>1945</v>
      </c>
      <c r="B1907" s="12" t="s">
        <v>4280</v>
      </c>
      <c r="C1907" s="11" t="s">
        <v>6380</v>
      </c>
      <c r="D1907" s="11" t="s">
        <v>6725</v>
      </c>
      <c r="E1907" s="11" t="s">
        <v>7746</v>
      </c>
    </row>
    <row r="1908" spans="1:5" ht="15" customHeight="1" x14ac:dyDescent="0.35">
      <c r="A1908" s="12" t="s">
        <v>1946</v>
      </c>
      <c r="B1908" s="12" t="s">
        <v>4281</v>
      </c>
      <c r="C1908" s="11" t="s">
        <v>4995</v>
      </c>
      <c r="D1908" s="11" t="s">
        <v>6937</v>
      </c>
      <c r="E1908" s="11" t="s">
        <v>7760</v>
      </c>
    </row>
    <row r="1909" spans="1:5" ht="15" customHeight="1" x14ac:dyDescent="0.35">
      <c r="A1909" s="12" t="s">
        <v>1947</v>
      </c>
      <c r="B1909" s="12" t="s">
        <v>4282</v>
      </c>
      <c r="C1909" s="11" t="s">
        <v>6381</v>
      </c>
      <c r="D1909" s="11" t="s">
        <v>7610</v>
      </c>
      <c r="E1909" s="11" t="s">
        <v>7741</v>
      </c>
    </row>
    <row r="1910" spans="1:5" ht="15" customHeight="1" x14ac:dyDescent="0.35">
      <c r="A1910" s="12" t="s">
        <v>1948</v>
      </c>
      <c r="B1910" s="12" t="s">
        <v>4283</v>
      </c>
      <c r="C1910" s="11" t="s">
        <v>6382</v>
      </c>
      <c r="D1910" s="11" t="s">
        <v>6927</v>
      </c>
      <c r="E1910" s="11" t="s">
        <v>7741</v>
      </c>
    </row>
    <row r="1911" spans="1:5" ht="15" customHeight="1" x14ac:dyDescent="0.35">
      <c r="A1911" s="12" t="s">
        <v>1949</v>
      </c>
      <c r="B1911" s="12" t="s">
        <v>4284</v>
      </c>
      <c r="C1911" s="11" t="s">
        <v>5141</v>
      </c>
      <c r="D1911" s="11" t="s">
        <v>7611</v>
      </c>
      <c r="E1911" s="11" t="s">
        <v>7741</v>
      </c>
    </row>
    <row r="1912" spans="1:5" ht="15" customHeight="1" x14ac:dyDescent="0.35">
      <c r="A1912" s="12" t="s">
        <v>1950</v>
      </c>
      <c r="B1912" s="12" t="s">
        <v>4285</v>
      </c>
      <c r="C1912" s="11" t="s">
        <v>6383</v>
      </c>
      <c r="D1912" s="11" t="s">
        <v>7612</v>
      </c>
      <c r="E1912" s="11" t="s">
        <v>7741</v>
      </c>
    </row>
    <row r="1913" spans="1:5" ht="15" customHeight="1" x14ac:dyDescent="0.35">
      <c r="A1913" s="12" t="s">
        <v>1951</v>
      </c>
      <c r="B1913" s="12" t="s">
        <v>4286</v>
      </c>
      <c r="C1913" s="11" t="s">
        <v>5083</v>
      </c>
      <c r="D1913" s="11" t="s">
        <v>7613</v>
      </c>
      <c r="E1913" s="11" t="s">
        <v>7747</v>
      </c>
    </row>
    <row r="1914" spans="1:5" ht="15" customHeight="1" x14ac:dyDescent="0.35">
      <c r="A1914" s="12" t="s">
        <v>1952</v>
      </c>
      <c r="B1914" s="12" t="s">
        <v>4287</v>
      </c>
      <c r="C1914" s="11" t="s">
        <v>6384</v>
      </c>
      <c r="D1914" s="11" t="s">
        <v>7305</v>
      </c>
      <c r="E1914" s="11" t="s">
        <v>7741</v>
      </c>
    </row>
    <row r="1915" spans="1:5" ht="15" customHeight="1" x14ac:dyDescent="0.35">
      <c r="A1915" s="12" t="s">
        <v>1953</v>
      </c>
      <c r="B1915" s="12" t="s">
        <v>4288</v>
      </c>
      <c r="C1915" s="11" t="s">
        <v>5269</v>
      </c>
      <c r="D1915" s="11" t="s">
        <v>6841</v>
      </c>
      <c r="E1915" s="11" t="s">
        <v>7746</v>
      </c>
    </row>
    <row r="1916" spans="1:5" ht="15" customHeight="1" x14ac:dyDescent="0.35">
      <c r="A1916" s="12" t="s">
        <v>1954</v>
      </c>
      <c r="B1916" s="12" t="s">
        <v>4289</v>
      </c>
      <c r="C1916" s="11" t="s">
        <v>6385</v>
      </c>
      <c r="D1916" s="11" t="s">
        <v>7311</v>
      </c>
      <c r="E1916" s="11" t="s">
        <v>7746</v>
      </c>
    </row>
    <row r="1917" spans="1:5" ht="15" customHeight="1" x14ac:dyDescent="0.35">
      <c r="A1917" s="12" t="s">
        <v>1955</v>
      </c>
      <c r="B1917" s="12" t="s">
        <v>4290</v>
      </c>
      <c r="C1917" s="11" t="s">
        <v>6386</v>
      </c>
      <c r="D1917" s="11" t="s">
        <v>6777</v>
      </c>
      <c r="E1917" s="11" t="s">
        <v>7780</v>
      </c>
    </row>
    <row r="1918" spans="1:5" ht="15" customHeight="1" x14ac:dyDescent="0.35">
      <c r="A1918" s="12" t="s">
        <v>1956</v>
      </c>
      <c r="B1918" s="12" t="s">
        <v>4291</v>
      </c>
      <c r="C1918" s="11" t="s">
        <v>6387</v>
      </c>
      <c r="D1918" s="11" t="s">
        <v>6837</v>
      </c>
      <c r="E1918" s="11" t="s">
        <v>7741</v>
      </c>
    </row>
    <row r="1919" spans="1:5" ht="15" customHeight="1" x14ac:dyDescent="0.35">
      <c r="A1919" s="12" t="s">
        <v>1957</v>
      </c>
      <c r="B1919" s="12" t="s">
        <v>4292</v>
      </c>
      <c r="C1919" s="11" t="s">
        <v>6388</v>
      </c>
      <c r="D1919" s="11" t="s">
        <v>7423</v>
      </c>
      <c r="E1919" s="11" t="s">
        <v>7741</v>
      </c>
    </row>
    <row r="1920" spans="1:5" ht="15" customHeight="1" x14ac:dyDescent="0.35">
      <c r="A1920" s="12" t="s">
        <v>1958</v>
      </c>
      <c r="B1920" s="12" t="s">
        <v>4293</v>
      </c>
      <c r="C1920" s="11" t="s">
        <v>6389</v>
      </c>
      <c r="D1920" s="11" t="s">
        <v>7614</v>
      </c>
      <c r="E1920" s="11" t="s">
        <v>7741</v>
      </c>
    </row>
    <row r="1921" spans="1:5" ht="15" customHeight="1" x14ac:dyDescent="0.35">
      <c r="A1921" s="12" t="s">
        <v>1959</v>
      </c>
      <c r="B1921" s="12" t="s">
        <v>4294</v>
      </c>
      <c r="C1921" s="11" t="s">
        <v>6390</v>
      </c>
      <c r="D1921" s="11" t="s">
        <v>6811</v>
      </c>
      <c r="E1921" s="11" t="s">
        <v>7741</v>
      </c>
    </row>
    <row r="1922" spans="1:5" ht="15" customHeight="1" x14ac:dyDescent="0.35">
      <c r="A1922" s="12" t="s">
        <v>1960</v>
      </c>
      <c r="B1922" s="12" t="s">
        <v>4295</v>
      </c>
      <c r="C1922" s="11" t="s">
        <v>6391</v>
      </c>
      <c r="D1922" s="11" t="s">
        <v>7615</v>
      </c>
      <c r="E1922" s="11" t="s">
        <v>7741</v>
      </c>
    </row>
    <row r="1923" spans="1:5" ht="15" customHeight="1" x14ac:dyDescent="0.35">
      <c r="A1923" s="12" t="s">
        <v>1961</v>
      </c>
      <c r="B1923" s="12" t="s">
        <v>4296</v>
      </c>
      <c r="C1923" s="11" t="s">
        <v>6392</v>
      </c>
      <c r="D1923" s="11" t="s">
        <v>6837</v>
      </c>
      <c r="E1923" s="11" t="s">
        <v>7741</v>
      </c>
    </row>
    <row r="1924" spans="1:5" ht="15" customHeight="1" x14ac:dyDescent="0.35">
      <c r="A1924" s="12" t="s">
        <v>1962</v>
      </c>
      <c r="B1924" s="12" t="s">
        <v>4297</v>
      </c>
      <c r="C1924" s="11" t="s">
        <v>6393</v>
      </c>
      <c r="D1924" s="11" t="s">
        <v>6810</v>
      </c>
      <c r="E1924" s="11" t="s">
        <v>7741</v>
      </c>
    </row>
    <row r="1925" spans="1:5" ht="15" customHeight="1" x14ac:dyDescent="0.35">
      <c r="A1925" s="12" t="s">
        <v>1963</v>
      </c>
      <c r="B1925" s="12" t="s">
        <v>4298</v>
      </c>
      <c r="C1925" s="11" t="s">
        <v>6394</v>
      </c>
      <c r="D1925" s="11" t="s">
        <v>6851</v>
      </c>
      <c r="E1925" s="11" t="s">
        <v>7741</v>
      </c>
    </row>
    <row r="1926" spans="1:5" ht="15" customHeight="1" x14ac:dyDescent="0.35">
      <c r="A1926" s="12" t="s">
        <v>1964</v>
      </c>
      <c r="B1926" s="12" t="s">
        <v>4299</v>
      </c>
      <c r="C1926" s="11" t="s">
        <v>6395</v>
      </c>
      <c r="D1926" s="11" t="s">
        <v>6831</v>
      </c>
      <c r="E1926" s="11" t="s">
        <v>7741</v>
      </c>
    </row>
    <row r="1927" spans="1:5" ht="15" customHeight="1" x14ac:dyDescent="0.35">
      <c r="A1927" s="12" t="s">
        <v>1965</v>
      </c>
      <c r="B1927" s="12" t="s">
        <v>4300</v>
      </c>
      <c r="C1927" s="11" t="s">
        <v>5511</v>
      </c>
      <c r="D1927" s="11" t="s">
        <v>7616</v>
      </c>
      <c r="E1927" s="11" t="s">
        <v>7741</v>
      </c>
    </row>
    <row r="1928" spans="1:5" ht="15" customHeight="1" x14ac:dyDescent="0.35">
      <c r="A1928" s="12" t="s">
        <v>1966</v>
      </c>
      <c r="B1928" s="12" t="s">
        <v>4301</v>
      </c>
      <c r="C1928" s="11" t="s">
        <v>6396</v>
      </c>
      <c r="D1928" s="11" t="s">
        <v>7617</v>
      </c>
      <c r="E1928" s="11" t="s">
        <v>7741</v>
      </c>
    </row>
    <row r="1929" spans="1:5" ht="15" customHeight="1" x14ac:dyDescent="0.35">
      <c r="A1929" s="12" t="s">
        <v>1967</v>
      </c>
      <c r="B1929" s="12" t="s">
        <v>4302</v>
      </c>
      <c r="C1929" s="11" t="s">
        <v>6397</v>
      </c>
      <c r="D1929" s="11" t="s">
        <v>6773</v>
      </c>
      <c r="E1929" s="11" t="s">
        <v>7741</v>
      </c>
    </row>
    <row r="1930" spans="1:5" ht="15" customHeight="1" x14ac:dyDescent="0.35">
      <c r="A1930" s="12" t="s">
        <v>1968</v>
      </c>
      <c r="B1930" s="12" t="s">
        <v>4303</v>
      </c>
      <c r="C1930" s="11" t="s">
        <v>5713</v>
      </c>
      <c r="D1930" s="11" t="s">
        <v>7618</v>
      </c>
      <c r="E1930" s="11" t="s">
        <v>7741</v>
      </c>
    </row>
    <row r="1931" spans="1:5" ht="15" customHeight="1" x14ac:dyDescent="0.35">
      <c r="A1931" s="12" t="s">
        <v>1969</v>
      </c>
      <c r="B1931" s="12" t="s">
        <v>4304</v>
      </c>
      <c r="C1931" s="11" t="s">
        <v>5175</v>
      </c>
      <c r="D1931" s="11" t="s">
        <v>7344</v>
      </c>
      <c r="E1931" s="11" t="s">
        <v>7741</v>
      </c>
    </row>
    <row r="1932" spans="1:5" ht="15" customHeight="1" x14ac:dyDescent="0.35">
      <c r="A1932" s="12" t="s">
        <v>1970</v>
      </c>
      <c r="B1932" s="12" t="s">
        <v>4305</v>
      </c>
      <c r="C1932" s="11" t="s">
        <v>6398</v>
      </c>
      <c r="D1932" s="11" t="s">
        <v>7619</v>
      </c>
      <c r="E1932" s="11" t="s">
        <v>7766</v>
      </c>
    </row>
    <row r="1933" spans="1:5" ht="15" customHeight="1" x14ac:dyDescent="0.35">
      <c r="A1933" s="12" t="s">
        <v>1971</v>
      </c>
      <c r="B1933" s="12" t="s">
        <v>4306</v>
      </c>
      <c r="C1933" s="11" t="s">
        <v>6399</v>
      </c>
      <c r="D1933" s="11" t="s">
        <v>7620</v>
      </c>
      <c r="E1933" s="11" t="s">
        <v>7741</v>
      </c>
    </row>
    <row r="1934" spans="1:5" ht="15" customHeight="1" x14ac:dyDescent="0.35">
      <c r="A1934" s="12" t="s">
        <v>1972</v>
      </c>
      <c r="B1934" s="12" t="s">
        <v>4307</v>
      </c>
      <c r="C1934" s="11" t="s">
        <v>6400</v>
      </c>
      <c r="D1934" s="11" t="s">
        <v>6787</v>
      </c>
      <c r="E1934" s="11" t="s">
        <v>7741</v>
      </c>
    </row>
    <row r="1935" spans="1:5" ht="15" customHeight="1" x14ac:dyDescent="0.35">
      <c r="A1935" s="12" t="s">
        <v>1973</v>
      </c>
      <c r="B1935" s="12" t="s">
        <v>4308</v>
      </c>
      <c r="C1935" s="11" t="s">
        <v>6401</v>
      </c>
      <c r="D1935" s="11" t="s">
        <v>6797</v>
      </c>
      <c r="E1935" s="11" t="s">
        <v>7741</v>
      </c>
    </row>
    <row r="1936" spans="1:5" ht="15" customHeight="1" x14ac:dyDescent="0.35">
      <c r="A1936" s="12" t="s">
        <v>1974</v>
      </c>
      <c r="B1936" s="12" t="s">
        <v>4309</v>
      </c>
      <c r="C1936" s="11" t="s">
        <v>6402</v>
      </c>
      <c r="D1936" s="11" t="s">
        <v>6806</v>
      </c>
      <c r="E1936" s="11" t="s">
        <v>7774</v>
      </c>
    </row>
    <row r="1937" spans="1:5" ht="15" customHeight="1" x14ac:dyDescent="0.35">
      <c r="A1937" s="12" t="s">
        <v>1975</v>
      </c>
      <c r="B1937" s="12" t="s">
        <v>4310</v>
      </c>
      <c r="C1937" s="11" t="s">
        <v>6403</v>
      </c>
      <c r="D1937" s="11" t="s">
        <v>7621</v>
      </c>
      <c r="E1937" s="11" t="s">
        <v>7751</v>
      </c>
    </row>
    <row r="1938" spans="1:5" ht="15" customHeight="1" x14ac:dyDescent="0.35">
      <c r="A1938" s="12" t="s">
        <v>1976</v>
      </c>
      <c r="B1938" s="12" t="s">
        <v>4311</v>
      </c>
      <c r="C1938" s="11" t="s">
        <v>6404</v>
      </c>
      <c r="D1938" s="11" t="s">
        <v>7271</v>
      </c>
      <c r="E1938" s="11" t="s">
        <v>7768</v>
      </c>
    </row>
    <row r="1939" spans="1:5" ht="15" customHeight="1" x14ac:dyDescent="0.35">
      <c r="A1939" s="12" t="s">
        <v>1977</v>
      </c>
      <c r="B1939" s="12" t="s">
        <v>4312</v>
      </c>
      <c r="C1939" s="11" t="s">
        <v>6226</v>
      </c>
      <c r="D1939" s="11" t="s">
        <v>6725</v>
      </c>
      <c r="E1939" s="11" t="s">
        <v>7741</v>
      </c>
    </row>
    <row r="1940" spans="1:5" ht="15" customHeight="1" x14ac:dyDescent="0.35">
      <c r="A1940" s="12" t="s">
        <v>1978</v>
      </c>
      <c r="B1940" s="12" t="s">
        <v>4313</v>
      </c>
      <c r="C1940" s="11" t="s">
        <v>6405</v>
      </c>
      <c r="D1940" s="11" t="s">
        <v>7622</v>
      </c>
      <c r="E1940" s="11" t="s">
        <v>7741</v>
      </c>
    </row>
    <row r="1941" spans="1:5" ht="15" customHeight="1" x14ac:dyDescent="0.35">
      <c r="A1941" s="12" t="s">
        <v>1979</v>
      </c>
      <c r="B1941" s="12" t="s">
        <v>4314</v>
      </c>
      <c r="C1941" s="11" t="s">
        <v>6406</v>
      </c>
      <c r="D1941" s="11" t="s">
        <v>6837</v>
      </c>
      <c r="E1941" s="11" t="s">
        <v>7768</v>
      </c>
    </row>
    <row r="1942" spans="1:5" ht="15" customHeight="1" x14ac:dyDescent="0.35">
      <c r="A1942" s="12" t="s">
        <v>1980</v>
      </c>
      <c r="B1942" s="12" t="s">
        <v>4315</v>
      </c>
      <c r="C1942" s="11" t="s">
        <v>5477</v>
      </c>
      <c r="D1942" s="11" t="s">
        <v>6719</v>
      </c>
      <c r="E1942" s="11" t="s">
        <v>7755</v>
      </c>
    </row>
    <row r="1943" spans="1:5" ht="15" customHeight="1" x14ac:dyDescent="0.35">
      <c r="A1943" s="12" t="s">
        <v>1981</v>
      </c>
      <c r="B1943" s="12" t="s">
        <v>4316</v>
      </c>
      <c r="C1943" s="11" t="s">
        <v>6407</v>
      </c>
      <c r="D1943" s="11" t="s">
        <v>6935</v>
      </c>
      <c r="E1943" s="11" t="s">
        <v>7741</v>
      </c>
    </row>
    <row r="1944" spans="1:5" ht="15" customHeight="1" x14ac:dyDescent="0.35">
      <c r="A1944" s="12" t="s">
        <v>1982</v>
      </c>
      <c r="B1944" s="12" t="s">
        <v>4317</v>
      </c>
      <c r="C1944" s="11" t="s">
        <v>6408</v>
      </c>
      <c r="D1944" s="11" t="s">
        <v>6837</v>
      </c>
      <c r="E1944" s="11" t="s">
        <v>7741</v>
      </c>
    </row>
    <row r="1945" spans="1:5" ht="15" customHeight="1" x14ac:dyDescent="0.35">
      <c r="A1945" s="12" t="s">
        <v>1983</v>
      </c>
      <c r="B1945" s="12" t="s">
        <v>4318</v>
      </c>
      <c r="C1945" s="11" t="s">
        <v>5401</v>
      </c>
      <c r="D1945" s="11" t="s">
        <v>7243</v>
      </c>
      <c r="E1945" s="11" t="s">
        <v>7741</v>
      </c>
    </row>
    <row r="1946" spans="1:5" ht="15" customHeight="1" x14ac:dyDescent="0.35">
      <c r="A1946" s="12" t="s">
        <v>1984</v>
      </c>
      <c r="B1946" s="12" t="s">
        <v>4319</v>
      </c>
      <c r="C1946" s="11" t="s">
        <v>6409</v>
      </c>
      <c r="D1946" s="11" t="s">
        <v>6806</v>
      </c>
      <c r="E1946" s="11" t="s">
        <v>7741</v>
      </c>
    </row>
    <row r="1947" spans="1:5" ht="15" customHeight="1" x14ac:dyDescent="0.35">
      <c r="A1947" s="12" t="s">
        <v>1985</v>
      </c>
      <c r="B1947" s="12" t="s">
        <v>4320</v>
      </c>
      <c r="C1947" s="11" t="s">
        <v>6410</v>
      </c>
      <c r="D1947" s="11" t="s">
        <v>7602</v>
      </c>
      <c r="E1947" s="11" t="s">
        <v>7741</v>
      </c>
    </row>
    <row r="1948" spans="1:5" ht="15" customHeight="1" x14ac:dyDescent="0.35">
      <c r="A1948" s="12" t="s">
        <v>1986</v>
      </c>
      <c r="B1948" s="12" t="s">
        <v>4321</v>
      </c>
      <c r="C1948" s="11" t="s">
        <v>6411</v>
      </c>
      <c r="D1948" s="11" t="s">
        <v>7623</v>
      </c>
      <c r="E1948" s="11" t="s">
        <v>7769</v>
      </c>
    </row>
    <row r="1949" spans="1:5" ht="15" customHeight="1" x14ac:dyDescent="0.35">
      <c r="A1949" s="12" t="s">
        <v>1987</v>
      </c>
      <c r="B1949" s="12" t="s">
        <v>4322</v>
      </c>
      <c r="C1949" s="11" t="s">
        <v>6412</v>
      </c>
      <c r="D1949" s="11" t="s">
        <v>6721</v>
      </c>
      <c r="E1949" s="11" t="s">
        <v>7784</v>
      </c>
    </row>
    <row r="1950" spans="1:5" ht="15" customHeight="1" x14ac:dyDescent="0.35">
      <c r="A1950" s="12" t="s">
        <v>1988</v>
      </c>
      <c r="B1950" s="12" t="s">
        <v>4323</v>
      </c>
      <c r="C1950" s="11" t="s">
        <v>6413</v>
      </c>
      <c r="D1950" s="11" t="s">
        <v>7624</v>
      </c>
      <c r="E1950" s="11" t="s">
        <v>7741</v>
      </c>
    </row>
    <row r="1951" spans="1:5" ht="15" customHeight="1" x14ac:dyDescent="0.35">
      <c r="A1951" s="12" t="s">
        <v>1989</v>
      </c>
      <c r="B1951" s="12" t="s">
        <v>4324</v>
      </c>
      <c r="C1951" s="11" t="s">
        <v>5275</v>
      </c>
      <c r="D1951" s="11" t="s">
        <v>6831</v>
      </c>
      <c r="E1951" s="11" t="s">
        <v>7741</v>
      </c>
    </row>
    <row r="1952" spans="1:5" ht="15" customHeight="1" x14ac:dyDescent="0.35">
      <c r="A1952" s="12" t="s">
        <v>1990</v>
      </c>
      <c r="B1952" s="12" t="s">
        <v>4325</v>
      </c>
      <c r="C1952" s="11" t="s">
        <v>6414</v>
      </c>
      <c r="D1952" s="11" t="s">
        <v>7020</v>
      </c>
      <c r="E1952" s="11" t="s">
        <v>7755</v>
      </c>
    </row>
    <row r="1953" spans="1:5" ht="15" customHeight="1" x14ac:dyDescent="0.35">
      <c r="A1953" s="12" t="s">
        <v>1991</v>
      </c>
      <c r="B1953" s="12" t="s">
        <v>4326</v>
      </c>
      <c r="C1953" s="11" t="s">
        <v>6415</v>
      </c>
      <c r="D1953" s="11" t="s">
        <v>7625</v>
      </c>
      <c r="E1953" s="11" t="s">
        <v>7825</v>
      </c>
    </row>
    <row r="1954" spans="1:5" ht="15" customHeight="1" x14ac:dyDescent="0.35">
      <c r="A1954" s="12" t="s">
        <v>1992</v>
      </c>
      <c r="B1954" s="12" t="s">
        <v>4327</v>
      </c>
      <c r="C1954" s="11" t="s">
        <v>6416</v>
      </c>
      <c r="D1954" s="11" t="s">
        <v>7626</v>
      </c>
      <c r="E1954" s="11" t="s">
        <v>7741</v>
      </c>
    </row>
    <row r="1955" spans="1:5" ht="15" customHeight="1" x14ac:dyDescent="0.35">
      <c r="A1955" s="12" t="s">
        <v>1993</v>
      </c>
      <c r="B1955" s="12" t="s">
        <v>4328</v>
      </c>
      <c r="C1955" s="11" t="s">
        <v>6417</v>
      </c>
      <c r="D1955" s="11" t="s">
        <v>7055</v>
      </c>
      <c r="E1955" s="11" t="s">
        <v>7741</v>
      </c>
    </row>
    <row r="1956" spans="1:5" ht="15" customHeight="1" x14ac:dyDescent="0.35">
      <c r="A1956" s="12" t="s">
        <v>1994</v>
      </c>
      <c r="B1956" s="12" t="s">
        <v>4329</v>
      </c>
      <c r="C1956" s="11" t="s">
        <v>6418</v>
      </c>
      <c r="D1956" s="11" t="s">
        <v>7255</v>
      </c>
      <c r="E1956" s="11" t="s">
        <v>7762</v>
      </c>
    </row>
    <row r="1957" spans="1:5" ht="15" customHeight="1" x14ac:dyDescent="0.35">
      <c r="A1957" s="12" t="s">
        <v>1995</v>
      </c>
      <c r="B1957" s="12" t="s">
        <v>4330</v>
      </c>
      <c r="C1957" s="11" t="s">
        <v>6419</v>
      </c>
      <c r="D1957" s="11" t="s">
        <v>7627</v>
      </c>
      <c r="E1957" s="11" t="s">
        <v>7741</v>
      </c>
    </row>
    <row r="1958" spans="1:5" ht="15" customHeight="1" x14ac:dyDescent="0.35">
      <c r="A1958" s="12" t="s">
        <v>1996</v>
      </c>
      <c r="B1958" s="12" t="s">
        <v>4331</v>
      </c>
      <c r="C1958" s="11" t="s">
        <v>6420</v>
      </c>
      <c r="D1958" s="11" t="s">
        <v>7628</v>
      </c>
      <c r="E1958" s="11" t="s">
        <v>7741</v>
      </c>
    </row>
    <row r="1959" spans="1:5" ht="15" customHeight="1" x14ac:dyDescent="0.35">
      <c r="A1959" s="12" t="s">
        <v>1997</v>
      </c>
      <c r="B1959" s="12" t="s">
        <v>4332</v>
      </c>
      <c r="C1959" s="11" t="s">
        <v>5039</v>
      </c>
      <c r="D1959" s="11" t="s">
        <v>7020</v>
      </c>
      <c r="E1959" s="11" t="s">
        <v>7741</v>
      </c>
    </row>
    <row r="1960" spans="1:5" ht="15" customHeight="1" x14ac:dyDescent="0.35">
      <c r="A1960" s="12" t="s">
        <v>1998</v>
      </c>
      <c r="B1960" s="12" t="s">
        <v>4333</v>
      </c>
      <c r="C1960" s="11" t="s">
        <v>6421</v>
      </c>
      <c r="D1960" s="11" t="s">
        <v>6745</v>
      </c>
      <c r="E1960" s="11" t="s">
        <v>7741</v>
      </c>
    </row>
    <row r="1961" spans="1:5" ht="15" customHeight="1" x14ac:dyDescent="0.35">
      <c r="A1961" s="12" t="s">
        <v>1999</v>
      </c>
      <c r="B1961" s="12" t="s">
        <v>4334</v>
      </c>
      <c r="C1961" s="11" t="s">
        <v>5175</v>
      </c>
      <c r="D1961" s="11" t="s">
        <v>6819</v>
      </c>
      <c r="E1961" s="11" t="s">
        <v>7741</v>
      </c>
    </row>
    <row r="1962" spans="1:5" ht="15" customHeight="1" x14ac:dyDescent="0.35">
      <c r="A1962" s="12" t="s">
        <v>2000</v>
      </c>
      <c r="B1962" s="12" t="s">
        <v>4335</v>
      </c>
      <c r="C1962" s="11" t="s">
        <v>6422</v>
      </c>
      <c r="D1962" s="11" t="s">
        <v>7629</v>
      </c>
      <c r="E1962" s="11" t="s">
        <v>7741</v>
      </c>
    </row>
    <row r="1963" spans="1:5" ht="15" customHeight="1" x14ac:dyDescent="0.35">
      <c r="A1963" s="12" t="s">
        <v>2001</v>
      </c>
      <c r="B1963" s="12" t="s">
        <v>4336</v>
      </c>
      <c r="C1963" s="11" t="s">
        <v>6285</v>
      </c>
      <c r="D1963" s="11" t="s">
        <v>6715</v>
      </c>
      <c r="E1963" s="11" t="s">
        <v>7740</v>
      </c>
    </row>
    <row r="1964" spans="1:5" ht="15" customHeight="1" x14ac:dyDescent="0.35">
      <c r="A1964" s="12" t="s">
        <v>2002</v>
      </c>
      <c r="B1964" s="12" t="s">
        <v>4337</v>
      </c>
      <c r="C1964" s="11" t="s">
        <v>6423</v>
      </c>
      <c r="D1964" s="11" t="s">
        <v>6901</v>
      </c>
      <c r="E1964" s="11" t="s">
        <v>7826</v>
      </c>
    </row>
    <row r="1965" spans="1:5" ht="15" customHeight="1" x14ac:dyDescent="0.35">
      <c r="A1965" s="12" t="s">
        <v>2003</v>
      </c>
      <c r="B1965" s="12" t="s">
        <v>4338</v>
      </c>
      <c r="C1965" s="11" t="s">
        <v>5008</v>
      </c>
      <c r="D1965" s="11" t="s">
        <v>7630</v>
      </c>
      <c r="E1965" s="11" t="s">
        <v>7741</v>
      </c>
    </row>
    <row r="1966" spans="1:5" ht="15" customHeight="1" x14ac:dyDescent="0.35">
      <c r="A1966" s="12" t="s">
        <v>2004</v>
      </c>
      <c r="B1966" s="12" t="s">
        <v>4339</v>
      </c>
      <c r="C1966" s="11" t="s">
        <v>6424</v>
      </c>
      <c r="D1966" s="11" t="s">
        <v>7631</v>
      </c>
      <c r="E1966" s="11" t="s">
        <v>7768</v>
      </c>
    </row>
    <row r="1967" spans="1:5" ht="15" customHeight="1" x14ac:dyDescent="0.35">
      <c r="A1967" s="12" t="s">
        <v>2005</v>
      </c>
      <c r="B1967" s="12" t="s">
        <v>4340</v>
      </c>
      <c r="C1967" s="11" t="s">
        <v>4762</v>
      </c>
      <c r="D1967" s="11" t="s">
        <v>6756</v>
      </c>
      <c r="E1967" s="11" t="s">
        <v>7783</v>
      </c>
    </row>
    <row r="1968" spans="1:5" ht="15" customHeight="1" x14ac:dyDescent="0.35">
      <c r="A1968" s="12" t="s">
        <v>2006</v>
      </c>
      <c r="B1968" s="12" t="s">
        <v>4341</v>
      </c>
      <c r="C1968" s="11" t="s">
        <v>6425</v>
      </c>
      <c r="D1968" s="11" t="s">
        <v>6934</v>
      </c>
      <c r="E1968" s="11" t="s">
        <v>7771</v>
      </c>
    </row>
    <row r="1969" spans="1:5" ht="15" customHeight="1" x14ac:dyDescent="0.35">
      <c r="A1969" s="12" t="s">
        <v>2007</v>
      </c>
      <c r="B1969" s="12" t="s">
        <v>4342</v>
      </c>
      <c r="C1969" s="11" t="s">
        <v>5953</v>
      </c>
      <c r="D1969" s="11" t="s">
        <v>7148</v>
      </c>
      <c r="E1969" s="11" t="s">
        <v>7752</v>
      </c>
    </row>
    <row r="1970" spans="1:5" ht="15" customHeight="1" x14ac:dyDescent="0.35">
      <c r="A1970" s="12" t="s">
        <v>2008</v>
      </c>
      <c r="B1970" s="12" t="s">
        <v>4343</v>
      </c>
      <c r="C1970" s="11" t="s">
        <v>5737</v>
      </c>
      <c r="D1970" s="11" t="s">
        <v>7002</v>
      </c>
      <c r="E1970" s="11" t="s">
        <v>7758</v>
      </c>
    </row>
    <row r="1971" spans="1:5" ht="15" customHeight="1" x14ac:dyDescent="0.35">
      <c r="A1971" s="12" t="s">
        <v>2009</v>
      </c>
      <c r="B1971" s="12" t="s">
        <v>4344</v>
      </c>
      <c r="C1971" s="11" t="s">
        <v>6426</v>
      </c>
      <c r="D1971" s="11" t="s">
        <v>7632</v>
      </c>
      <c r="E1971" s="11" t="s">
        <v>7741</v>
      </c>
    </row>
    <row r="1972" spans="1:5" ht="15" customHeight="1" x14ac:dyDescent="0.35">
      <c r="A1972" s="12" t="s">
        <v>2010</v>
      </c>
      <c r="B1972" s="12" t="s">
        <v>4345</v>
      </c>
      <c r="C1972" s="11" t="s">
        <v>6427</v>
      </c>
      <c r="D1972" s="11" t="s">
        <v>7633</v>
      </c>
      <c r="E1972" s="11" t="s">
        <v>7741</v>
      </c>
    </row>
    <row r="1973" spans="1:5" ht="15" customHeight="1" x14ac:dyDescent="0.35">
      <c r="A1973" s="12" t="s">
        <v>2011</v>
      </c>
      <c r="B1973" s="12" t="s">
        <v>4346</v>
      </c>
      <c r="C1973" s="11" t="s">
        <v>6428</v>
      </c>
      <c r="D1973" s="11" t="s">
        <v>6784</v>
      </c>
      <c r="E1973" s="11" t="s">
        <v>7741</v>
      </c>
    </row>
    <row r="1974" spans="1:5" ht="15" customHeight="1" x14ac:dyDescent="0.35">
      <c r="A1974" s="12" t="s">
        <v>2012</v>
      </c>
      <c r="B1974" s="12" t="s">
        <v>4347</v>
      </c>
      <c r="C1974" s="11" t="s">
        <v>6429</v>
      </c>
      <c r="D1974" s="11" t="s">
        <v>7634</v>
      </c>
      <c r="E1974" s="11" t="s">
        <v>7741</v>
      </c>
    </row>
    <row r="1975" spans="1:5" ht="15" customHeight="1" x14ac:dyDescent="0.35">
      <c r="A1975" s="12" t="s">
        <v>2013</v>
      </c>
      <c r="B1975" s="12" t="s">
        <v>4348</v>
      </c>
      <c r="C1975" s="11" t="s">
        <v>6430</v>
      </c>
      <c r="D1975" s="11" t="s">
        <v>7635</v>
      </c>
      <c r="E1975" s="11" t="s">
        <v>7759</v>
      </c>
    </row>
    <row r="1976" spans="1:5" ht="15" customHeight="1" x14ac:dyDescent="0.35">
      <c r="A1976" s="12" t="s">
        <v>2014</v>
      </c>
      <c r="B1976" s="12" t="s">
        <v>4349</v>
      </c>
      <c r="C1976" s="11" t="s">
        <v>6431</v>
      </c>
      <c r="D1976" s="11" t="s">
        <v>7031</v>
      </c>
      <c r="E1976" s="11" t="s">
        <v>7742</v>
      </c>
    </row>
    <row r="1977" spans="1:5" ht="15" customHeight="1" x14ac:dyDescent="0.35">
      <c r="A1977" s="12" t="s">
        <v>2015</v>
      </c>
      <c r="B1977" s="12" t="s">
        <v>4350</v>
      </c>
      <c r="C1977" s="11" t="s">
        <v>6432</v>
      </c>
      <c r="D1977" s="11" t="s">
        <v>7303</v>
      </c>
      <c r="E1977" s="11" t="s">
        <v>7741</v>
      </c>
    </row>
    <row r="1978" spans="1:5" ht="15" customHeight="1" x14ac:dyDescent="0.35">
      <c r="A1978" s="12" t="s">
        <v>2016</v>
      </c>
      <c r="B1978" s="12" t="s">
        <v>4351</v>
      </c>
      <c r="C1978" s="11" t="s">
        <v>6433</v>
      </c>
      <c r="D1978" s="11" t="s">
        <v>6765</v>
      </c>
      <c r="E1978" s="11" t="s">
        <v>7741</v>
      </c>
    </row>
    <row r="1979" spans="1:5" ht="15" customHeight="1" x14ac:dyDescent="0.35">
      <c r="A1979" s="12" t="s">
        <v>2017</v>
      </c>
      <c r="B1979" s="12" t="s">
        <v>4352</v>
      </c>
      <c r="C1979" s="11" t="s">
        <v>4924</v>
      </c>
      <c r="D1979" s="11" t="s">
        <v>7068</v>
      </c>
      <c r="E1979" s="11" t="s">
        <v>7779</v>
      </c>
    </row>
    <row r="1980" spans="1:5" ht="15" customHeight="1" x14ac:dyDescent="0.35">
      <c r="A1980" s="12" t="s">
        <v>2018</v>
      </c>
      <c r="B1980" s="12" t="s">
        <v>4353</v>
      </c>
      <c r="C1980" s="11" t="s">
        <v>6434</v>
      </c>
      <c r="D1980" s="11" t="s">
        <v>7127</v>
      </c>
      <c r="E1980" s="11" t="s">
        <v>7746</v>
      </c>
    </row>
    <row r="1981" spans="1:5" ht="15" customHeight="1" x14ac:dyDescent="0.35">
      <c r="A1981" s="12" t="s">
        <v>2019</v>
      </c>
      <c r="B1981" s="12" t="s">
        <v>4354</v>
      </c>
      <c r="C1981" s="11" t="s">
        <v>6435</v>
      </c>
      <c r="D1981" s="11" t="s">
        <v>7636</v>
      </c>
      <c r="E1981" s="11" t="s">
        <v>7741</v>
      </c>
    </row>
    <row r="1982" spans="1:5" ht="15" customHeight="1" x14ac:dyDescent="0.35">
      <c r="A1982" s="12" t="s">
        <v>2020</v>
      </c>
      <c r="B1982" s="12" t="s">
        <v>4355</v>
      </c>
      <c r="C1982" s="11" t="s">
        <v>6436</v>
      </c>
      <c r="D1982" s="11" t="s">
        <v>7027</v>
      </c>
      <c r="E1982" s="11" t="s">
        <v>7774</v>
      </c>
    </row>
    <row r="1983" spans="1:5" ht="15" customHeight="1" x14ac:dyDescent="0.35">
      <c r="A1983" s="12" t="s">
        <v>2021</v>
      </c>
      <c r="B1983" s="12" t="s">
        <v>4356</v>
      </c>
      <c r="C1983" s="11" t="s">
        <v>6437</v>
      </c>
      <c r="D1983" s="11" t="s">
        <v>6780</v>
      </c>
      <c r="E1983" s="11" t="s">
        <v>7741</v>
      </c>
    </row>
    <row r="1984" spans="1:5" ht="15" customHeight="1" x14ac:dyDescent="0.35">
      <c r="A1984" s="12" t="s">
        <v>2022</v>
      </c>
      <c r="B1984" s="12" t="s">
        <v>4357</v>
      </c>
      <c r="C1984" s="11" t="s">
        <v>6438</v>
      </c>
      <c r="D1984" s="11" t="s">
        <v>7551</v>
      </c>
      <c r="E1984" s="11" t="s">
        <v>7764</v>
      </c>
    </row>
    <row r="1985" spans="1:5" ht="15" customHeight="1" x14ac:dyDescent="0.35">
      <c r="A1985" s="12" t="s">
        <v>2023</v>
      </c>
      <c r="B1985" s="12" t="s">
        <v>4358</v>
      </c>
      <c r="C1985" s="11" t="s">
        <v>6439</v>
      </c>
      <c r="D1985" s="11" t="s">
        <v>7637</v>
      </c>
      <c r="E1985" s="11" t="s">
        <v>7741</v>
      </c>
    </row>
    <row r="1986" spans="1:5" ht="15" customHeight="1" x14ac:dyDescent="0.35">
      <c r="A1986" s="12" t="s">
        <v>2024</v>
      </c>
      <c r="B1986" s="12" t="s">
        <v>4359</v>
      </c>
      <c r="C1986" s="11" t="s">
        <v>6440</v>
      </c>
      <c r="D1986" s="11" t="s">
        <v>7306</v>
      </c>
      <c r="E1986" s="11" t="s">
        <v>7741</v>
      </c>
    </row>
    <row r="1987" spans="1:5" ht="15" customHeight="1" x14ac:dyDescent="0.35">
      <c r="A1987" s="12" t="s">
        <v>2025</v>
      </c>
      <c r="B1987" s="12" t="s">
        <v>4360</v>
      </c>
      <c r="C1987" s="11" t="s">
        <v>6441</v>
      </c>
      <c r="D1987" s="11" t="s">
        <v>6733</v>
      </c>
      <c r="E1987" s="11" t="s">
        <v>7741</v>
      </c>
    </row>
    <row r="1988" spans="1:5" ht="15" customHeight="1" x14ac:dyDescent="0.35">
      <c r="A1988" s="12" t="s">
        <v>2026</v>
      </c>
      <c r="B1988" s="12" t="s">
        <v>4361</v>
      </c>
      <c r="C1988" s="11" t="s">
        <v>6442</v>
      </c>
      <c r="D1988" s="11" t="s">
        <v>7638</v>
      </c>
      <c r="E1988" s="11" t="s">
        <v>7741</v>
      </c>
    </row>
    <row r="1989" spans="1:5" ht="15" customHeight="1" x14ac:dyDescent="0.35">
      <c r="A1989" s="12" t="s">
        <v>2027</v>
      </c>
      <c r="B1989" s="12" t="s">
        <v>4362</v>
      </c>
      <c r="C1989" s="11" t="s">
        <v>6443</v>
      </c>
      <c r="D1989" s="11" t="s">
        <v>7639</v>
      </c>
      <c r="E1989" s="11" t="s">
        <v>7741</v>
      </c>
    </row>
    <row r="1990" spans="1:5" ht="15" customHeight="1" x14ac:dyDescent="0.35">
      <c r="A1990" s="12" t="s">
        <v>2028</v>
      </c>
      <c r="B1990" s="12" t="s">
        <v>4363</v>
      </c>
      <c r="C1990" s="11" t="s">
        <v>6444</v>
      </c>
      <c r="D1990" s="11" t="s">
        <v>6786</v>
      </c>
      <c r="E1990" s="11" t="s">
        <v>7741</v>
      </c>
    </row>
    <row r="1991" spans="1:5" ht="15" customHeight="1" x14ac:dyDescent="0.35">
      <c r="A1991" s="12" t="s">
        <v>2029</v>
      </c>
      <c r="B1991" s="12" t="s">
        <v>4364</v>
      </c>
      <c r="C1991" s="11" t="s">
        <v>6445</v>
      </c>
      <c r="D1991" s="11" t="s">
        <v>6873</v>
      </c>
      <c r="E1991" s="11" t="s">
        <v>7754</v>
      </c>
    </row>
    <row r="1992" spans="1:5" ht="15" customHeight="1" x14ac:dyDescent="0.35">
      <c r="A1992" s="12" t="s">
        <v>2030</v>
      </c>
      <c r="B1992" s="12" t="s">
        <v>4365</v>
      </c>
      <c r="C1992" s="11" t="s">
        <v>6446</v>
      </c>
      <c r="D1992" s="11" t="s">
        <v>6873</v>
      </c>
      <c r="E1992" s="11" t="s">
        <v>7768</v>
      </c>
    </row>
    <row r="1993" spans="1:5" ht="15" customHeight="1" x14ac:dyDescent="0.35">
      <c r="A1993" s="12" t="s">
        <v>2031</v>
      </c>
      <c r="B1993" s="12" t="s">
        <v>4366</v>
      </c>
      <c r="C1993" s="11" t="s">
        <v>6447</v>
      </c>
      <c r="D1993" s="11" t="s">
        <v>6873</v>
      </c>
      <c r="E1993" s="11" t="s">
        <v>7757</v>
      </c>
    </row>
    <row r="1994" spans="1:5" ht="15" customHeight="1" x14ac:dyDescent="0.35">
      <c r="A1994" s="12" t="s">
        <v>2032</v>
      </c>
      <c r="B1994" s="12" t="s">
        <v>4367</v>
      </c>
      <c r="C1994" s="11" t="s">
        <v>6448</v>
      </c>
      <c r="D1994" s="11" t="s">
        <v>7640</v>
      </c>
      <c r="E1994" s="11" t="s">
        <v>7756</v>
      </c>
    </row>
    <row r="1995" spans="1:5" ht="15" customHeight="1" x14ac:dyDescent="0.35">
      <c r="A1995" s="12" t="s">
        <v>2033</v>
      </c>
      <c r="B1995" s="12" t="s">
        <v>4368</v>
      </c>
      <c r="C1995" s="11" t="s">
        <v>6449</v>
      </c>
      <c r="D1995" s="11" t="s">
        <v>7488</v>
      </c>
      <c r="E1995" s="11" t="s">
        <v>7741</v>
      </c>
    </row>
    <row r="1996" spans="1:5" ht="15" customHeight="1" x14ac:dyDescent="0.35">
      <c r="A1996" s="12" t="s">
        <v>2034</v>
      </c>
      <c r="B1996" s="12" t="s">
        <v>4369</v>
      </c>
      <c r="C1996" s="11" t="s">
        <v>6450</v>
      </c>
      <c r="D1996" s="11" t="s">
        <v>7641</v>
      </c>
      <c r="E1996" s="11" t="s">
        <v>7766</v>
      </c>
    </row>
    <row r="1997" spans="1:5" ht="15" customHeight="1" x14ac:dyDescent="0.35">
      <c r="A1997" s="12" t="s">
        <v>2035</v>
      </c>
      <c r="B1997" s="12" t="s">
        <v>4370</v>
      </c>
      <c r="C1997" s="11" t="s">
        <v>5079</v>
      </c>
      <c r="D1997" s="11" t="s">
        <v>7642</v>
      </c>
      <c r="E1997" s="11" t="s">
        <v>7741</v>
      </c>
    </row>
    <row r="1998" spans="1:5" ht="15" customHeight="1" x14ac:dyDescent="0.35">
      <c r="A1998" s="12" t="s">
        <v>2036</v>
      </c>
      <c r="B1998" s="12" t="s">
        <v>4371</v>
      </c>
      <c r="C1998" s="11" t="s">
        <v>4804</v>
      </c>
      <c r="D1998" s="11" t="s">
        <v>6907</v>
      </c>
      <c r="E1998" s="11" t="s">
        <v>7741</v>
      </c>
    </row>
    <row r="1999" spans="1:5" ht="15" customHeight="1" x14ac:dyDescent="0.35">
      <c r="A1999" s="12" t="s">
        <v>2037</v>
      </c>
      <c r="B1999" s="12" t="s">
        <v>4372</v>
      </c>
      <c r="C1999" s="11" t="s">
        <v>6451</v>
      </c>
      <c r="D1999" s="11" t="s">
        <v>7643</v>
      </c>
      <c r="E1999" s="11" t="s">
        <v>7741</v>
      </c>
    </row>
    <row r="2000" spans="1:5" ht="15" customHeight="1" x14ac:dyDescent="0.35">
      <c r="A2000" s="12" t="s">
        <v>2038</v>
      </c>
      <c r="B2000" s="12" t="s">
        <v>4373</v>
      </c>
      <c r="C2000" s="11" t="s">
        <v>4995</v>
      </c>
      <c r="D2000" s="11" t="s">
        <v>7027</v>
      </c>
      <c r="E2000" s="11" t="s">
        <v>7741</v>
      </c>
    </row>
    <row r="2001" spans="1:5" ht="15" customHeight="1" x14ac:dyDescent="0.35">
      <c r="A2001" s="12" t="s">
        <v>2039</v>
      </c>
      <c r="B2001" s="12" t="s">
        <v>4374</v>
      </c>
      <c r="C2001" s="11" t="s">
        <v>6452</v>
      </c>
      <c r="D2001" s="11" t="s">
        <v>7078</v>
      </c>
      <c r="E2001" s="11" t="s">
        <v>7753</v>
      </c>
    </row>
    <row r="2002" spans="1:5" ht="15" customHeight="1" x14ac:dyDescent="0.35">
      <c r="A2002" s="12" t="s">
        <v>2040</v>
      </c>
      <c r="B2002" s="12" t="s">
        <v>4375</v>
      </c>
      <c r="C2002" s="11" t="s">
        <v>6453</v>
      </c>
      <c r="D2002" s="11" t="s">
        <v>7644</v>
      </c>
      <c r="E2002" s="11" t="s">
        <v>7755</v>
      </c>
    </row>
    <row r="2003" spans="1:5" ht="15" customHeight="1" x14ac:dyDescent="0.35">
      <c r="A2003" s="12" t="s">
        <v>2041</v>
      </c>
      <c r="B2003" s="12" t="s">
        <v>4376</v>
      </c>
      <c r="C2003" s="11" t="s">
        <v>6454</v>
      </c>
      <c r="D2003" s="11" t="s">
        <v>7645</v>
      </c>
      <c r="E2003" s="11" t="s">
        <v>7741</v>
      </c>
    </row>
    <row r="2004" spans="1:5" ht="15" customHeight="1" x14ac:dyDescent="0.35">
      <c r="A2004" s="12" t="s">
        <v>2042</v>
      </c>
      <c r="B2004" s="12" t="s">
        <v>4377</v>
      </c>
      <c r="C2004" s="11" t="s">
        <v>6455</v>
      </c>
      <c r="D2004" s="11" t="s">
        <v>7045</v>
      </c>
      <c r="E2004" s="11" t="s">
        <v>7741</v>
      </c>
    </row>
    <row r="2005" spans="1:5" ht="15" customHeight="1" x14ac:dyDescent="0.35">
      <c r="A2005" s="12" t="s">
        <v>2043</v>
      </c>
      <c r="B2005" s="12" t="s">
        <v>4378</v>
      </c>
      <c r="C2005" s="11" t="s">
        <v>6456</v>
      </c>
      <c r="D2005" s="11" t="s">
        <v>7646</v>
      </c>
      <c r="E2005" s="11" t="s">
        <v>7741</v>
      </c>
    </row>
    <row r="2006" spans="1:5" ht="15" customHeight="1" x14ac:dyDescent="0.35">
      <c r="A2006" s="12" t="s">
        <v>2044</v>
      </c>
      <c r="B2006" s="12" t="s">
        <v>4379</v>
      </c>
      <c r="C2006" s="11" t="s">
        <v>5888</v>
      </c>
      <c r="D2006" s="11" t="s">
        <v>7143</v>
      </c>
      <c r="E2006" s="11" t="s">
        <v>7771</v>
      </c>
    </row>
    <row r="2007" spans="1:5" ht="15" customHeight="1" x14ac:dyDescent="0.35">
      <c r="A2007" s="12" t="s">
        <v>2045</v>
      </c>
      <c r="B2007" s="12" t="s">
        <v>4380</v>
      </c>
      <c r="C2007" s="11" t="s">
        <v>6457</v>
      </c>
      <c r="D2007" s="11" t="s">
        <v>6772</v>
      </c>
      <c r="E2007" s="11" t="s">
        <v>7741</v>
      </c>
    </row>
    <row r="2008" spans="1:5" ht="15" customHeight="1" x14ac:dyDescent="0.35">
      <c r="A2008" s="12" t="s">
        <v>2046</v>
      </c>
      <c r="B2008" s="12" t="s">
        <v>4381</v>
      </c>
      <c r="C2008" s="11" t="s">
        <v>5103</v>
      </c>
      <c r="D2008" s="11" t="s">
        <v>7647</v>
      </c>
      <c r="E2008" s="11" t="s">
        <v>7755</v>
      </c>
    </row>
    <row r="2009" spans="1:5" ht="15" customHeight="1" x14ac:dyDescent="0.35">
      <c r="A2009" s="12" t="s">
        <v>2047</v>
      </c>
      <c r="B2009" s="12" t="s">
        <v>4382</v>
      </c>
      <c r="C2009" s="11" t="s">
        <v>6458</v>
      </c>
      <c r="D2009" s="11" t="s">
        <v>7648</v>
      </c>
      <c r="E2009" s="11" t="s">
        <v>7741</v>
      </c>
    </row>
    <row r="2010" spans="1:5" ht="15" customHeight="1" x14ac:dyDescent="0.35">
      <c r="A2010" s="12" t="s">
        <v>2048</v>
      </c>
      <c r="B2010" s="12" t="s">
        <v>4383</v>
      </c>
      <c r="C2010" s="11" t="s">
        <v>6459</v>
      </c>
      <c r="D2010" s="11" t="s">
        <v>7649</v>
      </c>
      <c r="E2010" s="11" t="s">
        <v>7741</v>
      </c>
    </row>
    <row r="2011" spans="1:5" ht="15" customHeight="1" x14ac:dyDescent="0.35">
      <c r="A2011" s="12" t="s">
        <v>2049</v>
      </c>
      <c r="B2011" s="12" t="s">
        <v>4384</v>
      </c>
      <c r="C2011" s="11" t="s">
        <v>6460</v>
      </c>
      <c r="D2011" s="11" t="s">
        <v>6837</v>
      </c>
      <c r="E2011" s="11" t="s">
        <v>7769</v>
      </c>
    </row>
    <row r="2012" spans="1:5" ht="15" customHeight="1" x14ac:dyDescent="0.35">
      <c r="A2012" s="12" t="s">
        <v>2050</v>
      </c>
      <c r="B2012" s="12" t="s">
        <v>4385</v>
      </c>
      <c r="C2012" s="11" t="s">
        <v>6461</v>
      </c>
      <c r="D2012" s="11" t="s">
        <v>6924</v>
      </c>
      <c r="E2012" s="11" t="s">
        <v>7741</v>
      </c>
    </row>
    <row r="2013" spans="1:5" ht="15" customHeight="1" x14ac:dyDescent="0.35">
      <c r="A2013" s="12" t="s">
        <v>2051</v>
      </c>
      <c r="B2013" s="12" t="s">
        <v>4386</v>
      </c>
      <c r="C2013" s="11" t="s">
        <v>6462</v>
      </c>
      <c r="D2013" s="11" t="s">
        <v>6878</v>
      </c>
      <c r="E2013" s="11" t="s">
        <v>7741</v>
      </c>
    </row>
    <row r="2014" spans="1:5" ht="15" customHeight="1" x14ac:dyDescent="0.35">
      <c r="A2014" s="12" t="s">
        <v>2052</v>
      </c>
      <c r="B2014" s="12" t="s">
        <v>4387</v>
      </c>
      <c r="C2014" s="11" t="s">
        <v>5658</v>
      </c>
      <c r="D2014" s="11" t="s">
        <v>6806</v>
      </c>
      <c r="E2014" s="11" t="s">
        <v>7762</v>
      </c>
    </row>
    <row r="2015" spans="1:5" ht="15" customHeight="1" x14ac:dyDescent="0.35">
      <c r="A2015" s="12" t="s">
        <v>2053</v>
      </c>
      <c r="B2015" s="12" t="s">
        <v>4388</v>
      </c>
      <c r="C2015" s="11" t="s">
        <v>6463</v>
      </c>
      <c r="D2015" s="11" t="s">
        <v>7650</v>
      </c>
      <c r="E2015" s="11" t="s">
        <v>7741</v>
      </c>
    </row>
    <row r="2016" spans="1:5" ht="15" customHeight="1" x14ac:dyDescent="0.35">
      <c r="A2016" s="12" t="s">
        <v>2054</v>
      </c>
      <c r="B2016" s="12" t="s">
        <v>4389</v>
      </c>
      <c r="C2016" s="11" t="s">
        <v>6464</v>
      </c>
      <c r="D2016" s="11" t="s">
        <v>6915</v>
      </c>
      <c r="E2016" s="11" t="s">
        <v>7769</v>
      </c>
    </row>
    <row r="2017" spans="1:5" ht="15" customHeight="1" x14ac:dyDescent="0.35">
      <c r="A2017" s="12" t="s">
        <v>2055</v>
      </c>
      <c r="B2017" s="12" t="s">
        <v>4390</v>
      </c>
      <c r="C2017" s="11" t="s">
        <v>6465</v>
      </c>
      <c r="D2017" s="11" t="s">
        <v>6721</v>
      </c>
      <c r="E2017" s="11" t="s">
        <v>7784</v>
      </c>
    </row>
    <row r="2018" spans="1:5" ht="15" customHeight="1" x14ac:dyDescent="0.35">
      <c r="A2018" s="12" t="s">
        <v>2056</v>
      </c>
      <c r="B2018" s="12" t="s">
        <v>4391</v>
      </c>
      <c r="C2018" s="11" t="s">
        <v>6466</v>
      </c>
      <c r="D2018" s="11" t="s">
        <v>7651</v>
      </c>
      <c r="E2018" s="11" t="s">
        <v>7741</v>
      </c>
    </row>
    <row r="2019" spans="1:5" ht="15" customHeight="1" x14ac:dyDescent="0.35">
      <c r="A2019" s="12" t="s">
        <v>2057</v>
      </c>
      <c r="B2019" s="12" t="s">
        <v>4392</v>
      </c>
      <c r="C2019" s="11" t="s">
        <v>6467</v>
      </c>
      <c r="D2019" s="11" t="s">
        <v>6772</v>
      </c>
      <c r="E2019" s="11" t="s">
        <v>7741</v>
      </c>
    </row>
    <row r="2020" spans="1:5" ht="15" customHeight="1" x14ac:dyDescent="0.35">
      <c r="A2020" s="12" t="s">
        <v>2058</v>
      </c>
      <c r="B2020" s="12" t="s">
        <v>4393</v>
      </c>
      <c r="C2020" s="11" t="s">
        <v>4771</v>
      </c>
      <c r="D2020" s="11" t="s">
        <v>7652</v>
      </c>
      <c r="E2020" s="11" t="s">
        <v>7741</v>
      </c>
    </row>
    <row r="2021" spans="1:5" ht="15" customHeight="1" x14ac:dyDescent="0.35">
      <c r="A2021" s="12" t="s">
        <v>2059</v>
      </c>
      <c r="B2021" s="12" t="s">
        <v>4394</v>
      </c>
      <c r="C2021" s="11" t="s">
        <v>6468</v>
      </c>
      <c r="D2021" s="11" t="s">
        <v>7653</v>
      </c>
      <c r="E2021" s="11" t="s">
        <v>7759</v>
      </c>
    </row>
    <row r="2022" spans="1:5" ht="15" customHeight="1" x14ac:dyDescent="0.35">
      <c r="A2022" s="12" t="s">
        <v>2060</v>
      </c>
      <c r="B2022" s="12" t="s">
        <v>4395</v>
      </c>
      <c r="C2022" s="11" t="s">
        <v>4932</v>
      </c>
      <c r="D2022" s="11" t="s">
        <v>6895</v>
      </c>
      <c r="E2022" s="11" t="s">
        <v>7770</v>
      </c>
    </row>
    <row r="2023" spans="1:5" ht="15" customHeight="1" x14ac:dyDescent="0.35">
      <c r="A2023" s="12" t="s">
        <v>2061</v>
      </c>
      <c r="B2023" s="12" t="s">
        <v>4396</v>
      </c>
      <c r="C2023" s="11" t="s">
        <v>6469</v>
      </c>
      <c r="D2023" s="11" t="s">
        <v>7654</v>
      </c>
      <c r="E2023" s="11" t="s">
        <v>7741</v>
      </c>
    </row>
    <row r="2024" spans="1:5" ht="15" customHeight="1" x14ac:dyDescent="0.35">
      <c r="A2024" s="12" t="s">
        <v>2062</v>
      </c>
      <c r="B2024" s="12" t="s">
        <v>4397</v>
      </c>
      <c r="C2024" s="11" t="s">
        <v>6470</v>
      </c>
      <c r="D2024" s="11" t="s">
        <v>7655</v>
      </c>
      <c r="E2024" s="11" t="s">
        <v>7741</v>
      </c>
    </row>
    <row r="2025" spans="1:5" ht="15" customHeight="1" x14ac:dyDescent="0.35">
      <c r="A2025" s="12" t="s">
        <v>2063</v>
      </c>
      <c r="B2025" s="12" t="s">
        <v>4398</v>
      </c>
      <c r="C2025" s="11" t="s">
        <v>6471</v>
      </c>
      <c r="D2025" s="11" t="s">
        <v>6717</v>
      </c>
      <c r="E2025" s="11" t="s">
        <v>7755</v>
      </c>
    </row>
    <row r="2026" spans="1:5" ht="15" customHeight="1" x14ac:dyDescent="0.35">
      <c r="A2026" s="12" t="s">
        <v>2064</v>
      </c>
      <c r="B2026" s="12" t="s">
        <v>4399</v>
      </c>
      <c r="C2026" s="11" t="s">
        <v>6472</v>
      </c>
      <c r="D2026" s="11" t="s">
        <v>7414</v>
      </c>
      <c r="E2026" s="11" t="s">
        <v>7741</v>
      </c>
    </row>
    <row r="2027" spans="1:5" ht="15" customHeight="1" x14ac:dyDescent="0.35">
      <c r="A2027" s="12" t="s">
        <v>2065</v>
      </c>
      <c r="B2027" s="12" t="s">
        <v>4400</v>
      </c>
      <c r="C2027" s="11" t="s">
        <v>6473</v>
      </c>
      <c r="D2027" s="11" t="s">
        <v>6795</v>
      </c>
      <c r="E2027" s="11" t="s">
        <v>7779</v>
      </c>
    </row>
    <row r="2028" spans="1:5" ht="15" customHeight="1" x14ac:dyDescent="0.35">
      <c r="A2028" s="12" t="s">
        <v>2066</v>
      </c>
      <c r="B2028" s="12" t="s">
        <v>4401</v>
      </c>
      <c r="C2028" s="11" t="s">
        <v>6125</v>
      </c>
      <c r="D2028" s="11" t="s">
        <v>7656</v>
      </c>
      <c r="E2028" s="11" t="s">
        <v>7741</v>
      </c>
    </row>
    <row r="2029" spans="1:5" ht="15" customHeight="1" x14ac:dyDescent="0.35">
      <c r="A2029" s="12" t="s">
        <v>2067</v>
      </c>
      <c r="B2029" s="12" t="s">
        <v>4402</v>
      </c>
      <c r="C2029" s="11" t="s">
        <v>6474</v>
      </c>
      <c r="D2029" s="11" t="s">
        <v>7657</v>
      </c>
      <c r="E2029" s="11" t="s">
        <v>7827</v>
      </c>
    </row>
    <row r="2030" spans="1:5" ht="15" customHeight="1" x14ac:dyDescent="0.35">
      <c r="A2030" s="12" t="s">
        <v>2068</v>
      </c>
      <c r="B2030" s="12" t="s">
        <v>4403</v>
      </c>
      <c r="C2030" s="11" t="s">
        <v>6475</v>
      </c>
      <c r="D2030" s="11" t="s">
        <v>6773</v>
      </c>
      <c r="E2030" s="11" t="s">
        <v>7741</v>
      </c>
    </row>
    <row r="2031" spans="1:5" ht="15" customHeight="1" x14ac:dyDescent="0.35">
      <c r="A2031" s="12" t="s">
        <v>2069</v>
      </c>
      <c r="B2031" s="12" t="s">
        <v>4404</v>
      </c>
      <c r="C2031" s="11" t="s">
        <v>6476</v>
      </c>
      <c r="D2031" s="11" t="s">
        <v>7658</v>
      </c>
      <c r="E2031" s="11" t="s">
        <v>7741</v>
      </c>
    </row>
    <row r="2032" spans="1:5" ht="15" customHeight="1" x14ac:dyDescent="0.35">
      <c r="A2032" s="12" t="s">
        <v>2070</v>
      </c>
      <c r="B2032" s="12" t="s">
        <v>4405</v>
      </c>
      <c r="C2032" s="11" t="s">
        <v>6477</v>
      </c>
      <c r="D2032" s="11" t="s">
        <v>7659</v>
      </c>
      <c r="E2032" s="11" t="s">
        <v>7741</v>
      </c>
    </row>
    <row r="2033" spans="1:5" ht="15" customHeight="1" x14ac:dyDescent="0.35">
      <c r="A2033" s="12" t="s">
        <v>2071</v>
      </c>
      <c r="B2033" s="12" t="s">
        <v>4406</v>
      </c>
      <c r="C2033" s="11" t="s">
        <v>5390</v>
      </c>
      <c r="D2033" s="11" t="s">
        <v>7660</v>
      </c>
      <c r="E2033" s="11" t="s">
        <v>7741</v>
      </c>
    </row>
    <row r="2034" spans="1:5" ht="15" customHeight="1" x14ac:dyDescent="0.35">
      <c r="A2034" s="12" t="s">
        <v>2072</v>
      </c>
      <c r="B2034" s="12" t="s">
        <v>4407</v>
      </c>
      <c r="C2034" s="11" t="s">
        <v>6478</v>
      </c>
      <c r="D2034" s="11" t="s">
        <v>7046</v>
      </c>
      <c r="E2034" s="11" t="s">
        <v>7762</v>
      </c>
    </row>
    <row r="2035" spans="1:5" ht="15" customHeight="1" x14ac:dyDescent="0.35">
      <c r="A2035" s="12" t="s">
        <v>2073</v>
      </c>
      <c r="B2035" s="12" t="s">
        <v>4408</v>
      </c>
      <c r="C2035" s="11" t="s">
        <v>6479</v>
      </c>
      <c r="D2035" s="11" t="s">
        <v>6773</v>
      </c>
      <c r="E2035" s="11" t="s">
        <v>7769</v>
      </c>
    </row>
    <row r="2036" spans="1:5" ht="15" customHeight="1" x14ac:dyDescent="0.35">
      <c r="A2036" s="12" t="s">
        <v>2074</v>
      </c>
      <c r="B2036" s="12" t="s">
        <v>4409</v>
      </c>
      <c r="C2036" s="11" t="s">
        <v>6480</v>
      </c>
      <c r="D2036" s="11" t="s">
        <v>7661</v>
      </c>
      <c r="E2036" s="11" t="s">
        <v>7746</v>
      </c>
    </row>
    <row r="2037" spans="1:5" ht="15" customHeight="1" x14ac:dyDescent="0.35">
      <c r="A2037" s="12" t="s">
        <v>2075</v>
      </c>
      <c r="B2037" s="12" t="s">
        <v>4410</v>
      </c>
      <c r="C2037" s="11" t="s">
        <v>6481</v>
      </c>
      <c r="D2037" s="11" t="s">
        <v>7662</v>
      </c>
      <c r="E2037" s="11" t="s">
        <v>7779</v>
      </c>
    </row>
    <row r="2038" spans="1:5" ht="15" customHeight="1" x14ac:dyDescent="0.35">
      <c r="A2038" s="12" t="s">
        <v>2076</v>
      </c>
      <c r="B2038" s="12" t="s">
        <v>4411</v>
      </c>
      <c r="C2038" s="11" t="s">
        <v>6482</v>
      </c>
      <c r="D2038" s="11" t="s">
        <v>6905</v>
      </c>
      <c r="E2038" s="11" t="s">
        <v>7755</v>
      </c>
    </row>
    <row r="2039" spans="1:5" ht="15" customHeight="1" x14ac:dyDescent="0.35">
      <c r="A2039" s="12" t="s">
        <v>2077</v>
      </c>
      <c r="B2039" s="12" t="s">
        <v>4412</v>
      </c>
      <c r="C2039" s="11" t="s">
        <v>6483</v>
      </c>
      <c r="D2039" s="11" t="s">
        <v>6741</v>
      </c>
      <c r="E2039" s="11" t="s">
        <v>7741</v>
      </c>
    </row>
    <row r="2040" spans="1:5" ht="15" customHeight="1" x14ac:dyDescent="0.35">
      <c r="A2040" s="12" t="s">
        <v>2078</v>
      </c>
      <c r="B2040" s="12" t="s">
        <v>4413</v>
      </c>
      <c r="C2040" s="11" t="s">
        <v>4774</v>
      </c>
      <c r="D2040" s="11" t="s">
        <v>6895</v>
      </c>
      <c r="E2040" s="11" t="s">
        <v>7768</v>
      </c>
    </row>
    <row r="2041" spans="1:5" ht="15" customHeight="1" x14ac:dyDescent="0.35">
      <c r="A2041" s="12" t="s">
        <v>2079</v>
      </c>
      <c r="B2041" s="12" t="s">
        <v>4414</v>
      </c>
      <c r="C2041" s="11" t="s">
        <v>6484</v>
      </c>
      <c r="D2041" s="11" t="s">
        <v>6805</v>
      </c>
      <c r="E2041" s="11" t="s">
        <v>7790</v>
      </c>
    </row>
    <row r="2042" spans="1:5" ht="15" customHeight="1" x14ac:dyDescent="0.35">
      <c r="A2042" s="12" t="s">
        <v>2080</v>
      </c>
      <c r="B2042" s="12" t="s">
        <v>4415</v>
      </c>
      <c r="C2042" s="11" t="s">
        <v>5550</v>
      </c>
      <c r="D2042" s="11" t="s">
        <v>7039</v>
      </c>
      <c r="E2042" s="11" t="s">
        <v>7741</v>
      </c>
    </row>
    <row r="2043" spans="1:5" ht="15" customHeight="1" x14ac:dyDescent="0.35">
      <c r="A2043" s="12" t="s">
        <v>2081</v>
      </c>
      <c r="B2043" s="12" t="s">
        <v>4416</v>
      </c>
      <c r="C2043" s="11" t="s">
        <v>6485</v>
      </c>
      <c r="D2043" s="11" t="s">
        <v>7663</v>
      </c>
      <c r="E2043" s="11" t="s">
        <v>7741</v>
      </c>
    </row>
    <row r="2044" spans="1:5" ht="15" customHeight="1" x14ac:dyDescent="0.35">
      <c r="A2044" s="12" t="s">
        <v>2082</v>
      </c>
      <c r="B2044" s="12" t="s">
        <v>4417</v>
      </c>
      <c r="C2044" s="11" t="s">
        <v>6486</v>
      </c>
      <c r="D2044" s="11" t="s">
        <v>7664</v>
      </c>
      <c r="E2044" s="11" t="s">
        <v>7741</v>
      </c>
    </row>
    <row r="2045" spans="1:5" ht="15" customHeight="1" x14ac:dyDescent="0.35">
      <c r="A2045" s="12" t="s">
        <v>2083</v>
      </c>
      <c r="B2045" s="12" t="s">
        <v>4418</v>
      </c>
      <c r="C2045" s="11" t="s">
        <v>6487</v>
      </c>
      <c r="D2045" s="11" t="s">
        <v>7507</v>
      </c>
      <c r="E2045" s="11" t="s">
        <v>7762</v>
      </c>
    </row>
    <row r="2046" spans="1:5" ht="15" customHeight="1" x14ac:dyDescent="0.35">
      <c r="A2046" s="12" t="s">
        <v>2084</v>
      </c>
      <c r="B2046" s="12" t="s">
        <v>4419</v>
      </c>
      <c r="C2046" s="11" t="s">
        <v>6488</v>
      </c>
      <c r="D2046" s="11" t="s">
        <v>7665</v>
      </c>
      <c r="E2046" s="11" t="s">
        <v>7744</v>
      </c>
    </row>
    <row r="2047" spans="1:5" ht="15" customHeight="1" x14ac:dyDescent="0.35">
      <c r="A2047" s="12" t="s">
        <v>2085</v>
      </c>
      <c r="B2047" s="12" t="s">
        <v>4420</v>
      </c>
      <c r="C2047" s="11" t="s">
        <v>6489</v>
      </c>
      <c r="D2047" s="11" t="s">
        <v>7666</v>
      </c>
      <c r="E2047" s="11" t="s">
        <v>7741</v>
      </c>
    </row>
    <row r="2048" spans="1:5" ht="15" customHeight="1" x14ac:dyDescent="0.35">
      <c r="A2048" s="12" t="s">
        <v>2086</v>
      </c>
      <c r="B2048" s="12" t="s">
        <v>4421</v>
      </c>
      <c r="C2048" s="11" t="s">
        <v>4778</v>
      </c>
      <c r="D2048" s="11" t="s">
        <v>6730</v>
      </c>
      <c r="E2048" s="11" t="s">
        <v>7741</v>
      </c>
    </row>
    <row r="2049" spans="1:5" ht="15" customHeight="1" x14ac:dyDescent="0.35">
      <c r="A2049" s="12" t="s">
        <v>2087</v>
      </c>
      <c r="B2049" s="12" t="s">
        <v>4422</v>
      </c>
      <c r="C2049" s="11" t="s">
        <v>6490</v>
      </c>
      <c r="D2049" s="11" t="s">
        <v>7667</v>
      </c>
      <c r="E2049" s="11" t="s">
        <v>7741</v>
      </c>
    </row>
    <row r="2050" spans="1:5" ht="15" customHeight="1" x14ac:dyDescent="0.35">
      <c r="A2050" s="12" t="s">
        <v>2088</v>
      </c>
      <c r="B2050" s="12" t="s">
        <v>4423</v>
      </c>
      <c r="C2050" s="11" t="s">
        <v>5741</v>
      </c>
      <c r="D2050" s="11" t="s">
        <v>7264</v>
      </c>
      <c r="E2050" s="11" t="s">
        <v>7741</v>
      </c>
    </row>
    <row r="2051" spans="1:5" ht="15" customHeight="1" x14ac:dyDescent="0.35">
      <c r="A2051" s="12" t="s">
        <v>2089</v>
      </c>
      <c r="B2051" s="12" t="s">
        <v>4424</v>
      </c>
      <c r="C2051" s="11" t="s">
        <v>6057</v>
      </c>
      <c r="D2051" s="11" t="s">
        <v>6722</v>
      </c>
      <c r="E2051" s="11" t="s">
        <v>7752</v>
      </c>
    </row>
    <row r="2052" spans="1:5" ht="15" customHeight="1" x14ac:dyDescent="0.35">
      <c r="A2052" s="12" t="s">
        <v>2090</v>
      </c>
      <c r="B2052" s="12" t="s">
        <v>4425</v>
      </c>
      <c r="C2052" s="11" t="s">
        <v>6491</v>
      </c>
      <c r="D2052" s="11" t="s">
        <v>7668</v>
      </c>
      <c r="E2052" s="11" t="s">
        <v>7741</v>
      </c>
    </row>
    <row r="2053" spans="1:5" ht="15" customHeight="1" x14ac:dyDescent="0.35">
      <c r="A2053" s="12" t="s">
        <v>2091</v>
      </c>
      <c r="B2053" s="12" t="s">
        <v>4426</v>
      </c>
      <c r="C2053" s="11" t="s">
        <v>5345</v>
      </c>
      <c r="D2053" s="11" t="s">
        <v>7062</v>
      </c>
      <c r="E2053" s="11" t="s">
        <v>7761</v>
      </c>
    </row>
    <row r="2054" spans="1:5" ht="15" customHeight="1" x14ac:dyDescent="0.35">
      <c r="A2054" s="12" t="s">
        <v>2092</v>
      </c>
      <c r="B2054" s="12" t="s">
        <v>4427</v>
      </c>
      <c r="C2054" s="11" t="s">
        <v>6492</v>
      </c>
      <c r="D2054" s="11" t="s">
        <v>7669</v>
      </c>
      <c r="E2054" s="11" t="s">
        <v>7741</v>
      </c>
    </row>
    <row r="2055" spans="1:5" ht="15" customHeight="1" x14ac:dyDescent="0.35">
      <c r="A2055" s="12" t="s">
        <v>2093</v>
      </c>
      <c r="B2055" s="12" t="s">
        <v>4428</v>
      </c>
      <c r="C2055" s="11" t="s">
        <v>6493</v>
      </c>
      <c r="D2055" s="11" t="s">
        <v>6730</v>
      </c>
      <c r="E2055" s="11" t="s">
        <v>7754</v>
      </c>
    </row>
    <row r="2056" spans="1:5" ht="15" customHeight="1" x14ac:dyDescent="0.35">
      <c r="A2056" s="12" t="s">
        <v>2094</v>
      </c>
      <c r="B2056" s="12" t="s">
        <v>4429</v>
      </c>
      <c r="C2056" s="11" t="s">
        <v>5173</v>
      </c>
      <c r="D2056" s="11" t="s">
        <v>6723</v>
      </c>
      <c r="E2056" s="11" t="s">
        <v>7741</v>
      </c>
    </row>
    <row r="2057" spans="1:5" ht="15" customHeight="1" x14ac:dyDescent="0.35">
      <c r="A2057" s="12" t="s">
        <v>2095</v>
      </c>
      <c r="B2057" s="12" t="s">
        <v>4430</v>
      </c>
      <c r="C2057" s="11" t="s">
        <v>6494</v>
      </c>
      <c r="D2057" s="11" t="s">
        <v>6892</v>
      </c>
      <c r="E2057" s="11" t="s">
        <v>7755</v>
      </c>
    </row>
    <row r="2058" spans="1:5" ht="15" customHeight="1" x14ac:dyDescent="0.35">
      <c r="A2058" s="12" t="s">
        <v>2096</v>
      </c>
      <c r="B2058" s="12" t="s">
        <v>4431</v>
      </c>
      <c r="C2058" s="11" t="s">
        <v>6495</v>
      </c>
      <c r="D2058" s="11" t="s">
        <v>6772</v>
      </c>
      <c r="E2058" s="11" t="s">
        <v>7754</v>
      </c>
    </row>
    <row r="2059" spans="1:5" ht="15" customHeight="1" x14ac:dyDescent="0.35">
      <c r="A2059" s="12" t="s">
        <v>2097</v>
      </c>
      <c r="B2059" s="12" t="s">
        <v>4432</v>
      </c>
      <c r="C2059" s="11" t="s">
        <v>6496</v>
      </c>
      <c r="D2059" s="11" t="s">
        <v>6940</v>
      </c>
      <c r="E2059" s="11" t="s">
        <v>7741</v>
      </c>
    </row>
    <row r="2060" spans="1:5" ht="15" customHeight="1" x14ac:dyDescent="0.35">
      <c r="A2060" s="12" t="s">
        <v>2098</v>
      </c>
      <c r="B2060" s="12" t="s">
        <v>4433</v>
      </c>
      <c r="C2060" s="11" t="s">
        <v>6497</v>
      </c>
      <c r="D2060" s="11" t="s">
        <v>7670</v>
      </c>
      <c r="E2060" s="11" t="s">
        <v>7741</v>
      </c>
    </row>
    <row r="2061" spans="1:5" ht="15" customHeight="1" x14ac:dyDescent="0.35">
      <c r="A2061" s="12" t="s">
        <v>2099</v>
      </c>
      <c r="B2061" s="12" t="s">
        <v>4434</v>
      </c>
      <c r="C2061" s="11" t="s">
        <v>6498</v>
      </c>
      <c r="D2061" s="11" t="s">
        <v>7251</v>
      </c>
      <c r="E2061" s="11" t="s">
        <v>7741</v>
      </c>
    </row>
    <row r="2062" spans="1:5" ht="15" customHeight="1" x14ac:dyDescent="0.35">
      <c r="A2062" s="12" t="s">
        <v>2100</v>
      </c>
      <c r="B2062" s="12" t="s">
        <v>4435</v>
      </c>
      <c r="C2062" s="11" t="s">
        <v>6499</v>
      </c>
      <c r="D2062" s="11" t="s">
        <v>6810</v>
      </c>
      <c r="E2062" s="11" t="s">
        <v>7758</v>
      </c>
    </row>
    <row r="2063" spans="1:5" ht="15" customHeight="1" x14ac:dyDescent="0.35">
      <c r="A2063" s="12" t="s">
        <v>2101</v>
      </c>
      <c r="B2063" s="12" t="s">
        <v>4436</v>
      </c>
      <c r="C2063" s="11" t="s">
        <v>6500</v>
      </c>
      <c r="D2063" s="11" t="s">
        <v>7582</v>
      </c>
      <c r="E2063" s="11" t="s">
        <v>7790</v>
      </c>
    </row>
    <row r="2064" spans="1:5" ht="15" customHeight="1" x14ac:dyDescent="0.35">
      <c r="A2064" s="12" t="s">
        <v>2102</v>
      </c>
      <c r="B2064" s="12" t="s">
        <v>4437</v>
      </c>
      <c r="C2064" s="11" t="s">
        <v>5946</v>
      </c>
      <c r="D2064" s="11" t="s">
        <v>7671</v>
      </c>
      <c r="E2064" s="11" t="s">
        <v>7764</v>
      </c>
    </row>
    <row r="2065" spans="1:5" ht="15" customHeight="1" x14ac:dyDescent="0.35">
      <c r="A2065" s="12" t="s">
        <v>2103</v>
      </c>
      <c r="B2065" s="12" t="s">
        <v>4438</v>
      </c>
      <c r="C2065" s="11" t="s">
        <v>5209</v>
      </c>
      <c r="D2065" s="11" t="s">
        <v>6741</v>
      </c>
      <c r="E2065" s="11" t="s">
        <v>7741</v>
      </c>
    </row>
    <row r="2066" spans="1:5" ht="15" customHeight="1" x14ac:dyDescent="0.35">
      <c r="A2066" s="12" t="s">
        <v>2104</v>
      </c>
      <c r="B2066" s="12" t="s">
        <v>4439</v>
      </c>
      <c r="C2066" s="11" t="s">
        <v>6501</v>
      </c>
      <c r="D2066" s="11" t="s">
        <v>6972</v>
      </c>
      <c r="E2066" s="11" t="s">
        <v>7784</v>
      </c>
    </row>
    <row r="2067" spans="1:5" ht="15" customHeight="1" x14ac:dyDescent="0.35">
      <c r="A2067" s="12" t="s">
        <v>2105</v>
      </c>
      <c r="B2067" s="12" t="s">
        <v>4440</v>
      </c>
      <c r="C2067" s="11" t="s">
        <v>5550</v>
      </c>
      <c r="D2067" s="11" t="s">
        <v>6783</v>
      </c>
      <c r="E2067" s="11" t="s">
        <v>7752</v>
      </c>
    </row>
    <row r="2068" spans="1:5" ht="15" customHeight="1" x14ac:dyDescent="0.35">
      <c r="A2068" s="12" t="s">
        <v>2106</v>
      </c>
      <c r="B2068" s="12" t="s">
        <v>4441</v>
      </c>
      <c r="C2068" s="11" t="s">
        <v>6502</v>
      </c>
      <c r="D2068" s="11" t="s">
        <v>6871</v>
      </c>
      <c r="E2068" s="11" t="s">
        <v>7741</v>
      </c>
    </row>
    <row r="2069" spans="1:5" ht="15" customHeight="1" x14ac:dyDescent="0.35">
      <c r="A2069" s="12" t="s">
        <v>2107</v>
      </c>
      <c r="B2069" s="12" t="s">
        <v>4442</v>
      </c>
      <c r="C2069" s="11" t="s">
        <v>6503</v>
      </c>
      <c r="D2069" s="11" t="s">
        <v>7672</v>
      </c>
      <c r="E2069" s="11" t="s">
        <v>7741</v>
      </c>
    </row>
    <row r="2070" spans="1:5" ht="15" customHeight="1" x14ac:dyDescent="0.35">
      <c r="A2070" s="12" t="s">
        <v>2108</v>
      </c>
      <c r="B2070" s="12" t="s">
        <v>4443</v>
      </c>
      <c r="C2070" s="11" t="s">
        <v>6504</v>
      </c>
      <c r="D2070" s="11" t="s">
        <v>7673</v>
      </c>
      <c r="E2070" s="11" t="s">
        <v>7741</v>
      </c>
    </row>
    <row r="2071" spans="1:5" ht="15" customHeight="1" x14ac:dyDescent="0.35">
      <c r="A2071" s="12" t="s">
        <v>2109</v>
      </c>
      <c r="B2071" s="12" t="s">
        <v>4444</v>
      </c>
      <c r="C2071" s="11" t="s">
        <v>6505</v>
      </c>
      <c r="D2071" s="11" t="s">
        <v>6865</v>
      </c>
      <c r="E2071" s="11" t="s">
        <v>7741</v>
      </c>
    </row>
    <row r="2072" spans="1:5" ht="15" customHeight="1" x14ac:dyDescent="0.35">
      <c r="A2072" s="12" t="s">
        <v>2110</v>
      </c>
      <c r="B2072" s="12" t="s">
        <v>4445</v>
      </c>
      <c r="C2072" s="11" t="s">
        <v>4907</v>
      </c>
      <c r="D2072" s="11" t="s">
        <v>6759</v>
      </c>
      <c r="E2072" s="11" t="s">
        <v>7771</v>
      </c>
    </row>
    <row r="2073" spans="1:5" ht="15" customHeight="1" x14ac:dyDescent="0.35">
      <c r="A2073" s="12" t="s">
        <v>2111</v>
      </c>
      <c r="B2073" s="12" t="s">
        <v>4446</v>
      </c>
      <c r="C2073" s="11" t="s">
        <v>6506</v>
      </c>
      <c r="D2073" s="11" t="s">
        <v>7674</v>
      </c>
      <c r="E2073" s="11" t="s">
        <v>7741</v>
      </c>
    </row>
    <row r="2074" spans="1:5" ht="15" customHeight="1" x14ac:dyDescent="0.35">
      <c r="A2074" s="12" t="s">
        <v>2112</v>
      </c>
      <c r="B2074" s="12" t="s">
        <v>4447</v>
      </c>
      <c r="C2074" s="11" t="s">
        <v>6507</v>
      </c>
      <c r="D2074" s="11" t="s">
        <v>7675</v>
      </c>
      <c r="E2074" s="11" t="s">
        <v>7744</v>
      </c>
    </row>
    <row r="2075" spans="1:5" ht="15" customHeight="1" x14ac:dyDescent="0.35">
      <c r="A2075" s="12" t="s">
        <v>2113</v>
      </c>
      <c r="B2075" s="12" t="s">
        <v>4448</v>
      </c>
      <c r="C2075" s="11" t="s">
        <v>6508</v>
      </c>
      <c r="D2075" s="11" t="s">
        <v>6925</v>
      </c>
      <c r="E2075" s="11" t="s">
        <v>7741</v>
      </c>
    </row>
    <row r="2076" spans="1:5" ht="15" customHeight="1" x14ac:dyDescent="0.35">
      <c r="A2076" s="12" t="s">
        <v>2114</v>
      </c>
      <c r="B2076" s="12" t="s">
        <v>4449</v>
      </c>
      <c r="C2076" s="11" t="s">
        <v>6404</v>
      </c>
      <c r="D2076" s="11" t="s">
        <v>6893</v>
      </c>
      <c r="E2076" s="11" t="s">
        <v>7743</v>
      </c>
    </row>
    <row r="2077" spans="1:5" ht="15" customHeight="1" x14ac:dyDescent="0.35">
      <c r="A2077" s="12" t="s">
        <v>2115</v>
      </c>
      <c r="B2077" s="12" t="s">
        <v>4450</v>
      </c>
      <c r="C2077" s="11" t="s">
        <v>6509</v>
      </c>
      <c r="D2077" s="11" t="s">
        <v>6751</v>
      </c>
      <c r="E2077" s="11" t="s">
        <v>7752</v>
      </c>
    </row>
    <row r="2078" spans="1:5" ht="15" customHeight="1" x14ac:dyDescent="0.35">
      <c r="A2078" s="12" t="s">
        <v>2116</v>
      </c>
      <c r="B2078" s="12" t="s">
        <v>4451</v>
      </c>
      <c r="C2078" s="11" t="s">
        <v>6510</v>
      </c>
      <c r="D2078" s="11" t="s">
        <v>6795</v>
      </c>
      <c r="E2078" s="11" t="s">
        <v>7741</v>
      </c>
    </row>
    <row r="2079" spans="1:5" ht="15" customHeight="1" x14ac:dyDescent="0.35">
      <c r="A2079" s="12" t="s">
        <v>2117</v>
      </c>
      <c r="B2079" s="12" t="s">
        <v>4452</v>
      </c>
      <c r="C2079" s="11" t="s">
        <v>6511</v>
      </c>
      <c r="D2079" s="11" t="s">
        <v>6787</v>
      </c>
      <c r="E2079" s="11" t="s">
        <v>7758</v>
      </c>
    </row>
    <row r="2080" spans="1:5" ht="15" customHeight="1" x14ac:dyDescent="0.35">
      <c r="A2080" s="12" t="s">
        <v>2118</v>
      </c>
      <c r="B2080" s="12" t="s">
        <v>4453</v>
      </c>
      <c r="C2080" s="11" t="s">
        <v>6512</v>
      </c>
      <c r="D2080" s="11" t="s">
        <v>6940</v>
      </c>
      <c r="E2080" s="11" t="s">
        <v>7741</v>
      </c>
    </row>
    <row r="2081" spans="1:5" ht="15" customHeight="1" x14ac:dyDescent="0.35">
      <c r="A2081" s="12" t="s">
        <v>2119</v>
      </c>
      <c r="B2081" s="12" t="s">
        <v>4454</v>
      </c>
      <c r="C2081" s="11" t="s">
        <v>5512</v>
      </c>
      <c r="D2081" s="11" t="s">
        <v>7676</v>
      </c>
      <c r="E2081" s="11" t="s">
        <v>7744</v>
      </c>
    </row>
    <row r="2082" spans="1:5" ht="15" customHeight="1" x14ac:dyDescent="0.35">
      <c r="A2082" s="12" t="s">
        <v>2120</v>
      </c>
      <c r="B2082" s="12" t="s">
        <v>4455</v>
      </c>
      <c r="C2082" s="11" t="s">
        <v>6513</v>
      </c>
      <c r="D2082" s="11" t="s">
        <v>7365</v>
      </c>
      <c r="E2082" s="11" t="s">
        <v>7741</v>
      </c>
    </row>
    <row r="2083" spans="1:5" ht="15" customHeight="1" x14ac:dyDescent="0.35">
      <c r="A2083" s="12" t="s">
        <v>2121</v>
      </c>
      <c r="B2083" s="12" t="s">
        <v>4456</v>
      </c>
      <c r="C2083" s="11" t="s">
        <v>6514</v>
      </c>
      <c r="D2083" s="11" t="s">
        <v>7062</v>
      </c>
      <c r="E2083" s="11" t="s">
        <v>7741</v>
      </c>
    </row>
    <row r="2084" spans="1:5" ht="15" customHeight="1" x14ac:dyDescent="0.35">
      <c r="A2084" s="12" t="s">
        <v>2122</v>
      </c>
      <c r="B2084" s="12" t="s">
        <v>4457</v>
      </c>
      <c r="C2084" s="11" t="s">
        <v>6515</v>
      </c>
      <c r="D2084" s="11" t="s">
        <v>6736</v>
      </c>
      <c r="E2084" s="11" t="s">
        <v>7777</v>
      </c>
    </row>
    <row r="2085" spans="1:5" ht="15" customHeight="1" x14ac:dyDescent="0.35">
      <c r="A2085" s="12" t="s">
        <v>2123</v>
      </c>
      <c r="B2085" s="12" t="s">
        <v>4458</v>
      </c>
      <c r="C2085" s="11" t="s">
        <v>6516</v>
      </c>
      <c r="D2085" s="11" t="s">
        <v>7677</v>
      </c>
      <c r="E2085" s="11" t="s">
        <v>7758</v>
      </c>
    </row>
    <row r="2086" spans="1:5" ht="15" customHeight="1" x14ac:dyDescent="0.35">
      <c r="A2086" s="12" t="s">
        <v>2124</v>
      </c>
      <c r="B2086" s="12" t="s">
        <v>4459</v>
      </c>
      <c r="C2086" s="11" t="s">
        <v>6517</v>
      </c>
      <c r="D2086" s="11" t="s">
        <v>7014</v>
      </c>
      <c r="E2086" s="11" t="s">
        <v>7741</v>
      </c>
    </row>
    <row r="2087" spans="1:5" ht="15" customHeight="1" x14ac:dyDescent="0.35">
      <c r="A2087" s="12" t="s">
        <v>2125</v>
      </c>
      <c r="B2087" s="12" t="s">
        <v>4460</v>
      </c>
      <c r="C2087" s="11" t="s">
        <v>6518</v>
      </c>
      <c r="D2087" s="11" t="s">
        <v>7678</v>
      </c>
      <c r="E2087" s="11" t="s">
        <v>7741</v>
      </c>
    </row>
    <row r="2088" spans="1:5" ht="15" customHeight="1" x14ac:dyDescent="0.35">
      <c r="A2088" s="12" t="s">
        <v>2126</v>
      </c>
      <c r="B2088" s="12" t="s">
        <v>4461</v>
      </c>
      <c r="C2088" s="11" t="s">
        <v>4907</v>
      </c>
      <c r="D2088" s="11" t="s">
        <v>6892</v>
      </c>
      <c r="E2088" s="11" t="s">
        <v>7741</v>
      </c>
    </row>
    <row r="2089" spans="1:5" ht="15" customHeight="1" x14ac:dyDescent="0.35">
      <c r="A2089" s="12" t="s">
        <v>2127</v>
      </c>
      <c r="B2089" s="12" t="s">
        <v>4462</v>
      </c>
      <c r="C2089" s="11" t="s">
        <v>6519</v>
      </c>
      <c r="D2089" s="11" t="s">
        <v>7679</v>
      </c>
      <c r="E2089" s="11" t="s">
        <v>7741</v>
      </c>
    </row>
    <row r="2090" spans="1:5" ht="15" customHeight="1" x14ac:dyDescent="0.35">
      <c r="A2090" s="12" t="s">
        <v>2128</v>
      </c>
      <c r="B2090" s="12" t="s">
        <v>4463</v>
      </c>
      <c r="C2090" s="11" t="s">
        <v>6520</v>
      </c>
      <c r="D2090" s="11" t="s">
        <v>6851</v>
      </c>
      <c r="E2090" s="11" t="s">
        <v>7741</v>
      </c>
    </row>
    <row r="2091" spans="1:5" ht="15" customHeight="1" x14ac:dyDescent="0.35">
      <c r="A2091" s="12" t="s">
        <v>2129</v>
      </c>
      <c r="B2091" s="12" t="s">
        <v>4464</v>
      </c>
      <c r="C2091" s="11" t="s">
        <v>6521</v>
      </c>
      <c r="D2091" s="11" t="s">
        <v>7680</v>
      </c>
      <c r="E2091" s="11" t="s">
        <v>7741</v>
      </c>
    </row>
    <row r="2092" spans="1:5" ht="15" customHeight="1" x14ac:dyDescent="0.35">
      <c r="A2092" s="12" t="s">
        <v>2130</v>
      </c>
      <c r="B2092" s="12" t="s">
        <v>4465</v>
      </c>
      <c r="C2092" s="11" t="s">
        <v>6522</v>
      </c>
      <c r="D2092" s="11" t="s">
        <v>6810</v>
      </c>
      <c r="E2092" s="11" t="s">
        <v>7751</v>
      </c>
    </row>
    <row r="2093" spans="1:5" ht="15" customHeight="1" x14ac:dyDescent="0.35">
      <c r="A2093" s="12" t="s">
        <v>2131</v>
      </c>
      <c r="B2093" s="12" t="s">
        <v>4466</v>
      </c>
      <c r="C2093" s="11" t="s">
        <v>6523</v>
      </c>
      <c r="D2093" s="11" t="s">
        <v>6834</v>
      </c>
      <c r="E2093" s="11" t="s">
        <v>7741</v>
      </c>
    </row>
    <row r="2094" spans="1:5" ht="15" customHeight="1" x14ac:dyDescent="0.35">
      <c r="A2094" s="12" t="s">
        <v>2132</v>
      </c>
      <c r="B2094" s="12" t="s">
        <v>4467</v>
      </c>
      <c r="C2094" s="11" t="s">
        <v>6524</v>
      </c>
      <c r="D2094" s="11" t="s">
        <v>6803</v>
      </c>
      <c r="E2094" s="11" t="s">
        <v>7741</v>
      </c>
    </row>
    <row r="2095" spans="1:5" ht="15" customHeight="1" x14ac:dyDescent="0.35">
      <c r="A2095" s="12" t="s">
        <v>2133</v>
      </c>
      <c r="B2095" s="12" t="s">
        <v>4468</v>
      </c>
      <c r="C2095" s="11" t="s">
        <v>6525</v>
      </c>
      <c r="D2095" s="11" t="s">
        <v>7020</v>
      </c>
      <c r="E2095" s="11" t="s">
        <v>7741</v>
      </c>
    </row>
    <row r="2096" spans="1:5" ht="15" customHeight="1" x14ac:dyDescent="0.35">
      <c r="A2096" s="12" t="s">
        <v>2134</v>
      </c>
      <c r="B2096" s="12" t="s">
        <v>4469</v>
      </c>
      <c r="C2096" s="11" t="s">
        <v>6526</v>
      </c>
      <c r="D2096" s="11" t="s">
        <v>7019</v>
      </c>
      <c r="E2096" s="11" t="s">
        <v>7741</v>
      </c>
    </row>
    <row r="2097" spans="1:5" ht="15" customHeight="1" x14ac:dyDescent="0.35">
      <c r="A2097" s="12" t="s">
        <v>2135</v>
      </c>
      <c r="B2097" s="12" t="s">
        <v>4470</v>
      </c>
      <c r="C2097" s="11" t="s">
        <v>6527</v>
      </c>
      <c r="D2097" s="11" t="s">
        <v>7162</v>
      </c>
      <c r="E2097" s="11" t="s">
        <v>7741</v>
      </c>
    </row>
    <row r="2098" spans="1:5" ht="15" customHeight="1" x14ac:dyDescent="0.35">
      <c r="A2098" s="12" t="s">
        <v>2136</v>
      </c>
      <c r="B2098" s="12" t="s">
        <v>4471</v>
      </c>
      <c r="C2098" s="11" t="s">
        <v>6528</v>
      </c>
      <c r="D2098" s="11" t="s">
        <v>7681</v>
      </c>
      <c r="E2098" s="11" t="s">
        <v>7741</v>
      </c>
    </row>
    <row r="2099" spans="1:5" ht="15" customHeight="1" x14ac:dyDescent="0.35">
      <c r="A2099" s="12" t="s">
        <v>2137</v>
      </c>
      <c r="B2099" s="12" t="s">
        <v>4472</v>
      </c>
      <c r="C2099" s="11" t="s">
        <v>6529</v>
      </c>
      <c r="D2099" s="11" t="s">
        <v>6806</v>
      </c>
      <c r="E2099" s="11" t="s">
        <v>7758</v>
      </c>
    </row>
    <row r="2100" spans="1:5" ht="15" customHeight="1" x14ac:dyDescent="0.35">
      <c r="A2100" s="12" t="s">
        <v>2138</v>
      </c>
      <c r="B2100" s="12" t="s">
        <v>4473</v>
      </c>
      <c r="C2100" s="11" t="s">
        <v>6530</v>
      </c>
      <c r="D2100" s="11" t="s">
        <v>6715</v>
      </c>
      <c r="E2100" s="11" t="s">
        <v>7741</v>
      </c>
    </row>
    <row r="2101" spans="1:5" ht="15" customHeight="1" x14ac:dyDescent="0.35">
      <c r="A2101" s="12" t="s">
        <v>2139</v>
      </c>
      <c r="B2101" s="12" t="s">
        <v>4474</v>
      </c>
      <c r="C2101" s="11" t="s">
        <v>6531</v>
      </c>
      <c r="D2101" s="11" t="s">
        <v>6783</v>
      </c>
      <c r="E2101" s="11" t="s">
        <v>7755</v>
      </c>
    </row>
    <row r="2102" spans="1:5" ht="15" customHeight="1" x14ac:dyDescent="0.35">
      <c r="A2102" s="12" t="s">
        <v>2140</v>
      </c>
      <c r="B2102" s="12" t="s">
        <v>4475</v>
      </c>
      <c r="C2102" s="11" t="s">
        <v>6532</v>
      </c>
      <c r="D2102" s="11" t="s">
        <v>7682</v>
      </c>
      <c r="E2102" s="11" t="s">
        <v>7741</v>
      </c>
    </row>
    <row r="2103" spans="1:5" ht="15" customHeight="1" x14ac:dyDescent="0.35">
      <c r="A2103" s="12" t="s">
        <v>2141</v>
      </c>
      <c r="B2103" s="12" t="s">
        <v>4476</v>
      </c>
      <c r="C2103" s="11" t="s">
        <v>6189</v>
      </c>
      <c r="D2103" s="11" t="s">
        <v>7106</v>
      </c>
      <c r="E2103" s="11" t="s">
        <v>7741</v>
      </c>
    </row>
    <row r="2104" spans="1:5" ht="15" customHeight="1" x14ac:dyDescent="0.35">
      <c r="A2104" s="12" t="s">
        <v>2142</v>
      </c>
      <c r="B2104" s="12" t="s">
        <v>4477</v>
      </c>
      <c r="C2104" s="11" t="s">
        <v>6533</v>
      </c>
      <c r="D2104" s="11" t="s">
        <v>7683</v>
      </c>
      <c r="E2104" s="11" t="s">
        <v>7746</v>
      </c>
    </row>
    <row r="2105" spans="1:5" ht="15" customHeight="1" x14ac:dyDescent="0.35">
      <c r="A2105" s="12" t="s">
        <v>2143</v>
      </c>
      <c r="B2105" s="12" t="s">
        <v>4478</v>
      </c>
      <c r="C2105" s="11" t="s">
        <v>4718</v>
      </c>
      <c r="D2105" s="11" t="s">
        <v>6969</v>
      </c>
      <c r="E2105" s="11" t="s">
        <v>7741</v>
      </c>
    </row>
    <row r="2106" spans="1:5" ht="15" customHeight="1" x14ac:dyDescent="0.35">
      <c r="A2106" s="12" t="s">
        <v>2144</v>
      </c>
      <c r="B2106" s="12" t="s">
        <v>4479</v>
      </c>
      <c r="C2106" s="11" t="s">
        <v>6534</v>
      </c>
      <c r="D2106" s="11" t="s">
        <v>7094</v>
      </c>
      <c r="E2106" s="11" t="s">
        <v>7828</v>
      </c>
    </row>
    <row r="2107" spans="1:5" ht="15" customHeight="1" x14ac:dyDescent="0.35">
      <c r="A2107" s="12" t="s">
        <v>2145</v>
      </c>
      <c r="B2107" s="12" t="s">
        <v>4480</v>
      </c>
      <c r="C2107" s="11" t="s">
        <v>6535</v>
      </c>
      <c r="D2107" s="11" t="s">
        <v>6916</v>
      </c>
      <c r="E2107" s="11" t="s">
        <v>7741</v>
      </c>
    </row>
    <row r="2108" spans="1:5" ht="15" customHeight="1" x14ac:dyDescent="0.35">
      <c r="A2108" s="12" t="s">
        <v>2146</v>
      </c>
      <c r="B2108" s="12" t="s">
        <v>4481</v>
      </c>
      <c r="C2108" s="11" t="s">
        <v>6536</v>
      </c>
      <c r="D2108" s="11" t="s">
        <v>7684</v>
      </c>
      <c r="E2108" s="11" t="s">
        <v>7741</v>
      </c>
    </row>
    <row r="2109" spans="1:5" ht="15" customHeight="1" x14ac:dyDescent="0.35">
      <c r="A2109" s="12" t="s">
        <v>2147</v>
      </c>
      <c r="B2109" s="12" t="s">
        <v>4482</v>
      </c>
      <c r="C2109" s="11" t="s">
        <v>6537</v>
      </c>
      <c r="D2109" s="11" t="s">
        <v>7332</v>
      </c>
      <c r="E2109" s="11" t="s">
        <v>7770</v>
      </c>
    </row>
    <row r="2110" spans="1:5" ht="15" customHeight="1" x14ac:dyDescent="0.35">
      <c r="A2110" s="12" t="s">
        <v>2148</v>
      </c>
      <c r="B2110" s="12" t="s">
        <v>4483</v>
      </c>
      <c r="C2110" s="11" t="s">
        <v>5156</v>
      </c>
      <c r="D2110" s="11" t="s">
        <v>7685</v>
      </c>
      <c r="E2110" s="11" t="s">
        <v>7741</v>
      </c>
    </row>
    <row r="2111" spans="1:5" ht="15" customHeight="1" x14ac:dyDescent="0.35">
      <c r="A2111" s="12" t="s">
        <v>2149</v>
      </c>
      <c r="B2111" s="12" t="s">
        <v>4484</v>
      </c>
      <c r="C2111" s="11" t="s">
        <v>6538</v>
      </c>
      <c r="D2111" s="11" t="s">
        <v>7686</v>
      </c>
      <c r="E2111" s="11" t="s">
        <v>7764</v>
      </c>
    </row>
    <row r="2112" spans="1:5" ht="15" customHeight="1" x14ac:dyDescent="0.35">
      <c r="A2112" s="12" t="s">
        <v>2150</v>
      </c>
      <c r="B2112" s="12" t="s">
        <v>4485</v>
      </c>
      <c r="C2112" s="11" t="s">
        <v>6539</v>
      </c>
      <c r="D2112" s="11" t="s">
        <v>7687</v>
      </c>
      <c r="E2112" s="11" t="s">
        <v>7741</v>
      </c>
    </row>
    <row r="2113" spans="1:5" ht="15" customHeight="1" x14ac:dyDescent="0.35">
      <c r="A2113" s="12" t="s">
        <v>2151</v>
      </c>
      <c r="B2113" s="12" t="s">
        <v>4486</v>
      </c>
      <c r="C2113" s="11" t="s">
        <v>6540</v>
      </c>
      <c r="D2113" s="11" t="s">
        <v>7043</v>
      </c>
      <c r="E2113" s="11" t="s">
        <v>7743</v>
      </c>
    </row>
    <row r="2114" spans="1:5" ht="15" customHeight="1" x14ac:dyDescent="0.35">
      <c r="A2114" s="12" t="s">
        <v>2152</v>
      </c>
      <c r="B2114" s="12" t="s">
        <v>4487</v>
      </c>
      <c r="C2114" s="11" t="s">
        <v>6541</v>
      </c>
      <c r="D2114" s="11" t="s">
        <v>7218</v>
      </c>
      <c r="E2114" s="11" t="s">
        <v>7741</v>
      </c>
    </row>
    <row r="2115" spans="1:5" ht="15" customHeight="1" x14ac:dyDescent="0.35">
      <c r="A2115" s="12" t="s">
        <v>2153</v>
      </c>
      <c r="B2115" s="12" t="s">
        <v>4488</v>
      </c>
      <c r="C2115" s="11" t="s">
        <v>6542</v>
      </c>
      <c r="D2115" s="11" t="s">
        <v>6893</v>
      </c>
      <c r="E2115" s="11" t="s">
        <v>7741</v>
      </c>
    </row>
    <row r="2116" spans="1:5" ht="15" customHeight="1" x14ac:dyDescent="0.35">
      <c r="A2116" s="12" t="s">
        <v>2154</v>
      </c>
      <c r="B2116" s="12" t="s">
        <v>4489</v>
      </c>
      <c r="C2116" s="11" t="s">
        <v>6543</v>
      </c>
      <c r="D2116" s="11" t="s">
        <v>6905</v>
      </c>
      <c r="E2116" s="11" t="s">
        <v>7760</v>
      </c>
    </row>
    <row r="2117" spans="1:5" ht="15" customHeight="1" x14ac:dyDescent="0.35">
      <c r="A2117" s="12" t="s">
        <v>2155</v>
      </c>
      <c r="B2117" s="12" t="s">
        <v>4490</v>
      </c>
      <c r="C2117" s="11" t="s">
        <v>6544</v>
      </c>
      <c r="D2117" s="11" t="s">
        <v>7688</v>
      </c>
      <c r="E2117" s="11" t="s">
        <v>7772</v>
      </c>
    </row>
    <row r="2118" spans="1:5" ht="15" customHeight="1" x14ac:dyDescent="0.35">
      <c r="A2118" s="12" t="s">
        <v>2156</v>
      </c>
      <c r="B2118" s="12" t="s">
        <v>4491</v>
      </c>
      <c r="C2118" s="11" t="s">
        <v>6545</v>
      </c>
      <c r="D2118" s="11" t="s">
        <v>7689</v>
      </c>
      <c r="E2118" s="11" t="s">
        <v>7741</v>
      </c>
    </row>
    <row r="2119" spans="1:5" ht="15" customHeight="1" x14ac:dyDescent="0.35">
      <c r="A2119" s="12" t="s">
        <v>2157</v>
      </c>
      <c r="B2119" s="12" t="s">
        <v>4492</v>
      </c>
      <c r="C2119" s="11" t="s">
        <v>6546</v>
      </c>
      <c r="D2119" s="11" t="s">
        <v>7690</v>
      </c>
      <c r="E2119" s="11" t="s">
        <v>7829</v>
      </c>
    </row>
    <row r="2120" spans="1:5" ht="15" customHeight="1" x14ac:dyDescent="0.35">
      <c r="A2120" s="12" t="s">
        <v>2158</v>
      </c>
      <c r="B2120" s="12" t="s">
        <v>4493</v>
      </c>
      <c r="C2120" s="11" t="s">
        <v>6547</v>
      </c>
      <c r="D2120" s="11" t="s">
        <v>6715</v>
      </c>
      <c r="E2120" s="11" t="s">
        <v>7741</v>
      </c>
    </row>
    <row r="2121" spans="1:5" ht="15" customHeight="1" x14ac:dyDescent="0.35">
      <c r="A2121" s="12" t="s">
        <v>2159</v>
      </c>
      <c r="B2121" s="12" t="s">
        <v>4494</v>
      </c>
      <c r="C2121" s="11" t="s">
        <v>6548</v>
      </c>
      <c r="D2121" s="11" t="s">
        <v>7054</v>
      </c>
      <c r="E2121" s="11" t="s">
        <v>7741</v>
      </c>
    </row>
    <row r="2122" spans="1:5" ht="15" customHeight="1" x14ac:dyDescent="0.35">
      <c r="A2122" s="12" t="s">
        <v>2160</v>
      </c>
      <c r="B2122" s="12" t="s">
        <v>4495</v>
      </c>
      <c r="C2122" s="11" t="s">
        <v>6549</v>
      </c>
      <c r="D2122" s="11" t="s">
        <v>6865</v>
      </c>
      <c r="E2122" s="11" t="s">
        <v>7771</v>
      </c>
    </row>
    <row r="2123" spans="1:5" ht="15" customHeight="1" x14ac:dyDescent="0.35">
      <c r="A2123" s="12" t="s">
        <v>2161</v>
      </c>
      <c r="B2123" s="12" t="s">
        <v>4496</v>
      </c>
      <c r="C2123" s="11" t="s">
        <v>6550</v>
      </c>
      <c r="D2123" s="11" t="s">
        <v>7065</v>
      </c>
      <c r="E2123" s="11" t="s">
        <v>7743</v>
      </c>
    </row>
    <row r="2124" spans="1:5" ht="15" customHeight="1" x14ac:dyDescent="0.35">
      <c r="A2124" s="12" t="s">
        <v>2162</v>
      </c>
      <c r="B2124" s="12" t="s">
        <v>4497</v>
      </c>
      <c r="C2124" s="11" t="s">
        <v>6551</v>
      </c>
      <c r="D2124" s="11" t="s">
        <v>7068</v>
      </c>
      <c r="E2124" s="11" t="s">
        <v>7752</v>
      </c>
    </row>
    <row r="2125" spans="1:5" ht="15" customHeight="1" x14ac:dyDescent="0.35">
      <c r="A2125" s="12" t="s">
        <v>2163</v>
      </c>
      <c r="B2125" s="12" t="s">
        <v>4498</v>
      </c>
      <c r="C2125" s="11" t="s">
        <v>5408</v>
      </c>
      <c r="D2125" s="11" t="s">
        <v>7691</v>
      </c>
      <c r="E2125" s="11" t="s">
        <v>7747</v>
      </c>
    </row>
    <row r="2126" spans="1:5" ht="15" customHeight="1" x14ac:dyDescent="0.35">
      <c r="A2126" s="12" t="s">
        <v>2164</v>
      </c>
      <c r="B2126" s="12" t="s">
        <v>4499</v>
      </c>
      <c r="C2126" s="11" t="s">
        <v>6552</v>
      </c>
      <c r="D2126" s="11" t="s">
        <v>7692</v>
      </c>
      <c r="E2126" s="11" t="s">
        <v>7741</v>
      </c>
    </row>
    <row r="2127" spans="1:5" ht="15" customHeight="1" x14ac:dyDescent="0.35">
      <c r="A2127" s="12" t="s">
        <v>2165</v>
      </c>
      <c r="B2127" s="12" t="s">
        <v>4500</v>
      </c>
      <c r="C2127" s="11" t="s">
        <v>6553</v>
      </c>
      <c r="D2127" s="11" t="s">
        <v>6730</v>
      </c>
      <c r="E2127" s="11" t="s">
        <v>7754</v>
      </c>
    </row>
    <row r="2128" spans="1:5" ht="15" customHeight="1" x14ac:dyDescent="0.35">
      <c r="A2128" s="12" t="s">
        <v>2166</v>
      </c>
      <c r="B2128" s="12" t="s">
        <v>4501</v>
      </c>
      <c r="C2128" s="11" t="s">
        <v>6554</v>
      </c>
      <c r="D2128" s="11" t="s">
        <v>7693</v>
      </c>
      <c r="E2128" s="11" t="s">
        <v>7748</v>
      </c>
    </row>
    <row r="2129" spans="1:5" ht="15" customHeight="1" x14ac:dyDescent="0.35">
      <c r="A2129" s="12" t="s">
        <v>2167</v>
      </c>
      <c r="B2129" s="12" t="s">
        <v>4502</v>
      </c>
      <c r="C2129" s="11" t="s">
        <v>6555</v>
      </c>
      <c r="D2129" s="11" t="s">
        <v>7085</v>
      </c>
      <c r="E2129" s="11" t="s">
        <v>7741</v>
      </c>
    </row>
    <row r="2130" spans="1:5" ht="15" customHeight="1" x14ac:dyDescent="0.35">
      <c r="A2130" s="12" t="s">
        <v>2168</v>
      </c>
      <c r="B2130" s="12" t="s">
        <v>4503</v>
      </c>
      <c r="C2130" s="11" t="s">
        <v>6556</v>
      </c>
      <c r="D2130" s="11" t="s">
        <v>7494</v>
      </c>
      <c r="E2130" s="11" t="s">
        <v>7762</v>
      </c>
    </row>
    <row r="2131" spans="1:5" ht="15" customHeight="1" x14ac:dyDescent="0.35">
      <c r="A2131" s="12" t="s">
        <v>2169</v>
      </c>
      <c r="B2131" s="12" t="s">
        <v>4504</v>
      </c>
      <c r="C2131" s="11" t="s">
        <v>5468</v>
      </c>
      <c r="D2131" s="11" t="s">
        <v>7507</v>
      </c>
      <c r="E2131" s="11" t="s">
        <v>7741</v>
      </c>
    </row>
    <row r="2132" spans="1:5" ht="15" customHeight="1" x14ac:dyDescent="0.35">
      <c r="A2132" s="12" t="s">
        <v>2170</v>
      </c>
      <c r="B2132" s="12" t="s">
        <v>4505</v>
      </c>
      <c r="C2132" s="11" t="s">
        <v>4749</v>
      </c>
      <c r="D2132" s="11" t="s">
        <v>7694</v>
      </c>
      <c r="E2132" s="11" t="s">
        <v>7741</v>
      </c>
    </row>
    <row r="2133" spans="1:5" ht="15" customHeight="1" x14ac:dyDescent="0.35">
      <c r="A2133" s="12" t="s">
        <v>2171</v>
      </c>
      <c r="B2133" s="12" t="s">
        <v>4506</v>
      </c>
      <c r="C2133" s="11" t="s">
        <v>6557</v>
      </c>
      <c r="D2133" s="11" t="s">
        <v>6952</v>
      </c>
      <c r="E2133" s="11" t="s">
        <v>7769</v>
      </c>
    </row>
    <row r="2134" spans="1:5" ht="15" customHeight="1" x14ac:dyDescent="0.35">
      <c r="A2134" s="12" t="s">
        <v>2172</v>
      </c>
      <c r="B2134" s="12" t="s">
        <v>4507</v>
      </c>
      <c r="C2134" s="11" t="s">
        <v>6558</v>
      </c>
      <c r="D2134" s="11" t="s">
        <v>6905</v>
      </c>
      <c r="E2134" s="11" t="s">
        <v>7755</v>
      </c>
    </row>
    <row r="2135" spans="1:5" ht="15" customHeight="1" x14ac:dyDescent="0.35">
      <c r="A2135" s="12" t="s">
        <v>2173</v>
      </c>
      <c r="B2135" s="12" t="s">
        <v>4508</v>
      </c>
      <c r="C2135" s="11" t="s">
        <v>6559</v>
      </c>
      <c r="D2135" s="11" t="s">
        <v>6910</v>
      </c>
      <c r="E2135" s="11" t="s">
        <v>7741</v>
      </c>
    </row>
    <row r="2136" spans="1:5" ht="15" customHeight="1" x14ac:dyDescent="0.35">
      <c r="A2136" s="12" t="s">
        <v>2174</v>
      </c>
      <c r="B2136" s="12" t="s">
        <v>4509</v>
      </c>
      <c r="C2136" s="11" t="s">
        <v>6560</v>
      </c>
      <c r="D2136" s="11" t="s">
        <v>7695</v>
      </c>
      <c r="E2136" s="11" t="s">
        <v>7741</v>
      </c>
    </row>
    <row r="2137" spans="1:5" ht="15" customHeight="1" x14ac:dyDescent="0.35">
      <c r="A2137" s="12" t="s">
        <v>2175</v>
      </c>
      <c r="B2137" s="12" t="s">
        <v>4510</v>
      </c>
      <c r="C2137" s="11" t="s">
        <v>6465</v>
      </c>
      <c r="D2137" s="11" t="s">
        <v>7696</v>
      </c>
      <c r="E2137" s="11" t="s">
        <v>7741</v>
      </c>
    </row>
    <row r="2138" spans="1:5" ht="15" customHeight="1" x14ac:dyDescent="0.35">
      <c r="A2138" s="12" t="s">
        <v>2176</v>
      </c>
      <c r="B2138" s="12" t="s">
        <v>4511</v>
      </c>
      <c r="C2138" s="11" t="s">
        <v>6133</v>
      </c>
      <c r="D2138" s="11" t="s">
        <v>6814</v>
      </c>
      <c r="E2138" s="11" t="s">
        <v>7761</v>
      </c>
    </row>
    <row r="2139" spans="1:5" ht="15" customHeight="1" x14ac:dyDescent="0.35">
      <c r="A2139" s="12" t="s">
        <v>2177</v>
      </c>
      <c r="B2139" s="12" t="s">
        <v>4512</v>
      </c>
      <c r="C2139" s="11" t="s">
        <v>6561</v>
      </c>
      <c r="D2139" s="11" t="s">
        <v>7170</v>
      </c>
      <c r="E2139" s="11" t="s">
        <v>7741</v>
      </c>
    </row>
    <row r="2140" spans="1:5" ht="15" customHeight="1" x14ac:dyDescent="0.35">
      <c r="A2140" s="12" t="s">
        <v>2178</v>
      </c>
      <c r="B2140" s="12" t="s">
        <v>4513</v>
      </c>
      <c r="C2140" s="11" t="s">
        <v>6562</v>
      </c>
      <c r="D2140" s="11" t="s">
        <v>7509</v>
      </c>
      <c r="E2140" s="11" t="s">
        <v>7741</v>
      </c>
    </row>
    <row r="2141" spans="1:5" ht="15" customHeight="1" x14ac:dyDescent="0.35">
      <c r="A2141" s="12" t="s">
        <v>2179</v>
      </c>
      <c r="B2141" s="12" t="s">
        <v>4514</v>
      </c>
      <c r="C2141" s="11" t="s">
        <v>6563</v>
      </c>
      <c r="D2141" s="11" t="s">
        <v>6756</v>
      </c>
      <c r="E2141" s="11" t="s">
        <v>7741</v>
      </c>
    </row>
    <row r="2142" spans="1:5" ht="15" customHeight="1" x14ac:dyDescent="0.35">
      <c r="A2142" s="12" t="s">
        <v>2180</v>
      </c>
      <c r="B2142" s="12" t="s">
        <v>4515</v>
      </c>
      <c r="C2142" s="11" t="s">
        <v>6564</v>
      </c>
      <c r="D2142" s="11" t="s">
        <v>6730</v>
      </c>
      <c r="E2142" s="11" t="s">
        <v>7741</v>
      </c>
    </row>
    <row r="2143" spans="1:5" ht="15" customHeight="1" x14ac:dyDescent="0.35">
      <c r="A2143" s="12" t="s">
        <v>2181</v>
      </c>
      <c r="B2143" s="12" t="s">
        <v>4516</v>
      </c>
      <c r="C2143" s="11" t="s">
        <v>6565</v>
      </c>
      <c r="D2143" s="11" t="s">
        <v>7697</v>
      </c>
      <c r="E2143" s="11" t="s">
        <v>7741</v>
      </c>
    </row>
    <row r="2144" spans="1:5" ht="15" customHeight="1" x14ac:dyDescent="0.35">
      <c r="A2144" s="12" t="s">
        <v>2182</v>
      </c>
      <c r="B2144" s="12" t="s">
        <v>4517</v>
      </c>
      <c r="C2144" s="11" t="s">
        <v>6566</v>
      </c>
      <c r="D2144" s="11" t="s">
        <v>7698</v>
      </c>
      <c r="E2144" s="11" t="s">
        <v>7741</v>
      </c>
    </row>
    <row r="2145" spans="1:5" ht="15" customHeight="1" x14ac:dyDescent="0.35">
      <c r="A2145" s="12" t="s">
        <v>2183</v>
      </c>
      <c r="B2145" s="12" t="s">
        <v>4518</v>
      </c>
      <c r="C2145" s="11" t="s">
        <v>6567</v>
      </c>
      <c r="D2145" s="11" t="s">
        <v>7699</v>
      </c>
      <c r="E2145" s="11" t="s">
        <v>7741</v>
      </c>
    </row>
    <row r="2146" spans="1:5" ht="15" customHeight="1" x14ac:dyDescent="0.35">
      <c r="A2146" s="12" t="s">
        <v>2184</v>
      </c>
      <c r="B2146" s="12" t="s">
        <v>4519</v>
      </c>
      <c r="C2146" s="11" t="s">
        <v>6568</v>
      </c>
      <c r="D2146" s="11" t="s">
        <v>6719</v>
      </c>
      <c r="E2146" s="11" t="s">
        <v>7744</v>
      </c>
    </row>
    <row r="2147" spans="1:5" ht="15" customHeight="1" x14ac:dyDescent="0.35">
      <c r="A2147" s="12" t="s">
        <v>2185</v>
      </c>
      <c r="B2147" s="12" t="s">
        <v>4520</v>
      </c>
      <c r="C2147" s="11" t="s">
        <v>6569</v>
      </c>
      <c r="D2147" s="11" t="s">
        <v>6720</v>
      </c>
      <c r="E2147" s="11" t="s">
        <v>7743</v>
      </c>
    </row>
    <row r="2148" spans="1:5" ht="15" customHeight="1" x14ac:dyDescent="0.35">
      <c r="A2148" s="12" t="s">
        <v>2186</v>
      </c>
      <c r="B2148" s="12" t="s">
        <v>4521</v>
      </c>
      <c r="C2148" s="11" t="s">
        <v>6570</v>
      </c>
      <c r="D2148" s="11" t="s">
        <v>7292</v>
      </c>
      <c r="E2148" s="11" t="s">
        <v>7830</v>
      </c>
    </row>
    <row r="2149" spans="1:5" ht="15" customHeight="1" x14ac:dyDescent="0.35">
      <c r="A2149" s="12" t="s">
        <v>2187</v>
      </c>
      <c r="B2149" s="12" t="s">
        <v>4522</v>
      </c>
      <c r="C2149" s="11" t="s">
        <v>6571</v>
      </c>
      <c r="D2149" s="11" t="s">
        <v>6841</v>
      </c>
      <c r="E2149" s="11" t="s">
        <v>7769</v>
      </c>
    </row>
    <row r="2150" spans="1:5" ht="15" customHeight="1" x14ac:dyDescent="0.35">
      <c r="A2150" s="12" t="s">
        <v>2188</v>
      </c>
      <c r="B2150" s="12" t="s">
        <v>4523</v>
      </c>
      <c r="C2150" s="11" t="s">
        <v>6572</v>
      </c>
      <c r="D2150" s="11" t="s">
        <v>6739</v>
      </c>
      <c r="E2150" s="11" t="s">
        <v>7741</v>
      </c>
    </row>
    <row r="2151" spans="1:5" ht="15" customHeight="1" x14ac:dyDescent="0.35">
      <c r="A2151" s="12" t="s">
        <v>2189</v>
      </c>
      <c r="B2151" s="12" t="s">
        <v>4524</v>
      </c>
      <c r="C2151" s="11" t="s">
        <v>5995</v>
      </c>
      <c r="D2151" s="11" t="s">
        <v>6987</v>
      </c>
      <c r="E2151" s="11" t="s">
        <v>7752</v>
      </c>
    </row>
    <row r="2152" spans="1:5" ht="15" customHeight="1" x14ac:dyDescent="0.35">
      <c r="A2152" s="12" t="s">
        <v>2190</v>
      </c>
      <c r="B2152" s="12" t="s">
        <v>4525</v>
      </c>
      <c r="C2152" s="11" t="s">
        <v>6573</v>
      </c>
      <c r="D2152" s="11" t="s">
        <v>6722</v>
      </c>
      <c r="E2152" s="11" t="s">
        <v>7747</v>
      </c>
    </row>
    <row r="2153" spans="1:5" ht="15" customHeight="1" x14ac:dyDescent="0.35">
      <c r="A2153" s="12" t="s">
        <v>2191</v>
      </c>
      <c r="B2153" s="12" t="s">
        <v>4526</v>
      </c>
      <c r="C2153" s="11" t="s">
        <v>6574</v>
      </c>
      <c r="D2153" s="11" t="s">
        <v>7700</v>
      </c>
      <c r="E2153" s="11" t="s">
        <v>7780</v>
      </c>
    </row>
    <row r="2154" spans="1:5" ht="15" customHeight="1" x14ac:dyDescent="0.35">
      <c r="A2154" s="12" t="s">
        <v>2192</v>
      </c>
      <c r="B2154" s="12" t="s">
        <v>4527</v>
      </c>
      <c r="C2154" s="11" t="s">
        <v>6575</v>
      </c>
      <c r="D2154" s="11" t="s">
        <v>7701</v>
      </c>
      <c r="E2154" s="11" t="s">
        <v>7741</v>
      </c>
    </row>
    <row r="2155" spans="1:5" ht="15" customHeight="1" x14ac:dyDescent="0.35">
      <c r="A2155" s="12" t="s">
        <v>2193</v>
      </c>
      <c r="B2155" s="12" t="s">
        <v>4528</v>
      </c>
      <c r="C2155" s="11" t="s">
        <v>6576</v>
      </c>
      <c r="D2155" s="11" t="s">
        <v>6981</v>
      </c>
      <c r="E2155" s="11" t="s">
        <v>7764</v>
      </c>
    </row>
    <row r="2156" spans="1:5" ht="15" customHeight="1" x14ac:dyDescent="0.35">
      <c r="A2156" s="12" t="s">
        <v>2194</v>
      </c>
      <c r="B2156" s="12" t="s">
        <v>4529</v>
      </c>
      <c r="C2156" s="11" t="s">
        <v>6548</v>
      </c>
      <c r="D2156" s="11" t="s">
        <v>6799</v>
      </c>
      <c r="E2156" s="11" t="s">
        <v>7751</v>
      </c>
    </row>
    <row r="2157" spans="1:5" ht="15" customHeight="1" x14ac:dyDescent="0.35">
      <c r="A2157" s="12" t="s">
        <v>2195</v>
      </c>
      <c r="B2157" s="12" t="s">
        <v>4530</v>
      </c>
      <c r="C2157" s="11" t="s">
        <v>6577</v>
      </c>
      <c r="D2157" s="11" t="s">
        <v>7611</v>
      </c>
      <c r="E2157" s="11" t="s">
        <v>7741</v>
      </c>
    </row>
    <row r="2158" spans="1:5" ht="15" customHeight="1" x14ac:dyDescent="0.35">
      <c r="A2158" s="12" t="s">
        <v>2196</v>
      </c>
      <c r="B2158" s="12" t="s">
        <v>4531</v>
      </c>
      <c r="C2158" s="11" t="s">
        <v>6578</v>
      </c>
      <c r="D2158" s="11" t="s">
        <v>6721</v>
      </c>
      <c r="E2158" s="11" t="s">
        <v>7741</v>
      </c>
    </row>
    <row r="2159" spans="1:5" ht="15" customHeight="1" x14ac:dyDescent="0.35">
      <c r="A2159" s="12" t="s">
        <v>2197</v>
      </c>
      <c r="B2159" s="12" t="s">
        <v>4532</v>
      </c>
      <c r="C2159" s="11" t="s">
        <v>6579</v>
      </c>
      <c r="D2159" s="11" t="s">
        <v>7702</v>
      </c>
      <c r="E2159" s="11" t="s">
        <v>7754</v>
      </c>
    </row>
    <row r="2160" spans="1:5" ht="15" customHeight="1" x14ac:dyDescent="0.35">
      <c r="A2160" s="12" t="s">
        <v>2198</v>
      </c>
      <c r="B2160" s="12" t="s">
        <v>4533</v>
      </c>
      <c r="C2160" s="11" t="s">
        <v>6580</v>
      </c>
      <c r="D2160" s="11" t="s">
        <v>7431</v>
      </c>
      <c r="E2160" s="11" t="s">
        <v>7741</v>
      </c>
    </row>
    <row r="2161" spans="1:5" ht="15" customHeight="1" x14ac:dyDescent="0.35">
      <c r="A2161" s="12" t="s">
        <v>2199</v>
      </c>
      <c r="B2161" s="12" t="s">
        <v>4534</v>
      </c>
      <c r="C2161" s="11" t="s">
        <v>6581</v>
      </c>
      <c r="D2161" s="11" t="s">
        <v>6792</v>
      </c>
      <c r="E2161" s="11" t="s">
        <v>7743</v>
      </c>
    </row>
    <row r="2162" spans="1:5" ht="15" customHeight="1" x14ac:dyDescent="0.35">
      <c r="A2162" s="12" t="s">
        <v>2200</v>
      </c>
      <c r="B2162" s="12" t="s">
        <v>4535</v>
      </c>
      <c r="C2162" s="11" t="s">
        <v>6582</v>
      </c>
      <c r="D2162" s="11" t="s">
        <v>6864</v>
      </c>
      <c r="E2162" s="11" t="s">
        <v>7754</v>
      </c>
    </row>
    <row r="2163" spans="1:5" ht="15" customHeight="1" x14ac:dyDescent="0.35">
      <c r="A2163" s="12" t="s">
        <v>2201</v>
      </c>
      <c r="B2163" s="12" t="s">
        <v>4536</v>
      </c>
      <c r="C2163" s="11" t="s">
        <v>6583</v>
      </c>
      <c r="D2163" s="11" t="s">
        <v>6864</v>
      </c>
      <c r="E2163" s="11" t="s">
        <v>7741</v>
      </c>
    </row>
    <row r="2164" spans="1:5" ht="15" customHeight="1" x14ac:dyDescent="0.35">
      <c r="A2164" s="12" t="s">
        <v>2202</v>
      </c>
      <c r="B2164" s="12" t="s">
        <v>4537</v>
      </c>
      <c r="C2164" s="11" t="s">
        <v>6584</v>
      </c>
      <c r="D2164" s="11" t="s">
        <v>7703</v>
      </c>
      <c r="E2164" s="11" t="s">
        <v>7780</v>
      </c>
    </row>
    <row r="2165" spans="1:5" ht="15" customHeight="1" x14ac:dyDescent="0.35">
      <c r="A2165" s="12" t="s">
        <v>2203</v>
      </c>
      <c r="B2165" s="12" t="s">
        <v>4538</v>
      </c>
      <c r="C2165" s="11" t="s">
        <v>4789</v>
      </c>
      <c r="D2165" s="11" t="s">
        <v>7704</v>
      </c>
      <c r="E2165" s="11" t="s">
        <v>7752</v>
      </c>
    </row>
    <row r="2166" spans="1:5" ht="15" customHeight="1" x14ac:dyDescent="0.35">
      <c r="A2166" s="12" t="s">
        <v>2204</v>
      </c>
      <c r="B2166" s="12" t="s">
        <v>4539</v>
      </c>
      <c r="C2166" s="11" t="s">
        <v>6585</v>
      </c>
      <c r="D2166" s="11" t="s">
        <v>6810</v>
      </c>
      <c r="E2166" s="11" t="s">
        <v>7741</v>
      </c>
    </row>
    <row r="2167" spans="1:5" ht="15" customHeight="1" x14ac:dyDescent="0.35">
      <c r="A2167" s="12" t="s">
        <v>2205</v>
      </c>
      <c r="B2167" s="12" t="s">
        <v>4540</v>
      </c>
      <c r="C2167" s="11" t="s">
        <v>6586</v>
      </c>
      <c r="D2167" s="11" t="s">
        <v>6876</v>
      </c>
      <c r="E2167" s="11" t="s">
        <v>7776</v>
      </c>
    </row>
    <row r="2168" spans="1:5" ht="15" customHeight="1" x14ac:dyDescent="0.35">
      <c r="A2168" s="12" t="s">
        <v>2206</v>
      </c>
      <c r="B2168" s="12" t="s">
        <v>4541</v>
      </c>
      <c r="C2168" s="11" t="s">
        <v>6587</v>
      </c>
      <c r="D2168" s="11" t="s">
        <v>7705</v>
      </c>
      <c r="E2168" s="11" t="s">
        <v>7741</v>
      </c>
    </row>
    <row r="2169" spans="1:5" ht="15" customHeight="1" x14ac:dyDescent="0.35">
      <c r="A2169" s="12" t="s">
        <v>2207</v>
      </c>
      <c r="B2169" s="12" t="s">
        <v>4542</v>
      </c>
      <c r="C2169" s="11" t="s">
        <v>6588</v>
      </c>
      <c r="D2169" s="11" t="s">
        <v>7087</v>
      </c>
      <c r="E2169" s="11" t="s">
        <v>7741</v>
      </c>
    </row>
    <row r="2170" spans="1:5" ht="15" customHeight="1" x14ac:dyDescent="0.35">
      <c r="A2170" s="12" t="s">
        <v>2208</v>
      </c>
      <c r="B2170" s="12" t="s">
        <v>4543</v>
      </c>
      <c r="C2170" s="11" t="s">
        <v>6589</v>
      </c>
      <c r="D2170" s="11" t="s">
        <v>7706</v>
      </c>
      <c r="E2170" s="11" t="s">
        <v>7741</v>
      </c>
    </row>
    <row r="2171" spans="1:5" ht="15" customHeight="1" x14ac:dyDescent="0.35">
      <c r="A2171" s="12" t="s">
        <v>2209</v>
      </c>
      <c r="B2171" s="12" t="s">
        <v>4544</v>
      </c>
      <c r="C2171" s="11" t="s">
        <v>6590</v>
      </c>
      <c r="D2171" s="11" t="s">
        <v>6737</v>
      </c>
      <c r="E2171" s="11" t="s">
        <v>7741</v>
      </c>
    </row>
    <row r="2172" spans="1:5" ht="15" customHeight="1" x14ac:dyDescent="0.35">
      <c r="A2172" s="12" t="s">
        <v>2210</v>
      </c>
      <c r="B2172" s="12" t="s">
        <v>4545</v>
      </c>
      <c r="C2172" s="11" t="s">
        <v>6591</v>
      </c>
      <c r="D2172" s="11" t="s">
        <v>6893</v>
      </c>
      <c r="E2172" s="11" t="s">
        <v>7755</v>
      </c>
    </row>
    <row r="2173" spans="1:5" ht="15" customHeight="1" x14ac:dyDescent="0.35">
      <c r="A2173" s="12" t="s">
        <v>2211</v>
      </c>
      <c r="B2173" s="12" t="s">
        <v>4546</v>
      </c>
      <c r="C2173" s="11" t="s">
        <v>6200</v>
      </c>
      <c r="D2173" s="11" t="s">
        <v>6841</v>
      </c>
      <c r="E2173" s="11" t="s">
        <v>7741</v>
      </c>
    </row>
    <row r="2174" spans="1:5" ht="15" customHeight="1" x14ac:dyDescent="0.35">
      <c r="A2174" s="12" t="s">
        <v>2212</v>
      </c>
      <c r="B2174" s="12" t="s">
        <v>4547</v>
      </c>
      <c r="C2174" s="11" t="s">
        <v>6592</v>
      </c>
      <c r="D2174" s="11" t="s">
        <v>6847</v>
      </c>
      <c r="E2174" s="11" t="s">
        <v>7774</v>
      </c>
    </row>
    <row r="2175" spans="1:5" ht="15" customHeight="1" x14ac:dyDescent="0.35">
      <c r="A2175" s="12" t="s">
        <v>2213</v>
      </c>
      <c r="B2175" s="12" t="s">
        <v>4548</v>
      </c>
      <c r="C2175" s="11" t="s">
        <v>5743</v>
      </c>
      <c r="D2175" s="11" t="s">
        <v>7000</v>
      </c>
      <c r="E2175" s="11" t="s">
        <v>7756</v>
      </c>
    </row>
    <row r="2176" spans="1:5" ht="15" customHeight="1" x14ac:dyDescent="0.35">
      <c r="A2176" s="12" t="s">
        <v>2214</v>
      </c>
      <c r="B2176" s="12" t="s">
        <v>4549</v>
      </c>
      <c r="C2176" s="11" t="s">
        <v>6593</v>
      </c>
      <c r="D2176" s="11" t="s">
        <v>7707</v>
      </c>
      <c r="E2176" s="11" t="s">
        <v>7779</v>
      </c>
    </row>
    <row r="2177" spans="1:5" ht="15" customHeight="1" x14ac:dyDescent="0.35">
      <c r="A2177" s="12" t="s">
        <v>2215</v>
      </c>
      <c r="B2177" s="12" t="s">
        <v>4550</v>
      </c>
      <c r="C2177" s="11" t="s">
        <v>4932</v>
      </c>
      <c r="D2177" s="11" t="s">
        <v>7708</v>
      </c>
      <c r="E2177" s="11" t="s">
        <v>7747</v>
      </c>
    </row>
    <row r="2178" spans="1:5" ht="15" customHeight="1" x14ac:dyDescent="0.35">
      <c r="A2178" s="12" t="s">
        <v>2216</v>
      </c>
      <c r="B2178" s="12" t="s">
        <v>4551</v>
      </c>
      <c r="C2178" s="11" t="s">
        <v>4924</v>
      </c>
      <c r="D2178" s="11" t="s">
        <v>6887</v>
      </c>
      <c r="E2178" s="11" t="s">
        <v>7752</v>
      </c>
    </row>
    <row r="2179" spans="1:5" ht="15" customHeight="1" x14ac:dyDescent="0.35">
      <c r="A2179" s="12" t="s">
        <v>2217</v>
      </c>
      <c r="B2179" s="12" t="s">
        <v>4552</v>
      </c>
      <c r="C2179" s="11" t="s">
        <v>5339</v>
      </c>
      <c r="D2179" s="11" t="s">
        <v>6966</v>
      </c>
      <c r="E2179" s="11" t="s">
        <v>7741</v>
      </c>
    </row>
    <row r="2180" spans="1:5" ht="15" customHeight="1" x14ac:dyDescent="0.35">
      <c r="A2180" s="12" t="s">
        <v>2218</v>
      </c>
      <c r="B2180" s="12" t="s">
        <v>4553</v>
      </c>
      <c r="C2180" s="11" t="s">
        <v>6594</v>
      </c>
      <c r="D2180" s="11" t="s">
        <v>7031</v>
      </c>
      <c r="E2180" s="11" t="s">
        <v>7747</v>
      </c>
    </row>
    <row r="2181" spans="1:5" ht="15" customHeight="1" x14ac:dyDescent="0.35">
      <c r="A2181" s="12" t="s">
        <v>2219</v>
      </c>
      <c r="B2181" s="12" t="s">
        <v>4554</v>
      </c>
      <c r="C2181" s="11" t="s">
        <v>5777</v>
      </c>
      <c r="D2181" s="11" t="s">
        <v>6951</v>
      </c>
      <c r="E2181" s="11" t="s">
        <v>7741</v>
      </c>
    </row>
    <row r="2182" spans="1:5" ht="15" customHeight="1" x14ac:dyDescent="0.35">
      <c r="A2182" s="12" t="s">
        <v>2220</v>
      </c>
      <c r="B2182" s="12" t="s">
        <v>4555</v>
      </c>
      <c r="C2182" s="11" t="s">
        <v>6595</v>
      </c>
      <c r="D2182" s="11" t="s">
        <v>7709</v>
      </c>
      <c r="E2182" s="11" t="s">
        <v>7741</v>
      </c>
    </row>
    <row r="2183" spans="1:5" ht="15" customHeight="1" x14ac:dyDescent="0.35">
      <c r="A2183" s="12" t="s">
        <v>2221</v>
      </c>
      <c r="B2183" s="12" t="s">
        <v>4556</v>
      </c>
      <c r="C2183" s="11" t="s">
        <v>6596</v>
      </c>
      <c r="D2183" s="11" t="s">
        <v>6964</v>
      </c>
      <c r="E2183" s="11" t="s">
        <v>7741</v>
      </c>
    </row>
    <row r="2184" spans="1:5" ht="15" customHeight="1" x14ac:dyDescent="0.35">
      <c r="A2184" s="12" t="s">
        <v>2222</v>
      </c>
      <c r="B2184" s="12" t="s">
        <v>4557</v>
      </c>
      <c r="C2184" s="11" t="s">
        <v>5083</v>
      </c>
      <c r="D2184" s="11" t="s">
        <v>6826</v>
      </c>
      <c r="E2184" s="11" t="s">
        <v>7768</v>
      </c>
    </row>
    <row r="2185" spans="1:5" ht="15" customHeight="1" x14ac:dyDescent="0.35">
      <c r="A2185" s="12" t="s">
        <v>2223</v>
      </c>
      <c r="B2185" s="12" t="s">
        <v>4558</v>
      </c>
      <c r="C2185" s="11" t="s">
        <v>6597</v>
      </c>
      <c r="D2185" s="11" t="s">
        <v>7710</v>
      </c>
      <c r="E2185" s="11" t="s">
        <v>7741</v>
      </c>
    </row>
    <row r="2186" spans="1:5" ht="15" customHeight="1" x14ac:dyDescent="0.35">
      <c r="A2186" s="12" t="s">
        <v>2224</v>
      </c>
      <c r="B2186" s="12" t="s">
        <v>4559</v>
      </c>
      <c r="C2186" s="11" t="s">
        <v>6598</v>
      </c>
      <c r="D2186" s="11" t="s">
        <v>6909</v>
      </c>
      <c r="E2186" s="11" t="s">
        <v>7741</v>
      </c>
    </row>
    <row r="2187" spans="1:5" ht="15" customHeight="1" x14ac:dyDescent="0.35">
      <c r="A2187" s="12" t="s">
        <v>2225</v>
      </c>
      <c r="B2187" s="12" t="s">
        <v>4560</v>
      </c>
      <c r="C2187" s="11" t="s">
        <v>5232</v>
      </c>
      <c r="D2187" s="11" t="s">
        <v>6890</v>
      </c>
      <c r="E2187" s="11" t="s">
        <v>7762</v>
      </c>
    </row>
    <row r="2188" spans="1:5" ht="15" customHeight="1" x14ac:dyDescent="0.35">
      <c r="A2188" s="12" t="s">
        <v>2226</v>
      </c>
      <c r="B2188" s="12" t="s">
        <v>4561</v>
      </c>
      <c r="C2188" s="11" t="s">
        <v>6599</v>
      </c>
      <c r="D2188" s="11" t="s">
        <v>6720</v>
      </c>
      <c r="E2188" s="11" t="s">
        <v>7741</v>
      </c>
    </row>
    <row r="2189" spans="1:5" ht="15" customHeight="1" x14ac:dyDescent="0.35">
      <c r="A2189" s="12" t="s">
        <v>2227</v>
      </c>
      <c r="B2189" s="12" t="s">
        <v>4562</v>
      </c>
      <c r="C2189" s="11" t="s">
        <v>6600</v>
      </c>
      <c r="D2189" s="11" t="s">
        <v>6787</v>
      </c>
      <c r="E2189" s="11" t="s">
        <v>7741</v>
      </c>
    </row>
    <row r="2190" spans="1:5" ht="15" customHeight="1" x14ac:dyDescent="0.35">
      <c r="A2190" s="12" t="s">
        <v>2228</v>
      </c>
      <c r="B2190" s="12" t="s">
        <v>4563</v>
      </c>
      <c r="C2190" s="11" t="s">
        <v>5931</v>
      </c>
      <c r="D2190" s="11" t="s">
        <v>6888</v>
      </c>
      <c r="E2190" s="11" t="s">
        <v>7762</v>
      </c>
    </row>
    <row r="2191" spans="1:5" ht="15" customHeight="1" x14ac:dyDescent="0.35">
      <c r="A2191" s="12" t="s">
        <v>2229</v>
      </c>
      <c r="B2191" s="12" t="s">
        <v>4564</v>
      </c>
      <c r="C2191" s="11" t="s">
        <v>6601</v>
      </c>
      <c r="D2191" s="11" t="s">
        <v>6919</v>
      </c>
      <c r="E2191" s="11" t="s">
        <v>7749</v>
      </c>
    </row>
    <row r="2192" spans="1:5" ht="15" customHeight="1" x14ac:dyDescent="0.35">
      <c r="A2192" s="12" t="s">
        <v>2230</v>
      </c>
      <c r="B2192" s="12" t="s">
        <v>4565</v>
      </c>
      <c r="C2192" s="11" t="s">
        <v>4922</v>
      </c>
      <c r="D2192" s="11" t="s">
        <v>7711</v>
      </c>
      <c r="E2192" s="11" t="s">
        <v>7754</v>
      </c>
    </row>
    <row r="2193" spans="1:5" ht="15" customHeight="1" x14ac:dyDescent="0.35">
      <c r="A2193" s="12" t="s">
        <v>2231</v>
      </c>
      <c r="B2193" s="12" t="s">
        <v>4566</v>
      </c>
      <c r="C2193" s="11" t="s">
        <v>6602</v>
      </c>
      <c r="D2193" s="11" t="s">
        <v>6733</v>
      </c>
      <c r="E2193" s="11" t="s">
        <v>7831</v>
      </c>
    </row>
    <row r="2194" spans="1:5" ht="15" customHeight="1" x14ac:dyDescent="0.35">
      <c r="A2194" s="12" t="s">
        <v>2232</v>
      </c>
      <c r="B2194" s="12" t="s">
        <v>4567</v>
      </c>
      <c r="C2194" s="11" t="s">
        <v>6258</v>
      </c>
      <c r="D2194" s="11" t="s">
        <v>6787</v>
      </c>
      <c r="E2194" s="11" t="s">
        <v>7752</v>
      </c>
    </row>
    <row r="2195" spans="1:5" ht="15" customHeight="1" x14ac:dyDescent="0.35">
      <c r="A2195" s="12" t="s">
        <v>2233</v>
      </c>
      <c r="B2195" s="12" t="s">
        <v>4568</v>
      </c>
      <c r="C2195" s="11" t="s">
        <v>5294</v>
      </c>
      <c r="D2195" s="11" t="s">
        <v>7712</v>
      </c>
      <c r="E2195" s="11" t="s">
        <v>7751</v>
      </c>
    </row>
    <row r="2196" spans="1:5" ht="15" customHeight="1" x14ac:dyDescent="0.35">
      <c r="A2196" s="12" t="s">
        <v>2234</v>
      </c>
      <c r="B2196" s="12" t="s">
        <v>4569</v>
      </c>
      <c r="C2196" s="11" t="s">
        <v>6603</v>
      </c>
      <c r="D2196" s="11" t="s">
        <v>7036</v>
      </c>
      <c r="E2196" s="11" t="s">
        <v>7764</v>
      </c>
    </row>
    <row r="2197" spans="1:5" ht="15" customHeight="1" x14ac:dyDescent="0.35">
      <c r="A2197" s="12" t="s">
        <v>2235</v>
      </c>
      <c r="B2197" s="12" t="s">
        <v>4570</v>
      </c>
      <c r="C2197" s="11" t="s">
        <v>5198</v>
      </c>
      <c r="D2197" s="11" t="s">
        <v>7002</v>
      </c>
      <c r="E2197" s="11" t="s">
        <v>7783</v>
      </c>
    </row>
    <row r="2198" spans="1:5" ht="15" customHeight="1" x14ac:dyDescent="0.35">
      <c r="A2198" s="12" t="s">
        <v>2236</v>
      </c>
      <c r="B2198" s="12" t="s">
        <v>4571</v>
      </c>
      <c r="C2198" s="11" t="s">
        <v>6604</v>
      </c>
      <c r="D2198" s="11" t="s">
        <v>6759</v>
      </c>
      <c r="E2198" s="11" t="s">
        <v>7790</v>
      </c>
    </row>
    <row r="2199" spans="1:5" ht="15" customHeight="1" x14ac:dyDescent="0.35">
      <c r="A2199" s="12" t="s">
        <v>2237</v>
      </c>
      <c r="B2199" s="12" t="s">
        <v>4572</v>
      </c>
      <c r="C2199" s="11" t="s">
        <v>6605</v>
      </c>
      <c r="D2199" s="11" t="s">
        <v>6748</v>
      </c>
      <c r="E2199" s="11" t="s">
        <v>7741</v>
      </c>
    </row>
    <row r="2200" spans="1:5" ht="15" customHeight="1" x14ac:dyDescent="0.35">
      <c r="A2200" s="12" t="s">
        <v>2238</v>
      </c>
      <c r="B2200" s="12" t="s">
        <v>4573</v>
      </c>
      <c r="C2200" s="11" t="s">
        <v>6606</v>
      </c>
      <c r="D2200" s="11" t="s">
        <v>6737</v>
      </c>
      <c r="E2200" s="11" t="s">
        <v>7767</v>
      </c>
    </row>
    <row r="2201" spans="1:5" ht="15" customHeight="1" x14ac:dyDescent="0.35">
      <c r="A2201" s="12" t="s">
        <v>2239</v>
      </c>
      <c r="B2201" s="12" t="s">
        <v>4574</v>
      </c>
      <c r="C2201" s="11" t="s">
        <v>6607</v>
      </c>
      <c r="D2201" s="11" t="s">
        <v>7713</v>
      </c>
      <c r="E2201" s="11" t="s">
        <v>7741</v>
      </c>
    </row>
    <row r="2202" spans="1:5" ht="15" customHeight="1" x14ac:dyDescent="0.35">
      <c r="A2202" s="12" t="s">
        <v>2240</v>
      </c>
      <c r="B2202" s="12" t="s">
        <v>4575</v>
      </c>
      <c r="C2202" s="11" t="s">
        <v>6608</v>
      </c>
      <c r="D2202" s="11" t="s">
        <v>6722</v>
      </c>
      <c r="E2202" s="11" t="s">
        <v>7756</v>
      </c>
    </row>
    <row r="2203" spans="1:5" ht="15" customHeight="1" x14ac:dyDescent="0.35">
      <c r="A2203" s="12" t="s">
        <v>2241</v>
      </c>
      <c r="B2203" s="12" t="s">
        <v>4576</v>
      </c>
      <c r="C2203" s="11" t="s">
        <v>6609</v>
      </c>
      <c r="D2203" s="11" t="s">
        <v>6862</v>
      </c>
      <c r="E2203" s="11" t="s">
        <v>7741</v>
      </c>
    </row>
    <row r="2204" spans="1:5" ht="15" customHeight="1" x14ac:dyDescent="0.35">
      <c r="A2204" s="12" t="s">
        <v>2242</v>
      </c>
      <c r="B2204" s="12" t="s">
        <v>4577</v>
      </c>
      <c r="C2204" s="11" t="s">
        <v>6610</v>
      </c>
      <c r="D2204" s="11" t="s">
        <v>7656</v>
      </c>
      <c r="E2204" s="11" t="s">
        <v>7754</v>
      </c>
    </row>
    <row r="2205" spans="1:5" ht="15" customHeight="1" x14ac:dyDescent="0.35">
      <c r="A2205" s="12" t="s">
        <v>2243</v>
      </c>
      <c r="B2205" s="12" t="s">
        <v>4578</v>
      </c>
      <c r="C2205" s="11" t="s">
        <v>6611</v>
      </c>
      <c r="D2205" s="11" t="s">
        <v>6887</v>
      </c>
      <c r="E2205" s="11" t="s">
        <v>7766</v>
      </c>
    </row>
    <row r="2206" spans="1:5" ht="15" customHeight="1" x14ac:dyDescent="0.35">
      <c r="A2206" s="12" t="s">
        <v>2244</v>
      </c>
      <c r="B2206" s="12" t="s">
        <v>4579</v>
      </c>
      <c r="C2206" s="11" t="s">
        <v>6612</v>
      </c>
      <c r="D2206" s="11" t="s">
        <v>7714</v>
      </c>
      <c r="E2206" s="11" t="s">
        <v>7741</v>
      </c>
    </row>
    <row r="2207" spans="1:5" ht="15" customHeight="1" x14ac:dyDescent="0.35">
      <c r="A2207" s="12" t="s">
        <v>2245</v>
      </c>
      <c r="B2207" s="12" t="s">
        <v>4580</v>
      </c>
      <c r="C2207" s="11" t="s">
        <v>6613</v>
      </c>
      <c r="D2207" s="11" t="s">
        <v>7278</v>
      </c>
      <c r="E2207" s="11" t="s">
        <v>7769</v>
      </c>
    </row>
    <row r="2208" spans="1:5" ht="15" customHeight="1" x14ac:dyDescent="0.35">
      <c r="A2208" s="12" t="s">
        <v>2246</v>
      </c>
      <c r="B2208" s="12" t="s">
        <v>4581</v>
      </c>
      <c r="C2208" s="11" t="s">
        <v>6614</v>
      </c>
      <c r="D2208" s="11" t="s">
        <v>7259</v>
      </c>
      <c r="E2208" s="11" t="s">
        <v>7741</v>
      </c>
    </row>
    <row r="2209" spans="1:5" ht="15" customHeight="1" x14ac:dyDescent="0.35">
      <c r="A2209" s="12" t="s">
        <v>2247</v>
      </c>
      <c r="B2209" s="12" t="s">
        <v>4582</v>
      </c>
      <c r="C2209" s="11" t="s">
        <v>6615</v>
      </c>
      <c r="D2209" s="11" t="s">
        <v>7715</v>
      </c>
      <c r="E2209" s="11" t="s">
        <v>7832</v>
      </c>
    </row>
    <row r="2210" spans="1:5" ht="15" customHeight="1" x14ac:dyDescent="0.35">
      <c r="A2210" s="12" t="s">
        <v>2248</v>
      </c>
      <c r="B2210" s="12" t="s">
        <v>4583</v>
      </c>
      <c r="C2210" s="11" t="s">
        <v>6616</v>
      </c>
      <c r="D2210" s="11" t="s">
        <v>7716</v>
      </c>
      <c r="E2210" s="11" t="s">
        <v>7741</v>
      </c>
    </row>
    <row r="2211" spans="1:5" ht="15" customHeight="1" x14ac:dyDescent="0.35">
      <c r="A2211" s="12" t="s">
        <v>2249</v>
      </c>
      <c r="B2211" s="12" t="s">
        <v>4584</v>
      </c>
      <c r="C2211" s="11" t="s">
        <v>6617</v>
      </c>
      <c r="D2211" s="11" t="s">
        <v>6730</v>
      </c>
      <c r="E2211" s="11" t="s">
        <v>7747</v>
      </c>
    </row>
    <row r="2212" spans="1:5" ht="15" customHeight="1" x14ac:dyDescent="0.35">
      <c r="A2212" s="12" t="s">
        <v>2250</v>
      </c>
      <c r="B2212" s="12" t="s">
        <v>4585</v>
      </c>
      <c r="C2212" s="11" t="s">
        <v>6618</v>
      </c>
      <c r="D2212" s="11" t="s">
        <v>6935</v>
      </c>
      <c r="E2212" s="11" t="s">
        <v>7741</v>
      </c>
    </row>
    <row r="2213" spans="1:5" ht="15" customHeight="1" x14ac:dyDescent="0.35">
      <c r="A2213" s="12" t="s">
        <v>2251</v>
      </c>
      <c r="B2213" s="12" t="s">
        <v>4586</v>
      </c>
      <c r="C2213" s="11" t="s">
        <v>6305</v>
      </c>
      <c r="D2213" s="11" t="s">
        <v>7259</v>
      </c>
      <c r="E2213" s="11" t="s">
        <v>7741</v>
      </c>
    </row>
    <row r="2214" spans="1:5" ht="15" customHeight="1" x14ac:dyDescent="0.35">
      <c r="A2214" s="12" t="s">
        <v>2252</v>
      </c>
      <c r="B2214" s="12" t="s">
        <v>4587</v>
      </c>
      <c r="C2214" s="11" t="s">
        <v>6619</v>
      </c>
      <c r="D2214" s="11" t="s">
        <v>6873</v>
      </c>
      <c r="E2214" s="11" t="s">
        <v>7741</v>
      </c>
    </row>
    <row r="2215" spans="1:5" ht="15" customHeight="1" x14ac:dyDescent="0.35">
      <c r="A2215" s="12" t="s">
        <v>2253</v>
      </c>
      <c r="B2215" s="12" t="s">
        <v>4588</v>
      </c>
      <c r="C2215" s="11" t="s">
        <v>6620</v>
      </c>
      <c r="D2215" s="11" t="s">
        <v>6953</v>
      </c>
      <c r="E2215" s="11" t="s">
        <v>7746</v>
      </c>
    </row>
    <row r="2216" spans="1:5" ht="15" customHeight="1" x14ac:dyDescent="0.35">
      <c r="A2216" s="12" t="s">
        <v>2254</v>
      </c>
      <c r="B2216" s="12" t="s">
        <v>4589</v>
      </c>
      <c r="C2216" s="11" t="s">
        <v>6621</v>
      </c>
      <c r="D2216" s="11" t="s">
        <v>6805</v>
      </c>
      <c r="E2216" s="11" t="s">
        <v>7741</v>
      </c>
    </row>
    <row r="2217" spans="1:5" ht="15" customHeight="1" x14ac:dyDescent="0.35">
      <c r="A2217" s="12" t="s">
        <v>2255</v>
      </c>
      <c r="B2217" s="12" t="s">
        <v>4590</v>
      </c>
      <c r="C2217" s="11" t="s">
        <v>5440</v>
      </c>
      <c r="D2217" s="11" t="s">
        <v>7553</v>
      </c>
      <c r="E2217" s="11" t="s">
        <v>7764</v>
      </c>
    </row>
    <row r="2218" spans="1:5" ht="15" customHeight="1" x14ac:dyDescent="0.35">
      <c r="A2218" s="12" t="s">
        <v>2256</v>
      </c>
      <c r="B2218" s="12" t="s">
        <v>4591</v>
      </c>
      <c r="C2218" s="11" t="s">
        <v>4773</v>
      </c>
      <c r="D2218" s="11" t="s">
        <v>6730</v>
      </c>
      <c r="E2218" s="11" t="s">
        <v>7760</v>
      </c>
    </row>
    <row r="2219" spans="1:5" ht="15" customHeight="1" x14ac:dyDescent="0.35">
      <c r="A2219" s="12" t="s">
        <v>2257</v>
      </c>
      <c r="B2219" s="12" t="s">
        <v>4592</v>
      </c>
      <c r="C2219" s="11" t="s">
        <v>6622</v>
      </c>
      <c r="D2219" s="11" t="s">
        <v>7172</v>
      </c>
      <c r="E2219" s="11" t="s">
        <v>7741</v>
      </c>
    </row>
    <row r="2220" spans="1:5" ht="15" customHeight="1" x14ac:dyDescent="0.35">
      <c r="A2220" s="12" t="s">
        <v>2258</v>
      </c>
      <c r="B2220" s="12" t="s">
        <v>4593</v>
      </c>
      <c r="C2220" s="11" t="s">
        <v>6623</v>
      </c>
      <c r="D2220" s="11" t="s">
        <v>6819</v>
      </c>
      <c r="E2220" s="11" t="s">
        <v>7741</v>
      </c>
    </row>
    <row r="2221" spans="1:5" ht="15" customHeight="1" x14ac:dyDescent="0.35">
      <c r="A2221" s="12" t="s">
        <v>2259</v>
      </c>
      <c r="B2221" s="12" t="s">
        <v>4594</v>
      </c>
      <c r="C2221" s="11" t="s">
        <v>6624</v>
      </c>
      <c r="D2221" s="11" t="s">
        <v>7147</v>
      </c>
      <c r="E2221" s="11" t="s">
        <v>7747</v>
      </c>
    </row>
    <row r="2222" spans="1:5" ht="15" customHeight="1" x14ac:dyDescent="0.35">
      <c r="A2222" s="12" t="s">
        <v>2260</v>
      </c>
      <c r="B2222" s="12" t="s">
        <v>4595</v>
      </c>
      <c r="C2222" s="11" t="s">
        <v>6625</v>
      </c>
      <c r="D2222" s="11" t="s">
        <v>6833</v>
      </c>
      <c r="E2222" s="11" t="s">
        <v>7741</v>
      </c>
    </row>
    <row r="2223" spans="1:5" ht="15" customHeight="1" x14ac:dyDescent="0.35">
      <c r="A2223" s="12" t="s">
        <v>2261</v>
      </c>
      <c r="B2223" s="12" t="s">
        <v>4596</v>
      </c>
      <c r="C2223" s="11" t="s">
        <v>6626</v>
      </c>
      <c r="D2223" s="11" t="s">
        <v>6715</v>
      </c>
      <c r="E2223" s="11" t="s">
        <v>7761</v>
      </c>
    </row>
    <row r="2224" spans="1:5" ht="15" customHeight="1" x14ac:dyDescent="0.35">
      <c r="A2224" s="12" t="s">
        <v>2262</v>
      </c>
      <c r="B2224" s="12" t="s">
        <v>4597</v>
      </c>
      <c r="C2224" s="11" t="s">
        <v>5166</v>
      </c>
      <c r="D2224" s="11" t="s">
        <v>6981</v>
      </c>
      <c r="E2224" s="11" t="s">
        <v>7741</v>
      </c>
    </row>
    <row r="2225" spans="1:5" ht="15" customHeight="1" x14ac:dyDescent="0.35">
      <c r="A2225" s="12" t="s">
        <v>2263</v>
      </c>
      <c r="B2225" s="12" t="s">
        <v>4598</v>
      </c>
      <c r="C2225" s="11" t="s">
        <v>6627</v>
      </c>
      <c r="D2225" s="11" t="s">
        <v>6715</v>
      </c>
      <c r="E2225" s="11" t="s">
        <v>7761</v>
      </c>
    </row>
    <row r="2226" spans="1:5" ht="15" customHeight="1" x14ac:dyDescent="0.35">
      <c r="A2226" s="12" t="s">
        <v>2264</v>
      </c>
      <c r="B2226" s="12" t="s">
        <v>4599</v>
      </c>
      <c r="C2226" s="11" t="s">
        <v>6307</v>
      </c>
      <c r="D2226" s="11" t="s">
        <v>7717</v>
      </c>
      <c r="E2226" s="11" t="s">
        <v>7741</v>
      </c>
    </row>
    <row r="2227" spans="1:5" ht="15" customHeight="1" x14ac:dyDescent="0.35">
      <c r="A2227" s="12" t="s">
        <v>2265</v>
      </c>
      <c r="B2227" s="12" t="s">
        <v>4600</v>
      </c>
      <c r="C2227" s="11" t="s">
        <v>5414</v>
      </c>
      <c r="D2227" s="11" t="s">
        <v>6905</v>
      </c>
      <c r="E2227" s="11" t="s">
        <v>7741</v>
      </c>
    </row>
    <row r="2228" spans="1:5" ht="15" customHeight="1" x14ac:dyDescent="0.35">
      <c r="A2228" s="12" t="s">
        <v>2266</v>
      </c>
      <c r="B2228" s="12" t="s">
        <v>4601</v>
      </c>
      <c r="C2228" s="11" t="s">
        <v>5951</v>
      </c>
      <c r="D2228" s="11" t="s">
        <v>6819</v>
      </c>
      <c r="E2228" s="11" t="s">
        <v>7747</v>
      </c>
    </row>
    <row r="2229" spans="1:5" ht="15" customHeight="1" x14ac:dyDescent="0.35">
      <c r="A2229" s="12" t="s">
        <v>2267</v>
      </c>
      <c r="B2229" s="12" t="s">
        <v>4602</v>
      </c>
      <c r="C2229" s="11" t="s">
        <v>6628</v>
      </c>
      <c r="D2229" s="11" t="s">
        <v>6790</v>
      </c>
      <c r="E2229" s="11" t="s">
        <v>7746</v>
      </c>
    </row>
    <row r="2230" spans="1:5" ht="15" customHeight="1" x14ac:dyDescent="0.35">
      <c r="A2230" s="12" t="s">
        <v>2268</v>
      </c>
      <c r="B2230" s="12" t="s">
        <v>4603</v>
      </c>
      <c r="C2230" s="11" t="s">
        <v>6629</v>
      </c>
      <c r="D2230" s="11" t="s">
        <v>7187</v>
      </c>
      <c r="E2230" s="11" t="s">
        <v>7741</v>
      </c>
    </row>
    <row r="2231" spans="1:5" ht="15" customHeight="1" x14ac:dyDescent="0.35">
      <c r="A2231" s="12" t="s">
        <v>2269</v>
      </c>
      <c r="B2231" s="12" t="s">
        <v>4604</v>
      </c>
      <c r="C2231" s="11" t="s">
        <v>6630</v>
      </c>
      <c r="D2231" s="11" t="s">
        <v>6992</v>
      </c>
      <c r="E2231" s="11" t="s">
        <v>7771</v>
      </c>
    </row>
    <row r="2232" spans="1:5" ht="15" customHeight="1" x14ac:dyDescent="0.35">
      <c r="A2232" s="12" t="s">
        <v>2270</v>
      </c>
      <c r="B2232" s="12" t="s">
        <v>4605</v>
      </c>
      <c r="C2232" s="11" t="s">
        <v>6631</v>
      </c>
      <c r="D2232" s="11" t="s">
        <v>7315</v>
      </c>
      <c r="E2232" s="11" t="s">
        <v>7771</v>
      </c>
    </row>
    <row r="2233" spans="1:5" ht="15" customHeight="1" x14ac:dyDescent="0.35">
      <c r="A2233" s="12" t="s">
        <v>2271</v>
      </c>
      <c r="B2233" s="12" t="s">
        <v>4606</v>
      </c>
      <c r="C2233" s="11" t="s">
        <v>6632</v>
      </c>
      <c r="D2233" s="11" t="s">
        <v>6929</v>
      </c>
      <c r="E2233" s="11" t="s">
        <v>7741</v>
      </c>
    </row>
    <row r="2234" spans="1:5" ht="15" customHeight="1" x14ac:dyDescent="0.35">
      <c r="A2234" s="12" t="s">
        <v>2272</v>
      </c>
      <c r="B2234" s="12" t="s">
        <v>4607</v>
      </c>
      <c r="C2234" s="11" t="s">
        <v>6633</v>
      </c>
      <c r="D2234" s="11" t="s">
        <v>6864</v>
      </c>
      <c r="E2234" s="11" t="s">
        <v>7772</v>
      </c>
    </row>
    <row r="2235" spans="1:5" ht="15" customHeight="1" x14ac:dyDescent="0.35">
      <c r="A2235" s="12" t="s">
        <v>2273</v>
      </c>
      <c r="B2235" s="12" t="s">
        <v>4608</v>
      </c>
      <c r="C2235" s="11" t="s">
        <v>5713</v>
      </c>
      <c r="D2235" s="11" t="s">
        <v>6720</v>
      </c>
      <c r="E2235" s="11" t="s">
        <v>7741</v>
      </c>
    </row>
    <row r="2236" spans="1:5" ht="15" customHeight="1" x14ac:dyDescent="0.35">
      <c r="A2236" s="12" t="s">
        <v>2274</v>
      </c>
      <c r="B2236" s="12" t="s">
        <v>4609</v>
      </c>
      <c r="C2236" s="11" t="s">
        <v>6634</v>
      </c>
      <c r="D2236" s="11" t="s">
        <v>6733</v>
      </c>
      <c r="E2236" s="11" t="s">
        <v>7741</v>
      </c>
    </row>
    <row r="2237" spans="1:5" ht="15" customHeight="1" x14ac:dyDescent="0.35">
      <c r="A2237" s="12" t="s">
        <v>2275</v>
      </c>
      <c r="B2237" s="12" t="s">
        <v>4610</v>
      </c>
      <c r="C2237" s="11" t="s">
        <v>6635</v>
      </c>
      <c r="D2237" s="11" t="s">
        <v>7718</v>
      </c>
      <c r="E2237" s="11" t="s">
        <v>7741</v>
      </c>
    </row>
    <row r="2238" spans="1:5" ht="15" customHeight="1" x14ac:dyDescent="0.35">
      <c r="A2238" s="12" t="s">
        <v>2276</v>
      </c>
      <c r="B2238" s="12" t="s">
        <v>4611</v>
      </c>
      <c r="C2238" s="11" t="s">
        <v>6636</v>
      </c>
      <c r="D2238" s="11" t="s">
        <v>6773</v>
      </c>
      <c r="E2238" s="11" t="s">
        <v>7749</v>
      </c>
    </row>
    <row r="2239" spans="1:5" ht="15" customHeight="1" x14ac:dyDescent="0.35">
      <c r="A2239" s="12" t="s">
        <v>2277</v>
      </c>
      <c r="B2239" s="12" t="s">
        <v>4612</v>
      </c>
      <c r="C2239" s="11" t="s">
        <v>6637</v>
      </c>
      <c r="D2239" s="11" t="s">
        <v>6873</v>
      </c>
      <c r="E2239" s="11" t="s">
        <v>7773</v>
      </c>
    </row>
    <row r="2240" spans="1:5" ht="15" customHeight="1" x14ac:dyDescent="0.35">
      <c r="A2240" s="12" t="s">
        <v>2278</v>
      </c>
      <c r="B2240" s="12" t="s">
        <v>4613</v>
      </c>
      <c r="C2240" s="11" t="s">
        <v>4776</v>
      </c>
      <c r="D2240" s="11" t="s">
        <v>6831</v>
      </c>
      <c r="E2240" s="11" t="s">
        <v>7774</v>
      </c>
    </row>
    <row r="2241" spans="1:5" ht="15" customHeight="1" x14ac:dyDescent="0.35">
      <c r="A2241" s="12" t="s">
        <v>2279</v>
      </c>
      <c r="B2241" s="12" t="s">
        <v>4614</v>
      </c>
      <c r="C2241" s="11" t="s">
        <v>6638</v>
      </c>
      <c r="D2241" s="11" t="s">
        <v>7719</v>
      </c>
      <c r="E2241" s="11" t="s">
        <v>7741</v>
      </c>
    </row>
    <row r="2242" spans="1:5" ht="15" customHeight="1" x14ac:dyDescent="0.35">
      <c r="A2242" s="12" t="s">
        <v>2280</v>
      </c>
      <c r="B2242" s="12" t="s">
        <v>4615</v>
      </c>
      <c r="C2242" s="11" t="s">
        <v>6639</v>
      </c>
      <c r="D2242" s="11" t="s">
        <v>6797</v>
      </c>
      <c r="E2242" s="11" t="s">
        <v>7741</v>
      </c>
    </row>
    <row r="2243" spans="1:5" ht="15" customHeight="1" x14ac:dyDescent="0.35">
      <c r="A2243" s="12" t="s">
        <v>2281</v>
      </c>
      <c r="B2243" s="12" t="s">
        <v>4616</v>
      </c>
      <c r="C2243" s="11" t="s">
        <v>6640</v>
      </c>
      <c r="D2243" s="11" t="s">
        <v>6749</v>
      </c>
      <c r="E2243" s="11" t="s">
        <v>7741</v>
      </c>
    </row>
    <row r="2244" spans="1:5" ht="15" customHeight="1" x14ac:dyDescent="0.35">
      <c r="A2244" s="12" t="s">
        <v>2282</v>
      </c>
      <c r="B2244" s="12" t="s">
        <v>4617</v>
      </c>
      <c r="C2244" s="11" t="s">
        <v>5564</v>
      </c>
      <c r="D2244" s="11" t="s">
        <v>7005</v>
      </c>
      <c r="E2244" s="11" t="s">
        <v>7741</v>
      </c>
    </row>
    <row r="2245" spans="1:5" ht="15" customHeight="1" x14ac:dyDescent="0.35">
      <c r="A2245" s="12" t="s">
        <v>2283</v>
      </c>
      <c r="B2245" s="12" t="s">
        <v>4618</v>
      </c>
      <c r="C2245" s="11" t="s">
        <v>6641</v>
      </c>
      <c r="D2245" s="11" t="s">
        <v>6799</v>
      </c>
      <c r="E2245" s="11" t="s">
        <v>7741</v>
      </c>
    </row>
    <row r="2246" spans="1:5" ht="15" customHeight="1" x14ac:dyDescent="0.35">
      <c r="A2246" s="12" t="s">
        <v>2284</v>
      </c>
      <c r="B2246" s="12" t="s">
        <v>4619</v>
      </c>
      <c r="C2246" s="11" t="s">
        <v>5339</v>
      </c>
      <c r="D2246" s="11" t="s">
        <v>7016</v>
      </c>
      <c r="E2246" s="11" t="s">
        <v>7764</v>
      </c>
    </row>
    <row r="2247" spans="1:5" ht="15" customHeight="1" x14ac:dyDescent="0.35">
      <c r="A2247" s="12" t="s">
        <v>2285</v>
      </c>
      <c r="B2247" s="12" t="s">
        <v>4620</v>
      </c>
      <c r="C2247" s="11" t="s">
        <v>6642</v>
      </c>
      <c r="D2247" s="11" t="s">
        <v>7186</v>
      </c>
      <c r="E2247" s="11" t="s">
        <v>7741</v>
      </c>
    </row>
    <row r="2248" spans="1:5" ht="15" customHeight="1" x14ac:dyDescent="0.35">
      <c r="A2248" s="12" t="s">
        <v>2286</v>
      </c>
      <c r="B2248" s="12" t="s">
        <v>4621</v>
      </c>
      <c r="C2248" s="11" t="s">
        <v>6643</v>
      </c>
      <c r="D2248" s="11" t="s">
        <v>6797</v>
      </c>
      <c r="E2248" s="11" t="s">
        <v>7741</v>
      </c>
    </row>
    <row r="2249" spans="1:5" ht="15" customHeight="1" x14ac:dyDescent="0.35">
      <c r="A2249" s="12" t="s">
        <v>2287</v>
      </c>
      <c r="B2249" s="12" t="s">
        <v>4622</v>
      </c>
      <c r="C2249" s="11" t="s">
        <v>6644</v>
      </c>
      <c r="D2249" s="11" t="s">
        <v>6737</v>
      </c>
      <c r="E2249" s="11" t="s">
        <v>7771</v>
      </c>
    </row>
    <row r="2250" spans="1:5" ht="15" customHeight="1" x14ac:dyDescent="0.35">
      <c r="A2250" s="12" t="s">
        <v>2288</v>
      </c>
      <c r="B2250" s="12" t="s">
        <v>4623</v>
      </c>
      <c r="C2250" s="11" t="s">
        <v>6645</v>
      </c>
      <c r="D2250" s="11" t="s">
        <v>7059</v>
      </c>
      <c r="E2250" s="11" t="s">
        <v>7741</v>
      </c>
    </row>
    <row r="2251" spans="1:5" ht="15" customHeight="1" x14ac:dyDescent="0.35">
      <c r="A2251" s="12" t="s">
        <v>2289</v>
      </c>
      <c r="B2251" s="12" t="s">
        <v>4624</v>
      </c>
      <c r="C2251" s="11" t="s">
        <v>6646</v>
      </c>
      <c r="D2251" s="11" t="s">
        <v>7094</v>
      </c>
      <c r="E2251" s="11" t="s">
        <v>7741</v>
      </c>
    </row>
    <row r="2252" spans="1:5" ht="15" customHeight="1" x14ac:dyDescent="0.35">
      <c r="A2252" s="12" t="s">
        <v>2290</v>
      </c>
      <c r="B2252" s="12" t="s">
        <v>4625</v>
      </c>
      <c r="C2252" s="11" t="s">
        <v>6647</v>
      </c>
      <c r="D2252" s="11" t="s">
        <v>6742</v>
      </c>
      <c r="E2252" s="11" t="s">
        <v>7741</v>
      </c>
    </row>
    <row r="2253" spans="1:5" ht="15" customHeight="1" x14ac:dyDescent="0.35">
      <c r="A2253" s="12" t="s">
        <v>2291</v>
      </c>
      <c r="B2253" s="12" t="s">
        <v>4626</v>
      </c>
      <c r="C2253" s="11" t="s">
        <v>6648</v>
      </c>
      <c r="D2253" s="11" t="s">
        <v>6873</v>
      </c>
      <c r="E2253" s="11" t="s">
        <v>7741</v>
      </c>
    </row>
    <row r="2254" spans="1:5" ht="15" customHeight="1" x14ac:dyDescent="0.35">
      <c r="A2254" s="12" t="s">
        <v>2292</v>
      </c>
      <c r="B2254" s="12" t="s">
        <v>4627</v>
      </c>
      <c r="C2254" s="11" t="s">
        <v>6649</v>
      </c>
      <c r="D2254" s="11" t="s">
        <v>7720</v>
      </c>
      <c r="E2254" s="11" t="s">
        <v>7741</v>
      </c>
    </row>
    <row r="2255" spans="1:5" ht="15" customHeight="1" x14ac:dyDescent="0.35">
      <c r="A2255" s="12" t="s">
        <v>2293</v>
      </c>
      <c r="B2255" s="12" t="s">
        <v>4628</v>
      </c>
      <c r="C2255" s="11" t="s">
        <v>6650</v>
      </c>
      <c r="D2255" s="11" t="s">
        <v>7315</v>
      </c>
      <c r="E2255" s="11" t="s">
        <v>7741</v>
      </c>
    </row>
    <row r="2256" spans="1:5" ht="15" customHeight="1" x14ac:dyDescent="0.35">
      <c r="A2256" s="12" t="s">
        <v>2294</v>
      </c>
      <c r="B2256" s="12" t="s">
        <v>4629</v>
      </c>
      <c r="C2256" s="11" t="s">
        <v>6651</v>
      </c>
      <c r="D2256" s="11" t="s">
        <v>7398</v>
      </c>
      <c r="E2256" s="11" t="s">
        <v>7754</v>
      </c>
    </row>
    <row r="2257" spans="1:5" ht="15" customHeight="1" x14ac:dyDescent="0.35">
      <c r="A2257" s="12" t="s">
        <v>2295</v>
      </c>
      <c r="B2257" s="12" t="s">
        <v>4630</v>
      </c>
      <c r="C2257" s="11" t="s">
        <v>4776</v>
      </c>
      <c r="D2257" s="11" t="s">
        <v>6748</v>
      </c>
      <c r="E2257" s="11" t="s">
        <v>7762</v>
      </c>
    </row>
    <row r="2258" spans="1:5" ht="15" customHeight="1" x14ac:dyDescent="0.35">
      <c r="A2258" s="12" t="s">
        <v>2296</v>
      </c>
      <c r="B2258" s="12" t="s">
        <v>4631</v>
      </c>
      <c r="C2258" s="11" t="s">
        <v>6652</v>
      </c>
      <c r="D2258" s="11" t="s">
        <v>7721</v>
      </c>
      <c r="E2258" s="11" t="s">
        <v>7741</v>
      </c>
    </row>
    <row r="2259" spans="1:5" ht="15" customHeight="1" x14ac:dyDescent="0.35">
      <c r="A2259" s="12" t="s">
        <v>2297</v>
      </c>
      <c r="B2259" s="12" t="s">
        <v>4632</v>
      </c>
      <c r="C2259" s="11" t="s">
        <v>6653</v>
      </c>
      <c r="D2259" s="11" t="s">
        <v>7722</v>
      </c>
      <c r="E2259" s="11" t="s">
        <v>7741</v>
      </c>
    </row>
    <row r="2260" spans="1:5" ht="15" customHeight="1" x14ac:dyDescent="0.35">
      <c r="A2260" s="12" t="s">
        <v>2298</v>
      </c>
      <c r="B2260" s="12" t="s">
        <v>4633</v>
      </c>
      <c r="C2260" s="11" t="s">
        <v>6654</v>
      </c>
      <c r="D2260" s="11" t="s">
        <v>6863</v>
      </c>
      <c r="E2260" s="11" t="s">
        <v>7755</v>
      </c>
    </row>
    <row r="2261" spans="1:5" ht="15" customHeight="1" x14ac:dyDescent="0.35">
      <c r="A2261" s="12" t="s">
        <v>2299</v>
      </c>
      <c r="B2261" s="12" t="s">
        <v>4634</v>
      </c>
      <c r="C2261" s="11" t="s">
        <v>6655</v>
      </c>
      <c r="D2261" s="11" t="s">
        <v>6761</v>
      </c>
      <c r="E2261" s="11" t="s">
        <v>7741</v>
      </c>
    </row>
    <row r="2262" spans="1:5" ht="15" customHeight="1" x14ac:dyDescent="0.35">
      <c r="A2262" s="12" t="s">
        <v>2300</v>
      </c>
      <c r="B2262" s="12" t="s">
        <v>4635</v>
      </c>
      <c r="C2262" s="11" t="s">
        <v>6656</v>
      </c>
      <c r="D2262" s="11" t="s">
        <v>6783</v>
      </c>
      <c r="E2262" s="11" t="s">
        <v>7741</v>
      </c>
    </row>
    <row r="2263" spans="1:5" ht="15" customHeight="1" x14ac:dyDescent="0.35">
      <c r="A2263" s="12" t="s">
        <v>2301</v>
      </c>
      <c r="B2263" s="12" t="s">
        <v>4636</v>
      </c>
      <c r="C2263" s="11" t="s">
        <v>6657</v>
      </c>
      <c r="D2263" s="11" t="s">
        <v>6773</v>
      </c>
      <c r="E2263" s="11" t="s">
        <v>7741</v>
      </c>
    </row>
    <row r="2264" spans="1:5" ht="15" customHeight="1" x14ac:dyDescent="0.35">
      <c r="A2264" s="12" t="s">
        <v>2302</v>
      </c>
      <c r="B2264" s="12" t="s">
        <v>4637</v>
      </c>
      <c r="C2264" s="11" t="s">
        <v>6658</v>
      </c>
      <c r="D2264" s="11" t="s">
        <v>6880</v>
      </c>
      <c r="E2264" s="11" t="s">
        <v>7741</v>
      </c>
    </row>
    <row r="2265" spans="1:5" ht="15" customHeight="1" x14ac:dyDescent="0.35">
      <c r="A2265" s="12" t="s">
        <v>2303</v>
      </c>
      <c r="B2265" s="12" t="s">
        <v>4638</v>
      </c>
      <c r="C2265" s="11" t="s">
        <v>6659</v>
      </c>
      <c r="D2265" s="11" t="s">
        <v>7723</v>
      </c>
      <c r="E2265" s="11" t="s">
        <v>7833</v>
      </c>
    </row>
    <row r="2266" spans="1:5" ht="15" customHeight="1" x14ac:dyDescent="0.35">
      <c r="A2266" s="12" t="s">
        <v>2304</v>
      </c>
      <c r="B2266" s="12" t="s">
        <v>4639</v>
      </c>
      <c r="C2266" s="11" t="s">
        <v>6182</v>
      </c>
      <c r="D2266" s="11" t="s">
        <v>6715</v>
      </c>
      <c r="E2266" s="11" t="s">
        <v>7741</v>
      </c>
    </row>
    <row r="2267" spans="1:5" ht="15" customHeight="1" x14ac:dyDescent="0.35">
      <c r="A2267" s="12" t="s">
        <v>2305</v>
      </c>
      <c r="B2267" s="12" t="s">
        <v>4640</v>
      </c>
      <c r="C2267" s="11" t="s">
        <v>6660</v>
      </c>
      <c r="D2267" s="11" t="s">
        <v>6819</v>
      </c>
      <c r="E2267" s="11" t="s">
        <v>7773</v>
      </c>
    </row>
    <row r="2268" spans="1:5" ht="15" customHeight="1" x14ac:dyDescent="0.35">
      <c r="A2268" s="12" t="s">
        <v>2306</v>
      </c>
      <c r="B2268" s="12" t="s">
        <v>4641</v>
      </c>
      <c r="C2268" s="11" t="s">
        <v>6661</v>
      </c>
      <c r="D2268" s="11" t="s">
        <v>6769</v>
      </c>
      <c r="E2268" s="11" t="s">
        <v>7741</v>
      </c>
    </row>
    <row r="2269" spans="1:5" ht="15" customHeight="1" x14ac:dyDescent="0.35">
      <c r="A2269" s="12" t="s">
        <v>2307</v>
      </c>
      <c r="B2269" s="12" t="s">
        <v>4642</v>
      </c>
      <c r="C2269" s="11" t="s">
        <v>6662</v>
      </c>
      <c r="D2269" s="11" t="s">
        <v>7462</v>
      </c>
      <c r="E2269" s="11" t="s">
        <v>7747</v>
      </c>
    </row>
    <row r="2270" spans="1:5" ht="15" customHeight="1" x14ac:dyDescent="0.35">
      <c r="A2270" s="12" t="s">
        <v>2308</v>
      </c>
      <c r="B2270" s="12" t="s">
        <v>4643</v>
      </c>
      <c r="C2270" s="11" t="s">
        <v>4842</v>
      </c>
      <c r="D2270" s="11" t="s">
        <v>7407</v>
      </c>
      <c r="E2270" s="11" t="s">
        <v>7772</v>
      </c>
    </row>
    <row r="2271" spans="1:5" ht="15" customHeight="1" x14ac:dyDescent="0.35">
      <c r="A2271" s="12" t="s">
        <v>2309</v>
      </c>
      <c r="B2271" s="12" t="s">
        <v>4644</v>
      </c>
      <c r="C2271" s="11" t="s">
        <v>5269</v>
      </c>
      <c r="D2271" s="11" t="s">
        <v>7458</v>
      </c>
      <c r="E2271" s="11" t="s">
        <v>7741</v>
      </c>
    </row>
    <row r="2272" spans="1:5" ht="15" customHeight="1" x14ac:dyDescent="0.35">
      <c r="A2272" s="12" t="s">
        <v>2310</v>
      </c>
      <c r="B2272" s="12" t="s">
        <v>4645</v>
      </c>
      <c r="C2272" s="11" t="s">
        <v>6663</v>
      </c>
      <c r="D2272" s="11" t="s">
        <v>7724</v>
      </c>
      <c r="E2272" s="11" t="s">
        <v>7741</v>
      </c>
    </row>
    <row r="2273" spans="1:5" ht="15" customHeight="1" x14ac:dyDescent="0.35">
      <c r="A2273" s="12" t="s">
        <v>2311</v>
      </c>
      <c r="B2273" s="12" t="s">
        <v>4646</v>
      </c>
      <c r="C2273" s="11" t="s">
        <v>6664</v>
      </c>
      <c r="D2273" s="11" t="s">
        <v>6783</v>
      </c>
      <c r="E2273" s="11" t="s">
        <v>7774</v>
      </c>
    </row>
    <row r="2274" spans="1:5" ht="15" customHeight="1" x14ac:dyDescent="0.35">
      <c r="A2274" s="12" t="s">
        <v>2312</v>
      </c>
      <c r="B2274" s="12" t="s">
        <v>4647</v>
      </c>
      <c r="C2274" s="11" t="s">
        <v>4778</v>
      </c>
      <c r="D2274" s="11" t="s">
        <v>6895</v>
      </c>
      <c r="E2274" s="11" t="s">
        <v>6371</v>
      </c>
    </row>
    <row r="2275" spans="1:5" ht="15" customHeight="1" x14ac:dyDescent="0.35">
      <c r="A2275" s="12" t="s">
        <v>2313</v>
      </c>
      <c r="B2275" s="12" t="s">
        <v>4648</v>
      </c>
      <c r="C2275" s="11" t="s">
        <v>6665</v>
      </c>
      <c r="D2275" s="11" t="s">
        <v>7031</v>
      </c>
      <c r="E2275" s="11" t="s">
        <v>7747</v>
      </c>
    </row>
    <row r="2276" spans="1:5" ht="15" customHeight="1" x14ac:dyDescent="0.35">
      <c r="A2276" s="12" t="s">
        <v>2314</v>
      </c>
      <c r="B2276" s="12" t="s">
        <v>4649</v>
      </c>
      <c r="C2276" s="11" t="s">
        <v>6666</v>
      </c>
      <c r="D2276" s="11" t="s">
        <v>7030</v>
      </c>
      <c r="E2276" s="11" t="s">
        <v>7741</v>
      </c>
    </row>
    <row r="2277" spans="1:5" ht="15" customHeight="1" x14ac:dyDescent="0.35">
      <c r="A2277" s="12" t="s">
        <v>2315</v>
      </c>
      <c r="B2277" s="12" t="s">
        <v>4650</v>
      </c>
      <c r="C2277" s="11" t="s">
        <v>6667</v>
      </c>
      <c r="D2277" s="11" t="s">
        <v>7306</v>
      </c>
      <c r="E2277" s="11" t="s">
        <v>7741</v>
      </c>
    </row>
    <row r="2278" spans="1:5" ht="15" customHeight="1" x14ac:dyDescent="0.35">
      <c r="A2278" s="12" t="s">
        <v>2316</v>
      </c>
      <c r="B2278" s="12" t="s">
        <v>4651</v>
      </c>
      <c r="C2278" s="11" t="s">
        <v>6668</v>
      </c>
      <c r="D2278" s="11" t="s">
        <v>6861</v>
      </c>
      <c r="E2278" s="11" t="s">
        <v>7754</v>
      </c>
    </row>
    <row r="2279" spans="1:5" ht="15" customHeight="1" x14ac:dyDescent="0.35">
      <c r="A2279" s="12" t="s">
        <v>2317</v>
      </c>
      <c r="B2279" s="12" t="s">
        <v>4652</v>
      </c>
      <c r="C2279" s="11" t="s">
        <v>6669</v>
      </c>
      <c r="D2279" s="11" t="s">
        <v>6803</v>
      </c>
      <c r="E2279" s="11" t="s">
        <v>7741</v>
      </c>
    </row>
    <row r="2280" spans="1:5" ht="15" customHeight="1" x14ac:dyDescent="0.35">
      <c r="A2280" s="12" t="s">
        <v>2318</v>
      </c>
      <c r="B2280" s="12" t="s">
        <v>4653</v>
      </c>
      <c r="C2280" s="11" t="s">
        <v>4887</v>
      </c>
      <c r="D2280" s="11" t="s">
        <v>7725</v>
      </c>
      <c r="E2280" s="11" t="s">
        <v>7741</v>
      </c>
    </row>
    <row r="2281" spans="1:5" ht="15" customHeight="1" x14ac:dyDescent="0.35">
      <c r="A2281" s="12" t="s">
        <v>2319</v>
      </c>
      <c r="B2281" s="12" t="s">
        <v>4654</v>
      </c>
      <c r="C2281" s="11" t="s">
        <v>6670</v>
      </c>
      <c r="D2281" s="11" t="s">
        <v>6784</v>
      </c>
      <c r="E2281" s="11" t="s">
        <v>7741</v>
      </c>
    </row>
    <row r="2282" spans="1:5" ht="15" customHeight="1" x14ac:dyDescent="0.35">
      <c r="A2282" s="12" t="s">
        <v>2320</v>
      </c>
      <c r="B2282" s="12" t="s">
        <v>4655</v>
      </c>
      <c r="C2282" s="11" t="s">
        <v>6671</v>
      </c>
      <c r="D2282" s="11" t="s">
        <v>7726</v>
      </c>
      <c r="E2282" s="11" t="s">
        <v>7741</v>
      </c>
    </row>
    <row r="2283" spans="1:5" ht="15" customHeight="1" x14ac:dyDescent="0.35">
      <c r="A2283" s="12" t="s">
        <v>2321</v>
      </c>
      <c r="B2283" s="12" t="s">
        <v>4656</v>
      </c>
      <c r="C2283" s="11" t="s">
        <v>4751</v>
      </c>
      <c r="D2283" s="11" t="s">
        <v>6786</v>
      </c>
      <c r="E2283" s="11" t="s">
        <v>7741</v>
      </c>
    </row>
    <row r="2284" spans="1:5" ht="15" customHeight="1" x14ac:dyDescent="0.35">
      <c r="A2284" s="12" t="s">
        <v>2322</v>
      </c>
      <c r="B2284" s="12" t="s">
        <v>4657</v>
      </c>
      <c r="C2284" s="11" t="s">
        <v>6672</v>
      </c>
      <c r="D2284" s="11" t="s">
        <v>6725</v>
      </c>
      <c r="E2284" s="11" t="s">
        <v>7741</v>
      </c>
    </row>
    <row r="2285" spans="1:5" ht="15" customHeight="1" x14ac:dyDescent="0.35">
      <c r="A2285" s="12" t="s">
        <v>2323</v>
      </c>
      <c r="B2285" s="12" t="s">
        <v>4658</v>
      </c>
      <c r="C2285" s="11" t="s">
        <v>6673</v>
      </c>
      <c r="D2285" s="11" t="s">
        <v>7257</v>
      </c>
      <c r="E2285" s="11" t="s">
        <v>7741</v>
      </c>
    </row>
    <row r="2286" spans="1:5" ht="15" customHeight="1" x14ac:dyDescent="0.35">
      <c r="A2286" s="12" t="s">
        <v>2324</v>
      </c>
      <c r="B2286" s="12" t="s">
        <v>4659</v>
      </c>
      <c r="C2286" s="11" t="s">
        <v>6674</v>
      </c>
      <c r="D2286" s="11" t="s">
        <v>7727</v>
      </c>
      <c r="E2286" s="11" t="s">
        <v>7748</v>
      </c>
    </row>
    <row r="2287" spans="1:5" ht="15" customHeight="1" x14ac:dyDescent="0.35">
      <c r="A2287" s="12" t="s">
        <v>2325</v>
      </c>
      <c r="B2287" s="12" t="s">
        <v>4660</v>
      </c>
      <c r="C2287" s="11" t="s">
        <v>6648</v>
      </c>
      <c r="D2287" s="11" t="s">
        <v>6793</v>
      </c>
      <c r="E2287" s="11" t="s">
        <v>7741</v>
      </c>
    </row>
    <row r="2288" spans="1:5" ht="15" customHeight="1" x14ac:dyDescent="0.35">
      <c r="A2288" s="12" t="s">
        <v>2326</v>
      </c>
      <c r="B2288" s="12" t="s">
        <v>4661</v>
      </c>
      <c r="C2288" s="11" t="s">
        <v>6675</v>
      </c>
      <c r="D2288" s="11" t="s">
        <v>6803</v>
      </c>
      <c r="E2288" s="11" t="s">
        <v>7768</v>
      </c>
    </row>
    <row r="2289" spans="1:5" ht="15" customHeight="1" x14ac:dyDescent="0.35">
      <c r="A2289" s="12" t="s">
        <v>2327</v>
      </c>
      <c r="B2289" s="12" t="s">
        <v>4662</v>
      </c>
      <c r="C2289" s="11" t="s">
        <v>6676</v>
      </c>
      <c r="D2289" s="11" t="s">
        <v>7459</v>
      </c>
      <c r="E2289" s="11" t="s">
        <v>7741</v>
      </c>
    </row>
    <row r="2290" spans="1:5" ht="15" customHeight="1" x14ac:dyDescent="0.35">
      <c r="A2290" s="12" t="s">
        <v>2328</v>
      </c>
      <c r="B2290" s="12" t="s">
        <v>4663</v>
      </c>
      <c r="C2290" s="11" t="s">
        <v>6677</v>
      </c>
      <c r="D2290" s="11" t="s">
        <v>7113</v>
      </c>
      <c r="E2290" s="11" t="s">
        <v>7799</v>
      </c>
    </row>
    <row r="2291" spans="1:5" ht="15" customHeight="1" x14ac:dyDescent="0.35">
      <c r="A2291" s="12" t="s">
        <v>2329</v>
      </c>
      <c r="B2291" s="12" t="s">
        <v>4664</v>
      </c>
      <c r="C2291" s="11" t="s">
        <v>6678</v>
      </c>
      <c r="D2291" s="11" t="s">
        <v>7728</v>
      </c>
      <c r="E2291" s="11" t="s">
        <v>7741</v>
      </c>
    </row>
    <row r="2292" spans="1:5" ht="15" customHeight="1" x14ac:dyDescent="0.35">
      <c r="A2292" s="12" t="s">
        <v>2330</v>
      </c>
      <c r="B2292" s="12" t="s">
        <v>4665</v>
      </c>
      <c r="C2292" s="11" t="s">
        <v>4887</v>
      </c>
      <c r="D2292" s="11" t="s">
        <v>6916</v>
      </c>
      <c r="E2292" s="11" t="s">
        <v>7762</v>
      </c>
    </row>
    <row r="2293" spans="1:5" ht="15" customHeight="1" x14ac:dyDescent="0.35">
      <c r="A2293" s="12" t="s">
        <v>2331</v>
      </c>
      <c r="B2293" s="12" t="s">
        <v>4666</v>
      </c>
      <c r="C2293" s="11" t="s">
        <v>6679</v>
      </c>
      <c r="D2293" s="11" t="s">
        <v>6908</v>
      </c>
      <c r="E2293" s="11" t="s">
        <v>7777</v>
      </c>
    </row>
    <row r="2294" spans="1:5" ht="15" customHeight="1" x14ac:dyDescent="0.35">
      <c r="A2294" s="12" t="s">
        <v>2332</v>
      </c>
      <c r="B2294" s="12" t="s">
        <v>4667</v>
      </c>
      <c r="C2294" s="11" t="s">
        <v>4794</v>
      </c>
      <c r="D2294" s="11" t="s">
        <v>6748</v>
      </c>
      <c r="E2294" s="11" t="s">
        <v>7741</v>
      </c>
    </row>
    <row r="2295" spans="1:5" ht="15" customHeight="1" x14ac:dyDescent="0.35">
      <c r="A2295" s="12" t="s">
        <v>2333</v>
      </c>
      <c r="B2295" s="12" t="s">
        <v>4668</v>
      </c>
      <c r="C2295" s="11" t="s">
        <v>6680</v>
      </c>
      <c r="D2295" s="11" t="s">
        <v>6793</v>
      </c>
      <c r="E2295" s="11" t="s">
        <v>7741</v>
      </c>
    </row>
    <row r="2296" spans="1:5" ht="15" customHeight="1" x14ac:dyDescent="0.35">
      <c r="A2296" s="12" t="s">
        <v>2334</v>
      </c>
      <c r="B2296" s="12" t="s">
        <v>4669</v>
      </c>
      <c r="C2296" s="11" t="s">
        <v>6681</v>
      </c>
      <c r="D2296" s="11" t="s">
        <v>7162</v>
      </c>
      <c r="E2296" s="11" t="s">
        <v>7741</v>
      </c>
    </row>
    <row r="2297" spans="1:5" ht="15" customHeight="1" x14ac:dyDescent="0.35">
      <c r="A2297" s="12" t="s">
        <v>2335</v>
      </c>
      <c r="B2297" s="12" t="s">
        <v>4670</v>
      </c>
      <c r="C2297" s="11" t="s">
        <v>6682</v>
      </c>
      <c r="D2297" s="11" t="s">
        <v>7366</v>
      </c>
      <c r="E2297" s="11" t="s">
        <v>7769</v>
      </c>
    </row>
    <row r="2298" spans="1:5" ht="15" customHeight="1" x14ac:dyDescent="0.35">
      <c r="A2298" s="12" t="s">
        <v>2336</v>
      </c>
      <c r="B2298" s="12" t="s">
        <v>4671</v>
      </c>
      <c r="C2298" s="11" t="s">
        <v>6683</v>
      </c>
      <c r="D2298" s="11" t="s">
        <v>7292</v>
      </c>
      <c r="E2298" s="11" t="s">
        <v>7834</v>
      </c>
    </row>
    <row r="2299" spans="1:5" ht="15" customHeight="1" x14ac:dyDescent="0.35">
      <c r="A2299" s="12" t="s">
        <v>2337</v>
      </c>
      <c r="B2299" s="12" t="s">
        <v>4672</v>
      </c>
      <c r="C2299" s="11" t="s">
        <v>6684</v>
      </c>
      <c r="D2299" s="11" t="s">
        <v>7094</v>
      </c>
      <c r="E2299" s="11" t="s">
        <v>7835</v>
      </c>
    </row>
    <row r="2300" spans="1:5" ht="15" customHeight="1" x14ac:dyDescent="0.35">
      <c r="A2300" s="12" t="s">
        <v>2338</v>
      </c>
      <c r="B2300" s="12" t="s">
        <v>4673</v>
      </c>
      <c r="C2300" s="11" t="s">
        <v>6685</v>
      </c>
      <c r="D2300" s="11" t="s">
        <v>7106</v>
      </c>
      <c r="E2300" s="11" t="s">
        <v>7772</v>
      </c>
    </row>
    <row r="2301" spans="1:5" ht="15" customHeight="1" x14ac:dyDescent="0.35">
      <c r="A2301" s="12" t="s">
        <v>2339</v>
      </c>
      <c r="B2301" s="12" t="s">
        <v>4674</v>
      </c>
      <c r="C2301" s="11" t="s">
        <v>6686</v>
      </c>
      <c r="D2301" s="11" t="s">
        <v>6722</v>
      </c>
      <c r="E2301" s="11" t="s">
        <v>7741</v>
      </c>
    </row>
    <row r="2302" spans="1:5" ht="15" customHeight="1" x14ac:dyDescent="0.35">
      <c r="A2302" s="12" t="s">
        <v>2340</v>
      </c>
      <c r="B2302" s="12" t="s">
        <v>4675</v>
      </c>
      <c r="C2302" s="11" t="s">
        <v>6687</v>
      </c>
      <c r="D2302" s="11" t="s">
        <v>7729</v>
      </c>
      <c r="E2302" s="11" t="s">
        <v>7741</v>
      </c>
    </row>
    <row r="2303" spans="1:5" ht="15" customHeight="1" x14ac:dyDescent="0.35">
      <c r="A2303" s="12" t="s">
        <v>2341</v>
      </c>
      <c r="B2303" s="12" t="s">
        <v>4676</v>
      </c>
      <c r="C2303" s="11" t="s">
        <v>4979</v>
      </c>
      <c r="D2303" s="11" t="s">
        <v>6725</v>
      </c>
      <c r="E2303" s="11" t="s">
        <v>7741</v>
      </c>
    </row>
    <row r="2304" spans="1:5" ht="15" customHeight="1" x14ac:dyDescent="0.35">
      <c r="A2304" s="12" t="s">
        <v>2342</v>
      </c>
      <c r="B2304" s="12" t="s">
        <v>4677</v>
      </c>
      <c r="C2304" s="11" t="s">
        <v>6688</v>
      </c>
      <c r="D2304" s="11" t="s">
        <v>7730</v>
      </c>
      <c r="E2304" s="11" t="s">
        <v>7758</v>
      </c>
    </row>
    <row r="2305" spans="1:5" ht="15" customHeight="1" x14ac:dyDescent="0.35">
      <c r="A2305" s="12" t="s">
        <v>2343</v>
      </c>
      <c r="B2305" s="12" t="s">
        <v>4678</v>
      </c>
      <c r="C2305" s="11" t="s">
        <v>6689</v>
      </c>
      <c r="D2305" s="11" t="s">
        <v>7030</v>
      </c>
      <c r="E2305" s="11" t="s">
        <v>7741</v>
      </c>
    </row>
    <row r="2306" spans="1:5" ht="15" customHeight="1" x14ac:dyDescent="0.35">
      <c r="A2306" s="12" t="s">
        <v>2344</v>
      </c>
      <c r="B2306" s="12" t="s">
        <v>4679</v>
      </c>
      <c r="C2306" s="11" t="s">
        <v>6690</v>
      </c>
      <c r="D2306" s="11" t="s">
        <v>6715</v>
      </c>
      <c r="E2306" s="11" t="s">
        <v>7771</v>
      </c>
    </row>
    <row r="2307" spans="1:5" ht="15" customHeight="1" x14ac:dyDescent="0.35">
      <c r="A2307" s="12" t="s">
        <v>2345</v>
      </c>
      <c r="B2307" s="12" t="s">
        <v>4680</v>
      </c>
      <c r="C2307" s="11" t="s">
        <v>6691</v>
      </c>
      <c r="D2307" s="11" t="s">
        <v>6976</v>
      </c>
      <c r="E2307" s="11" t="s">
        <v>7741</v>
      </c>
    </row>
    <row r="2308" spans="1:5" ht="15" customHeight="1" x14ac:dyDescent="0.35">
      <c r="A2308" s="12" t="s">
        <v>2346</v>
      </c>
      <c r="B2308" s="12" t="s">
        <v>4681</v>
      </c>
      <c r="C2308" s="11" t="s">
        <v>6692</v>
      </c>
      <c r="D2308" s="11" t="s">
        <v>6887</v>
      </c>
      <c r="E2308" s="11" t="s">
        <v>7741</v>
      </c>
    </row>
    <row r="2309" spans="1:5" ht="15" customHeight="1" x14ac:dyDescent="0.35">
      <c r="A2309" s="12" t="s">
        <v>2347</v>
      </c>
      <c r="B2309" s="12" t="s">
        <v>4682</v>
      </c>
      <c r="C2309" s="11" t="s">
        <v>6693</v>
      </c>
      <c r="D2309" s="11" t="s">
        <v>7558</v>
      </c>
      <c r="E2309" s="11" t="s">
        <v>7741</v>
      </c>
    </row>
    <row r="2310" spans="1:5" ht="15" customHeight="1" x14ac:dyDescent="0.35">
      <c r="A2310" s="12" t="s">
        <v>2348</v>
      </c>
      <c r="B2310" s="12" t="s">
        <v>4683</v>
      </c>
      <c r="C2310" s="11" t="s">
        <v>6329</v>
      </c>
      <c r="D2310" s="11" t="s">
        <v>7085</v>
      </c>
      <c r="E2310" s="11" t="s">
        <v>7741</v>
      </c>
    </row>
    <row r="2311" spans="1:5" ht="15" customHeight="1" x14ac:dyDescent="0.35">
      <c r="A2311" s="12" t="s">
        <v>2349</v>
      </c>
      <c r="B2311" s="12" t="s">
        <v>4684</v>
      </c>
      <c r="C2311" s="11" t="s">
        <v>4842</v>
      </c>
      <c r="D2311" s="11" t="s">
        <v>6715</v>
      </c>
      <c r="E2311" s="11"/>
    </row>
    <row r="2312" spans="1:5" ht="15" customHeight="1" x14ac:dyDescent="0.35">
      <c r="A2312" s="12" t="s">
        <v>2350</v>
      </c>
      <c r="B2312" s="12" t="s">
        <v>4685</v>
      </c>
      <c r="C2312" s="11" t="s">
        <v>6694</v>
      </c>
      <c r="D2312" s="11" t="s">
        <v>7731</v>
      </c>
      <c r="E2312" s="11" t="s">
        <v>7741</v>
      </c>
    </row>
    <row r="2313" spans="1:5" ht="15" customHeight="1" x14ac:dyDescent="0.35">
      <c r="A2313" s="12" t="s">
        <v>2351</v>
      </c>
      <c r="B2313" s="12" t="s">
        <v>4686</v>
      </c>
      <c r="C2313" s="11" t="s">
        <v>6695</v>
      </c>
      <c r="D2313" s="11" t="s">
        <v>6765</v>
      </c>
      <c r="E2313" s="11" t="s">
        <v>7741</v>
      </c>
    </row>
    <row r="2314" spans="1:5" ht="15" customHeight="1" x14ac:dyDescent="0.35">
      <c r="A2314" s="12" t="s">
        <v>2352</v>
      </c>
      <c r="B2314" s="12" t="s">
        <v>4687</v>
      </c>
      <c r="C2314" s="11" t="s">
        <v>6696</v>
      </c>
      <c r="D2314" s="11" t="s">
        <v>6751</v>
      </c>
      <c r="E2314" s="11" t="s">
        <v>7741</v>
      </c>
    </row>
    <row r="2315" spans="1:5" ht="15" customHeight="1" x14ac:dyDescent="0.35">
      <c r="A2315" s="12" t="s">
        <v>2353</v>
      </c>
      <c r="B2315" s="12" t="s">
        <v>4688</v>
      </c>
      <c r="C2315" s="11" t="s">
        <v>6697</v>
      </c>
      <c r="D2315" s="11" t="s">
        <v>6865</v>
      </c>
      <c r="E2315" s="11" t="s">
        <v>7779</v>
      </c>
    </row>
    <row r="2316" spans="1:5" ht="15" customHeight="1" x14ac:dyDescent="0.35">
      <c r="A2316" s="12" t="s">
        <v>2354</v>
      </c>
      <c r="B2316" s="12" t="s">
        <v>4689</v>
      </c>
      <c r="C2316" s="11" t="s">
        <v>5520</v>
      </c>
      <c r="D2316" s="11" t="s">
        <v>7732</v>
      </c>
      <c r="E2316" s="11" t="s">
        <v>7741</v>
      </c>
    </row>
    <row r="2317" spans="1:5" ht="15" customHeight="1" x14ac:dyDescent="0.35">
      <c r="A2317" s="12" t="s">
        <v>2355</v>
      </c>
      <c r="B2317" s="12" t="s">
        <v>4690</v>
      </c>
      <c r="C2317" s="11" t="s">
        <v>4996</v>
      </c>
      <c r="D2317" s="11" t="s">
        <v>6733</v>
      </c>
      <c r="E2317" s="11" t="s">
        <v>7776</v>
      </c>
    </row>
    <row r="2318" spans="1:5" ht="15" customHeight="1" x14ac:dyDescent="0.35">
      <c r="A2318" s="12" t="s">
        <v>2356</v>
      </c>
      <c r="B2318" s="12" t="s">
        <v>4691</v>
      </c>
      <c r="C2318" s="11" t="s">
        <v>6698</v>
      </c>
      <c r="D2318" s="11" t="s">
        <v>7193</v>
      </c>
      <c r="E2318" s="11" t="s">
        <v>7741</v>
      </c>
    </row>
    <row r="2319" spans="1:5" ht="15" customHeight="1" x14ac:dyDescent="0.35">
      <c r="A2319" s="12" t="s">
        <v>2357</v>
      </c>
      <c r="B2319" s="12" t="s">
        <v>4692</v>
      </c>
      <c r="C2319" s="11" t="s">
        <v>6261</v>
      </c>
      <c r="D2319" s="11" t="s">
        <v>7733</v>
      </c>
      <c r="E2319" s="11" t="s">
        <v>7755</v>
      </c>
    </row>
    <row r="2320" spans="1:5" ht="15" customHeight="1" x14ac:dyDescent="0.35">
      <c r="A2320" s="12" t="s">
        <v>2358</v>
      </c>
      <c r="B2320" s="12" t="s">
        <v>4693</v>
      </c>
      <c r="C2320" s="11" t="s">
        <v>6699</v>
      </c>
      <c r="D2320" s="11" t="s">
        <v>7734</v>
      </c>
      <c r="E2320" s="11" t="s">
        <v>7747</v>
      </c>
    </row>
    <row r="2321" spans="1:5" ht="15" customHeight="1" x14ac:dyDescent="0.35">
      <c r="A2321" s="12" t="s">
        <v>2359</v>
      </c>
      <c r="B2321" s="12" t="s">
        <v>4694</v>
      </c>
      <c r="C2321" s="11" t="s">
        <v>6700</v>
      </c>
      <c r="D2321" s="11" t="s">
        <v>7735</v>
      </c>
      <c r="E2321" s="11" t="s">
        <v>7741</v>
      </c>
    </row>
    <row r="2322" spans="1:5" ht="15" customHeight="1" x14ac:dyDescent="0.35">
      <c r="A2322" s="12" t="s">
        <v>2360</v>
      </c>
      <c r="B2322" s="12" t="s">
        <v>4695</v>
      </c>
      <c r="C2322" s="11" t="s">
        <v>6701</v>
      </c>
      <c r="D2322" s="11" t="s">
        <v>6756</v>
      </c>
      <c r="E2322" s="11" t="s">
        <v>7741</v>
      </c>
    </row>
    <row r="2323" spans="1:5" ht="15" customHeight="1" x14ac:dyDescent="0.35">
      <c r="A2323" s="12" t="s">
        <v>2361</v>
      </c>
      <c r="B2323" s="12" t="s">
        <v>4696</v>
      </c>
      <c r="C2323" s="11" t="s">
        <v>6702</v>
      </c>
      <c r="D2323" s="11" t="s">
        <v>7551</v>
      </c>
      <c r="E2323" s="11"/>
    </row>
    <row r="2324" spans="1:5" ht="15" customHeight="1" x14ac:dyDescent="0.35">
      <c r="A2324" s="12" t="s">
        <v>2362</v>
      </c>
      <c r="B2324" s="12" t="s">
        <v>4697</v>
      </c>
      <c r="C2324" s="11" t="s">
        <v>6703</v>
      </c>
      <c r="D2324" s="11" t="s">
        <v>6715</v>
      </c>
      <c r="E2324" s="11" t="s">
        <v>7741</v>
      </c>
    </row>
    <row r="2325" spans="1:5" ht="15" customHeight="1" x14ac:dyDescent="0.35">
      <c r="A2325" s="12" t="s">
        <v>2363</v>
      </c>
      <c r="B2325" s="12" t="s">
        <v>4698</v>
      </c>
      <c r="C2325" s="11" t="s">
        <v>6704</v>
      </c>
      <c r="D2325" s="11" t="s">
        <v>7480</v>
      </c>
      <c r="E2325" s="11" t="s">
        <v>7766</v>
      </c>
    </row>
    <row r="2326" spans="1:5" ht="15" customHeight="1" x14ac:dyDescent="0.35">
      <c r="A2326" s="12" t="s">
        <v>2364</v>
      </c>
      <c r="B2326" s="12" t="s">
        <v>4699</v>
      </c>
      <c r="C2326" s="11" t="s">
        <v>5418</v>
      </c>
      <c r="D2326" s="11" t="s">
        <v>7736</v>
      </c>
      <c r="E2326" s="11" t="s">
        <v>7741</v>
      </c>
    </row>
    <row r="2327" spans="1:5" ht="15" customHeight="1" x14ac:dyDescent="0.35">
      <c r="A2327" s="12" t="s">
        <v>2365</v>
      </c>
      <c r="B2327" s="12" t="s">
        <v>4700</v>
      </c>
      <c r="C2327" s="11" t="s">
        <v>6705</v>
      </c>
      <c r="D2327" s="11" t="s">
        <v>7737</v>
      </c>
      <c r="E2327" s="11" t="s">
        <v>7741</v>
      </c>
    </row>
    <row r="2328" spans="1:5" ht="15" customHeight="1" x14ac:dyDescent="0.35">
      <c r="A2328" s="12" t="s">
        <v>2366</v>
      </c>
      <c r="B2328" s="12" t="s">
        <v>4701</v>
      </c>
      <c r="C2328" s="11" t="s">
        <v>5046</v>
      </c>
      <c r="D2328" s="11" t="s">
        <v>7062</v>
      </c>
      <c r="E2328" s="11" t="s">
        <v>7741</v>
      </c>
    </row>
    <row r="2329" spans="1:5" ht="15" customHeight="1" x14ac:dyDescent="0.35">
      <c r="A2329" s="12" t="s">
        <v>2367</v>
      </c>
      <c r="B2329" s="12" t="s">
        <v>4702</v>
      </c>
      <c r="C2329" s="11" t="s">
        <v>6706</v>
      </c>
      <c r="D2329" s="11" t="s">
        <v>6736</v>
      </c>
      <c r="E2329" s="11" t="s">
        <v>7741</v>
      </c>
    </row>
    <row r="2330" spans="1:5" ht="15" customHeight="1" x14ac:dyDescent="0.35">
      <c r="A2330" s="12" t="s">
        <v>2368</v>
      </c>
      <c r="B2330" s="12" t="s">
        <v>4703</v>
      </c>
      <c r="C2330" s="11" t="s">
        <v>6707</v>
      </c>
      <c r="D2330" s="11" t="s">
        <v>7488</v>
      </c>
      <c r="E2330" s="11" t="s">
        <v>7760</v>
      </c>
    </row>
    <row r="2331" spans="1:5" ht="15" customHeight="1" x14ac:dyDescent="0.35">
      <c r="A2331" s="12" t="s">
        <v>2369</v>
      </c>
      <c r="B2331" s="12" t="s">
        <v>4704</v>
      </c>
      <c r="C2331" s="11" t="s">
        <v>6708</v>
      </c>
      <c r="D2331" s="11" t="s">
        <v>7738</v>
      </c>
      <c r="E2331" s="11" t="s">
        <v>7741</v>
      </c>
    </row>
    <row r="2332" spans="1:5" ht="15" customHeight="1" x14ac:dyDescent="0.35">
      <c r="A2332" s="12" t="s">
        <v>2370</v>
      </c>
      <c r="B2332" s="12" t="s">
        <v>4705</v>
      </c>
      <c r="C2332" s="11" t="s">
        <v>6709</v>
      </c>
      <c r="D2332" s="11" t="s">
        <v>7005</v>
      </c>
      <c r="E2332" s="11" t="s">
        <v>7741</v>
      </c>
    </row>
    <row r="2333" spans="1:5" ht="15" customHeight="1" x14ac:dyDescent="0.35">
      <c r="A2333" s="12" t="s">
        <v>2371</v>
      </c>
      <c r="B2333" s="12" t="s">
        <v>4706</v>
      </c>
      <c r="C2333" s="11" t="s">
        <v>6710</v>
      </c>
      <c r="D2333" s="11" t="s">
        <v>7382</v>
      </c>
      <c r="E2333" s="11" t="s">
        <v>7836</v>
      </c>
    </row>
    <row r="2334" spans="1:5" ht="15" customHeight="1" x14ac:dyDescent="0.35">
      <c r="A2334" s="12" t="s">
        <v>2372</v>
      </c>
      <c r="B2334" s="12" t="s">
        <v>4707</v>
      </c>
      <c r="C2334" s="11" t="s">
        <v>6711</v>
      </c>
      <c r="D2334" s="11" t="s">
        <v>7228</v>
      </c>
      <c r="E2334" s="11" t="s">
        <v>7741</v>
      </c>
    </row>
    <row r="2335" spans="1:5" ht="15" customHeight="1" x14ac:dyDescent="0.35">
      <c r="A2335" s="12" t="s">
        <v>2373</v>
      </c>
      <c r="B2335" s="12" t="s">
        <v>4708</v>
      </c>
      <c r="C2335" s="11" t="s">
        <v>6712</v>
      </c>
      <c r="D2335" s="11" t="s">
        <v>6932</v>
      </c>
      <c r="E2335" s="11" t="s">
        <v>7770</v>
      </c>
    </row>
    <row r="2336" spans="1:5" ht="15" customHeight="1" x14ac:dyDescent="0.35">
      <c r="A2336" s="12" t="s">
        <v>2374</v>
      </c>
      <c r="B2336" s="12" t="s">
        <v>4709</v>
      </c>
      <c r="C2336" s="11" t="s">
        <v>6713</v>
      </c>
      <c r="D2336" s="11" t="s">
        <v>6847</v>
      </c>
      <c r="E2336" s="11" t="s">
        <v>7766</v>
      </c>
    </row>
  </sheetData>
  <phoneticPr fontId="21" type="noConversion"/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2336"/>
  <sheetViews>
    <sheetView workbookViewId="0">
      <selection sqref="A1:J1"/>
    </sheetView>
  </sheetViews>
  <sheetFormatPr defaultColWidth="14.453125" defaultRowHeight="15" customHeight="1" x14ac:dyDescent="0.35"/>
  <cols>
    <col min="1" max="4" width="14.453125" customWidth="1"/>
    <col min="5" max="5" width="14.81640625" customWidth="1"/>
    <col min="6" max="6" width="14.453125" customWidth="1"/>
    <col min="7" max="7" width="24.453125" bestFit="1" customWidth="1"/>
    <col min="8" max="8" width="14.453125" customWidth="1"/>
    <col min="9" max="10" width="15.81640625" customWidth="1"/>
    <col min="11" max="26" width="8.7265625" customWidth="1"/>
  </cols>
  <sheetData>
    <row r="1" spans="1:26" ht="19.5" customHeight="1" x14ac:dyDescent="0.35">
      <c r="A1" s="45" t="s">
        <v>0</v>
      </c>
      <c r="B1" s="45" t="s">
        <v>4</v>
      </c>
      <c r="C1" s="45" t="s">
        <v>5</v>
      </c>
      <c r="D1" s="45" t="s">
        <v>6</v>
      </c>
      <c r="E1" s="45" t="s">
        <v>7</v>
      </c>
      <c r="F1" s="45" t="s">
        <v>8</v>
      </c>
      <c r="G1" s="45" t="s">
        <v>9</v>
      </c>
      <c r="H1" s="45" t="s">
        <v>7896</v>
      </c>
      <c r="I1" s="45" t="s">
        <v>10</v>
      </c>
      <c r="J1" s="45" t="s">
        <v>11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5" x14ac:dyDescent="0.35">
      <c r="A2" s="11" t="s">
        <v>40</v>
      </c>
      <c r="B2" s="11">
        <v>47.41</v>
      </c>
      <c r="C2" s="11">
        <v>7.47</v>
      </c>
      <c r="D2" s="11" t="s">
        <v>7837</v>
      </c>
      <c r="E2" s="11" t="s">
        <v>7837</v>
      </c>
      <c r="F2" s="11" t="s">
        <v>7837</v>
      </c>
      <c r="G2" s="11">
        <v>0</v>
      </c>
      <c r="H2" s="44" t="s">
        <v>7838</v>
      </c>
      <c r="I2" s="11" t="s">
        <v>7839</v>
      </c>
      <c r="J2" s="11" t="s">
        <v>7843</v>
      </c>
    </row>
    <row r="3" spans="1:26" ht="14.5" x14ac:dyDescent="0.35">
      <c r="A3" s="11" t="s">
        <v>41</v>
      </c>
      <c r="B3" s="11">
        <v>30.36</v>
      </c>
      <c r="C3" s="11">
        <v>5.77</v>
      </c>
      <c r="D3" s="11" t="s">
        <v>7837</v>
      </c>
      <c r="E3" s="11" t="s">
        <v>7837</v>
      </c>
      <c r="F3" s="11" t="s">
        <v>7837</v>
      </c>
      <c r="G3" s="11">
        <v>0</v>
      </c>
      <c r="H3" s="11" t="s">
        <v>7838</v>
      </c>
      <c r="I3" s="11" t="s">
        <v>7839</v>
      </c>
      <c r="J3" s="11" t="s">
        <v>7844</v>
      </c>
    </row>
    <row r="4" spans="1:26" ht="14.5" x14ac:dyDescent="0.35">
      <c r="A4" s="11" t="s">
        <v>42</v>
      </c>
      <c r="B4" s="11">
        <v>34.484999999999999</v>
      </c>
      <c r="C4" s="11">
        <v>11.87</v>
      </c>
      <c r="D4" s="11" t="s">
        <v>7838</v>
      </c>
      <c r="E4" s="11" t="s">
        <v>7837</v>
      </c>
      <c r="F4" s="11" t="s">
        <v>7837</v>
      </c>
      <c r="G4" s="11">
        <v>2</v>
      </c>
      <c r="H4" s="11" t="s">
        <v>7838</v>
      </c>
      <c r="I4" s="11" t="s">
        <v>7839</v>
      </c>
      <c r="J4" s="11" t="s">
        <v>7843</v>
      </c>
    </row>
    <row r="5" spans="1:26" ht="14.5" x14ac:dyDescent="0.35">
      <c r="A5" s="11" t="s">
        <v>43</v>
      </c>
      <c r="B5" s="11">
        <v>38.094999999999999</v>
      </c>
      <c r="C5" s="11">
        <v>6.05</v>
      </c>
      <c r="D5" s="11" t="s">
        <v>7837</v>
      </c>
      <c r="E5" s="11" t="s">
        <v>7837</v>
      </c>
      <c r="F5" s="11" t="s">
        <v>7837</v>
      </c>
      <c r="G5" s="11">
        <v>0</v>
      </c>
      <c r="H5" s="11" t="s">
        <v>7838</v>
      </c>
      <c r="I5" s="11" t="s">
        <v>7839</v>
      </c>
      <c r="J5" s="11" t="s">
        <v>7844</v>
      </c>
    </row>
    <row r="6" spans="1:26" ht="14.5" x14ac:dyDescent="0.35">
      <c r="A6" s="11" t="s">
        <v>44</v>
      </c>
      <c r="B6" s="11">
        <v>35.53</v>
      </c>
      <c r="C6" s="11">
        <v>5.45</v>
      </c>
      <c r="D6" s="11" t="s">
        <v>7837</v>
      </c>
      <c r="E6" s="11" t="s">
        <v>7837</v>
      </c>
      <c r="F6" s="11" t="s">
        <v>7837</v>
      </c>
      <c r="G6" s="11">
        <v>0</v>
      </c>
      <c r="H6" s="11" t="s">
        <v>7838</v>
      </c>
      <c r="I6" s="11" t="s">
        <v>7839</v>
      </c>
      <c r="J6" s="11" t="s">
        <v>7845</v>
      </c>
    </row>
    <row r="7" spans="1:26" ht="14.5" x14ac:dyDescent="0.35">
      <c r="A7" s="11" t="s">
        <v>45</v>
      </c>
      <c r="B7" s="11">
        <v>32.799999999999997</v>
      </c>
      <c r="C7" s="11">
        <v>6.59</v>
      </c>
      <c r="D7" s="11" t="s">
        <v>7837</v>
      </c>
      <c r="E7" s="11" t="s">
        <v>7837</v>
      </c>
      <c r="F7" s="11" t="s">
        <v>7837</v>
      </c>
      <c r="G7" s="11">
        <v>0</v>
      </c>
      <c r="H7" s="11" t="s">
        <v>7838</v>
      </c>
      <c r="I7" s="11" t="s">
        <v>7839</v>
      </c>
      <c r="J7" s="11" t="s">
        <v>7843</v>
      </c>
    </row>
    <row r="8" spans="1:26" ht="14.5" x14ac:dyDescent="0.35">
      <c r="A8" s="11" t="s">
        <v>46</v>
      </c>
      <c r="B8" s="11">
        <v>36.4</v>
      </c>
      <c r="C8" s="11">
        <v>6.07</v>
      </c>
      <c r="D8" s="11" t="s">
        <v>7837</v>
      </c>
      <c r="E8" s="11" t="s">
        <v>7837</v>
      </c>
      <c r="F8" s="11" t="s">
        <v>7837</v>
      </c>
      <c r="G8" s="11">
        <v>0</v>
      </c>
      <c r="H8" s="11" t="s">
        <v>7838</v>
      </c>
      <c r="I8" s="11" t="s">
        <v>7839</v>
      </c>
      <c r="J8" s="11" t="s">
        <v>7844</v>
      </c>
    </row>
    <row r="9" spans="1:26" ht="14.5" x14ac:dyDescent="0.35">
      <c r="A9" s="11" t="s">
        <v>47</v>
      </c>
      <c r="B9" s="11">
        <v>36.96</v>
      </c>
      <c r="C9" s="11">
        <v>7.93</v>
      </c>
      <c r="D9" s="11" t="s">
        <v>7837</v>
      </c>
      <c r="E9" s="11" t="s">
        <v>7837</v>
      </c>
      <c r="F9" s="11" t="s">
        <v>7837</v>
      </c>
      <c r="G9" s="11">
        <v>3</v>
      </c>
      <c r="H9" s="11" t="s">
        <v>7838</v>
      </c>
      <c r="I9" s="11" t="s">
        <v>7839</v>
      </c>
      <c r="J9" s="11" t="s">
        <v>7843</v>
      </c>
    </row>
    <row r="10" spans="1:26" ht="14.5" x14ac:dyDescent="0.35">
      <c r="A10" s="11" t="s">
        <v>48</v>
      </c>
      <c r="B10" s="11">
        <v>41.14</v>
      </c>
      <c r="C10" s="11">
        <v>9.58</v>
      </c>
      <c r="D10" s="11" t="s">
        <v>7838</v>
      </c>
      <c r="E10" s="11" t="s">
        <v>7837</v>
      </c>
      <c r="F10" s="11" t="s">
        <v>7838</v>
      </c>
      <c r="G10" s="11">
        <v>1</v>
      </c>
      <c r="H10" s="11" t="s">
        <v>7838</v>
      </c>
      <c r="I10" s="11" t="s">
        <v>7839</v>
      </c>
      <c r="J10" s="11" t="s">
        <v>7843</v>
      </c>
    </row>
    <row r="11" spans="1:26" ht="14.5" x14ac:dyDescent="0.35">
      <c r="A11" s="11" t="s">
        <v>49</v>
      </c>
      <c r="B11" s="11">
        <v>38.06</v>
      </c>
      <c r="C11" s="11">
        <v>10.79</v>
      </c>
      <c r="D11" s="11" t="s">
        <v>7837</v>
      </c>
      <c r="E11" s="11" t="s">
        <v>7837</v>
      </c>
      <c r="F11" s="11" t="s">
        <v>7837</v>
      </c>
      <c r="G11" s="11">
        <v>0</v>
      </c>
      <c r="H11" s="11" t="s">
        <v>7838</v>
      </c>
      <c r="I11" s="11" t="s">
        <v>7839</v>
      </c>
      <c r="J11" s="11" t="s">
        <v>7843</v>
      </c>
    </row>
    <row r="12" spans="1:26" ht="14.5" x14ac:dyDescent="0.35">
      <c r="A12" s="11" t="s">
        <v>50</v>
      </c>
      <c r="B12" s="11">
        <v>37.700000000000003</v>
      </c>
      <c r="C12" s="11">
        <v>5.96</v>
      </c>
      <c r="D12" s="11" t="s">
        <v>7838</v>
      </c>
      <c r="E12" s="11" t="s">
        <v>7837</v>
      </c>
      <c r="F12" s="11" t="s">
        <v>7837</v>
      </c>
      <c r="G12" s="11">
        <v>2</v>
      </c>
      <c r="H12" s="11" t="s">
        <v>7838</v>
      </c>
      <c r="I12" s="11" t="s">
        <v>7839</v>
      </c>
      <c r="J12" s="11" t="s">
        <v>7844</v>
      </c>
    </row>
    <row r="13" spans="1:26" ht="14.5" x14ac:dyDescent="0.35">
      <c r="A13" s="11" t="s">
        <v>51</v>
      </c>
      <c r="B13" s="11">
        <v>42.13</v>
      </c>
      <c r="C13" s="11">
        <v>11.9</v>
      </c>
      <c r="D13" s="11" t="s">
        <v>7837</v>
      </c>
      <c r="E13" s="11" t="s">
        <v>7837</v>
      </c>
      <c r="F13" s="11" t="s">
        <v>7837</v>
      </c>
      <c r="G13" s="11">
        <v>0</v>
      </c>
      <c r="H13" s="11" t="s">
        <v>7838</v>
      </c>
      <c r="I13" s="11" t="s">
        <v>7839</v>
      </c>
      <c r="J13" s="11" t="s">
        <v>7843</v>
      </c>
      <c r="L13" s="17"/>
    </row>
    <row r="14" spans="1:26" ht="14.5" x14ac:dyDescent="0.35">
      <c r="A14" s="11" t="s">
        <v>52</v>
      </c>
      <c r="B14" s="11">
        <v>40.92</v>
      </c>
      <c r="C14" s="11">
        <v>8.41</v>
      </c>
      <c r="D14" s="11" t="s">
        <v>7837</v>
      </c>
      <c r="E14" s="11" t="s">
        <v>7837</v>
      </c>
      <c r="F14" s="11" t="s">
        <v>7837</v>
      </c>
      <c r="G14" s="11">
        <v>0</v>
      </c>
      <c r="H14" s="11" t="s">
        <v>7838</v>
      </c>
      <c r="I14" s="11" t="s">
        <v>7839</v>
      </c>
      <c r="J14" s="11" t="s">
        <v>7843</v>
      </c>
    </row>
    <row r="15" spans="1:26" ht="14.5" x14ac:dyDescent="0.35">
      <c r="A15" s="11" t="s">
        <v>53</v>
      </c>
      <c r="B15" s="11">
        <v>40.564999999999998</v>
      </c>
      <c r="C15" s="11">
        <v>7.02</v>
      </c>
      <c r="D15" s="11" t="s">
        <v>7837</v>
      </c>
      <c r="E15" s="11" t="s">
        <v>7837</v>
      </c>
      <c r="F15" s="11" t="s">
        <v>7837</v>
      </c>
      <c r="G15" s="11">
        <v>0</v>
      </c>
      <c r="H15" s="11" t="s">
        <v>7838</v>
      </c>
      <c r="I15" s="11" t="s">
        <v>7839</v>
      </c>
      <c r="J15" s="11" t="s">
        <v>7843</v>
      </c>
    </row>
    <row r="16" spans="1:26" ht="14.5" x14ac:dyDescent="0.35">
      <c r="A16" s="11" t="s">
        <v>54</v>
      </c>
      <c r="B16" s="11">
        <v>36.384999999999998</v>
      </c>
      <c r="C16" s="11">
        <v>7.59</v>
      </c>
      <c r="D16" s="11" t="s">
        <v>7838</v>
      </c>
      <c r="E16" s="11" t="s">
        <v>7837</v>
      </c>
      <c r="F16" s="11" t="s">
        <v>7837</v>
      </c>
      <c r="G16" s="11">
        <v>2</v>
      </c>
      <c r="H16" s="11" t="s">
        <v>7838</v>
      </c>
      <c r="I16" s="11" t="s">
        <v>7839</v>
      </c>
      <c r="J16" s="11" t="s">
        <v>7843</v>
      </c>
    </row>
    <row r="17" spans="1:10" ht="14.5" x14ac:dyDescent="0.35">
      <c r="A17" s="11" t="s">
        <v>55</v>
      </c>
      <c r="B17" s="11">
        <v>39.9</v>
      </c>
      <c r="C17" s="11">
        <v>11.32</v>
      </c>
      <c r="D17" s="11" t="s">
        <v>7837</v>
      </c>
      <c r="E17" s="11" t="s">
        <v>7837</v>
      </c>
      <c r="F17" s="11" t="s">
        <v>7837</v>
      </c>
      <c r="G17" s="11">
        <v>0</v>
      </c>
      <c r="H17" s="11" t="s">
        <v>7838</v>
      </c>
      <c r="I17" s="11" t="s">
        <v>7839</v>
      </c>
      <c r="J17" s="11" t="s">
        <v>7843</v>
      </c>
    </row>
    <row r="18" spans="1:10" ht="14.5" x14ac:dyDescent="0.35">
      <c r="A18" s="11" t="s">
        <v>56</v>
      </c>
      <c r="B18" s="11">
        <v>33.799999999999997</v>
      </c>
      <c r="C18" s="11">
        <v>7.67</v>
      </c>
      <c r="D18" s="11" t="s">
        <v>7837</v>
      </c>
      <c r="E18" s="11" t="s">
        <v>7837</v>
      </c>
      <c r="F18" s="11" t="s">
        <v>7837</v>
      </c>
      <c r="G18" s="11">
        <v>3</v>
      </c>
      <c r="H18" s="11" t="s">
        <v>7838</v>
      </c>
      <c r="I18" s="11" t="s">
        <v>7839</v>
      </c>
      <c r="J18" s="11" t="s">
        <v>7843</v>
      </c>
    </row>
    <row r="19" spans="1:10" ht="14.5" x14ac:dyDescent="0.35">
      <c r="A19" s="11" t="s">
        <v>57</v>
      </c>
      <c r="B19" s="11">
        <v>36.765000000000001</v>
      </c>
      <c r="C19" s="11">
        <v>7.29</v>
      </c>
      <c r="D19" s="11" t="s">
        <v>7838</v>
      </c>
      <c r="E19" s="11" t="s">
        <v>7837</v>
      </c>
      <c r="F19" s="11" t="s">
        <v>7838</v>
      </c>
      <c r="G19" s="11">
        <v>1</v>
      </c>
      <c r="H19" s="11" t="s">
        <v>7838</v>
      </c>
      <c r="I19" s="11" t="s">
        <v>7839</v>
      </c>
      <c r="J19" s="11" t="s">
        <v>7843</v>
      </c>
    </row>
    <row r="20" spans="1:10" ht="14.5" x14ac:dyDescent="0.35">
      <c r="A20" s="11" t="s">
        <v>58</v>
      </c>
      <c r="B20" s="11">
        <v>36.954999999999998</v>
      </c>
      <c r="C20" s="11">
        <v>4.72</v>
      </c>
      <c r="D20" s="11" t="s">
        <v>7838</v>
      </c>
      <c r="E20" s="11" t="s">
        <v>7837</v>
      </c>
      <c r="F20" s="11" t="s">
        <v>7837</v>
      </c>
      <c r="G20" s="11">
        <v>1</v>
      </c>
      <c r="H20" s="11" t="s">
        <v>7838</v>
      </c>
      <c r="I20" s="11" t="s">
        <v>7839</v>
      </c>
      <c r="J20" s="11" t="s">
        <v>7845</v>
      </c>
    </row>
    <row r="21" spans="1:10" ht="15.75" customHeight="1" x14ac:dyDescent="0.35">
      <c r="A21" s="11" t="s">
        <v>59</v>
      </c>
      <c r="B21" s="11">
        <v>42.9</v>
      </c>
      <c r="C21" s="11">
        <v>11.41</v>
      </c>
      <c r="D21" s="11" t="s">
        <v>7837</v>
      </c>
      <c r="E21" s="11" t="s">
        <v>7837</v>
      </c>
      <c r="F21" s="11" t="s">
        <v>7837</v>
      </c>
      <c r="G21" s="11">
        <v>0</v>
      </c>
      <c r="H21" s="11" t="s">
        <v>7838</v>
      </c>
      <c r="I21" s="11" t="s">
        <v>7839</v>
      </c>
      <c r="J21" s="11" t="s">
        <v>7843</v>
      </c>
    </row>
    <row r="22" spans="1:10" ht="15.75" customHeight="1" x14ac:dyDescent="0.35">
      <c r="A22" s="11" t="s">
        <v>60</v>
      </c>
      <c r="B22" s="11">
        <v>36.299999999999997</v>
      </c>
      <c r="C22" s="11">
        <v>11.5</v>
      </c>
      <c r="D22" s="11" t="s">
        <v>7838</v>
      </c>
      <c r="E22" s="11" t="s">
        <v>7837</v>
      </c>
      <c r="F22" s="11" t="s">
        <v>7837</v>
      </c>
      <c r="G22" s="11">
        <v>2</v>
      </c>
      <c r="H22" s="11" t="s">
        <v>7838</v>
      </c>
      <c r="I22" s="11" t="s">
        <v>7839</v>
      </c>
      <c r="J22" s="11" t="s">
        <v>7843</v>
      </c>
    </row>
    <row r="23" spans="1:10" ht="15.75" customHeight="1" x14ac:dyDescent="0.35">
      <c r="A23" s="11" t="s">
        <v>61</v>
      </c>
      <c r="B23" s="11">
        <v>32.200000000000003</v>
      </c>
      <c r="C23" s="11">
        <v>6.22</v>
      </c>
      <c r="D23" s="11" t="s">
        <v>7838</v>
      </c>
      <c r="E23" s="11" t="s">
        <v>7837</v>
      </c>
      <c r="F23" s="11" t="s">
        <v>7837</v>
      </c>
      <c r="G23" s="11">
        <v>2</v>
      </c>
      <c r="H23" s="11" t="s">
        <v>7838</v>
      </c>
      <c r="I23" s="11" t="s">
        <v>7839</v>
      </c>
      <c r="J23" s="11" t="s">
        <v>7844</v>
      </c>
    </row>
    <row r="24" spans="1:10" ht="15.75" customHeight="1" x14ac:dyDescent="0.35">
      <c r="A24" s="11" t="s">
        <v>62</v>
      </c>
      <c r="B24" s="11">
        <v>31.3</v>
      </c>
      <c r="C24" s="11">
        <v>11.38</v>
      </c>
      <c r="D24" s="11" t="s">
        <v>7837</v>
      </c>
      <c r="E24" s="11" t="s">
        <v>7837</v>
      </c>
      <c r="F24" s="11" t="s">
        <v>7837</v>
      </c>
      <c r="G24" s="11">
        <v>3</v>
      </c>
      <c r="H24" s="11" t="s">
        <v>7838</v>
      </c>
      <c r="I24" s="11" t="s">
        <v>7839</v>
      </c>
      <c r="J24" s="11" t="s">
        <v>7843</v>
      </c>
    </row>
    <row r="25" spans="1:10" ht="15.75" customHeight="1" x14ac:dyDescent="0.35">
      <c r="A25" s="11" t="s">
        <v>63</v>
      </c>
      <c r="B25" s="11">
        <v>41.8</v>
      </c>
      <c r="C25" s="11">
        <v>7.89</v>
      </c>
      <c r="D25" s="11" t="s">
        <v>7838</v>
      </c>
      <c r="E25" s="11" t="s">
        <v>7837</v>
      </c>
      <c r="F25" s="11" t="s">
        <v>7837</v>
      </c>
      <c r="G25" s="11">
        <v>2</v>
      </c>
      <c r="H25" s="11" t="s">
        <v>7838</v>
      </c>
      <c r="I25" s="11" t="s">
        <v>7839</v>
      </c>
      <c r="J25" s="11" t="s">
        <v>7843</v>
      </c>
    </row>
    <row r="26" spans="1:10" ht="15.75" customHeight="1" x14ac:dyDescent="0.35">
      <c r="A26" s="11" t="s">
        <v>64</v>
      </c>
      <c r="B26" s="11">
        <v>35.090000000000003</v>
      </c>
      <c r="C26" s="11">
        <v>4.38</v>
      </c>
      <c r="D26" s="11" t="s">
        <v>7838</v>
      </c>
      <c r="E26" s="11" t="s">
        <v>7837</v>
      </c>
      <c r="F26" s="11" t="s">
        <v>7837</v>
      </c>
      <c r="G26" s="11">
        <v>2</v>
      </c>
      <c r="H26" s="11" t="s">
        <v>7838</v>
      </c>
      <c r="I26" s="11" t="s">
        <v>7839</v>
      </c>
      <c r="J26" s="11" t="s">
        <v>7845</v>
      </c>
    </row>
    <row r="27" spans="1:10" ht="15.75" customHeight="1" x14ac:dyDescent="0.35">
      <c r="A27" s="11" t="s">
        <v>65</v>
      </c>
      <c r="B27" s="11">
        <v>33.880000000000003</v>
      </c>
      <c r="C27" s="11">
        <v>7.01</v>
      </c>
      <c r="D27" s="11" t="s">
        <v>7837</v>
      </c>
      <c r="E27" s="11" t="s">
        <v>7837</v>
      </c>
      <c r="F27" s="11" t="s">
        <v>7837</v>
      </c>
      <c r="G27" s="11">
        <v>3</v>
      </c>
      <c r="H27" s="11" t="s">
        <v>7838</v>
      </c>
      <c r="I27" s="11" t="s">
        <v>7839</v>
      </c>
      <c r="J27" s="11" t="s">
        <v>7843</v>
      </c>
    </row>
    <row r="28" spans="1:10" ht="15.75" customHeight="1" x14ac:dyDescent="0.35">
      <c r="A28" s="11" t="s">
        <v>66</v>
      </c>
      <c r="B28" s="11">
        <v>30.875</v>
      </c>
      <c r="C28" s="11">
        <v>11.88</v>
      </c>
      <c r="D28" s="11" t="s">
        <v>7837</v>
      </c>
      <c r="E28" s="11" t="s">
        <v>7837</v>
      </c>
      <c r="F28" s="11" t="s">
        <v>7837</v>
      </c>
      <c r="G28" s="11">
        <v>0</v>
      </c>
      <c r="H28" s="11" t="s">
        <v>7838</v>
      </c>
      <c r="I28" s="11" t="s">
        <v>7839</v>
      </c>
      <c r="J28" s="11" t="s">
        <v>7843</v>
      </c>
    </row>
    <row r="29" spans="1:10" ht="15.75" customHeight="1" x14ac:dyDescent="0.35">
      <c r="A29" s="11" t="s">
        <v>67</v>
      </c>
      <c r="B29" s="11">
        <v>36.86</v>
      </c>
      <c r="C29" s="11">
        <v>5.19</v>
      </c>
      <c r="D29" s="11" t="s">
        <v>7838</v>
      </c>
      <c r="E29" s="11" t="s">
        <v>7837</v>
      </c>
      <c r="F29" s="11" t="s">
        <v>7838</v>
      </c>
      <c r="G29" s="11">
        <v>1</v>
      </c>
      <c r="H29" s="11" t="s">
        <v>7838</v>
      </c>
      <c r="I29" s="11" t="s">
        <v>7839</v>
      </c>
      <c r="J29" s="11" t="s">
        <v>7845</v>
      </c>
    </row>
    <row r="30" spans="1:10" ht="15.75" customHeight="1" x14ac:dyDescent="0.35">
      <c r="A30" s="11" t="s">
        <v>68</v>
      </c>
      <c r="B30" s="11">
        <v>35.86</v>
      </c>
      <c r="C30" s="11">
        <v>6.74</v>
      </c>
      <c r="D30" s="11" t="s">
        <v>7838</v>
      </c>
      <c r="E30" s="11" t="s">
        <v>7837</v>
      </c>
      <c r="F30" s="11" t="s">
        <v>7837</v>
      </c>
      <c r="G30" s="11">
        <v>2</v>
      </c>
      <c r="H30" s="11" t="s">
        <v>7838</v>
      </c>
      <c r="I30" s="11" t="s">
        <v>7839</v>
      </c>
      <c r="J30" s="11" t="s">
        <v>7843</v>
      </c>
    </row>
    <row r="31" spans="1:10" ht="15.75" customHeight="1" x14ac:dyDescent="0.35">
      <c r="A31" s="11" t="s">
        <v>69</v>
      </c>
      <c r="B31" s="11">
        <v>37.049999999999997</v>
      </c>
      <c r="C31" s="11">
        <v>8.44</v>
      </c>
      <c r="D31" s="11" t="s">
        <v>7837</v>
      </c>
      <c r="E31" s="11" t="s">
        <v>7837</v>
      </c>
      <c r="F31" s="11" t="s">
        <v>7837</v>
      </c>
      <c r="G31" s="11">
        <v>0</v>
      </c>
      <c r="H31" s="11" t="s">
        <v>7838</v>
      </c>
      <c r="I31" s="11" t="s">
        <v>7839</v>
      </c>
      <c r="J31" s="11" t="s">
        <v>7843</v>
      </c>
    </row>
    <row r="32" spans="1:10" ht="15.75" customHeight="1" x14ac:dyDescent="0.35">
      <c r="A32" s="11" t="s">
        <v>70</v>
      </c>
      <c r="B32" s="11">
        <v>43.89</v>
      </c>
      <c r="C32" s="11">
        <v>8.7100000000000009</v>
      </c>
      <c r="D32" s="11" t="s">
        <v>7837</v>
      </c>
      <c r="E32" s="11" t="s">
        <v>7837</v>
      </c>
      <c r="F32" s="11" t="s">
        <v>7837</v>
      </c>
      <c r="G32" s="11">
        <v>0</v>
      </c>
      <c r="H32" s="11" t="s">
        <v>7838</v>
      </c>
      <c r="I32" s="11" t="s">
        <v>7839</v>
      </c>
      <c r="J32" s="11" t="s">
        <v>7843</v>
      </c>
    </row>
    <row r="33" spans="1:10" ht="15.75" customHeight="1" x14ac:dyDescent="0.35">
      <c r="A33" s="11" t="s">
        <v>71</v>
      </c>
      <c r="B33" s="11">
        <v>42.35</v>
      </c>
      <c r="C33" s="11">
        <v>5.08</v>
      </c>
      <c r="D33" s="11" t="s">
        <v>7838</v>
      </c>
      <c r="E33" s="11" t="s">
        <v>7837</v>
      </c>
      <c r="F33" s="11" t="s">
        <v>7837</v>
      </c>
      <c r="G33" s="11">
        <v>0</v>
      </c>
      <c r="H33" s="11" t="s">
        <v>7838</v>
      </c>
      <c r="I33" s="11" t="s">
        <v>7839</v>
      </c>
      <c r="J33" s="11" t="s">
        <v>7845</v>
      </c>
    </row>
    <row r="34" spans="1:10" ht="15.75" customHeight="1" x14ac:dyDescent="0.35">
      <c r="A34" s="11" t="s">
        <v>72</v>
      </c>
      <c r="B34" s="11">
        <v>31.35</v>
      </c>
      <c r="C34" s="11">
        <v>6.86</v>
      </c>
      <c r="D34" s="11" t="s">
        <v>7837</v>
      </c>
      <c r="E34" s="11" t="s">
        <v>7837</v>
      </c>
      <c r="F34" s="11" t="s">
        <v>7837</v>
      </c>
      <c r="G34" s="11">
        <v>0</v>
      </c>
      <c r="H34" s="11" t="s">
        <v>7838</v>
      </c>
      <c r="I34" s="11" t="s">
        <v>7839</v>
      </c>
      <c r="J34" s="11" t="s">
        <v>7843</v>
      </c>
    </row>
    <row r="35" spans="1:10" ht="15.75" customHeight="1" x14ac:dyDescent="0.35">
      <c r="A35" s="11" t="s">
        <v>73</v>
      </c>
      <c r="B35" s="11">
        <v>47.6</v>
      </c>
      <c r="C35" s="11">
        <v>5.95</v>
      </c>
      <c r="D35" s="11" t="s">
        <v>7838</v>
      </c>
      <c r="E35" s="11" t="s">
        <v>7837</v>
      </c>
      <c r="F35" s="11" t="s">
        <v>7837</v>
      </c>
      <c r="G35" s="11">
        <v>0</v>
      </c>
      <c r="H35" s="11" t="s">
        <v>7838</v>
      </c>
      <c r="I35" s="11" t="s">
        <v>7839</v>
      </c>
      <c r="J35" s="11" t="s">
        <v>7844</v>
      </c>
    </row>
    <row r="36" spans="1:10" ht="15.75" customHeight="1" x14ac:dyDescent="0.35">
      <c r="A36" s="11" t="s">
        <v>74</v>
      </c>
      <c r="B36" s="11">
        <v>46.2</v>
      </c>
      <c r="C36" s="11">
        <v>6.09</v>
      </c>
      <c r="D36" s="11" t="s">
        <v>7837</v>
      </c>
      <c r="E36" s="11" t="s">
        <v>7837</v>
      </c>
      <c r="F36" s="11" t="s">
        <v>7838</v>
      </c>
      <c r="G36" s="11">
        <v>1</v>
      </c>
      <c r="H36" s="11" t="s">
        <v>7838</v>
      </c>
      <c r="I36" s="11" t="s">
        <v>7839</v>
      </c>
      <c r="J36" s="11" t="s">
        <v>7844</v>
      </c>
    </row>
    <row r="37" spans="1:10" ht="15.75" customHeight="1" x14ac:dyDescent="0.35">
      <c r="A37" s="11" t="s">
        <v>75</v>
      </c>
      <c r="B37" s="11">
        <v>32.015000000000001</v>
      </c>
      <c r="C37" s="11">
        <v>11.75</v>
      </c>
      <c r="D37" s="11" t="s">
        <v>7837</v>
      </c>
      <c r="E37" s="11" t="s">
        <v>7837</v>
      </c>
      <c r="F37" s="11" t="s">
        <v>7837</v>
      </c>
      <c r="G37" s="11">
        <v>0</v>
      </c>
      <c r="H37" s="11" t="s">
        <v>7838</v>
      </c>
      <c r="I37" s="11" t="s">
        <v>7839</v>
      </c>
      <c r="J37" s="11" t="s">
        <v>7843</v>
      </c>
    </row>
    <row r="38" spans="1:10" ht="15.75" customHeight="1" x14ac:dyDescent="0.35">
      <c r="A38" s="11" t="s">
        <v>76</v>
      </c>
      <c r="B38" s="11">
        <v>40.564999999999998</v>
      </c>
      <c r="C38" s="11">
        <v>7.37</v>
      </c>
      <c r="D38" s="11" t="s">
        <v>7837</v>
      </c>
      <c r="E38" s="11" t="s">
        <v>7837</v>
      </c>
      <c r="F38" s="11" t="s">
        <v>7837</v>
      </c>
      <c r="G38" s="11">
        <v>0</v>
      </c>
      <c r="H38" s="11" t="s">
        <v>7838</v>
      </c>
      <c r="I38" s="11" t="s">
        <v>7839</v>
      </c>
      <c r="J38" s="11" t="s">
        <v>7843</v>
      </c>
    </row>
    <row r="39" spans="1:10" ht="15.75" customHeight="1" x14ac:dyDescent="0.35">
      <c r="A39" s="11" t="s">
        <v>77</v>
      </c>
      <c r="B39" s="11">
        <v>32.450000000000003</v>
      </c>
      <c r="C39" s="11">
        <v>11.91</v>
      </c>
      <c r="D39" s="11" t="s">
        <v>7837</v>
      </c>
      <c r="E39" s="11" t="s">
        <v>7837</v>
      </c>
      <c r="F39" s="11" t="s">
        <v>7837</v>
      </c>
      <c r="G39" s="11">
        <v>0</v>
      </c>
      <c r="H39" s="11" t="s">
        <v>7838</v>
      </c>
      <c r="I39" s="11" t="s">
        <v>7839</v>
      </c>
      <c r="J39" s="11" t="s">
        <v>7843</v>
      </c>
    </row>
    <row r="40" spans="1:10" ht="15.75" customHeight="1" x14ac:dyDescent="0.35">
      <c r="A40" s="11" t="s">
        <v>78</v>
      </c>
      <c r="B40" s="11">
        <v>34.96</v>
      </c>
      <c r="C40" s="11">
        <v>6.52</v>
      </c>
      <c r="D40" s="11" t="s">
        <v>7837</v>
      </c>
      <c r="E40" s="11" t="s">
        <v>7837</v>
      </c>
      <c r="F40" s="11" t="s">
        <v>7837</v>
      </c>
      <c r="G40" s="11">
        <v>0</v>
      </c>
      <c r="H40" s="11" t="s">
        <v>7838</v>
      </c>
      <c r="I40" s="11" t="s">
        <v>7839</v>
      </c>
      <c r="J40" s="11" t="s">
        <v>7843</v>
      </c>
    </row>
    <row r="41" spans="1:10" ht="15.75" customHeight="1" x14ac:dyDescent="0.35">
      <c r="A41" s="11" t="s">
        <v>79</v>
      </c>
      <c r="B41" s="11">
        <v>35.5</v>
      </c>
      <c r="C41" s="11">
        <v>5.14</v>
      </c>
      <c r="D41" s="11" t="s">
        <v>7837</v>
      </c>
      <c r="E41" s="11" t="s">
        <v>7837</v>
      </c>
      <c r="F41" s="11" t="s">
        <v>7838</v>
      </c>
      <c r="G41" s="11">
        <v>1</v>
      </c>
      <c r="H41" s="11" t="s">
        <v>7838</v>
      </c>
      <c r="I41" s="11" t="s">
        <v>7839</v>
      </c>
      <c r="J41" s="11" t="s">
        <v>7845</v>
      </c>
    </row>
    <row r="42" spans="1:10" ht="15.75" customHeight="1" x14ac:dyDescent="0.35">
      <c r="A42" s="11" t="s">
        <v>80</v>
      </c>
      <c r="B42" s="11">
        <v>52.58</v>
      </c>
      <c r="C42" s="11">
        <v>4.1900000000000004</v>
      </c>
      <c r="D42" s="11" t="s">
        <v>7837</v>
      </c>
      <c r="E42" s="11" t="s">
        <v>7838</v>
      </c>
      <c r="F42" s="11" t="s">
        <v>7837</v>
      </c>
      <c r="G42" s="11">
        <v>1</v>
      </c>
      <c r="H42" s="11" t="s">
        <v>7838</v>
      </c>
      <c r="I42" s="11" t="s">
        <v>7839</v>
      </c>
      <c r="J42" s="11" t="s">
        <v>7845</v>
      </c>
    </row>
    <row r="43" spans="1:10" ht="15.75" customHeight="1" x14ac:dyDescent="0.35">
      <c r="A43" s="11" t="s">
        <v>81</v>
      </c>
      <c r="B43" s="11">
        <v>35.200000000000003</v>
      </c>
      <c r="C43" s="11">
        <v>11.68</v>
      </c>
      <c r="D43" s="11" t="s">
        <v>7838</v>
      </c>
      <c r="E43" s="11" t="s">
        <v>7837</v>
      </c>
      <c r="F43" s="11" t="s">
        <v>7837</v>
      </c>
      <c r="G43" s="11">
        <v>0</v>
      </c>
      <c r="H43" s="11" t="s">
        <v>7838</v>
      </c>
      <c r="I43" s="11" t="s">
        <v>7839</v>
      </c>
      <c r="J43" s="11" t="s">
        <v>7843</v>
      </c>
    </row>
    <row r="44" spans="1:10" ht="15.75" customHeight="1" x14ac:dyDescent="0.35">
      <c r="A44" s="11" t="s">
        <v>82</v>
      </c>
      <c r="B44" s="11">
        <v>38.06</v>
      </c>
      <c r="C44" s="11">
        <v>6.98</v>
      </c>
      <c r="D44" s="11" t="s">
        <v>7837</v>
      </c>
      <c r="E44" s="11" t="s">
        <v>7837</v>
      </c>
      <c r="F44" s="11" t="s">
        <v>7837</v>
      </c>
      <c r="G44" s="11">
        <v>0</v>
      </c>
      <c r="H44" s="11" t="s">
        <v>7838</v>
      </c>
      <c r="I44" s="11" t="s">
        <v>7839</v>
      </c>
      <c r="J44" s="11" t="s">
        <v>7843</v>
      </c>
    </row>
    <row r="45" spans="1:10" ht="15.75" customHeight="1" x14ac:dyDescent="0.35">
      <c r="A45" s="11" t="s">
        <v>83</v>
      </c>
      <c r="B45" s="11">
        <v>34.21</v>
      </c>
      <c r="C45" s="11">
        <v>8.34</v>
      </c>
      <c r="D45" s="11" t="s">
        <v>7837</v>
      </c>
      <c r="E45" s="11" t="s">
        <v>7837</v>
      </c>
      <c r="F45" s="11" t="s">
        <v>7837</v>
      </c>
      <c r="G45" s="11">
        <v>0</v>
      </c>
      <c r="H45" s="11" t="s">
        <v>7838</v>
      </c>
      <c r="I45" s="11" t="s">
        <v>7839</v>
      </c>
      <c r="J45" s="11" t="s">
        <v>7843</v>
      </c>
    </row>
    <row r="46" spans="1:10" ht="15.75" customHeight="1" x14ac:dyDescent="0.35">
      <c r="A46" s="11" t="s">
        <v>84</v>
      </c>
      <c r="B46" s="11">
        <v>38.94</v>
      </c>
      <c r="C46" s="11">
        <v>8.49</v>
      </c>
      <c r="D46" s="11" t="s">
        <v>7838</v>
      </c>
      <c r="E46" s="11" t="s">
        <v>7837</v>
      </c>
      <c r="F46" s="11" t="s">
        <v>7837</v>
      </c>
      <c r="G46" s="11">
        <v>1</v>
      </c>
      <c r="H46" s="11" t="s">
        <v>7838</v>
      </c>
      <c r="I46" s="11" t="s">
        <v>7839</v>
      </c>
      <c r="J46" s="11" t="s">
        <v>7843</v>
      </c>
    </row>
    <row r="47" spans="1:10" ht="15.75" customHeight="1" x14ac:dyDescent="0.35">
      <c r="A47" s="11" t="s">
        <v>85</v>
      </c>
      <c r="B47" s="11">
        <v>30.21</v>
      </c>
      <c r="C47" s="11">
        <v>5.34</v>
      </c>
      <c r="D47" s="11" t="s">
        <v>7838</v>
      </c>
      <c r="E47" s="11" t="s">
        <v>7837</v>
      </c>
      <c r="F47" s="11" t="s">
        <v>7837</v>
      </c>
      <c r="G47" s="11">
        <v>1</v>
      </c>
      <c r="H47" s="11" t="s">
        <v>7838</v>
      </c>
      <c r="I47" s="11" t="s">
        <v>7839</v>
      </c>
      <c r="J47" s="11" t="s">
        <v>7845</v>
      </c>
    </row>
    <row r="48" spans="1:10" ht="15.75" customHeight="1" x14ac:dyDescent="0.35">
      <c r="A48" s="11" t="s">
        <v>86</v>
      </c>
      <c r="B48" s="11">
        <v>33.630000000000003</v>
      </c>
      <c r="C48" s="11">
        <v>4.43</v>
      </c>
      <c r="D48" s="11" t="s">
        <v>7838</v>
      </c>
      <c r="E48" s="11" t="s">
        <v>7837</v>
      </c>
      <c r="F48" s="11" t="s">
        <v>7837</v>
      </c>
      <c r="G48" s="11">
        <v>2</v>
      </c>
      <c r="H48" s="11" t="s">
        <v>7838</v>
      </c>
      <c r="I48" s="11" t="s">
        <v>7839</v>
      </c>
      <c r="J48" s="11" t="s">
        <v>7845</v>
      </c>
    </row>
    <row r="49" spans="1:10" ht="15.75" customHeight="1" x14ac:dyDescent="0.35">
      <c r="A49" s="11" t="s">
        <v>87</v>
      </c>
      <c r="B49" s="11">
        <v>40.369999999999997</v>
      </c>
      <c r="C49" s="11">
        <v>4.47</v>
      </c>
      <c r="D49" s="11" t="s">
        <v>7837</v>
      </c>
      <c r="E49" s="11" t="s">
        <v>7837</v>
      </c>
      <c r="F49" s="11" t="s">
        <v>7837</v>
      </c>
      <c r="G49" s="11">
        <v>0</v>
      </c>
      <c r="H49" s="11" t="s">
        <v>7838</v>
      </c>
      <c r="I49" s="11" t="s">
        <v>7839</v>
      </c>
      <c r="J49" s="11" t="s">
        <v>7845</v>
      </c>
    </row>
    <row r="50" spans="1:10" ht="15.75" customHeight="1" x14ac:dyDescent="0.35">
      <c r="A50" s="11" t="s">
        <v>88</v>
      </c>
      <c r="B50" s="11">
        <v>53.09</v>
      </c>
      <c r="C50" s="11">
        <v>4.82</v>
      </c>
      <c r="D50" s="11" t="s">
        <v>7838</v>
      </c>
      <c r="E50" s="11" t="s">
        <v>7837</v>
      </c>
      <c r="F50" s="11" t="s">
        <v>7837</v>
      </c>
      <c r="G50" s="11">
        <v>2</v>
      </c>
      <c r="H50" s="11" t="s">
        <v>7838</v>
      </c>
      <c r="I50" s="11" t="s">
        <v>7839</v>
      </c>
      <c r="J50" s="11" t="s">
        <v>7845</v>
      </c>
    </row>
    <row r="51" spans="1:10" ht="15.75" customHeight="1" x14ac:dyDescent="0.35">
      <c r="A51" s="11" t="s">
        <v>89</v>
      </c>
      <c r="B51" s="11">
        <v>31.79</v>
      </c>
      <c r="C51" s="11">
        <v>5.51</v>
      </c>
      <c r="D51" s="11" t="s">
        <v>7838</v>
      </c>
      <c r="E51" s="11" t="s">
        <v>7837</v>
      </c>
      <c r="F51" s="11" t="s">
        <v>7837</v>
      </c>
      <c r="G51" s="11">
        <v>2</v>
      </c>
      <c r="H51" s="11" t="s">
        <v>7838</v>
      </c>
      <c r="I51" s="11" t="s">
        <v>7839</v>
      </c>
      <c r="J51" s="11" t="s">
        <v>7845</v>
      </c>
    </row>
    <row r="52" spans="1:10" ht="15.75" customHeight="1" x14ac:dyDescent="0.35">
      <c r="A52" s="11" t="s">
        <v>90</v>
      </c>
      <c r="B52" s="11">
        <v>41.895000000000003</v>
      </c>
      <c r="C52" s="11">
        <v>10.87</v>
      </c>
      <c r="D52" s="11" t="s">
        <v>7838</v>
      </c>
      <c r="E52" s="11" t="s">
        <v>7837</v>
      </c>
      <c r="F52" s="11" t="s">
        <v>7837</v>
      </c>
      <c r="G52" s="11">
        <v>1</v>
      </c>
      <c r="H52" s="11" t="s">
        <v>7838</v>
      </c>
      <c r="I52" s="11" t="s">
        <v>7839</v>
      </c>
      <c r="J52" s="11" t="s">
        <v>7843</v>
      </c>
    </row>
    <row r="53" spans="1:10" ht="15.75" customHeight="1" x14ac:dyDescent="0.35">
      <c r="A53" s="11" t="s">
        <v>91</v>
      </c>
      <c r="B53" s="11">
        <v>31.16</v>
      </c>
      <c r="C53" s="11">
        <v>9.34</v>
      </c>
      <c r="D53" s="11" t="s">
        <v>7837</v>
      </c>
      <c r="E53" s="11" t="s">
        <v>7837</v>
      </c>
      <c r="F53" s="11" t="s">
        <v>7837</v>
      </c>
      <c r="G53" s="11">
        <v>0</v>
      </c>
      <c r="H53" s="11" t="s">
        <v>7838</v>
      </c>
      <c r="I53" s="11" t="s">
        <v>7839</v>
      </c>
      <c r="J53" s="11" t="s">
        <v>7843</v>
      </c>
    </row>
    <row r="54" spans="1:10" ht="15.75" customHeight="1" x14ac:dyDescent="0.35">
      <c r="A54" s="11" t="s">
        <v>92</v>
      </c>
      <c r="B54" s="11">
        <v>34.104999999999997</v>
      </c>
      <c r="C54" s="11">
        <v>5.03</v>
      </c>
      <c r="D54" s="11" t="s">
        <v>7838</v>
      </c>
      <c r="E54" s="11" t="s">
        <v>7837</v>
      </c>
      <c r="F54" s="11" t="s">
        <v>7838</v>
      </c>
      <c r="G54" s="11">
        <v>1</v>
      </c>
      <c r="H54" s="11" t="s">
        <v>7838</v>
      </c>
      <c r="I54" s="11" t="s">
        <v>7839</v>
      </c>
      <c r="J54" s="11" t="s">
        <v>7845</v>
      </c>
    </row>
    <row r="55" spans="1:10" ht="15.75" customHeight="1" x14ac:dyDescent="0.35">
      <c r="A55" s="11" t="s">
        <v>93</v>
      </c>
      <c r="B55" s="11">
        <v>51.93</v>
      </c>
      <c r="C55" s="11">
        <v>11.05</v>
      </c>
      <c r="D55" s="11" t="s">
        <v>7837</v>
      </c>
      <c r="E55" s="11" t="s">
        <v>7837</v>
      </c>
      <c r="F55" s="11" t="s">
        <v>7837</v>
      </c>
      <c r="G55" s="11">
        <v>0</v>
      </c>
      <c r="H55" s="11" t="s">
        <v>7838</v>
      </c>
      <c r="I55" s="11" t="s">
        <v>7839</v>
      </c>
      <c r="J55" s="11" t="s">
        <v>7843</v>
      </c>
    </row>
    <row r="56" spans="1:10" ht="15.75" customHeight="1" x14ac:dyDescent="0.35">
      <c r="A56" s="11" t="s">
        <v>94</v>
      </c>
      <c r="B56" s="11">
        <v>38.950000000000003</v>
      </c>
      <c r="C56" s="11">
        <v>11.95</v>
      </c>
      <c r="D56" s="11" t="s">
        <v>7837</v>
      </c>
      <c r="E56" s="11" t="s">
        <v>7837</v>
      </c>
      <c r="F56" s="11" t="s">
        <v>7837</v>
      </c>
      <c r="G56" s="11">
        <v>0</v>
      </c>
      <c r="H56" s="11" t="s">
        <v>7838</v>
      </c>
      <c r="I56" s="11" t="s">
        <v>7839</v>
      </c>
      <c r="J56" s="11" t="s">
        <v>7843</v>
      </c>
    </row>
    <row r="57" spans="1:10" ht="15.75" customHeight="1" x14ac:dyDescent="0.35">
      <c r="A57" s="11" t="s">
        <v>95</v>
      </c>
      <c r="B57" s="11">
        <v>36.630000000000003</v>
      </c>
      <c r="C57" s="11">
        <v>7.72</v>
      </c>
      <c r="D57" s="11" t="s">
        <v>7838</v>
      </c>
      <c r="E57" s="11" t="s">
        <v>7837</v>
      </c>
      <c r="F57" s="11" t="s">
        <v>7837</v>
      </c>
      <c r="G57" s="11">
        <v>1</v>
      </c>
      <c r="H57" s="11" t="s">
        <v>7838</v>
      </c>
      <c r="I57" s="11" t="s">
        <v>7839</v>
      </c>
      <c r="J57" s="11" t="s">
        <v>7843</v>
      </c>
    </row>
    <row r="58" spans="1:10" ht="15.75" customHeight="1" x14ac:dyDescent="0.35">
      <c r="A58" s="11" t="s">
        <v>96</v>
      </c>
      <c r="B58" s="11">
        <v>34.200000000000003</v>
      </c>
      <c r="C58" s="11">
        <v>5.75</v>
      </c>
      <c r="D58" s="11" t="s">
        <v>7837</v>
      </c>
      <c r="E58" s="11" t="s">
        <v>7837</v>
      </c>
      <c r="F58" s="11" t="s">
        <v>7837</v>
      </c>
      <c r="G58" s="11">
        <v>2</v>
      </c>
      <c r="H58" s="11" t="s">
        <v>7838</v>
      </c>
      <c r="I58" s="11" t="s">
        <v>7839</v>
      </c>
      <c r="J58" s="11" t="s">
        <v>7844</v>
      </c>
    </row>
    <row r="59" spans="1:10" ht="15.75" customHeight="1" x14ac:dyDescent="0.35">
      <c r="A59" s="11" t="s">
        <v>97</v>
      </c>
      <c r="B59" s="11">
        <v>50.63</v>
      </c>
      <c r="C59" s="11">
        <v>11.89</v>
      </c>
      <c r="D59" s="11" t="s">
        <v>7837</v>
      </c>
      <c r="E59" s="11" t="s">
        <v>7837</v>
      </c>
      <c r="F59" s="11" t="s">
        <v>7837</v>
      </c>
      <c r="G59" s="11">
        <v>0</v>
      </c>
      <c r="H59" s="11" t="s">
        <v>7838</v>
      </c>
      <c r="I59" s="11" t="s">
        <v>7839</v>
      </c>
      <c r="J59" s="11" t="s">
        <v>7843</v>
      </c>
    </row>
    <row r="60" spans="1:10" ht="15.75" customHeight="1" x14ac:dyDescent="0.35">
      <c r="A60" s="11" t="s">
        <v>98</v>
      </c>
      <c r="B60" s="11">
        <v>36.479999999999997</v>
      </c>
      <c r="C60" s="11">
        <v>6.2</v>
      </c>
      <c r="D60" s="11" t="s">
        <v>7837</v>
      </c>
      <c r="E60" s="11" t="s">
        <v>7837</v>
      </c>
      <c r="F60" s="11" t="s">
        <v>7837</v>
      </c>
      <c r="G60" s="11">
        <v>0</v>
      </c>
      <c r="H60" s="11" t="s">
        <v>7838</v>
      </c>
      <c r="I60" s="11" t="s">
        <v>7839</v>
      </c>
      <c r="J60" s="11" t="s">
        <v>7844</v>
      </c>
    </row>
    <row r="61" spans="1:10" ht="15.75" customHeight="1" x14ac:dyDescent="0.35">
      <c r="A61" s="11" t="s">
        <v>99</v>
      </c>
      <c r="B61" s="11">
        <v>54.82</v>
      </c>
      <c r="C61" s="11">
        <v>10.61</v>
      </c>
      <c r="D61" s="11" t="s">
        <v>7837</v>
      </c>
      <c r="E61" s="11" t="s">
        <v>7837</v>
      </c>
      <c r="F61" s="11" t="s">
        <v>7837</v>
      </c>
      <c r="G61" s="11">
        <v>0</v>
      </c>
      <c r="H61" s="11" t="s">
        <v>7838</v>
      </c>
      <c r="I61" s="11" t="s">
        <v>7839</v>
      </c>
      <c r="J61" s="11" t="s">
        <v>7843</v>
      </c>
    </row>
    <row r="62" spans="1:10" ht="15.75" customHeight="1" x14ac:dyDescent="0.35">
      <c r="A62" s="11" t="s">
        <v>100</v>
      </c>
      <c r="B62" s="11">
        <v>38.06</v>
      </c>
      <c r="C62" s="11">
        <v>6.04</v>
      </c>
      <c r="D62" s="11" t="s">
        <v>7837</v>
      </c>
      <c r="E62" s="11" t="s">
        <v>7837</v>
      </c>
      <c r="F62" s="11" t="s">
        <v>7838</v>
      </c>
      <c r="G62" s="11">
        <v>1</v>
      </c>
      <c r="H62" s="11" t="s">
        <v>7838</v>
      </c>
      <c r="I62" s="11" t="s">
        <v>7839</v>
      </c>
      <c r="J62" s="11" t="s">
        <v>7844</v>
      </c>
    </row>
    <row r="63" spans="1:10" ht="15.75" customHeight="1" x14ac:dyDescent="0.35">
      <c r="A63" s="11" t="s">
        <v>101</v>
      </c>
      <c r="B63" s="11">
        <v>51.48</v>
      </c>
      <c r="C63" s="11">
        <v>9.33</v>
      </c>
      <c r="D63" s="11" t="s">
        <v>7838</v>
      </c>
      <c r="E63" s="11" t="s">
        <v>7837</v>
      </c>
      <c r="F63" s="11" t="s">
        <v>7837</v>
      </c>
      <c r="G63" s="11">
        <v>0</v>
      </c>
      <c r="H63" s="11" t="s">
        <v>7838</v>
      </c>
      <c r="I63" s="11" t="s">
        <v>7839</v>
      </c>
      <c r="J63" s="11" t="s">
        <v>7843</v>
      </c>
    </row>
    <row r="64" spans="1:10" ht="15.75" customHeight="1" x14ac:dyDescent="0.35">
      <c r="A64" s="11" t="s">
        <v>102</v>
      </c>
      <c r="B64" s="11">
        <v>52.06</v>
      </c>
      <c r="C64" s="11">
        <v>11.47</v>
      </c>
      <c r="D64" s="11" t="s">
        <v>7837</v>
      </c>
      <c r="E64" s="11" t="s">
        <v>7837</v>
      </c>
      <c r="F64" s="11" t="s">
        <v>7837</v>
      </c>
      <c r="G64" s="11">
        <v>0</v>
      </c>
      <c r="H64" s="11" t="s">
        <v>7838</v>
      </c>
      <c r="I64" s="11" t="s">
        <v>7839</v>
      </c>
      <c r="J64" s="11" t="s">
        <v>7843</v>
      </c>
    </row>
    <row r="65" spans="1:10" ht="15.75" customHeight="1" x14ac:dyDescent="0.35">
      <c r="A65" s="11" t="s">
        <v>103</v>
      </c>
      <c r="B65" s="11">
        <v>30.684999999999999</v>
      </c>
      <c r="C65" s="11">
        <v>7.02</v>
      </c>
      <c r="D65" s="11" t="s">
        <v>7838</v>
      </c>
      <c r="E65" s="11" t="s">
        <v>7837</v>
      </c>
      <c r="F65" s="11" t="s">
        <v>7837</v>
      </c>
      <c r="G65" s="11">
        <v>0</v>
      </c>
      <c r="H65" s="11" t="s">
        <v>7838</v>
      </c>
      <c r="I65" s="11" t="s">
        <v>7839</v>
      </c>
      <c r="J65" s="11" t="s">
        <v>7843</v>
      </c>
    </row>
    <row r="66" spans="1:10" ht="15.75" customHeight="1" x14ac:dyDescent="0.35">
      <c r="A66" s="11" t="s">
        <v>104</v>
      </c>
      <c r="B66" s="11">
        <v>36.08</v>
      </c>
      <c r="C66" s="11">
        <v>8.8000000000000007</v>
      </c>
      <c r="D66" s="11" t="s">
        <v>7838</v>
      </c>
      <c r="E66" s="11" t="s">
        <v>7837</v>
      </c>
      <c r="F66" s="11" t="s">
        <v>7837</v>
      </c>
      <c r="G66" s="11">
        <v>1</v>
      </c>
      <c r="H66" s="11" t="s">
        <v>7838</v>
      </c>
      <c r="I66" s="11" t="s">
        <v>7839</v>
      </c>
      <c r="J66" s="11" t="s">
        <v>7843</v>
      </c>
    </row>
    <row r="67" spans="1:10" ht="15.75" customHeight="1" x14ac:dyDescent="0.35">
      <c r="A67" s="11" t="s">
        <v>105</v>
      </c>
      <c r="B67" s="11">
        <v>54.99</v>
      </c>
      <c r="C67" s="11">
        <v>8.68</v>
      </c>
      <c r="D67" s="11" t="s">
        <v>7837</v>
      </c>
      <c r="E67" s="11" t="s">
        <v>7837</v>
      </c>
      <c r="F67" s="11" t="s">
        <v>7837</v>
      </c>
      <c r="G67" s="11">
        <v>2</v>
      </c>
      <c r="H67" s="11" t="s">
        <v>7838</v>
      </c>
      <c r="I67" s="11" t="s">
        <v>7839</v>
      </c>
      <c r="J67" s="11" t="s">
        <v>7843</v>
      </c>
    </row>
    <row r="68" spans="1:10" ht="15.75" customHeight="1" x14ac:dyDescent="0.35">
      <c r="A68" s="11" t="s">
        <v>106</v>
      </c>
      <c r="B68" s="11">
        <v>35.97</v>
      </c>
      <c r="C68" s="11">
        <v>6.12</v>
      </c>
      <c r="D68" s="11" t="s">
        <v>7837</v>
      </c>
      <c r="E68" s="11" t="s">
        <v>7837</v>
      </c>
      <c r="F68" s="11" t="s">
        <v>7838</v>
      </c>
      <c r="G68" s="11">
        <v>1</v>
      </c>
      <c r="H68" s="11" t="s">
        <v>7838</v>
      </c>
      <c r="I68" s="11" t="s">
        <v>7839</v>
      </c>
      <c r="J68" s="11" t="s">
        <v>7844</v>
      </c>
    </row>
    <row r="69" spans="1:10" ht="15.75" customHeight="1" x14ac:dyDescent="0.35">
      <c r="A69" s="11" t="s">
        <v>107</v>
      </c>
      <c r="B69" s="11">
        <v>45.54</v>
      </c>
      <c r="C69" s="11">
        <v>5.4</v>
      </c>
      <c r="D69" s="11" t="s">
        <v>7838</v>
      </c>
      <c r="E69" s="11" t="s">
        <v>7837</v>
      </c>
      <c r="F69" s="11" t="s">
        <v>7838</v>
      </c>
      <c r="G69" s="11">
        <v>1</v>
      </c>
      <c r="H69" s="11" t="s">
        <v>7838</v>
      </c>
      <c r="I69" s="11" t="s">
        <v>7839</v>
      </c>
      <c r="J69" s="11" t="s">
        <v>7845</v>
      </c>
    </row>
    <row r="70" spans="1:10" ht="15.75" customHeight="1" x14ac:dyDescent="0.35">
      <c r="A70" s="11" t="s">
        <v>108</v>
      </c>
      <c r="B70" s="11">
        <v>35.53</v>
      </c>
      <c r="C70" s="11">
        <v>4.3600000000000003</v>
      </c>
      <c r="D70" s="11" t="s">
        <v>7838</v>
      </c>
      <c r="E70" s="11" t="s">
        <v>7837</v>
      </c>
      <c r="F70" s="11" t="s">
        <v>7837</v>
      </c>
      <c r="G70" s="11">
        <v>0</v>
      </c>
      <c r="H70" s="11" t="s">
        <v>7838</v>
      </c>
      <c r="I70" s="11" t="s">
        <v>7839</v>
      </c>
      <c r="J70" s="11" t="s">
        <v>7845</v>
      </c>
    </row>
    <row r="71" spans="1:10" ht="15.75" customHeight="1" x14ac:dyDescent="0.35">
      <c r="A71" s="11" t="s">
        <v>109</v>
      </c>
      <c r="B71" s="11">
        <v>30.8</v>
      </c>
      <c r="C71" s="11">
        <v>9.77</v>
      </c>
      <c r="D71" s="11" t="s">
        <v>7837</v>
      </c>
      <c r="E71" s="11" t="s">
        <v>7837</v>
      </c>
      <c r="F71" s="11" t="s">
        <v>7837</v>
      </c>
      <c r="G71" s="11">
        <v>0</v>
      </c>
      <c r="H71" s="11" t="s">
        <v>7838</v>
      </c>
      <c r="I71" s="11" t="s">
        <v>7839</v>
      </c>
      <c r="J71" s="11" t="s">
        <v>7843</v>
      </c>
    </row>
    <row r="72" spans="1:10" ht="15.75" customHeight="1" x14ac:dyDescent="0.35">
      <c r="A72" s="11" t="s">
        <v>110</v>
      </c>
      <c r="B72" s="11">
        <v>38.39</v>
      </c>
      <c r="C72" s="11">
        <v>4.25</v>
      </c>
      <c r="D72" s="11" t="s">
        <v>7837</v>
      </c>
      <c r="E72" s="11" t="s">
        <v>7837</v>
      </c>
      <c r="F72" s="11" t="s">
        <v>7837</v>
      </c>
      <c r="G72" s="11">
        <v>1</v>
      </c>
      <c r="H72" s="11" t="s">
        <v>7838</v>
      </c>
      <c r="I72" s="11" t="s">
        <v>7839</v>
      </c>
      <c r="J72" s="11" t="s">
        <v>7845</v>
      </c>
    </row>
    <row r="73" spans="1:10" ht="15.75" customHeight="1" x14ac:dyDescent="0.35">
      <c r="A73" s="11" t="s">
        <v>111</v>
      </c>
      <c r="B73" s="11">
        <v>32.299999999999997</v>
      </c>
      <c r="C73" s="11">
        <v>4.76</v>
      </c>
      <c r="D73" s="11" t="s">
        <v>7837</v>
      </c>
      <c r="E73" s="11" t="s">
        <v>7837</v>
      </c>
      <c r="F73" s="11" t="s">
        <v>7837</v>
      </c>
      <c r="G73" s="11">
        <v>2</v>
      </c>
      <c r="H73" s="11" t="s">
        <v>7838</v>
      </c>
      <c r="I73" s="11" t="s">
        <v>7839</v>
      </c>
      <c r="J73" s="11" t="s">
        <v>7845</v>
      </c>
    </row>
    <row r="74" spans="1:10" ht="15.75" customHeight="1" x14ac:dyDescent="0.35">
      <c r="A74" s="11" t="s">
        <v>112</v>
      </c>
      <c r="B74" s="11">
        <v>48.8</v>
      </c>
      <c r="C74" s="11">
        <v>6.22</v>
      </c>
      <c r="D74" s="11" t="s">
        <v>7838</v>
      </c>
      <c r="E74" s="11" t="s">
        <v>7837</v>
      </c>
      <c r="F74" s="11" t="s">
        <v>7837</v>
      </c>
      <c r="G74" s="11">
        <v>2</v>
      </c>
      <c r="H74" s="11" t="s">
        <v>7838</v>
      </c>
      <c r="I74" s="11" t="s">
        <v>7839</v>
      </c>
      <c r="J74" s="11" t="s">
        <v>7844</v>
      </c>
    </row>
    <row r="75" spans="1:10" ht="15.75" customHeight="1" x14ac:dyDescent="0.35">
      <c r="A75" s="11" t="s">
        <v>113</v>
      </c>
      <c r="B75" s="11">
        <v>45.5</v>
      </c>
      <c r="C75" s="11">
        <v>7.96</v>
      </c>
      <c r="D75" s="11" t="s">
        <v>7837</v>
      </c>
      <c r="E75" s="11" t="s">
        <v>7837</v>
      </c>
      <c r="F75" s="11" t="s">
        <v>7837</v>
      </c>
      <c r="G75" s="11">
        <v>0</v>
      </c>
      <c r="H75" s="11" t="s">
        <v>7838</v>
      </c>
      <c r="I75" s="11" t="s">
        <v>7839</v>
      </c>
      <c r="J75" s="11" t="s">
        <v>7843</v>
      </c>
    </row>
    <row r="76" spans="1:10" ht="15.75" customHeight="1" x14ac:dyDescent="0.35">
      <c r="A76" s="11" t="s">
        <v>114</v>
      </c>
      <c r="B76" s="11">
        <v>53.61</v>
      </c>
      <c r="C76" s="11">
        <v>10.92</v>
      </c>
      <c r="D76" s="11" t="s">
        <v>7838</v>
      </c>
      <c r="E76" s="11" t="s">
        <v>7837</v>
      </c>
      <c r="F76" s="11" t="s">
        <v>7837</v>
      </c>
      <c r="G76" s="11">
        <v>1</v>
      </c>
      <c r="H76" s="11" t="s">
        <v>7838</v>
      </c>
      <c r="I76" s="11" t="s">
        <v>7839</v>
      </c>
      <c r="J76" s="11" t="s">
        <v>7843</v>
      </c>
    </row>
    <row r="77" spans="1:10" ht="15.75" customHeight="1" x14ac:dyDescent="0.35">
      <c r="A77" s="11" t="s">
        <v>115</v>
      </c>
      <c r="B77" s="11">
        <v>36.19</v>
      </c>
      <c r="C77" s="11">
        <v>11.51</v>
      </c>
      <c r="D77" s="11" t="s">
        <v>7838</v>
      </c>
      <c r="E77" s="11" t="s">
        <v>7837</v>
      </c>
      <c r="F77" s="11" t="s">
        <v>7837</v>
      </c>
      <c r="G77" s="11">
        <v>1</v>
      </c>
      <c r="H77" s="11" t="s">
        <v>7838</v>
      </c>
      <c r="I77" s="11" t="s">
        <v>7839</v>
      </c>
      <c r="J77" s="11" t="s">
        <v>7843</v>
      </c>
    </row>
    <row r="78" spans="1:10" ht="15.75" customHeight="1" x14ac:dyDescent="0.35">
      <c r="A78" s="11" t="s">
        <v>116</v>
      </c>
      <c r="B78" s="11">
        <v>34.6</v>
      </c>
      <c r="C78" s="11">
        <v>5.99</v>
      </c>
      <c r="D78" s="11" t="s">
        <v>7838</v>
      </c>
      <c r="E78" s="11" t="s">
        <v>7837</v>
      </c>
      <c r="F78" s="11" t="s">
        <v>7837</v>
      </c>
      <c r="G78" s="11">
        <v>0</v>
      </c>
      <c r="H78" s="11" t="s">
        <v>7838</v>
      </c>
      <c r="I78" s="11" t="s">
        <v>7839</v>
      </c>
      <c r="J78" s="11" t="s">
        <v>7844</v>
      </c>
    </row>
    <row r="79" spans="1:10" ht="15.75" customHeight="1" x14ac:dyDescent="0.35">
      <c r="A79" s="11" t="s">
        <v>117</v>
      </c>
      <c r="B79" s="11">
        <v>54.12</v>
      </c>
      <c r="C79" s="11">
        <v>11.57</v>
      </c>
      <c r="D79" s="11" t="s">
        <v>7837</v>
      </c>
      <c r="E79" s="11" t="s">
        <v>7837</v>
      </c>
      <c r="F79" s="11" t="s">
        <v>7837</v>
      </c>
      <c r="G79" s="11">
        <v>0</v>
      </c>
      <c r="H79" s="11" t="s">
        <v>7838</v>
      </c>
      <c r="I79" s="11" t="s">
        <v>7839</v>
      </c>
      <c r="J79" s="11" t="s">
        <v>7843</v>
      </c>
    </row>
    <row r="80" spans="1:10" ht="15.75" customHeight="1" x14ac:dyDescent="0.35">
      <c r="A80" s="11" t="s">
        <v>118</v>
      </c>
      <c r="B80" s="11">
        <v>48.82</v>
      </c>
      <c r="C80" s="11">
        <v>6.67</v>
      </c>
      <c r="D80" s="11" t="s">
        <v>7838</v>
      </c>
      <c r="E80" s="11" t="s">
        <v>7837</v>
      </c>
      <c r="F80" s="11" t="s">
        <v>7837</v>
      </c>
      <c r="G80" s="11">
        <v>0</v>
      </c>
      <c r="H80" s="11" t="s">
        <v>7838</v>
      </c>
      <c r="I80" s="11" t="s">
        <v>7839</v>
      </c>
      <c r="J80" s="11" t="s">
        <v>7843</v>
      </c>
    </row>
    <row r="81" spans="1:10" ht="15.75" customHeight="1" x14ac:dyDescent="0.35">
      <c r="A81" s="11" t="s">
        <v>119</v>
      </c>
      <c r="B81" s="11">
        <v>51.01</v>
      </c>
      <c r="C81" s="11">
        <v>9.1999999999999993</v>
      </c>
      <c r="D81" s="11" t="s">
        <v>7837</v>
      </c>
      <c r="E81" s="11" t="s">
        <v>7837</v>
      </c>
      <c r="F81" s="11" t="s">
        <v>7837</v>
      </c>
      <c r="G81" s="11">
        <v>0</v>
      </c>
      <c r="H81" s="11" t="s">
        <v>7838</v>
      </c>
      <c r="I81" s="11" t="s">
        <v>7839</v>
      </c>
      <c r="J81" s="11" t="s">
        <v>7843</v>
      </c>
    </row>
    <row r="82" spans="1:10" ht="15.75" customHeight="1" x14ac:dyDescent="0.35">
      <c r="A82" s="11" t="s">
        <v>120</v>
      </c>
      <c r="B82" s="11">
        <v>45.65</v>
      </c>
      <c r="C82" s="11">
        <v>5.1100000000000003</v>
      </c>
      <c r="D82" s="11" t="s">
        <v>7838</v>
      </c>
      <c r="E82" s="11" t="s">
        <v>7837</v>
      </c>
      <c r="F82" s="11" t="s">
        <v>7837</v>
      </c>
      <c r="G82" s="11">
        <v>1</v>
      </c>
      <c r="H82" s="11" t="s">
        <v>7838</v>
      </c>
      <c r="I82" s="11" t="s">
        <v>7839</v>
      </c>
      <c r="J82" s="11" t="s">
        <v>7845</v>
      </c>
    </row>
    <row r="83" spans="1:10" ht="15.75" customHeight="1" x14ac:dyDescent="0.35">
      <c r="A83" s="11" t="s">
        <v>121</v>
      </c>
      <c r="B83" s="11">
        <v>52.9</v>
      </c>
      <c r="C83" s="11">
        <v>5.34</v>
      </c>
      <c r="D83" s="11" t="s">
        <v>7837</v>
      </c>
      <c r="E83" s="11" t="s">
        <v>7837</v>
      </c>
      <c r="F83" s="11" t="s">
        <v>7837</v>
      </c>
      <c r="G83" s="11">
        <v>0</v>
      </c>
      <c r="H83" s="11" t="s">
        <v>7838</v>
      </c>
      <c r="I83" s="11" t="s">
        <v>7839</v>
      </c>
      <c r="J83" s="11" t="s">
        <v>7845</v>
      </c>
    </row>
    <row r="84" spans="1:10" ht="15.75" customHeight="1" x14ac:dyDescent="0.35">
      <c r="A84" s="11" t="s">
        <v>122</v>
      </c>
      <c r="B84" s="11">
        <v>45.41</v>
      </c>
      <c r="C84" s="11">
        <v>4.03</v>
      </c>
      <c r="D84" s="11" t="s">
        <v>7838</v>
      </c>
      <c r="E84" s="11" t="s">
        <v>7837</v>
      </c>
      <c r="F84" s="11" t="s">
        <v>7837</v>
      </c>
      <c r="G84" s="11">
        <v>1</v>
      </c>
      <c r="H84" s="11" t="s">
        <v>7838</v>
      </c>
      <c r="I84" s="11" t="s">
        <v>7839</v>
      </c>
      <c r="J84" s="11" t="s">
        <v>7845</v>
      </c>
    </row>
    <row r="85" spans="1:10" ht="15.75" customHeight="1" x14ac:dyDescent="0.35">
      <c r="A85" s="11" t="s">
        <v>123</v>
      </c>
      <c r="B85" s="11">
        <v>49.41</v>
      </c>
      <c r="C85" s="11">
        <v>4.2300000000000004</v>
      </c>
      <c r="D85" s="11" t="s">
        <v>7838</v>
      </c>
      <c r="E85" s="11" t="s">
        <v>7837</v>
      </c>
      <c r="F85" s="11" t="s">
        <v>7838</v>
      </c>
      <c r="G85" s="11">
        <v>1</v>
      </c>
      <c r="H85" s="11" t="s">
        <v>7838</v>
      </c>
      <c r="I85" s="11" t="s">
        <v>7839</v>
      </c>
      <c r="J85" s="11" t="s">
        <v>7845</v>
      </c>
    </row>
    <row r="86" spans="1:10" ht="15.75" customHeight="1" x14ac:dyDescent="0.35">
      <c r="A86" s="11" t="s">
        <v>124</v>
      </c>
      <c r="B86" s="11">
        <v>31.824999999999999</v>
      </c>
      <c r="C86" s="11">
        <v>4.0599999999999996</v>
      </c>
      <c r="D86" s="11" t="s">
        <v>7837</v>
      </c>
      <c r="E86" s="11" t="s">
        <v>7837</v>
      </c>
      <c r="F86" s="11" t="s">
        <v>7837</v>
      </c>
      <c r="G86" s="11">
        <v>2</v>
      </c>
      <c r="H86" s="11" t="s">
        <v>7838</v>
      </c>
      <c r="I86" s="11" t="s">
        <v>7839</v>
      </c>
      <c r="J86" s="11" t="s">
        <v>7845</v>
      </c>
    </row>
    <row r="87" spans="1:10" ht="15.75" customHeight="1" x14ac:dyDescent="0.35">
      <c r="A87" s="11" t="s">
        <v>125</v>
      </c>
      <c r="B87" s="11">
        <v>51.28</v>
      </c>
      <c r="C87" s="11">
        <v>4.68</v>
      </c>
      <c r="D87" s="11" t="s">
        <v>7837</v>
      </c>
      <c r="E87" s="11" t="s">
        <v>7837</v>
      </c>
      <c r="F87" s="11" t="s">
        <v>7837</v>
      </c>
      <c r="G87" s="11">
        <v>2</v>
      </c>
      <c r="H87" s="11" t="s">
        <v>7838</v>
      </c>
      <c r="I87" s="11" t="s">
        <v>7839</v>
      </c>
      <c r="J87" s="11" t="s">
        <v>7845</v>
      </c>
    </row>
    <row r="88" spans="1:10" ht="15.75" customHeight="1" x14ac:dyDescent="0.35">
      <c r="A88" s="11" t="s">
        <v>126</v>
      </c>
      <c r="B88" s="11">
        <v>34.96</v>
      </c>
      <c r="C88" s="11">
        <v>4.34</v>
      </c>
      <c r="D88" s="11" t="s">
        <v>7837</v>
      </c>
      <c r="E88" s="11" t="s">
        <v>7837</v>
      </c>
      <c r="F88" s="11" t="s">
        <v>7838</v>
      </c>
      <c r="G88" s="11">
        <v>1</v>
      </c>
      <c r="H88" s="11" t="s">
        <v>7838</v>
      </c>
      <c r="I88" s="11" t="s">
        <v>7839</v>
      </c>
      <c r="J88" s="11" t="s">
        <v>7845</v>
      </c>
    </row>
    <row r="89" spans="1:10" ht="15.75" customHeight="1" x14ac:dyDescent="0.35">
      <c r="A89" s="11" t="s">
        <v>127</v>
      </c>
      <c r="B89" s="11">
        <v>33.11</v>
      </c>
      <c r="C89" s="11">
        <v>10.51</v>
      </c>
      <c r="D89" s="11" t="s">
        <v>7837</v>
      </c>
      <c r="E89" s="11" t="s">
        <v>7837</v>
      </c>
      <c r="F89" s="11" t="s">
        <v>7837</v>
      </c>
      <c r="G89" s="11">
        <v>0</v>
      </c>
      <c r="H89" s="11" t="s">
        <v>7838</v>
      </c>
      <c r="I89" s="11" t="s">
        <v>7839</v>
      </c>
      <c r="J89" s="11" t="s">
        <v>7843</v>
      </c>
    </row>
    <row r="90" spans="1:10" ht="15.75" customHeight="1" x14ac:dyDescent="0.35">
      <c r="A90" s="11" t="s">
        <v>128</v>
      </c>
      <c r="B90" s="11">
        <v>54.74</v>
      </c>
      <c r="C90" s="11">
        <v>5.84</v>
      </c>
      <c r="D90" s="11" t="s">
        <v>7838</v>
      </c>
      <c r="E90" s="11" t="s">
        <v>7837</v>
      </c>
      <c r="F90" s="11" t="s">
        <v>7838</v>
      </c>
      <c r="G90" s="11">
        <v>1</v>
      </c>
      <c r="H90" s="11" t="s">
        <v>7838</v>
      </c>
      <c r="I90" s="11" t="s">
        <v>7839</v>
      </c>
      <c r="J90" s="11" t="s">
        <v>7844</v>
      </c>
    </row>
    <row r="91" spans="1:10" ht="15.75" customHeight="1" x14ac:dyDescent="0.35">
      <c r="A91" s="11" t="s">
        <v>129</v>
      </c>
      <c r="B91" s="11">
        <v>32.56</v>
      </c>
      <c r="C91" s="11">
        <v>5.41</v>
      </c>
      <c r="D91" s="11" t="s">
        <v>7837</v>
      </c>
      <c r="E91" s="11" t="s">
        <v>7837</v>
      </c>
      <c r="F91" s="11" t="s">
        <v>7838</v>
      </c>
      <c r="G91" s="11">
        <v>1</v>
      </c>
      <c r="H91" s="11" t="s">
        <v>7838</v>
      </c>
      <c r="I91" s="11" t="s">
        <v>7839</v>
      </c>
      <c r="J91" s="11" t="s">
        <v>7845</v>
      </c>
    </row>
    <row r="92" spans="1:10" ht="15.75" customHeight="1" x14ac:dyDescent="0.35">
      <c r="A92" s="11" t="s">
        <v>130</v>
      </c>
      <c r="B92" s="11">
        <v>39.049999999999997</v>
      </c>
      <c r="C92" s="11">
        <v>6.06</v>
      </c>
      <c r="D92" s="11" t="s">
        <v>7837</v>
      </c>
      <c r="E92" s="11" t="s">
        <v>7837</v>
      </c>
      <c r="F92" s="11" t="s">
        <v>7837</v>
      </c>
      <c r="G92" s="11">
        <v>1</v>
      </c>
      <c r="H92" s="11" t="s">
        <v>7838</v>
      </c>
      <c r="I92" s="11" t="s">
        <v>7839</v>
      </c>
      <c r="J92" s="11" t="s">
        <v>7844</v>
      </c>
    </row>
    <row r="93" spans="1:10" ht="15.75" customHeight="1" x14ac:dyDescent="0.35">
      <c r="A93" s="11" t="s">
        <v>131</v>
      </c>
      <c r="B93" s="11">
        <v>42.75</v>
      </c>
      <c r="C93" s="11">
        <v>4.22</v>
      </c>
      <c r="D93" s="11" t="s">
        <v>7837</v>
      </c>
      <c r="E93" s="11" t="s">
        <v>7837</v>
      </c>
      <c r="F93" s="11" t="s">
        <v>7837</v>
      </c>
      <c r="G93" s="11">
        <v>0</v>
      </c>
      <c r="H93" s="11" t="s">
        <v>7838</v>
      </c>
      <c r="I93" s="11" t="s">
        <v>7839</v>
      </c>
      <c r="J93" s="11" t="s">
        <v>7845</v>
      </c>
    </row>
    <row r="94" spans="1:10" ht="15.75" customHeight="1" x14ac:dyDescent="0.35">
      <c r="A94" s="11" t="s">
        <v>132</v>
      </c>
      <c r="B94" s="11">
        <v>50.58</v>
      </c>
      <c r="C94" s="11">
        <v>5.12</v>
      </c>
      <c r="D94" s="11" t="s">
        <v>7837</v>
      </c>
      <c r="E94" s="11" t="s">
        <v>7837</v>
      </c>
      <c r="F94" s="11" t="s">
        <v>7837</v>
      </c>
      <c r="G94" s="11">
        <v>2</v>
      </c>
      <c r="H94" s="11" t="s">
        <v>7838</v>
      </c>
      <c r="I94" s="11" t="s">
        <v>7839</v>
      </c>
      <c r="J94" s="11" t="s">
        <v>7845</v>
      </c>
    </row>
    <row r="95" spans="1:10" ht="15.75" customHeight="1" x14ac:dyDescent="0.35">
      <c r="A95" s="11" t="s">
        <v>133</v>
      </c>
      <c r="B95" s="11">
        <v>30.495000000000001</v>
      </c>
      <c r="C95" s="11">
        <v>4.57</v>
      </c>
      <c r="D95" s="11" t="s">
        <v>7838</v>
      </c>
      <c r="E95" s="11" t="s">
        <v>7837</v>
      </c>
      <c r="F95" s="11" t="s">
        <v>7837</v>
      </c>
      <c r="G95" s="11">
        <v>0</v>
      </c>
      <c r="H95" s="11" t="s">
        <v>7838</v>
      </c>
      <c r="I95" s="11" t="s">
        <v>7839</v>
      </c>
      <c r="J95" s="11" t="s">
        <v>7845</v>
      </c>
    </row>
    <row r="96" spans="1:10" ht="15.75" customHeight="1" x14ac:dyDescent="0.35">
      <c r="A96" s="11" t="s">
        <v>134</v>
      </c>
      <c r="B96" s="11">
        <v>48.31</v>
      </c>
      <c r="C96" s="11">
        <v>9.58</v>
      </c>
      <c r="D96" s="11" t="s">
        <v>7838</v>
      </c>
      <c r="E96" s="11" t="s">
        <v>7837</v>
      </c>
      <c r="F96" s="11" t="s">
        <v>7837</v>
      </c>
      <c r="G96" s="11">
        <v>2</v>
      </c>
      <c r="H96" s="11" t="s">
        <v>7838</v>
      </c>
      <c r="I96" s="11" t="s">
        <v>7839</v>
      </c>
      <c r="J96" s="11" t="s">
        <v>7843</v>
      </c>
    </row>
    <row r="97" spans="1:10" ht="15.75" customHeight="1" x14ac:dyDescent="0.35">
      <c r="A97" s="11" t="s">
        <v>135</v>
      </c>
      <c r="B97" s="11">
        <v>48.99</v>
      </c>
      <c r="C97" s="11">
        <v>9.7799999999999994</v>
      </c>
      <c r="D97" s="11" t="s">
        <v>7838</v>
      </c>
      <c r="E97" s="11" t="s">
        <v>7837</v>
      </c>
      <c r="F97" s="11" t="s">
        <v>7837</v>
      </c>
      <c r="G97" s="11">
        <v>1</v>
      </c>
      <c r="H97" s="11" t="s">
        <v>7838</v>
      </c>
      <c r="I97" s="11" t="s">
        <v>7839</v>
      </c>
      <c r="J97" s="11" t="s">
        <v>7843</v>
      </c>
    </row>
    <row r="98" spans="1:10" ht="15.75" customHeight="1" x14ac:dyDescent="0.35">
      <c r="A98" s="11" t="s">
        <v>136</v>
      </c>
      <c r="B98" s="11">
        <v>38.39</v>
      </c>
      <c r="C98" s="11">
        <v>4.1100000000000003</v>
      </c>
      <c r="D98" s="11" t="s">
        <v>7838</v>
      </c>
      <c r="E98" s="11" t="s">
        <v>7837</v>
      </c>
      <c r="F98" s="11" t="s">
        <v>7837</v>
      </c>
      <c r="G98" s="11">
        <v>0</v>
      </c>
      <c r="H98" s="11" t="s">
        <v>7838</v>
      </c>
      <c r="I98" s="11" t="s">
        <v>7839</v>
      </c>
      <c r="J98" s="11" t="s">
        <v>7845</v>
      </c>
    </row>
    <row r="99" spans="1:10" ht="15.75" customHeight="1" x14ac:dyDescent="0.35">
      <c r="A99" s="11" t="s">
        <v>137</v>
      </c>
      <c r="B99" s="11">
        <v>44.34</v>
      </c>
      <c r="C99" s="11">
        <v>4.0199999999999996</v>
      </c>
      <c r="D99" s="11" t="s">
        <v>7838</v>
      </c>
      <c r="E99" s="11" t="s">
        <v>7837</v>
      </c>
      <c r="F99" s="11" t="s">
        <v>7837</v>
      </c>
      <c r="G99" s="11">
        <v>2</v>
      </c>
      <c r="H99" s="11" t="s">
        <v>7838</v>
      </c>
      <c r="I99" s="11" t="s">
        <v>7839</v>
      </c>
      <c r="J99" s="11" t="s">
        <v>7845</v>
      </c>
    </row>
    <row r="100" spans="1:10" ht="15.75" customHeight="1" x14ac:dyDescent="0.35">
      <c r="A100" s="11" t="s">
        <v>138</v>
      </c>
      <c r="B100" s="11">
        <v>41.51</v>
      </c>
      <c r="C100" s="11">
        <v>6.92</v>
      </c>
      <c r="D100" s="11" t="s">
        <v>7837</v>
      </c>
      <c r="E100" s="11" t="s">
        <v>7837</v>
      </c>
      <c r="F100" s="11" t="s">
        <v>7837</v>
      </c>
      <c r="G100" s="11">
        <v>0</v>
      </c>
      <c r="H100" s="11" t="s">
        <v>7838</v>
      </c>
      <c r="I100" s="11" t="s">
        <v>7839</v>
      </c>
      <c r="J100" s="11" t="s">
        <v>7843</v>
      </c>
    </row>
    <row r="101" spans="1:10" ht="15.75" customHeight="1" x14ac:dyDescent="0.35">
      <c r="A101" s="11" t="s">
        <v>139</v>
      </c>
      <c r="B101" s="11">
        <v>48.2</v>
      </c>
      <c r="C101" s="11">
        <v>4.84</v>
      </c>
      <c r="D101" s="11" t="s">
        <v>7837</v>
      </c>
      <c r="E101" s="11" t="s">
        <v>7837</v>
      </c>
      <c r="F101" s="11" t="s">
        <v>7837</v>
      </c>
      <c r="G101" s="11">
        <v>0</v>
      </c>
      <c r="H101" s="11" t="s">
        <v>7838</v>
      </c>
      <c r="I101" s="11" t="s">
        <v>7839</v>
      </c>
      <c r="J101" s="11" t="s">
        <v>7845</v>
      </c>
    </row>
    <row r="102" spans="1:10" ht="15.75" customHeight="1" x14ac:dyDescent="0.35">
      <c r="A102" s="11" t="s">
        <v>140</v>
      </c>
      <c r="B102" s="11">
        <v>35.75</v>
      </c>
      <c r="C102" s="11">
        <v>8</v>
      </c>
      <c r="D102" s="11" t="s">
        <v>7838</v>
      </c>
      <c r="E102" s="11" t="s">
        <v>7837</v>
      </c>
      <c r="F102" s="11" t="s">
        <v>7837</v>
      </c>
      <c r="G102" s="11">
        <v>0</v>
      </c>
      <c r="H102" s="11" t="s">
        <v>7838</v>
      </c>
      <c r="I102" s="11" t="s">
        <v>7839</v>
      </c>
      <c r="J102" s="11" t="s">
        <v>7843</v>
      </c>
    </row>
    <row r="103" spans="1:10" ht="15.75" customHeight="1" x14ac:dyDescent="0.35">
      <c r="A103" s="11" t="s">
        <v>141</v>
      </c>
      <c r="B103" s="11">
        <v>53.81</v>
      </c>
      <c r="C103" s="11">
        <v>8.77</v>
      </c>
      <c r="D103" s="11" t="s">
        <v>7838</v>
      </c>
      <c r="E103" s="11" t="s">
        <v>7837</v>
      </c>
      <c r="F103" s="11" t="s">
        <v>7837</v>
      </c>
      <c r="G103" s="11">
        <v>0</v>
      </c>
      <c r="H103" s="11" t="s">
        <v>7838</v>
      </c>
      <c r="I103" s="11" t="s">
        <v>7839</v>
      </c>
      <c r="J103" s="11" t="s">
        <v>7843</v>
      </c>
    </row>
    <row r="104" spans="1:10" ht="15.75" customHeight="1" x14ac:dyDescent="0.35">
      <c r="A104" s="11" t="s">
        <v>142</v>
      </c>
      <c r="B104" s="11">
        <v>49.48</v>
      </c>
      <c r="C104" s="11">
        <v>4.96</v>
      </c>
      <c r="D104" s="11" t="s">
        <v>7837</v>
      </c>
      <c r="E104" s="11" t="s">
        <v>7837</v>
      </c>
      <c r="F104" s="11" t="s">
        <v>7838</v>
      </c>
      <c r="G104" s="11">
        <v>1</v>
      </c>
      <c r="H104" s="11" t="s">
        <v>7838</v>
      </c>
      <c r="I104" s="11" t="s">
        <v>7839</v>
      </c>
      <c r="J104" s="11" t="s">
        <v>7845</v>
      </c>
    </row>
    <row r="105" spans="1:10" ht="15.75" customHeight="1" x14ac:dyDescent="0.35">
      <c r="A105" s="11" t="s">
        <v>143</v>
      </c>
      <c r="B105" s="11">
        <v>34.1</v>
      </c>
      <c r="C105" s="11">
        <v>4.43</v>
      </c>
      <c r="D105" s="11" t="s">
        <v>7838</v>
      </c>
      <c r="E105" s="11" t="s">
        <v>7837</v>
      </c>
      <c r="F105" s="11" t="s">
        <v>7837</v>
      </c>
      <c r="G105" s="11">
        <v>0</v>
      </c>
      <c r="H105" s="11" t="s">
        <v>7838</v>
      </c>
      <c r="I105" s="11" t="s">
        <v>7839</v>
      </c>
      <c r="J105" s="11" t="s">
        <v>7845</v>
      </c>
    </row>
    <row r="106" spans="1:10" ht="15.75" customHeight="1" x14ac:dyDescent="0.35">
      <c r="A106" s="11" t="s">
        <v>144</v>
      </c>
      <c r="B106" s="11">
        <v>35.299999999999997</v>
      </c>
      <c r="C106" s="11">
        <v>5.82</v>
      </c>
      <c r="D106" s="11" t="s">
        <v>7838</v>
      </c>
      <c r="E106" s="11" t="s">
        <v>7837</v>
      </c>
      <c r="F106" s="11" t="s">
        <v>7838</v>
      </c>
      <c r="G106" s="11">
        <v>1</v>
      </c>
      <c r="H106" s="11" t="s">
        <v>7838</v>
      </c>
      <c r="I106" s="11" t="s">
        <v>7839</v>
      </c>
      <c r="J106" s="11" t="s">
        <v>7844</v>
      </c>
    </row>
    <row r="107" spans="1:10" ht="15.75" customHeight="1" x14ac:dyDescent="0.35">
      <c r="A107" s="11" t="s">
        <v>145</v>
      </c>
      <c r="B107" s="11">
        <v>43.83</v>
      </c>
      <c r="C107" s="11">
        <v>6.03</v>
      </c>
      <c r="D107" s="11" t="s">
        <v>7838</v>
      </c>
      <c r="E107" s="11" t="s">
        <v>7837</v>
      </c>
      <c r="F107" s="11" t="s">
        <v>7837</v>
      </c>
      <c r="G107" s="11">
        <v>2</v>
      </c>
      <c r="H107" s="11" t="s">
        <v>7838</v>
      </c>
      <c r="I107" s="11" t="s">
        <v>7839</v>
      </c>
      <c r="J107" s="11" t="s">
        <v>7844</v>
      </c>
    </row>
    <row r="108" spans="1:10" ht="15.75" customHeight="1" x14ac:dyDescent="0.35">
      <c r="A108" s="11" t="s">
        <v>146</v>
      </c>
      <c r="B108" s="11">
        <v>50.07</v>
      </c>
      <c r="C108" s="11">
        <v>9.27</v>
      </c>
      <c r="D108" s="11" t="s">
        <v>7837</v>
      </c>
      <c r="E108" s="11" t="s">
        <v>7837</v>
      </c>
      <c r="F108" s="11" t="s">
        <v>7837</v>
      </c>
      <c r="G108" s="11">
        <v>0</v>
      </c>
      <c r="H108" s="11" t="s">
        <v>7838</v>
      </c>
      <c r="I108" s="11" t="s">
        <v>7839</v>
      </c>
      <c r="J108" s="11" t="s">
        <v>7843</v>
      </c>
    </row>
    <row r="109" spans="1:10" ht="15.75" customHeight="1" x14ac:dyDescent="0.35">
      <c r="A109" s="11" t="s">
        <v>147</v>
      </c>
      <c r="B109" s="11">
        <v>32.774999999999999</v>
      </c>
      <c r="C109" s="11">
        <v>5.53</v>
      </c>
      <c r="D109" s="11" t="s">
        <v>7837</v>
      </c>
      <c r="E109" s="11" t="s">
        <v>7837</v>
      </c>
      <c r="F109" s="11" t="s">
        <v>7837</v>
      </c>
      <c r="G109" s="11">
        <v>0</v>
      </c>
      <c r="H109" s="11" t="s">
        <v>7838</v>
      </c>
      <c r="I109" s="11" t="s">
        <v>7839</v>
      </c>
      <c r="J109" s="11" t="s">
        <v>7845</v>
      </c>
    </row>
    <row r="110" spans="1:10" ht="15.75" customHeight="1" x14ac:dyDescent="0.35">
      <c r="A110" s="11" t="s">
        <v>148</v>
      </c>
      <c r="B110" s="11">
        <v>34.104999999999997</v>
      </c>
      <c r="C110" s="11">
        <v>5.07</v>
      </c>
      <c r="D110" s="11" t="s">
        <v>7837</v>
      </c>
      <c r="E110" s="11" t="s">
        <v>7837</v>
      </c>
      <c r="F110" s="11" t="s">
        <v>7837</v>
      </c>
      <c r="G110" s="11">
        <v>1</v>
      </c>
      <c r="H110" s="11" t="s">
        <v>7838</v>
      </c>
      <c r="I110" s="11" t="s">
        <v>7839</v>
      </c>
      <c r="J110" s="11" t="s">
        <v>7845</v>
      </c>
    </row>
    <row r="111" spans="1:10" ht="15.75" customHeight="1" x14ac:dyDescent="0.35">
      <c r="A111" s="11" t="s">
        <v>149</v>
      </c>
      <c r="B111" s="11">
        <v>48.93</v>
      </c>
      <c r="C111" s="11">
        <v>11.17</v>
      </c>
      <c r="D111" s="11" t="s">
        <v>7838</v>
      </c>
      <c r="E111" s="11" t="s">
        <v>7837</v>
      </c>
      <c r="F111" s="11" t="s">
        <v>7837</v>
      </c>
      <c r="G111" s="11">
        <v>1</v>
      </c>
      <c r="H111" s="11" t="s">
        <v>7838</v>
      </c>
      <c r="I111" s="11" t="s">
        <v>7839</v>
      </c>
      <c r="J111" s="11" t="s">
        <v>7843</v>
      </c>
    </row>
    <row r="112" spans="1:10" ht="15.75" customHeight="1" x14ac:dyDescent="0.35">
      <c r="A112" s="11" t="s">
        <v>150</v>
      </c>
      <c r="B112" s="11">
        <v>37.07</v>
      </c>
      <c r="C112" s="11">
        <v>6.14</v>
      </c>
      <c r="D112" s="11" t="s">
        <v>7838</v>
      </c>
      <c r="E112" s="11" t="s">
        <v>7837</v>
      </c>
      <c r="F112" s="11" t="s">
        <v>7837</v>
      </c>
      <c r="G112" s="11">
        <v>0</v>
      </c>
      <c r="H112" s="11" t="s">
        <v>7838</v>
      </c>
      <c r="I112" s="11" t="s">
        <v>7839</v>
      </c>
      <c r="J112" s="11" t="s">
        <v>7844</v>
      </c>
    </row>
    <row r="113" spans="1:10" ht="15.75" customHeight="1" x14ac:dyDescent="0.35">
      <c r="A113" s="11" t="s">
        <v>151</v>
      </c>
      <c r="B113" s="11">
        <v>51.51</v>
      </c>
      <c r="C113" s="11">
        <v>6.26</v>
      </c>
      <c r="D113" s="11" t="s">
        <v>7838</v>
      </c>
      <c r="E113" s="11" t="s">
        <v>7837</v>
      </c>
      <c r="F113" s="11" t="s">
        <v>7838</v>
      </c>
      <c r="G113" s="11">
        <v>1</v>
      </c>
      <c r="H113" s="11" t="s">
        <v>7838</v>
      </c>
      <c r="I113" s="11" t="s">
        <v>7839</v>
      </c>
      <c r="J113" s="11" t="s">
        <v>7844</v>
      </c>
    </row>
    <row r="114" spans="1:10" ht="15.75" customHeight="1" x14ac:dyDescent="0.35">
      <c r="A114" s="11" t="s">
        <v>152</v>
      </c>
      <c r="B114" s="11">
        <v>34.799999999999997</v>
      </c>
      <c r="C114" s="11">
        <v>4.72</v>
      </c>
      <c r="D114" s="11" t="s">
        <v>7838</v>
      </c>
      <c r="E114" s="11" t="s">
        <v>7837</v>
      </c>
      <c r="F114" s="11" t="s">
        <v>7837</v>
      </c>
      <c r="G114" s="11">
        <v>0</v>
      </c>
      <c r="H114" s="11" t="s">
        <v>7838</v>
      </c>
      <c r="I114" s="11" t="s">
        <v>7839</v>
      </c>
      <c r="J114" s="11" t="s">
        <v>7845</v>
      </c>
    </row>
    <row r="115" spans="1:10" ht="15.75" customHeight="1" x14ac:dyDescent="0.35">
      <c r="A115" s="11" t="s">
        <v>153</v>
      </c>
      <c r="B115" s="11">
        <v>36.67</v>
      </c>
      <c r="C115" s="11">
        <v>5.18</v>
      </c>
      <c r="D115" s="11" t="s">
        <v>7837</v>
      </c>
      <c r="E115" s="11" t="s">
        <v>7837</v>
      </c>
      <c r="F115" s="11" t="s">
        <v>7837</v>
      </c>
      <c r="G115" s="11">
        <v>1</v>
      </c>
      <c r="H115" s="11" t="s">
        <v>7838</v>
      </c>
      <c r="I115" s="11" t="s">
        <v>7839</v>
      </c>
      <c r="J115" s="11" t="s">
        <v>7845</v>
      </c>
    </row>
    <row r="116" spans="1:10" ht="15.75" customHeight="1" x14ac:dyDescent="0.35">
      <c r="A116" s="11" t="s">
        <v>154</v>
      </c>
      <c r="B116" s="11">
        <v>30.9</v>
      </c>
      <c r="C116" s="11">
        <v>9.4</v>
      </c>
      <c r="D116" s="11" t="s">
        <v>7837</v>
      </c>
      <c r="E116" s="11" t="s">
        <v>7837</v>
      </c>
      <c r="F116" s="11" t="s">
        <v>7837</v>
      </c>
      <c r="G116" s="11">
        <v>2</v>
      </c>
      <c r="H116" s="11" t="s">
        <v>7838</v>
      </c>
      <c r="I116" s="11" t="s">
        <v>7839</v>
      </c>
      <c r="J116" s="11" t="s">
        <v>7843</v>
      </c>
    </row>
    <row r="117" spans="1:10" ht="15.75" customHeight="1" x14ac:dyDescent="0.35">
      <c r="A117" s="11" t="s">
        <v>155</v>
      </c>
      <c r="B117" s="11">
        <v>30.495000000000001</v>
      </c>
      <c r="C117" s="11">
        <v>6.29</v>
      </c>
      <c r="D117" s="11" t="s">
        <v>7837</v>
      </c>
      <c r="E117" s="11" t="s">
        <v>7837</v>
      </c>
      <c r="F117" s="11" t="s">
        <v>7837</v>
      </c>
      <c r="G117" s="11">
        <v>0</v>
      </c>
      <c r="H117" s="11" t="s">
        <v>7838</v>
      </c>
      <c r="I117" s="11" t="s">
        <v>7839</v>
      </c>
      <c r="J117" s="11" t="s">
        <v>7844</v>
      </c>
    </row>
    <row r="118" spans="1:10" ht="15.75" customHeight="1" x14ac:dyDescent="0.35">
      <c r="A118" s="11" t="s">
        <v>156</v>
      </c>
      <c r="B118" s="11">
        <v>44.88</v>
      </c>
      <c r="C118" s="11">
        <v>6.04</v>
      </c>
      <c r="D118" s="11" t="s">
        <v>7837</v>
      </c>
      <c r="E118" s="11" t="s">
        <v>7837</v>
      </c>
      <c r="F118" s="11" t="s">
        <v>7838</v>
      </c>
      <c r="G118" s="11">
        <v>1</v>
      </c>
      <c r="H118" s="11" t="s">
        <v>7838</v>
      </c>
      <c r="I118" s="11" t="s">
        <v>7839</v>
      </c>
      <c r="J118" s="11" t="s">
        <v>7844</v>
      </c>
    </row>
    <row r="119" spans="1:10" ht="15.75" customHeight="1" x14ac:dyDescent="0.35">
      <c r="A119" s="11" t="s">
        <v>157</v>
      </c>
      <c r="B119" s="11">
        <v>44.32</v>
      </c>
      <c r="C119" s="11">
        <v>10.55</v>
      </c>
      <c r="D119" s="11" t="s">
        <v>7837</v>
      </c>
      <c r="E119" s="11" t="s">
        <v>7837</v>
      </c>
      <c r="F119" s="11" t="s">
        <v>7837</v>
      </c>
      <c r="G119" s="11">
        <v>0</v>
      </c>
      <c r="H119" s="11" t="s">
        <v>7838</v>
      </c>
      <c r="I119" s="11" t="s">
        <v>7839</v>
      </c>
      <c r="J119" s="11" t="s">
        <v>7843</v>
      </c>
    </row>
    <row r="120" spans="1:10" ht="15.75" customHeight="1" x14ac:dyDescent="0.35">
      <c r="A120" s="11" t="s">
        <v>158</v>
      </c>
      <c r="B120" s="11">
        <v>46.39</v>
      </c>
      <c r="C120" s="11">
        <v>5.09</v>
      </c>
      <c r="D120" s="11" t="s">
        <v>7837</v>
      </c>
      <c r="E120" s="11" t="s">
        <v>7837</v>
      </c>
      <c r="F120" s="11" t="s">
        <v>7837</v>
      </c>
      <c r="G120" s="11">
        <v>0</v>
      </c>
      <c r="H120" s="11" t="s">
        <v>7838</v>
      </c>
      <c r="I120" s="11" t="s">
        <v>7839</v>
      </c>
      <c r="J120" s="11" t="s">
        <v>7845</v>
      </c>
    </row>
    <row r="121" spans="1:10" ht="15.75" customHeight="1" x14ac:dyDescent="0.35">
      <c r="A121" s="11" t="s">
        <v>159</v>
      </c>
      <c r="B121" s="11">
        <v>42.13</v>
      </c>
      <c r="C121" s="11">
        <v>5.2</v>
      </c>
      <c r="D121" s="11" t="s">
        <v>7838</v>
      </c>
      <c r="E121" s="11" t="s">
        <v>7837</v>
      </c>
      <c r="F121" s="11" t="s">
        <v>7837</v>
      </c>
      <c r="G121" s="11">
        <v>1</v>
      </c>
      <c r="H121" s="11" t="s">
        <v>7838</v>
      </c>
      <c r="I121" s="11" t="s">
        <v>7839</v>
      </c>
      <c r="J121" s="11" t="s">
        <v>7845</v>
      </c>
    </row>
    <row r="122" spans="1:10" ht="15.75" customHeight="1" x14ac:dyDescent="0.35">
      <c r="A122" s="11" t="s">
        <v>160</v>
      </c>
      <c r="B122" s="11">
        <v>30.78</v>
      </c>
      <c r="C122" s="11">
        <v>8.4499999999999993</v>
      </c>
      <c r="D122" s="11" t="s">
        <v>7838</v>
      </c>
      <c r="E122" s="11" t="s">
        <v>7837</v>
      </c>
      <c r="F122" s="11" t="s">
        <v>7837</v>
      </c>
      <c r="G122" s="11">
        <v>0</v>
      </c>
      <c r="H122" s="11" t="s">
        <v>7838</v>
      </c>
      <c r="I122" s="11" t="s">
        <v>7839</v>
      </c>
      <c r="J122" s="11" t="s">
        <v>7843</v>
      </c>
    </row>
    <row r="123" spans="1:10" ht="15.75" customHeight="1" x14ac:dyDescent="0.35">
      <c r="A123" s="11" t="s">
        <v>161</v>
      </c>
      <c r="B123" s="11">
        <v>31.35</v>
      </c>
      <c r="C123" s="11">
        <v>9.5399999999999991</v>
      </c>
      <c r="D123" s="11" t="s">
        <v>7837</v>
      </c>
      <c r="E123" s="11" t="s">
        <v>7837</v>
      </c>
      <c r="F123" s="11" t="s">
        <v>7837</v>
      </c>
      <c r="G123" s="11">
        <v>0</v>
      </c>
      <c r="H123" s="11" t="s">
        <v>7838</v>
      </c>
      <c r="I123" s="11" t="s">
        <v>7839</v>
      </c>
      <c r="J123" s="11" t="s">
        <v>7843</v>
      </c>
    </row>
    <row r="124" spans="1:10" ht="15.75" customHeight="1" x14ac:dyDescent="0.35">
      <c r="A124" s="11" t="s">
        <v>162</v>
      </c>
      <c r="B124" s="11">
        <v>41.46</v>
      </c>
      <c r="C124" s="11">
        <v>4.99</v>
      </c>
      <c r="D124" s="11" t="s">
        <v>7838</v>
      </c>
      <c r="E124" s="11" t="s">
        <v>7837</v>
      </c>
      <c r="F124" s="11" t="s">
        <v>7837</v>
      </c>
      <c r="G124" s="11">
        <v>2</v>
      </c>
      <c r="H124" s="11" t="s">
        <v>7838</v>
      </c>
      <c r="I124" s="11" t="s">
        <v>7839</v>
      </c>
      <c r="J124" s="11" t="s">
        <v>7845</v>
      </c>
    </row>
    <row r="125" spans="1:10" ht="15.75" customHeight="1" x14ac:dyDescent="0.35">
      <c r="A125" s="11" t="s">
        <v>163</v>
      </c>
      <c r="B125" s="11">
        <v>48</v>
      </c>
      <c r="C125" s="11">
        <v>10.54</v>
      </c>
      <c r="D125" s="11" t="s">
        <v>7837</v>
      </c>
      <c r="E125" s="11" t="s">
        <v>7837</v>
      </c>
      <c r="F125" s="11" t="s">
        <v>7837</v>
      </c>
      <c r="G125" s="11">
        <v>0</v>
      </c>
      <c r="H125" s="11" t="s">
        <v>7838</v>
      </c>
      <c r="I125" s="11" t="s">
        <v>7839</v>
      </c>
      <c r="J125" s="11" t="s">
        <v>7843</v>
      </c>
    </row>
    <row r="126" spans="1:10" ht="15.75" customHeight="1" x14ac:dyDescent="0.35">
      <c r="A126" s="11" t="s">
        <v>164</v>
      </c>
      <c r="B126" s="11">
        <v>49.13</v>
      </c>
      <c r="C126" s="11">
        <v>4.54</v>
      </c>
      <c r="D126" s="11" t="s">
        <v>7837</v>
      </c>
      <c r="E126" s="11" t="s">
        <v>7837</v>
      </c>
      <c r="F126" s="11" t="s">
        <v>7837</v>
      </c>
      <c r="G126" s="11">
        <v>0</v>
      </c>
      <c r="H126" s="11" t="s">
        <v>7838</v>
      </c>
      <c r="I126" s="11" t="s">
        <v>7839</v>
      </c>
      <c r="J126" s="11" t="s">
        <v>7845</v>
      </c>
    </row>
    <row r="127" spans="1:10" ht="15.75" customHeight="1" x14ac:dyDescent="0.35">
      <c r="A127" s="11" t="s">
        <v>165</v>
      </c>
      <c r="B127" s="11">
        <v>37.799999999999997</v>
      </c>
      <c r="C127" s="11">
        <v>6.29</v>
      </c>
      <c r="D127" s="11" t="s">
        <v>7837</v>
      </c>
      <c r="E127" s="11" t="s">
        <v>7837</v>
      </c>
      <c r="F127" s="11" t="s">
        <v>7837</v>
      </c>
      <c r="G127" s="11">
        <v>1</v>
      </c>
      <c r="H127" s="11" t="s">
        <v>7838</v>
      </c>
      <c r="I127" s="11" t="s">
        <v>7839</v>
      </c>
      <c r="J127" s="11" t="s">
        <v>7844</v>
      </c>
    </row>
    <row r="128" spans="1:10" ht="15.75" customHeight="1" x14ac:dyDescent="0.35">
      <c r="A128" s="11" t="s">
        <v>166</v>
      </c>
      <c r="B128" s="11">
        <v>38.299999999999997</v>
      </c>
      <c r="C128" s="11">
        <v>9.51</v>
      </c>
      <c r="D128" s="11" t="s">
        <v>7837</v>
      </c>
      <c r="E128" s="11" t="s">
        <v>7837</v>
      </c>
      <c r="F128" s="11" t="s">
        <v>7837</v>
      </c>
      <c r="G128" s="11">
        <v>0</v>
      </c>
      <c r="H128" s="11" t="s">
        <v>7838</v>
      </c>
      <c r="I128" s="11" t="s">
        <v>7839</v>
      </c>
      <c r="J128" s="11" t="s">
        <v>7843</v>
      </c>
    </row>
    <row r="129" spans="1:10" ht="15.75" customHeight="1" x14ac:dyDescent="0.35">
      <c r="A129" s="11" t="s">
        <v>167</v>
      </c>
      <c r="B129" s="11">
        <v>32.774999999999999</v>
      </c>
      <c r="C129" s="11">
        <v>4.72</v>
      </c>
      <c r="D129" s="11" t="s">
        <v>7837</v>
      </c>
      <c r="E129" s="11" t="s">
        <v>7837</v>
      </c>
      <c r="F129" s="11" t="s">
        <v>7837</v>
      </c>
      <c r="G129" s="11">
        <v>0</v>
      </c>
      <c r="H129" s="11" t="s">
        <v>7838</v>
      </c>
      <c r="I129" s="11" t="s">
        <v>7839</v>
      </c>
      <c r="J129" s="11" t="s">
        <v>7845</v>
      </c>
    </row>
    <row r="130" spans="1:10" ht="15.75" customHeight="1" x14ac:dyDescent="0.35">
      <c r="A130" s="11" t="s">
        <v>168</v>
      </c>
      <c r="B130" s="11">
        <v>34.200000000000003</v>
      </c>
      <c r="C130" s="11">
        <v>5.91</v>
      </c>
      <c r="D130" s="11" t="s">
        <v>7838</v>
      </c>
      <c r="E130" s="11" t="s">
        <v>7837</v>
      </c>
      <c r="F130" s="11" t="s">
        <v>7837</v>
      </c>
      <c r="G130" s="11">
        <v>0</v>
      </c>
      <c r="H130" s="11" t="s">
        <v>7838</v>
      </c>
      <c r="I130" s="11" t="s">
        <v>7839</v>
      </c>
      <c r="J130" s="11" t="s">
        <v>7844</v>
      </c>
    </row>
    <row r="131" spans="1:10" ht="15.75" customHeight="1" x14ac:dyDescent="0.35">
      <c r="A131" s="11" t="s">
        <v>169</v>
      </c>
      <c r="B131" s="11">
        <v>30.2</v>
      </c>
      <c r="C131" s="11">
        <v>9.58</v>
      </c>
      <c r="D131" s="11" t="s">
        <v>7837</v>
      </c>
      <c r="E131" s="11" t="s">
        <v>7837</v>
      </c>
      <c r="F131" s="11" t="s">
        <v>7837</v>
      </c>
      <c r="G131" s="11">
        <v>0</v>
      </c>
      <c r="H131" s="11" t="s">
        <v>7838</v>
      </c>
      <c r="I131" s="11" t="s">
        <v>7839</v>
      </c>
      <c r="J131" s="11" t="s">
        <v>7843</v>
      </c>
    </row>
    <row r="132" spans="1:10" ht="15.75" customHeight="1" x14ac:dyDescent="0.35">
      <c r="A132" s="11" t="s">
        <v>170</v>
      </c>
      <c r="B132" s="11">
        <v>48.32</v>
      </c>
      <c r="C132" s="11">
        <v>5.77</v>
      </c>
      <c r="D132" s="11" t="s">
        <v>7837</v>
      </c>
      <c r="E132" s="11" t="s">
        <v>7837</v>
      </c>
      <c r="F132" s="11" t="s">
        <v>7837</v>
      </c>
      <c r="G132" s="11">
        <v>0</v>
      </c>
      <c r="H132" s="11" t="s">
        <v>7838</v>
      </c>
      <c r="I132" s="11" t="s">
        <v>7839</v>
      </c>
      <c r="J132" s="11" t="s">
        <v>7844</v>
      </c>
    </row>
    <row r="133" spans="1:10" ht="15.75" customHeight="1" x14ac:dyDescent="0.35">
      <c r="A133" s="11" t="s">
        <v>171</v>
      </c>
      <c r="B133" s="11">
        <v>44.86</v>
      </c>
      <c r="C133" s="11">
        <v>4.38</v>
      </c>
      <c r="D133" s="11" t="s">
        <v>7838</v>
      </c>
      <c r="E133" s="11" t="s">
        <v>7837</v>
      </c>
      <c r="F133" s="11" t="s">
        <v>7837</v>
      </c>
      <c r="G133" s="11">
        <v>0</v>
      </c>
      <c r="H133" s="11" t="s">
        <v>7838</v>
      </c>
      <c r="I133" s="11" t="s">
        <v>7839</v>
      </c>
      <c r="J133" s="11" t="s">
        <v>7845</v>
      </c>
    </row>
    <row r="134" spans="1:10" ht="15.75" customHeight="1" x14ac:dyDescent="0.35">
      <c r="A134" s="11" t="s">
        <v>172</v>
      </c>
      <c r="B134" s="11">
        <v>52.15</v>
      </c>
      <c r="C134" s="11">
        <v>5.65</v>
      </c>
      <c r="D134" s="11" t="s">
        <v>7837</v>
      </c>
      <c r="E134" s="11" t="s">
        <v>7837</v>
      </c>
      <c r="F134" s="11" t="s">
        <v>7837</v>
      </c>
      <c r="G134" s="11">
        <v>1</v>
      </c>
      <c r="H134" s="11" t="s">
        <v>7838</v>
      </c>
      <c r="I134" s="11" t="s">
        <v>7839</v>
      </c>
      <c r="J134" s="11" t="s">
        <v>7845</v>
      </c>
    </row>
    <row r="135" spans="1:10" ht="15.75" customHeight="1" x14ac:dyDescent="0.35">
      <c r="A135" s="11" t="s">
        <v>173</v>
      </c>
      <c r="B135" s="11">
        <v>41.12</v>
      </c>
      <c r="C135" s="11">
        <v>7.54</v>
      </c>
      <c r="D135" s="11" t="s">
        <v>7838</v>
      </c>
      <c r="E135" s="11" t="s">
        <v>7837</v>
      </c>
      <c r="F135" s="11" t="s">
        <v>7837</v>
      </c>
      <c r="G135" s="11">
        <v>0</v>
      </c>
      <c r="H135" s="11" t="s">
        <v>7838</v>
      </c>
      <c r="I135" s="11" t="s">
        <v>7839</v>
      </c>
      <c r="J135" s="11" t="s">
        <v>7843</v>
      </c>
    </row>
    <row r="136" spans="1:10" ht="15.75" customHeight="1" x14ac:dyDescent="0.35">
      <c r="A136" s="11" t="s">
        <v>174</v>
      </c>
      <c r="B136" s="11">
        <v>38.39</v>
      </c>
      <c r="C136" s="11">
        <v>5.1100000000000003</v>
      </c>
      <c r="D136" s="11" t="s">
        <v>7838</v>
      </c>
      <c r="E136" s="11" t="s">
        <v>7837</v>
      </c>
      <c r="F136" s="11" t="s">
        <v>7837</v>
      </c>
      <c r="G136" s="11">
        <v>1</v>
      </c>
      <c r="H136" s="11" t="s">
        <v>7838</v>
      </c>
      <c r="I136" s="11" t="s">
        <v>7839</v>
      </c>
      <c r="J136" s="11" t="s">
        <v>7845</v>
      </c>
    </row>
    <row r="137" spans="1:10" ht="15.75" customHeight="1" x14ac:dyDescent="0.35">
      <c r="A137" s="11" t="s">
        <v>175</v>
      </c>
      <c r="B137" s="11">
        <v>46.85</v>
      </c>
      <c r="C137" s="11">
        <v>4.25</v>
      </c>
      <c r="D137" s="11" t="s">
        <v>7837</v>
      </c>
      <c r="E137" s="11" t="s">
        <v>7837</v>
      </c>
      <c r="F137" s="11" t="s">
        <v>7838</v>
      </c>
      <c r="G137" s="11">
        <v>1</v>
      </c>
      <c r="H137" s="11" t="s">
        <v>7838</v>
      </c>
      <c r="I137" s="11" t="s">
        <v>7839</v>
      </c>
      <c r="J137" s="11" t="s">
        <v>7845</v>
      </c>
    </row>
    <row r="138" spans="1:10" ht="15.75" customHeight="1" x14ac:dyDescent="0.35">
      <c r="A138" s="11" t="s">
        <v>176</v>
      </c>
      <c r="B138" s="11">
        <v>42.24</v>
      </c>
      <c r="C138" s="11">
        <v>5.55</v>
      </c>
      <c r="D138" s="11" t="s">
        <v>7837</v>
      </c>
      <c r="E138" s="11" t="s">
        <v>7838</v>
      </c>
      <c r="F138" s="11" t="s">
        <v>7837</v>
      </c>
      <c r="G138" s="11">
        <v>1</v>
      </c>
      <c r="H138" s="11" t="s">
        <v>7838</v>
      </c>
      <c r="I138" s="11" t="s">
        <v>7839</v>
      </c>
      <c r="J138" s="11" t="s">
        <v>7845</v>
      </c>
    </row>
    <row r="139" spans="1:10" ht="15.75" customHeight="1" x14ac:dyDescent="0.35">
      <c r="A139" s="11" t="s">
        <v>177</v>
      </c>
      <c r="B139" s="11">
        <v>34.39</v>
      </c>
      <c r="C139" s="11">
        <v>5.78</v>
      </c>
      <c r="D139" s="11" t="s">
        <v>7837</v>
      </c>
      <c r="E139" s="11" t="s">
        <v>7837</v>
      </c>
      <c r="F139" s="11" t="s">
        <v>7837</v>
      </c>
      <c r="G139" s="11">
        <v>0</v>
      </c>
      <c r="H139" s="11" t="s">
        <v>7838</v>
      </c>
      <c r="I139" s="11" t="s">
        <v>7839</v>
      </c>
      <c r="J139" s="11" t="s">
        <v>7844</v>
      </c>
    </row>
    <row r="140" spans="1:10" ht="15.75" customHeight="1" x14ac:dyDescent="0.35">
      <c r="A140" s="11" t="s">
        <v>178</v>
      </c>
      <c r="B140" s="11">
        <v>42.89</v>
      </c>
      <c r="C140" s="11">
        <v>5.28</v>
      </c>
      <c r="D140" s="11" t="s">
        <v>7838</v>
      </c>
      <c r="E140" s="11" t="s">
        <v>7837</v>
      </c>
      <c r="F140" s="11" t="s">
        <v>7837</v>
      </c>
      <c r="G140" s="11">
        <v>0</v>
      </c>
      <c r="H140" s="11" t="s">
        <v>7838</v>
      </c>
      <c r="I140" s="11" t="s">
        <v>7839</v>
      </c>
      <c r="J140" s="11" t="s">
        <v>7845</v>
      </c>
    </row>
    <row r="141" spans="1:10" ht="15.75" customHeight="1" x14ac:dyDescent="0.35">
      <c r="A141" s="11" t="s">
        <v>179</v>
      </c>
      <c r="B141" s="11">
        <v>36.299999999999997</v>
      </c>
      <c r="C141" s="11">
        <v>5.39</v>
      </c>
      <c r="D141" s="11" t="s">
        <v>7837</v>
      </c>
      <c r="E141" s="11" t="s">
        <v>7837</v>
      </c>
      <c r="F141" s="11" t="s">
        <v>7837</v>
      </c>
      <c r="G141" s="11">
        <v>0</v>
      </c>
      <c r="H141" s="11" t="s">
        <v>7838</v>
      </c>
      <c r="I141" s="11" t="s">
        <v>7839</v>
      </c>
      <c r="J141" s="11" t="s">
        <v>7845</v>
      </c>
    </row>
    <row r="142" spans="1:10" ht="15.75" customHeight="1" x14ac:dyDescent="0.35">
      <c r="A142" s="11" t="s">
        <v>180</v>
      </c>
      <c r="B142" s="11">
        <v>35.200000000000003</v>
      </c>
      <c r="C142" s="11">
        <v>8.01</v>
      </c>
      <c r="D142" s="11" t="s">
        <v>7838</v>
      </c>
      <c r="E142" s="11" t="s">
        <v>7837</v>
      </c>
      <c r="F142" s="11" t="s">
        <v>7837</v>
      </c>
      <c r="G142" s="11">
        <v>1</v>
      </c>
      <c r="H142" s="11" t="s">
        <v>7838</v>
      </c>
      <c r="I142" s="11" t="s">
        <v>7839</v>
      </c>
      <c r="J142" s="11" t="s">
        <v>7843</v>
      </c>
    </row>
    <row r="143" spans="1:10" ht="15.75" customHeight="1" x14ac:dyDescent="0.35">
      <c r="A143" s="11" t="s">
        <v>181</v>
      </c>
      <c r="B143" s="11">
        <v>53.62</v>
      </c>
      <c r="C143" s="11">
        <v>5.21</v>
      </c>
      <c r="D143" s="11" t="s">
        <v>7837</v>
      </c>
      <c r="E143" s="11" t="s">
        <v>7837</v>
      </c>
      <c r="F143" s="11" t="s">
        <v>7837</v>
      </c>
      <c r="G143" s="11">
        <v>0</v>
      </c>
      <c r="H143" s="11" t="s">
        <v>7838</v>
      </c>
      <c r="I143" s="11" t="s">
        <v>7839</v>
      </c>
      <c r="J143" s="11" t="s">
        <v>7845</v>
      </c>
    </row>
    <row r="144" spans="1:10" ht="15.75" customHeight="1" x14ac:dyDescent="0.35">
      <c r="A144" s="11" t="s">
        <v>182</v>
      </c>
      <c r="B144" s="11">
        <v>36.67</v>
      </c>
      <c r="C144" s="11">
        <v>6.27</v>
      </c>
      <c r="D144" s="11" t="s">
        <v>7837</v>
      </c>
      <c r="E144" s="11" t="s">
        <v>7837</v>
      </c>
      <c r="F144" s="11" t="s">
        <v>7837</v>
      </c>
      <c r="G144" s="11">
        <v>0</v>
      </c>
      <c r="H144" s="11" t="s">
        <v>7838</v>
      </c>
      <c r="I144" s="11" t="s">
        <v>7839</v>
      </c>
      <c r="J144" s="11" t="s">
        <v>7844</v>
      </c>
    </row>
    <row r="145" spans="1:10" ht="15.75" customHeight="1" x14ac:dyDescent="0.35">
      <c r="A145" s="11" t="s">
        <v>183</v>
      </c>
      <c r="B145" s="11">
        <v>33.4</v>
      </c>
      <c r="C145" s="11">
        <v>10.73</v>
      </c>
      <c r="D145" s="11" t="s">
        <v>7838</v>
      </c>
      <c r="E145" s="11" t="s">
        <v>7837</v>
      </c>
      <c r="F145" s="11" t="s">
        <v>7837</v>
      </c>
      <c r="G145" s="11">
        <v>1</v>
      </c>
      <c r="H145" s="11" t="s">
        <v>7838</v>
      </c>
      <c r="I145" s="11" t="s">
        <v>7839</v>
      </c>
      <c r="J145" s="11" t="s">
        <v>7843</v>
      </c>
    </row>
    <row r="146" spans="1:10" ht="15.75" customHeight="1" x14ac:dyDescent="0.35">
      <c r="A146" s="11" t="s">
        <v>184</v>
      </c>
      <c r="B146" s="11">
        <v>42.71</v>
      </c>
      <c r="C146" s="11">
        <v>10.52</v>
      </c>
      <c r="D146" s="11" t="s">
        <v>7837</v>
      </c>
      <c r="E146" s="11" t="s">
        <v>7837</v>
      </c>
      <c r="F146" s="11" t="s">
        <v>7837</v>
      </c>
      <c r="G146" s="11">
        <v>0</v>
      </c>
      <c r="H146" s="11" t="s">
        <v>7838</v>
      </c>
      <c r="I146" s="11" t="s">
        <v>7839</v>
      </c>
      <c r="J146" s="11" t="s">
        <v>7843</v>
      </c>
    </row>
    <row r="147" spans="1:10" ht="15.75" customHeight="1" x14ac:dyDescent="0.35">
      <c r="A147" s="11" t="s">
        <v>185</v>
      </c>
      <c r="B147" s="11">
        <v>41.52</v>
      </c>
      <c r="C147" s="11">
        <v>11.82</v>
      </c>
      <c r="D147" s="11" t="s">
        <v>7838</v>
      </c>
      <c r="E147" s="11" t="s">
        <v>7837</v>
      </c>
      <c r="F147" s="11" t="s">
        <v>7837</v>
      </c>
      <c r="G147" s="11">
        <v>2</v>
      </c>
      <c r="H147" s="11" t="s">
        <v>7838</v>
      </c>
      <c r="I147" s="11" t="s">
        <v>7839</v>
      </c>
      <c r="J147" s="11" t="s">
        <v>7843</v>
      </c>
    </row>
    <row r="148" spans="1:10" ht="15.75" customHeight="1" x14ac:dyDescent="0.35">
      <c r="A148" s="11" t="s">
        <v>186</v>
      </c>
      <c r="B148" s="11">
        <v>39.4</v>
      </c>
      <c r="C148" s="11">
        <v>6.76</v>
      </c>
      <c r="D148" s="11" t="s">
        <v>7837</v>
      </c>
      <c r="E148" s="11" t="s">
        <v>7837</v>
      </c>
      <c r="F148" s="11" t="s">
        <v>7837</v>
      </c>
      <c r="G148" s="11">
        <v>0</v>
      </c>
      <c r="H148" s="11" t="s">
        <v>7838</v>
      </c>
      <c r="I148" s="11" t="s">
        <v>7839</v>
      </c>
      <c r="J148" s="11" t="s">
        <v>7843</v>
      </c>
    </row>
    <row r="149" spans="1:10" ht="15.75" customHeight="1" x14ac:dyDescent="0.35">
      <c r="A149" s="11" t="s">
        <v>187</v>
      </c>
      <c r="B149" s="11">
        <v>46.45</v>
      </c>
      <c r="C149" s="11">
        <v>5.62</v>
      </c>
      <c r="D149" s="11" t="s">
        <v>7837</v>
      </c>
      <c r="E149" s="11" t="s">
        <v>7837</v>
      </c>
      <c r="F149" s="11" t="s">
        <v>7837</v>
      </c>
      <c r="G149" s="11">
        <v>0</v>
      </c>
      <c r="H149" s="11" t="s">
        <v>7838</v>
      </c>
      <c r="I149" s="11" t="s">
        <v>7839</v>
      </c>
      <c r="J149" s="11" t="s">
        <v>7845</v>
      </c>
    </row>
    <row r="150" spans="1:10" ht="15.75" customHeight="1" x14ac:dyDescent="0.35">
      <c r="A150" s="11" t="s">
        <v>188</v>
      </c>
      <c r="B150" s="11">
        <v>35.75</v>
      </c>
      <c r="C150" s="11">
        <v>4.1900000000000004</v>
      </c>
      <c r="D150" s="11" t="s">
        <v>7837</v>
      </c>
      <c r="E150" s="11" t="s">
        <v>7837</v>
      </c>
      <c r="F150" s="11" t="s">
        <v>7837</v>
      </c>
      <c r="G150" s="11">
        <v>0</v>
      </c>
      <c r="H150" s="11" t="s">
        <v>7838</v>
      </c>
      <c r="I150" s="11" t="s">
        <v>7839</v>
      </c>
      <c r="J150" s="11" t="s">
        <v>7845</v>
      </c>
    </row>
    <row r="151" spans="1:10" ht="15.75" customHeight="1" x14ac:dyDescent="0.35">
      <c r="A151" s="11" t="s">
        <v>189</v>
      </c>
      <c r="B151" s="11">
        <v>26.07</v>
      </c>
      <c r="C151" s="11">
        <v>5.32</v>
      </c>
      <c r="D151" s="11" t="s">
        <v>7837</v>
      </c>
      <c r="E151" s="11" t="s">
        <v>7837</v>
      </c>
      <c r="F151" s="11" t="s">
        <v>7837</v>
      </c>
      <c r="G151" s="11">
        <v>0</v>
      </c>
      <c r="H151" s="11" t="s">
        <v>7838</v>
      </c>
      <c r="I151" s="11" t="s">
        <v>7840</v>
      </c>
      <c r="J151" s="11" t="s">
        <v>7845</v>
      </c>
    </row>
    <row r="152" spans="1:10" ht="15.75" customHeight="1" x14ac:dyDescent="0.35">
      <c r="A152" s="11" t="s">
        <v>190</v>
      </c>
      <c r="B152" s="11">
        <v>36.54</v>
      </c>
      <c r="C152" s="11">
        <v>4.46</v>
      </c>
      <c r="D152" s="11" t="s">
        <v>7838</v>
      </c>
      <c r="E152" s="11" t="s">
        <v>7837</v>
      </c>
      <c r="F152" s="11" t="s">
        <v>7837</v>
      </c>
      <c r="G152" s="11">
        <v>1</v>
      </c>
      <c r="H152" s="11" t="s">
        <v>7838</v>
      </c>
      <c r="I152" s="11" t="s">
        <v>7839</v>
      </c>
      <c r="J152" s="11" t="s">
        <v>7845</v>
      </c>
    </row>
    <row r="153" spans="1:10" ht="15.75" customHeight="1" x14ac:dyDescent="0.35">
      <c r="A153" s="11" t="s">
        <v>191</v>
      </c>
      <c r="B153" s="11">
        <v>51.64</v>
      </c>
      <c r="C153" s="11">
        <v>5.65</v>
      </c>
      <c r="D153" s="11" t="s">
        <v>7837</v>
      </c>
      <c r="E153" s="11" t="s">
        <v>7837</v>
      </c>
      <c r="F153" s="11" t="s">
        <v>7837</v>
      </c>
      <c r="G153" s="11">
        <v>0</v>
      </c>
      <c r="H153" s="11" t="s">
        <v>7838</v>
      </c>
      <c r="I153" s="11" t="s">
        <v>7839</v>
      </c>
      <c r="J153" s="11" t="s">
        <v>7845</v>
      </c>
    </row>
    <row r="154" spans="1:10" ht="15.75" customHeight="1" x14ac:dyDescent="0.35">
      <c r="A154" s="11" t="s">
        <v>192</v>
      </c>
      <c r="B154" s="11">
        <v>42.83</v>
      </c>
      <c r="C154" s="11">
        <v>6.04</v>
      </c>
      <c r="D154" s="11" t="s">
        <v>7837</v>
      </c>
      <c r="E154" s="11" t="s">
        <v>7837</v>
      </c>
      <c r="F154" s="11" t="s">
        <v>7837</v>
      </c>
      <c r="G154" s="11">
        <v>2</v>
      </c>
      <c r="H154" s="11" t="s">
        <v>7838</v>
      </c>
      <c r="I154" s="11" t="s">
        <v>7839</v>
      </c>
      <c r="J154" s="11" t="s">
        <v>7844</v>
      </c>
    </row>
    <row r="155" spans="1:10" ht="15.75" customHeight="1" x14ac:dyDescent="0.35">
      <c r="A155" s="11" t="s">
        <v>193</v>
      </c>
      <c r="B155" s="11">
        <v>40.15</v>
      </c>
      <c r="C155" s="11">
        <v>5.76</v>
      </c>
      <c r="D155" s="11" t="s">
        <v>7837</v>
      </c>
      <c r="E155" s="11" t="s">
        <v>7837</v>
      </c>
      <c r="F155" s="11" t="s">
        <v>7837</v>
      </c>
      <c r="G155" s="11">
        <v>1</v>
      </c>
      <c r="H155" s="11" t="s">
        <v>7838</v>
      </c>
      <c r="I155" s="11" t="s">
        <v>7839</v>
      </c>
      <c r="J155" s="11" t="s">
        <v>7844</v>
      </c>
    </row>
    <row r="156" spans="1:10" ht="15.75" customHeight="1" x14ac:dyDescent="0.35">
      <c r="A156" s="11" t="s">
        <v>194</v>
      </c>
      <c r="B156" s="11">
        <v>27.8</v>
      </c>
      <c r="C156" s="11">
        <v>4.3600000000000003</v>
      </c>
      <c r="D156" s="11" t="s">
        <v>7837</v>
      </c>
      <c r="E156" s="11" t="s">
        <v>7837</v>
      </c>
      <c r="F156" s="11" t="s">
        <v>7838</v>
      </c>
      <c r="G156" s="11">
        <v>1</v>
      </c>
      <c r="H156" s="11" t="s">
        <v>7838</v>
      </c>
      <c r="I156" s="11" t="s">
        <v>7840</v>
      </c>
      <c r="J156" s="11" t="s">
        <v>7845</v>
      </c>
    </row>
    <row r="157" spans="1:10" ht="15.75" customHeight="1" x14ac:dyDescent="0.35">
      <c r="A157" s="11" t="s">
        <v>195</v>
      </c>
      <c r="B157" s="11">
        <v>45.81</v>
      </c>
      <c r="C157" s="11">
        <v>4.76</v>
      </c>
      <c r="D157" s="11" t="s">
        <v>7838</v>
      </c>
      <c r="E157" s="11" t="s">
        <v>7837</v>
      </c>
      <c r="F157" s="11" t="s">
        <v>7838</v>
      </c>
      <c r="G157" s="11">
        <v>1</v>
      </c>
      <c r="H157" s="11" t="s">
        <v>7838</v>
      </c>
      <c r="I157" s="11" t="s">
        <v>7839</v>
      </c>
      <c r="J157" s="11" t="s">
        <v>7845</v>
      </c>
    </row>
    <row r="158" spans="1:10" ht="15.75" customHeight="1" x14ac:dyDescent="0.35">
      <c r="A158" s="11" t="s">
        <v>196</v>
      </c>
      <c r="B158" s="11">
        <v>34.43</v>
      </c>
      <c r="C158" s="11">
        <v>10.82</v>
      </c>
      <c r="D158" s="11" t="s">
        <v>7838</v>
      </c>
      <c r="E158" s="11" t="s">
        <v>7837</v>
      </c>
      <c r="F158" s="11" t="s">
        <v>7837</v>
      </c>
      <c r="G158" s="11">
        <v>1</v>
      </c>
      <c r="H158" s="11" t="s">
        <v>7838</v>
      </c>
      <c r="I158" s="11" t="s">
        <v>7839</v>
      </c>
      <c r="J158" s="11" t="s">
        <v>7843</v>
      </c>
    </row>
    <row r="159" spans="1:10" ht="15.75" customHeight="1" x14ac:dyDescent="0.35">
      <c r="A159" s="11" t="s">
        <v>197</v>
      </c>
      <c r="B159" s="11">
        <v>41.33</v>
      </c>
      <c r="C159" s="11">
        <v>4.01</v>
      </c>
      <c r="D159" s="11" t="s">
        <v>7838</v>
      </c>
      <c r="E159" s="11" t="s">
        <v>7837</v>
      </c>
      <c r="F159" s="11" t="s">
        <v>7837</v>
      </c>
      <c r="G159" s="11">
        <v>0</v>
      </c>
      <c r="H159" s="11" t="s">
        <v>7838</v>
      </c>
      <c r="I159" s="11" t="s">
        <v>7839</v>
      </c>
      <c r="J159" s="11" t="s">
        <v>7845</v>
      </c>
    </row>
    <row r="160" spans="1:10" ht="15.75" customHeight="1" x14ac:dyDescent="0.35">
      <c r="A160" s="11" t="s">
        <v>198</v>
      </c>
      <c r="B160" s="11">
        <v>31.92</v>
      </c>
      <c r="C160" s="11">
        <v>5.12</v>
      </c>
      <c r="D160" s="11" t="s">
        <v>7838</v>
      </c>
      <c r="E160" s="11" t="s">
        <v>7837</v>
      </c>
      <c r="F160" s="11" t="s">
        <v>7837</v>
      </c>
      <c r="G160" s="11">
        <v>1</v>
      </c>
      <c r="H160" s="11" t="s">
        <v>7838</v>
      </c>
      <c r="I160" s="11" t="s">
        <v>7839</v>
      </c>
      <c r="J160" s="11" t="s">
        <v>7845</v>
      </c>
    </row>
    <row r="161" spans="1:10" ht="15.75" customHeight="1" x14ac:dyDescent="0.35">
      <c r="A161" s="11" t="s">
        <v>199</v>
      </c>
      <c r="B161" s="11">
        <v>39.799999999999997</v>
      </c>
      <c r="C161" s="11">
        <v>10.54</v>
      </c>
      <c r="D161" s="11" t="s">
        <v>7838</v>
      </c>
      <c r="E161" s="11" t="s">
        <v>7837</v>
      </c>
      <c r="F161" s="11" t="s">
        <v>7837</v>
      </c>
      <c r="G161" s="11">
        <v>2</v>
      </c>
      <c r="H161" s="11" t="s">
        <v>7838</v>
      </c>
      <c r="I161" s="11" t="s">
        <v>7839</v>
      </c>
      <c r="J161" s="11" t="s">
        <v>7843</v>
      </c>
    </row>
    <row r="162" spans="1:10" ht="15.75" customHeight="1" x14ac:dyDescent="0.35">
      <c r="A162" s="11" t="s">
        <v>200</v>
      </c>
      <c r="B162" s="11">
        <v>42.82</v>
      </c>
      <c r="C162" s="11">
        <v>4.21</v>
      </c>
      <c r="D162" s="11" t="s">
        <v>7837</v>
      </c>
      <c r="E162" s="11" t="s">
        <v>7837</v>
      </c>
      <c r="F162" s="11" t="s">
        <v>7837</v>
      </c>
      <c r="G162" s="11">
        <v>0</v>
      </c>
      <c r="H162" s="11" t="s">
        <v>7838</v>
      </c>
      <c r="I162" s="11" t="s">
        <v>7839</v>
      </c>
      <c r="J162" s="11" t="s">
        <v>7845</v>
      </c>
    </row>
    <row r="163" spans="1:10" ht="15.75" customHeight="1" x14ac:dyDescent="0.35">
      <c r="A163" s="11" t="s">
        <v>201</v>
      </c>
      <c r="B163" s="11">
        <v>33.630000000000003</v>
      </c>
      <c r="C163" s="11">
        <v>5.42</v>
      </c>
      <c r="D163" s="11" t="s">
        <v>7837</v>
      </c>
      <c r="E163" s="11" t="s">
        <v>7837</v>
      </c>
      <c r="F163" s="11" t="s">
        <v>7837</v>
      </c>
      <c r="G163" s="11">
        <v>0</v>
      </c>
      <c r="H163" s="11" t="s">
        <v>7838</v>
      </c>
      <c r="I163" s="11" t="s">
        <v>7839</v>
      </c>
      <c r="J163" s="11" t="s">
        <v>7845</v>
      </c>
    </row>
    <row r="164" spans="1:10" ht="15.75" customHeight="1" x14ac:dyDescent="0.35">
      <c r="A164" s="11" t="s">
        <v>202</v>
      </c>
      <c r="B164" s="11">
        <v>37.07</v>
      </c>
      <c r="C164" s="11">
        <v>4.28</v>
      </c>
      <c r="D164" s="11" t="s">
        <v>7837</v>
      </c>
      <c r="E164" s="11" t="s">
        <v>7838</v>
      </c>
      <c r="F164" s="11" t="s">
        <v>7837</v>
      </c>
      <c r="G164" s="11">
        <v>1</v>
      </c>
      <c r="H164" s="11" t="s">
        <v>7838</v>
      </c>
      <c r="I164" s="11" t="s">
        <v>7839</v>
      </c>
      <c r="J164" s="11" t="s">
        <v>7845</v>
      </c>
    </row>
    <row r="165" spans="1:10" ht="15.75" customHeight="1" x14ac:dyDescent="0.35">
      <c r="A165" s="11" t="s">
        <v>203</v>
      </c>
      <c r="B165" s="11">
        <v>35.625</v>
      </c>
      <c r="C165" s="11">
        <v>8.9</v>
      </c>
      <c r="D165" s="11" t="s">
        <v>7837</v>
      </c>
      <c r="E165" s="11" t="s">
        <v>7837</v>
      </c>
      <c r="F165" s="11" t="s">
        <v>7837</v>
      </c>
      <c r="G165" s="11">
        <v>0</v>
      </c>
      <c r="H165" s="11" t="s">
        <v>7838</v>
      </c>
      <c r="I165" s="11" t="s">
        <v>7839</v>
      </c>
      <c r="J165" s="11" t="s">
        <v>7843</v>
      </c>
    </row>
    <row r="166" spans="1:10" ht="15.75" customHeight="1" x14ac:dyDescent="0.35">
      <c r="A166" s="11" t="s">
        <v>204</v>
      </c>
      <c r="B166" s="11">
        <v>42.69</v>
      </c>
      <c r="C166" s="11">
        <v>4.8899999999999997</v>
      </c>
      <c r="D166" s="11" t="s">
        <v>7837</v>
      </c>
      <c r="E166" s="11" t="s">
        <v>7837</v>
      </c>
      <c r="F166" s="11" t="s">
        <v>7838</v>
      </c>
      <c r="G166" s="11">
        <v>1</v>
      </c>
      <c r="H166" s="11" t="s">
        <v>7838</v>
      </c>
      <c r="I166" s="11" t="s">
        <v>7839</v>
      </c>
      <c r="J166" s="11" t="s">
        <v>7845</v>
      </c>
    </row>
    <row r="167" spans="1:10" ht="15.75" customHeight="1" x14ac:dyDescent="0.35">
      <c r="A167" s="11" t="s">
        <v>205</v>
      </c>
      <c r="B167" s="11">
        <v>37.869999999999997</v>
      </c>
      <c r="C167" s="11">
        <v>4.29</v>
      </c>
      <c r="D167" s="11" t="s">
        <v>7838</v>
      </c>
      <c r="E167" s="11" t="s">
        <v>7837</v>
      </c>
      <c r="F167" s="11" t="s">
        <v>7838</v>
      </c>
      <c r="G167" s="11">
        <v>1</v>
      </c>
      <c r="H167" s="11" t="s">
        <v>7838</v>
      </c>
      <c r="I167" s="11" t="s">
        <v>7839</v>
      </c>
      <c r="J167" s="11" t="s">
        <v>7845</v>
      </c>
    </row>
    <row r="168" spans="1:10" ht="15.75" customHeight="1" x14ac:dyDescent="0.35">
      <c r="A168" s="11" t="s">
        <v>206</v>
      </c>
      <c r="B168" s="11">
        <v>40.61</v>
      </c>
      <c r="C168" s="11">
        <v>8</v>
      </c>
      <c r="D168" s="11" t="s">
        <v>7838</v>
      </c>
      <c r="E168" s="11" t="s">
        <v>7837</v>
      </c>
      <c r="F168" s="11" t="s">
        <v>7837</v>
      </c>
      <c r="G168" s="11">
        <v>1</v>
      </c>
      <c r="H168" s="11" t="s">
        <v>7838</v>
      </c>
      <c r="I168" s="11" t="s">
        <v>7839</v>
      </c>
      <c r="J168" s="11" t="s">
        <v>7843</v>
      </c>
    </row>
    <row r="169" spans="1:10" ht="15.75" customHeight="1" x14ac:dyDescent="0.35">
      <c r="A169" s="11" t="s">
        <v>207</v>
      </c>
      <c r="B169" s="11">
        <v>30.78</v>
      </c>
      <c r="C169" s="11">
        <v>4.67</v>
      </c>
      <c r="D169" s="11" t="s">
        <v>7838</v>
      </c>
      <c r="E169" s="11" t="s">
        <v>7837</v>
      </c>
      <c r="F169" s="11" t="s">
        <v>7837</v>
      </c>
      <c r="G169" s="11">
        <v>0</v>
      </c>
      <c r="H169" s="11" t="s">
        <v>7838</v>
      </c>
      <c r="I169" s="11" t="s">
        <v>7839</v>
      </c>
      <c r="J169" s="11" t="s">
        <v>7845</v>
      </c>
    </row>
    <row r="170" spans="1:10" ht="15.75" customHeight="1" x14ac:dyDescent="0.35">
      <c r="A170" s="11" t="s">
        <v>208</v>
      </c>
      <c r="B170" s="11">
        <v>49.49</v>
      </c>
      <c r="C170" s="11">
        <v>4.5</v>
      </c>
      <c r="D170" s="11" t="s">
        <v>7837</v>
      </c>
      <c r="E170" s="11" t="s">
        <v>7837</v>
      </c>
      <c r="F170" s="11" t="s">
        <v>7837</v>
      </c>
      <c r="G170" s="11">
        <v>0</v>
      </c>
      <c r="H170" s="11" t="s">
        <v>7838</v>
      </c>
      <c r="I170" s="11" t="s">
        <v>7839</v>
      </c>
      <c r="J170" s="11" t="s">
        <v>7845</v>
      </c>
    </row>
    <row r="171" spans="1:10" ht="15.75" customHeight="1" x14ac:dyDescent="0.35">
      <c r="A171" s="11" t="s">
        <v>209</v>
      </c>
      <c r="B171" s="11">
        <v>37.619999999999997</v>
      </c>
      <c r="C171" s="11">
        <v>6.32</v>
      </c>
      <c r="D171" s="11" t="s">
        <v>7838</v>
      </c>
      <c r="E171" s="11" t="s">
        <v>7838</v>
      </c>
      <c r="F171" s="11" t="s">
        <v>7837</v>
      </c>
      <c r="G171" s="11">
        <v>2</v>
      </c>
      <c r="H171" s="11" t="s">
        <v>7838</v>
      </c>
      <c r="I171" s="11" t="s">
        <v>7839</v>
      </c>
      <c r="J171" s="11" t="s">
        <v>7844</v>
      </c>
    </row>
    <row r="172" spans="1:10" ht="15.75" customHeight="1" x14ac:dyDescent="0.35">
      <c r="A172" s="11" t="s">
        <v>210</v>
      </c>
      <c r="B172" s="11">
        <v>36.08</v>
      </c>
      <c r="C172" s="11">
        <v>6.1</v>
      </c>
      <c r="D172" s="11" t="s">
        <v>7838</v>
      </c>
      <c r="E172" s="11" t="s">
        <v>7837</v>
      </c>
      <c r="F172" s="11" t="s">
        <v>7837</v>
      </c>
      <c r="G172" s="11">
        <v>1</v>
      </c>
      <c r="H172" s="11" t="s">
        <v>7838</v>
      </c>
      <c r="I172" s="11" t="s">
        <v>7839</v>
      </c>
      <c r="J172" s="11" t="s">
        <v>7844</v>
      </c>
    </row>
    <row r="173" spans="1:10" ht="15.75" customHeight="1" x14ac:dyDescent="0.35">
      <c r="A173" s="11" t="s">
        <v>211</v>
      </c>
      <c r="B173" s="11">
        <v>33.5</v>
      </c>
      <c r="C173" s="11">
        <v>5.4</v>
      </c>
      <c r="D173" s="11" t="s">
        <v>7837</v>
      </c>
      <c r="E173" s="11" t="s">
        <v>7837</v>
      </c>
      <c r="F173" s="11" t="s">
        <v>7837</v>
      </c>
      <c r="G173" s="11">
        <v>0</v>
      </c>
      <c r="H173" s="11" t="s">
        <v>7838</v>
      </c>
      <c r="I173" s="11" t="s">
        <v>7839</v>
      </c>
      <c r="J173" s="11" t="s">
        <v>7845</v>
      </c>
    </row>
    <row r="174" spans="1:10" ht="15.75" customHeight="1" x14ac:dyDescent="0.35">
      <c r="A174" s="11" t="s">
        <v>212</v>
      </c>
      <c r="B174" s="11">
        <v>47.46</v>
      </c>
      <c r="C174" s="11">
        <v>6.24</v>
      </c>
      <c r="D174" s="11" t="s">
        <v>7838</v>
      </c>
      <c r="E174" s="11" t="s">
        <v>7837</v>
      </c>
      <c r="F174" s="11" t="s">
        <v>7837</v>
      </c>
      <c r="G174" s="11">
        <v>1</v>
      </c>
      <c r="H174" s="11" t="s">
        <v>7838</v>
      </c>
      <c r="I174" s="11" t="s">
        <v>7839</v>
      </c>
      <c r="J174" s="11" t="s">
        <v>7844</v>
      </c>
    </row>
    <row r="175" spans="1:10" ht="15.75" customHeight="1" x14ac:dyDescent="0.35">
      <c r="A175" s="11" t="s">
        <v>213</v>
      </c>
      <c r="B175" s="11">
        <v>49.24</v>
      </c>
      <c r="C175" s="11">
        <v>4.45</v>
      </c>
      <c r="D175" s="11" t="s">
        <v>7837</v>
      </c>
      <c r="E175" s="11" t="s">
        <v>7837</v>
      </c>
      <c r="F175" s="11" t="s">
        <v>7837</v>
      </c>
      <c r="G175" s="11">
        <v>0</v>
      </c>
      <c r="H175" s="11" t="s">
        <v>7838</v>
      </c>
      <c r="I175" s="11" t="s">
        <v>7839</v>
      </c>
      <c r="J175" s="11" t="s">
        <v>7845</v>
      </c>
    </row>
    <row r="176" spans="1:10" ht="15.75" customHeight="1" x14ac:dyDescent="0.35">
      <c r="A176" s="11" t="s">
        <v>214</v>
      </c>
      <c r="B176" s="11">
        <v>54.4</v>
      </c>
      <c r="C176" s="11">
        <v>5.22</v>
      </c>
      <c r="D176" s="11" t="s">
        <v>7837</v>
      </c>
      <c r="E176" s="11" t="s">
        <v>7837</v>
      </c>
      <c r="F176" s="11" t="s">
        <v>7837</v>
      </c>
      <c r="G176" s="11">
        <v>1</v>
      </c>
      <c r="H176" s="11" t="s">
        <v>7838</v>
      </c>
      <c r="I176" s="11" t="s">
        <v>7839</v>
      </c>
      <c r="J176" s="11" t="s">
        <v>7845</v>
      </c>
    </row>
    <row r="177" spans="1:10" ht="15.75" customHeight="1" x14ac:dyDescent="0.35">
      <c r="A177" s="11" t="s">
        <v>215</v>
      </c>
      <c r="B177" s="11">
        <v>35.53</v>
      </c>
      <c r="C177" s="11">
        <v>4.6100000000000003</v>
      </c>
      <c r="D177" s="11" t="s">
        <v>7837</v>
      </c>
      <c r="E177" s="11" t="s">
        <v>7837</v>
      </c>
      <c r="F177" s="11" t="s">
        <v>7837</v>
      </c>
      <c r="G177" s="11">
        <v>1</v>
      </c>
      <c r="H177" s="11" t="s">
        <v>7838</v>
      </c>
      <c r="I177" s="11" t="s">
        <v>7839</v>
      </c>
      <c r="J177" s="11" t="s">
        <v>7845</v>
      </c>
    </row>
    <row r="178" spans="1:10" ht="15.75" customHeight="1" x14ac:dyDescent="0.35">
      <c r="A178" s="11" t="s">
        <v>216</v>
      </c>
      <c r="B178" s="11">
        <v>39.729999999999997</v>
      </c>
      <c r="C178" s="11">
        <v>6.24</v>
      </c>
      <c r="D178" s="11" t="s">
        <v>7837</v>
      </c>
      <c r="E178" s="11" t="s">
        <v>7837</v>
      </c>
      <c r="F178" s="11" t="s">
        <v>7837</v>
      </c>
      <c r="G178" s="11">
        <v>0</v>
      </c>
      <c r="H178" s="11" t="s">
        <v>7838</v>
      </c>
      <c r="I178" s="11" t="s">
        <v>7839</v>
      </c>
      <c r="J178" s="11" t="s">
        <v>7844</v>
      </c>
    </row>
    <row r="179" spans="1:10" ht="15.75" customHeight="1" x14ac:dyDescent="0.35">
      <c r="A179" s="11" t="s">
        <v>217</v>
      </c>
      <c r="B179" s="11">
        <v>35.68</v>
      </c>
      <c r="C179" s="11">
        <v>10.039999999999999</v>
      </c>
      <c r="D179" s="11" t="s">
        <v>7837</v>
      </c>
      <c r="E179" s="11" t="s">
        <v>7837</v>
      </c>
      <c r="F179" s="11" t="s">
        <v>7837</v>
      </c>
      <c r="G179" s="11">
        <v>0</v>
      </c>
      <c r="H179" s="11" t="s">
        <v>7838</v>
      </c>
      <c r="I179" s="11" t="s">
        <v>7839</v>
      </c>
      <c r="J179" s="11" t="s">
        <v>7843</v>
      </c>
    </row>
    <row r="180" spans="1:10" ht="15.75" customHeight="1" x14ac:dyDescent="0.35">
      <c r="A180" s="11" t="s">
        <v>218</v>
      </c>
      <c r="B180" s="11">
        <v>48.86</v>
      </c>
      <c r="C180" s="11">
        <v>6.09</v>
      </c>
      <c r="D180" s="11" t="s">
        <v>7837</v>
      </c>
      <c r="E180" s="11" t="s">
        <v>7837</v>
      </c>
      <c r="F180" s="11" t="s">
        <v>7837</v>
      </c>
      <c r="G180" s="11">
        <v>0</v>
      </c>
      <c r="H180" s="11" t="s">
        <v>7838</v>
      </c>
      <c r="I180" s="11" t="s">
        <v>7839</v>
      </c>
      <c r="J180" s="11" t="s">
        <v>7844</v>
      </c>
    </row>
    <row r="181" spans="1:10" ht="15.75" customHeight="1" x14ac:dyDescent="0.35">
      <c r="A181" s="11" t="s">
        <v>219</v>
      </c>
      <c r="B181" s="11">
        <v>34.799999999999997</v>
      </c>
      <c r="C181" s="11">
        <v>11.4</v>
      </c>
      <c r="D181" s="11" t="s">
        <v>7838</v>
      </c>
      <c r="E181" s="11" t="s">
        <v>7837</v>
      </c>
      <c r="F181" s="11" t="s">
        <v>7838</v>
      </c>
      <c r="G181" s="11">
        <v>1</v>
      </c>
      <c r="H181" s="11" t="s">
        <v>7837</v>
      </c>
      <c r="I181" s="11" t="s">
        <v>7839</v>
      </c>
      <c r="J181" s="11" t="s">
        <v>7843</v>
      </c>
    </row>
    <row r="182" spans="1:10" ht="15.75" customHeight="1" x14ac:dyDescent="0.35">
      <c r="A182" s="11" t="s">
        <v>220</v>
      </c>
      <c r="B182" s="11">
        <v>32.49</v>
      </c>
      <c r="C182" s="11">
        <v>4.29</v>
      </c>
      <c r="D182" s="11" t="s">
        <v>7837</v>
      </c>
      <c r="E182" s="11" t="s">
        <v>7837</v>
      </c>
      <c r="F182" s="11" t="s">
        <v>7838</v>
      </c>
      <c r="G182" s="11">
        <v>1</v>
      </c>
      <c r="H182" s="11" t="s">
        <v>7838</v>
      </c>
      <c r="I182" s="11" t="s">
        <v>7839</v>
      </c>
      <c r="J182" s="11" t="s">
        <v>7845</v>
      </c>
    </row>
    <row r="183" spans="1:10" ht="15.75" customHeight="1" x14ac:dyDescent="0.35">
      <c r="A183" s="11" t="s">
        <v>221</v>
      </c>
      <c r="B183" s="11">
        <v>39</v>
      </c>
      <c r="C183" s="11">
        <v>5.7</v>
      </c>
      <c r="D183" s="11" t="s">
        <v>7837</v>
      </c>
      <c r="E183" s="11" t="s">
        <v>7837</v>
      </c>
      <c r="F183" s="11" t="s">
        <v>7837</v>
      </c>
      <c r="G183" s="11">
        <v>2</v>
      </c>
      <c r="H183" s="11" t="s">
        <v>7838</v>
      </c>
      <c r="I183" s="11" t="s">
        <v>7839</v>
      </c>
      <c r="J183" s="11" t="s">
        <v>7844</v>
      </c>
    </row>
    <row r="184" spans="1:10" ht="15.75" customHeight="1" x14ac:dyDescent="0.35">
      <c r="A184" s="11" t="s">
        <v>222</v>
      </c>
      <c r="B184" s="11">
        <v>35.299999999999997</v>
      </c>
      <c r="C184" s="11">
        <v>6.09</v>
      </c>
      <c r="D184" s="11" t="s">
        <v>7837</v>
      </c>
      <c r="E184" s="11" t="s">
        <v>7837</v>
      </c>
      <c r="F184" s="11" t="s">
        <v>7837</v>
      </c>
      <c r="G184" s="11">
        <v>1</v>
      </c>
      <c r="H184" s="11" t="s">
        <v>7838</v>
      </c>
      <c r="I184" s="11" t="s">
        <v>7839</v>
      </c>
      <c r="J184" s="11" t="s">
        <v>7844</v>
      </c>
    </row>
    <row r="185" spans="1:10" ht="15.75" customHeight="1" x14ac:dyDescent="0.35">
      <c r="A185" s="11" t="s">
        <v>223</v>
      </c>
      <c r="B185" s="11">
        <v>33.42</v>
      </c>
      <c r="C185" s="11">
        <v>10.67</v>
      </c>
      <c r="D185" s="11" t="s">
        <v>7837</v>
      </c>
      <c r="E185" s="11" t="s">
        <v>7837</v>
      </c>
      <c r="F185" s="11" t="s">
        <v>7837</v>
      </c>
      <c r="G185" s="11">
        <v>0</v>
      </c>
      <c r="H185" s="11" t="s">
        <v>7838</v>
      </c>
      <c r="I185" s="11" t="s">
        <v>7839</v>
      </c>
      <c r="J185" s="11" t="s">
        <v>7843</v>
      </c>
    </row>
    <row r="186" spans="1:10" ht="15.75" customHeight="1" x14ac:dyDescent="0.35">
      <c r="A186" s="11" t="s">
        <v>224</v>
      </c>
      <c r="B186" s="11">
        <v>37.18</v>
      </c>
      <c r="C186" s="11">
        <v>6.75</v>
      </c>
      <c r="D186" s="11" t="s">
        <v>7838</v>
      </c>
      <c r="E186" s="11" t="s">
        <v>7837</v>
      </c>
      <c r="F186" s="11" t="s">
        <v>7837</v>
      </c>
      <c r="G186" s="11">
        <v>2</v>
      </c>
      <c r="H186" s="11" t="s">
        <v>7838</v>
      </c>
      <c r="I186" s="11" t="s">
        <v>7839</v>
      </c>
      <c r="J186" s="11" t="s">
        <v>7843</v>
      </c>
    </row>
    <row r="187" spans="1:10" ht="15.75" customHeight="1" x14ac:dyDescent="0.35">
      <c r="A187" s="11" t="s">
        <v>225</v>
      </c>
      <c r="B187" s="11">
        <v>33.33</v>
      </c>
      <c r="C187" s="11">
        <v>9.26</v>
      </c>
      <c r="D187" s="11" t="s">
        <v>7838</v>
      </c>
      <c r="E187" s="11" t="s">
        <v>7837</v>
      </c>
      <c r="F187" s="11" t="s">
        <v>7837</v>
      </c>
      <c r="G187" s="11">
        <v>2</v>
      </c>
      <c r="H187" s="11" t="s">
        <v>7837</v>
      </c>
      <c r="I187" s="11" t="s">
        <v>7839</v>
      </c>
      <c r="J187" s="11" t="s">
        <v>7843</v>
      </c>
    </row>
    <row r="188" spans="1:10" ht="15.75" customHeight="1" x14ac:dyDescent="0.35">
      <c r="A188" s="11" t="s">
        <v>226</v>
      </c>
      <c r="B188" s="11">
        <v>53.21</v>
      </c>
      <c r="C188" s="11">
        <v>4.2699999999999996</v>
      </c>
      <c r="D188" s="11" t="s">
        <v>7837</v>
      </c>
      <c r="E188" s="11" t="s">
        <v>7837</v>
      </c>
      <c r="F188" s="11" t="s">
        <v>7837</v>
      </c>
      <c r="G188" s="11">
        <v>1</v>
      </c>
      <c r="H188" s="11" t="s">
        <v>7838</v>
      </c>
      <c r="I188" s="11" t="s">
        <v>7839</v>
      </c>
      <c r="J188" s="11" t="s">
        <v>7845</v>
      </c>
    </row>
    <row r="189" spans="1:10" ht="15.75" customHeight="1" x14ac:dyDescent="0.35">
      <c r="A189" s="11" t="s">
        <v>227</v>
      </c>
      <c r="B189" s="11">
        <v>38.729999999999997</v>
      </c>
      <c r="C189" s="11">
        <v>11.51</v>
      </c>
      <c r="D189" s="11" t="s">
        <v>7837</v>
      </c>
      <c r="E189" s="11" t="s">
        <v>7837</v>
      </c>
      <c r="F189" s="11" t="s">
        <v>7837</v>
      </c>
      <c r="G189" s="11">
        <v>2</v>
      </c>
      <c r="H189" s="11" t="s">
        <v>7838</v>
      </c>
      <c r="I189" s="11" t="s">
        <v>7839</v>
      </c>
      <c r="J189" s="11" t="s">
        <v>7843</v>
      </c>
    </row>
    <row r="190" spans="1:10" ht="15.75" customHeight="1" x14ac:dyDescent="0.35">
      <c r="A190" s="11" t="s">
        <v>228</v>
      </c>
      <c r="B190" s="11">
        <v>29.73</v>
      </c>
      <c r="C190" s="11">
        <v>7.22</v>
      </c>
      <c r="D190" s="11" t="s">
        <v>7837</v>
      </c>
      <c r="E190" s="11" t="s">
        <v>7837</v>
      </c>
      <c r="F190" s="11" t="s">
        <v>7837</v>
      </c>
      <c r="G190" s="11">
        <v>0</v>
      </c>
      <c r="H190" s="11" t="s">
        <v>7838</v>
      </c>
      <c r="I190" s="11" t="s">
        <v>7840</v>
      </c>
      <c r="J190" s="11" t="s">
        <v>7843</v>
      </c>
    </row>
    <row r="191" spans="1:10" ht="15.75" customHeight="1" x14ac:dyDescent="0.35">
      <c r="A191" s="11" t="s">
        <v>229</v>
      </c>
      <c r="B191" s="11">
        <v>34.700000000000003</v>
      </c>
      <c r="C191" s="11">
        <v>4.37</v>
      </c>
      <c r="D191" s="11" t="s">
        <v>7837</v>
      </c>
      <c r="E191" s="11" t="s">
        <v>7837</v>
      </c>
      <c r="F191" s="11" t="s">
        <v>7838</v>
      </c>
      <c r="G191" s="11">
        <v>1</v>
      </c>
      <c r="H191" s="11" t="s">
        <v>7838</v>
      </c>
      <c r="I191" s="11" t="s">
        <v>7839</v>
      </c>
      <c r="J191" s="11" t="s">
        <v>7845</v>
      </c>
    </row>
    <row r="192" spans="1:10" ht="15.75" customHeight="1" x14ac:dyDescent="0.35">
      <c r="A192" s="11" t="s">
        <v>230</v>
      </c>
      <c r="B192" s="11">
        <v>38.28</v>
      </c>
      <c r="C192" s="11">
        <v>11.56</v>
      </c>
      <c r="D192" s="11" t="s">
        <v>7838</v>
      </c>
      <c r="E192" s="11" t="s">
        <v>7837</v>
      </c>
      <c r="F192" s="11" t="s">
        <v>7837</v>
      </c>
      <c r="G192" s="11">
        <v>1</v>
      </c>
      <c r="H192" s="11" t="s">
        <v>7838</v>
      </c>
      <c r="I192" s="11" t="s">
        <v>7839</v>
      </c>
      <c r="J192" s="11" t="s">
        <v>7843</v>
      </c>
    </row>
    <row r="193" spans="1:10" ht="15.75" customHeight="1" x14ac:dyDescent="0.35">
      <c r="A193" s="11" t="s">
        <v>231</v>
      </c>
      <c r="B193" s="11">
        <v>33.57</v>
      </c>
      <c r="C193" s="11">
        <v>8.82</v>
      </c>
      <c r="D193" s="11" t="s">
        <v>7838</v>
      </c>
      <c r="E193" s="11" t="s">
        <v>7837</v>
      </c>
      <c r="F193" s="11" t="s">
        <v>7837</v>
      </c>
      <c r="G193" s="11">
        <v>0</v>
      </c>
      <c r="H193" s="11" t="s">
        <v>7838</v>
      </c>
      <c r="I193" s="11" t="s">
        <v>7839</v>
      </c>
      <c r="J193" s="11" t="s">
        <v>7843</v>
      </c>
    </row>
    <row r="194" spans="1:10" ht="15.75" customHeight="1" x14ac:dyDescent="0.35">
      <c r="A194" s="11" t="s">
        <v>232</v>
      </c>
      <c r="B194" s="11">
        <v>52.06</v>
      </c>
      <c r="C194" s="11">
        <v>4.6900000000000004</v>
      </c>
      <c r="D194" s="11" t="s">
        <v>7837</v>
      </c>
      <c r="E194" s="11" t="s">
        <v>7837</v>
      </c>
      <c r="F194" s="11" t="s">
        <v>7837</v>
      </c>
      <c r="G194" s="11">
        <v>1</v>
      </c>
      <c r="H194" s="11" t="s">
        <v>7838</v>
      </c>
      <c r="I194" s="11" t="s">
        <v>7839</v>
      </c>
      <c r="J194" s="11" t="s">
        <v>7845</v>
      </c>
    </row>
    <row r="195" spans="1:10" ht="15.75" customHeight="1" x14ac:dyDescent="0.35">
      <c r="A195" s="11" t="s">
        <v>233</v>
      </c>
      <c r="B195" s="11">
        <v>38.17</v>
      </c>
      <c r="C195" s="11">
        <v>4.53</v>
      </c>
      <c r="D195" s="11" t="s">
        <v>7837</v>
      </c>
      <c r="E195" s="11" t="s">
        <v>7838</v>
      </c>
      <c r="F195" s="11" t="s">
        <v>7837</v>
      </c>
      <c r="G195" s="11">
        <v>1</v>
      </c>
      <c r="H195" s="11" t="s">
        <v>7838</v>
      </c>
      <c r="I195" s="11" t="s">
        <v>7839</v>
      </c>
      <c r="J195" s="11" t="s">
        <v>7845</v>
      </c>
    </row>
    <row r="196" spans="1:10" ht="15.75" customHeight="1" x14ac:dyDescent="0.35">
      <c r="A196" s="11" t="s">
        <v>234</v>
      </c>
      <c r="B196" s="11">
        <v>36.954999999999998</v>
      </c>
      <c r="C196" s="11">
        <v>5.84</v>
      </c>
      <c r="D196" s="11" t="s">
        <v>7837</v>
      </c>
      <c r="E196" s="11" t="s">
        <v>7837</v>
      </c>
      <c r="F196" s="11" t="s">
        <v>7838</v>
      </c>
      <c r="G196" s="11">
        <v>1</v>
      </c>
      <c r="H196" s="11" t="s">
        <v>7838</v>
      </c>
      <c r="I196" s="11" t="s">
        <v>7839</v>
      </c>
      <c r="J196" s="11" t="s">
        <v>7844</v>
      </c>
    </row>
    <row r="197" spans="1:10" ht="15.75" customHeight="1" x14ac:dyDescent="0.35">
      <c r="A197" s="11" t="s">
        <v>235</v>
      </c>
      <c r="B197" s="11">
        <v>34.4</v>
      </c>
      <c r="C197" s="11">
        <v>4.9000000000000004</v>
      </c>
      <c r="D197" s="11" t="s">
        <v>7837</v>
      </c>
      <c r="E197" s="11" t="s">
        <v>7837</v>
      </c>
      <c r="F197" s="11" t="s">
        <v>7838</v>
      </c>
      <c r="G197" s="11">
        <v>1</v>
      </c>
      <c r="H197" s="11" t="s">
        <v>7838</v>
      </c>
      <c r="I197" s="11" t="s">
        <v>7839</v>
      </c>
      <c r="J197" s="11" t="s">
        <v>7845</v>
      </c>
    </row>
    <row r="198" spans="1:10" ht="15.75" customHeight="1" x14ac:dyDescent="0.35">
      <c r="A198" s="11" t="s">
        <v>236</v>
      </c>
      <c r="B198" s="11">
        <v>31.73</v>
      </c>
      <c r="C198" s="11">
        <v>4.3</v>
      </c>
      <c r="D198" s="11" t="s">
        <v>7837</v>
      </c>
      <c r="E198" s="11" t="s">
        <v>7837</v>
      </c>
      <c r="F198" s="11" t="s">
        <v>7837</v>
      </c>
      <c r="G198" s="11">
        <v>0</v>
      </c>
      <c r="H198" s="11" t="s">
        <v>7838</v>
      </c>
      <c r="I198" s="11" t="s">
        <v>7839</v>
      </c>
      <c r="J198" s="11" t="s">
        <v>7845</v>
      </c>
    </row>
    <row r="199" spans="1:10" ht="15.75" customHeight="1" x14ac:dyDescent="0.35">
      <c r="A199" s="11" t="s">
        <v>237</v>
      </c>
      <c r="B199" s="11">
        <v>36.64</v>
      </c>
      <c r="C199" s="11">
        <v>11.34</v>
      </c>
      <c r="D199" s="11" t="s">
        <v>7837</v>
      </c>
      <c r="E199" s="11" t="s">
        <v>7837</v>
      </c>
      <c r="F199" s="11" t="s">
        <v>7837</v>
      </c>
      <c r="G199" s="11">
        <v>0</v>
      </c>
      <c r="H199" s="11" t="s">
        <v>7838</v>
      </c>
      <c r="I199" s="11" t="s">
        <v>7839</v>
      </c>
      <c r="J199" s="11" t="s">
        <v>7843</v>
      </c>
    </row>
    <row r="200" spans="1:10" ht="15.75" customHeight="1" x14ac:dyDescent="0.35">
      <c r="A200" s="11" t="s">
        <v>238</v>
      </c>
      <c r="B200" s="11">
        <v>36.85</v>
      </c>
      <c r="C200" s="11">
        <v>5.88</v>
      </c>
      <c r="D200" s="11" t="s">
        <v>7837</v>
      </c>
      <c r="E200" s="11" t="s">
        <v>7838</v>
      </c>
      <c r="F200" s="11" t="s">
        <v>7837</v>
      </c>
      <c r="G200" s="11">
        <v>1</v>
      </c>
      <c r="H200" s="11" t="s">
        <v>7838</v>
      </c>
      <c r="I200" s="11" t="s">
        <v>7839</v>
      </c>
      <c r="J200" s="11" t="s">
        <v>7844</v>
      </c>
    </row>
    <row r="201" spans="1:10" ht="15.75" customHeight="1" x14ac:dyDescent="0.35">
      <c r="A201" s="11" t="s">
        <v>239</v>
      </c>
      <c r="B201" s="11">
        <v>33.33</v>
      </c>
      <c r="C201" s="11">
        <v>5.01</v>
      </c>
      <c r="D201" s="11" t="s">
        <v>7838</v>
      </c>
      <c r="E201" s="11" t="s">
        <v>7837</v>
      </c>
      <c r="F201" s="11" t="s">
        <v>7838</v>
      </c>
      <c r="G201" s="11">
        <v>1</v>
      </c>
      <c r="H201" s="11" t="s">
        <v>7838</v>
      </c>
      <c r="I201" s="11" t="s">
        <v>7839</v>
      </c>
      <c r="J201" s="11" t="s">
        <v>7845</v>
      </c>
    </row>
    <row r="202" spans="1:10" ht="15.75" customHeight="1" x14ac:dyDescent="0.35">
      <c r="A202" s="11" t="s">
        <v>240</v>
      </c>
      <c r="B202" s="11">
        <v>39.14</v>
      </c>
      <c r="C202" s="11">
        <v>4.4000000000000004</v>
      </c>
      <c r="D202" s="11" t="s">
        <v>7837</v>
      </c>
      <c r="E202" s="11" t="s">
        <v>7837</v>
      </c>
      <c r="F202" s="11" t="s">
        <v>7838</v>
      </c>
      <c r="G202" s="11">
        <v>1</v>
      </c>
      <c r="H202" s="11" t="s">
        <v>7838</v>
      </c>
      <c r="I202" s="11" t="s">
        <v>7839</v>
      </c>
      <c r="J202" s="11" t="s">
        <v>7845</v>
      </c>
    </row>
    <row r="203" spans="1:10" ht="15.75" customHeight="1" x14ac:dyDescent="0.35">
      <c r="A203" s="11" t="s">
        <v>241</v>
      </c>
      <c r="B203" s="11">
        <v>32.9</v>
      </c>
      <c r="C203" s="11">
        <v>6.26</v>
      </c>
      <c r="D203" s="11" t="s">
        <v>7838</v>
      </c>
      <c r="E203" s="11" t="s">
        <v>7837</v>
      </c>
      <c r="F203" s="11" t="s">
        <v>7837</v>
      </c>
      <c r="G203" s="11">
        <v>0</v>
      </c>
      <c r="H203" s="11" t="s">
        <v>7838</v>
      </c>
      <c r="I203" s="11" t="s">
        <v>7839</v>
      </c>
      <c r="J203" s="11" t="s">
        <v>7844</v>
      </c>
    </row>
    <row r="204" spans="1:10" ht="15.75" customHeight="1" x14ac:dyDescent="0.35">
      <c r="A204" s="11" t="s">
        <v>242</v>
      </c>
      <c r="B204" s="11">
        <v>29.78</v>
      </c>
      <c r="C204" s="11">
        <v>10.27</v>
      </c>
      <c r="D204" s="11" t="s">
        <v>7838</v>
      </c>
      <c r="E204" s="11" t="s">
        <v>7837</v>
      </c>
      <c r="F204" s="11" t="s">
        <v>7838</v>
      </c>
      <c r="G204" s="11">
        <v>1</v>
      </c>
      <c r="H204" s="11" t="s">
        <v>7838</v>
      </c>
      <c r="I204" s="11" t="s">
        <v>7840</v>
      </c>
      <c r="J204" s="11" t="s">
        <v>7843</v>
      </c>
    </row>
    <row r="205" spans="1:10" ht="15.75" customHeight="1" x14ac:dyDescent="0.35">
      <c r="A205" s="11" t="s">
        <v>243</v>
      </c>
      <c r="B205" s="11">
        <v>32.78</v>
      </c>
      <c r="C205" s="11">
        <v>5.27</v>
      </c>
      <c r="D205" s="11" t="s">
        <v>7837</v>
      </c>
      <c r="E205" s="11" t="s">
        <v>7837</v>
      </c>
      <c r="F205" s="11" t="s">
        <v>7837</v>
      </c>
      <c r="G205" s="11">
        <v>0</v>
      </c>
      <c r="H205" s="11" t="s">
        <v>7838</v>
      </c>
      <c r="I205" s="11" t="s">
        <v>7839</v>
      </c>
      <c r="J205" s="11" t="s">
        <v>7845</v>
      </c>
    </row>
    <row r="206" spans="1:10" ht="15.75" customHeight="1" x14ac:dyDescent="0.35">
      <c r="A206" s="11" t="s">
        <v>244</v>
      </c>
      <c r="B206" s="11">
        <v>41.65</v>
      </c>
      <c r="C206" s="11">
        <v>10.73</v>
      </c>
      <c r="D206" s="11" t="s">
        <v>7838</v>
      </c>
      <c r="E206" s="11" t="s">
        <v>7837</v>
      </c>
      <c r="F206" s="11" t="s">
        <v>7837</v>
      </c>
      <c r="G206" s="11">
        <v>0</v>
      </c>
      <c r="H206" s="11" t="s">
        <v>7838</v>
      </c>
      <c r="I206" s="11" t="s">
        <v>7839</v>
      </c>
      <c r="J206" s="11" t="s">
        <v>7843</v>
      </c>
    </row>
    <row r="207" spans="1:10" ht="15.75" customHeight="1" x14ac:dyDescent="0.35">
      <c r="A207" s="11" t="s">
        <v>245</v>
      </c>
      <c r="B207" s="11">
        <v>50.79</v>
      </c>
      <c r="C207" s="11">
        <v>4.45</v>
      </c>
      <c r="D207" s="11" t="s">
        <v>7837</v>
      </c>
      <c r="E207" s="11" t="s">
        <v>7837</v>
      </c>
      <c r="F207" s="11" t="s">
        <v>7837</v>
      </c>
      <c r="G207" s="11">
        <v>1</v>
      </c>
      <c r="H207" s="11" t="s">
        <v>7838</v>
      </c>
      <c r="I207" s="11" t="s">
        <v>7839</v>
      </c>
      <c r="J207" s="11" t="s">
        <v>7845</v>
      </c>
    </row>
    <row r="208" spans="1:10" ht="15.75" customHeight="1" x14ac:dyDescent="0.35">
      <c r="A208" s="11" t="s">
        <v>246</v>
      </c>
      <c r="B208" s="11">
        <v>35.43</v>
      </c>
      <c r="C208" s="11">
        <v>5.25</v>
      </c>
      <c r="D208" s="11" t="s">
        <v>7838</v>
      </c>
      <c r="E208" s="11" t="s">
        <v>7837</v>
      </c>
      <c r="F208" s="11" t="s">
        <v>7837</v>
      </c>
      <c r="G208" s="11">
        <v>0</v>
      </c>
      <c r="H208" s="11" t="s">
        <v>7838</v>
      </c>
      <c r="I208" s="11" t="s">
        <v>7839</v>
      </c>
      <c r="J208" s="11" t="s">
        <v>7845</v>
      </c>
    </row>
    <row r="209" spans="1:10" ht="15.75" customHeight="1" x14ac:dyDescent="0.35">
      <c r="A209" s="11" t="s">
        <v>247</v>
      </c>
      <c r="B209" s="11">
        <v>35.25</v>
      </c>
      <c r="C209" s="11">
        <v>9.51</v>
      </c>
      <c r="D209" s="11" t="s">
        <v>7837</v>
      </c>
      <c r="E209" s="11" t="s">
        <v>7837</v>
      </c>
      <c r="F209" s="11" t="s">
        <v>7837</v>
      </c>
      <c r="G209" s="11">
        <v>0</v>
      </c>
      <c r="H209" s="11" t="s">
        <v>7838</v>
      </c>
      <c r="I209" s="11" t="s">
        <v>7839</v>
      </c>
      <c r="J209" s="11" t="s">
        <v>7843</v>
      </c>
    </row>
    <row r="210" spans="1:10" ht="15.75" customHeight="1" x14ac:dyDescent="0.35">
      <c r="A210" s="11" t="s">
        <v>248</v>
      </c>
      <c r="B210" s="11">
        <v>36.85</v>
      </c>
      <c r="C210" s="11">
        <v>11.12</v>
      </c>
      <c r="D210" s="11" t="s">
        <v>7837</v>
      </c>
      <c r="E210" s="11" t="s">
        <v>7837</v>
      </c>
      <c r="F210" s="11" t="s">
        <v>7837</v>
      </c>
      <c r="G210" s="11">
        <v>0</v>
      </c>
      <c r="H210" s="11" t="s">
        <v>7838</v>
      </c>
      <c r="I210" s="11" t="s">
        <v>7839</v>
      </c>
      <c r="J210" s="11" t="s">
        <v>7843</v>
      </c>
    </row>
    <row r="211" spans="1:10" ht="15.75" customHeight="1" x14ac:dyDescent="0.35">
      <c r="A211" s="11" t="s">
        <v>249</v>
      </c>
      <c r="B211" s="11">
        <v>31.02</v>
      </c>
      <c r="C211" s="11">
        <v>4.5599999999999996</v>
      </c>
      <c r="D211" s="11" t="s">
        <v>7837</v>
      </c>
      <c r="E211" s="11" t="s">
        <v>7838</v>
      </c>
      <c r="F211" s="11" t="s">
        <v>7837</v>
      </c>
      <c r="G211" s="11">
        <v>1</v>
      </c>
      <c r="H211" s="11" t="s">
        <v>7838</v>
      </c>
      <c r="I211" s="11" t="s">
        <v>7839</v>
      </c>
      <c r="J211" s="11" t="s">
        <v>7845</v>
      </c>
    </row>
    <row r="212" spans="1:10" ht="15.75" customHeight="1" x14ac:dyDescent="0.35">
      <c r="A212" s="11" t="s">
        <v>250</v>
      </c>
      <c r="B212" s="11">
        <v>35.6</v>
      </c>
      <c r="C212" s="11">
        <v>4.0199999999999996</v>
      </c>
      <c r="D212" s="11" t="s">
        <v>7838</v>
      </c>
      <c r="E212" s="11" t="s">
        <v>7838</v>
      </c>
      <c r="F212" s="11" t="s">
        <v>7837</v>
      </c>
      <c r="G212" s="11">
        <v>2</v>
      </c>
      <c r="H212" s="11" t="s">
        <v>7838</v>
      </c>
      <c r="I212" s="11" t="s">
        <v>7839</v>
      </c>
      <c r="J212" s="11" t="s">
        <v>7845</v>
      </c>
    </row>
    <row r="213" spans="1:10" ht="15.75" customHeight="1" x14ac:dyDescent="0.35">
      <c r="A213" s="11" t="s">
        <v>251</v>
      </c>
      <c r="B213" s="11">
        <v>34.39</v>
      </c>
      <c r="C213" s="11">
        <v>8.7200000000000006</v>
      </c>
      <c r="D213" s="11" t="s">
        <v>7837</v>
      </c>
      <c r="E213" s="11" t="s">
        <v>7837</v>
      </c>
      <c r="F213" s="11" t="s">
        <v>7837</v>
      </c>
      <c r="G213" s="11">
        <v>0</v>
      </c>
      <c r="H213" s="11" t="s">
        <v>7838</v>
      </c>
      <c r="I213" s="11" t="s">
        <v>7839</v>
      </c>
      <c r="J213" s="11" t="s">
        <v>7843</v>
      </c>
    </row>
    <row r="214" spans="1:10" ht="15.75" customHeight="1" x14ac:dyDescent="0.35">
      <c r="A214" s="11" t="s">
        <v>252</v>
      </c>
      <c r="B214" s="11">
        <v>29.06</v>
      </c>
      <c r="C214" s="11">
        <v>6.25</v>
      </c>
      <c r="D214" s="11" t="s">
        <v>7838</v>
      </c>
      <c r="E214" s="11" t="s">
        <v>7837</v>
      </c>
      <c r="F214" s="11" t="s">
        <v>7837</v>
      </c>
      <c r="G214" s="11">
        <v>1</v>
      </c>
      <c r="H214" s="11" t="s">
        <v>7838</v>
      </c>
      <c r="I214" s="11" t="s">
        <v>7840</v>
      </c>
      <c r="J214" s="11" t="s">
        <v>7844</v>
      </c>
    </row>
    <row r="215" spans="1:10" ht="15.75" customHeight="1" x14ac:dyDescent="0.35">
      <c r="A215" s="11" t="s">
        <v>253</v>
      </c>
      <c r="B215" s="11">
        <v>35.799999999999997</v>
      </c>
      <c r="C215" s="11">
        <v>7.32</v>
      </c>
      <c r="D215" s="11" t="s">
        <v>7837</v>
      </c>
      <c r="E215" s="11" t="s">
        <v>7837</v>
      </c>
      <c r="F215" s="11" t="s">
        <v>7837</v>
      </c>
      <c r="G215" s="11">
        <v>2</v>
      </c>
      <c r="H215" s="11" t="s">
        <v>7838</v>
      </c>
      <c r="I215" s="11" t="s">
        <v>7839</v>
      </c>
      <c r="J215" s="11" t="s">
        <v>7843</v>
      </c>
    </row>
    <row r="216" spans="1:10" ht="15.75" customHeight="1" x14ac:dyDescent="0.35">
      <c r="A216" s="11" t="s">
        <v>254</v>
      </c>
      <c r="B216" s="11">
        <v>49.8</v>
      </c>
      <c r="C216" s="11">
        <v>4.24</v>
      </c>
      <c r="D216" s="11" t="s">
        <v>7837</v>
      </c>
      <c r="E216" s="11" t="s">
        <v>7837</v>
      </c>
      <c r="F216" s="11" t="s">
        <v>7837</v>
      </c>
      <c r="G216" s="11">
        <v>1</v>
      </c>
      <c r="H216" s="11" t="s">
        <v>7838</v>
      </c>
      <c r="I216" s="11" t="s">
        <v>7839</v>
      </c>
      <c r="J216" s="11" t="s">
        <v>7845</v>
      </c>
    </row>
    <row r="217" spans="1:10" ht="15.75" customHeight="1" x14ac:dyDescent="0.35">
      <c r="A217" s="11" t="s">
        <v>255</v>
      </c>
      <c r="B217" s="11">
        <v>35.71</v>
      </c>
      <c r="C217" s="11">
        <v>6.84</v>
      </c>
      <c r="D217" s="11" t="s">
        <v>7837</v>
      </c>
      <c r="E217" s="11" t="s">
        <v>7837</v>
      </c>
      <c r="F217" s="11" t="s">
        <v>7837</v>
      </c>
      <c r="G217" s="11">
        <v>2</v>
      </c>
      <c r="H217" s="11" t="s">
        <v>7838</v>
      </c>
      <c r="I217" s="11" t="s">
        <v>7839</v>
      </c>
      <c r="J217" s="11" t="s">
        <v>7843</v>
      </c>
    </row>
    <row r="218" spans="1:10" ht="15.75" customHeight="1" x14ac:dyDescent="0.35">
      <c r="A218" s="11" t="s">
        <v>256</v>
      </c>
      <c r="B218" s="11">
        <v>30.8</v>
      </c>
      <c r="C218" s="11">
        <v>5.23</v>
      </c>
      <c r="D218" s="11" t="s">
        <v>7838</v>
      </c>
      <c r="E218" s="11" t="s">
        <v>7837</v>
      </c>
      <c r="F218" s="11" t="s">
        <v>7837</v>
      </c>
      <c r="G218" s="11">
        <v>1</v>
      </c>
      <c r="H218" s="11" t="s">
        <v>7838</v>
      </c>
      <c r="I218" s="11" t="s">
        <v>7839</v>
      </c>
      <c r="J218" s="11" t="s">
        <v>7845</v>
      </c>
    </row>
    <row r="219" spans="1:10" ht="15.75" customHeight="1" x14ac:dyDescent="0.35">
      <c r="A219" s="11" t="s">
        <v>257</v>
      </c>
      <c r="B219" s="11">
        <v>33.69</v>
      </c>
      <c r="C219" s="11">
        <v>9.68</v>
      </c>
      <c r="D219" s="11" t="s">
        <v>7837</v>
      </c>
      <c r="E219" s="11" t="s">
        <v>7837</v>
      </c>
      <c r="F219" s="11" t="s">
        <v>7837</v>
      </c>
      <c r="G219" s="11">
        <v>0</v>
      </c>
      <c r="H219" s="11" t="s">
        <v>7838</v>
      </c>
      <c r="I219" s="11" t="s">
        <v>7839</v>
      </c>
      <c r="J219" s="11" t="s">
        <v>7843</v>
      </c>
    </row>
    <row r="220" spans="1:10" ht="15.75" customHeight="1" x14ac:dyDescent="0.35">
      <c r="A220" s="11" t="s">
        <v>258</v>
      </c>
      <c r="B220" s="11">
        <v>42.27</v>
      </c>
      <c r="C220" s="11">
        <v>6.05</v>
      </c>
      <c r="D220" s="11" t="s">
        <v>7838</v>
      </c>
      <c r="E220" s="11" t="s">
        <v>7837</v>
      </c>
      <c r="F220" s="11" t="s">
        <v>7837</v>
      </c>
      <c r="G220" s="11">
        <v>1</v>
      </c>
      <c r="H220" s="11" t="s">
        <v>7838</v>
      </c>
      <c r="I220" s="11" t="s">
        <v>7839</v>
      </c>
      <c r="J220" s="11" t="s">
        <v>7844</v>
      </c>
    </row>
    <row r="221" spans="1:10" ht="15.75" customHeight="1" x14ac:dyDescent="0.35">
      <c r="A221" s="11" t="s">
        <v>259</v>
      </c>
      <c r="B221" s="11">
        <v>53.25</v>
      </c>
      <c r="C221" s="11">
        <v>6.11</v>
      </c>
      <c r="D221" s="11" t="s">
        <v>7838</v>
      </c>
      <c r="E221" s="11" t="s">
        <v>7837</v>
      </c>
      <c r="F221" s="11" t="s">
        <v>7838</v>
      </c>
      <c r="G221" s="11">
        <v>1</v>
      </c>
      <c r="H221" s="11" t="s">
        <v>7838</v>
      </c>
      <c r="I221" s="11" t="s">
        <v>7839</v>
      </c>
      <c r="J221" s="11" t="s">
        <v>7844</v>
      </c>
    </row>
    <row r="222" spans="1:10" ht="15.75" customHeight="1" x14ac:dyDescent="0.35">
      <c r="A222" s="11" t="s">
        <v>260</v>
      </c>
      <c r="B222" s="11">
        <v>26.8</v>
      </c>
      <c r="C222" s="11">
        <v>10.93</v>
      </c>
      <c r="D222" s="11" t="s">
        <v>7838</v>
      </c>
      <c r="E222" s="11" t="s">
        <v>7837</v>
      </c>
      <c r="F222" s="11" t="s">
        <v>7837</v>
      </c>
      <c r="G222" s="11">
        <v>0</v>
      </c>
      <c r="H222" s="11" t="s">
        <v>7837</v>
      </c>
      <c r="I222" s="11" t="s">
        <v>7840</v>
      </c>
      <c r="J222" s="11" t="s">
        <v>7843</v>
      </c>
    </row>
    <row r="223" spans="1:10" ht="15.75" customHeight="1" x14ac:dyDescent="0.35">
      <c r="A223" s="11" t="s">
        <v>261</v>
      </c>
      <c r="B223" s="11">
        <v>28.5</v>
      </c>
      <c r="C223" s="11">
        <v>5.12</v>
      </c>
      <c r="D223" s="11" t="s">
        <v>7837</v>
      </c>
      <c r="E223" s="11" t="s">
        <v>7837</v>
      </c>
      <c r="F223" s="11" t="s">
        <v>7837</v>
      </c>
      <c r="G223" s="11">
        <v>1</v>
      </c>
      <c r="H223" s="11" t="s">
        <v>7838</v>
      </c>
      <c r="I223" s="11" t="s">
        <v>7840</v>
      </c>
      <c r="J223" s="11" t="s">
        <v>7845</v>
      </c>
    </row>
    <row r="224" spans="1:10" ht="15.75" customHeight="1" x14ac:dyDescent="0.35">
      <c r="A224" s="11" t="s">
        <v>262</v>
      </c>
      <c r="B224" s="11">
        <v>22.895</v>
      </c>
      <c r="C224" s="11">
        <v>5.72</v>
      </c>
      <c r="D224" s="11" t="s">
        <v>7837</v>
      </c>
      <c r="E224" s="11" t="s">
        <v>7837</v>
      </c>
      <c r="F224" s="11" t="s">
        <v>7837</v>
      </c>
      <c r="G224" s="11">
        <v>0</v>
      </c>
      <c r="H224" s="11" t="s">
        <v>7838</v>
      </c>
      <c r="I224" s="11" t="s">
        <v>7841</v>
      </c>
      <c r="J224" s="11" t="s">
        <v>7844</v>
      </c>
    </row>
    <row r="225" spans="1:10" ht="15.75" customHeight="1" x14ac:dyDescent="0.35">
      <c r="A225" s="11" t="s">
        <v>263</v>
      </c>
      <c r="B225" s="11">
        <v>34.06</v>
      </c>
      <c r="C225" s="11">
        <v>11.83</v>
      </c>
      <c r="D225" s="11" t="s">
        <v>7838</v>
      </c>
      <c r="E225" s="11" t="s">
        <v>7837</v>
      </c>
      <c r="F225" s="11" t="s">
        <v>7837</v>
      </c>
      <c r="G225" s="11">
        <v>1</v>
      </c>
      <c r="H225" s="11" t="s">
        <v>7838</v>
      </c>
      <c r="I225" s="11" t="s">
        <v>7839</v>
      </c>
      <c r="J225" s="11" t="s">
        <v>7843</v>
      </c>
    </row>
    <row r="226" spans="1:10" ht="15.75" customHeight="1" x14ac:dyDescent="0.35">
      <c r="A226" s="11" t="s">
        <v>264</v>
      </c>
      <c r="B226" s="11">
        <v>36.409999999999997</v>
      </c>
      <c r="C226" s="11">
        <v>4.55</v>
      </c>
      <c r="D226" s="11" t="s">
        <v>7837</v>
      </c>
      <c r="E226" s="11" t="s">
        <v>7837</v>
      </c>
      <c r="F226" s="11" t="s">
        <v>7837</v>
      </c>
      <c r="G226" s="11">
        <v>0</v>
      </c>
      <c r="H226" s="11" t="s">
        <v>7838</v>
      </c>
      <c r="I226" s="11" t="s">
        <v>7839</v>
      </c>
      <c r="J226" s="11" t="s">
        <v>7845</v>
      </c>
    </row>
    <row r="227" spans="1:10" ht="15.75" customHeight="1" x14ac:dyDescent="0.35">
      <c r="A227" s="11" t="s">
        <v>265</v>
      </c>
      <c r="B227" s="11">
        <v>52.3</v>
      </c>
      <c r="C227" s="11">
        <v>4.87</v>
      </c>
      <c r="D227" s="11" t="s">
        <v>7838</v>
      </c>
      <c r="E227" s="11" t="s">
        <v>7837</v>
      </c>
      <c r="F227" s="11" t="s">
        <v>7838</v>
      </c>
      <c r="G227" s="11">
        <v>1</v>
      </c>
      <c r="H227" s="11" t="s">
        <v>7838</v>
      </c>
      <c r="I227" s="11" t="s">
        <v>7839</v>
      </c>
      <c r="J227" s="11" t="s">
        <v>7845</v>
      </c>
    </row>
    <row r="228" spans="1:10" ht="15.75" customHeight="1" x14ac:dyDescent="0.35">
      <c r="A228" s="11" t="s">
        <v>266</v>
      </c>
      <c r="B228" s="11">
        <v>52.66</v>
      </c>
      <c r="C228" s="11">
        <v>4.45</v>
      </c>
      <c r="D228" s="11" t="s">
        <v>7837</v>
      </c>
      <c r="E228" s="11" t="s">
        <v>7837</v>
      </c>
      <c r="F228" s="11" t="s">
        <v>7837</v>
      </c>
      <c r="G228" s="11">
        <v>1</v>
      </c>
      <c r="H228" s="11" t="s">
        <v>7838</v>
      </c>
      <c r="I228" s="11" t="s">
        <v>7839</v>
      </c>
      <c r="J228" s="11" t="s">
        <v>7845</v>
      </c>
    </row>
    <row r="229" spans="1:10" ht="15.75" customHeight="1" x14ac:dyDescent="0.35">
      <c r="A229" s="11" t="s">
        <v>267</v>
      </c>
      <c r="B229" s="11">
        <v>29.57</v>
      </c>
      <c r="C229" s="11">
        <v>9.42</v>
      </c>
      <c r="D229" s="11" t="s">
        <v>7838</v>
      </c>
      <c r="E229" s="11" t="s">
        <v>7837</v>
      </c>
      <c r="F229" s="11" t="s">
        <v>7837</v>
      </c>
      <c r="G229" s="11">
        <v>0</v>
      </c>
      <c r="H229" s="11" t="s">
        <v>7838</v>
      </c>
      <c r="I229" s="11" t="s">
        <v>7840</v>
      </c>
      <c r="J229" s="11" t="s">
        <v>7843</v>
      </c>
    </row>
    <row r="230" spans="1:10" ht="15.75" customHeight="1" x14ac:dyDescent="0.35">
      <c r="A230" s="11" t="s">
        <v>268</v>
      </c>
      <c r="B230" s="11">
        <v>36.99</v>
      </c>
      <c r="C230" s="11">
        <v>5.37</v>
      </c>
      <c r="D230" s="11" t="s">
        <v>7838</v>
      </c>
      <c r="E230" s="11" t="s">
        <v>7837</v>
      </c>
      <c r="F230" s="11" t="s">
        <v>7838</v>
      </c>
      <c r="G230" s="11">
        <v>1</v>
      </c>
      <c r="H230" s="11" t="s">
        <v>7838</v>
      </c>
      <c r="I230" s="11" t="s">
        <v>7839</v>
      </c>
      <c r="J230" s="11" t="s">
        <v>7845</v>
      </c>
    </row>
    <row r="231" spans="1:10" ht="15.75" customHeight="1" x14ac:dyDescent="0.35">
      <c r="A231" s="11" t="s">
        <v>269</v>
      </c>
      <c r="B231" s="11">
        <v>31.4</v>
      </c>
      <c r="C231" s="11">
        <v>4.5999999999999996</v>
      </c>
      <c r="D231" s="11" t="s">
        <v>7838</v>
      </c>
      <c r="E231" s="11" t="s">
        <v>7837</v>
      </c>
      <c r="F231" s="11" t="s">
        <v>7837</v>
      </c>
      <c r="G231" s="11">
        <v>1</v>
      </c>
      <c r="H231" s="11" t="s">
        <v>7838</v>
      </c>
      <c r="I231" s="11" t="s">
        <v>7839</v>
      </c>
      <c r="J231" s="11" t="s">
        <v>7845</v>
      </c>
    </row>
    <row r="232" spans="1:10" ht="15.75" customHeight="1" x14ac:dyDescent="0.35">
      <c r="A232" s="11" t="s">
        <v>270</v>
      </c>
      <c r="B232" s="11">
        <v>34.9</v>
      </c>
      <c r="C232" s="11">
        <v>6.22</v>
      </c>
      <c r="D232" s="11" t="s">
        <v>7837</v>
      </c>
      <c r="E232" s="11" t="s">
        <v>7837</v>
      </c>
      <c r="F232" s="11" t="s">
        <v>7838</v>
      </c>
      <c r="G232" s="11">
        <v>1</v>
      </c>
      <c r="H232" s="11" t="s">
        <v>7838</v>
      </c>
      <c r="I232" s="11" t="s">
        <v>7839</v>
      </c>
      <c r="J232" s="11" t="s">
        <v>7844</v>
      </c>
    </row>
    <row r="233" spans="1:10" ht="15.75" customHeight="1" x14ac:dyDescent="0.35">
      <c r="A233" s="11" t="s">
        <v>271</v>
      </c>
      <c r="B233" s="11">
        <v>31.13</v>
      </c>
      <c r="C233" s="11">
        <v>4.5199999999999996</v>
      </c>
      <c r="D233" s="11" t="s">
        <v>7838</v>
      </c>
      <c r="E233" s="11" t="s">
        <v>7837</v>
      </c>
      <c r="F233" s="11" t="s">
        <v>7837</v>
      </c>
      <c r="G233" s="11">
        <v>1</v>
      </c>
      <c r="H233" s="11" t="s">
        <v>7838</v>
      </c>
      <c r="I233" s="11" t="s">
        <v>7839</v>
      </c>
      <c r="J233" s="11" t="s">
        <v>7845</v>
      </c>
    </row>
    <row r="234" spans="1:10" ht="15.75" customHeight="1" x14ac:dyDescent="0.35">
      <c r="A234" s="11" t="s">
        <v>272</v>
      </c>
      <c r="B234" s="11">
        <v>34.799999999999997</v>
      </c>
      <c r="C234" s="11">
        <v>6.18</v>
      </c>
      <c r="D234" s="11" t="s">
        <v>7837</v>
      </c>
      <c r="E234" s="11" t="s">
        <v>7837</v>
      </c>
      <c r="F234" s="11" t="s">
        <v>7838</v>
      </c>
      <c r="G234" s="11">
        <v>1</v>
      </c>
      <c r="H234" s="11" t="s">
        <v>7838</v>
      </c>
      <c r="I234" s="11" t="s">
        <v>7839</v>
      </c>
      <c r="J234" s="11" t="s">
        <v>7844</v>
      </c>
    </row>
    <row r="235" spans="1:10" ht="15.75" customHeight="1" x14ac:dyDescent="0.35">
      <c r="A235" s="11" t="s">
        <v>273</v>
      </c>
      <c r="B235" s="11">
        <v>31.68</v>
      </c>
      <c r="C235" s="11">
        <v>4.4000000000000004</v>
      </c>
      <c r="D235" s="11" t="s">
        <v>7837</v>
      </c>
      <c r="E235" s="11" t="s">
        <v>7837</v>
      </c>
      <c r="F235" s="11" t="s">
        <v>7837</v>
      </c>
      <c r="G235" s="11">
        <v>0</v>
      </c>
      <c r="H235" s="11" t="s">
        <v>7838</v>
      </c>
      <c r="I235" s="11" t="s">
        <v>7839</v>
      </c>
      <c r="J235" s="11" t="s">
        <v>7845</v>
      </c>
    </row>
    <row r="236" spans="1:10" ht="15.75" customHeight="1" x14ac:dyDescent="0.35">
      <c r="A236" s="11" t="s">
        <v>274</v>
      </c>
      <c r="B236" s="11">
        <v>33.534999999999997</v>
      </c>
      <c r="C236" s="11">
        <v>6.23</v>
      </c>
      <c r="D236" s="11" t="s">
        <v>7837</v>
      </c>
      <c r="E236" s="11" t="s">
        <v>7838</v>
      </c>
      <c r="F236" s="11" t="s">
        <v>7837</v>
      </c>
      <c r="G236" s="11">
        <v>1</v>
      </c>
      <c r="H236" s="11" t="s">
        <v>7838</v>
      </c>
      <c r="I236" s="11" t="s">
        <v>7839</v>
      </c>
      <c r="J236" s="11" t="s">
        <v>7844</v>
      </c>
    </row>
    <row r="237" spans="1:10" ht="15.75" customHeight="1" x14ac:dyDescent="0.35">
      <c r="A237" s="11" t="s">
        <v>275</v>
      </c>
      <c r="B237" s="11">
        <v>31.92</v>
      </c>
      <c r="C237" s="11">
        <v>5.33</v>
      </c>
      <c r="D237" s="11" t="s">
        <v>7838</v>
      </c>
      <c r="E237" s="11" t="s">
        <v>7837</v>
      </c>
      <c r="F237" s="11" t="s">
        <v>7837</v>
      </c>
      <c r="G237" s="11">
        <v>0</v>
      </c>
      <c r="H237" s="11" t="s">
        <v>7838</v>
      </c>
      <c r="I237" s="11" t="s">
        <v>7839</v>
      </c>
      <c r="J237" s="11" t="s">
        <v>7845</v>
      </c>
    </row>
    <row r="238" spans="1:10" ht="15.75" customHeight="1" x14ac:dyDescent="0.35">
      <c r="A238" s="11" t="s">
        <v>276</v>
      </c>
      <c r="B238" s="11">
        <v>32.700000000000003</v>
      </c>
      <c r="C238" s="11">
        <v>4.09</v>
      </c>
      <c r="D238" s="11" t="s">
        <v>7837</v>
      </c>
      <c r="E238" s="11" t="s">
        <v>7837</v>
      </c>
      <c r="F238" s="11" t="s">
        <v>7837</v>
      </c>
      <c r="G238" s="11">
        <v>1</v>
      </c>
      <c r="H238" s="11" t="s">
        <v>7838</v>
      </c>
      <c r="I238" s="11" t="s">
        <v>7839</v>
      </c>
      <c r="J238" s="11" t="s">
        <v>7845</v>
      </c>
    </row>
    <row r="239" spans="1:10" ht="15.75" customHeight="1" x14ac:dyDescent="0.35">
      <c r="A239" s="11" t="s">
        <v>277</v>
      </c>
      <c r="B239" s="11">
        <v>41.25</v>
      </c>
      <c r="C239" s="11">
        <v>5.19</v>
      </c>
      <c r="D239" s="11" t="s">
        <v>7837</v>
      </c>
      <c r="E239" s="11" t="s">
        <v>7837</v>
      </c>
      <c r="F239" s="11" t="s">
        <v>7837</v>
      </c>
      <c r="G239" s="11">
        <v>0</v>
      </c>
      <c r="H239" s="11" t="s">
        <v>7838</v>
      </c>
      <c r="I239" s="11" t="s">
        <v>7839</v>
      </c>
      <c r="J239" s="11" t="s">
        <v>7845</v>
      </c>
    </row>
    <row r="240" spans="1:10" ht="15.75" customHeight="1" x14ac:dyDescent="0.35">
      <c r="A240" s="11" t="s">
        <v>278</v>
      </c>
      <c r="B240" s="11">
        <v>33.11</v>
      </c>
      <c r="C240" s="11">
        <v>4.12</v>
      </c>
      <c r="D240" s="11" t="s">
        <v>7837</v>
      </c>
      <c r="E240" s="11" t="s">
        <v>7837</v>
      </c>
      <c r="F240" s="11" t="s">
        <v>7838</v>
      </c>
      <c r="G240" s="11">
        <v>1</v>
      </c>
      <c r="H240" s="11" t="s">
        <v>7838</v>
      </c>
      <c r="I240" s="11" t="s">
        <v>7839</v>
      </c>
      <c r="J240" s="11" t="s">
        <v>7845</v>
      </c>
    </row>
    <row r="241" spans="1:10" ht="15.75" customHeight="1" x14ac:dyDescent="0.35">
      <c r="A241" s="11" t="s">
        <v>279</v>
      </c>
      <c r="B241" s="11">
        <v>36.159999999999997</v>
      </c>
      <c r="C241" s="11">
        <v>5.0999999999999996</v>
      </c>
      <c r="D241" s="11" t="s">
        <v>7837</v>
      </c>
      <c r="E241" s="11" t="s">
        <v>7837</v>
      </c>
      <c r="F241" s="11" t="s">
        <v>7837</v>
      </c>
      <c r="G241" s="11">
        <v>1</v>
      </c>
      <c r="H241" s="11" t="s">
        <v>7838</v>
      </c>
      <c r="I241" s="11" t="s">
        <v>7839</v>
      </c>
      <c r="J241" s="11" t="s">
        <v>7845</v>
      </c>
    </row>
    <row r="242" spans="1:10" ht="15.75" customHeight="1" x14ac:dyDescent="0.35">
      <c r="A242" s="11" t="s">
        <v>280</v>
      </c>
      <c r="B242" s="11">
        <v>33.72</v>
      </c>
      <c r="C242" s="11">
        <v>6.21</v>
      </c>
      <c r="D242" s="11" t="s">
        <v>7838</v>
      </c>
      <c r="E242" s="11" t="s">
        <v>7837</v>
      </c>
      <c r="F242" s="11" t="s">
        <v>7838</v>
      </c>
      <c r="G242" s="11">
        <v>1</v>
      </c>
      <c r="H242" s="11" t="s">
        <v>7838</v>
      </c>
      <c r="I242" s="11" t="s">
        <v>7839</v>
      </c>
      <c r="J242" s="11" t="s">
        <v>7844</v>
      </c>
    </row>
    <row r="243" spans="1:10" ht="15.75" customHeight="1" x14ac:dyDescent="0.35">
      <c r="A243" s="11" t="s">
        <v>281</v>
      </c>
      <c r="B243" s="11">
        <v>37.74</v>
      </c>
      <c r="C243" s="11">
        <v>9.5299999999999994</v>
      </c>
      <c r="D243" s="11" t="s">
        <v>7838</v>
      </c>
      <c r="E243" s="11" t="s">
        <v>7837</v>
      </c>
      <c r="F243" s="11" t="s">
        <v>7837</v>
      </c>
      <c r="G243" s="11">
        <v>1</v>
      </c>
      <c r="H243" s="11" t="s">
        <v>7838</v>
      </c>
      <c r="I243" s="11" t="s">
        <v>7839</v>
      </c>
      <c r="J243" s="11" t="s">
        <v>7843</v>
      </c>
    </row>
    <row r="244" spans="1:10" ht="15.75" customHeight="1" x14ac:dyDescent="0.35">
      <c r="A244" s="11" t="s">
        <v>282</v>
      </c>
      <c r="B244" s="11">
        <v>48.75</v>
      </c>
      <c r="C244" s="11">
        <v>4.6399999999999997</v>
      </c>
      <c r="D244" s="11" t="s">
        <v>7838</v>
      </c>
      <c r="E244" s="11" t="s">
        <v>7837</v>
      </c>
      <c r="F244" s="11" t="s">
        <v>7837</v>
      </c>
      <c r="G244" s="11">
        <v>1</v>
      </c>
      <c r="H244" s="11" t="s">
        <v>7838</v>
      </c>
      <c r="I244" s="11" t="s">
        <v>7839</v>
      </c>
      <c r="J244" s="11" t="s">
        <v>7845</v>
      </c>
    </row>
    <row r="245" spans="1:10" ht="15.75" customHeight="1" x14ac:dyDescent="0.35">
      <c r="A245" s="11" t="s">
        <v>283</v>
      </c>
      <c r="B245" s="11">
        <v>31.065000000000001</v>
      </c>
      <c r="C245" s="11">
        <v>5.05</v>
      </c>
      <c r="D245" s="11" t="s">
        <v>7837</v>
      </c>
      <c r="E245" s="11" t="s">
        <v>7837</v>
      </c>
      <c r="F245" s="11" t="s">
        <v>7837</v>
      </c>
      <c r="G245" s="11">
        <v>1</v>
      </c>
      <c r="H245" s="11" t="s">
        <v>7838</v>
      </c>
      <c r="I245" s="11" t="s">
        <v>7839</v>
      </c>
      <c r="J245" s="11" t="s">
        <v>7845</v>
      </c>
    </row>
    <row r="246" spans="1:10" ht="15.75" customHeight="1" x14ac:dyDescent="0.35">
      <c r="A246" s="11" t="s">
        <v>284</v>
      </c>
      <c r="B246" s="11">
        <v>23.55</v>
      </c>
      <c r="C246" s="11">
        <v>10.38</v>
      </c>
      <c r="D246" s="11" t="s">
        <v>7837</v>
      </c>
      <c r="E246" s="11" t="s">
        <v>7837</v>
      </c>
      <c r="F246" s="11" t="s">
        <v>7837</v>
      </c>
      <c r="G246" s="11">
        <v>0</v>
      </c>
      <c r="H246" s="11" t="s">
        <v>7838</v>
      </c>
      <c r="I246" s="11" t="s">
        <v>7841</v>
      </c>
      <c r="J246" s="11" t="s">
        <v>7843</v>
      </c>
    </row>
    <row r="247" spans="1:10" ht="15.75" customHeight="1" x14ac:dyDescent="0.35">
      <c r="A247" s="11" t="s">
        <v>285</v>
      </c>
      <c r="B247" s="11">
        <v>30.18</v>
      </c>
      <c r="C247" s="11">
        <v>8.31</v>
      </c>
      <c r="D247" s="11" t="s">
        <v>7838</v>
      </c>
      <c r="E247" s="11" t="s">
        <v>7837</v>
      </c>
      <c r="F247" s="11" t="s">
        <v>7837</v>
      </c>
      <c r="G247" s="11">
        <v>1</v>
      </c>
      <c r="H247" s="11" t="s">
        <v>7838</v>
      </c>
      <c r="I247" s="11" t="s">
        <v>7839</v>
      </c>
      <c r="J247" s="11" t="s">
        <v>7843</v>
      </c>
    </row>
    <row r="248" spans="1:10" ht="15.75" customHeight="1" x14ac:dyDescent="0.35">
      <c r="A248" s="11" t="s">
        <v>286</v>
      </c>
      <c r="B248" s="11">
        <v>29.94</v>
      </c>
      <c r="C248" s="11">
        <v>7.59</v>
      </c>
      <c r="D248" s="11" t="s">
        <v>7837</v>
      </c>
      <c r="E248" s="11" t="s">
        <v>7837</v>
      </c>
      <c r="F248" s="11" t="s">
        <v>7837</v>
      </c>
      <c r="G248" s="11">
        <v>0</v>
      </c>
      <c r="H248" s="11" t="s">
        <v>7838</v>
      </c>
      <c r="I248" s="11" t="s">
        <v>7840</v>
      </c>
      <c r="J248" s="11" t="s">
        <v>7843</v>
      </c>
    </row>
    <row r="249" spans="1:10" ht="15.75" customHeight="1" x14ac:dyDescent="0.35">
      <c r="A249" s="11" t="s">
        <v>287</v>
      </c>
      <c r="B249" s="11">
        <v>31.4</v>
      </c>
      <c r="C249" s="11">
        <v>5.49</v>
      </c>
      <c r="D249" s="11" t="s">
        <v>7837</v>
      </c>
      <c r="E249" s="11" t="s">
        <v>7837</v>
      </c>
      <c r="F249" s="11" t="s">
        <v>7837</v>
      </c>
      <c r="G249" s="11">
        <v>0</v>
      </c>
      <c r="H249" s="11" t="s">
        <v>7838</v>
      </c>
      <c r="I249" s="11" t="s">
        <v>7839</v>
      </c>
      <c r="J249" s="11" t="s">
        <v>7845</v>
      </c>
    </row>
    <row r="250" spans="1:10" ht="15.75" customHeight="1" x14ac:dyDescent="0.35">
      <c r="A250" s="11" t="s">
        <v>288</v>
      </c>
      <c r="B250" s="11">
        <v>53.06</v>
      </c>
      <c r="C250" s="11">
        <v>11.68</v>
      </c>
      <c r="D250" s="11" t="s">
        <v>7837</v>
      </c>
      <c r="E250" s="11" t="s">
        <v>7837</v>
      </c>
      <c r="F250" s="11" t="s">
        <v>7837</v>
      </c>
      <c r="G250" s="11">
        <v>0</v>
      </c>
      <c r="H250" s="11" t="s">
        <v>7838</v>
      </c>
      <c r="I250" s="11" t="s">
        <v>7839</v>
      </c>
      <c r="J250" s="11" t="s">
        <v>7843</v>
      </c>
    </row>
    <row r="251" spans="1:10" ht="15.75" customHeight="1" x14ac:dyDescent="0.35">
      <c r="A251" s="11" t="s">
        <v>289</v>
      </c>
      <c r="B251" s="11">
        <v>30.25</v>
      </c>
      <c r="C251" s="11">
        <v>4.1900000000000004</v>
      </c>
      <c r="D251" s="11" t="s">
        <v>7837</v>
      </c>
      <c r="E251" s="11" t="s">
        <v>7837</v>
      </c>
      <c r="F251" s="11" t="s">
        <v>7837</v>
      </c>
      <c r="G251" s="11">
        <v>2</v>
      </c>
      <c r="H251" s="11" t="s">
        <v>7838</v>
      </c>
      <c r="I251" s="11" t="s">
        <v>7839</v>
      </c>
      <c r="J251" s="11" t="s">
        <v>7845</v>
      </c>
    </row>
    <row r="252" spans="1:10" ht="15.75" customHeight="1" x14ac:dyDescent="0.35">
      <c r="A252" s="11" t="s">
        <v>290</v>
      </c>
      <c r="B252" s="11">
        <v>46.68</v>
      </c>
      <c r="C252" s="11">
        <v>4.01</v>
      </c>
      <c r="D252" s="11" t="s">
        <v>7837</v>
      </c>
      <c r="E252" s="11" t="s">
        <v>7837</v>
      </c>
      <c r="F252" s="11" t="s">
        <v>7837</v>
      </c>
      <c r="G252" s="11">
        <v>0</v>
      </c>
      <c r="H252" s="11" t="s">
        <v>7838</v>
      </c>
      <c r="I252" s="11" t="s">
        <v>7839</v>
      </c>
      <c r="J252" s="11" t="s">
        <v>7845</v>
      </c>
    </row>
    <row r="253" spans="1:10" ht="15.75" customHeight="1" x14ac:dyDescent="0.35">
      <c r="A253" s="11" t="s">
        <v>291</v>
      </c>
      <c r="B253" s="11">
        <v>30.4</v>
      </c>
      <c r="C253" s="11">
        <v>5.91</v>
      </c>
      <c r="D253" s="11" t="s">
        <v>7837</v>
      </c>
      <c r="E253" s="11" t="s">
        <v>7838</v>
      </c>
      <c r="F253" s="11" t="s">
        <v>7837</v>
      </c>
      <c r="G253" s="11">
        <v>2</v>
      </c>
      <c r="H253" s="11" t="s">
        <v>7838</v>
      </c>
      <c r="I253" s="11" t="s">
        <v>7839</v>
      </c>
      <c r="J253" s="11" t="s">
        <v>7844</v>
      </c>
    </row>
    <row r="254" spans="1:10" ht="15.75" customHeight="1" x14ac:dyDescent="0.35">
      <c r="A254" s="11" t="s">
        <v>292</v>
      </c>
      <c r="B254" s="11">
        <v>30.2</v>
      </c>
      <c r="C254" s="11">
        <v>4.47</v>
      </c>
      <c r="D254" s="11" t="s">
        <v>7838</v>
      </c>
      <c r="E254" s="11" t="s">
        <v>7837</v>
      </c>
      <c r="F254" s="11" t="s">
        <v>7838</v>
      </c>
      <c r="G254" s="11">
        <v>1</v>
      </c>
      <c r="H254" s="11" t="s">
        <v>7838</v>
      </c>
      <c r="I254" s="11" t="s">
        <v>7839</v>
      </c>
      <c r="J254" s="11" t="s">
        <v>7845</v>
      </c>
    </row>
    <row r="255" spans="1:10" ht="15.75" customHeight="1" x14ac:dyDescent="0.35">
      <c r="A255" s="11" t="s">
        <v>293</v>
      </c>
      <c r="B255" s="11">
        <v>51.18</v>
      </c>
      <c r="C255" s="11">
        <v>4.5599999999999996</v>
      </c>
      <c r="D255" s="11" t="s">
        <v>7838</v>
      </c>
      <c r="E255" s="11" t="s">
        <v>7838</v>
      </c>
      <c r="F255" s="11" t="s">
        <v>7837</v>
      </c>
      <c r="G255" s="11">
        <v>2</v>
      </c>
      <c r="H255" s="11" t="s">
        <v>7838</v>
      </c>
      <c r="I255" s="11" t="s">
        <v>7839</v>
      </c>
      <c r="J255" s="11" t="s">
        <v>7845</v>
      </c>
    </row>
    <row r="256" spans="1:10" ht="15.75" customHeight="1" x14ac:dyDescent="0.35">
      <c r="A256" s="11" t="s">
        <v>294</v>
      </c>
      <c r="B256" s="11">
        <v>22.18</v>
      </c>
      <c r="C256" s="11">
        <v>9.9</v>
      </c>
      <c r="D256" s="11" t="s">
        <v>7837</v>
      </c>
      <c r="E256" s="11" t="s">
        <v>7837</v>
      </c>
      <c r="F256" s="11" t="s">
        <v>7837</v>
      </c>
      <c r="G256" s="11">
        <v>0</v>
      </c>
      <c r="H256" s="11" t="s">
        <v>7838</v>
      </c>
      <c r="I256" s="11" t="s">
        <v>7841</v>
      </c>
      <c r="J256" s="11" t="s">
        <v>7843</v>
      </c>
    </row>
    <row r="257" spans="1:10" ht="15.75" customHeight="1" x14ac:dyDescent="0.35">
      <c r="A257" s="11" t="s">
        <v>295</v>
      </c>
      <c r="B257" s="11">
        <v>31.92</v>
      </c>
      <c r="C257" s="11">
        <v>5.1100000000000003</v>
      </c>
      <c r="D257" s="11" t="s">
        <v>7837</v>
      </c>
      <c r="E257" s="11" t="s">
        <v>7837</v>
      </c>
      <c r="F257" s="11" t="s">
        <v>7838</v>
      </c>
      <c r="G257" s="11">
        <v>1</v>
      </c>
      <c r="H257" s="11" t="s">
        <v>7838</v>
      </c>
      <c r="I257" s="11" t="s">
        <v>7839</v>
      </c>
      <c r="J257" s="11" t="s">
        <v>7845</v>
      </c>
    </row>
    <row r="258" spans="1:10" ht="15.75" customHeight="1" x14ac:dyDescent="0.35">
      <c r="A258" s="11" t="s">
        <v>296</v>
      </c>
      <c r="B258" s="11">
        <v>31.73</v>
      </c>
      <c r="C258" s="11">
        <v>5.73</v>
      </c>
      <c r="D258" s="11" t="s">
        <v>7837</v>
      </c>
      <c r="E258" s="11" t="s">
        <v>7838</v>
      </c>
      <c r="F258" s="11" t="s">
        <v>7837</v>
      </c>
      <c r="G258" s="11">
        <v>1</v>
      </c>
      <c r="H258" s="11" t="s">
        <v>7838</v>
      </c>
      <c r="I258" s="11" t="s">
        <v>7839</v>
      </c>
      <c r="J258" s="11" t="s">
        <v>7844</v>
      </c>
    </row>
    <row r="259" spans="1:10" ht="15.75" customHeight="1" x14ac:dyDescent="0.35">
      <c r="A259" s="11" t="s">
        <v>297</v>
      </c>
      <c r="B259" s="11">
        <v>45.52</v>
      </c>
      <c r="C259" s="11">
        <v>6.04</v>
      </c>
      <c r="D259" s="11" t="s">
        <v>7837</v>
      </c>
      <c r="E259" s="11" t="s">
        <v>7837</v>
      </c>
      <c r="F259" s="11" t="s">
        <v>7838</v>
      </c>
      <c r="G259" s="11">
        <v>1</v>
      </c>
      <c r="H259" s="11" t="s">
        <v>7838</v>
      </c>
      <c r="I259" s="11" t="s">
        <v>7839</v>
      </c>
      <c r="J259" s="11" t="s">
        <v>7844</v>
      </c>
    </row>
    <row r="260" spans="1:10" ht="15.75" customHeight="1" x14ac:dyDescent="0.35">
      <c r="A260" s="11" t="s">
        <v>298</v>
      </c>
      <c r="B260" s="11">
        <v>52.81</v>
      </c>
      <c r="C260" s="11">
        <v>5.19</v>
      </c>
      <c r="D260" s="11" t="s">
        <v>7837</v>
      </c>
      <c r="E260" s="11" t="s">
        <v>7837</v>
      </c>
      <c r="F260" s="11" t="s">
        <v>7838</v>
      </c>
      <c r="G260" s="11">
        <v>1</v>
      </c>
      <c r="H260" s="11" t="s">
        <v>7838</v>
      </c>
      <c r="I260" s="11" t="s">
        <v>7839</v>
      </c>
      <c r="J260" s="11" t="s">
        <v>7845</v>
      </c>
    </row>
    <row r="261" spans="1:10" ht="15.75" customHeight="1" x14ac:dyDescent="0.35">
      <c r="A261" s="11" t="s">
        <v>299</v>
      </c>
      <c r="B261" s="11">
        <v>33.58</v>
      </c>
      <c r="C261" s="11">
        <v>5.56</v>
      </c>
      <c r="D261" s="11" t="s">
        <v>7837</v>
      </c>
      <c r="E261" s="11" t="s">
        <v>7837</v>
      </c>
      <c r="F261" s="11" t="s">
        <v>7837</v>
      </c>
      <c r="G261" s="11">
        <v>1</v>
      </c>
      <c r="H261" s="11" t="s">
        <v>7838</v>
      </c>
      <c r="I261" s="11" t="s">
        <v>7839</v>
      </c>
      <c r="J261" s="11" t="s">
        <v>7845</v>
      </c>
    </row>
    <row r="262" spans="1:10" ht="15.75" customHeight="1" x14ac:dyDescent="0.35">
      <c r="A262" s="11" t="s">
        <v>300</v>
      </c>
      <c r="B262" s="11">
        <v>30.684999999999999</v>
      </c>
      <c r="C262" s="11">
        <v>8.23</v>
      </c>
      <c r="D262" s="11" t="s">
        <v>7837</v>
      </c>
      <c r="E262" s="11" t="s">
        <v>7837</v>
      </c>
      <c r="F262" s="11" t="s">
        <v>7837</v>
      </c>
      <c r="G262" s="11">
        <v>0</v>
      </c>
      <c r="H262" s="11" t="s">
        <v>7838</v>
      </c>
      <c r="I262" s="11" t="s">
        <v>7839</v>
      </c>
      <c r="J262" s="11" t="s">
        <v>7843</v>
      </c>
    </row>
    <row r="263" spans="1:10" ht="15.75" customHeight="1" x14ac:dyDescent="0.35">
      <c r="A263" s="11" t="s">
        <v>301</v>
      </c>
      <c r="B263" s="11">
        <v>37.524999999999999</v>
      </c>
      <c r="C263" s="11">
        <v>9.0299999999999994</v>
      </c>
      <c r="D263" s="11" t="s">
        <v>7838</v>
      </c>
      <c r="E263" s="11" t="s">
        <v>7837</v>
      </c>
      <c r="F263" s="11" t="s">
        <v>7837</v>
      </c>
      <c r="G263" s="11">
        <v>2</v>
      </c>
      <c r="H263" s="11" t="s">
        <v>7837</v>
      </c>
      <c r="I263" s="11" t="s">
        <v>7839</v>
      </c>
      <c r="J263" s="11" t="s">
        <v>7843</v>
      </c>
    </row>
    <row r="264" spans="1:10" ht="15.75" customHeight="1" x14ac:dyDescent="0.35">
      <c r="A264" s="11" t="s">
        <v>302</v>
      </c>
      <c r="B264" s="11">
        <v>34.5</v>
      </c>
      <c r="C264" s="11">
        <v>4.07</v>
      </c>
      <c r="D264" s="11" t="s">
        <v>7838</v>
      </c>
      <c r="E264" s="11" t="s">
        <v>7837</v>
      </c>
      <c r="F264" s="11" t="s">
        <v>7837</v>
      </c>
      <c r="G264" s="11">
        <v>0</v>
      </c>
      <c r="H264" s="11" t="s">
        <v>7838</v>
      </c>
      <c r="I264" s="11" t="s">
        <v>7839</v>
      </c>
      <c r="J264" s="11" t="s">
        <v>7845</v>
      </c>
    </row>
    <row r="265" spans="1:10" ht="15.75" customHeight="1" x14ac:dyDescent="0.35">
      <c r="A265" s="11" t="s">
        <v>303</v>
      </c>
      <c r="B265" s="11">
        <v>28.16</v>
      </c>
      <c r="C265" s="11">
        <v>5.77</v>
      </c>
      <c r="D265" s="11" t="s">
        <v>7837</v>
      </c>
      <c r="E265" s="11" t="s">
        <v>7837</v>
      </c>
      <c r="F265" s="11" t="s">
        <v>7837</v>
      </c>
      <c r="G265" s="11">
        <v>2</v>
      </c>
      <c r="H265" s="11" t="s">
        <v>7838</v>
      </c>
      <c r="I265" s="11" t="s">
        <v>7840</v>
      </c>
      <c r="J265" s="11" t="s">
        <v>7844</v>
      </c>
    </row>
    <row r="266" spans="1:10" ht="15.75" customHeight="1" x14ac:dyDescent="0.35">
      <c r="A266" s="11" t="s">
        <v>304</v>
      </c>
      <c r="B266" s="11">
        <v>30.02</v>
      </c>
      <c r="C266" s="11">
        <v>5.98</v>
      </c>
      <c r="D266" s="11" t="s">
        <v>7837</v>
      </c>
      <c r="E266" s="11" t="s">
        <v>7837</v>
      </c>
      <c r="F266" s="11" t="s">
        <v>7838</v>
      </c>
      <c r="G266" s="11">
        <v>1</v>
      </c>
      <c r="H266" s="11" t="s">
        <v>7838</v>
      </c>
      <c r="I266" s="11" t="s">
        <v>7839</v>
      </c>
      <c r="J266" s="11" t="s">
        <v>7844</v>
      </c>
    </row>
    <row r="267" spans="1:10" ht="15.75" customHeight="1" x14ac:dyDescent="0.35">
      <c r="A267" s="11" t="s">
        <v>305</v>
      </c>
      <c r="B267" s="11">
        <v>37.82</v>
      </c>
      <c r="C267" s="11">
        <v>6.01</v>
      </c>
      <c r="D267" s="11" t="s">
        <v>7837</v>
      </c>
      <c r="E267" s="11" t="s">
        <v>7837</v>
      </c>
      <c r="F267" s="11" t="s">
        <v>7837</v>
      </c>
      <c r="G267" s="11">
        <v>0</v>
      </c>
      <c r="H267" s="11" t="s">
        <v>7838</v>
      </c>
      <c r="I267" s="11" t="s">
        <v>7839</v>
      </c>
      <c r="J267" s="11" t="s">
        <v>7844</v>
      </c>
    </row>
    <row r="268" spans="1:10" ht="15.75" customHeight="1" x14ac:dyDescent="0.35">
      <c r="A268" s="11" t="s">
        <v>306</v>
      </c>
      <c r="B268" s="11">
        <v>33.14</v>
      </c>
      <c r="C268" s="11">
        <v>5.67</v>
      </c>
      <c r="D268" s="11" t="s">
        <v>7838</v>
      </c>
      <c r="E268" s="11" t="s">
        <v>7837</v>
      </c>
      <c r="F268" s="11" t="s">
        <v>7837</v>
      </c>
      <c r="G268" s="11">
        <v>0</v>
      </c>
      <c r="H268" s="11" t="s">
        <v>7838</v>
      </c>
      <c r="I268" s="11" t="s">
        <v>7839</v>
      </c>
      <c r="J268" s="11" t="s">
        <v>7845</v>
      </c>
    </row>
    <row r="269" spans="1:10" ht="15.75" customHeight="1" x14ac:dyDescent="0.35">
      <c r="A269" s="11" t="s">
        <v>307</v>
      </c>
      <c r="B269" s="11">
        <v>25.14</v>
      </c>
      <c r="C269" s="11">
        <v>6.02</v>
      </c>
      <c r="D269" s="11" t="s">
        <v>7838</v>
      </c>
      <c r="E269" s="11" t="s">
        <v>7837</v>
      </c>
      <c r="F269" s="11" t="s">
        <v>7838</v>
      </c>
      <c r="G269" s="11">
        <v>1</v>
      </c>
      <c r="H269" s="11" t="s">
        <v>7838</v>
      </c>
      <c r="I269" s="11" t="s">
        <v>7840</v>
      </c>
      <c r="J269" s="11" t="s">
        <v>7844</v>
      </c>
    </row>
    <row r="270" spans="1:10" ht="15.75" customHeight="1" x14ac:dyDescent="0.35">
      <c r="A270" s="11" t="s">
        <v>308</v>
      </c>
      <c r="B270" s="11">
        <v>20.18</v>
      </c>
      <c r="C270" s="11">
        <v>11.19</v>
      </c>
      <c r="D270" s="11" t="s">
        <v>7837</v>
      </c>
      <c r="E270" s="11" t="s">
        <v>7837</v>
      </c>
      <c r="F270" s="11" t="s">
        <v>7837</v>
      </c>
      <c r="G270" s="11">
        <v>0</v>
      </c>
      <c r="H270" s="11" t="s">
        <v>7838</v>
      </c>
      <c r="I270" s="11" t="s">
        <v>7841</v>
      </c>
      <c r="J270" s="11" t="s">
        <v>7843</v>
      </c>
    </row>
    <row r="271" spans="1:10" ht="15.75" customHeight="1" x14ac:dyDescent="0.35">
      <c r="A271" s="11" t="s">
        <v>309</v>
      </c>
      <c r="B271" s="11">
        <v>44.36</v>
      </c>
      <c r="C271" s="11">
        <v>5.1100000000000003</v>
      </c>
      <c r="D271" s="11" t="s">
        <v>7837</v>
      </c>
      <c r="E271" s="11" t="s">
        <v>7837</v>
      </c>
      <c r="F271" s="11" t="s">
        <v>7837</v>
      </c>
      <c r="G271" s="11">
        <v>0</v>
      </c>
      <c r="H271" s="11" t="s">
        <v>7838</v>
      </c>
      <c r="I271" s="11" t="s">
        <v>7839</v>
      </c>
      <c r="J271" s="11" t="s">
        <v>7845</v>
      </c>
    </row>
    <row r="272" spans="1:10" ht="15.75" customHeight="1" x14ac:dyDescent="0.35">
      <c r="A272" s="11" t="s">
        <v>310</v>
      </c>
      <c r="B272" s="11">
        <v>23.82</v>
      </c>
      <c r="C272" s="11">
        <v>10.85</v>
      </c>
      <c r="D272" s="11" t="s">
        <v>7838</v>
      </c>
      <c r="E272" s="11" t="s">
        <v>7837</v>
      </c>
      <c r="F272" s="11" t="s">
        <v>7837</v>
      </c>
      <c r="G272" s="11">
        <v>0</v>
      </c>
      <c r="H272" s="11" t="s">
        <v>7838</v>
      </c>
      <c r="I272" s="11" t="s">
        <v>7841</v>
      </c>
      <c r="J272" s="11" t="s">
        <v>7843</v>
      </c>
    </row>
    <row r="273" spans="1:10" ht="15.75" customHeight="1" x14ac:dyDescent="0.35">
      <c r="A273" s="11" t="s">
        <v>311</v>
      </c>
      <c r="B273" s="11">
        <v>45</v>
      </c>
      <c r="C273" s="11">
        <v>5.24</v>
      </c>
      <c r="D273" s="11" t="s">
        <v>7838</v>
      </c>
      <c r="E273" s="11" t="s">
        <v>7837</v>
      </c>
      <c r="F273" s="11" t="s">
        <v>7837</v>
      </c>
      <c r="G273" s="11">
        <v>1</v>
      </c>
      <c r="H273" s="11" t="s">
        <v>7838</v>
      </c>
      <c r="I273" s="11" t="s">
        <v>7839</v>
      </c>
      <c r="J273" s="11" t="s">
        <v>7845</v>
      </c>
    </row>
    <row r="274" spans="1:10" ht="15.75" customHeight="1" x14ac:dyDescent="0.35">
      <c r="A274" s="11" t="s">
        <v>312</v>
      </c>
      <c r="B274" s="11">
        <v>26.62</v>
      </c>
      <c r="C274" s="11">
        <v>10.08</v>
      </c>
      <c r="D274" s="11" t="s">
        <v>7837</v>
      </c>
      <c r="E274" s="11" t="s">
        <v>7837</v>
      </c>
      <c r="F274" s="11" t="s">
        <v>7837</v>
      </c>
      <c r="G274" s="11">
        <v>0</v>
      </c>
      <c r="H274" s="11" t="s">
        <v>7838</v>
      </c>
      <c r="I274" s="11" t="s">
        <v>7840</v>
      </c>
      <c r="J274" s="11" t="s">
        <v>7843</v>
      </c>
    </row>
    <row r="275" spans="1:10" ht="15.75" customHeight="1" x14ac:dyDescent="0.35">
      <c r="A275" s="11" t="s">
        <v>313</v>
      </c>
      <c r="B275" s="11">
        <v>32.67</v>
      </c>
      <c r="C275" s="11">
        <v>10.97</v>
      </c>
      <c r="D275" s="11" t="s">
        <v>7838</v>
      </c>
      <c r="E275" s="11" t="s">
        <v>7837</v>
      </c>
      <c r="F275" s="11" t="s">
        <v>7837</v>
      </c>
      <c r="G275" s="11">
        <v>0</v>
      </c>
      <c r="H275" s="11" t="s">
        <v>7838</v>
      </c>
      <c r="I275" s="11" t="s">
        <v>7839</v>
      </c>
      <c r="J275" s="11" t="s">
        <v>7843</v>
      </c>
    </row>
    <row r="276" spans="1:10" ht="15.75" customHeight="1" x14ac:dyDescent="0.35">
      <c r="A276" s="11" t="s">
        <v>314</v>
      </c>
      <c r="B276" s="11">
        <v>44.44</v>
      </c>
      <c r="C276" s="11">
        <v>4.9000000000000004</v>
      </c>
      <c r="D276" s="11" t="s">
        <v>7838</v>
      </c>
      <c r="E276" s="11" t="s">
        <v>7837</v>
      </c>
      <c r="F276" s="11" t="s">
        <v>7837</v>
      </c>
      <c r="G276" s="11">
        <v>1</v>
      </c>
      <c r="H276" s="11" t="s">
        <v>7838</v>
      </c>
      <c r="I276" s="11" t="s">
        <v>7839</v>
      </c>
      <c r="J276" s="11" t="s">
        <v>7845</v>
      </c>
    </row>
    <row r="277" spans="1:10" ht="15.75" customHeight="1" x14ac:dyDescent="0.35">
      <c r="A277" s="11" t="s">
        <v>315</v>
      </c>
      <c r="B277" s="11">
        <v>28.31</v>
      </c>
      <c r="C277" s="11">
        <v>5.33</v>
      </c>
      <c r="D277" s="11" t="s">
        <v>7837</v>
      </c>
      <c r="E277" s="11" t="s">
        <v>7837</v>
      </c>
      <c r="F277" s="11" t="s">
        <v>7837</v>
      </c>
      <c r="G277" s="11">
        <v>0</v>
      </c>
      <c r="H277" s="11" t="s">
        <v>7838</v>
      </c>
      <c r="I277" s="11" t="s">
        <v>7840</v>
      </c>
      <c r="J277" s="11" t="s">
        <v>7845</v>
      </c>
    </row>
    <row r="278" spans="1:10" ht="15.75" customHeight="1" x14ac:dyDescent="0.35">
      <c r="A278" s="11" t="s">
        <v>316</v>
      </c>
      <c r="B278" s="11">
        <v>25.05</v>
      </c>
      <c r="C278" s="11">
        <v>4.6100000000000003</v>
      </c>
      <c r="D278" s="11" t="s">
        <v>7837</v>
      </c>
      <c r="E278" s="11" t="s">
        <v>7837</v>
      </c>
      <c r="F278" s="11" t="s">
        <v>7837</v>
      </c>
      <c r="G278" s="11">
        <v>2</v>
      </c>
      <c r="H278" s="11" t="s">
        <v>7838</v>
      </c>
      <c r="I278" s="11" t="s">
        <v>7840</v>
      </c>
      <c r="J278" s="11" t="s">
        <v>7845</v>
      </c>
    </row>
    <row r="279" spans="1:10" ht="15.75" customHeight="1" x14ac:dyDescent="0.35">
      <c r="A279" s="11" t="s">
        <v>317</v>
      </c>
      <c r="B279" s="11">
        <v>28.34</v>
      </c>
      <c r="C279" s="11">
        <v>8.18</v>
      </c>
      <c r="D279" s="11" t="s">
        <v>7837</v>
      </c>
      <c r="E279" s="11" t="s">
        <v>7837</v>
      </c>
      <c r="F279" s="11" t="s">
        <v>7837</v>
      </c>
      <c r="G279" s="11">
        <v>0</v>
      </c>
      <c r="H279" s="11" t="s">
        <v>7838</v>
      </c>
      <c r="I279" s="11" t="s">
        <v>7840</v>
      </c>
      <c r="J279" s="11" t="s">
        <v>7843</v>
      </c>
    </row>
    <row r="280" spans="1:10" ht="15.75" customHeight="1" x14ac:dyDescent="0.35">
      <c r="A280" s="11" t="s">
        <v>318</v>
      </c>
      <c r="B280" s="11">
        <v>17.765000000000001</v>
      </c>
      <c r="C280" s="11">
        <v>5.62</v>
      </c>
      <c r="D280" s="11" t="s">
        <v>7837</v>
      </c>
      <c r="E280" s="11" t="s">
        <v>7837</v>
      </c>
      <c r="F280" s="11" t="s">
        <v>7837</v>
      </c>
      <c r="G280" s="11">
        <v>0</v>
      </c>
      <c r="H280" s="11" t="s">
        <v>7838</v>
      </c>
      <c r="I280" s="11" t="s">
        <v>7842</v>
      </c>
      <c r="J280" s="11" t="s">
        <v>7845</v>
      </c>
    </row>
    <row r="281" spans="1:10" ht="15.75" customHeight="1" x14ac:dyDescent="0.35">
      <c r="A281" s="11" t="s">
        <v>319</v>
      </c>
      <c r="B281" s="11">
        <v>36.119999999999997</v>
      </c>
      <c r="C281" s="11">
        <v>5.82</v>
      </c>
      <c r="D281" s="11" t="s">
        <v>7837</v>
      </c>
      <c r="E281" s="11" t="s">
        <v>7837</v>
      </c>
      <c r="F281" s="11" t="s">
        <v>7837</v>
      </c>
      <c r="G281" s="11">
        <v>0</v>
      </c>
      <c r="H281" s="11" t="s">
        <v>7838</v>
      </c>
      <c r="I281" s="11" t="s">
        <v>7839</v>
      </c>
      <c r="J281" s="11" t="s">
        <v>7844</v>
      </c>
    </row>
    <row r="282" spans="1:10" ht="15.75" customHeight="1" x14ac:dyDescent="0.35">
      <c r="A282" s="11" t="s">
        <v>320</v>
      </c>
      <c r="B282" s="11">
        <v>23.19</v>
      </c>
      <c r="C282" s="11">
        <v>7.66</v>
      </c>
      <c r="D282" s="11" t="s">
        <v>7837</v>
      </c>
      <c r="E282" s="11" t="s">
        <v>7837</v>
      </c>
      <c r="F282" s="11" t="s">
        <v>7837</v>
      </c>
      <c r="G282" s="11">
        <v>0</v>
      </c>
      <c r="H282" s="11" t="s">
        <v>7838</v>
      </c>
      <c r="I282" s="11" t="s">
        <v>7841</v>
      </c>
      <c r="J282" s="11" t="s">
        <v>7843</v>
      </c>
    </row>
    <row r="283" spans="1:10" ht="15.75" customHeight="1" x14ac:dyDescent="0.35">
      <c r="A283" s="11" t="s">
        <v>321</v>
      </c>
      <c r="B283" s="11">
        <v>35.99</v>
      </c>
      <c r="C283" s="11">
        <v>4.2300000000000004</v>
      </c>
      <c r="D283" s="11" t="s">
        <v>7837</v>
      </c>
      <c r="E283" s="11" t="s">
        <v>7837</v>
      </c>
      <c r="F283" s="11" t="s">
        <v>7837</v>
      </c>
      <c r="G283" s="11">
        <v>0</v>
      </c>
      <c r="H283" s="11" t="s">
        <v>7838</v>
      </c>
      <c r="I283" s="11" t="s">
        <v>7839</v>
      </c>
      <c r="J283" s="11" t="s">
        <v>7845</v>
      </c>
    </row>
    <row r="284" spans="1:10" ht="15.75" customHeight="1" x14ac:dyDescent="0.35">
      <c r="A284" s="11" t="s">
        <v>322</v>
      </c>
      <c r="B284" s="11">
        <v>30.25</v>
      </c>
      <c r="C284" s="11">
        <v>5.58</v>
      </c>
      <c r="D284" s="11" t="s">
        <v>7837</v>
      </c>
      <c r="E284" s="11" t="s">
        <v>7837</v>
      </c>
      <c r="F284" s="11" t="s">
        <v>7838</v>
      </c>
      <c r="G284" s="11">
        <v>1</v>
      </c>
      <c r="H284" s="11" t="s">
        <v>7838</v>
      </c>
      <c r="I284" s="11" t="s">
        <v>7839</v>
      </c>
      <c r="J284" s="11" t="s">
        <v>7845</v>
      </c>
    </row>
    <row r="285" spans="1:10" ht="15.75" customHeight="1" x14ac:dyDescent="0.35">
      <c r="A285" s="11" t="s">
        <v>323</v>
      </c>
      <c r="B285" s="11">
        <v>26.24</v>
      </c>
      <c r="C285" s="11">
        <v>6.26</v>
      </c>
      <c r="D285" s="11" t="s">
        <v>7838</v>
      </c>
      <c r="E285" s="11" t="s">
        <v>7837</v>
      </c>
      <c r="F285" s="11" t="s">
        <v>7837</v>
      </c>
      <c r="G285" s="11">
        <v>0</v>
      </c>
      <c r="H285" s="11" t="s">
        <v>7838</v>
      </c>
      <c r="I285" s="11" t="s">
        <v>7840</v>
      </c>
      <c r="J285" s="11" t="s">
        <v>7844</v>
      </c>
    </row>
    <row r="286" spans="1:10" ht="15.75" customHeight="1" x14ac:dyDescent="0.35">
      <c r="A286" s="11" t="s">
        <v>324</v>
      </c>
      <c r="B286" s="11">
        <v>31.36</v>
      </c>
      <c r="C286" s="11">
        <v>10.6</v>
      </c>
      <c r="D286" s="11" t="s">
        <v>7838</v>
      </c>
      <c r="E286" s="11" t="s">
        <v>7837</v>
      </c>
      <c r="F286" s="11" t="s">
        <v>7837</v>
      </c>
      <c r="G286" s="11">
        <v>0</v>
      </c>
      <c r="H286" s="11" t="s">
        <v>7838</v>
      </c>
      <c r="I286" s="11" t="s">
        <v>7839</v>
      </c>
      <c r="J286" s="11" t="s">
        <v>7843</v>
      </c>
    </row>
    <row r="287" spans="1:10" ht="15.75" customHeight="1" x14ac:dyDescent="0.35">
      <c r="A287" s="11" t="s">
        <v>325</v>
      </c>
      <c r="B287" s="11">
        <v>25.69</v>
      </c>
      <c r="C287" s="11">
        <v>4.78</v>
      </c>
      <c r="D287" s="11" t="s">
        <v>7838</v>
      </c>
      <c r="E287" s="11" t="s">
        <v>7837</v>
      </c>
      <c r="F287" s="11" t="s">
        <v>7837</v>
      </c>
      <c r="G287" s="11">
        <v>0</v>
      </c>
      <c r="H287" s="11" t="s">
        <v>7838</v>
      </c>
      <c r="I287" s="11" t="s">
        <v>7840</v>
      </c>
      <c r="J287" s="11" t="s">
        <v>7845</v>
      </c>
    </row>
    <row r="288" spans="1:10" ht="15.75" customHeight="1" x14ac:dyDescent="0.35">
      <c r="A288" s="11" t="s">
        <v>326</v>
      </c>
      <c r="B288" s="11">
        <v>25.46</v>
      </c>
      <c r="C288" s="11">
        <v>6.03</v>
      </c>
      <c r="D288" s="11" t="s">
        <v>7837</v>
      </c>
      <c r="E288" s="11" t="s">
        <v>7837</v>
      </c>
      <c r="F288" s="11" t="s">
        <v>7837</v>
      </c>
      <c r="G288" s="11">
        <v>2</v>
      </c>
      <c r="H288" s="11" t="s">
        <v>7838</v>
      </c>
      <c r="I288" s="11" t="s">
        <v>7840</v>
      </c>
      <c r="J288" s="11" t="s">
        <v>7844</v>
      </c>
    </row>
    <row r="289" spans="1:10" ht="15.75" customHeight="1" x14ac:dyDescent="0.35">
      <c r="A289" s="11" t="s">
        <v>327</v>
      </c>
      <c r="B289" s="11">
        <v>31.83</v>
      </c>
      <c r="C289" s="11">
        <v>11.55</v>
      </c>
      <c r="D289" s="11" t="s">
        <v>7838</v>
      </c>
      <c r="E289" s="11" t="s">
        <v>7837</v>
      </c>
      <c r="F289" s="11" t="s">
        <v>7837</v>
      </c>
      <c r="G289" s="11">
        <v>1</v>
      </c>
      <c r="H289" s="11" t="s">
        <v>7838</v>
      </c>
      <c r="I289" s="11" t="s">
        <v>7839</v>
      </c>
      <c r="J289" s="11" t="s">
        <v>7843</v>
      </c>
    </row>
    <row r="290" spans="1:10" ht="15.75" customHeight="1" x14ac:dyDescent="0.35">
      <c r="A290" s="11" t="s">
        <v>328</v>
      </c>
      <c r="B290" s="11">
        <v>24.43</v>
      </c>
      <c r="C290" s="11">
        <v>7.59</v>
      </c>
      <c r="D290" s="11" t="s">
        <v>7838</v>
      </c>
      <c r="E290" s="11" t="s">
        <v>7837</v>
      </c>
      <c r="F290" s="11" t="s">
        <v>7837</v>
      </c>
      <c r="G290" s="11">
        <v>1</v>
      </c>
      <c r="H290" s="11" t="s">
        <v>7838</v>
      </c>
      <c r="I290" s="11" t="s">
        <v>7841</v>
      </c>
      <c r="J290" s="11" t="s">
        <v>7843</v>
      </c>
    </row>
    <row r="291" spans="1:10" ht="15.75" customHeight="1" x14ac:dyDescent="0.35">
      <c r="A291" s="11" t="s">
        <v>329</v>
      </c>
      <c r="B291" s="11">
        <v>41.9</v>
      </c>
      <c r="C291" s="11">
        <v>4.26</v>
      </c>
      <c r="D291" s="11" t="s">
        <v>7837</v>
      </c>
      <c r="E291" s="11" t="s">
        <v>7837</v>
      </c>
      <c r="F291" s="11" t="s">
        <v>7837</v>
      </c>
      <c r="G291" s="11">
        <v>0</v>
      </c>
      <c r="H291" s="11" t="s">
        <v>7838</v>
      </c>
      <c r="I291" s="11" t="s">
        <v>7839</v>
      </c>
      <c r="J291" s="11" t="s">
        <v>7845</v>
      </c>
    </row>
    <row r="292" spans="1:10" ht="15.75" customHeight="1" x14ac:dyDescent="0.35">
      <c r="A292" s="11" t="s">
        <v>330</v>
      </c>
      <c r="B292" s="11">
        <v>22.88</v>
      </c>
      <c r="C292" s="11">
        <v>5.9</v>
      </c>
      <c r="D292" s="11" t="s">
        <v>7838</v>
      </c>
      <c r="E292" s="11" t="s">
        <v>7837</v>
      </c>
      <c r="F292" s="11" t="s">
        <v>7838</v>
      </c>
      <c r="G292" s="11">
        <v>1</v>
      </c>
      <c r="H292" s="11" t="s">
        <v>7838</v>
      </c>
      <c r="I292" s="11" t="s">
        <v>7841</v>
      </c>
      <c r="J292" s="11" t="s">
        <v>7844</v>
      </c>
    </row>
    <row r="293" spans="1:10" ht="15.75" customHeight="1" x14ac:dyDescent="0.35">
      <c r="A293" s="11" t="s">
        <v>331</v>
      </c>
      <c r="B293" s="11">
        <v>29.734999999999999</v>
      </c>
      <c r="C293" s="11">
        <v>7.79</v>
      </c>
      <c r="D293" s="11" t="s">
        <v>7837</v>
      </c>
      <c r="E293" s="11" t="s">
        <v>7837</v>
      </c>
      <c r="F293" s="11" t="s">
        <v>7837</v>
      </c>
      <c r="G293" s="11">
        <v>0</v>
      </c>
      <c r="H293" s="11" t="s">
        <v>7837</v>
      </c>
      <c r="I293" s="11" t="s">
        <v>7840</v>
      </c>
      <c r="J293" s="11" t="s">
        <v>7843</v>
      </c>
    </row>
    <row r="294" spans="1:10" ht="15.75" customHeight="1" x14ac:dyDescent="0.35">
      <c r="A294" s="11" t="s">
        <v>332</v>
      </c>
      <c r="B294" s="11">
        <v>40.74</v>
      </c>
      <c r="C294" s="11">
        <v>5.28</v>
      </c>
      <c r="D294" s="11" t="s">
        <v>7837</v>
      </c>
      <c r="E294" s="11" t="s">
        <v>7837</v>
      </c>
      <c r="F294" s="11" t="s">
        <v>7838</v>
      </c>
      <c r="G294" s="11">
        <v>1</v>
      </c>
      <c r="H294" s="11" t="s">
        <v>7838</v>
      </c>
      <c r="I294" s="11" t="s">
        <v>7839</v>
      </c>
      <c r="J294" s="11" t="s">
        <v>7845</v>
      </c>
    </row>
    <row r="295" spans="1:10" ht="15.75" customHeight="1" x14ac:dyDescent="0.35">
      <c r="A295" s="11" t="s">
        <v>333</v>
      </c>
      <c r="B295" s="11">
        <v>24.14</v>
      </c>
      <c r="C295" s="11">
        <v>5.87</v>
      </c>
      <c r="D295" s="11" t="s">
        <v>7837</v>
      </c>
      <c r="E295" s="11" t="s">
        <v>7837</v>
      </c>
      <c r="F295" s="11" t="s">
        <v>7837</v>
      </c>
      <c r="G295" s="11">
        <v>2</v>
      </c>
      <c r="H295" s="11" t="s">
        <v>7838</v>
      </c>
      <c r="I295" s="11" t="s">
        <v>7841</v>
      </c>
      <c r="J295" s="11" t="s">
        <v>7844</v>
      </c>
    </row>
    <row r="296" spans="1:10" ht="15.75" customHeight="1" x14ac:dyDescent="0.35">
      <c r="A296" s="11" t="s">
        <v>334</v>
      </c>
      <c r="B296" s="11">
        <v>25.15</v>
      </c>
      <c r="C296" s="11">
        <v>9.08</v>
      </c>
      <c r="D296" s="11" t="s">
        <v>7838</v>
      </c>
      <c r="E296" s="11" t="s">
        <v>7837</v>
      </c>
      <c r="F296" s="11" t="s">
        <v>7837</v>
      </c>
      <c r="G296" s="11">
        <v>1</v>
      </c>
      <c r="H296" s="11" t="s">
        <v>7838</v>
      </c>
      <c r="I296" s="11" t="s">
        <v>7840</v>
      </c>
      <c r="J296" s="11" t="s">
        <v>7843</v>
      </c>
    </row>
    <row r="297" spans="1:10" ht="15.75" customHeight="1" x14ac:dyDescent="0.35">
      <c r="A297" s="11" t="s">
        <v>335</v>
      </c>
      <c r="B297" s="11">
        <v>28.71</v>
      </c>
      <c r="C297" s="11">
        <v>5.2</v>
      </c>
      <c r="D297" s="11" t="s">
        <v>7837</v>
      </c>
      <c r="E297" s="11" t="s">
        <v>7837</v>
      </c>
      <c r="F297" s="11" t="s">
        <v>7837</v>
      </c>
      <c r="G297" s="11">
        <v>1</v>
      </c>
      <c r="H297" s="11" t="s">
        <v>7838</v>
      </c>
      <c r="I297" s="11" t="s">
        <v>7840</v>
      </c>
      <c r="J297" s="11" t="s">
        <v>7845</v>
      </c>
    </row>
    <row r="298" spans="1:10" ht="15.75" customHeight="1" x14ac:dyDescent="0.35">
      <c r="A298" s="11" t="s">
        <v>336</v>
      </c>
      <c r="B298" s="11">
        <v>23</v>
      </c>
      <c r="C298" s="11">
        <v>5.48</v>
      </c>
      <c r="D298" s="11" t="s">
        <v>7837</v>
      </c>
      <c r="E298" s="11" t="s">
        <v>7837</v>
      </c>
      <c r="F298" s="11" t="s">
        <v>7837</v>
      </c>
      <c r="G298" s="11">
        <v>0</v>
      </c>
      <c r="H298" s="11" t="s">
        <v>7838</v>
      </c>
      <c r="I298" s="11" t="s">
        <v>7841</v>
      </c>
      <c r="J298" s="11" t="s">
        <v>7845</v>
      </c>
    </row>
    <row r="299" spans="1:10" ht="15.75" customHeight="1" x14ac:dyDescent="0.35">
      <c r="A299" s="11" t="s">
        <v>337</v>
      </c>
      <c r="B299" s="11">
        <v>36.86</v>
      </c>
      <c r="C299" s="11">
        <v>11.95</v>
      </c>
      <c r="D299" s="11" t="s">
        <v>7837</v>
      </c>
      <c r="E299" s="11" t="s">
        <v>7837</v>
      </c>
      <c r="F299" s="11" t="s">
        <v>7837</v>
      </c>
      <c r="G299" s="11">
        <v>0</v>
      </c>
      <c r="H299" s="11" t="s">
        <v>7837</v>
      </c>
      <c r="I299" s="11" t="s">
        <v>7839</v>
      </c>
      <c r="J299" s="11" t="s">
        <v>7843</v>
      </c>
    </row>
    <row r="300" spans="1:10" ht="15.75" customHeight="1" x14ac:dyDescent="0.35">
      <c r="A300" s="11" t="s">
        <v>338</v>
      </c>
      <c r="B300" s="11">
        <v>24.25</v>
      </c>
      <c r="C300" s="11">
        <v>8.6999999999999993</v>
      </c>
      <c r="D300" s="11" t="s">
        <v>7838</v>
      </c>
      <c r="E300" s="11" t="s">
        <v>7837</v>
      </c>
      <c r="F300" s="11" t="s">
        <v>7837</v>
      </c>
      <c r="G300" s="11">
        <v>1</v>
      </c>
      <c r="H300" s="11" t="s">
        <v>7838</v>
      </c>
      <c r="I300" s="11" t="s">
        <v>7841</v>
      </c>
      <c r="J300" s="11" t="s">
        <v>7843</v>
      </c>
    </row>
    <row r="301" spans="1:10" ht="15.75" customHeight="1" x14ac:dyDescent="0.35">
      <c r="A301" s="11" t="s">
        <v>339</v>
      </c>
      <c r="B301" s="11">
        <v>23.85</v>
      </c>
      <c r="C301" s="11">
        <v>7.84</v>
      </c>
      <c r="D301" s="11" t="s">
        <v>7837</v>
      </c>
      <c r="E301" s="11" t="s">
        <v>7837</v>
      </c>
      <c r="F301" s="11" t="s">
        <v>7837</v>
      </c>
      <c r="G301" s="11">
        <v>0</v>
      </c>
      <c r="H301" s="11" t="s">
        <v>7838</v>
      </c>
      <c r="I301" s="11" t="s">
        <v>7841</v>
      </c>
      <c r="J301" s="11" t="s">
        <v>7843</v>
      </c>
    </row>
    <row r="302" spans="1:10" ht="15.75" customHeight="1" x14ac:dyDescent="0.35">
      <c r="A302" s="11" t="s">
        <v>340</v>
      </c>
      <c r="B302" s="11">
        <v>40.020000000000003</v>
      </c>
      <c r="C302" s="11">
        <v>5.19</v>
      </c>
      <c r="D302" s="11" t="s">
        <v>7838</v>
      </c>
      <c r="E302" s="11" t="s">
        <v>7837</v>
      </c>
      <c r="F302" s="11" t="s">
        <v>7837</v>
      </c>
      <c r="G302" s="11">
        <v>1</v>
      </c>
      <c r="H302" s="11" t="s">
        <v>7838</v>
      </c>
      <c r="I302" s="11" t="s">
        <v>7839</v>
      </c>
      <c r="J302" s="11" t="s">
        <v>7845</v>
      </c>
    </row>
    <row r="303" spans="1:10" ht="15.75" customHeight="1" x14ac:dyDescent="0.35">
      <c r="A303" s="11" t="s">
        <v>341</v>
      </c>
      <c r="B303" s="11">
        <v>19.170000000000002</v>
      </c>
      <c r="C303" s="11">
        <v>8.41</v>
      </c>
      <c r="D303" s="11" t="s">
        <v>7837</v>
      </c>
      <c r="E303" s="11" t="s">
        <v>7837</v>
      </c>
      <c r="F303" s="11" t="s">
        <v>7837</v>
      </c>
      <c r="G303" s="11">
        <v>0</v>
      </c>
      <c r="H303" s="11" t="s">
        <v>7838</v>
      </c>
      <c r="I303" s="11" t="s">
        <v>7841</v>
      </c>
      <c r="J303" s="11" t="s">
        <v>7843</v>
      </c>
    </row>
    <row r="304" spans="1:10" ht="15.75" customHeight="1" x14ac:dyDescent="0.35">
      <c r="A304" s="11" t="s">
        <v>342</v>
      </c>
      <c r="B304" s="11">
        <v>43.53</v>
      </c>
      <c r="C304" s="11">
        <v>5.86</v>
      </c>
      <c r="D304" s="11" t="s">
        <v>7838</v>
      </c>
      <c r="E304" s="11" t="s">
        <v>7838</v>
      </c>
      <c r="F304" s="11" t="s">
        <v>7837</v>
      </c>
      <c r="G304" s="11">
        <v>2</v>
      </c>
      <c r="H304" s="11" t="s">
        <v>7838</v>
      </c>
      <c r="I304" s="11" t="s">
        <v>7839</v>
      </c>
      <c r="J304" s="11" t="s">
        <v>7844</v>
      </c>
    </row>
    <row r="305" spans="1:10" ht="15.75" customHeight="1" x14ac:dyDescent="0.35">
      <c r="A305" s="11" t="s">
        <v>343</v>
      </c>
      <c r="B305" s="11">
        <v>46.06</v>
      </c>
      <c r="C305" s="11">
        <v>4.18</v>
      </c>
      <c r="D305" s="11" t="s">
        <v>7837</v>
      </c>
      <c r="E305" s="11" t="s">
        <v>7838</v>
      </c>
      <c r="F305" s="11" t="s">
        <v>7837</v>
      </c>
      <c r="G305" s="11">
        <v>1</v>
      </c>
      <c r="H305" s="11" t="s">
        <v>7838</v>
      </c>
      <c r="I305" s="11" t="s">
        <v>7839</v>
      </c>
      <c r="J305" s="11" t="s">
        <v>7845</v>
      </c>
    </row>
    <row r="306" spans="1:10" ht="15.75" customHeight="1" x14ac:dyDescent="0.35">
      <c r="A306" s="11" t="s">
        <v>344</v>
      </c>
      <c r="B306" s="11">
        <v>29.92</v>
      </c>
      <c r="C306" s="11">
        <v>11.99</v>
      </c>
      <c r="D306" s="11" t="s">
        <v>7838</v>
      </c>
      <c r="E306" s="11" t="s">
        <v>7837</v>
      </c>
      <c r="F306" s="11" t="s">
        <v>7837</v>
      </c>
      <c r="G306" s="11">
        <v>2</v>
      </c>
      <c r="H306" s="11" t="s">
        <v>7838</v>
      </c>
      <c r="I306" s="11" t="s">
        <v>7840</v>
      </c>
      <c r="J306" s="11" t="s">
        <v>7843</v>
      </c>
    </row>
    <row r="307" spans="1:10" ht="15.75" customHeight="1" x14ac:dyDescent="0.35">
      <c r="A307" s="11" t="s">
        <v>345</v>
      </c>
      <c r="B307" s="11">
        <v>28.46</v>
      </c>
      <c r="C307" s="11">
        <v>4.8499999999999996</v>
      </c>
      <c r="D307" s="11" t="s">
        <v>7838</v>
      </c>
      <c r="E307" s="11" t="s">
        <v>7837</v>
      </c>
      <c r="F307" s="11" t="s">
        <v>7837</v>
      </c>
      <c r="G307" s="11">
        <v>1</v>
      </c>
      <c r="H307" s="11" t="s">
        <v>7838</v>
      </c>
      <c r="I307" s="11" t="s">
        <v>7840</v>
      </c>
      <c r="J307" s="11" t="s">
        <v>7845</v>
      </c>
    </row>
    <row r="308" spans="1:10" ht="15.75" customHeight="1" x14ac:dyDescent="0.35">
      <c r="A308" s="11" t="s">
        <v>346</v>
      </c>
      <c r="B308" s="11">
        <v>24.56</v>
      </c>
      <c r="C308" s="11">
        <v>6.18</v>
      </c>
      <c r="D308" s="11" t="s">
        <v>7838</v>
      </c>
      <c r="E308" s="11" t="s">
        <v>7837</v>
      </c>
      <c r="F308" s="11" t="s">
        <v>7838</v>
      </c>
      <c r="G308" s="11">
        <v>1</v>
      </c>
      <c r="H308" s="11" t="s">
        <v>7838</v>
      </c>
      <c r="I308" s="11" t="s">
        <v>7841</v>
      </c>
      <c r="J308" s="11" t="s">
        <v>7844</v>
      </c>
    </row>
    <row r="309" spans="1:10" ht="15.75" customHeight="1" x14ac:dyDescent="0.35">
      <c r="A309" s="11" t="s">
        <v>347</v>
      </c>
      <c r="B309" s="11">
        <v>41.19</v>
      </c>
      <c r="C309" s="11">
        <v>6.37</v>
      </c>
      <c r="D309" s="11" t="s">
        <v>7837</v>
      </c>
      <c r="E309" s="11" t="s">
        <v>7837</v>
      </c>
      <c r="F309" s="11" t="s">
        <v>7837</v>
      </c>
      <c r="G309" s="11">
        <v>0</v>
      </c>
      <c r="H309" s="11" t="s">
        <v>7838</v>
      </c>
      <c r="I309" s="11" t="s">
        <v>7839</v>
      </c>
      <c r="J309" s="11" t="s">
        <v>7844</v>
      </c>
    </row>
    <row r="310" spans="1:10" ht="15.75" customHeight="1" x14ac:dyDescent="0.35">
      <c r="A310" s="11" t="s">
        <v>348</v>
      </c>
      <c r="B310" s="11">
        <v>18.63</v>
      </c>
      <c r="C310" s="11">
        <v>9.81</v>
      </c>
      <c r="D310" s="11" t="s">
        <v>7838</v>
      </c>
      <c r="E310" s="11" t="s">
        <v>7837</v>
      </c>
      <c r="F310" s="11" t="s">
        <v>7837</v>
      </c>
      <c r="G310" s="11">
        <v>2</v>
      </c>
      <c r="H310" s="11" t="s">
        <v>7838</v>
      </c>
      <c r="I310" s="11" t="s">
        <v>7841</v>
      </c>
      <c r="J310" s="11" t="s">
        <v>7843</v>
      </c>
    </row>
    <row r="311" spans="1:10" ht="15.75" customHeight="1" x14ac:dyDescent="0.35">
      <c r="A311" s="11" t="s">
        <v>349</v>
      </c>
      <c r="B311" s="11">
        <v>26.26</v>
      </c>
      <c r="C311" s="11">
        <v>11.8</v>
      </c>
      <c r="D311" s="11" t="s">
        <v>7838</v>
      </c>
      <c r="E311" s="11" t="s">
        <v>7837</v>
      </c>
      <c r="F311" s="11" t="s">
        <v>7837</v>
      </c>
      <c r="G311" s="11">
        <v>1</v>
      </c>
      <c r="H311" s="11" t="s">
        <v>7838</v>
      </c>
      <c r="I311" s="11" t="s">
        <v>7840</v>
      </c>
      <c r="J311" s="11" t="s">
        <v>7843</v>
      </c>
    </row>
    <row r="312" spans="1:10" ht="15.75" customHeight="1" x14ac:dyDescent="0.35">
      <c r="A312" s="11" t="s">
        <v>350</v>
      </c>
      <c r="B312" s="11">
        <v>22.37</v>
      </c>
      <c r="C312" s="11">
        <v>5.86</v>
      </c>
      <c r="D312" s="11" t="s">
        <v>7838</v>
      </c>
      <c r="E312" s="11" t="s">
        <v>7837</v>
      </c>
      <c r="F312" s="11" t="s">
        <v>7838</v>
      </c>
      <c r="G312" s="11">
        <v>1</v>
      </c>
      <c r="H312" s="11" t="s">
        <v>7838</v>
      </c>
      <c r="I312" s="11" t="s">
        <v>7841</v>
      </c>
      <c r="J312" s="11" t="s">
        <v>7844</v>
      </c>
    </row>
    <row r="313" spans="1:10" ht="15.75" customHeight="1" x14ac:dyDescent="0.35">
      <c r="A313" s="11" t="s">
        <v>351</v>
      </c>
      <c r="B313" s="11">
        <v>39.619999999999997</v>
      </c>
      <c r="C313" s="11">
        <v>4.28</v>
      </c>
      <c r="D313" s="11" t="s">
        <v>7837</v>
      </c>
      <c r="E313" s="11" t="s">
        <v>7837</v>
      </c>
      <c r="F313" s="11" t="s">
        <v>7837</v>
      </c>
      <c r="G313" s="11">
        <v>1</v>
      </c>
      <c r="H313" s="11" t="s">
        <v>7838</v>
      </c>
      <c r="I313" s="11" t="s">
        <v>7839</v>
      </c>
      <c r="J313" s="11" t="s">
        <v>7845</v>
      </c>
    </row>
    <row r="314" spans="1:10" ht="15.75" customHeight="1" x14ac:dyDescent="0.35">
      <c r="A314" s="11" t="s">
        <v>352</v>
      </c>
      <c r="B314" s="11">
        <v>18.329999999999998</v>
      </c>
      <c r="C314" s="11">
        <v>4.16</v>
      </c>
      <c r="D314" s="11" t="s">
        <v>7838</v>
      </c>
      <c r="E314" s="11" t="s">
        <v>7837</v>
      </c>
      <c r="F314" s="11" t="s">
        <v>7837</v>
      </c>
      <c r="G314" s="11">
        <v>0</v>
      </c>
      <c r="H314" s="11" t="s">
        <v>7838</v>
      </c>
      <c r="I314" s="11" t="s">
        <v>7842</v>
      </c>
      <c r="J314" s="11" t="s">
        <v>7845</v>
      </c>
    </row>
    <row r="315" spans="1:10" ht="15.75" customHeight="1" x14ac:dyDescent="0.35">
      <c r="A315" s="11" t="s">
        <v>353</v>
      </c>
      <c r="B315" s="11">
        <v>17.11</v>
      </c>
      <c r="C315" s="11">
        <v>4.9800000000000004</v>
      </c>
      <c r="D315" s="11" t="s">
        <v>7838</v>
      </c>
      <c r="E315" s="11" t="s">
        <v>7837</v>
      </c>
      <c r="F315" s="11" t="s">
        <v>7838</v>
      </c>
      <c r="G315" s="11">
        <v>1</v>
      </c>
      <c r="H315" s="11" t="s">
        <v>7838</v>
      </c>
      <c r="I315" s="11" t="s">
        <v>7842</v>
      </c>
      <c r="J315" s="11" t="s">
        <v>7845</v>
      </c>
    </row>
    <row r="316" spans="1:10" ht="15.75" customHeight="1" x14ac:dyDescent="0.35">
      <c r="A316" s="11" t="s">
        <v>354</v>
      </c>
      <c r="B316" s="11">
        <v>43.5</v>
      </c>
      <c r="C316" s="11">
        <v>6.38</v>
      </c>
      <c r="D316" s="11" t="s">
        <v>7837</v>
      </c>
      <c r="E316" s="11" t="s">
        <v>7838</v>
      </c>
      <c r="F316" s="11" t="s">
        <v>7837</v>
      </c>
      <c r="G316" s="11">
        <v>1</v>
      </c>
      <c r="H316" s="11" t="s">
        <v>7838</v>
      </c>
      <c r="I316" s="11" t="s">
        <v>7839</v>
      </c>
      <c r="J316" s="11" t="s">
        <v>7844</v>
      </c>
    </row>
    <row r="317" spans="1:10" ht="15.75" customHeight="1" x14ac:dyDescent="0.35">
      <c r="A317" s="11" t="s">
        <v>355</v>
      </c>
      <c r="B317" s="11">
        <v>25.364999999999998</v>
      </c>
      <c r="C317" s="11">
        <v>5.19</v>
      </c>
      <c r="D317" s="11" t="s">
        <v>7837</v>
      </c>
      <c r="E317" s="11" t="s">
        <v>7837</v>
      </c>
      <c r="F317" s="11" t="s">
        <v>7837</v>
      </c>
      <c r="G317" s="11">
        <v>2</v>
      </c>
      <c r="H317" s="11" t="s">
        <v>7837</v>
      </c>
      <c r="I317" s="11" t="s">
        <v>7840</v>
      </c>
      <c r="J317" s="11" t="s">
        <v>7845</v>
      </c>
    </row>
    <row r="318" spans="1:10" ht="15.75" customHeight="1" x14ac:dyDescent="0.35">
      <c r="A318" s="11" t="s">
        <v>356</v>
      </c>
      <c r="B318" s="11">
        <v>28.594999999999999</v>
      </c>
      <c r="C318" s="11">
        <v>10.210000000000001</v>
      </c>
      <c r="D318" s="11" t="s">
        <v>7837</v>
      </c>
      <c r="E318" s="11" t="s">
        <v>7837</v>
      </c>
      <c r="F318" s="11" t="s">
        <v>7837</v>
      </c>
      <c r="G318" s="11">
        <v>0</v>
      </c>
      <c r="H318" s="11" t="s">
        <v>7837</v>
      </c>
      <c r="I318" s="11" t="s">
        <v>7840</v>
      </c>
      <c r="J318" s="11" t="s">
        <v>7843</v>
      </c>
    </row>
    <row r="319" spans="1:10" ht="15.75" customHeight="1" x14ac:dyDescent="0.35">
      <c r="A319" s="11" t="s">
        <v>357</v>
      </c>
      <c r="B319" s="11">
        <v>29.83</v>
      </c>
      <c r="C319" s="11">
        <v>9.6999999999999993</v>
      </c>
      <c r="D319" s="11" t="s">
        <v>7838</v>
      </c>
      <c r="E319" s="11" t="s">
        <v>7837</v>
      </c>
      <c r="F319" s="11" t="s">
        <v>7838</v>
      </c>
      <c r="G319" s="11">
        <v>1</v>
      </c>
      <c r="H319" s="11" t="s">
        <v>7838</v>
      </c>
      <c r="I319" s="11" t="s">
        <v>7840</v>
      </c>
      <c r="J319" s="11" t="s">
        <v>7843</v>
      </c>
    </row>
    <row r="320" spans="1:10" ht="15.75" customHeight="1" x14ac:dyDescent="0.35">
      <c r="A320" s="11" t="s">
        <v>358</v>
      </c>
      <c r="B320" s="11">
        <v>24.7</v>
      </c>
      <c r="C320" s="11">
        <v>10.25</v>
      </c>
      <c r="D320" s="11" t="s">
        <v>7837</v>
      </c>
      <c r="E320" s="11" t="s">
        <v>7837</v>
      </c>
      <c r="F320" s="11" t="s">
        <v>7837</v>
      </c>
      <c r="G320" s="11">
        <v>3</v>
      </c>
      <c r="H320" s="11" t="s">
        <v>7837</v>
      </c>
      <c r="I320" s="11" t="s">
        <v>7841</v>
      </c>
      <c r="J320" s="11" t="s">
        <v>7843</v>
      </c>
    </row>
    <row r="321" spans="1:10" ht="15.75" customHeight="1" x14ac:dyDescent="0.35">
      <c r="A321" s="11" t="s">
        <v>359</v>
      </c>
      <c r="B321" s="11">
        <v>17.940000000000001</v>
      </c>
      <c r="C321" s="11">
        <v>9.77</v>
      </c>
      <c r="D321" s="11" t="s">
        <v>7837</v>
      </c>
      <c r="E321" s="11" t="s">
        <v>7837</v>
      </c>
      <c r="F321" s="11" t="s">
        <v>7837</v>
      </c>
      <c r="G321" s="11">
        <v>0</v>
      </c>
      <c r="H321" s="11" t="s">
        <v>7838</v>
      </c>
      <c r="I321" s="11" t="s">
        <v>7842</v>
      </c>
      <c r="J321" s="11" t="s">
        <v>7843</v>
      </c>
    </row>
    <row r="322" spans="1:10" ht="15.75" customHeight="1" x14ac:dyDescent="0.35">
      <c r="A322" s="11" t="s">
        <v>360</v>
      </c>
      <c r="B322" s="11">
        <v>21.08</v>
      </c>
      <c r="C322" s="11">
        <v>4.83</v>
      </c>
      <c r="D322" s="11" t="s">
        <v>7837</v>
      </c>
      <c r="E322" s="11" t="s">
        <v>7837</v>
      </c>
      <c r="F322" s="11" t="s">
        <v>7838</v>
      </c>
      <c r="G322" s="11">
        <v>1</v>
      </c>
      <c r="H322" s="11" t="s">
        <v>7838</v>
      </c>
      <c r="I322" s="11" t="s">
        <v>7841</v>
      </c>
      <c r="J322" s="11" t="s">
        <v>7845</v>
      </c>
    </row>
    <row r="323" spans="1:10" ht="15.75" customHeight="1" x14ac:dyDescent="0.35">
      <c r="A323" s="11" t="s">
        <v>361</v>
      </c>
      <c r="B323" s="11">
        <v>37.715000000000003</v>
      </c>
      <c r="C323" s="11">
        <v>10.86</v>
      </c>
      <c r="D323" s="11" t="s">
        <v>7838</v>
      </c>
      <c r="E323" s="11" t="s">
        <v>7837</v>
      </c>
      <c r="F323" s="11" t="s">
        <v>7837</v>
      </c>
      <c r="G323" s="11">
        <v>0</v>
      </c>
      <c r="H323" s="11" t="s">
        <v>7837</v>
      </c>
      <c r="I323" s="11" t="s">
        <v>7839</v>
      </c>
      <c r="J323" s="11" t="s">
        <v>7843</v>
      </c>
    </row>
    <row r="324" spans="1:10" ht="15.75" customHeight="1" x14ac:dyDescent="0.35">
      <c r="A324" s="11" t="s">
        <v>362</v>
      </c>
      <c r="B324" s="11">
        <v>22.39</v>
      </c>
      <c r="C324" s="11">
        <v>9.5299999999999994</v>
      </c>
      <c r="D324" s="11" t="s">
        <v>7838</v>
      </c>
      <c r="E324" s="11" t="s">
        <v>7837</v>
      </c>
      <c r="F324" s="11" t="s">
        <v>7837</v>
      </c>
      <c r="G324" s="11">
        <v>0</v>
      </c>
      <c r="H324" s="11" t="s">
        <v>7838</v>
      </c>
      <c r="I324" s="11" t="s">
        <v>7841</v>
      </c>
      <c r="J324" s="11" t="s">
        <v>7843</v>
      </c>
    </row>
    <row r="325" spans="1:10" ht="15.75" customHeight="1" x14ac:dyDescent="0.35">
      <c r="A325" s="11" t="s">
        <v>363</v>
      </c>
      <c r="B325" s="11">
        <v>28.78</v>
      </c>
      <c r="C325" s="11">
        <v>5.68</v>
      </c>
      <c r="D325" s="11" t="s">
        <v>7837</v>
      </c>
      <c r="E325" s="11" t="s">
        <v>7837</v>
      </c>
      <c r="F325" s="11" t="s">
        <v>7837</v>
      </c>
      <c r="G325" s="11">
        <v>0</v>
      </c>
      <c r="H325" s="11" t="s">
        <v>7838</v>
      </c>
      <c r="I325" s="11" t="s">
        <v>7840</v>
      </c>
      <c r="J325" s="11" t="s">
        <v>7845</v>
      </c>
    </row>
    <row r="326" spans="1:10" ht="15.75" customHeight="1" x14ac:dyDescent="0.35">
      <c r="A326" s="11" t="s">
        <v>364</v>
      </c>
      <c r="B326" s="11">
        <v>18.329999999999998</v>
      </c>
      <c r="C326" s="11">
        <v>5.57</v>
      </c>
      <c r="D326" s="11" t="s">
        <v>7838</v>
      </c>
      <c r="E326" s="11" t="s">
        <v>7837</v>
      </c>
      <c r="F326" s="11" t="s">
        <v>7837</v>
      </c>
      <c r="G326" s="11">
        <v>0</v>
      </c>
      <c r="H326" s="11" t="s">
        <v>7838</v>
      </c>
      <c r="I326" s="11" t="s">
        <v>7842</v>
      </c>
      <c r="J326" s="11" t="s">
        <v>7845</v>
      </c>
    </row>
    <row r="327" spans="1:10" ht="15.75" customHeight="1" x14ac:dyDescent="0.35">
      <c r="A327" s="11" t="s">
        <v>365</v>
      </c>
      <c r="B327" s="11">
        <v>26.39</v>
      </c>
      <c r="C327" s="11">
        <v>4.58</v>
      </c>
      <c r="D327" s="11" t="s">
        <v>7838</v>
      </c>
      <c r="E327" s="11" t="s">
        <v>7837</v>
      </c>
      <c r="F327" s="11" t="s">
        <v>7837</v>
      </c>
      <c r="G327" s="11">
        <v>1</v>
      </c>
      <c r="H327" s="11" t="s">
        <v>7838</v>
      </c>
      <c r="I327" s="11" t="s">
        <v>7840</v>
      </c>
      <c r="J327" s="11" t="s">
        <v>7845</v>
      </c>
    </row>
    <row r="328" spans="1:10" ht="15.75" customHeight="1" x14ac:dyDescent="0.35">
      <c r="A328" s="11" t="s">
        <v>366</v>
      </c>
      <c r="B328" s="11">
        <v>19.260000000000002</v>
      </c>
      <c r="C328" s="11">
        <v>8.9600000000000009</v>
      </c>
      <c r="D328" s="11" t="s">
        <v>7838</v>
      </c>
      <c r="E328" s="11" t="s">
        <v>7837</v>
      </c>
      <c r="F328" s="11" t="s">
        <v>7837</v>
      </c>
      <c r="G328" s="11">
        <v>1</v>
      </c>
      <c r="H328" s="11" t="s">
        <v>7838</v>
      </c>
      <c r="I328" s="11" t="s">
        <v>7841</v>
      </c>
      <c r="J328" s="11" t="s">
        <v>7843</v>
      </c>
    </row>
    <row r="329" spans="1:10" ht="15.75" customHeight="1" x14ac:dyDescent="0.35">
      <c r="A329" s="11" t="s">
        <v>367</v>
      </c>
      <c r="B329" s="11">
        <v>26.92</v>
      </c>
      <c r="C329" s="11">
        <v>6.09</v>
      </c>
      <c r="D329" s="11" t="s">
        <v>7837</v>
      </c>
      <c r="E329" s="11" t="s">
        <v>7837</v>
      </c>
      <c r="F329" s="11" t="s">
        <v>7837</v>
      </c>
      <c r="G329" s="11">
        <v>0</v>
      </c>
      <c r="H329" s="11" t="s">
        <v>7838</v>
      </c>
      <c r="I329" s="11" t="s">
        <v>7840</v>
      </c>
      <c r="J329" s="11" t="s">
        <v>7844</v>
      </c>
    </row>
    <row r="330" spans="1:10" ht="15.75" customHeight="1" x14ac:dyDescent="0.35">
      <c r="A330" s="11" t="s">
        <v>368</v>
      </c>
      <c r="B330" s="11">
        <v>19.73</v>
      </c>
      <c r="C330" s="11">
        <v>4.3600000000000003</v>
      </c>
      <c r="D330" s="11" t="s">
        <v>7837</v>
      </c>
      <c r="E330" s="11" t="s">
        <v>7837</v>
      </c>
      <c r="F330" s="11" t="s">
        <v>7837</v>
      </c>
      <c r="G330" s="11">
        <v>0</v>
      </c>
      <c r="H330" s="11" t="s">
        <v>7838</v>
      </c>
      <c r="I330" s="11" t="s">
        <v>7841</v>
      </c>
      <c r="J330" s="11" t="s">
        <v>7845</v>
      </c>
    </row>
    <row r="331" spans="1:10" ht="15.75" customHeight="1" x14ac:dyDescent="0.35">
      <c r="A331" s="11" t="s">
        <v>369</v>
      </c>
      <c r="B331" s="11">
        <v>23.56</v>
      </c>
      <c r="C331" s="11">
        <v>11.74</v>
      </c>
      <c r="D331" s="11" t="s">
        <v>7838</v>
      </c>
      <c r="E331" s="11" t="s">
        <v>7837</v>
      </c>
      <c r="F331" s="11" t="s">
        <v>7837</v>
      </c>
      <c r="G331" s="11">
        <v>0</v>
      </c>
      <c r="H331" s="11" t="s">
        <v>7838</v>
      </c>
      <c r="I331" s="11" t="s">
        <v>7841</v>
      </c>
      <c r="J331" s="11" t="s">
        <v>7843</v>
      </c>
    </row>
    <row r="332" spans="1:10" ht="15.75" customHeight="1" x14ac:dyDescent="0.35">
      <c r="A332" s="11" t="s">
        <v>370</v>
      </c>
      <c r="B332" s="11">
        <v>37.67</v>
      </c>
      <c r="C332" s="11">
        <v>5.89</v>
      </c>
      <c r="D332" s="11" t="s">
        <v>7837</v>
      </c>
      <c r="E332" s="11" t="s">
        <v>7837</v>
      </c>
      <c r="F332" s="11" t="s">
        <v>7837</v>
      </c>
      <c r="G332" s="11">
        <v>1</v>
      </c>
      <c r="H332" s="11" t="s">
        <v>7838</v>
      </c>
      <c r="I332" s="11" t="s">
        <v>7839</v>
      </c>
      <c r="J332" s="11" t="s">
        <v>7844</v>
      </c>
    </row>
    <row r="333" spans="1:10" ht="15.75" customHeight="1" x14ac:dyDescent="0.35">
      <c r="A333" s="11" t="s">
        <v>371</v>
      </c>
      <c r="B333" s="11">
        <v>18.73</v>
      </c>
      <c r="C333" s="11">
        <v>10.64</v>
      </c>
      <c r="D333" s="11" t="s">
        <v>7837</v>
      </c>
      <c r="E333" s="11" t="s">
        <v>7837</v>
      </c>
      <c r="F333" s="11" t="s">
        <v>7837</v>
      </c>
      <c r="G333" s="11">
        <v>2</v>
      </c>
      <c r="H333" s="11" t="s">
        <v>7838</v>
      </c>
      <c r="I333" s="11" t="s">
        <v>7841</v>
      </c>
      <c r="J333" s="11" t="s">
        <v>7843</v>
      </c>
    </row>
    <row r="334" spans="1:10" ht="15.75" customHeight="1" x14ac:dyDescent="0.35">
      <c r="A334" s="11" t="s">
        <v>372</v>
      </c>
      <c r="B334" s="11">
        <v>33.090000000000003</v>
      </c>
      <c r="C334" s="11">
        <v>6.06</v>
      </c>
      <c r="D334" s="11" t="s">
        <v>7837</v>
      </c>
      <c r="E334" s="11" t="s">
        <v>7837</v>
      </c>
      <c r="F334" s="11" t="s">
        <v>7838</v>
      </c>
      <c r="G334" s="11">
        <v>1</v>
      </c>
      <c r="H334" s="11" t="s">
        <v>7838</v>
      </c>
      <c r="I334" s="11" t="s">
        <v>7839</v>
      </c>
      <c r="J334" s="11" t="s">
        <v>7844</v>
      </c>
    </row>
    <row r="335" spans="1:10" ht="15.75" customHeight="1" x14ac:dyDescent="0.35">
      <c r="A335" s="11" t="s">
        <v>373</v>
      </c>
      <c r="B335" s="11">
        <v>18.329999999999998</v>
      </c>
      <c r="C335" s="11">
        <v>7.46</v>
      </c>
      <c r="D335" s="11" t="s">
        <v>7838</v>
      </c>
      <c r="E335" s="11" t="s">
        <v>7837</v>
      </c>
      <c r="F335" s="11" t="s">
        <v>7837</v>
      </c>
      <c r="G335" s="11">
        <v>1</v>
      </c>
      <c r="H335" s="11" t="s">
        <v>7838</v>
      </c>
      <c r="I335" s="11" t="s">
        <v>7842</v>
      </c>
      <c r="J335" s="11" t="s">
        <v>7843</v>
      </c>
    </row>
    <row r="336" spans="1:10" ht="15.75" customHeight="1" x14ac:dyDescent="0.35">
      <c r="A336" s="11" t="s">
        <v>374</v>
      </c>
      <c r="B336" s="11">
        <v>27.74</v>
      </c>
      <c r="C336" s="11">
        <v>4.68</v>
      </c>
      <c r="D336" s="11" t="s">
        <v>7838</v>
      </c>
      <c r="E336" s="11" t="s">
        <v>7837</v>
      </c>
      <c r="F336" s="11" t="s">
        <v>7837</v>
      </c>
      <c r="G336" s="11">
        <v>2</v>
      </c>
      <c r="H336" s="11" t="s">
        <v>7838</v>
      </c>
      <c r="I336" s="11" t="s">
        <v>7840</v>
      </c>
      <c r="J336" s="11" t="s">
        <v>7845</v>
      </c>
    </row>
    <row r="337" spans="1:10" ht="15.75" customHeight="1" x14ac:dyDescent="0.35">
      <c r="A337" s="11" t="s">
        <v>375</v>
      </c>
      <c r="B337" s="11">
        <v>24.2</v>
      </c>
      <c r="C337" s="11">
        <v>6.15</v>
      </c>
      <c r="D337" s="11" t="s">
        <v>7837</v>
      </c>
      <c r="E337" s="11" t="s">
        <v>7837</v>
      </c>
      <c r="F337" s="11" t="s">
        <v>7837</v>
      </c>
      <c r="G337" s="11">
        <v>1</v>
      </c>
      <c r="H337" s="11" t="s">
        <v>7838</v>
      </c>
      <c r="I337" s="11" t="s">
        <v>7841</v>
      </c>
      <c r="J337" s="11" t="s">
        <v>7844</v>
      </c>
    </row>
    <row r="338" spans="1:10" ht="15.75" customHeight="1" x14ac:dyDescent="0.35">
      <c r="A338" s="11" t="s">
        <v>376</v>
      </c>
      <c r="B338" s="11">
        <v>22.03</v>
      </c>
      <c r="C338" s="11">
        <v>4.28</v>
      </c>
      <c r="D338" s="11" t="s">
        <v>7838</v>
      </c>
      <c r="E338" s="11" t="s">
        <v>7837</v>
      </c>
      <c r="F338" s="11" t="s">
        <v>7837</v>
      </c>
      <c r="G338" s="11">
        <v>0</v>
      </c>
      <c r="H338" s="11" t="s">
        <v>7838</v>
      </c>
      <c r="I338" s="11" t="s">
        <v>7841</v>
      </c>
      <c r="J338" s="11" t="s">
        <v>7845</v>
      </c>
    </row>
    <row r="339" spans="1:10" ht="15.75" customHeight="1" x14ac:dyDescent="0.35">
      <c r="A339" s="11" t="s">
        <v>377</v>
      </c>
      <c r="B339" s="11">
        <v>26.885000000000002</v>
      </c>
      <c r="C339" s="11">
        <v>9.86</v>
      </c>
      <c r="D339" s="11" t="s">
        <v>7837</v>
      </c>
      <c r="E339" s="11" t="s">
        <v>7837</v>
      </c>
      <c r="F339" s="11" t="s">
        <v>7837</v>
      </c>
      <c r="G339" s="11">
        <v>3</v>
      </c>
      <c r="H339" s="11" t="s">
        <v>7838</v>
      </c>
      <c r="I339" s="11" t="s">
        <v>7840</v>
      </c>
      <c r="J339" s="11" t="s">
        <v>7843</v>
      </c>
    </row>
    <row r="340" spans="1:10" ht="15.75" customHeight="1" x14ac:dyDescent="0.35">
      <c r="A340" s="11" t="s">
        <v>378</v>
      </c>
      <c r="B340" s="11">
        <v>16.36</v>
      </c>
      <c r="C340" s="11">
        <v>11.19</v>
      </c>
      <c r="D340" s="11" t="s">
        <v>7837</v>
      </c>
      <c r="E340" s="11" t="s">
        <v>7837</v>
      </c>
      <c r="F340" s="11" t="s">
        <v>7837</v>
      </c>
      <c r="G340" s="11">
        <v>0</v>
      </c>
      <c r="H340" s="11" t="s">
        <v>7838</v>
      </c>
      <c r="I340" s="11" t="s">
        <v>7842</v>
      </c>
      <c r="J340" s="11" t="s">
        <v>7843</v>
      </c>
    </row>
    <row r="341" spans="1:10" ht="15.75" customHeight="1" x14ac:dyDescent="0.35">
      <c r="A341" s="11" t="s">
        <v>379</v>
      </c>
      <c r="B341" s="11">
        <v>32.299999999999997</v>
      </c>
      <c r="C341" s="11">
        <v>4.8899999999999997</v>
      </c>
      <c r="D341" s="11" t="s">
        <v>7838</v>
      </c>
      <c r="E341" s="11" t="s">
        <v>7837</v>
      </c>
      <c r="F341" s="11" t="s">
        <v>7838</v>
      </c>
      <c r="G341" s="11">
        <v>1</v>
      </c>
      <c r="H341" s="11" t="s">
        <v>7837</v>
      </c>
      <c r="I341" s="11" t="s">
        <v>7839</v>
      </c>
      <c r="J341" s="11" t="s">
        <v>7845</v>
      </c>
    </row>
    <row r="342" spans="1:10" ht="15.75" customHeight="1" x14ac:dyDescent="0.35">
      <c r="A342" s="11" t="s">
        <v>380</v>
      </c>
      <c r="B342" s="11">
        <v>16.05</v>
      </c>
      <c r="C342" s="11">
        <v>4.3499999999999996</v>
      </c>
      <c r="D342" s="11" t="s">
        <v>7838</v>
      </c>
      <c r="E342" s="11" t="s">
        <v>7837</v>
      </c>
      <c r="F342" s="11" t="s">
        <v>7837</v>
      </c>
      <c r="G342" s="11">
        <v>0</v>
      </c>
      <c r="H342" s="11" t="s">
        <v>7838</v>
      </c>
      <c r="I342" s="11" t="s">
        <v>7842</v>
      </c>
      <c r="J342" s="11" t="s">
        <v>7845</v>
      </c>
    </row>
    <row r="343" spans="1:10" ht="15.75" customHeight="1" x14ac:dyDescent="0.35">
      <c r="A343" s="11" t="s">
        <v>381</v>
      </c>
      <c r="B343" s="11">
        <v>29.07</v>
      </c>
      <c r="C343" s="11">
        <v>8.66</v>
      </c>
      <c r="D343" s="11" t="s">
        <v>7838</v>
      </c>
      <c r="E343" s="11" t="s">
        <v>7837</v>
      </c>
      <c r="F343" s="11" t="s">
        <v>7837</v>
      </c>
      <c r="G343" s="11">
        <v>2</v>
      </c>
      <c r="H343" s="11" t="s">
        <v>7838</v>
      </c>
      <c r="I343" s="11" t="s">
        <v>7840</v>
      </c>
      <c r="J343" s="11" t="s">
        <v>7843</v>
      </c>
    </row>
    <row r="344" spans="1:10" ht="15.75" customHeight="1" x14ac:dyDescent="0.35">
      <c r="A344" s="11" t="s">
        <v>382</v>
      </c>
      <c r="B344" s="11">
        <v>17.43</v>
      </c>
      <c r="C344" s="11">
        <v>8.64</v>
      </c>
      <c r="D344" s="11" t="s">
        <v>7837</v>
      </c>
      <c r="E344" s="11" t="s">
        <v>7837</v>
      </c>
      <c r="F344" s="11" t="s">
        <v>7837</v>
      </c>
      <c r="G344" s="11">
        <v>0</v>
      </c>
      <c r="H344" s="11" t="s">
        <v>7838</v>
      </c>
      <c r="I344" s="11" t="s">
        <v>7842</v>
      </c>
      <c r="J344" s="11" t="s">
        <v>7843</v>
      </c>
    </row>
    <row r="345" spans="1:10" ht="15.75" customHeight="1" x14ac:dyDescent="0.35">
      <c r="A345" s="11" t="s">
        <v>383</v>
      </c>
      <c r="B345" s="11">
        <v>19.329999999999998</v>
      </c>
      <c r="C345" s="11">
        <v>4.2699999999999996</v>
      </c>
      <c r="D345" s="11" t="s">
        <v>7837</v>
      </c>
      <c r="E345" s="11" t="s">
        <v>7837</v>
      </c>
      <c r="F345" s="11" t="s">
        <v>7837</v>
      </c>
      <c r="G345" s="11">
        <v>0</v>
      </c>
      <c r="H345" s="11" t="s">
        <v>7838</v>
      </c>
      <c r="I345" s="11" t="s">
        <v>7841</v>
      </c>
      <c r="J345" s="11" t="s">
        <v>7845</v>
      </c>
    </row>
    <row r="346" spans="1:10" ht="15.75" customHeight="1" x14ac:dyDescent="0.35">
      <c r="A346" s="11" t="s">
        <v>384</v>
      </c>
      <c r="B346" s="11">
        <v>30.52</v>
      </c>
      <c r="C346" s="11">
        <v>4.21</v>
      </c>
      <c r="D346" s="11" t="s">
        <v>7837</v>
      </c>
      <c r="E346" s="11" t="s">
        <v>7837</v>
      </c>
      <c r="F346" s="11" t="s">
        <v>7837</v>
      </c>
      <c r="G346" s="11">
        <v>1</v>
      </c>
      <c r="H346" s="11" t="s">
        <v>7838</v>
      </c>
      <c r="I346" s="11" t="s">
        <v>7839</v>
      </c>
      <c r="J346" s="11" t="s">
        <v>7845</v>
      </c>
    </row>
    <row r="347" spans="1:10" ht="15.75" customHeight="1" x14ac:dyDescent="0.35">
      <c r="A347" s="11" t="s">
        <v>385</v>
      </c>
      <c r="B347" s="11">
        <v>39.21</v>
      </c>
      <c r="C347" s="11">
        <v>5.04</v>
      </c>
      <c r="D347" s="11" t="s">
        <v>7837</v>
      </c>
      <c r="E347" s="11" t="s">
        <v>7837</v>
      </c>
      <c r="F347" s="11" t="s">
        <v>7838</v>
      </c>
      <c r="G347" s="11">
        <v>1</v>
      </c>
      <c r="H347" s="11" t="s">
        <v>7838</v>
      </c>
      <c r="I347" s="11" t="s">
        <v>7839</v>
      </c>
      <c r="J347" s="11" t="s">
        <v>7845</v>
      </c>
    </row>
    <row r="348" spans="1:10" ht="15.75" customHeight="1" x14ac:dyDescent="0.35">
      <c r="A348" s="11" t="s">
        <v>386</v>
      </c>
      <c r="B348" s="11">
        <v>26.98</v>
      </c>
      <c r="C348" s="11">
        <v>5.21</v>
      </c>
      <c r="D348" s="11" t="s">
        <v>7838</v>
      </c>
      <c r="E348" s="11" t="s">
        <v>7837</v>
      </c>
      <c r="F348" s="11" t="s">
        <v>7837</v>
      </c>
      <c r="G348" s="11">
        <v>2</v>
      </c>
      <c r="H348" s="11" t="s">
        <v>7838</v>
      </c>
      <c r="I348" s="11" t="s">
        <v>7840</v>
      </c>
      <c r="J348" s="11" t="s">
        <v>7845</v>
      </c>
    </row>
    <row r="349" spans="1:10" ht="15.75" customHeight="1" x14ac:dyDescent="0.35">
      <c r="A349" s="11" t="s">
        <v>387</v>
      </c>
      <c r="B349" s="11">
        <v>25.84</v>
      </c>
      <c r="C349" s="11">
        <v>8.83</v>
      </c>
      <c r="D349" s="11" t="s">
        <v>7837</v>
      </c>
      <c r="E349" s="11" t="s">
        <v>7837</v>
      </c>
      <c r="F349" s="11" t="s">
        <v>7837</v>
      </c>
      <c r="G349" s="11">
        <v>0</v>
      </c>
      <c r="H349" s="11" t="s">
        <v>7837</v>
      </c>
      <c r="I349" s="11" t="s">
        <v>7840</v>
      </c>
      <c r="J349" s="11" t="s">
        <v>7843</v>
      </c>
    </row>
    <row r="350" spans="1:10" ht="15.75" customHeight="1" x14ac:dyDescent="0.35">
      <c r="A350" s="11" t="s">
        <v>388</v>
      </c>
      <c r="B350" s="11">
        <v>28.31</v>
      </c>
      <c r="C350" s="11">
        <v>8.4700000000000006</v>
      </c>
      <c r="D350" s="11" t="s">
        <v>7838</v>
      </c>
      <c r="E350" s="11" t="s">
        <v>7837</v>
      </c>
      <c r="F350" s="11" t="s">
        <v>7837</v>
      </c>
      <c r="G350" s="11">
        <v>2</v>
      </c>
      <c r="H350" s="11" t="s">
        <v>7838</v>
      </c>
      <c r="I350" s="11" t="s">
        <v>7840</v>
      </c>
      <c r="J350" s="11" t="s">
        <v>7843</v>
      </c>
    </row>
    <row r="351" spans="1:10" ht="15.75" customHeight="1" x14ac:dyDescent="0.35">
      <c r="A351" s="11" t="s">
        <v>389</v>
      </c>
      <c r="B351" s="11">
        <v>23.94</v>
      </c>
      <c r="C351" s="11">
        <v>4.2</v>
      </c>
      <c r="D351" s="11" t="s">
        <v>7837</v>
      </c>
      <c r="E351" s="11" t="s">
        <v>7837</v>
      </c>
      <c r="F351" s="11" t="s">
        <v>7837</v>
      </c>
      <c r="G351" s="11">
        <v>0</v>
      </c>
      <c r="H351" s="11" t="s">
        <v>7838</v>
      </c>
      <c r="I351" s="11" t="s">
        <v>7841</v>
      </c>
      <c r="J351" s="11" t="s">
        <v>7845</v>
      </c>
    </row>
    <row r="352" spans="1:10" ht="15.75" customHeight="1" x14ac:dyDescent="0.35">
      <c r="A352" s="11" t="s">
        <v>390</v>
      </c>
      <c r="B352" s="11">
        <v>20.03</v>
      </c>
      <c r="C352" s="11">
        <v>6.14</v>
      </c>
      <c r="D352" s="11" t="s">
        <v>7838</v>
      </c>
      <c r="E352" s="11" t="s">
        <v>7837</v>
      </c>
      <c r="F352" s="11" t="s">
        <v>7837</v>
      </c>
      <c r="G352" s="11">
        <v>0</v>
      </c>
      <c r="H352" s="11" t="s">
        <v>7838</v>
      </c>
      <c r="I352" s="11" t="s">
        <v>7841</v>
      </c>
      <c r="J352" s="11" t="s">
        <v>7844</v>
      </c>
    </row>
    <row r="353" spans="1:10" ht="15.75" customHeight="1" x14ac:dyDescent="0.35">
      <c r="A353" s="11" t="s">
        <v>391</v>
      </c>
      <c r="B353" s="11">
        <v>41.42</v>
      </c>
      <c r="C353" s="11">
        <v>6.07</v>
      </c>
      <c r="D353" s="11" t="s">
        <v>7837</v>
      </c>
      <c r="E353" s="11" t="s">
        <v>7837</v>
      </c>
      <c r="F353" s="11" t="s">
        <v>7837</v>
      </c>
      <c r="G353" s="11">
        <v>0</v>
      </c>
      <c r="H353" s="11" t="s">
        <v>7837</v>
      </c>
      <c r="I353" s="11" t="s">
        <v>7839</v>
      </c>
      <c r="J353" s="11" t="s">
        <v>7844</v>
      </c>
    </row>
    <row r="354" spans="1:10" ht="15.75" customHeight="1" x14ac:dyDescent="0.35">
      <c r="A354" s="11" t="s">
        <v>392</v>
      </c>
      <c r="B354" s="11">
        <v>36.67</v>
      </c>
      <c r="C354" s="11">
        <v>10.210000000000001</v>
      </c>
      <c r="D354" s="11" t="s">
        <v>7837</v>
      </c>
      <c r="E354" s="11" t="s">
        <v>7837</v>
      </c>
      <c r="F354" s="11" t="s">
        <v>7837</v>
      </c>
      <c r="G354" s="11">
        <v>0</v>
      </c>
      <c r="H354" s="11" t="s">
        <v>7837</v>
      </c>
      <c r="I354" s="11" t="s">
        <v>7839</v>
      </c>
      <c r="J354" s="11" t="s">
        <v>7843</v>
      </c>
    </row>
    <row r="355" spans="1:10" ht="15.75" customHeight="1" x14ac:dyDescent="0.35">
      <c r="A355" s="11" t="s">
        <v>393</v>
      </c>
      <c r="B355" s="11">
        <v>27.645</v>
      </c>
      <c r="C355" s="11">
        <v>4.6900000000000004</v>
      </c>
      <c r="D355" s="11" t="s">
        <v>7837</v>
      </c>
      <c r="E355" s="11" t="s">
        <v>7837</v>
      </c>
      <c r="F355" s="11" t="s">
        <v>7837</v>
      </c>
      <c r="G355" s="11">
        <v>0</v>
      </c>
      <c r="H355" s="11" t="s">
        <v>7837</v>
      </c>
      <c r="I355" s="11" t="s">
        <v>7840</v>
      </c>
      <c r="J355" s="11" t="s">
        <v>7845</v>
      </c>
    </row>
    <row r="356" spans="1:10" ht="15.75" customHeight="1" x14ac:dyDescent="0.35">
      <c r="A356" s="11" t="s">
        <v>394</v>
      </c>
      <c r="B356" s="11">
        <v>22.72</v>
      </c>
      <c r="C356" s="11">
        <v>5.71</v>
      </c>
      <c r="D356" s="11" t="s">
        <v>7837</v>
      </c>
      <c r="E356" s="11" t="s">
        <v>7837</v>
      </c>
      <c r="F356" s="11" t="s">
        <v>7837</v>
      </c>
      <c r="G356" s="11">
        <v>0</v>
      </c>
      <c r="H356" s="11" t="s">
        <v>7838</v>
      </c>
      <c r="I356" s="11" t="s">
        <v>7841</v>
      </c>
      <c r="J356" s="11" t="s">
        <v>7844</v>
      </c>
    </row>
    <row r="357" spans="1:10" ht="15.75" customHeight="1" x14ac:dyDescent="0.35">
      <c r="A357" s="11" t="s">
        <v>395</v>
      </c>
      <c r="B357" s="11">
        <v>36.520000000000003</v>
      </c>
      <c r="C357" s="11">
        <v>9.07</v>
      </c>
      <c r="D357" s="11" t="s">
        <v>7838</v>
      </c>
      <c r="E357" s="11" t="s">
        <v>7837</v>
      </c>
      <c r="F357" s="11" t="s">
        <v>7838</v>
      </c>
      <c r="G357" s="11">
        <v>1</v>
      </c>
      <c r="H357" s="11" t="s">
        <v>7837</v>
      </c>
      <c r="I357" s="11" t="s">
        <v>7839</v>
      </c>
      <c r="J357" s="11" t="s">
        <v>7843</v>
      </c>
    </row>
    <row r="358" spans="1:10" ht="15.75" customHeight="1" x14ac:dyDescent="0.35">
      <c r="A358" s="11" t="s">
        <v>396</v>
      </c>
      <c r="B358" s="11">
        <v>33.96</v>
      </c>
      <c r="C358" s="11">
        <v>4.99</v>
      </c>
      <c r="D358" s="11" t="s">
        <v>7837</v>
      </c>
      <c r="E358" s="11" t="s">
        <v>7837</v>
      </c>
      <c r="F358" s="11" t="s">
        <v>7837</v>
      </c>
      <c r="G358" s="11">
        <v>0</v>
      </c>
      <c r="H358" s="11" t="s">
        <v>7838</v>
      </c>
      <c r="I358" s="11" t="s">
        <v>7839</v>
      </c>
      <c r="J358" s="11" t="s">
        <v>7845</v>
      </c>
    </row>
    <row r="359" spans="1:10" ht="15.75" customHeight="1" x14ac:dyDescent="0.35">
      <c r="A359" s="11" t="s">
        <v>397</v>
      </c>
      <c r="B359" s="11">
        <v>26.695</v>
      </c>
      <c r="C359" s="11">
        <v>8.31</v>
      </c>
      <c r="D359" s="11" t="s">
        <v>7837</v>
      </c>
      <c r="E359" s="11" t="s">
        <v>7837</v>
      </c>
      <c r="F359" s="11" t="s">
        <v>7837</v>
      </c>
      <c r="G359" s="11">
        <v>0</v>
      </c>
      <c r="H359" s="11" t="s">
        <v>7838</v>
      </c>
      <c r="I359" s="11" t="s">
        <v>7840</v>
      </c>
      <c r="J359" s="11" t="s">
        <v>7843</v>
      </c>
    </row>
    <row r="360" spans="1:10" ht="15.75" customHeight="1" x14ac:dyDescent="0.35">
      <c r="A360" s="11" t="s">
        <v>398</v>
      </c>
      <c r="B360" s="11">
        <v>18.45</v>
      </c>
      <c r="C360" s="11">
        <v>5.07</v>
      </c>
      <c r="D360" s="11" t="s">
        <v>7838</v>
      </c>
      <c r="E360" s="11" t="s">
        <v>7837</v>
      </c>
      <c r="F360" s="11" t="s">
        <v>7837</v>
      </c>
      <c r="G360" s="11">
        <v>0</v>
      </c>
      <c r="H360" s="11" t="s">
        <v>7838</v>
      </c>
      <c r="I360" s="11" t="s">
        <v>7842</v>
      </c>
      <c r="J360" s="11" t="s">
        <v>7845</v>
      </c>
    </row>
    <row r="361" spans="1:10" ht="15.75" customHeight="1" x14ac:dyDescent="0.35">
      <c r="A361" s="11" t="s">
        <v>399</v>
      </c>
      <c r="B361" s="11">
        <v>33.18</v>
      </c>
      <c r="C361" s="11">
        <v>4.79</v>
      </c>
      <c r="D361" s="11" t="s">
        <v>7837</v>
      </c>
      <c r="E361" s="11" t="s">
        <v>7837</v>
      </c>
      <c r="F361" s="11" t="s">
        <v>7837</v>
      </c>
      <c r="G361" s="11">
        <v>0</v>
      </c>
      <c r="H361" s="11" t="s">
        <v>7838</v>
      </c>
      <c r="I361" s="11" t="s">
        <v>7839</v>
      </c>
      <c r="J361" s="11" t="s">
        <v>7845</v>
      </c>
    </row>
    <row r="362" spans="1:10" ht="15.75" customHeight="1" x14ac:dyDescent="0.35">
      <c r="A362" s="11" t="s">
        <v>400</v>
      </c>
      <c r="B362" s="11">
        <v>36.1</v>
      </c>
      <c r="C362" s="11">
        <v>11.39</v>
      </c>
      <c r="D362" s="11" t="s">
        <v>7838</v>
      </c>
      <c r="E362" s="11" t="s">
        <v>7837</v>
      </c>
      <c r="F362" s="11" t="s">
        <v>7837</v>
      </c>
      <c r="G362" s="11">
        <v>2</v>
      </c>
      <c r="H362" s="11" t="s">
        <v>7837</v>
      </c>
      <c r="I362" s="11" t="s">
        <v>7839</v>
      </c>
      <c r="J362" s="11" t="s">
        <v>7843</v>
      </c>
    </row>
    <row r="363" spans="1:10" ht="15.75" customHeight="1" x14ac:dyDescent="0.35">
      <c r="A363" s="11" t="s">
        <v>401</v>
      </c>
      <c r="B363" s="11">
        <v>22.77</v>
      </c>
      <c r="C363" s="11">
        <v>6</v>
      </c>
      <c r="D363" s="11" t="s">
        <v>7837</v>
      </c>
      <c r="E363" s="11" t="s">
        <v>7837</v>
      </c>
      <c r="F363" s="11" t="s">
        <v>7837</v>
      </c>
      <c r="G363" s="11">
        <v>0</v>
      </c>
      <c r="H363" s="11" t="s">
        <v>7838</v>
      </c>
      <c r="I363" s="11" t="s">
        <v>7841</v>
      </c>
      <c r="J363" s="11" t="s">
        <v>7844</v>
      </c>
    </row>
    <row r="364" spans="1:10" ht="15.75" customHeight="1" x14ac:dyDescent="0.35">
      <c r="A364" s="11" t="s">
        <v>402</v>
      </c>
      <c r="B364" s="11">
        <v>21.24</v>
      </c>
      <c r="C364" s="11">
        <v>5.13</v>
      </c>
      <c r="D364" s="11" t="s">
        <v>7837</v>
      </c>
      <c r="E364" s="11" t="s">
        <v>7837</v>
      </c>
      <c r="F364" s="11" t="s">
        <v>7837</v>
      </c>
      <c r="G364" s="11">
        <v>0</v>
      </c>
      <c r="H364" s="11" t="s">
        <v>7838</v>
      </c>
      <c r="I364" s="11" t="s">
        <v>7841</v>
      </c>
      <c r="J364" s="11" t="s">
        <v>7845</v>
      </c>
    </row>
    <row r="365" spans="1:10" ht="15.75" customHeight="1" x14ac:dyDescent="0.35">
      <c r="A365" s="11" t="s">
        <v>403</v>
      </c>
      <c r="B365" s="11">
        <v>17.600000000000001</v>
      </c>
      <c r="C365" s="11">
        <v>5.26</v>
      </c>
      <c r="D365" s="11" t="s">
        <v>7838</v>
      </c>
      <c r="E365" s="11" t="s">
        <v>7837</v>
      </c>
      <c r="F365" s="11" t="s">
        <v>7837</v>
      </c>
      <c r="G365" s="11">
        <v>0</v>
      </c>
      <c r="H365" s="11" t="s">
        <v>7838</v>
      </c>
      <c r="I365" s="11" t="s">
        <v>7842</v>
      </c>
      <c r="J365" s="11" t="s">
        <v>7845</v>
      </c>
    </row>
    <row r="366" spans="1:10" ht="15.75" customHeight="1" x14ac:dyDescent="0.35">
      <c r="A366" s="11" t="s">
        <v>404</v>
      </c>
      <c r="B366" s="11">
        <v>26.29</v>
      </c>
      <c r="C366" s="11">
        <v>6.84</v>
      </c>
      <c r="D366" s="11" t="s">
        <v>7837</v>
      </c>
      <c r="E366" s="11" t="s">
        <v>7837</v>
      </c>
      <c r="F366" s="11" t="s">
        <v>7837</v>
      </c>
      <c r="G366" s="11">
        <v>0</v>
      </c>
      <c r="H366" s="11" t="s">
        <v>7838</v>
      </c>
      <c r="I366" s="11" t="s">
        <v>7840</v>
      </c>
      <c r="J366" s="11" t="s">
        <v>7843</v>
      </c>
    </row>
    <row r="367" spans="1:10" ht="15.75" customHeight="1" x14ac:dyDescent="0.35">
      <c r="A367" s="11" t="s">
        <v>405</v>
      </c>
      <c r="B367" s="11">
        <v>35.31</v>
      </c>
      <c r="C367" s="11">
        <v>9.0399999999999991</v>
      </c>
      <c r="D367" s="11" t="s">
        <v>7837</v>
      </c>
      <c r="E367" s="11" t="s">
        <v>7837</v>
      </c>
      <c r="F367" s="11" t="s">
        <v>7837</v>
      </c>
      <c r="G367" s="11">
        <v>0</v>
      </c>
      <c r="H367" s="11" t="s">
        <v>7837</v>
      </c>
      <c r="I367" s="11" t="s">
        <v>7839</v>
      </c>
      <c r="J367" s="11" t="s">
        <v>7843</v>
      </c>
    </row>
    <row r="368" spans="1:10" ht="15.75" customHeight="1" x14ac:dyDescent="0.35">
      <c r="A368" s="11" t="s">
        <v>406</v>
      </c>
      <c r="B368" s="11">
        <v>27.04</v>
      </c>
      <c r="C368" s="11">
        <v>4.0999999999999996</v>
      </c>
      <c r="D368" s="11" t="s">
        <v>7837</v>
      </c>
      <c r="E368" s="11" t="s">
        <v>7837</v>
      </c>
      <c r="F368" s="11" t="s">
        <v>7837</v>
      </c>
      <c r="G368" s="11">
        <v>1</v>
      </c>
      <c r="H368" s="11" t="s">
        <v>7838</v>
      </c>
      <c r="I368" s="11" t="s">
        <v>7840</v>
      </c>
      <c r="J368" s="11" t="s">
        <v>7845</v>
      </c>
    </row>
    <row r="369" spans="1:10" ht="15.75" customHeight="1" x14ac:dyDescent="0.35">
      <c r="A369" s="11" t="s">
        <v>407</v>
      </c>
      <c r="B369" s="11">
        <v>30.23</v>
      </c>
      <c r="C369" s="11">
        <v>4.2300000000000004</v>
      </c>
      <c r="D369" s="11" t="s">
        <v>7838</v>
      </c>
      <c r="E369" s="11" t="s">
        <v>7837</v>
      </c>
      <c r="F369" s="11" t="s">
        <v>7838</v>
      </c>
      <c r="G369" s="11">
        <v>1</v>
      </c>
      <c r="H369" s="11" t="s">
        <v>7838</v>
      </c>
      <c r="I369" s="11" t="s">
        <v>7839</v>
      </c>
      <c r="J369" s="11" t="s">
        <v>7845</v>
      </c>
    </row>
    <row r="370" spans="1:10" ht="15.75" customHeight="1" x14ac:dyDescent="0.35">
      <c r="A370" s="11" t="s">
        <v>408</v>
      </c>
      <c r="B370" s="11">
        <v>30.6</v>
      </c>
      <c r="C370" s="11">
        <v>6.48</v>
      </c>
      <c r="D370" s="11" t="s">
        <v>7838</v>
      </c>
      <c r="E370" s="11" t="s">
        <v>7837</v>
      </c>
      <c r="F370" s="11" t="s">
        <v>7838</v>
      </c>
      <c r="G370" s="11">
        <v>1</v>
      </c>
      <c r="H370" s="11" t="s">
        <v>7838</v>
      </c>
      <c r="I370" s="11" t="s">
        <v>7839</v>
      </c>
      <c r="J370" s="11" t="s">
        <v>7844</v>
      </c>
    </row>
    <row r="371" spans="1:10" ht="15.75" customHeight="1" x14ac:dyDescent="0.35">
      <c r="A371" s="11" t="s">
        <v>409</v>
      </c>
      <c r="B371" s="11">
        <v>26.8</v>
      </c>
      <c r="C371" s="11">
        <v>5.53</v>
      </c>
      <c r="D371" s="11" t="s">
        <v>7837</v>
      </c>
      <c r="E371" s="11" t="s">
        <v>7837</v>
      </c>
      <c r="F371" s="11" t="s">
        <v>7837</v>
      </c>
      <c r="G371" s="11">
        <v>1</v>
      </c>
      <c r="H371" s="11" t="s">
        <v>7838</v>
      </c>
      <c r="I371" s="11" t="s">
        <v>7840</v>
      </c>
      <c r="J371" s="11" t="s">
        <v>7845</v>
      </c>
    </row>
    <row r="372" spans="1:10" ht="15.75" customHeight="1" x14ac:dyDescent="0.35">
      <c r="A372" s="11" t="s">
        <v>410</v>
      </c>
      <c r="B372" s="11">
        <v>16.86</v>
      </c>
      <c r="C372" s="11">
        <v>4.07</v>
      </c>
      <c r="D372" s="11" t="s">
        <v>7838</v>
      </c>
      <c r="E372" s="11" t="s">
        <v>7837</v>
      </c>
      <c r="F372" s="11" t="s">
        <v>7837</v>
      </c>
      <c r="G372" s="11">
        <v>0</v>
      </c>
      <c r="H372" s="11" t="s">
        <v>7838</v>
      </c>
      <c r="I372" s="11" t="s">
        <v>7842</v>
      </c>
      <c r="J372" s="11" t="s">
        <v>7845</v>
      </c>
    </row>
    <row r="373" spans="1:10" ht="15.75" customHeight="1" x14ac:dyDescent="0.35">
      <c r="A373" s="11" t="s">
        <v>411</v>
      </c>
      <c r="B373" s="11">
        <v>16.3</v>
      </c>
      <c r="C373" s="11">
        <v>5.51</v>
      </c>
      <c r="D373" s="11" t="s">
        <v>7837</v>
      </c>
      <c r="E373" s="11" t="s">
        <v>7837</v>
      </c>
      <c r="F373" s="11" t="s">
        <v>7837</v>
      </c>
      <c r="G373" s="11">
        <v>1</v>
      </c>
      <c r="H373" s="11" t="s">
        <v>7838</v>
      </c>
      <c r="I373" s="11" t="s">
        <v>7842</v>
      </c>
      <c r="J373" s="11" t="s">
        <v>7845</v>
      </c>
    </row>
    <row r="374" spans="1:10" ht="15.75" customHeight="1" x14ac:dyDescent="0.35">
      <c r="A374" s="11" t="s">
        <v>412</v>
      </c>
      <c r="B374" s="11">
        <v>29.81</v>
      </c>
      <c r="C374" s="11">
        <v>11.66</v>
      </c>
      <c r="D374" s="11" t="s">
        <v>7837</v>
      </c>
      <c r="E374" s="11" t="s">
        <v>7837</v>
      </c>
      <c r="F374" s="11" t="s">
        <v>7837</v>
      </c>
      <c r="G374" s="11">
        <v>0</v>
      </c>
      <c r="H374" s="11" t="s">
        <v>7838</v>
      </c>
      <c r="I374" s="11" t="s">
        <v>7840</v>
      </c>
      <c r="J374" s="11" t="s">
        <v>7843</v>
      </c>
    </row>
    <row r="375" spans="1:10" ht="15.75" customHeight="1" x14ac:dyDescent="0.35">
      <c r="A375" s="11" t="s">
        <v>413</v>
      </c>
      <c r="B375" s="11">
        <v>16.329999999999998</v>
      </c>
      <c r="C375" s="11">
        <v>7.26</v>
      </c>
      <c r="D375" s="11" t="s">
        <v>7838</v>
      </c>
      <c r="E375" s="11" t="s">
        <v>7837</v>
      </c>
      <c r="F375" s="11" t="s">
        <v>7837</v>
      </c>
      <c r="G375" s="11">
        <v>0</v>
      </c>
      <c r="H375" s="11" t="s">
        <v>7838</v>
      </c>
      <c r="I375" s="11" t="s">
        <v>7842</v>
      </c>
      <c r="J375" s="11" t="s">
        <v>7843</v>
      </c>
    </row>
    <row r="376" spans="1:10" ht="15.75" customHeight="1" x14ac:dyDescent="0.35">
      <c r="A376" s="11" t="s">
        <v>414</v>
      </c>
      <c r="B376" s="11">
        <v>16.37</v>
      </c>
      <c r="C376" s="11">
        <v>4.79</v>
      </c>
      <c r="D376" s="11" t="s">
        <v>7838</v>
      </c>
      <c r="E376" s="11" t="s">
        <v>7837</v>
      </c>
      <c r="F376" s="11" t="s">
        <v>7837</v>
      </c>
      <c r="G376" s="11">
        <v>0</v>
      </c>
      <c r="H376" s="11" t="s">
        <v>7838</v>
      </c>
      <c r="I376" s="11" t="s">
        <v>7842</v>
      </c>
      <c r="J376" s="11" t="s">
        <v>7845</v>
      </c>
    </row>
    <row r="377" spans="1:10" ht="15.75" customHeight="1" x14ac:dyDescent="0.35">
      <c r="A377" s="11" t="s">
        <v>415</v>
      </c>
      <c r="B377" s="11">
        <v>22.42</v>
      </c>
      <c r="C377" s="11">
        <v>4.68</v>
      </c>
      <c r="D377" s="11" t="s">
        <v>7838</v>
      </c>
      <c r="E377" s="11" t="s">
        <v>7837</v>
      </c>
      <c r="F377" s="11" t="s">
        <v>7837</v>
      </c>
      <c r="G377" s="11">
        <v>1</v>
      </c>
      <c r="H377" s="11" t="s">
        <v>7837</v>
      </c>
      <c r="I377" s="11" t="s">
        <v>7841</v>
      </c>
      <c r="J377" s="11" t="s">
        <v>7845</v>
      </c>
    </row>
    <row r="378" spans="1:10" ht="15.75" customHeight="1" x14ac:dyDescent="0.35">
      <c r="A378" s="11" t="s">
        <v>416</v>
      </c>
      <c r="B378" s="11">
        <v>31.35</v>
      </c>
      <c r="C378" s="11">
        <v>4.33</v>
      </c>
      <c r="D378" s="11" t="s">
        <v>7838</v>
      </c>
      <c r="E378" s="11" t="s">
        <v>7837</v>
      </c>
      <c r="F378" s="11" t="s">
        <v>7838</v>
      </c>
      <c r="G378" s="11">
        <v>1</v>
      </c>
      <c r="H378" s="11" t="s">
        <v>7837</v>
      </c>
      <c r="I378" s="11" t="s">
        <v>7839</v>
      </c>
      <c r="J378" s="11" t="s">
        <v>7845</v>
      </c>
    </row>
    <row r="379" spans="1:10" ht="15.75" customHeight="1" x14ac:dyDescent="0.35">
      <c r="A379" s="11" t="s">
        <v>417</v>
      </c>
      <c r="B379" s="11">
        <v>31.9</v>
      </c>
      <c r="C379" s="11">
        <v>11.89</v>
      </c>
      <c r="D379" s="11" t="s">
        <v>7837</v>
      </c>
      <c r="E379" s="11" t="s">
        <v>7837</v>
      </c>
      <c r="F379" s="11" t="s">
        <v>7837</v>
      </c>
      <c r="G379" s="11">
        <v>0</v>
      </c>
      <c r="H379" s="11" t="s">
        <v>7837</v>
      </c>
      <c r="I379" s="11" t="s">
        <v>7839</v>
      </c>
      <c r="J379" s="11" t="s">
        <v>7843</v>
      </c>
    </row>
    <row r="380" spans="1:10" ht="15.75" customHeight="1" x14ac:dyDescent="0.35">
      <c r="A380" s="11" t="s">
        <v>418</v>
      </c>
      <c r="B380" s="11">
        <v>30.6</v>
      </c>
      <c r="C380" s="11">
        <v>5.24</v>
      </c>
      <c r="D380" s="11" t="s">
        <v>7837</v>
      </c>
      <c r="E380" s="11" t="s">
        <v>7837</v>
      </c>
      <c r="F380" s="11" t="s">
        <v>7837</v>
      </c>
      <c r="G380" s="11">
        <v>0</v>
      </c>
      <c r="H380" s="11" t="s">
        <v>7838</v>
      </c>
      <c r="I380" s="11" t="s">
        <v>7839</v>
      </c>
      <c r="J380" s="11" t="s">
        <v>7845</v>
      </c>
    </row>
    <row r="381" spans="1:10" ht="15.75" customHeight="1" x14ac:dyDescent="0.35">
      <c r="A381" s="11" t="s">
        <v>419</v>
      </c>
      <c r="B381" s="11">
        <v>28.975000000000001</v>
      </c>
      <c r="C381" s="11">
        <v>7.63</v>
      </c>
      <c r="D381" s="11" t="s">
        <v>7837</v>
      </c>
      <c r="E381" s="11" t="s">
        <v>7837</v>
      </c>
      <c r="F381" s="11" t="s">
        <v>7837</v>
      </c>
      <c r="G381" s="11">
        <v>0</v>
      </c>
      <c r="H381" s="11" t="s">
        <v>7838</v>
      </c>
      <c r="I381" s="11" t="s">
        <v>7840</v>
      </c>
      <c r="J381" s="11" t="s">
        <v>7843</v>
      </c>
    </row>
    <row r="382" spans="1:10" ht="15.75" customHeight="1" x14ac:dyDescent="0.35">
      <c r="A382" s="11" t="s">
        <v>420</v>
      </c>
      <c r="B382" s="11">
        <v>24.86</v>
      </c>
      <c r="C382" s="11">
        <v>8.92</v>
      </c>
      <c r="D382" s="11" t="s">
        <v>7838</v>
      </c>
      <c r="E382" s="11" t="s">
        <v>7837</v>
      </c>
      <c r="F382" s="11" t="s">
        <v>7837</v>
      </c>
      <c r="G382" s="11">
        <v>2</v>
      </c>
      <c r="H382" s="11" t="s">
        <v>7837</v>
      </c>
      <c r="I382" s="11" t="s">
        <v>7841</v>
      </c>
      <c r="J382" s="11" t="s">
        <v>7843</v>
      </c>
    </row>
    <row r="383" spans="1:10" ht="15.75" customHeight="1" x14ac:dyDescent="0.35">
      <c r="A383" s="11" t="s">
        <v>421</v>
      </c>
      <c r="B383" s="11">
        <v>19.54</v>
      </c>
      <c r="C383" s="11">
        <v>5.37</v>
      </c>
      <c r="D383" s="11" t="s">
        <v>7837</v>
      </c>
      <c r="E383" s="11" t="s">
        <v>7837</v>
      </c>
      <c r="F383" s="11" t="s">
        <v>7837</v>
      </c>
      <c r="G383" s="11">
        <v>0</v>
      </c>
      <c r="H383" s="11" t="s">
        <v>7838</v>
      </c>
      <c r="I383" s="11" t="s">
        <v>7841</v>
      </c>
      <c r="J383" s="11" t="s">
        <v>7845</v>
      </c>
    </row>
    <row r="384" spans="1:10" ht="15.75" customHeight="1" x14ac:dyDescent="0.35">
      <c r="A384" s="11" t="s">
        <v>422</v>
      </c>
      <c r="B384" s="11">
        <v>26.74</v>
      </c>
      <c r="C384" s="11">
        <v>4.3099999999999996</v>
      </c>
      <c r="D384" s="11" t="s">
        <v>7837</v>
      </c>
      <c r="E384" s="11" t="s">
        <v>7837</v>
      </c>
      <c r="F384" s="11" t="s">
        <v>7837</v>
      </c>
      <c r="G384" s="11">
        <v>0</v>
      </c>
      <c r="H384" s="11" t="s">
        <v>7838</v>
      </c>
      <c r="I384" s="11" t="s">
        <v>7840</v>
      </c>
      <c r="J384" s="11" t="s">
        <v>7845</v>
      </c>
    </row>
    <row r="385" spans="1:10" ht="15.75" customHeight="1" x14ac:dyDescent="0.35">
      <c r="A385" s="11" t="s">
        <v>423</v>
      </c>
      <c r="B385" s="11">
        <v>22.99</v>
      </c>
      <c r="C385" s="11">
        <v>10.46</v>
      </c>
      <c r="D385" s="11" t="s">
        <v>7837</v>
      </c>
      <c r="E385" s="11" t="s">
        <v>7837</v>
      </c>
      <c r="F385" s="11" t="s">
        <v>7837</v>
      </c>
      <c r="G385" s="11">
        <v>3</v>
      </c>
      <c r="H385" s="11" t="s">
        <v>7838</v>
      </c>
      <c r="I385" s="11" t="s">
        <v>7841</v>
      </c>
      <c r="J385" s="11" t="s">
        <v>7843</v>
      </c>
    </row>
    <row r="386" spans="1:10" ht="15.75" customHeight="1" x14ac:dyDescent="0.35">
      <c r="A386" s="11" t="s">
        <v>424</v>
      </c>
      <c r="B386" s="11">
        <v>31.46</v>
      </c>
      <c r="C386" s="11">
        <v>7.39</v>
      </c>
      <c r="D386" s="11" t="s">
        <v>7837</v>
      </c>
      <c r="E386" s="11" t="s">
        <v>7837</v>
      </c>
      <c r="F386" s="11" t="s">
        <v>7837</v>
      </c>
      <c r="G386" s="11">
        <v>0</v>
      </c>
      <c r="H386" s="11" t="s">
        <v>7837</v>
      </c>
      <c r="I386" s="11" t="s">
        <v>7839</v>
      </c>
      <c r="J386" s="11" t="s">
        <v>7843</v>
      </c>
    </row>
    <row r="387" spans="1:10" ht="15.75" customHeight="1" x14ac:dyDescent="0.35">
      <c r="A387" s="11" t="s">
        <v>425</v>
      </c>
      <c r="B387" s="11">
        <v>30.86</v>
      </c>
      <c r="C387" s="11">
        <v>6.18</v>
      </c>
      <c r="D387" s="11" t="s">
        <v>7837</v>
      </c>
      <c r="E387" s="11" t="s">
        <v>7838</v>
      </c>
      <c r="F387" s="11" t="s">
        <v>7837</v>
      </c>
      <c r="G387" s="11">
        <v>2</v>
      </c>
      <c r="H387" s="11" t="s">
        <v>7838</v>
      </c>
      <c r="I387" s="11" t="s">
        <v>7839</v>
      </c>
      <c r="J387" s="11" t="s">
        <v>7844</v>
      </c>
    </row>
    <row r="388" spans="1:10" ht="15.75" customHeight="1" x14ac:dyDescent="0.35">
      <c r="A388" s="11" t="s">
        <v>426</v>
      </c>
      <c r="B388" s="11">
        <v>31.96</v>
      </c>
      <c r="C388" s="11">
        <v>8.86</v>
      </c>
      <c r="D388" s="11" t="s">
        <v>7837</v>
      </c>
      <c r="E388" s="11" t="s">
        <v>7837</v>
      </c>
      <c r="F388" s="11" t="s">
        <v>7837</v>
      </c>
      <c r="G388" s="11">
        <v>0</v>
      </c>
      <c r="H388" s="11" t="s">
        <v>7838</v>
      </c>
      <c r="I388" s="11" t="s">
        <v>7839</v>
      </c>
      <c r="J388" s="11" t="s">
        <v>7843</v>
      </c>
    </row>
    <row r="389" spans="1:10" ht="15.75" customHeight="1" x14ac:dyDescent="0.35">
      <c r="A389" s="11" t="s">
        <v>427</v>
      </c>
      <c r="B389" s="11">
        <v>23.76</v>
      </c>
      <c r="C389" s="11">
        <v>10.96</v>
      </c>
      <c r="D389" s="11" t="s">
        <v>7837</v>
      </c>
      <c r="E389" s="11" t="s">
        <v>7837</v>
      </c>
      <c r="F389" s="11" t="s">
        <v>7837</v>
      </c>
      <c r="G389" s="11">
        <v>3</v>
      </c>
      <c r="H389" s="11" t="s">
        <v>7838</v>
      </c>
      <c r="I389" s="11" t="s">
        <v>7841</v>
      </c>
      <c r="J389" s="11" t="s">
        <v>7843</v>
      </c>
    </row>
    <row r="390" spans="1:10" ht="15.75" customHeight="1" x14ac:dyDescent="0.35">
      <c r="A390" s="11" t="s">
        <v>428</v>
      </c>
      <c r="B390" s="11">
        <v>19.38</v>
      </c>
      <c r="C390" s="11">
        <v>6.28</v>
      </c>
      <c r="D390" s="11" t="s">
        <v>7837</v>
      </c>
      <c r="E390" s="11" t="s">
        <v>7837</v>
      </c>
      <c r="F390" s="11" t="s">
        <v>7837</v>
      </c>
      <c r="G390" s="11">
        <v>0</v>
      </c>
      <c r="H390" s="11" t="s">
        <v>7838</v>
      </c>
      <c r="I390" s="11" t="s">
        <v>7841</v>
      </c>
      <c r="J390" s="11" t="s">
        <v>7844</v>
      </c>
    </row>
    <row r="391" spans="1:10" ht="15.75" customHeight="1" x14ac:dyDescent="0.35">
      <c r="A391" s="11" t="s">
        <v>429</v>
      </c>
      <c r="B391" s="11">
        <v>16.21</v>
      </c>
      <c r="C391" s="11">
        <v>6.29</v>
      </c>
      <c r="D391" s="11" t="s">
        <v>7838</v>
      </c>
      <c r="E391" s="11" t="s">
        <v>7837</v>
      </c>
      <c r="F391" s="11" t="s">
        <v>7837</v>
      </c>
      <c r="G391" s="11">
        <v>1</v>
      </c>
      <c r="H391" s="11" t="s">
        <v>7838</v>
      </c>
      <c r="I391" s="11" t="s">
        <v>7842</v>
      </c>
      <c r="J391" s="11" t="s">
        <v>7844</v>
      </c>
    </row>
    <row r="392" spans="1:10" ht="15.75" customHeight="1" x14ac:dyDescent="0.35">
      <c r="A392" s="11" t="s">
        <v>430</v>
      </c>
      <c r="B392" s="11">
        <v>32.54</v>
      </c>
      <c r="C392" s="11">
        <v>4.0199999999999996</v>
      </c>
      <c r="D392" s="11" t="s">
        <v>7837</v>
      </c>
      <c r="E392" s="11" t="s">
        <v>7838</v>
      </c>
      <c r="F392" s="11" t="s">
        <v>7837</v>
      </c>
      <c r="G392" s="11">
        <v>1</v>
      </c>
      <c r="H392" s="11" t="s">
        <v>7838</v>
      </c>
      <c r="I392" s="11" t="s">
        <v>7839</v>
      </c>
      <c r="J392" s="11" t="s">
        <v>7845</v>
      </c>
    </row>
    <row r="393" spans="1:10" ht="15.75" customHeight="1" x14ac:dyDescent="0.35">
      <c r="A393" s="11" t="s">
        <v>431</v>
      </c>
      <c r="B393" s="11">
        <v>36.765000000000001</v>
      </c>
      <c r="C393" s="11">
        <v>11.95</v>
      </c>
      <c r="D393" s="11" t="s">
        <v>7838</v>
      </c>
      <c r="E393" s="11" t="s">
        <v>7837</v>
      </c>
      <c r="F393" s="11" t="s">
        <v>7837</v>
      </c>
      <c r="G393" s="11">
        <v>2</v>
      </c>
      <c r="H393" s="11" t="s">
        <v>7837</v>
      </c>
      <c r="I393" s="11" t="s">
        <v>7839</v>
      </c>
      <c r="J393" s="11" t="s">
        <v>7843</v>
      </c>
    </row>
    <row r="394" spans="1:10" ht="15.75" customHeight="1" x14ac:dyDescent="0.35">
      <c r="A394" s="11" t="s">
        <v>432</v>
      </c>
      <c r="B394" s="11">
        <v>35.909999999999997</v>
      </c>
      <c r="C394" s="11">
        <v>8.7100000000000009</v>
      </c>
      <c r="D394" s="11" t="s">
        <v>7837</v>
      </c>
      <c r="E394" s="11" t="s">
        <v>7837</v>
      </c>
      <c r="F394" s="11" t="s">
        <v>7837</v>
      </c>
      <c r="G394" s="11">
        <v>0</v>
      </c>
      <c r="H394" s="11" t="s">
        <v>7837</v>
      </c>
      <c r="I394" s="11" t="s">
        <v>7839</v>
      </c>
      <c r="J394" s="11" t="s">
        <v>7843</v>
      </c>
    </row>
    <row r="395" spans="1:10" ht="15.75" customHeight="1" x14ac:dyDescent="0.35">
      <c r="A395" s="11" t="s">
        <v>433</v>
      </c>
      <c r="B395" s="11">
        <v>32.06</v>
      </c>
      <c r="C395" s="11">
        <v>4.67</v>
      </c>
      <c r="D395" s="11" t="s">
        <v>7837</v>
      </c>
      <c r="E395" s="11" t="s">
        <v>7838</v>
      </c>
      <c r="F395" s="11" t="s">
        <v>7837</v>
      </c>
      <c r="G395" s="11">
        <v>1</v>
      </c>
      <c r="H395" s="11" t="s">
        <v>7838</v>
      </c>
      <c r="I395" s="11" t="s">
        <v>7839</v>
      </c>
      <c r="J395" s="11" t="s">
        <v>7845</v>
      </c>
    </row>
    <row r="396" spans="1:10" ht="15.75" customHeight="1" x14ac:dyDescent="0.35">
      <c r="A396" s="11" t="s">
        <v>434</v>
      </c>
      <c r="B396" s="11">
        <v>24.1</v>
      </c>
      <c r="C396" s="11">
        <v>11.14</v>
      </c>
      <c r="D396" s="11" t="s">
        <v>7838</v>
      </c>
      <c r="E396" s="11" t="s">
        <v>7837</v>
      </c>
      <c r="F396" s="11" t="s">
        <v>7837</v>
      </c>
      <c r="G396" s="11">
        <v>1</v>
      </c>
      <c r="H396" s="11" t="s">
        <v>7837</v>
      </c>
      <c r="I396" s="11" t="s">
        <v>7841</v>
      </c>
      <c r="J396" s="11" t="s">
        <v>7843</v>
      </c>
    </row>
    <row r="397" spans="1:10" ht="15.75" customHeight="1" x14ac:dyDescent="0.35">
      <c r="A397" s="11" t="s">
        <v>435</v>
      </c>
      <c r="B397" s="11">
        <v>27.1</v>
      </c>
      <c r="C397" s="11">
        <v>9.0500000000000007</v>
      </c>
      <c r="D397" s="11" t="s">
        <v>7837</v>
      </c>
      <c r="E397" s="11" t="s">
        <v>7837</v>
      </c>
      <c r="F397" s="11" t="s">
        <v>7837</v>
      </c>
      <c r="G397" s="11">
        <v>2</v>
      </c>
      <c r="H397" s="11" t="s">
        <v>7837</v>
      </c>
      <c r="I397" s="11" t="s">
        <v>7840</v>
      </c>
      <c r="J397" s="11" t="s">
        <v>7843</v>
      </c>
    </row>
    <row r="398" spans="1:10" ht="15.75" customHeight="1" x14ac:dyDescent="0.35">
      <c r="A398" s="11" t="s">
        <v>436</v>
      </c>
      <c r="B398" s="11">
        <v>24.42</v>
      </c>
      <c r="C398" s="11">
        <v>11.31</v>
      </c>
      <c r="D398" s="11" t="s">
        <v>7837</v>
      </c>
      <c r="E398" s="11" t="s">
        <v>7837</v>
      </c>
      <c r="F398" s="11" t="s">
        <v>7837</v>
      </c>
      <c r="G398" s="11">
        <v>0</v>
      </c>
      <c r="H398" s="11" t="s">
        <v>7838</v>
      </c>
      <c r="I398" s="11" t="s">
        <v>7841</v>
      </c>
      <c r="J398" s="11" t="s">
        <v>7843</v>
      </c>
    </row>
    <row r="399" spans="1:10" ht="15.75" customHeight="1" x14ac:dyDescent="0.35">
      <c r="A399" s="11" t="s">
        <v>437</v>
      </c>
      <c r="B399" s="11">
        <v>26.695</v>
      </c>
      <c r="C399" s="11">
        <v>4.68</v>
      </c>
      <c r="D399" s="11" t="s">
        <v>7838</v>
      </c>
      <c r="E399" s="11" t="s">
        <v>7837</v>
      </c>
      <c r="F399" s="11" t="s">
        <v>7837</v>
      </c>
      <c r="G399" s="11">
        <v>2</v>
      </c>
      <c r="H399" s="11" t="s">
        <v>7838</v>
      </c>
      <c r="I399" s="11" t="s">
        <v>7840</v>
      </c>
      <c r="J399" s="11" t="s">
        <v>7845</v>
      </c>
    </row>
    <row r="400" spans="1:10" ht="15.75" customHeight="1" x14ac:dyDescent="0.35">
      <c r="A400" s="11" t="s">
        <v>438</v>
      </c>
      <c r="B400" s="11">
        <v>27.79</v>
      </c>
      <c r="C400" s="11">
        <v>6.05</v>
      </c>
      <c r="D400" s="11" t="s">
        <v>7838</v>
      </c>
      <c r="E400" s="11" t="s">
        <v>7838</v>
      </c>
      <c r="F400" s="11" t="s">
        <v>7837</v>
      </c>
      <c r="G400" s="11">
        <v>1</v>
      </c>
      <c r="H400" s="11" t="s">
        <v>7838</v>
      </c>
      <c r="I400" s="11" t="s">
        <v>7840</v>
      </c>
      <c r="J400" s="11" t="s">
        <v>7844</v>
      </c>
    </row>
    <row r="401" spans="1:10" ht="15.75" customHeight="1" x14ac:dyDescent="0.35">
      <c r="A401" s="11" t="s">
        <v>439</v>
      </c>
      <c r="B401" s="11">
        <v>32.68</v>
      </c>
      <c r="C401" s="11">
        <v>4.68</v>
      </c>
      <c r="D401" s="11" t="s">
        <v>7838</v>
      </c>
      <c r="E401" s="11" t="s">
        <v>7837</v>
      </c>
      <c r="F401" s="11" t="s">
        <v>7837</v>
      </c>
      <c r="G401" s="11">
        <v>0</v>
      </c>
      <c r="H401" s="11" t="s">
        <v>7837</v>
      </c>
      <c r="I401" s="11" t="s">
        <v>7839</v>
      </c>
      <c r="J401" s="11" t="s">
        <v>7845</v>
      </c>
    </row>
    <row r="402" spans="1:10" ht="15.75" customHeight="1" x14ac:dyDescent="0.35">
      <c r="A402" s="11" t="s">
        <v>440</v>
      </c>
      <c r="B402" s="11">
        <v>26.4</v>
      </c>
      <c r="C402" s="11">
        <v>9.5</v>
      </c>
      <c r="D402" s="11" t="s">
        <v>7838</v>
      </c>
      <c r="E402" s="11" t="s">
        <v>7837</v>
      </c>
      <c r="F402" s="11" t="s">
        <v>7837</v>
      </c>
      <c r="G402" s="11">
        <v>2</v>
      </c>
      <c r="H402" s="11" t="s">
        <v>7837</v>
      </c>
      <c r="I402" s="11" t="s">
        <v>7840</v>
      </c>
      <c r="J402" s="11" t="s">
        <v>7843</v>
      </c>
    </row>
    <row r="403" spans="1:10" ht="15.75" customHeight="1" x14ac:dyDescent="0.35">
      <c r="A403" s="11" t="s">
        <v>441</v>
      </c>
      <c r="B403" s="11">
        <v>23.655000000000001</v>
      </c>
      <c r="C403" s="11">
        <v>10.84</v>
      </c>
      <c r="D403" s="11" t="s">
        <v>7838</v>
      </c>
      <c r="E403" s="11" t="s">
        <v>7837</v>
      </c>
      <c r="F403" s="11" t="s">
        <v>7838</v>
      </c>
      <c r="G403" s="11">
        <v>1</v>
      </c>
      <c r="H403" s="11" t="s">
        <v>7838</v>
      </c>
      <c r="I403" s="11" t="s">
        <v>7841</v>
      </c>
      <c r="J403" s="11" t="s">
        <v>7843</v>
      </c>
    </row>
    <row r="404" spans="1:10" ht="15.75" customHeight="1" x14ac:dyDescent="0.35">
      <c r="A404" s="11" t="s">
        <v>442</v>
      </c>
      <c r="B404" s="11">
        <v>27.36</v>
      </c>
      <c r="C404" s="11">
        <v>5.88</v>
      </c>
      <c r="D404" s="11" t="s">
        <v>7837</v>
      </c>
      <c r="E404" s="11" t="s">
        <v>7837</v>
      </c>
      <c r="F404" s="11" t="s">
        <v>7837</v>
      </c>
      <c r="G404" s="11">
        <v>2</v>
      </c>
      <c r="H404" s="11" t="s">
        <v>7837</v>
      </c>
      <c r="I404" s="11" t="s">
        <v>7840</v>
      </c>
      <c r="J404" s="11" t="s">
        <v>7844</v>
      </c>
    </row>
    <row r="405" spans="1:10" ht="15.75" customHeight="1" x14ac:dyDescent="0.35">
      <c r="A405" s="11" t="s">
        <v>443</v>
      </c>
      <c r="B405" s="11">
        <v>27.82</v>
      </c>
      <c r="C405" s="11">
        <v>5.24</v>
      </c>
      <c r="D405" s="11" t="s">
        <v>7838</v>
      </c>
      <c r="E405" s="11" t="s">
        <v>7837</v>
      </c>
      <c r="F405" s="11" t="s">
        <v>7837</v>
      </c>
      <c r="G405" s="11">
        <v>0</v>
      </c>
      <c r="H405" s="11" t="s">
        <v>7838</v>
      </c>
      <c r="I405" s="11" t="s">
        <v>7840</v>
      </c>
      <c r="J405" s="11" t="s">
        <v>7845</v>
      </c>
    </row>
    <row r="406" spans="1:10" ht="15.75" customHeight="1" x14ac:dyDescent="0.35">
      <c r="A406" s="11" t="s">
        <v>444</v>
      </c>
      <c r="B406" s="11">
        <v>25.46</v>
      </c>
      <c r="C406" s="11">
        <v>11.75</v>
      </c>
      <c r="D406" s="11" t="s">
        <v>7837</v>
      </c>
      <c r="E406" s="11" t="s">
        <v>7837</v>
      </c>
      <c r="F406" s="11" t="s">
        <v>7837</v>
      </c>
      <c r="G406" s="11">
        <v>0</v>
      </c>
      <c r="H406" s="11" t="s">
        <v>7837</v>
      </c>
      <c r="I406" s="11" t="s">
        <v>7840</v>
      </c>
      <c r="J406" s="11" t="s">
        <v>7843</v>
      </c>
    </row>
    <row r="407" spans="1:10" ht="15.75" customHeight="1" x14ac:dyDescent="0.35">
      <c r="A407" s="11" t="s">
        <v>445</v>
      </c>
      <c r="B407" s="11">
        <v>25.1</v>
      </c>
      <c r="C407" s="11">
        <v>6.97</v>
      </c>
      <c r="D407" s="11" t="s">
        <v>7837</v>
      </c>
      <c r="E407" s="11" t="s">
        <v>7837</v>
      </c>
      <c r="F407" s="11" t="s">
        <v>7837</v>
      </c>
      <c r="G407" s="11">
        <v>0</v>
      </c>
      <c r="H407" s="11" t="s">
        <v>7838</v>
      </c>
      <c r="I407" s="11" t="s">
        <v>7840</v>
      </c>
      <c r="J407" s="11" t="s">
        <v>7843</v>
      </c>
    </row>
    <row r="408" spans="1:10" ht="15.75" customHeight="1" x14ac:dyDescent="0.35">
      <c r="A408" s="11" t="s">
        <v>446</v>
      </c>
      <c r="B408" s="11">
        <v>32.11</v>
      </c>
      <c r="C408" s="11">
        <v>4.76</v>
      </c>
      <c r="D408" s="11" t="s">
        <v>7837</v>
      </c>
      <c r="E408" s="11" t="s">
        <v>7837</v>
      </c>
      <c r="F408" s="11" t="s">
        <v>7837</v>
      </c>
      <c r="G408" s="11">
        <v>2</v>
      </c>
      <c r="H408" s="11" t="s">
        <v>7837</v>
      </c>
      <c r="I408" s="11" t="s">
        <v>7839</v>
      </c>
      <c r="J408" s="11" t="s">
        <v>7845</v>
      </c>
    </row>
    <row r="409" spans="1:10" ht="15.75" customHeight="1" x14ac:dyDescent="0.35">
      <c r="A409" s="11" t="s">
        <v>447</v>
      </c>
      <c r="B409" s="11">
        <v>29.8</v>
      </c>
      <c r="C409" s="11">
        <v>8.24</v>
      </c>
      <c r="D409" s="11" t="s">
        <v>7838</v>
      </c>
      <c r="E409" s="11" t="s">
        <v>7837</v>
      </c>
      <c r="F409" s="11" t="s">
        <v>7837</v>
      </c>
      <c r="G409" s="11">
        <v>1</v>
      </c>
      <c r="H409" s="11" t="s">
        <v>7838</v>
      </c>
      <c r="I409" s="11" t="s">
        <v>7840</v>
      </c>
      <c r="J409" s="11" t="s">
        <v>7843</v>
      </c>
    </row>
    <row r="410" spans="1:10" ht="15.75" customHeight="1" x14ac:dyDescent="0.35">
      <c r="A410" s="11" t="s">
        <v>448</v>
      </c>
      <c r="B410" s="11">
        <v>24.01</v>
      </c>
      <c r="C410" s="11">
        <v>4.76</v>
      </c>
      <c r="D410" s="11" t="s">
        <v>7837</v>
      </c>
      <c r="E410" s="11" t="s">
        <v>7837</v>
      </c>
      <c r="F410" s="11" t="s">
        <v>7837</v>
      </c>
      <c r="G410" s="11">
        <v>1</v>
      </c>
      <c r="H410" s="11" t="s">
        <v>7838</v>
      </c>
      <c r="I410" s="11" t="s">
        <v>7841</v>
      </c>
      <c r="J410" s="11" t="s">
        <v>7845</v>
      </c>
    </row>
    <row r="411" spans="1:10" ht="15.75" customHeight="1" x14ac:dyDescent="0.35">
      <c r="A411" s="11" t="s">
        <v>449</v>
      </c>
      <c r="B411" s="11">
        <v>23.21</v>
      </c>
      <c r="C411" s="11">
        <v>6.03</v>
      </c>
      <c r="D411" s="11" t="s">
        <v>7837</v>
      </c>
      <c r="E411" s="11" t="s">
        <v>7837</v>
      </c>
      <c r="F411" s="11" t="s">
        <v>7837</v>
      </c>
      <c r="G411" s="11">
        <v>1</v>
      </c>
      <c r="H411" s="11" t="s">
        <v>7837</v>
      </c>
      <c r="I411" s="11" t="s">
        <v>7841</v>
      </c>
      <c r="J411" s="11" t="s">
        <v>7844</v>
      </c>
    </row>
    <row r="412" spans="1:10" ht="15.75" customHeight="1" x14ac:dyDescent="0.35">
      <c r="A412" s="11" t="s">
        <v>450</v>
      </c>
      <c r="B412" s="11">
        <v>21.2</v>
      </c>
      <c r="C412" s="11">
        <v>4.07</v>
      </c>
      <c r="D412" s="11" t="s">
        <v>7838</v>
      </c>
      <c r="E412" s="11" t="s">
        <v>7837</v>
      </c>
      <c r="F412" s="11" t="s">
        <v>7837</v>
      </c>
      <c r="G412" s="11">
        <v>1</v>
      </c>
      <c r="H412" s="11" t="s">
        <v>7838</v>
      </c>
      <c r="I412" s="11" t="s">
        <v>7841</v>
      </c>
      <c r="J412" s="11" t="s">
        <v>7845</v>
      </c>
    </row>
    <row r="413" spans="1:10" ht="15.75" customHeight="1" x14ac:dyDescent="0.35">
      <c r="A413" s="11" t="s">
        <v>451</v>
      </c>
      <c r="B413" s="11">
        <v>28.215</v>
      </c>
      <c r="C413" s="11">
        <v>8.26</v>
      </c>
      <c r="D413" s="11" t="s">
        <v>7838</v>
      </c>
      <c r="E413" s="11" t="s">
        <v>7837</v>
      </c>
      <c r="F413" s="11" t="s">
        <v>7837</v>
      </c>
      <c r="G413" s="11">
        <v>1</v>
      </c>
      <c r="H413" s="11" t="s">
        <v>7838</v>
      </c>
      <c r="I413" s="11" t="s">
        <v>7840</v>
      </c>
      <c r="J413" s="11" t="s">
        <v>7843</v>
      </c>
    </row>
    <row r="414" spans="1:10" ht="15.75" customHeight="1" x14ac:dyDescent="0.35">
      <c r="A414" s="11" t="s">
        <v>452</v>
      </c>
      <c r="B414" s="11">
        <v>38.094999999999999</v>
      </c>
      <c r="C414" s="11">
        <v>4.76</v>
      </c>
      <c r="D414" s="11" t="s">
        <v>7837</v>
      </c>
      <c r="E414" s="11" t="s">
        <v>7837</v>
      </c>
      <c r="F414" s="11" t="s">
        <v>7837</v>
      </c>
      <c r="G414" s="11">
        <v>1</v>
      </c>
      <c r="H414" s="11" t="s">
        <v>7837</v>
      </c>
      <c r="I414" s="11" t="s">
        <v>7839</v>
      </c>
      <c r="J414" s="11" t="s">
        <v>7845</v>
      </c>
    </row>
    <row r="415" spans="1:10" ht="15.75" customHeight="1" x14ac:dyDescent="0.35">
      <c r="A415" s="11" t="s">
        <v>453</v>
      </c>
      <c r="B415" s="11">
        <v>22.61</v>
      </c>
      <c r="C415" s="11">
        <v>6.13</v>
      </c>
      <c r="D415" s="11" t="s">
        <v>7838</v>
      </c>
      <c r="E415" s="11" t="s">
        <v>7837</v>
      </c>
      <c r="F415" s="11" t="s">
        <v>7838</v>
      </c>
      <c r="G415" s="11">
        <v>1</v>
      </c>
      <c r="H415" s="11" t="s">
        <v>7838</v>
      </c>
      <c r="I415" s="11" t="s">
        <v>7841</v>
      </c>
      <c r="J415" s="11" t="s">
        <v>7844</v>
      </c>
    </row>
    <row r="416" spans="1:10" ht="15.75" customHeight="1" x14ac:dyDescent="0.35">
      <c r="A416" s="11" t="s">
        <v>454</v>
      </c>
      <c r="B416" s="11">
        <v>24.32</v>
      </c>
      <c r="C416" s="11">
        <v>10.47</v>
      </c>
      <c r="D416" s="11" t="s">
        <v>7838</v>
      </c>
      <c r="E416" s="11" t="s">
        <v>7837</v>
      </c>
      <c r="F416" s="11" t="s">
        <v>7837</v>
      </c>
      <c r="G416" s="11">
        <v>2</v>
      </c>
      <c r="H416" s="11" t="s">
        <v>7838</v>
      </c>
      <c r="I416" s="11" t="s">
        <v>7841</v>
      </c>
      <c r="J416" s="11" t="s">
        <v>7843</v>
      </c>
    </row>
    <row r="417" spans="1:10" ht="15.75" customHeight="1" x14ac:dyDescent="0.35">
      <c r="A417" s="11" t="s">
        <v>455</v>
      </c>
      <c r="B417" s="11">
        <v>20.96</v>
      </c>
      <c r="C417" s="11">
        <v>4.04</v>
      </c>
      <c r="D417" s="11" t="s">
        <v>7838</v>
      </c>
      <c r="E417" s="11" t="s">
        <v>7837</v>
      </c>
      <c r="F417" s="11" t="s">
        <v>7837</v>
      </c>
      <c r="G417" s="11">
        <v>1</v>
      </c>
      <c r="H417" s="11" t="s">
        <v>7838</v>
      </c>
      <c r="I417" s="11" t="s">
        <v>7841</v>
      </c>
      <c r="J417" s="11" t="s">
        <v>7845</v>
      </c>
    </row>
    <row r="418" spans="1:10" ht="15.75" customHeight="1" x14ac:dyDescent="0.35">
      <c r="A418" s="11" t="s">
        <v>456</v>
      </c>
      <c r="B418" s="11">
        <v>19.68</v>
      </c>
      <c r="C418" s="11">
        <v>5.74</v>
      </c>
      <c r="D418" s="11" t="s">
        <v>7837</v>
      </c>
      <c r="E418" s="11" t="s">
        <v>7837</v>
      </c>
      <c r="F418" s="11" t="s">
        <v>7837</v>
      </c>
      <c r="G418" s="11">
        <v>0</v>
      </c>
      <c r="H418" s="11" t="s">
        <v>7838</v>
      </c>
      <c r="I418" s="11" t="s">
        <v>7841</v>
      </c>
      <c r="J418" s="11" t="s">
        <v>7844</v>
      </c>
    </row>
    <row r="419" spans="1:10" ht="15.75" customHeight="1" x14ac:dyDescent="0.35">
      <c r="A419" s="11" t="s">
        <v>457</v>
      </c>
      <c r="B419" s="11">
        <v>18.100000000000001</v>
      </c>
      <c r="C419" s="11">
        <v>6.33</v>
      </c>
      <c r="D419" s="11" t="s">
        <v>7837</v>
      </c>
      <c r="E419" s="11" t="s">
        <v>7837</v>
      </c>
      <c r="F419" s="11" t="s">
        <v>7837</v>
      </c>
      <c r="G419" s="11">
        <v>1</v>
      </c>
      <c r="H419" s="11" t="s">
        <v>7838</v>
      </c>
      <c r="I419" s="11" t="s">
        <v>7842</v>
      </c>
      <c r="J419" s="11" t="s">
        <v>7844</v>
      </c>
    </row>
    <row r="420" spans="1:10" ht="15.75" customHeight="1" x14ac:dyDescent="0.35">
      <c r="A420" s="11" t="s">
        <v>458</v>
      </c>
      <c r="B420" s="11">
        <v>29.64</v>
      </c>
      <c r="C420" s="11">
        <v>4.28</v>
      </c>
      <c r="D420" s="11" t="s">
        <v>7838</v>
      </c>
      <c r="E420" s="11" t="s">
        <v>7837</v>
      </c>
      <c r="F420" s="11" t="s">
        <v>7837</v>
      </c>
      <c r="G420" s="11">
        <v>0</v>
      </c>
      <c r="H420" s="11" t="s">
        <v>7837</v>
      </c>
      <c r="I420" s="11" t="s">
        <v>7840</v>
      </c>
      <c r="J420" s="11" t="s">
        <v>7845</v>
      </c>
    </row>
    <row r="421" spans="1:10" ht="15.75" customHeight="1" x14ac:dyDescent="0.35">
      <c r="A421" s="11" t="s">
        <v>459</v>
      </c>
      <c r="B421" s="11">
        <v>25.3</v>
      </c>
      <c r="C421" s="11">
        <v>9.4700000000000006</v>
      </c>
      <c r="D421" s="11" t="s">
        <v>7838</v>
      </c>
      <c r="E421" s="11" t="s">
        <v>7837</v>
      </c>
      <c r="F421" s="11" t="s">
        <v>7837</v>
      </c>
      <c r="G421" s="11">
        <v>2</v>
      </c>
      <c r="H421" s="11" t="s">
        <v>7838</v>
      </c>
      <c r="I421" s="11" t="s">
        <v>7840</v>
      </c>
      <c r="J421" s="11" t="s">
        <v>7843</v>
      </c>
    </row>
    <row r="422" spans="1:10" ht="15.75" customHeight="1" x14ac:dyDescent="0.35">
      <c r="A422" s="11" t="s">
        <v>460</v>
      </c>
      <c r="B422" s="11">
        <v>27.6</v>
      </c>
      <c r="C422" s="11">
        <v>4.8499999999999996</v>
      </c>
      <c r="D422" s="11" t="s">
        <v>7838</v>
      </c>
      <c r="E422" s="11" t="s">
        <v>7837</v>
      </c>
      <c r="F422" s="11" t="s">
        <v>7837</v>
      </c>
      <c r="G422" s="11">
        <v>0</v>
      </c>
      <c r="H422" s="11" t="s">
        <v>7837</v>
      </c>
      <c r="I422" s="11" t="s">
        <v>7840</v>
      </c>
      <c r="J422" s="11" t="s">
        <v>7845</v>
      </c>
    </row>
    <row r="423" spans="1:10" ht="15.75" customHeight="1" x14ac:dyDescent="0.35">
      <c r="A423" s="11" t="s">
        <v>461</v>
      </c>
      <c r="B423" s="11">
        <v>27.645</v>
      </c>
      <c r="C423" s="11">
        <v>11.03</v>
      </c>
      <c r="D423" s="11" t="s">
        <v>7838</v>
      </c>
      <c r="E423" s="11" t="s">
        <v>7837</v>
      </c>
      <c r="F423" s="11" t="s">
        <v>7837</v>
      </c>
      <c r="G423" s="11">
        <v>1</v>
      </c>
      <c r="H423" s="11" t="s">
        <v>7838</v>
      </c>
      <c r="I423" s="11" t="s">
        <v>7840</v>
      </c>
      <c r="J423" s="11" t="s">
        <v>7843</v>
      </c>
    </row>
    <row r="424" spans="1:10" ht="15.75" customHeight="1" x14ac:dyDescent="0.35">
      <c r="A424" s="11" t="s">
        <v>462</v>
      </c>
      <c r="B424" s="11">
        <v>27.6</v>
      </c>
      <c r="C424" s="11">
        <v>5.22</v>
      </c>
      <c r="D424" s="11" t="s">
        <v>7837</v>
      </c>
      <c r="E424" s="11" t="s">
        <v>7837</v>
      </c>
      <c r="F424" s="11" t="s">
        <v>7837</v>
      </c>
      <c r="G424" s="11">
        <v>2</v>
      </c>
      <c r="H424" s="11" t="s">
        <v>7838</v>
      </c>
      <c r="I424" s="11" t="s">
        <v>7840</v>
      </c>
      <c r="J424" s="11" t="s">
        <v>7845</v>
      </c>
    </row>
    <row r="425" spans="1:10" ht="15.75" customHeight="1" x14ac:dyDescent="0.35">
      <c r="A425" s="11" t="s">
        <v>463</v>
      </c>
      <c r="B425" s="11">
        <v>25.08</v>
      </c>
      <c r="C425" s="11">
        <v>9.52</v>
      </c>
      <c r="D425" s="11" t="s">
        <v>7838</v>
      </c>
      <c r="E425" s="11" t="s">
        <v>7837</v>
      </c>
      <c r="F425" s="11" t="s">
        <v>7837</v>
      </c>
      <c r="G425" s="11">
        <v>2</v>
      </c>
      <c r="H425" s="11" t="s">
        <v>7837</v>
      </c>
      <c r="I425" s="11" t="s">
        <v>7840</v>
      </c>
      <c r="J425" s="11" t="s">
        <v>7843</v>
      </c>
    </row>
    <row r="426" spans="1:10" ht="15.75" customHeight="1" x14ac:dyDescent="0.35">
      <c r="A426" s="11" t="s">
        <v>464</v>
      </c>
      <c r="B426" s="11">
        <v>30.02</v>
      </c>
      <c r="C426" s="11">
        <v>11.09</v>
      </c>
      <c r="D426" s="11" t="s">
        <v>7837</v>
      </c>
      <c r="E426" s="11" t="s">
        <v>7837</v>
      </c>
      <c r="F426" s="11" t="s">
        <v>7837</v>
      </c>
      <c r="G426" s="11">
        <v>0</v>
      </c>
      <c r="H426" s="11" t="s">
        <v>7837</v>
      </c>
      <c r="I426" s="11" t="s">
        <v>7839</v>
      </c>
      <c r="J426" s="11" t="s">
        <v>7843</v>
      </c>
    </row>
    <row r="427" spans="1:10" ht="15.75" customHeight="1" x14ac:dyDescent="0.35">
      <c r="A427" s="11" t="s">
        <v>465</v>
      </c>
      <c r="B427" s="11">
        <v>27.36</v>
      </c>
      <c r="C427" s="11">
        <v>9.4499999999999993</v>
      </c>
      <c r="D427" s="11" t="s">
        <v>7838</v>
      </c>
      <c r="E427" s="11" t="s">
        <v>7837</v>
      </c>
      <c r="F427" s="11" t="s">
        <v>7837</v>
      </c>
      <c r="G427" s="11">
        <v>2</v>
      </c>
      <c r="H427" s="11" t="s">
        <v>7838</v>
      </c>
      <c r="I427" s="11" t="s">
        <v>7840</v>
      </c>
      <c r="J427" s="11" t="s">
        <v>7843</v>
      </c>
    </row>
    <row r="428" spans="1:10" ht="15.75" customHeight="1" x14ac:dyDescent="0.35">
      <c r="A428" s="11" t="s">
        <v>466</v>
      </c>
      <c r="B428" s="11">
        <v>22.2</v>
      </c>
      <c r="C428" s="11">
        <v>5.51</v>
      </c>
      <c r="D428" s="11" t="s">
        <v>7837</v>
      </c>
      <c r="E428" s="11" t="s">
        <v>7837</v>
      </c>
      <c r="F428" s="11" t="s">
        <v>7837</v>
      </c>
      <c r="G428" s="11">
        <v>0</v>
      </c>
      <c r="H428" s="11" t="s">
        <v>7838</v>
      </c>
      <c r="I428" s="11" t="s">
        <v>7841</v>
      </c>
      <c r="J428" s="11" t="s">
        <v>7845</v>
      </c>
    </row>
    <row r="429" spans="1:10" ht="15.75" customHeight="1" x14ac:dyDescent="0.35">
      <c r="A429" s="11" t="s">
        <v>467</v>
      </c>
      <c r="B429" s="11">
        <v>25.71</v>
      </c>
      <c r="C429" s="11">
        <v>4.18</v>
      </c>
      <c r="D429" s="11" t="s">
        <v>7837</v>
      </c>
      <c r="E429" s="11" t="s">
        <v>7838</v>
      </c>
      <c r="F429" s="11" t="s">
        <v>7837</v>
      </c>
      <c r="G429" s="11">
        <v>1</v>
      </c>
      <c r="H429" s="11" t="s">
        <v>7838</v>
      </c>
      <c r="I429" s="11" t="s">
        <v>7840</v>
      </c>
      <c r="J429" s="11" t="s">
        <v>7845</v>
      </c>
    </row>
    <row r="430" spans="1:10" ht="15.75" customHeight="1" x14ac:dyDescent="0.35">
      <c r="A430" s="11" t="s">
        <v>468</v>
      </c>
      <c r="B430" s="11">
        <v>41.91</v>
      </c>
      <c r="C430" s="11">
        <v>5.98</v>
      </c>
      <c r="D430" s="11" t="s">
        <v>7838</v>
      </c>
      <c r="E430" s="11" t="s">
        <v>7837</v>
      </c>
      <c r="F430" s="11" t="s">
        <v>7837</v>
      </c>
      <c r="G430" s="11">
        <v>1</v>
      </c>
      <c r="H430" s="11" t="s">
        <v>7837</v>
      </c>
      <c r="I430" s="11" t="s">
        <v>7839</v>
      </c>
      <c r="J430" s="11" t="s">
        <v>7844</v>
      </c>
    </row>
    <row r="431" spans="1:10" ht="15.75" customHeight="1" x14ac:dyDescent="0.35">
      <c r="A431" s="11" t="s">
        <v>469</v>
      </c>
      <c r="B431" s="11">
        <v>25.85</v>
      </c>
      <c r="C431" s="11">
        <v>10.16</v>
      </c>
      <c r="D431" s="11" t="s">
        <v>7837</v>
      </c>
      <c r="E431" s="11" t="s">
        <v>7837</v>
      </c>
      <c r="F431" s="11" t="s">
        <v>7837</v>
      </c>
      <c r="G431" s="11">
        <v>0</v>
      </c>
      <c r="H431" s="11" t="s">
        <v>7838</v>
      </c>
      <c r="I431" s="11" t="s">
        <v>7840</v>
      </c>
      <c r="J431" s="11" t="s">
        <v>7843</v>
      </c>
    </row>
    <row r="432" spans="1:10" ht="15.75" customHeight="1" x14ac:dyDescent="0.35">
      <c r="A432" s="11" t="s">
        <v>470</v>
      </c>
      <c r="B432" s="11">
        <v>23.844999999999999</v>
      </c>
      <c r="C432" s="11">
        <v>11.71</v>
      </c>
      <c r="D432" s="11" t="s">
        <v>7837</v>
      </c>
      <c r="E432" s="11" t="s">
        <v>7837</v>
      </c>
      <c r="F432" s="11" t="s">
        <v>7837</v>
      </c>
      <c r="G432" s="11">
        <v>2</v>
      </c>
      <c r="H432" s="11" t="s">
        <v>7838</v>
      </c>
      <c r="I432" s="11" t="s">
        <v>7841</v>
      </c>
      <c r="J432" s="11" t="s">
        <v>7843</v>
      </c>
    </row>
    <row r="433" spans="1:10" ht="15.75" customHeight="1" x14ac:dyDescent="0.35">
      <c r="A433" s="11" t="s">
        <v>471</v>
      </c>
      <c r="B433" s="11">
        <v>30.59</v>
      </c>
      <c r="C433" s="11">
        <v>5.23</v>
      </c>
      <c r="D433" s="11" t="s">
        <v>7837</v>
      </c>
      <c r="E433" s="11" t="s">
        <v>7837</v>
      </c>
      <c r="F433" s="11" t="s">
        <v>7838</v>
      </c>
      <c r="G433" s="11">
        <v>1</v>
      </c>
      <c r="H433" s="11" t="s">
        <v>7837</v>
      </c>
      <c r="I433" s="11" t="s">
        <v>7839</v>
      </c>
      <c r="J433" s="11" t="s">
        <v>7845</v>
      </c>
    </row>
    <row r="434" spans="1:10" ht="15.75" customHeight="1" x14ac:dyDescent="0.35">
      <c r="A434" s="11" t="s">
        <v>472</v>
      </c>
      <c r="B434" s="11">
        <v>24.795000000000002</v>
      </c>
      <c r="C434" s="11">
        <v>6.85</v>
      </c>
      <c r="D434" s="11" t="s">
        <v>7837</v>
      </c>
      <c r="E434" s="11" t="s">
        <v>7837</v>
      </c>
      <c r="F434" s="11" t="s">
        <v>7837</v>
      </c>
      <c r="G434" s="11">
        <v>0</v>
      </c>
      <c r="H434" s="11" t="s">
        <v>7838</v>
      </c>
      <c r="I434" s="11" t="s">
        <v>7841</v>
      </c>
      <c r="J434" s="11" t="s">
        <v>7843</v>
      </c>
    </row>
    <row r="435" spans="1:10" ht="15.75" customHeight="1" x14ac:dyDescent="0.35">
      <c r="A435" s="11" t="s">
        <v>473</v>
      </c>
      <c r="B435" s="11">
        <v>24.13</v>
      </c>
      <c r="C435" s="11">
        <v>7.05</v>
      </c>
      <c r="D435" s="11" t="s">
        <v>7838</v>
      </c>
      <c r="E435" s="11" t="s">
        <v>7837</v>
      </c>
      <c r="F435" s="11" t="s">
        <v>7837</v>
      </c>
      <c r="G435" s="11">
        <v>2</v>
      </c>
      <c r="H435" s="11" t="s">
        <v>7838</v>
      </c>
      <c r="I435" s="11" t="s">
        <v>7841</v>
      </c>
      <c r="J435" s="11" t="s">
        <v>7843</v>
      </c>
    </row>
    <row r="436" spans="1:10" ht="15.75" customHeight="1" x14ac:dyDescent="0.35">
      <c r="A436" s="11" t="s">
        <v>474</v>
      </c>
      <c r="B436" s="11">
        <v>25.84</v>
      </c>
      <c r="C436" s="11">
        <v>11.64</v>
      </c>
      <c r="D436" s="11" t="s">
        <v>7837</v>
      </c>
      <c r="E436" s="11" t="s">
        <v>7837</v>
      </c>
      <c r="F436" s="11" t="s">
        <v>7837</v>
      </c>
      <c r="G436" s="11">
        <v>2</v>
      </c>
      <c r="H436" s="11" t="s">
        <v>7838</v>
      </c>
      <c r="I436" s="11" t="s">
        <v>7840</v>
      </c>
      <c r="J436" s="11" t="s">
        <v>7843</v>
      </c>
    </row>
    <row r="437" spans="1:10" ht="15.75" customHeight="1" x14ac:dyDescent="0.35">
      <c r="A437" s="11" t="s">
        <v>475</v>
      </c>
      <c r="B437" s="11">
        <v>28</v>
      </c>
      <c r="C437" s="11">
        <v>10.52</v>
      </c>
      <c r="D437" s="11" t="s">
        <v>7837</v>
      </c>
      <c r="E437" s="11" t="s">
        <v>7837</v>
      </c>
      <c r="F437" s="11" t="s">
        <v>7837</v>
      </c>
      <c r="G437" s="11">
        <v>0</v>
      </c>
      <c r="H437" s="11" t="s">
        <v>7838</v>
      </c>
      <c r="I437" s="11" t="s">
        <v>7840</v>
      </c>
      <c r="J437" s="11" t="s">
        <v>7843</v>
      </c>
    </row>
    <row r="438" spans="1:10" ht="15.75" customHeight="1" x14ac:dyDescent="0.35">
      <c r="A438" s="11" t="s">
        <v>476</v>
      </c>
      <c r="B438" s="11">
        <v>34.1</v>
      </c>
      <c r="C438" s="11">
        <v>4.01</v>
      </c>
      <c r="D438" s="11" t="s">
        <v>7838</v>
      </c>
      <c r="E438" s="11" t="s">
        <v>7837</v>
      </c>
      <c r="F438" s="11" t="s">
        <v>7838</v>
      </c>
      <c r="G438" s="11">
        <v>1</v>
      </c>
      <c r="H438" s="11" t="s">
        <v>7837</v>
      </c>
      <c r="I438" s="11" t="s">
        <v>7839</v>
      </c>
      <c r="J438" s="11" t="s">
        <v>7845</v>
      </c>
    </row>
    <row r="439" spans="1:10" ht="15.75" customHeight="1" x14ac:dyDescent="0.35">
      <c r="A439" s="11" t="s">
        <v>477</v>
      </c>
      <c r="B439" s="11">
        <v>26.125</v>
      </c>
      <c r="C439" s="11">
        <v>8.56</v>
      </c>
      <c r="D439" s="11" t="s">
        <v>7838</v>
      </c>
      <c r="E439" s="11" t="s">
        <v>7837</v>
      </c>
      <c r="F439" s="11" t="s">
        <v>7837</v>
      </c>
      <c r="G439" s="11">
        <v>1</v>
      </c>
      <c r="H439" s="11" t="s">
        <v>7838</v>
      </c>
      <c r="I439" s="11" t="s">
        <v>7840</v>
      </c>
      <c r="J439" s="11" t="s">
        <v>7843</v>
      </c>
    </row>
    <row r="440" spans="1:10" ht="15.75" customHeight="1" x14ac:dyDescent="0.35">
      <c r="A440" s="11" t="s">
        <v>478</v>
      </c>
      <c r="B440" s="11">
        <v>25.6</v>
      </c>
      <c r="C440" s="11">
        <v>10.5</v>
      </c>
      <c r="D440" s="11" t="s">
        <v>7837</v>
      </c>
      <c r="E440" s="11" t="s">
        <v>7837</v>
      </c>
      <c r="F440" s="11" t="s">
        <v>7837</v>
      </c>
      <c r="G440" s="11">
        <v>2</v>
      </c>
      <c r="H440" s="11" t="s">
        <v>7838</v>
      </c>
      <c r="I440" s="11" t="s">
        <v>7840</v>
      </c>
      <c r="J440" s="11" t="s">
        <v>7843</v>
      </c>
    </row>
    <row r="441" spans="1:10" ht="15.75" customHeight="1" x14ac:dyDescent="0.35">
      <c r="A441" s="11" t="s">
        <v>479</v>
      </c>
      <c r="B441" s="11">
        <v>24.32</v>
      </c>
      <c r="C441" s="11">
        <v>6.39</v>
      </c>
      <c r="D441" s="11" t="s">
        <v>7837</v>
      </c>
      <c r="E441" s="11" t="s">
        <v>7837</v>
      </c>
      <c r="F441" s="11" t="s">
        <v>7837</v>
      </c>
      <c r="G441" s="11">
        <v>0</v>
      </c>
      <c r="H441" s="11" t="s">
        <v>7837</v>
      </c>
      <c r="I441" s="11" t="s">
        <v>7841</v>
      </c>
      <c r="J441" s="11" t="s">
        <v>7844</v>
      </c>
    </row>
    <row r="442" spans="1:10" ht="15.75" customHeight="1" x14ac:dyDescent="0.35">
      <c r="A442" s="11" t="s">
        <v>480</v>
      </c>
      <c r="B442" s="11">
        <v>22.88</v>
      </c>
      <c r="C442" s="11">
        <v>5.71</v>
      </c>
      <c r="D442" s="11" t="s">
        <v>7838</v>
      </c>
      <c r="E442" s="11" t="s">
        <v>7837</v>
      </c>
      <c r="F442" s="11" t="s">
        <v>7838</v>
      </c>
      <c r="G442" s="11">
        <v>1</v>
      </c>
      <c r="H442" s="11" t="s">
        <v>7838</v>
      </c>
      <c r="I442" s="11" t="s">
        <v>7841</v>
      </c>
      <c r="J442" s="11" t="s">
        <v>7844</v>
      </c>
    </row>
    <row r="443" spans="1:10" ht="15.75" customHeight="1" x14ac:dyDescent="0.35">
      <c r="A443" s="11" t="s">
        <v>481</v>
      </c>
      <c r="B443" s="11">
        <v>24.984999999999999</v>
      </c>
      <c r="C443" s="11">
        <v>4.43</v>
      </c>
      <c r="D443" s="11" t="s">
        <v>7838</v>
      </c>
      <c r="E443" s="11" t="s">
        <v>7837</v>
      </c>
      <c r="F443" s="11" t="s">
        <v>7838</v>
      </c>
      <c r="G443" s="11">
        <v>1</v>
      </c>
      <c r="H443" s="11" t="s">
        <v>7837</v>
      </c>
      <c r="I443" s="11" t="s">
        <v>7841</v>
      </c>
      <c r="J443" s="11" t="s">
        <v>7845</v>
      </c>
    </row>
    <row r="444" spans="1:10" ht="15.75" customHeight="1" x14ac:dyDescent="0.35">
      <c r="A444" s="11" t="s">
        <v>482</v>
      </c>
      <c r="B444" s="11">
        <v>33.1</v>
      </c>
      <c r="C444" s="11">
        <v>5.52</v>
      </c>
      <c r="D444" s="11" t="s">
        <v>7837</v>
      </c>
      <c r="E444" s="11" t="s">
        <v>7837</v>
      </c>
      <c r="F444" s="11" t="s">
        <v>7838</v>
      </c>
      <c r="G444" s="11">
        <v>1</v>
      </c>
      <c r="H444" s="11" t="s">
        <v>7837</v>
      </c>
      <c r="I444" s="11" t="s">
        <v>7839</v>
      </c>
      <c r="J444" s="11" t="s">
        <v>7845</v>
      </c>
    </row>
    <row r="445" spans="1:10" ht="15.75" customHeight="1" x14ac:dyDescent="0.35">
      <c r="A445" s="11" t="s">
        <v>483</v>
      </c>
      <c r="B445" s="11">
        <v>27.83</v>
      </c>
      <c r="C445" s="11">
        <v>9.1999999999999993</v>
      </c>
      <c r="D445" s="11" t="s">
        <v>7838</v>
      </c>
      <c r="E445" s="11" t="s">
        <v>7837</v>
      </c>
      <c r="F445" s="11" t="s">
        <v>7837</v>
      </c>
      <c r="G445" s="11">
        <v>1</v>
      </c>
      <c r="H445" s="11" t="s">
        <v>7838</v>
      </c>
      <c r="I445" s="11" t="s">
        <v>7840</v>
      </c>
      <c r="J445" s="11" t="s">
        <v>7843</v>
      </c>
    </row>
    <row r="446" spans="1:10" ht="15.75" customHeight="1" x14ac:dyDescent="0.35">
      <c r="A446" s="11" t="s">
        <v>484</v>
      </c>
      <c r="B446" s="11">
        <v>30.875</v>
      </c>
      <c r="C446" s="11">
        <v>10.97</v>
      </c>
      <c r="D446" s="11" t="s">
        <v>7838</v>
      </c>
      <c r="E446" s="11" t="s">
        <v>7837</v>
      </c>
      <c r="F446" s="11" t="s">
        <v>7837</v>
      </c>
      <c r="G446" s="11">
        <v>2</v>
      </c>
      <c r="H446" s="11" t="s">
        <v>7837</v>
      </c>
      <c r="I446" s="11" t="s">
        <v>7839</v>
      </c>
      <c r="J446" s="11" t="s">
        <v>7843</v>
      </c>
    </row>
    <row r="447" spans="1:10" ht="15.75" customHeight="1" x14ac:dyDescent="0.35">
      <c r="A447" s="11" t="s">
        <v>485</v>
      </c>
      <c r="B447" s="11">
        <v>27.265000000000001</v>
      </c>
      <c r="C447" s="11">
        <v>4.25</v>
      </c>
      <c r="D447" s="11" t="s">
        <v>7837</v>
      </c>
      <c r="E447" s="11" t="s">
        <v>7837</v>
      </c>
      <c r="F447" s="11" t="s">
        <v>7838</v>
      </c>
      <c r="G447" s="11">
        <v>1</v>
      </c>
      <c r="H447" s="11" t="s">
        <v>7837</v>
      </c>
      <c r="I447" s="11" t="s">
        <v>7840</v>
      </c>
      <c r="J447" s="11" t="s">
        <v>7845</v>
      </c>
    </row>
    <row r="448" spans="1:10" ht="15.75" customHeight="1" x14ac:dyDescent="0.35">
      <c r="A448" s="11" t="s">
        <v>486</v>
      </c>
      <c r="B448" s="11">
        <v>26.7</v>
      </c>
      <c r="C448" s="11">
        <v>5.23</v>
      </c>
      <c r="D448" s="11" t="s">
        <v>7837</v>
      </c>
      <c r="E448" s="11" t="s">
        <v>7837</v>
      </c>
      <c r="F448" s="11" t="s">
        <v>7838</v>
      </c>
      <c r="G448" s="11">
        <v>1</v>
      </c>
      <c r="H448" s="11" t="s">
        <v>7838</v>
      </c>
      <c r="I448" s="11" t="s">
        <v>7840</v>
      </c>
      <c r="J448" s="11" t="s">
        <v>7845</v>
      </c>
    </row>
    <row r="449" spans="1:10" ht="15.75" customHeight="1" x14ac:dyDescent="0.35">
      <c r="A449" s="11" t="s">
        <v>487</v>
      </c>
      <c r="B449" s="11">
        <v>29.925000000000001</v>
      </c>
      <c r="C449" s="11">
        <v>5.96</v>
      </c>
      <c r="D449" s="11" t="s">
        <v>7838</v>
      </c>
      <c r="E449" s="11" t="s">
        <v>7837</v>
      </c>
      <c r="F449" s="11" t="s">
        <v>7838</v>
      </c>
      <c r="G449" s="11">
        <v>1</v>
      </c>
      <c r="H449" s="11" t="s">
        <v>7838</v>
      </c>
      <c r="I449" s="11" t="s">
        <v>7840</v>
      </c>
      <c r="J449" s="11" t="s">
        <v>7844</v>
      </c>
    </row>
    <row r="450" spans="1:10" ht="15.75" customHeight="1" x14ac:dyDescent="0.35">
      <c r="A450" s="11" t="s">
        <v>488</v>
      </c>
      <c r="B450" s="11">
        <v>19.95</v>
      </c>
      <c r="C450" s="11">
        <v>4.29</v>
      </c>
      <c r="D450" s="11" t="s">
        <v>7838</v>
      </c>
      <c r="E450" s="11" t="s">
        <v>7837</v>
      </c>
      <c r="F450" s="11" t="s">
        <v>7837</v>
      </c>
      <c r="G450" s="11">
        <v>2</v>
      </c>
      <c r="H450" s="11" t="s">
        <v>7838</v>
      </c>
      <c r="I450" s="11" t="s">
        <v>7841</v>
      </c>
      <c r="J450" s="11" t="s">
        <v>7845</v>
      </c>
    </row>
    <row r="451" spans="1:10" ht="15.75" customHeight="1" x14ac:dyDescent="0.35">
      <c r="A451" s="11" t="s">
        <v>489</v>
      </c>
      <c r="B451" s="11">
        <v>24.225000000000001</v>
      </c>
      <c r="C451" s="11">
        <v>4.09</v>
      </c>
      <c r="D451" s="11" t="s">
        <v>7837</v>
      </c>
      <c r="E451" s="11" t="s">
        <v>7837</v>
      </c>
      <c r="F451" s="11" t="s">
        <v>7837</v>
      </c>
      <c r="G451" s="11">
        <v>0</v>
      </c>
      <c r="H451" s="11" t="s">
        <v>7837</v>
      </c>
      <c r="I451" s="11" t="s">
        <v>7841</v>
      </c>
      <c r="J451" s="11" t="s">
        <v>7845</v>
      </c>
    </row>
    <row r="452" spans="1:10" ht="15.75" customHeight="1" x14ac:dyDescent="0.35">
      <c r="A452" s="11" t="s">
        <v>490</v>
      </c>
      <c r="B452" s="11">
        <v>28.12</v>
      </c>
      <c r="C452" s="11">
        <v>4.88</v>
      </c>
      <c r="D452" s="11" t="s">
        <v>7837</v>
      </c>
      <c r="E452" s="11" t="s">
        <v>7837</v>
      </c>
      <c r="F452" s="11" t="s">
        <v>7837</v>
      </c>
      <c r="G452" s="11">
        <v>0</v>
      </c>
      <c r="H452" s="11" t="s">
        <v>7838</v>
      </c>
      <c r="I452" s="11" t="s">
        <v>7840</v>
      </c>
      <c r="J452" s="11" t="s">
        <v>7845</v>
      </c>
    </row>
    <row r="453" spans="1:10" ht="15.75" customHeight="1" x14ac:dyDescent="0.35">
      <c r="A453" s="11" t="s">
        <v>491</v>
      </c>
      <c r="B453" s="11">
        <v>23.21</v>
      </c>
      <c r="C453" s="11">
        <v>6.76</v>
      </c>
      <c r="D453" s="11" t="s">
        <v>7837</v>
      </c>
      <c r="E453" s="11" t="s">
        <v>7837</v>
      </c>
      <c r="F453" s="11" t="s">
        <v>7837</v>
      </c>
      <c r="G453" s="11">
        <v>0</v>
      </c>
      <c r="H453" s="11" t="s">
        <v>7838</v>
      </c>
      <c r="I453" s="11" t="s">
        <v>7841</v>
      </c>
      <c r="J453" s="11" t="s">
        <v>7843</v>
      </c>
    </row>
    <row r="454" spans="1:10" ht="15.75" customHeight="1" x14ac:dyDescent="0.35">
      <c r="A454" s="11" t="s">
        <v>492</v>
      </c>
      <c r="B454" s="11">
        <v>23.98</v>
      </c>
      <c r="C454" s="11">
        <v>10.67</v>
      </c>
      <c r="D454" s="11" t="s">
        <v>7837</v>
      </c>
      <c r="E454" s="11" t="s">
        <v>7837</v>
      </c>
      <c r="F454" s="11" t="s">
        <v>7837</v>
      </c>
      <c r="G454" s="11">
        <v>0</v>
      </c>
      <c r="H454" s="11" t="s">
        <v>7837</v>
      </c>
      <c r="I454" s="11" t="s">
        <v>7841</v>
      </c>
      <c r="J454" s="11" t="s">
        <v>7843</v>
      </c>
    </row>
    <row r="455" spans="1:10" ht="15.75" customHeight="1" x14ac:dyDescent="0.35">
      <c r="A455" s="11" t="s">
        <v>493</v>
      </c>
      <c r="B455" s="11">
        <v>30</v>
      </c>
      <c r="C455" s="11">
        <v>6.21</v>
      </c>
      <c r="D455" s="11" t="s">
        <v>7837</v>
      </c>
      <c r="E455" s="11" t="s">
        <v>7837</v>
      </c>
      <c r="F455" s="11" t="s">
        <v>7837</v>
      </c>
      <c r="G455" s="11">
        <v>0</v>
      </c>
      <c r="H455" s="11" t="s">
        <v>7838</v>
      </c>
      <c r="I455" s="11" t="s">
        <v>7839</v>
      </c>
      <c r="J455" s="11" t="s">
        <v>7844</v>
      </c>
    </row>
    <row r="456" spans="1:10" ht="15.75" customHeight="1" x14ac:dyDescent="0.35">
      <c r="A456" s="11" t="s">
        <v>494</v>
      </c>
      <c r="B456" s="11">
        <v>17.350000000000001</v>
      </c>
      <c r="C456" s="11">
        <v>5.03</v>
      </c>
      <c r="D456" s="11" t="s">
        <v>7838</v>
      </c>
      <c r="E456" s="11" t="s">
        <v>7837</v>
      </c>
      <c r="F456" s="11" t="s">
        <v>7837</v>
      </c>
      <c r="G456" s="11">
        <v>0</v>
      </c>
      <c r="H456" s="11" t="s">
        <v>7838</v>
      </c>
      <c r="I456" s="11" t="s">
        <v>7842</v>
      </c>
      <c r="J456" s="11" t="s">
        <v>7845</v>
      </c>
    </row>
    <row r="457" spans="1:10" ht="15.75" customHeight="1" x14ac:dyDescent="0.35">
      <c r="A457" s="11" t="s">
        <v>495</v>
      </c>
      <c r="B457" s="11">
        <v>22.704999999999998</v>
      </c>
      <c r="C457" s="11">
        <v>5.27</v>
      </c>
      <c r="D457" s="11" t="s">
        <v>7837</v>
      </c>
      <c r="E457" s="11" t="s">
        <v>7837</v>
      </c>
      <c r="F457" s="11" t="s">
        <v>7837</v>
      </c>
      <c r="G457" s="11">
        <v>0</v>
      </c>
      <c r="H457" s="11" t="s">
        <v>7837</v>
      </c>
      <c r="I457" s="11" t="s">
        <v>7841</v>
      </c>
      <c r="J457" s="11" t="s">
        <v>7845</v>
      </c>
    </row>
    <row r="458" spans="1:10" ht="15.75" customHeight="1" x14ac:dyDescent="0.35">
      <c r="A458" s="11" t="s">
        <v>496</v>
      </c>
      <c r="B458" s="11">
        <v>25.41</v>
      </c>
      <c r="C458" s="11">
        <v>10.53</v>
      </c>
      <c r="D458" s="11" t="s">
        <v>7838</v>
      </c>
      <c r="E458" s="11" t="s">
        <v>7837</v>
      </c>
      <c r="F458" s="11" t="s">
        <v>7837</v>
      </c>
      <c r="G458" s="11">
        <v>1</v>
      </c>
      <c r="H458" s="11" t="s">
        <v>7838</v>
      </c>
      <c r="I458" s="11" t="s">
        <v>7840</v>
      </c>
      <c r="J458" s="11" t="s">
        <v>7843</v>
      </c>
    </row>
    <row r="459" spans="1:10" ht="15.75" customHeight="1" x14ac:dyDescent="0.35">
      <c r="A459" s="11" t="s">
        <v>497</v>
      </c>
      <c r="B459" s="11">
        <v>18.23</v>
      </c>
      <c r="C459" s="11">
        <v>5.78</v>
      </c>
      <c r="D459" s="11" t="s">
        <v>7837</v>
      </c>
      <c r="E459" s="11" t="s">
        <v>7837</v>
      </c>
      <c r="F459" s="11" t="s">
        <v>7838</v>
      </c>
      <c r="G459" s="11">
        <v>1</v>
      </c>
      <c r="H459" s="11" t="s">
        <v>7838</v>
      </c>
      <c r="I459" s="11" t="s">
        <v>7842</v>
      </c>
      <c r="J459" s="11" t="s">
        <v>7844</v>
      </c>
    </row>
    <row r="460" spans="1:10" ht="15.75" customHeight="1" x14ac:dyDescent="0.35">
      <c r="A460" s="11" t="s">
        <v>498</v>
      </c>
      <c r="B460" s="11">
        <v>24.7</v>
      </c>
      <c r="C460" s="11">
        <v>4.3600000000000003</v>
      </c>
      <c r="D460" s="11" t="s">
        <v>7837</v>
      </c>
      <c r="E460" s="11" t="s">
        <v>7837</v>
      </c>
      <c r="F460" s="11" t="s">
        <v>7838</v>
      </c>
      <c r="G460" s="11">
        <v>1</v>
      </c>
      <c r="H460" s="11" t="s">
        <v>7838</v>
      </c>
      <c r="I460" s="11" t="s">
        <v>7841</v>
      </c>
      <c r="J460" s="11" t="s">
        <v>7845</v>
      </c>
    </row>
    <row r="461" spans="1:10" ht="15.75" customHeight="1" x14ac:dyDescent="0.35">
      <c r="A461" s="11" t="s">
        <v>499</v>
      </c>
      <c r="B461" s="11">
        <v>37.4</v>
      </c>
      <c r="C461" s="11">
        <v>9.7200000000000006</v>
      </c>
      <c r="D461" s="11" t="s">
        <v>7838</v>
      </c>
      <c r="E461" s="11" t="s">
        <v>7837</v>
      </c>
      <c r="F461" s="11" t="s">
        <v>7838</v>
      </c>
      <c r="G461" s="11">
        <v>1</v>
      </c>
      <c r="H461" s="11" t="s">
        <v>7837</v>
      </c>
      <c r="I461" s="11" t="s">
        <v>7839</v>
      </c>
      <c r="J461" s="11" t="s">
        <v>7843</v>
      </c>
    </row>
    <row r="462" spans="1:10" ht="15.75" customHeight="1" x14ac:dyDescent="0.35">
      <c r="A462" s="11" t="s">
        <v>500</v>
      </c>
      <c r="B462" s="11">
        <v>26.885000000000002</v>
      </c>
      <c r="C462" s="11">
        <v>5.18</v>
      </c>
      <c r="D462" s="11" t="s">
        <v>7837</v>
      </c>
      <c r="E462" s="11" t="s">
        <v>7837</v>
      </c>
      <c r="F462" s="11" t="s">
        <v>7838</v>
      </c>
      <c r="G462" s="11">
        <v>1</v>
      </c>
      <c r="H462" s="11" t="s">
        <v>7838</v>
      </c>
      <c r="I462" s="11" t="s">
        <v>7840</v>
      </c>
      <c r="J462" s="11" t="s">
        <v>7845</v>
      </c>
    </row>
    <row r="463" spans="1:10" ht="15.75" customHeight="1" x14ac:dyDescent="0.35">
      <c r="A463" s="11" t="s">
        <v>501</v>
      </c>
      <c r="B463" s="11">
        <v>25.27</v>
      </c>
      <c r="C463" s="11">
        <v>5.29</v>
      </c>
      <c r="D463" s="11" t="s">
        <v>7837</v>
      </c>
      <c r="E463" s="11" t="s">
        <v>7837</v>
      </c>
      <c r="F463" s="11" t="s">
        <v>7838</v>
      </c>
      <c r="G463" s="11">
        <v>1</v>
      </c>
      <c r="H463" s="11" t="s">
        <v>7838</v>
      </c>
      <c r="I463" s="11" t="s">
        <v>7840</v>
      </c>
      <c r="J463" s="11" t="s">
        <v>7845</v>
      </c>
    </row>
    <row r="464" spans="1:10" ht="15.75" customHeight="1" x14ac:dyDescent="0.35">
      <c r="A464" s="11" t="s">
        <v>502</v>
      </c>
      <c r="B464" s="11">
        <v>23.655000000000001</v>
      </c>
      <c r="C464" s="11">
        <v>4.8600000000000003</v>
      </c>
      <c r="D464" s="11" t="s">
        <v>7838</v>
      </c>
      <c r="E464" s="11" t="s">
        <v>7837</v>
      </c>
      <c r="F464" s="11" t="s">
        <v>7837</v>
      </c>
      <c r="G464" s="11">
        <v>0</v>
      </c>
      <c r="H464" s="11" t="s">
        <v>7838</v>
      </c>
      <c r="I464" s="11" t="s">
        <v>7841</v>
      </c>
      <c r="J464" s="11" t="s">
        <v>7845</v>
      </c>
    </row>
    <row r="465" spans="1:10" ht="15.75" customHeight="1" x14ac:dyDescent="0.35">
      <c r="A465" s="11" t="s">
        <v>503</v>
      </c>
      <c r="B465" s="11">
        <v>55.05</v>
      </c>
      <c r="C465" s="11">
        <v>7.66</v>
      </c>
      <c r="D465" s="11" t="s">
        <v>7837</v>
      </c>
      <c r="E465" s="11" t="s">
        <v>7837</v>
      </c>
      <c r="F465" s="11" t="s">
        <v>7837</v>
      </c>
      <c r="G465" s="11">
        <v>0</v>
      </c>
      <c r="H465" s="11" t="s">
        <v>7837</v>
      </c>
      <c r="I465" s="11" t="s">
        <v>7839</v>
      </c>
      <c r="J465" s="11" t="s">
        <v>7843</v>
      </c>
    </row>
    <row r="466" spans="1:10" ht="15.75" customHeight="1" x14ac:dyDescent="0.35">
      <c r="A466" s="11" t="s">
        <v>504</v>
      </c>
      <c r="B466" s="11">
        <v>24.89</v>
      </c>
      <c r="C466" s="11">
        <v>6.1</v>
      </c>
      <c r="D466" s="11" t="s">
        <v>7838</v>
      </c>
      <c r="E466" s="11" t="s">
        <v>7837</v>
      </c>
      <c r="F466" s="11" t="s">
        <v>7838</v>
      </c>
      <c r="G466" s="11">
        <v>1</v>
      </c>
      <c r="H466" s="11" t="s">
        <v>7838</v>
      </c>
      <c r="I466" s="11" t="s">
        <v>7841</v>
      </c>
      <c r="J466" s="11" t="s">
        <v>7844</v>
      </c>
    </row>
    <row r="467" spans="1:10" ht="15.75" customHeight="1" x14ac:dyDescent="0.35">
      <c r="A467" s="11" t="s">
        <v>505</v>
      </c>
      <c r="B467" s="11">
        <v>18.715</v>
      </c>
      <c r="C467" s="11">
        <v>4.4400000000000004</v>
      </c>
      <c r="D467" s="11" t="s">
        <v>7837</v>
      </c>
      <c r="E467" s="11" t="s">
        <v>7837</v>
      </c>
      <c r="F467" s="11" t="s">
        <v>7837</v>
      </c>
      <c r="G467" s="11">
        <v>0</v>
      </c>
      <c r="H467" s="11" t="s">
        <v>7837</v>
      </c>
      <c r="I467" s="11" t="s">
        <v>7841</v>
      </c>
      <c r="J467" s="11" t="s">
        <v>7845</v>
      </c>
    </row>
    <row r="468" spans="1:10" ht="15.75" customHeight="1" x14ac:dyDescent="0.35">
      <c r="A468" s="11" t="s">
        <v>506</v>
      </c>
      <c r="B468" s="11">
        <v>28.12</v>
      </c>
      <c r="C468" s="11">
        <v>6.15</v>
      </c>
      <c r="D468" s="11" t="s">
        <v>7837</v>
      </c>
      <c r="E468" s="11" t="s">
        <v>7837</v>
      </c>
      <c r="F468" s="11" t="s">
        <v>7837</v>
      </c>
      <c r="G468" s="11">
        <v>0</v>
      </c>
      <c r="H468" s="11" t="s">
        <v>7838</v>
      </c>
      <c r="I468" s="11" t="s">
        <v>7840</v>
      </c>
      <c r="J468" s="11" t="s">
        <v>7844</v>
      </c>
    </row>
    <row r="469" spans="1:10" ht="15.75" customHeight="1" x14ac:dyDescent="0.35">
      <c r="A469" s="11" t="s">
        <v>507</v>
      </c>
      <c r="B469" s="11">
        <v>26.6</v>
      </c>
      <c r="C469" s="11">
        <v>4.53</v>
      </c>
      <c r="D469" s="11" t="s">
        <v>7837</v>
      </c>
      <c r="E469" s="11" t="s">
        <v>7837</v>
      </c>
      <c r="F469" s="11" t="s">
        <v>7837</v>
      </c>
      <c r="G469" s="11">
        <v>0</v>
      </c>
      <c r="H469" s="11" t="s">
        <v>7838</v>
      </c>
      <c r="I469" s="11" t="s">
        <v>7840</v>
      </c>
      <c r="J469" s="11" t="s">
        <v>7845</v>
      </c>
    </row>
    <row r="470" spans="1:10" ht="15.75" customHeight="1" x14ac:dyDescent="0.35">
      <c r="A470" s="11" t="s">
        <v>508</v>
      </c>
      <c r="B470" s="11">
        <v>30.114999999999998</v>
      </c>
      <c r="C470" s="11">
        <v>5.48</v>
      </c>
      <c r="D470" s="11" t="s">
        <v>7837</v>
      </c>
      <c r="E470" s="11" t="s">
        <v>7838</v>
      </c>
      <c r="F470" s="11" t="s">
        <v>7837</v>
      </c>
      <c r="G470" s="11">
        <v>1</v>
      </c>
      <c r="H470" s="11" t="s">
        <v>7837</v>
      </c>
      <c r="I470" s="11" t="s">
        <v>7839</v>
      </c>
      <c r="J470" s="11" t="s">
        <v>7845</v>
      </c>
    </row>
    <row r="471" spans="1:10" ht="15.75" customHeight="1" x14ac:dyDescent="0.35">
      <c r="A471" s="11" t="s">
        <v>509</v>
      </c>
      <c r="B471" s="11">
        <v>24.605</v>
      </c>
      <c r="C471" s="11">
        <v>5.48</v>
      </c>
      <c r="D471" s="11" t="s">
        <v>7837</v>
      </c>
      <c r="E471" s="11" t="s">
        <v>7837</v>
      </c>
      <c r="F471" s="11" t="s">
        <v>7837</v>
      </c>
      <c r="G471" s="11">
        <v>0</v>
      </c>
      <c r="H471" s="11" t="s">
        <v>7838</v>
      </c>
      <c r="I471" s="11" t="s">
        <v>7841</v>
      </c>
      <c r="J471" s="11" t="s">
        <v>7845</v>
      </c>
    </row>
    <row r="472" spans="1:10" ht="15.75" customHeight="1" x14ac:dyDescent="0.35">
      <c r="A472" s="11" t="s">
        <v>510</v>
      </c>
      <c r="B472" s="11">
        <v>29.6</v>
      </c>
      <c r="C472" s="11">
        <v>8.1</v>
      </c>
      <c r="D472" s="11" t="s">
        <v>7837</v>
      </c>
      <c r="E472" s="11" t="s">
        <v>7837</v>
      </c>
      <c r="F472" s="11" t="s">
        <v>7837</v>
      </c>
      <c r="G472" s="11">
        <v>0</v>
      </c>
      <c r="H472" s="11" t="s">
        <v>7837</v>
      </c>
      <c r="I472" s="11" t="s">
        <v>7840</v>
      </c>
      <c r="J472" s="11" t="s">
        <v>7843</v>
      </c>
    </row>
    <row r="473" spans="1:10" ht="15.75" customHeight="1" x14ac:dyDescent="0.35">
      <c r="A473" s="11" t="s">
        <v>511</v>
      </c>
      <c r="B473" s="11">
        <v>24.42</v>
      </c>
      <c r="C473" s="11">
        <v>7.16</v>
      </c>
      <c r="D473" s="11" t="s">
        <v>7837</v>
      </c>
      <c r="E473" s="11" t="s">
        <v>7837</v>
      </c>
      <c r="F473" s="11" t="s">
        <v>7837</v>
      </c>
      <c r="G473" s="11">
        <v>0</v>
      </c>
      <c r="H473" s="11" t="s">
        <v>7838</v>
      </c>
      <c r="I473" s="11" t="s">
        <v>7841</v>
      </c>
      <c r="J473" s="11" t="s">
        <v>7843</v>
      </c>
    </row>
    <row r="474" spans="1:10" ht="15.75" customHeight="1" x14ac:dyDescent="0.35">
      <c r="A474" s="11" t="s">
        <v>512</v>
      </c>
      <c r="B474" s="11">
        <v>20.9</v>
      </c>
      <c r="C474" s="11">
        <v>4.55</v>
      </c>
      <c r="D474" s="11" t="s">
        <v>7838</v>
      </c>
      <c r="E474" s="11" t="s">
        <v>7837</v>
      </c>
      <c r="F474" s="11" t="s">
        <v>7838</v>
      </c>
      <c r="G474" s="11">
        <v>1</v>
      </c>
      <c r="H474" s="11" t="s">
        <v>7838</v>
      </c>
      <c r="I474" s="11" t="s">
        <v>7841</v>
      </c>
      <c r="J474" s="11" t="s">
        <v>7845</v>
      </c>
    </row>
    <row r="475" spans="1:10" ht="15.75" customHeight="1" x14ac:dyDescent="0.35">
      <c r="A475" s="11" t="s">
        <v>513</v>
      </c>
      <c r="B475" s="11">
        <v>22.895</v>
      </c>
      <c r="C475" s="11">
        <v>6.03</v>
      </c>
      <c r="D475" s="11" t="s">
        <v>7837</v>
      </c>
      <c r="E475" s="11" t="s">
        <v>7837</v>
      </c>
      <c r="F475" s="11" t="s">
        <v>7837</v>
      </c>
      <c r="G475" s="11">
        <v>0</v>
      </c>
      <c r="H475" s="11" t="s">
        <v>7838</v>
      </c>
      <c r="I475" s="11" t="s">
        <v>7841</v>
      </c>
      <c r="J475" s="11" t="s">
        <v>7844</v>
      </c>
    </row>
    <row r="476" spans="1:10" ht="15.75" customHeight="1" x14ac:dyDescent="0.35">
      <c r="A476" s="11" t="s">
        <v>514</v>
      </c>
      <c r="B476" s="11">
        <v>28.3</v>
      </c>
      <c r="C476" s="11">
        <v>5.47</v>
      </c>
      <c r="D476" s="11" t="s">
        <v>7838</v>
      </c>
      <c r="E476" s="11" t="s">
        <v>7837</v>
      </c>
      <c r="F476" s="11" t="s">
        <v>7838</v>
      </c>
      <c r="G476" s="11">
        <v>1</v>
      </c>
      <c r="H476" s="11" t="s">
        <v>7838</v>
      </c>
      <c r="I476" s="11" t="s">
        <v>7840</v>
      </c>
      <c r="J476" s="11" t="s">
        <v>7845</v>
      </c>
    </row>
    <row r="477" spans="1:10" ht="15.75" customHeight="1" x14ac:dyDescent="0.35">
      <c r="A477" s="11" t="s">
        <v>515</v>
      </c>
      <c r="B477" s="11">
        <v>54.3</v>
      </c>
      <c r="C477" s="11">
        <v>4.1500000000000004</v>
      </c>
      <c r="D477" s="11" t="s">
        <v>7838</v>
      </c>
      <c r="E477" s="11" t="s">
        <v>7837</v>
      </c>
      <c r="F477" s="11" t="s">
        <v>7837</v>
      </c>
      <c r="G477" s="11">
        <v>1</v>
      </c>
      <c r="H477" s="11" t="s">
        <v>7837</v>
      </c>
      <c r="I477" s="11" t="s">
        <v>7839</v>
      </c>
      <c r="J477" s="11" t="s">
        <v>7845</v>
      </c>
    </row>
    <row r="478" spans="1:10" ht="15.75" customHeight="1" x14ac:dyDescent="0.35">
      <c r="A478" s="11" t="s">
        <v>516</v>
      </c>
      <c r="B478" s="11">
        <v>33.344999999999999</v>
      </c>
      <c r="C478" s="11">
        <v>11.32</v>
      </c>
      <c r="D478" s="11" t="s">
        <v>7838</v>
      </c>
      <c r="E478" s="11" t="s">
        <v>7837</v>
      </c>
      <c r="F478" s="11" t="s">
        <v>7837</v>
      </c>
      <c r="G478" s="11">
        <v>1</v>
      </c>
      <c r="H478" s="11" t="s">
        <v>7837</v>
      </c>
      <c r="I478" s="11" t="s">
        <v>7839</v>
      </c>
      <c r="J478" s="11" t="s">
        <v>7843</v>
      </c>
    </row>
    <row r="479" spans="1:10" ht="15.75" customHeight="1" x14ac:dyDescent="0.35">
      <c r="A479" s="11" t="s">
        <v>517</v>
      </c>
      <c r="B479" s="11">
        <v>33</v>
      </c>
      <c r="C479" s="11">
        <v>9.51</v>
      </c>
      <c r="D479" s="11" t="s">
        <v>7838</v>
      </c>
      <c r="E479" s="11" t="s">
        <v>7837</v>
      </c>
      <c r="F479" s="11" t="s">
        <v>7837</v>
      </c>
      <c r="G479" s="11">
        <v>0</v>
      </c>
      <c r="H479" s="11" t="s">
        <v>7837</v>
      </c>
      <c r="I479" s="11" t="s">
        <v>7839</v>
      </c>
      <c r="J479" s="11" t="s">
        <v>7843</v>
      </c>
    </row>
    <row r="480" spans="1:10" ht="15.75" customHeight="1" x14ac:dyDescent="0.35">
      <c r="A480" s="11" t="s">
        <v>518</v>
      </c>
      <c r="B480" s="11">
        <v>28.024999999999999</v>
      </c>
      <c r="C480" s="11">
        <v>7.67</v>
      </c>
      <c r="D480" s="11" t="s">
        <v>7838</v>
      </c>
      <c r="E480" s="11" t="s">
        <v>7837</v>
      </c>
      <c r="F480" s="11" t="s">
        <v>7837</v>
      </c>
      <c r="G480" s="11">
        <v>1</v>
      </c>
      <c r="H480" s="11" t="s">
        <v>7838</v>
      </c>
      <c r="I480" s="11" t="s">
        <v>7840</v>
      </c>
      <c r="J480" s="11" t="s">
        <v>7843</v>
      </c>
    </row>
    <row r="481" spans="1:10" ht="15.75" customHeight="1" x14ac:dyDescent="0.35">
      <c r="A481" s="11" t="s">
        <v>519</v>
      </c>
      <c r="B481" s="11">
        <v>28.69</v>
      </c>
      <c r="C481" s="11">
        <v>6.23</v>
      </c>
      <c r="D481" s="11" t="s">
        <v>7837</v>
      </c>
      <c r="E481" s="11" t="s">
        <v>7837</v>
      </c>
      <c r="F481" s="11" t="s">
        <v>7837</v>
      </c>
      <c r="G481" s="11">
        <v>1</v>
      </c>
      <c r="H481" s="11" t="s">
        <v>7838</v>
      </c>
      <c r="I481" s="11" t="s">
        <v>7840</v>
      </c>
      <c r="J481" s="11" t="s">
        <v>7844</v>
      </c>
    </row>
    <row r="482" spans="1:10" ht="15.75" customHeight="1" x14ac:dyDescent="0.35">
      <c r="A482" s="11" t="s">
        <v>520</v>
      </c>
      <c r="B482" s="11">
        <v>40.28</v>
      </c>
      <c r="C482" s="11">
        <v>8.9</v>
      </c>
      <c r="D482" s="11" t="s">
        <v>7837</v>
      </c>
      <c r="E482" s="11" t="s">
        <v>7837</v>
      </c>
      <c r="F482" s="11" t="s">
        <v>7837</v>
      </c>
      <c r="G482" s="11">
        <v>0</v>
      </c>
      <c r="H482" s="11" t="s">
        <v>7837</v>
      </c>
      <c r="I482" s="11" t="s">
        <v>7839</v>
      </c>
      <c r="J482" s="11" t="s">
        <v>7843</v>
      </c>
    </row>
    <row r="483" spans="1:10" ht="15.75" customHeight="1" x14ac:dyDescent="0.35">
      <c r="A483" s="11" t="s">
        <v>521</v>
      </c>
      <c r="B483" s="11">
        <v>37.299999999999997</v>
      </c>
      <c r="C483" s="11">
        <v>7.79</v>
      </c>
      <c r="D483" s="11" t="s">
        <v>7838</v>
      </c>
      <c r="E483" s="11" t="s">
        <v>7837</v>
      </c>
      <c r="F483" s="11" t="s">
        <v>7837</v>
      </c>
      <c r="G483" s="11">
        <v>0</v>
      </c>
      <c r="H483" s="11" t="s">
        <v>7837</v>
      </c>
      <c r="I483" s="11" t="s">
        <v>7839</v>
      </c>
      <c r="J483" s="11" t="s">
        <v>7843</v>
      </c>
    </row>
    <row r="484" spans="1:10" ht="15.75" customHeight="1" x14ac:dyDescent="0.35">
      <c r="A484" s="11" t="s">
        <v>522</v>
      </c>
      <c r="B484" s="11">
        <v>54.47</v>
      </c>
      <c r="C484" s="11">
        <v>4.49</v>
      </c>
      <c r="D484" s="11" t="s">
        <v>7838</v>
      </c>
      <c r="E484" s="11" t="s">
        <v>7837</v>
      </c>
      <c r="F484" s="11" t="s">
        <v>7837</v>
      </c>
      <c r="G484" s="11">
        <v>2</v>
      </c>
      <c r="H484" s="11" t="s">
        <v>7837</v>
      </c>
      <c r="I484" s="11" t="s">
        <v>7839</v>
      </c>
      <c r="J484" s="11" t="s">
        <v>7845</v>
      </c>
    </row>
    <row r="485" spans="1:10" ht="15.75" customHeight="1" x14ac:dyDescent="0.35">
      <c r="A485" s="11" t="s">
        <v>523</v>
      </c>
      <c r="B485" s="11">
        <v>38.06</v>
      </c>
      <c r="C485" s="11">
        <v>5.24</v>
      </c>
      <c r="D485" s="11" t="s">
        <v>7838</v>
      </c>
      <c r="E485" s="11" t="s">
        <v>7837</v>
      </c>
      <c r="F485" s="11" t="s">
        <v>7838</v>
      </c>
      <c r="G485" s="11">
        <v>1</v>
      </c>
      <c r="H485" s="11" t="s">
        <v>7837</v>
      </c>
      <c r="I485" s="11" t="s">
        <v>7839</v>
      </c>
      <c r="J485" s="11" t="s">
        <v>7845</v>
      </c>
    </row>
    <row r="486" spans="1:10" ht="15.75" customHeight="1" x14ac:dyDescent="0.35">
      <c r="A486" s="11" t="s">
        <v>524</v>
      </c>
      <c r="B486" s="11">
        <v>51.47</v>
      </c>
      <c r="C486" s="11">
        <v>9.6</v>
      </c>
      <c r="D486" s="11" t="s">
        <v>7837</v>
      </c>
      <c r="E486" s="11" t="s">
        <v>7837</v>
      </c>
      <c r="F486" s="11" t="s">
        <v>7837</v>
      </c>
      <c r="G486" s="11">
        <v>0</v>
      </c>
      <c r="H486" s="11" t="s">
        <v>7837</v>
      </c>
      <c r="I486" s="11" t="s">
        <v>7839</v>
      </c>
      <c r="J486" s="11" t="s">
        <v>7843</v>
      </c>
    </row>
    <row r="487" spans="1:10" ht="15.75" customHeight="1" x14ac:dyDescent="0.35">
      <c r="A487" s="11" t="s">
        <v>525</v>
      </c>
      <c r="B487" s="11">
        <v>29.8</v>
      </c>
      <c r="C487" s="11">
        <v>5.78</v>
      </c>
      <c r="D487" s="11" t="s">
        <v>7838</v>
      </c>
      <c r="E487" s="11" t="s">
        <v>7837</v>
      </c>
      <c r="F487" s="11" t="s">
        <v>7837</v>
      </c>
      <c r="G487" s="11">
        <v>0</v>
      </c>
      <c r="H487" s="11" t="s">
        <v>7837</v>
      </c>
      <c r="I487" s="11" t="s">
        <v>7840</v>
      </c>
      <c r="J487" s="11" t="s">
        <v>7844</v>
      </c>
    </row>
    <row r="488" spans="1:10" ht="15.75" customHeight="1" x14ac:dyDescent="0.35">
      <c r="A488" s="11" t="s">
        <v>526</v>
      </c>
      <c r="B488" s="11">
        <v>49.77</v>
      </c>
      <c r="C488" s="11">
        <v>7.02</v>
      </c>
      <c r="D488" s="11" t="s">
        <v>7837</v>
      </c>
      <c r="E488" s="11" t="s">
        <v>7837</v>
      </c>
      <c r="F488" s="11" t="s">
        <v>7837</v>
      </c>
      <c r="G488" s="11">
        <v>0</v>
      </c>
      <c r="H488" s="11" t="s">
        <v>7837</v>
      </c>
      <c r="I488" s="11" t="s">
        <v>7839</v>
      </c>
      <c r="J488" s="11" t="s">
        <v>7843</v>
      </c>
    </row>
    <row r="489" spans="1:10" ht="15.75" customHeight="1" x14ac:dyDescent="0.35">
      <c r="A489" s="11" t="s">
        <v>527</v>
      </c>
      <c r="B489" s="11">
        <v>25.555</v>
      </c>
      <c r="C489" s="11">
        <v>4.09</v>
      </c>
      <c r="D489" s="11" t="s">
        <v>7838</v>
      </c>
      <c r="E489" s="11" t="s">
        <v>7837</v>
      </c>
      <c r="F489" s="11" t="s">
        <v>7837</v>
      </c>
      <c r="G489" s="11">
        <v>0</v>
      </c>
      <c r="H489" s="11" t="s">
        <v>7838</v>
      </c>
      <c r="I489" s="11" t="s">
        <v>7840</v>
      </c>
      <c r="J489" s="11" t="s">
        <v>7845</v>
      </c>
    </row>
    <row r="490" spans="1:10" ht="15.75" customHeight="1" x14ac:dyDescent="0.35">
      <c r="A490" s="11" t="s">
        <v>528</v>
      </c>
      <c r="B490" s="11">
        <v>29.64</v>
      </c>
      <c r="C490" s="11">
        <v>4.93</v>
      </c>
      <c r="D490" s="11" t="s">
        <v>7837</v>
      </c>
      <c r="E490" s="11" t="s">
        <v>7837</v>
      </c>
      <c r="F490" s="11" t="s">
        <v>7838</v>
      </c>
      <c r="G490" s="11">
        <v>1</v>
      </c>
      <c r="H490" s="11" t="s">
        <v>7837</v>
      </c>
      <c r="I490" s="11" t="s">
        <v>7840</v>
      </c>
      <c r="J490" s="11" t="s">
        <v>7845</v>
      </c>
    </row>
    <row r="491" spans="1:10" ht="15.75" customHeight="1" x14ac:dyDescent="0.35">
      <c r="A491" s="11" t="s">
        <v>529</v>
      </c>
      <c r="B491" s="11">
        <v>53.93</v>
      </c>
      <c r="C491" s="11">
        <v>5.34</v>
      </c>
      <c r="D491" s="11" t="s">
        <v>7838</v>
      </c>
      <c r="E491" s="11" t="s">
        <v>7837</v>
      </c>
      <c r="F491" s="11" t="s">
        <v>7837</v>
      </c>
      <c r="G491" s="11">
        <v>2</v>
      </c>
      <c r="H491" s="11" t="s">
        <v>7837</v>
      </c>
      <c r="I491" s="11" t="s">
        <v>7839</v>
      </c>
      <c r="J491" s="11" t="s">
        <v>7845</v>
      </c>
    </row>
    <row r="492" spans="1:10" ht="15.75" customHeight="1" x14ac:dyDescent="0.35">
      <c r="A492" s="11" t="s">
        <v>530</v>
      </c>
      <c r="B492" s="11">
        <v>28.024999999999999</v>
      </c>
      <c r="C492" s="11">
        <v>5.65</v>
      </c>
      <c r="D492" s="11" t="s">
        <v>7837</v>
      </c>
      <c r="E492" s="11" t="s">
        <v>7837</v>
      </c>
      <c r="F492" s="11" t="s">
        <v>7837</v>
      </c>
      <c r="G492" s="11">
        <v>1</v>
      </c>
      <c r="H492" s="11" t="s">
        <v>7838</v>
      </c>
      <c r="I492" s="11" t="s">
        <v>7840</v>
      </c>
      <c r="J492" s="11" t="s">
        <v>7845</v>
      </c>
    </row>
    <row r="493" spans="1:10" ht="15.75" customHeight="1" x14ac:dyDescent="0.35">
      <c r="A493" s="11" t="s">
        <v>531</v>
      </c>
      <c r="B493" s="11">
        <v>27.5</v>
      </c>
      <c r="C493" s="11">
        <v>4.49</v>
      </c>
      <c r="D493" s="11" t="s">
        <v>7837</v>
      </c>
      <c r="E493" s="11" t="s">
        <v>7837</v>
      </c>
      <c r="F493" s="11" t="s">
        <v>7837</v>
      </c>
      <c r="G493" s="11">
        <v>0</v>
      </c>
      <c r="H493" s="11" t="s">
        <v>7837</v>
      </c>
      <c r="I493" s="11" t="s">
        <v>7840</v>
      </c>
      <c r="J493" s="11" t="s">
        <v>7845</v>
      </c>
    </row>
    <row r="494" spans="1:10" ht="15.75" customHeight="1" x14ac:dyDescent="0.35">
      <c r="A494" s="11" t="s">
        <v>532</v>
      </c>
      <c r="B494" s="11">
        <v>21.8</v>
      </c>
      <c r="C494" s="11">
        <v>10.55</v>
      </c>
      <c r="D494" s="11" t="s">
        <v>7837</v>
      </c>
      <c r="E494" s="11" t="s">
        <v>7837</v>
      </c>
      <c r="F494" s="11" t="s">
        <v>7837</v>
      </c>
      <c r="G494" s="11">
        <v>0</v>
      </c>
      <c r="H494" s="11" t="s">
        <v>7838</v>
      </c>
      <c r="I494" s="11" t="s">
        <v>7841</v>
      </c>
      <c r="J494" s="11" t="s">
        <v>7843</v>
      </c>
    </row>
    <row r="495" spans="1:10" ht="15.75" customHeight="1" x14ac:dyDescent="0.35">
      <c r="A495" s="11" t="s">
        <v>533</v>
      </c>
      <c r="B495" s="11">
        <v>26.41</v>
      </c>
      <c r="C495" s="11">
        <v>4.92</v>
      </c>
      <c r="D495" s="11" t="s">
        <v>7838</v>
      </c>
      <c r="E495" s="11" t="s">
        <v>7837</v>
      </c>
      <c r="F495" s="11" t="s">
        <v>7838</v>
      </c>
      <c r="G495" s="11">
        <v>1</v>
      </c>
      <c r="H495" s="11" t="s">
        <v>7838</v>
      </c>
      <c r="I495" s="11" t="s">
        <v>7840</v>
      </c>
      <c r="J495" s="11" t="s">
        <v>7845</v>
      </c>
    </row>
    <row r="496" spans="1:10" ht="15.75" customHeight="1" x14ac:dyDescent="0.35">
      <c r="A496" s="11" t="s">
        <v>534</v>
      </c>
      <c r="B496" s="11">
        <v>27.835000000000001</v>
      </c>
      <c r="C496" s="11">
        <v>5.9</v>
      </c>
      <c r="D496" s="11" t="s">
        <v>7838</v>
      </c>
      <c r="E496" s="11" t="s">
        <v>7837</v>
      </c>
      <c r="F496" s="11" t="s">
        <v>7837</v>
      </c>
      <c r="G496" s="11">
        <v>1</v>
      </c>
      <c r="H496" s="11" t="s">
        <v>7838</v>
      </c>
      <c r="I496" s="11" t="s">
        <v>7840</v>
      </c>
      <c r="J496" s="11" t="s">
        <v>7844</v>
      </c>
    </row>
    <row r="497" spans="1:10" ht="15.75" customHeight="1" x14ac:dyDescent="0.35">
      <c r="A497" s="11" t="s">
        <v>535</v>
      </c>
      <c r="B497" s="11">
        <v>51.74</v>
      </c>
      <c r="C497" s="11">
        <v>4.9800000000000004</v>
      </c>
      <c r="D497" s="11" t="s">
        <v>7838</v>
      </c>
      <c r="E497" s="11" t="s">
        <v>7837</v>
      </c>
      <c r="F497" s="11" t="s">
        <v>7837</v>
      </c>
      <c r="G497" s="11">
        <v>2</v>
      </c>
      <c r="H497" s="11" t="s">
        <v>7837</v>
      </c>
      <c r="I497" s="11" t="s">
        <v>7839</v>
      </c>
      <c r="J497" s="11" t="s">
        <v>7845</v>
      </c>
    </row>
    <row r="498" spans="1:10" ht="15.75" customHeight="1" x14ac:dyDescent="0.35">
      <c r="A498" s="11" t="s">
        <v>536</v>
      </c>
      <c r="B498" s="11">
        <v>23.37</v>
      </c>
      <c r="C498" s="11">
        <v>5.8</v>
      </c>
      <c r="D498" s="11" t="s">
        <v>7837</v>
      </c>
      <c r="E498" s="11" t="s">
        <v>7837</v>
      </c>
      <c r="F498" s="11" t="s">
        <v>7837</v>
      </c>
      <c r="G498" s="11">
        <v>0</v>
      </c>
      <c r="H498" s="11" t="s">
        <v>7838</v>
      </c>
      <c r="I498" s="11" t="s">
        <v>7841</v>
      </c>
      <c r="J498" s="11" t="s">
        <v>7844</v>
      </c>
    </row>
    <row r="499" spans="1:10" ht="15.75" customHeight="1" x14ac:dyDescent="0.35">
      <c r="A499" s="11" t="s">
        <v>537</v>
      </c>
      <c r="B499" s="11">
        <v>29.7</v>
      </c>
      <c r="C499" s="11">
        <v>6.21</v>
      </c>
      <c r="D499" s="11" t="s">
        <v>7838</v>
      </c>
      <c r="E499" s="11" t="s">
        <v>7837</v>
      </c>
      <c r="F499" s="11" t="s">
        <v>7838</v>
      </c>
      <c r="G499" s="11">
        <v>1</v>
      </c>
      <c r="H499" s="11" t="s">
        <v>7838</v>
      </c>
      <c r="I499" s="11" t="s">
        <v>7840</v>
      </c>
      <c r="J499" s="11" t="s">
        <v>7844</v>
      </c>
    </row>
    <row r="500" spans="1:10" ht="15.75" customHeight="1" x14ac:dyDescent="0.35">
      <c r="A500" s="11" t="s">
        <v>538</v>
      </c>
      <c r="B500" s="11">
        <v>20.045000000000002</v>
      </c>
      <c r="C500" s="11">
        <v>6.17</v>
      </c>
      <c r="D500" s="11" t="s">
        <v>7837</v>
      </c>
      <c r="E500" s="11" t="s">
        <v>7837</v>
      </c>
      <c r="F500" s="11" t="s">
        <v>7838</v>
      </c>
      <c r="G500" s="11">
        <v>1</v>
      </c>
      <c r="H500" s="11" t="s">
        <v>7838</v>
      </c>
      <c r="I500" s="11" t="s">
        <v>7841</v>
      </c>
      <c r="J500" s="11" t="s">
        <v>7844</v>
      </c>
    </row>
    <row r="501" spans="1:10" ht="15.75" customHeight="1" x14ac:dyDescent="0.35">
      <c r="A501" s="11" t="s">
        <v>539</v>
      </c>
      <c r="B501" s="11">
        <v>27.83</v>
      </c>
      <c r="C501" s="11">
        <v>5.36</v>
      </c>
      <c r="D501" s="11" t="s">
        <v>7837</v>
      </c>
      <c r="E501" s="11" t="s">
        <v>7837</v>
      </c>
      <c r="F501" s="11" t="s">
        <v>7837</v>
      </c>
      <c r="G501" s="11">
        <v>2</v>
      </c>
      <c r="H501" s="11" t="s">
        <v>7837</v>
      </c>
      <c r="I501" s="11" t="s">
        <v>7840</v>
      </c>
      <c r="J501" s="11" t="s">
        <v>7845</v>
      </c>
    </row>
    <row r="502" spans="1:10" ht="15.75" customHeight="1" x14ac:dyDescent="0.35">
      <c r="A502" s="11" t="s">
        <v>540</v>
      </c>
      <c r="B502" s="11">
        <v>28.93</v>
      </c>
      <c r="C502" s="11">
        <v>5.2</v>
      </c>
      <c r="D502" s="11" t="s">
        <v>7837</v>
      </c>
      <c r="E502" s="11" t="s">
        <v>7837</v>
      </c>
      <c r="F502" s="11" t="s">
        <v>7837</v>
      </c>
      <c r="G502" s="11">
        <v>0</v>
      </c>
      <c r="H502" s="11" t="s">
        <v>7838</v>
      </c>
      <c r="I502" s="11" t="s">
        <v>7840</v>
      </c>
      <c r="J502" s="11" t="s">
        <v>7845</v>
      </c>
    </row>
    <row r="503" spans="1:10" ht="15.75" customHeight="1" x14ac:dyDescent="0.35">
      <c r="A503" s="11" t="s">
        <v>541</v>
      </c>
      <c r="B503" s="11">
        <v>33.82</v>
      </c>
      <c r="C503" s="11">
        <v>5.42</v>
      </c>
      <c r="D503" s="11" t="s">
        <v>7837</v>
      </c>
      <c r="E503" s="11" t="s">
        <v>7837</v>
      </c>
      <c r="F503" s="11" t="s">
        <v>7837</v>
      </c>
      <c r="G503" s="11">
        <v>0</v>
      </c>
      <c r="H503" s="11" t="s">
        <v>7837</v>
      </c>
      <c r="I503" s="11" t="s">
        <v>7839</v>
      </c>
      <c r="J503" s="11" t="s">
        <v>7845</v>
      </c>
    </row>
    <row r="504" spans="1:10" ht="15.75" customHeight="1" x14ac:dyDescent="0.35">
      <c r="A504" s="11" t="s">
        <v>542</v>
      </c>
      <c r="B504" s="11">
        <v>20.234999999999999</v>
      </c>
      <c r="C504" s="11">
        <v>6.84</v>
      </c>
      <c r="D504" s="11" t="s">
        <v>7837</v>
      </c>
      <c r="E504" s="11" t="s">
        <v>7837</v>
      </c>
      <c r="F504" s="11" t="s">
        <v>7837</v>
      </c>
      <c r="G504" s="11">
        <v>0</v>
      </c>
      <c r="H504" s="11" t="s">
        <v>7838</v>
      </c>
      <c r="I504" s="11" t="s">
        <v>7841</v>
      </c>
      <c r="J504" s="11" t="s">
        <v>7843</v>
      </c>
    </row>
    <row r="505" spans="1:10" ht="15.75" customHeight="1" x14ac:dyDescent="0.35">
      <c r="A505" s="11" t="s">
        <v>543</v>
      </c>
      <c r="B505" s="11">
        <v>49.2</v>
      </c>
      <c r="C505" s="11">
        <v>10.9</v>
      </c>
      <c r="D505" s="11" t="s">
        <v>7838</v>
      </c>
      <c r="E505" s="11" t="s">
        <v>7837</v>
      </c>
      <c r="F505" s="11" t="s">
        <v>7838</v>
      </c>
      <c r="G505" s="11">
        <v>1</v>
      </c>
      <c r="H505" s="11" t="s">
        <v>7837</v>
      </c>
      <c r="I505" s="11" t="s">
        <v>7839</v>
      </c>
      <c r="J505" s="11" t="s">
        <v>7843</v>
      </c>
    </row>
    <row r="506" spans="1:10" ht="15.75" customHeight="1" x14ac:dyDescent="0.35">
      <c r="A506" s="11" t="s">
        <v>544</v>
      </c>
      <c r="B506" s="11">
        <v>26.4</v>
      </c>
      <c r="C506" s="11">
        <v>4.87</v>
      </c>
      <c r="D506" s="11" t="s">
        <v>7838</v>
      </c>
      <c r="E506" s="11" t="s">
        <v>7837</v>
      </c>
      <c r="F506" s="11" t="s">
        <v>7837</v>
      </c>
      <c r="G506" s="11">
        <v>0</v>
      </c>
      <c r="H506" s="11" t="s">
        <v>7838</v>
      </c>
      <c r="I506" s="11" t="s">
        <v>7840</v>
      </c>
      <c r="J506" s="11" t="s">
        <v>7845</v>
      </c>
    </row>
    <row r="507" spans="1:10" ht="15.75" customHeight="1" x14ac:dyDescent="0.35">
      <c r="A507" s="11" t="s">
        <v>545</v>
      </c>
      <c r="B507" s="11">
        <v>28.38</v>
      </c>
      <c r="C507" s="11">
        <v>6.07</v>
      </c>
      <c r="D507" s="11" t="s">
        <v>7837</v>
      </c>
      <c r="E507" s="11" t="s">
        <v>7837</v>
      </c>
      <c r="F507" s="11" t="s">
        <v>7837</v>
      </c>
      <c r="G507" s="11">
        <v>1</v>
      </c>
      <c r="H507" s="11" t="s">
        <v>7838</v>
      </c>
      <c r="I507" s="11" t="s">
        <v>7840</v>
      </c>
      <c r="J507" s="11" t="s">
        <v>7844</v>
      </c>
    </row>
    <row r="508" spans="1:10" ht="15.75" customHeight="1" x14ac:dyDescent="0.35">
      <c r="A508" s="11" t="s">
        <v>546</v>
      </c>
      <c r="B508" s="11">
        <v>24.64</v>
      </c>
      <c r="C508" s="11">
        <v>4.33</v>
      </c>
      <c r="D508" s="11" t="s">
        <v>7837</v>
      </c>
      <c r="E508" s="11" t="s">
        <v>7837</v>
      </c>
      <c r="F508" s="11" t="s">
        <v>7837</v>
      </c>
      <c r="G508" s="11">
        <v>0</v>
      </c>
      <c r="H508" s="11" t="s">
        <v>7838</v>
      </c>
      <c r="I508" s="11" t="s">
        <v>7841</v>
      </c>
      <c r="J508" s="11" t="s">
        <v>7845</v>
      </c>
    </row>
    <row r="509" spans="1:10" ht="15.75" customHeight="1" x14ac:dyDescent="0.35">
      <c r="A509" s="11" t="s">
        <v>547</v>
      </c>
      <c r="B509" s="11">
        <v>39.71</v>
      </c>
      <c r="C509" s="11">
        <v>5.83</v>
      </c>
      <c r="D509" s="11" t="s">
        <v>7837</v>
      </c>
      <c r="E509" s="11" t="s">
        <v>7837</v>
      </c>
      <c r="F509" s="11" t="s">
        <v>7837</v>
      </c>
      <c r="G509" s="11">
        <v>1</v>
      </c>
      <c r="H509" s="11" t="s">
        <v>7837</v>
      </c>
      <c r="I509" s="11" t="s">
        <v>7839</v>
      </c>
      <c r="J509" s="11" t="s">
        <v>7844</v>
      </c>
    </row>
    <row r="510" spans="1:10" ht="15.75" customHeight="1" x14ac:dyDescent="0.35">
      <c r="A510" s="11" t="s">
        <v>548</v>
      </c>
      <c r="B510" s="11">
        <v>22.22</v>
      </c>
      <c r="C510" s="11">
        <v>5.5</v>
      </c>
      <c r="D510" s="11" t="s">
        <v>7837</v>
      </c>
      <c r="E510" s="11" t="s">
        <v>7837</v>
      </c>
      <c r="F510" s="11" t="s">
        <v>7837</v>
      </c>
      <c r="G510" s="11">
        <v>0</v>
      </c>
      <c r="H510" s="11" t="s">
        <v>7838</v>
      </c>
      <c r="I510" s="11" t="s">
        <v>7841</v>
      </c>
      <c r="J510" s="11" t="s">
        <v>7845</v>
      </c>
    </row>
    <row r="511" spans="1:10" ht="15.75" customHeight="1" x14ac:dyDescent="0.35">
      <c r="A511" s="11" t="s">
        <v>549</v>
      </c>
      <c r="B511" s="11">
        <v>33.344999999999999</v>
      </c>
      <c r="C511" s="11">
        <v>4.79</v>
      </c>
      <c r="D511" s="11" t="s">
        <v>7837</v>
      </c>
      <c r="E511" s="11" t="s">
        <v>7837</v>
      </c>
      <c r="F511" s="11" t="s">
        <v>7838</v>
      </c>
      <c r="G511" s="11">
        <v>1</v>
      </c>
      <c r="H511" s="11" t="s">
        <v>7837</v>
      </c>
      <c r="I511" s="11" t="s">
        <v>7839</v>
      </c>
      <c r="J511" s="11" t="s">
        <v>7845</v>
      </c>
    </row>
    <row r="512" spans="1:10" ht="15.75" customHeight="1" x14ac:dyDescent="0.35">
      <c r="A512" s="11" t="s">
        <v>550</v>
      </c>
      <c r="B512" s="11">
        <v>24.42</v>
      </c>
      <c r="C512" s="11">
        <v>5.81</v>
      </c>
      <c r="D512" s="11" t="s">
        <v>7837</v>
      </c>
      <c r="E512" s="11" t="s">
        <v>7837</v>
      </c>
      <c r="F512" s="11" t="s">
        <v>7837</v>
      </c>
      <c r="G512" s="11">
        <v>1</v>
      </c>
      <c r="H512" s="11" t="s">
        <v>7838</v>
      </c>
      <c r="I512" s="11" t="s">
        <v>7841</v>
      </c>
      <c r="J512" s="11" t="s">
        <v>7844</v>
      </c>
    </row>
    <row r="513" spans="1:10" ht="15.75" customHeight="1" x14ac:dyDescent="0.35">
      <c r="A513" s="11" t="s">
        <v>551</v>
      </c>
      <c r="B513" s="11">
        <v>29.81</v>
      </c>
      <c r="C513" s="11">
        <v>5.58</v>
      </c>
      <c r="D513" s="11" t="s">
        <v>7837</v>
      </c>
      <c r="E513" s="11" t="s">
        <v>7837</v>
      </c>
      <c r="F513" s="11" t="s">
        <v>7837</v>
      </c>
      <c r="G513" s="11">
        <v>0</v>
      </c>
      <c r="H513" s="11" t="s">
        <v>7838</v>
      </c>
      <c r="I513" s="11" t="s">
        <v>7840</v>
      </c>
      <c r="J513" s="11" t="s">
        <v>7845</v>
      </c>
    </row>
    <row r="514" spans="1:10" ht="15.75" customHeight="1" x14ac:dyDescent="0.35">
      <c r="A514" s="11" t="s">
        <v>552</v>
      </c>
      <c r="B514" s="11">
        <v>51.18</v>
      </c>
      <c r="C514" s="11">
        <v>4.4000000000000004</v>
      </c>
      <c r="D514" s="11" t="s">
        <v>7838</v>
      </c>
      <c r="E514" s="11" t="s">
        <v>7837</v>
      </c>
      <c r="F514" s="11" t="s">
        <v>7837</v>
      </c>
      <c r="G514" s="11">
        <v>2</v>
      </c>
      <c r="H514" s="11" t="s">
        <v>7837</v>
      </c>
      <c r="I514" s="11" t="s">
        <v>7839</v>
      </c>
      <c r="J514" s="11" t="s">
        <v>7845</v>
      </c>
    </row>
    <row r="515" spans="1:10" ht="15.75" customHeight="1" x14ac:dyDescent="0.35">
      <c r="A515" s="11" t="s">
        <v>553</v>
      </c>
      <c r="B515" s="11">
        <v>51.37</v>
      </c>
      <c r="C515" s="11">
        <v>8.18</v>
      </c>
      <c r="D515" s="11" t="s">
        <v>7838</v>
      </c>
      <c r="E515" s="11" t="s">
        <v>7837</v>
      </c>
      <c r="F515" s="11" t="s">
        <v>7837</v>
      </c>
      <c r="G515" s="11">
        <v>0</v>
      </c>
      <c r="H515" s="11" t="s">
        <v>7837</v>
      </c>
      <c r="I515" s="11" t="s">
        <v>7839</v>
      </c>
      <c r="J515" s="11" t="s">
        <v>7843</v>
      </c>
    </row>
    <row r="516" spans="1:10" ht="15.75" customHeight="1" x14ac:dyDescent="0.35">
      <c r="A516" s="11" t="s">
        <v>554</v>
      </c>
      <c r="B516" s="11">
        <v>36.19</v>
      </c>
      <c r="C516" s="11">
        <v>5.52</v>
      </c>
      <c r="D516" s="11" t="s">
        <v>7838</v>
      </c>
      <c r="E516" s="11" t="s">
        <v>7837</v>
      </c>
      <c r="F516" s="11" t="s">
        <v>7837</v>
      </c>
      <c r="G516" s="11">
        <v>0</v>
      </c>
      <c r="H516" s="11" t="s">
        <v>7837</v>
      </c>
      <c r="I516" s="11" t="s">
        <v>7839</v>
      </c>
      <c r="J516" s="11" t="s">
        <v>7845</v>
      </c>
    </row>
    <row r="517" spans="1:10" ht="15.75" customHeight="1" x14ac:dyDescent="0.35">
      <c r="A517" s="11" t="s">
        <v>555</v>
      </c>
      <c r="B517" s="11">
        <v>25.9</v>
      </c>
      <c r="C517" s="11">
        <v>4.84</v>
      </c>
      <c r="D517" s="11" t="s">
        <v>7837</v>
      </c>
      <c r="E517" s="11" t="s">
        <v>7837</v>
      </c>
      <c r="F517" s="11" t="s">
        <v>7837</v>
      </c>
      <c r="G517" s="11">
        <v>0</v>
      </c>
      <c r="H517" s="11" t="s">
        <v>7838</v>
      </c>
      <c r="I517" s="11" t="s">
        <v>7840</v>
      </c>
      <c r="J517" s="11" t="s">
        <v>7845</v>
      </c>
    </row>
    <row r="518" spans="1:10" ht="15.75" customHeight="1" x14ac:dyDescent="0.35">
      <c r="A518" s="11" t="s">
        <v>556</v>
      </c>
      <c r="B518" s="11">
        <v>35.72</v>
      </c>
      <c r="C518" s="11">
        <v>4.08</v>
      </c>
      <c r="D518" s="11" t="s">
        <v>7837</v>
      </c>
      <c r="E518" s="11" t="s">
        <v>7837</v>
      </c>
      <c r="F518" s="11" t="s">
        <v>7838</v>
      </c>
      <c r="G518" s="11">
        <v>1</v>
      </c>
      <c r="H518" s="11" t="s">
        <v>7837</v>
      </c>
      <c r="I518" s="11" t="s">
        <v>7839</v>
      </c>
      <c r="J518" s="11" t="s">
        <v>7845</v>
      </c>
    </row>
    <row r="519" spans="1:10" ht="15.75" customHeight="1" x14ac:dyDescent="0.35">
      <c r="A519" s="11" t="s">
        <v>557</v>
      </c>
      <c r="B519" s="11">
        <v>27.94</v>
      </c>
      <c r="C519" s="11">
        <v>4.4800000000000004</v>
      </c>
      <c r="D519" s="11" t="s">
        <v>7837</v>
      </c>
      <c r="E519" s="11" t="s">
        <v>7837</v>
      </c>
      <c r="F519" s="11" t="s">
        <v>7838</v>
      </c>
      <c r="G519" s="11">
        <v>1</v>
      </c>
      <c r="H519" s="11" t="s">
        <v>7838</v>
      </c>
      <c r="I519" s="11" t="s">
        <v>7840</v>
      </c>
      <c r="J519" s="11" t="s">
        <v>7845</v>
      </c>
    </row>
    <row r="520" spans="1:10" ht="15.75" customHeight="1" x14ac:dyDescent="0.35">
      <c r="A520" s="11" t="s">
        <v>558</v>
      </c>
      <c r="B520" s="11">
        <v>27.1</v>
      </c>
      <c r="C520" s="11">
        <v>5.73</v>
      </c>
      <c r="D520" s="11" t="s">
        <v>7837</v>
      </c>
      <c r="E520" s="11" t="s">
        <v>7837</v>
      </c>
      <c r="F520" s="11" t="s">
        <v>7837</v>
      </c>
      <c r="G520" s="11">
        <v>0</v>
      </c>
      <c r="H520" s="11" t="s">
        <v>7838</v>
      </c>
      <c r="I520" s="11" t="s">
        <v>7840</v>
      </c>
      <c r="J520" s="11" t="s">
        <v>7844</v>
      </c>
    </row>
    <row r="521" spans="1:10" ht="15.75" customHeight="1" x14ac:dyDescent="0.35">
      <c r="A521" s="11" t="s">
        <v>559</v>
      </c>
      <c r="B521" s="11">
        <v>18.3</v>
      </c>
      <c r="C521" s="11">
        <v>5.46</v>
      </c>
      <c r="D521" s="11" t="s">
        <v>7838</v>
      </c>
      <c r="E521" s="11" t="s">
        <v>7837</v>
      </c>
      <c r="F521" s="11" t="s">
        <v>7838</v>
      </c>
      <c r="G521" s="11">
        <v>1</v>
      </c>
      <c r="H521" s="11" t="s">
        <v>7838</v>
      </c>
      <c r="I521" s="11" t="s">
        <v>7842</v>
      </c>
      <c r="J521" s="11" t="s">
        <v>7845</v>
      </c>
    </row>
    <row r="522" spans="1:10" ht="15.75" customHeight="1" x14ac:dyDescent="0.35">
      <c r="A522" s="11" t="s">
        <v>560</v>
      </c>
      <c r="B522" s="11">
        <v>25.3</v>
      </c>
      <c r="C522" s="11">
        <v>5.0199999999999996</v>
      </c>
      <c r="D522" s="11" t="s">
        <v>7838</v>
      </c>
      <c r="E522" s="11" t="s">
        <v>7837</v>
      </c>
      <c r="F522" s="11" t="s">
        <v>7837</v>
      </c>
      <c r="G522" s="11">
        <v>1</v>
      </c>
      <c r="H522" s="11" t="s">
        <v>7838</v>
      </c>
      <c r="I522" s="11" t="s">
        <v>7840</v>
      </c>
      <c r="J522" s="11" t="s">
        <v>7845</v>
      </c>
    </row>
    <row r="523" spans="1:10" ht="15.75" customHeight="1" x14ac:dyDescent="0.35">
      <c r="A523" s="11" t="s">
        <v>561</v>
      </c>
      <c r="B523" s="11">
        <v>38.83</v>
      </c>
      <c r="C523" s="11">
        <v>6.36</v>
      </c>
      <c r="D523" s="11" t="s">
        <v>7837</v>
      </c>
      <c r="E523" s="11" t="s">
        <v>7837</v>
      </c>
      <c r="F523" s="11" t="s">
        <v>7837</v>
      </c>
      <c r="G523" s="11">
        <v>1</v>
      </c>
      <c r="H523" s="11" t="s">
        <v>7837</v>
      </c>
      <c r="I523" s="11" t="s">
        <v>7839</v>
      </c>
      <c r="J523" s="11" t="s">
        <v>7844</v>
      </c>
    </row>
    <row r="524" spans="1:10" ht="15.75" customHeight="1" x14ac:dyDescent="0.35">
      <c r="A524" s="11" t="s">
        <v>562</v>
      </c>
      <c r="B524" s="11">
        <v>27.6</v>
      </c>
      <c r="C524" s="11">
        <v>5.36</v>
      </c>
      <c r="D524" s="11" t="s">
        <v>7837</v>
      </c>
      <c r="E524" s="11" t="s">
        <v>7837</v>
      </c>
      <c r="F524" s="11" t="s">
        <v>7837</v>
      </c>
      <c r="G524" s="11">
        <v>1</v>
      </c>
      <c r="H524" s="11" t="s">
        <v>7837</v>
      </c>
      <c r="I524" s="11" t="s">
        <v>7840</v>
      </c>
      <c r="J524" s="11" t="s">
        <v>7845</v>
      </c>
    </row>
    <row r="525" spans="1:10" ht="15.75" customHeight="1" x14ac:dyDescent="0.35">
      <c r="A525" s="11" t="s">
        <v>563</v>
      </c>
      <c r="B525" s="11">
        <v>46.4</v>
      </c>
      <c r="C525" s="11">
        <v>8.3699999999999992</v>
      </c>
      <c r="D525" s="11" t="s">
        <v>7838</v>
      </c>
      <c r="E525" s="11" t="s">
        <v>7837</v>
      </c>
      <c r="F525" s="11" t="s">
        <v>7838</v>
      </c>
      <c r="G525" s="11">
        <v>1</v>
      </c>
      <c r="H525" s="11" t="s">
        <v>7837</v>
      </c>
      <c r="I525" s="11" t="s">
        <v>7839</v>
      </c>
      <c r="J525" s="11" t="s">
        <v>7843</v>
      </c>
    </row>
    <row r="526" spans="1:10" ht="15.75" customHeight="1" x14ac:dyDescent="0.35">
      <c r="A526" s="11" t="s">
        <v>564</v>
      </c>
      <c r="B526" s="11">
        <v>51.92</v>
      </c>
      <c r="C526" s="11">
        <v>5.18</v>
      </c>
      <c r="D526" s="11" t="s">
        <v>7838</v>
      </c>
      <c r="E526" s="11" t="s">
        <v>7837</v>
      </c>
      <c r="F526" s="11" t="s">
        <v>7838</v>
      </c>
      <c r="G526" s="11">
        <v>1</v>
      </c>
      <c r="H526" s="11" t="s">
        <v>7837</v>
      </c>
      <c r="I526" s="11" t="s">
        <v>7839</v>
      </c>
      <c r="J526" s="11" t="s">
        <v>7845</v>
      </c>
    </row>
    <row r="527" spans="1:10" ht="15.75" customHeight="1" x14ac:dyDescent="0.35">
      <c r="A527" s="11" t="s">
        <v>565</v>
      </c>
      <c r="B527" s="11">
        <v>32.395000000000003</v>
      </c>
      <c r="C527" s="11">
        <v>5.68</v>
      </c>
      <c r="D527" s="11" t="s">
        <v>7838</v>
      </c>
      <c r="E527" s="11" t="s">
        <v>7837</v>
      </c>
      <c r="F527" s="11" t="s">
        <v>7837</v>
      </c>
      <c r="G527" s="11">
        <v>1</v>
      </c>
      <c r="H527" s="11" t="s">
        <v>7837</v>
      </c>
      <c r="I527" s="11" t="s">
        <v>7839</v>
      </c>
      <c r="J527" s="11" t="s">
        <v>7845</v>
      </c>
    </row>
    <row r="528" spans="1:10" ht="15.75" customHeight="1" x14ac:dyDescent="0.35">
      <c r="A528" s="11" t="s">
        <v>566</v>
      </c>
      <c r="B528" s="11">
        <v>46.19</v>
      </c>
      <c r="C528" s="11">
        <v>7.31</v>
      </c>
      <c r="D528" s="11" t="s">
        <v>7838</v>
      </c>
      <c r="E528" s="11" t="s">
        <v>7837</v>
      </c>
      <c r="F528" s="11" t="s">
        <v>7838</v>
      </c>
      <c r="G528" s="11">
        <v>1</v>
      </c>
      <c r="H528" s="11" t="s">
        <v>7837</v>
      </c>
      <c r="I528" s="11" t="s">
        <v>7839</v>
      </c>
      <c r="J528" s="11" t="s">
        <v>7843</v>
      </c>
    </row>
    <row r="529" spans="1:10" ht="15.75" customHeight="1" x14ac:dyDescent="0.35">
      <c r="A529" s="11" t="s">
        <v>567</v>
      </c>
      <c r="B529" s="11">
        <v>27.93</v>
      </c>
      <c r="C529" s="11">
        <v>4.67</v>
      </c>
      <c r="D529" s="11" t="s">
        <v>7837</v>
      </c>
      <c r="E529" s="11" t="s">
        <v>7837</v>
      </c>
      <c r="F529" s="11" t="s">
        <v>7838</v>
      </c>
      <c r="G529" s="11">
        <v>1</v>
      </c>
      <c r="H529" s="11" t="s">
        <v>7837</v>
      </c>
      <c r="I529" s="11" t="s">
        <v>7840</v>
      </c>
      <c r="J529" s="11" t="s">
        <v>7845</v>
      </c>
    </row>
    <row r="530" spans="1:10" ht="15.75" customHeight="1" x14ac:dyDescent="0.35">
      <c r="A530" s="11" t="s">
        <v>568</v>
      </c>
      <c r="B530" s="11">
        <v>45.62</v>
      </c>
      <c r="C530" s="11">
        <v>6.87</v>
      </c>
      <c r="D530" s="11" t="s">
        <v>7837</v>
      </c>
      <c r="E530" s="11" t="s">
        <v>7837</v>
      </c>
      <c r="F530" s="11" t="s">
        <v>7837</v>
      </c>
      <c r="G530" s="11">
        <v>0</v>
      </c>
      <c r="H530" s="11" t="s">
        <v>7837</v>
      </c>
      <c r="I530" s="11" t="s">
        <v>7839</v>
      </c>
      <c r="J530" s="11" t="s">
        <v>7843</v>
      </c>
    </row>
    <row r="531" spans="1:10" ht="15.75" customHeight="1" x14ac:dyDescent="0.35">
      <c r="A531" s="11" t="s">
        <v>569</v>
      </c>
      <c r="B531" s="11">
        <v>35.31</v>
      </c>
      <c r="C531" s="11">
        <v>5.87</v>
      </c>
      <c r="D531" s="11" t="s">
        <v>7837</v>
      </c>
      <c r="E531" s="11" t="s">
        <v>7837</v>
      </c>
      <c r="F531" s="11" t="s">
        <v>7838</v>
      </c>
      <c r="G531" s="11">
        <v>1</v>
      </c>
      <c r="H531" s="11" t="s">
        <v>7837</v>
      </c>
      <c r="I531" s="11" t="s">
        <v>7839</v>
      </c>
      <c r="J531" s="11" t="s">
        <v>7844</v>
      </c>
    </row>
    <row r="532" spans="1:10" ht="15.75" customHeight="1" x14ac:dyDescent="0.35">
      <c r="A532" s="11" t="s">
        <v>570</v>
      </c>
      <c r="B532" s="11">
        <v>30.4</v>
      </c>
      <c r="C532" s="11">
        <v>4.07</v>
      </c>
      <c r="D532" s="11" t="s">
        <v>7838</v>
      </c>
      <c r="E532" s="11" t="s">
        <v>7837</v>
      </c>
      <c r="F532" s="11" t="s">
        <v>7837</v>
      </c>
      <c r="G532" s="11">
        <v>1</v>
      </c>
      <c r="H532" s="11" t="s">
        <v>7837</v>
      </c>
      <c r="I532" s="11" t="s">
        <v>7839</v>
      </c>
      <c r="J532" s="11" t="s">
        <v>7845</v>
      </c>
    </row>
    <row r="533" spans="1:10" ht="15.75" customHeight="1" x14ac:dyDescent="0.35">
      <c r="A533" s="11" t="s">
        <v>571</v>
      </c>
      <c r="B533" s="11">
        <v>20.13</v>
      </c>
      <c r="C533" s="11">
        <v>6.47</v>
      </c>
      <c r="D533" s="11" t="s">
        <v>7837</v>
      </c>
      <c r="E533" s="11" t="s">
        <v>7837</v>
      </c>
      <c r="F533" s="11" t="s">
        <v>7838</v>
      </c>
      <c r="G533" s="11">
        <v>1</v>
      </c>
      <c r="H533" s="11" t="s">
        <v>7838</v>
      </c>
      <c r="I533" s="11" t="s">
        <v>7841</v>
      </c>
      <c r="J533" s="11" t="s">
        <v>7844</v>
      </c>
    </row>
    <row r="534" spans="1:10" ht="15.75" customHeight="1" x14ac:dyDescent="0.35">
      <c r="A534" s="11" t="s">
        <v>572</v>
      </c>
      <c r="B534" s="11">
        <v>23.655000000000001</v>
      </c>
      <c r="C534" s="11">
        <v>5.14</v>
      </c>
      <c r="D534" s="11" t="s">
        <v>7837</v>
      </c>
      <c r="E534" s="11" t="s">
        <v>7837</v>
      </c>
      <c r="F534" s="11" t="s">
        <v>7837</v>
      </c>
      <c r="G534" s="11">
        <v>1</v>
      </c>
      <c r="H534" s="11" t="s">
        <v>7838</v>
      </c>
      <c r="I534" s="11" t="s">
        <v>7841</v>
      </c>
      <c r="J534" s="11" t="s">
        <v>7845</v>
      </c>
    </row>
    <row r="535" spans="1:10" ht="15.75" customHeight="1" x14ac:dyDescent="0.35">
      <c r="A535" s="11" t="s">
        <v>573</v>
      </c>
      <c r="B535" s="11">
        <v>49.05</v>
      </c>
      <c r="C535" s="11">
        <v>9.77</v>
      </c>
      <c r="D535" s="11" t="s">
        <v>7838</v>
      </c>
      <c r="E535" s="11" t="s">
        <v>7837</v>
      </c>
      <c r="F535" s="11" t="s">
        <v>7837</v>
      </c>
      <c r="G535" s="11">
        <v>0</v>
      </c>
      <c r="H535" s="11" t="s">
        <v>7837</v>
      </c>
      <c r="I535" s="11" t="s">
        <v>7839</v>
      </c>
      <c r="J535" s="11" t="s">
        <v>7843</v>
      </c>
    </row>
    <row r="536" spans="1:10" ht="15.75" customHeight="1" x14ac:dyDescent="0.35">
      <c r="A536" s="11" t="s">
        <v>574</v>
      </c>
      <c r="B536" s="11">
        <v>51.94</v>
      </c>
      <c r="C536" s="11">
        <v>8.8000000000000007</v>
      </c>
      <c r="D536" s="11" t="s">
        <v>7838</v>
      </c>
      <c r="E536" s="11" t="s">
        <v>7837</v>
      </c>
      <c r="F536" s="11" t="s">
        <v>7837</v>
      </c>
      <c r="G536" s="11">
        <v>2</v>
      </c>
      <c r="H536" s="11" t="s">
        <v>7837</v>
      </c>
      <c r="I536" s="11" t="s">
        <v>7839</v>
      </c>
      <c r="J536" s="11" t="s">
        <v>7843</v>
      </c>
    </row>
    <row r="537" spans="1:10" ht="15.75" customHeight="1" x14ac:dyDescent="0.35">
      <c r="A537" s="11" t="s">
        <v>575</v>
      </c>
      <c r="B537" s="11">
        <v>29.83</v>
      </c>
      <c r="C537" s="11">
        <v>5.84</v>
      </c>
      <c r="D537" s="11" t="s">
        <v>7837</v>
      </c>
      <c r="E537" s="11" t="s">
        <v>7837</v>
      </c>
      <c r="F537" s="11" t="s">
        <v>7837</v>
      </c>
      <c r="G537" s="11">
        <v>1</v>
      </c>
      <c r="H537" s="11" t="s">
        <v>7838</v>
      </c>
      <c r="I537" s="11" t="s">
        <v>7840</v>
      </c>
      <c r="J537" s="11" t="s">
        <v>7844</v>
      </c>
    </row>
    <row r="538" spans="1:10" ht="15.75" customHeight="1" x14ac:dyDescent="0.35">
      <c r="A538" s="11" t="s">
        <v>576</v>
      </c>
      <c r="B538" s="11">
        <v>22.6</v>
      </c>
      <c r="C538" s="11">
        <v>10.43</v>
      </c>
      <c r="D538" s="11" t="s">
        <v>7838</v>
      </c>
      <c r="E538" s="11" t="s">
        <v>7837</v>
      </c>
      <c r="F538" s="11" t="s">
        <v>7837</v>
      </c>
      <c r="G538" s="11">
        <v>1</v>
      </c>
      <c r="H538" s="11" t="s">
        <v>7838</v>
      </c>
      <c r="I538" s="11" t="s">
        <v>7841</v>
      </c>
      <c r="J538" s="11" t="s">
        <v>7843</v>
      </c>
    </row>
    <row r="539" spans="1:10" ht="15.75" customHeight="1" x14ac:dyDescent="0.35">
      <c r="A539" s="11" t="s">
        <v>577</v>
      </c>
      <c r="B539" s="11">
        <v>46.69</v>
      </c>
      <c r="C539" s="11">
        <v>4.25</v>
      </c>
      <c r="D539" s="11" t="s">
        <v>7838</v>
      </c>
      <c r="E539" s="11" t="s">
        <v>7837</v>
      </c>
      <c r="F539" s="11" t="s">
        <v>7837</v>
      </c>
      <c r="G539" s="11">
        <v>1</v>
      </c>
      <c r="H539" s="11" t="s">
        <v>7837</v>
      </c>
      <c r="I539" s="11" t="s">
        <v>7839</v>
      </c>
      <c r="J539" s="11" t="s">
        <v>7845</v>
      </c>
    </row>
    <row r="540" spans="1:10" ht="15.75" customHeight="1" x14ac:dyDescent="0.35">
      <c r="A540" s="11" t="s">
        <v>578</v>
      </c>
      <c r="B540" s="11">
        <v>28.49</v>
      </c>
      <c r="C540" s="11">
        <v>4.8899999999999997</v>
      </c>
      <c r="D540" s="11" t="s">
        <v>7837</v>
      </c>
      <c r="E540" s="11" t="s">
        <v>7837</v>
      </c>
      <c r="F540" s="11" t="s">
        <v>7837</v>
      </c>
      <c r="G540" s="11">
        <v>0</v>
      </c>
      <c r="H540" s="11" t="s">
        <v>7838</v>
      </c>
      <c r="I540" s="11" t="s">
        <v>7840</v>
      </c>
      <c r="J540" s="11" t="s">
        <v>7845</v>
      </c>
    </row>
    <row r="541" spans="1:10" ht="15.75" customHeight="1" x14ac:dyDescent="0.35">
      <c r="A541" s="11" t="s">
        <v>579</v>
      </c>
      <c r="B541" s="11">
        <v>28.5</v>
      </c>
      <c r="C541" s="11">
        <v>5.55</v>
      </c>
      <c r="D541" s="11" t="s">
        <v>7838</v>
      </c>
      <c r="E541" s="11" t="s">
        <v>7837</v>
      </c>
      <c r="F541" s="11" t="s">
        <v>7837</v>
      </c>
      <c r="G541" s="11">
        <v>1</v>
      </c>
      <c r="H541" s="11" t="s">
        <v>7838</v>
      </c>
      <c r="I541" s="11" t="s">
        <v>7840</v>
      </c>
      <c r="J541" s="11" t="s">
        <v>7845</v>
      </c>
    </row>
    <row r="542" spans="1:10" ht="15.75" customHeight="1" x14ac:dyDescent="0.35">
      <c r="A542" s="11" t="s">
        <v>580</v>
      </c>
      <c r="B542" s="11">
        <v>24.4</v>
      </c>
      <c r="C542" s="11">
        <v>4.5199999999999996</v>
      </c>
      <c r="D542" s="11" t="s">
        <v>7837</v>
      </c>
      <c r="E542" s="11" t="s">
        <v>7837</v>
      </c>
      <c r="F542" s="11" t="s">
        <v>7837</v>
      </c>
      <c r="G542" s="11">
        <v>1</v>
      </c>
      <c r="H542" s="11" t="s">
        <v>7838</v>
      </c>
      <c r="I542" s="11" t="s">
        <v>7841</v>
      </c>
      <c r="J542" s="11" t="s">
        <v>7845</v>
      </c>
    </row>
    <row r="543" spans="1:10" ht="15.75" customHeight="1" x14ac:dyDescent="0.35">
      <c r="A543" s="11" t="s">
        <v>581</v>
      </c>
      <c r="B543" s="11">
        <v>29.15</v>
      </c>
      <c r="C543" s="11">
        <v>4.45</v>
      </c>
      <c r="D543" s="11" t="s">
        <v>7838</v>
      </c>
      <c r="E543" s="11" t="s">
        <v>7837</v>
      </c>
      <c r="F543" s="11" t="s">
        <v>7837</v>
      </c>
      <c r="G543" s="11">
        <v>1</v>
      </c>
      <c r="H543" s="11" t="s">
        <v>7838</v>
      </c>
      <c r="I543" s="11" t="s">
        <v>7840</v>
      </c>
      <c r="J543" s="11" t="s">
        <v>7845</v>
      </c>
    </row>
    <row r="544" spans="1:10" ht="15.75" customHeight="1" x14ac:dyDescent="0.35">
      <c r="A544" s="11" t="s">
        <v>582</v>
      </c>
      <c r="B544" s="11">
        <v>27.28</v>
      </c>
      <c r="C544" s="11">
        <v>4.72</v>
      </c>
      <c r="D544" s="11" t="s">
        <v>7837</v>
      </c>
      <c r="E544" s="11" t="s">
        <v>7838</v>
      </c>
      <c r="F544" s="11" t="s">
        <v>7837</v>
      </c>
      <c r="G544" s="11">
        <v>1</v>
      </c>
      <c r="H544" s="11" t="s">
        <v>7838</v>
      </c>
      <c r="I544" s="11" t="s">
        <v>7840</v>
      </c>
      <c r="J544" s="11" t="s">
        <v>7845</v>
      </c>
    </row>
    <row r="545" spans="1:10" ht="15.75" customHeight="1" x14ac:dyDescent="0.35">
      <c r="A545" s="11" t="s">
        <v>583</v>
      </c>
      <c r="B545" s="11">
        <v>32.229999999999997</v>
      </c>
      <c r="C545" s="11">
        <v>4.6500000000000004</v>
      </c>
      <c r="D545" s="11" t="s">
        <v>7838</v>
      </c>
      <c r="E545" s="11" t="s">
        <v>7837</v>
      </c>
      <c r="F545" s="11" t="s">
        <v>7838</v>
      </c>
      <c r="G545" s="11">
        <v>1</v>
      </c>
      <c r="H545" s="11" t="s">
        <v>7837</v>
      </c>
      <c r="I545" s="11" t="s">
        <v>7839</v>
      </c>
      <c r="J545" s="11" t="s">
        <v>7845</v>
      </c>
    </row>
    <row r="546" spans="1:10" ht="15.75" customHeight="1" x14ac:dyDescent="0.35">
      <c r="A546" s="11" t="s">
        <v>584</v>
      </c>
      <c r="B546" s="11">
        <v>44.2</v>
      </c>
      <c r="C546" s="11">
        <v>11.34</v>
      </c>
      <c r="D546" s="11" t="s">
        <v>7838</v>
      </c>
      <c r="E546" s="11" t="s">
        <v>7837</v>
      </c>
      <c r="F546" s="11" t="s">
        <v>7838</v>
      </c>
      <c r="G546" s="11">
        <v>1</v>
      </c>
      <c r="H546" s="11" t="s">
        <v>7837</v>
      </c>
      <c r="I546" s="11" t="s">
        <v>7839</v>
      </c>
      <c r="J546" s="11" t="s">
        <v>7843</v>
      </c>
    </row>
    <row r="547" spans="1:10" ht="15.75" customHeight="1" x14ac:dyDescent="0.35">
      <c r="A547" s="11" t="s">
        <v>585</v>
      </c>
      <c r="B547" s="11">
        <v>29.734999999999999</v>
      </c>
      <c r="C547" s="11">
        <v>4.53</v>
      </c>
      <c r="D547" s="11" t="s">
        <v>7837</v>
      </c>
      <c r="E547" s="11" t="s">
        <v>7837</v>
      </c>
      <c r="F547" s="11" t="s">
        <v>7838</v>
      </c>
      <c r="G547" s="11">
        <v>1</v>
      </c>
      <c r="H547" s="11" t="s">
        <v>7837</v>
      </c>
      <c r="I547" s="11" t="s">
        <v>7840</v>
      </c>
      <c r="J547" s="11" t="s">
        <v>7845</v>
      </c>
    </row>
    <row r="548" spans="1:10" ht="15.75" customHeight="1" x14ac:dyDescent="0.35">
      <c r="A548" s="11" t="s">
        <v>586</v>
      </c>
      <c r="B548" s="11">
        <v>28.31</v>
      </c>
      <c r="C548" s="11">
        <v>6.35</v>
      </c>
      <c r="D548" s="11" t="s">
        <v>7837</v>
      </c>
      <c r="E548" s="11" t="s">
        <v>7837</v>
      </c>
      <c r="F548" s="11" t="s">
        <v>7837</v>
      </c>
      <c r="G548" s="11">
        <v>0</v>
      </c>
      <c r="H548" s="11" t="s">
        <v>7838</v>
      </c>
      <c r="I548" s="11" t="s">
        <v>7840</v>
      </c>
      <c r="J548" s="11" t="s">
        <v>7844</v>
      </c>
    </row>
    <row r="549" spans="1:10" ht="15.75" customHeight="1" x14ac:dyDescent="0.35">
      <c r="A549" s="11" t="s">
        <v>587</v>
      </c>
      <c r="B549" s="11">
        <v>46.62</v>
      </c>
      <c r="C549" s="11">
        <v>8.51</v>
      </c>
      <c r="D549" s="11" t="s">
        <v>7837</v>
      </c>
      <c r="E549" s="11" t="s">
        <v>7837</v>
      </c>
      <c r="F549" s="11" t="s">
        <v>7837</v>
      </c>
      <c r="G549" s="11">
        <v>0</v>
      </c>
      <c r="H549" s="11" t="s">
        <v>7837</v>
      </c>
      <c r="I549" s="11" t="s">
        <v>7839</v>
      </c>
      <c r="J549" s="11" t="s">
        <v>7843</v>
      </c>
    </row>
    <row r="550" spans="1:10" ht="15.75" customHeight="1" x14ac:dyDescent="0.35">
      <c r="A550" s="11" t="s">
        <v>588</v>
      </c>
      <c r="B550" s="11">
        <v>51.75</v>
      </c>
      <c r="C550" s="11">
        <v>8.59</v>
      </c>
      <c r="D550" s="11" t="s">
        <v>7838</v>
      </c>
      <c r="E550" s="11" t="s">
        <v>7837</v>
      </c>
      <c r="F550" s="11" t="s">
        <v>7837</v>
      </c>
      <c r="G550" s="11">
        <v>1</v>
      </c>
      <c r="H550" s="11" t="s">
        <v>7837</v>
      </c>
      <c r="I550" s="11" t="s">
        <v>7839</v>
      </c>
      <c r="J550" s="11" t="s">
        <v>7843</v>
      </c>
    </row>
    <row r="551" spans="1:10" ht="15.75" customHeight="1" x14ac:dyDescent="0.35">
      <c r="A551" s="11" t="s">
        <v>589</v>
      </c>
      <c r="B551" s="11">
        <v>25.7</v>
      </c>
      <c r="C551" s="11">
        <v>4.13</v>
      </c>
      <c r="D551" s="11" t="s">
        <v>7838</v>
      </c>
      <c r="E551" s="11" t="s">
        <v>7837</v>
      </c>
      <c r="F551" s="11" t="s">
        <v>7837</v>
      </c>
      <c r="G551" s="11">
        <v>0</v>
      </c>
      <c r="H551" s="11" t="s">
        <v>7838</v>
      </c>
      <c r="I551" s="11" t="s">
        <v>7840</v>
      </c>
      <c r="J551" s="11" t="s">
        <v>7845</v>
      </c>
    </row>
    <row r="552" spans="1:10" ht="15.75" customHeight="1" x14ac:dyDescent="0.35">
      <c r="A552" s="11" t="s">
        <v>590</v>
      </c>
      <c r="B552" s="11">
        <v>31.79</v>
      </c>
      <c r="C552" s="11">
        <v>4.55</v>
      </c>
      <c r="D552" s="11" t="s">
        <v>7837</v>
      </c>
      <c r="E552" s="11" t="s">
        <v>7837</v>
      </c>
      <c r="F552" s="11" t="s">
        <v>7837</v>
      </c>
      <c r="G552" s="11">
        <v>0</v>
      </c>
      <c r="H552" s="11" t="s">
        <v>7837</v>
      </c>
      <c r="I552" s="11" t="s">
        <v>7839</v>
      </c>
      <c r="J552" s="11" t="s">
        <v>7845</v>
      </c>
    </row>
    <row r="553" spans="1:10" ht="15.75" customHeight="1" x14ac:dyDescent="0.35">
      <c r="A553" s="11" t="s">
        <v>591</v>
      </c>
      <c r="B553" s="11">
        <v>24.795000000000002</v>
      </c>
      <c r="C553" s="11">
        <v>4.5199999999999996</v>
      </c>
      <c r="D553" s="11" t="s">
        <v>7837</v>
      </c>
      <c r="E553" s="11" t="s">
        <v>7837</v>
      </c>
      <c r="F553" s="11" t="s">
        <v>7837</v>
      </c>
      <c r="G553" s="11">
        <v>0</v>
      </c>
      <c r="H553" s="11" t="s">
        <v>7838</v>
      </c>
      <c r="I553" s="11" t="s">
        <v>7841</v>
      </c>
      <c r="J553" s="11" t="s">
        <v>7845</v>
      </c>
    </row>
    <row r="554" spans="1:10" ht="15.75" customHeight="1" x14ac:dyDescent="0.35">
      <c r="A554" s="11" t="s">
        <v>592</v>
      </c>
      <c r="B554" s="11">
        <v>53.98</v>
      </c>
      <c r="C554" s="11">
        <v>5.07</v>
      </c>
      <c r="D554" s="11" t="s">
        <v>7837</v>
      </c>
      <c r="E554" s="11" t="s">
        <v>7837</v>
      </c>
      <c r="F554" s="11" t="s">
        <v>7838</v>
      </c>
      <c r="G554" s="11">
        <v>1</v>
      </c>
      <c r="H554" s="11" t="s">
        <v>7837</v>
      </c>
      <c r="I554" s="11" t="s">
        <v>7839</v>
      </c>
      <c r="J554" s="11" t="s">
        <v>7845</v>
      </c>
    </row>
    <row r="555" spans="1:10" ht="15.75" customHeight="1" x14ac:dyDescent="0.35">
      <c r="A555" s="11" t="s">
        <v>593</v>
      </c>
      <c r="B555" s="11">
        <v>41.325000000000003</v>
      </c>
      <c r="C555" s="11">
        <v>4.04</v>
      </c>
      <c r="D555" s="11" t="s">
        <v>7838</v>
      </c>
      <c r="E555" s="11" t="s">
        <v>7837</v>
      </c>
      <c r="F555" s="11" t="s">
        <v>7838</v>
      </c>
      <c r="G555" s="11">
        <v>1</v>
      </c>
      <c r="H555" s="11" t="s">
        <v>7837</v>
      </c>
      <c r="I555" s="11" t="s">
        <v>7839</v>
      </c>
      <c r="J555" s="11" t="s">
        <v>7845</v>
      </c>
    </row>
    <row r="556" spans="1:10" ht="15.75" customHeight="1" x14ac:dyDescent="0.35">
      <c r="A556" s="11" t="s">
        <v>594</v>
      </c>
      <c r="B556" s="11">
        <v>51.65</v>
      </c>
      <c r="C556" s="11">
        <v>5.3</v>
      </c>
      <c r="D556" s="11" t="s">
        <v>7838</v>
      </c>
      <c r="E556" s="11" t="s">
        <v>7837</v>
      </c>
      <c r="F556" s="11" t="s">
        <v>7837</v>
      </c>
      <c r="G556" s="11">
        <v>0</v>
      </c>
      <c r="H556" s="11" t="s">
        <v>7837</v>
      </c>
      <c r="I556" s="11" t="s">
        <v>7839</v>
      </c>
      <c r="J556" s="11" t="s">
        <v>7845</v>
      </c>
    </row>
    <row r="557" spans="1:10" ht="15.75" customHeight="1" x14ac:dyDescent="0.35">
      <c r="A557" s="11" t="s">
        <v>595</v>
      </c>
      <c r="B557" s="11">
        <v>44.52</v>
      </c>
      <c r="C557" s="11">
        <v>8.64</v>
      </c>
      <c r="D557" s="11" t="s">
        <v>7838</v>
      </c>
      <c r="E557" s="11" t="s">
        <v>7837</v>
      </c>
      <c r="F557" s="11" t="s">
        <v>7838</v>
      </c>
      <c r="G557" s="11">
        <v>1</v>
      </c>
      <c r="H557" s="11" t="s">
        <v>7837</v>
      </c>
      <c r="I557" s="11" t="s">
        <v>7839</v>
      </c>
      <c r="J557" s="11" t="s">
        <v>7843</v>
      </c>
    </row>
    <row r="558" spans="1:10" ht="15.75" customHeight="1" x14ac:dyDescent="0.35">
      <c r="A558" s="11" t="s">
        <v>596</v>
      </c>
      <c r="B558" s="11">
        <v>53.29</v>
      </c>
      <c r="C558" s="11">
        <v>4.03</v>
      </c>
      <c r="D558" s="11" t="s">
        <v>7837</v>
      </c>
      <c r="E558" s="11" t="s">
        <v>7837</v>
      </c>
      <c r="F558" s="11" t="s">
        <v>7838</v>
      </c>
      <c r="G558" s="11">
        <v>1</v>
      </c>
      <c r="H558" s="11" t="s">
        <v>7837</v>
      </c>
      <c r="I558" s="11" t="s">
        <v>7839</v>
      </c>
      <c r="J558" s="11" t="s">
        <v>7845</v>
      </c>
    </row>
    <row r="559" spans="1:10" ht="15.75" customHeight="1" x14ac:dyDescent="0.35">
      <c r="A559" s="11" t="s">
        <v>597</v>
      </c>
      <c r="B559" s="11">
        <v>46.63</v>
      </c>
      <c r="C559" s="11">
        <v>4.26</v>
      </c>
      <c r="D559" s="11" t="s">
        <v>7838</v>
      </c>
      <c r="E559" s="11" t="s">
        <v>7837</v>
      </c>
      <c r="F559" s="11" t="s">
        <v>7837</v>
      </c>
      <c r="G559" s="11">
        <v>2</v>
      </c>
      <c r="H559" s="11" t="s">
        <v>7837</v>
      </c>
      <c r="I559" s="11" t="s">
        <v>7839</v>
      </c>
      <c r="J559" s="11" t="s">
        <v>7845</v>
      </c>
    </row>
    <row r="560" spans="1:10" ht="15.75" customHeight="1" x14ac:dyDescent="0.35">
      <c r="A560" s="11" t="s">
        <v>598</v>
      </c>
      <c r="B560" s="11">
        <v>28.88</v>
      </c>
      <c r="C560" s="11">
        <v>5.35</v>
      </c>
      <c r="D560" s="11" t="s">
        <v>7837</v>
      </c>
      <c r="E560" s="11" t="s">
        <v>7837</v>
      </c>
      <c r="F560" s="11" t="s">
        <v>7838</v>
      </c>
      <c r="G560" s="11">
        <v>1</v>
      </c>
      <c r="H560" s="11" t="s">
        <v>7838</v>
      </c>
      <c r="I560" s="11" t="s">
        <v>7840</v>
      </c>
      <c r="J560" s="11" t="s">
        <v>7845</v>
      </c>
    </row>
    <row r="561" spans="1:10" ht="15.75" customHeight="1" x14ac:dyDescent="0.35">
      <c r="A561" s="11" t="s">
        <v>599</v>
      </c>
      <c r="B561" s="11">
        <v>23.98</v>
      </c>
      <c r="C561" s="11">
        <v>4.9000000000000004</v>
      </c>
      <c r="D561" s="11" t="s">
        <v>7837</v>
      </c>
      <c r="E561" s="11" t="s">
        <v>7837</v>
      </c>
      <c r="F561" s="11" t="s">
        <v>7837</v>
      </c>
      <c r="G561" s="11">
        <v>0</v>
      </c>
      <c r="H561" s="11" t="s">
        <v>7838</v>
      </c>
      <c r="I561" s="11" t="s">
        <v>7841</v>
      </c>
      <c r="J561" s="11" t="s">
        <v>7845</v>
      </c>
    </row>
    <row r="562" spans="1:10" ht="15.75" customHeight="1" x14ac:dyDescent="0.35">
      <c r="A562" s="11" t="s">
        <v>600</v>
      </c>
      <c r="B562" s="11">
        <v>23.65</v>
      </c>
      <c r="C562" s="11">
        <v>4.5</v>
      </c>
      <c r="D562" s="11" t="s">
        <v>7837</v>
      </c>
      <c r="E562" s="11" t="s">
        <v>7837</v>
      </c>
      <c r="F562" s="11" t="s">
        <v>7837</v>
      </c>
      <c r="G562" s="11">
        <v>0</v>
      </c>
      <c r="H562" s="11" t="s">
        <v>7837</v>
      </c>
      <c r="I562" s="11" t="s">
        <v>7841</v>
      </c>
      <c r="J562" s="11" t="s">
        <v>7845</v>
      </c>
    </row>
    <row r="563" spans="1:10" ht="15.75" customHeight="1" x14ac:dyDescent="0.35">
      <c r="A563" s="11" t="s">
        <v>601</v>
      </c>
      <c r="B563" s="11">
        <v>49.09</v>
      </c>
      <c r="C563" s="11">
        <v>8.3800000000000008</v>
      </c>
      <c r="D563" s="11" t="s">
        <v>7838</v>
      </c>
      <c r="E563" s="11" t="s">
        <v>7837</v>
      </c>
      <c r="F563" s="11" t="s">
        <v>7837</v>
      </c>
      <c r="G563" s="11">
        <v>2</v>
      </c>
      <c r="H563" s="11" t="s">
        <v>7837</v>
      </c>
      <c r="I563" s="11" t="s">
        <v>7839</v>
      </c>
      <c r="J563" s="11" t="s">
        <v>7843</v>
      </c>
    </row>
    <row r="564" spans="1:10" ht="15.75" customHeight="1" x14ac:dyDescent="0.35">
      <c r="A564" s="11" t="s">
        <v>602</v>
      </c>
      <c r="B564" s="11">
        <v>28.024999999999999</v>
      </c>
      <c r="C564" s="11">
        <v>7.03</v>
      </c>
      <c r="D564" s="11" t="s">
        <v>7837</v>
      </c>
      <c r="E564" s="11" t="s">
        <v>7837</v>
      </c>
      <c r="F564" s="11" t="s">
        <v>7837</v>
      </c>
      <c r="G564" s="11">
        <v>0</v>
      </c>
      <c r="H564" s="11" t="s">
        <v>7838</v>
      </c>
      <c r="I564" s="11" t="s">
        <v>7840</v>
      </c>
      <c r="J564" s="11" t="s">
        <v>7843</v>
      </c>
    </row>
    <row r="565" spans="1:10" ht="15.75" customHeight="1" x14ac:dyDescent="0.35">
      <c r="A565" s="11" t="s">
        <v>603</v>
      </c>
      <c r="B565" s="11">
        <v>43.32</v>
      </c>
      <c r="C565" s="11">
        <v>8.75</v>
      </c>
      <c r="D565" s="11" t="s">
        <v>7838</v>
      </c>
      <c r="E565" s="11" t="s">
        <v>7837</v>
      </c>
      <c r="F565" s="11" t="s">
        <v>7838</v>
      </c>
      <c r="G565" s="11">
        <v>1</v>
      </c>
      <c r="H565" s="11" t="s">
        <v>7837</v>
      </c>
      <c r="I565" s="11" t="s">
        <v>7839</v>
      </c>
      <c r="J565" s="11" t="s">
        <v>7843</v>
      </c>
    </row>
    <row r="566" spans="1:10" ht="15.75" customHeight="1" x14ac:dyDescent="0.35">
      <c r="A566" s="11" t="s">
        <v>604</v>
      </c>
      <c r="B566" s="11">
        <v>45.92</v>
      </c>
      <c r="C566" s="11">
        <v>9.51</v>
      </c>
      <c r="D566" s="11" t="s">
        <v>7837</v>
      </c>
      <c r="E566" s="11" t="s">
        <v>7837</v>
      </c>
      <c r="F566" s="11" t="s">
        <v>7837</v>
      </c>
      <c r="G566" s="11">
        <v>0</v>
      </c>
      <c r="H566" s="11" t="s">
        <v>7837</v>
      </c>
      <c r="I566" s="11" t="s">
        <v>7839</v>
      </c>
      <c r="J566" s="11" t="s">
        <v>7843</v>
      </c>
    </row>
    <row r="567" spans="1:10" ht="15.75" customHeight="1" x14ac:dyDescent="0.35">
      <c r="A567" s="11" t="s">
        <v>605</v>
      </c>
      <c r="B567" s="11">
        <v>44.03</v>
      </c>
      <c r="C567" s="11">
        <v>9.36</v>
      </c>
      <c r="D567" s="11" t="s">
        <v>7837</v>
      </c>
      <c r="E567" s="11" t="s">
        <v>7837</v>
      </c>
      <c r="F567" s="11" t="s">
        <v>7837</v>
      </c>
      <c r="G567" s="11">
        <v>0</v>
      </c>
      <c r="H567" s="11" t="s">
        <v>7837</v>
      </c>
      <c r="I567" s="11" t="s">
        <v>7839</v>
      </c>
      <c r="J567" s="11" t="s">
        <v>7843</v>
      </c>
    </row>
    <row r="568" spans="1:10" ht="15.75" customHeight="1" x14ac:dyDescent="0.35">
      <c r="A568" s="11" t="s">
        <v>606</v>
      </c>
      <c r="B568" s="11">
        <v>24.6</v>
      </c>
      <c r="C568" s="11">
        <v>4.8099999999999996</v>
      </c>
      <c r="D568" s="11" t="s">
        <v>7837</v>
      </c>
      <c r="E568" s="11" t="s">
        <v>7837</v>
      </c>
      <c r="F568" s="11" t="s">
        <v>7837</v>
      </c>
      <c r="G568" s="11">
        <v>0</v>
      </c>
      <c r="H568" s="11" t="s">
        <v>7838</v>
      </c>
      <c r="I568" s="11" t="s">
        <v>7841</v>
      </c>
      <c r="J568" s="11" t="s">
        <v>7845</v>
      </c>
    </row>
    <row r="569" spans="1:10" ht="15.75" customHeight="1" x14ac:dyDescent="0.35">
      <c r="A569" s="11" t="s">
        <v>607</v>
      </c>
      <c r="B569" s="11">
        <v>49.15</v>
      </c>
      <c r="C569" s="11">
        <v>8.08</v>
      </c>
      <c r="D569" s="11" t="s">
        <v>7837</v>
      </c>
      <c r="E569" s="11" t="s">
        <v>7837</v>
      </c>
      <c r="F569" s="11" t="s">
        <v>7837</v>
      </c>
      <c r="G569" s="11">
        <v>0</v>
      </c>
      <c r="H569" s="11" t="s">
        <v>7837</v>
      </c>
      <c r="I569" s="11" t="s">
        <v>7839</v>
      </c>
      <c r="J569" s="11" t="s">
        <v>7843</v>
      </c>
    </row>
    <row r="570" spans="1:10" ht="15.75" customHeight="1" x14ac:dyDescent="0.35">
      <c r="A570" s="11" t="s">
        <v>608</v>
      </c>
      <c r="B570" s="11">
        <v>28.31</v>
      </c>
      <c r="C570" s="11">
        <v>6.29</v>
      </c>
      <c r="D570" s="11" t="s">
        <v>7837</v>
      </c>
      <c r="E570" s="11" t="s">
        <v>7837</v>
      </c>
      <c r="F570" s="11" t="s">
        <v>7838</v>
      </c>
      <c r="G570" s="11">
        <v>1</v>
      </c>
      <c r="H570" s="11" t="s">
        <v>7838</v>
      </c>
      <c r="I570" s="11" t="s">
        <v>7840</v>
      </c>
      <c r="J570" s="11" t="s">
        <v>7844</v>
      </c>
    </row>
    <row r="571" spans="1:10" ht="15.75" customHeight="1" x14ac:dyDescent="0.35">
      <c r="A571" s="11" t="s">
        <v>609</v>
      </c>
      <c r="B571" s="11">
        <v>22.99</v>
      </c>
      <c r="C571" s="11">
        <v>6.29</v>
      </c>
      <c r="D571" s="11" t="s">
        <v>7837</v>
      </c>
      <c r="E571" s="11" t="s">
        <v>7837</v>
      </c>
      <c r="F571" s="11" t="s">
        <v>7837</v>
      </c>
      <c r="G571" s="11">
        <v>1</v>
      </c>
      <c r="H571" s="11" t="s">
        <v>7838</v>
      </c>
      <c r="I571" s="11" t="s">
        <v>7841</v>
      </c>
      <c r="J571" s="11" t="s">
        <v>7844</v>
      </c>
    </row>
    <row r="572" spans="1:10" ht="15.75" customHeight="1" x14ac:dyDescent="0.35">
      <c r="A572" s="11" t="s">
        <v>610</v>
      </c>
      <c r="B572" s="11">
        <v>29.07</v>
      </c>
      <c r="C572" s="11">
        <v>5.12</v>
      </c>
      <c r="D572" s="11" t="s">
        <v>7837</v>
      </c>
      <c r="E572" s="11" t="s">
        <v>7837</v>
      </c>
      <c r="F572" s="11" t="s">
        <v>7838</v>
      </c>
      <c r="G572" s="11">
        <v>1</v>
      </c>
      <c r="H572" s="11" t="s">
        <v>7838</v>
      </c>
      <c r="I572" s="11" t="s">
        <v>7840</v>
      </c>
      <c r="J572" s="11" t="s">
        <v>7845</v>
      </c>
    </row>
    <row r="573" spans="1:10" ht="15.75" customHeight="1" x14ac:dyDescent="0.35">
      <c r="A573" s="11" t="s">
        <v>611</v>
      </c>
      <c r="B573" s="11">
        <v>42.02</v>
      </c>
      <c r="C573" s="11">
        <v>9.9499999999999993</v>
      </c>
      <c r="D573" s="11" t="s">
        <v>7838</v>
      </c>
      <c r="E573" s="11" t="s">
        <v>7837</v>
      </c>
      <c r="F573" s="11" t="s">
        <v>7838</v>
      </c>
      <c r="G573" s="11">
        <v>1</v>
      </c>
      <c r="H573" s="11" t="s">
        <v>7837</v>
      </c>
      <c r="I573" s="11" t="s">
        <v>7839</v>
      </c>
      <c r="J573" s="11" t="s">
        <v>7843</v>
      </c>
    </row>
    <row r="574" spans="1:10" ht="15.75" customHeight="1" x14ac:dyDescent="0.35">
      <c r="A574" s="11" t="s">
        <v>612</v>
      </c>
      <c r="B574" s="11">
        <v>49.07</v>
      </c>
      <c r="C574" s="11">
        <v>9.08</v>
      </c>
      <c r="D574" s="11" t="s">
        <v>7838</v>
      </c>
      <c r="E574" s="11" t="s">
        <v>7837</v>
      </c>
      <c r="F574" s="11" t="s">
        <v>7837</v>
      </c>
      <c r="G574" s="11">
        <v>1</v>
      </c>
      <c r="H574" s="11" t="s">
        <v>7837</v>
      </c>
      <c r="I574" s="11" t="s">
        <v>7839</v>
      </c>
      <c r="J574" s="11" t="s">
        <v>7843</v>
      </c>
    </row>
    <row r="575" spans="1:10" ht="15.75" customHeight="1" x14ac:dyDescent="0.35">
      <c r="A575" s="11" t="s">
        <v>613</v>
      </c>
      <c r="B575" s="11">
        <v>19.8</v>
      </c>
      <c r="C575" s="11">
        <v>4.82</v>
      </c>
      <c r="D575" s="11" t="s">
        <v>7837</v>
      </c>
      <c r="E575" s="11" t="s">
        <v>7837</v>
      </c>
      <c r="F575" s="11" t="s">
        <v>7837</v>
      </c>
      <c r="G575" s="11">
        <v>0</v>
      </c>
      <c r="H575" s="11" t="s">
        <v>7838</v>
      </c>
      <c r="I575" s="11" t="s">
        <v>7841</v>
      </c>
      <c r="J575" s="11" t="s">
        <v>7845</v>
      </c>
    </row>
    <row r="576" spans="1:10" ht="15.75" customHeight="1" x14ac:dyDescent="0.35">
      <c r="A576" s="11" t="s">
        <v>614</v>
      </c>
      <c r="B576" s="11">
        <v>27.36</v>
      </c>
      <c r="C576" s="11">
        <v>4.6500000000000004</v>
      </c>
      <c r="D576" s="11" t="s">
        <v>7837</v>
      </c>
      <c r="E576" s="11" t="s">
        <v>7838</v>
      </c>
      <c r="F576" s="11" t="s">
        <v>7837</v>
      </c>
      <c r="G576" s="11">
        <v>1</v>
      </c>
      <c r="H576" s="11" t="s">
        <v>7838</v>
      </c>
      <c r="I576" s="11" t="s">
        <v>7840</v>
      </c>
      <c r="J576" s="11" t="s">
        <v>7845</v>
      </c>
    </row>
    <row r="577" spans="1:10" ht="15.75" customHeight="1" x14ac:dyDescent="0.35">
      <c r="A577" s="11" t="s">
        <v>615</v>
      </c>
      <c r="B577" s="11">
        <v>42.95</v>
      </c>
      <c r="C577" s="11">
        <v>5.16</v>
      </c>
      <c r="D577" s="11" t="s">
        <v>7838</v>
      </c>
      <c r="E577" s="11" t="s">
        <v>7837</v>
      </c>
      <c r="F577" s="11" t="s">
        <v>7837</v>
      </c>
      <c r="G577" s="11">
        <v>1</v>
      </c>
      <c r="H577" s="11" t="s">
        <v>7837</v>
      </c>
      <c r="I577" s="11" t="s">
        <v>7839</v>
      </c>
      <c r="J577" s="11" t="s">
        <v>7845</v>
      </c>
    </row>
    <row r="578" spans="1:10" ht="15.75" customHeight="1" x14ac:dyDescent="0.35">
      <c r="A578" s="11" t="s">
        <v>616</v>
      </c>
      <c r="B578" s="11">
        <v>42.66</v>
      </c>
      <c r="C578" s="11">
        <v>10.44</v>
      </c>
      <c r="D578" s="11" t="s">
        <v>7837</v>
      </c>
      <c r="E578" s="11" t="s">
        <v>7837</v>
      </c>
      <c r="F578" s="11" t="s">
        <v>7837</v>
      </c>
      <c r="G578" s="11">
        <v>0</v>
      </c>
      <c r="H578" s="11" t="s">
        <v>7837</v>
      </c>
      <c r="I578" s="11" t="s">
        <v>7839</v>
      </c>
      <c r="J578" s="11" t="s">
        <v>7843</v>
      </c>
    </row>
    <row r="579" spans="1:10" ht="15.75" customHeight="1" x14ac:dyDescent="0.35">
      <c r="A579" s="11" t="s">
        <v>617</v>
      </c>
      <c r="B579" s="11">
        <v>33.630000000000003</v>
      </c>
      <c r="C579" s="11">
        <v>5.69</v>
      </c>
      <c r="D579" s="11" t="s">
        <v>7837</v>
      </c>
      <c r="E579" s="11" t="s">
        <v>7837</v>
      </c>
      <c r="F579" s="11" t="s">
        <v>7837</v>
      </c>
      <c r="G579" s="11">
        <v>1</v>
      </c>
      <c r="H579" s="11" t="s">
        <v>7837</v>
      </c>
      <c r="I579" s="11" t="s">
        <v>7839</v>
      </c>
      <c r="J579" s="11" t="s">
        <v>7845</v>
      </c>
    </row>
    <row r="580" spans="1:10" ht="15.75" customHeight="1" x14ac:dyDescent="0.35">
      <c r="A580" s="11" t="s">
        <v>618</v>
      </c>
      <c r="B580" s="11">
        <v>26.84</v>
      </c>
      <c r="C580" s="11">
        <v>6.5</v>
      </c>
      <c r="D580" s="11" t="s">
        <v>7837</v>
      </c>
      <c r="E580" s="11" t="s">
        <v>7837</v>
      </c>
      <c r="F580" s="11" t="s">
        <v>7837</v>
      </c>
      <c r="G580" s="11">
        <v>0</v>
      </c>
      <c r="H580" s="11" t="s">
        <v>7838</v>
      </c>
      <c r="I580" s="11" t="s">
        <v>7840</v>
      </c>
      <c r="J580" s="11" t="s">
        <v>7843</v>
      </c>
    </row>
    <row r="581" spans="1:10" ht="15.75" customHeight="1" x14ac:dyDescent="0.35">
      <c r="A581" s="11" t="s">
        <v>619</v>
      </c>
      <c r="B581" s="11">
        <v>28.3</v>
      </c>
      <c r="C581" s="11">
        <v>5.73</v>
      </c>
      <c r="D581" s="11" t="s">
        <v>7837</v>
      </c>
      <c r="E581" s="11" t="s">
        <v>7837</v>
      </c>
      <c r="F581" s="11" t="s">
        <v>7838</v>
      </c>
      <c r="G581" s="11">
        <v>1</v>
      </c>
      <c r="H581" s="11" t="s">
        <v>7838</v>
      </c>
      <c r="I581" s="11" t="s">
        <v>7840</v>
      </c>
      <c r="J581" s="11" t="s">
        <v>7844</v>
      </c>
    </row>
    <row r="582" spans="1:10" ht="15.75" customHeight="1" x14ac:dyDescent="0.35">
      <c r="A582" s="11" t="s">
        <v>620</v>
      </c>
      <c r="B582" s="11">
        <v>27.06</v>
      </c>
      <c r="C582" s="11">
        <v>5.74</v>
      </c>
      <c r="D582" s="11" t="s">
        <v>7838</v>
      </c>
      <c r="E582" s="11" t="s">
        <v>7837</v>
      </c>
      <c r="F582" s="11" t="s">
        <v>7837</v>
      </c>
      <c r="G582" s="11">
        <v>0</v>
      </c>
      <c r="H582" s="11" t="s">
        <v>7838</v>
      </c>
      <c r="I582" s="11" t="s">
        <v>7840</v>
      </c>
      <c r="J582" s="11" t="s">
        <v>7844</v>
      </c>
    </row>
    <row r="583" spans="1:10" ht="15.75" customHeight="1" x14ac:dyDescent="0.35">
      <c r="A583" s="11" t="s">
        <v>621</v>
      </c>
      <c r="B583" s="11">
        <v>47.13</v>
      </c>
      <c r="C583" s="11">
        <v>8.6999999999999993</v>
      </c>
      <c r="D583" s="11" t="s">
        <v>7837</v>
      </c>
      <c r="E583" s="11" t="s">
        <v>7837</v>
      </c>
      <c r="F583" s="11" t="s">
        <v>7837</v>
      </c>
      <c r="G583" s="11">
        <v>0</v>
      </c>
      <c r="H583" s="11" t="s">
        <v>7837</v>
      </c>
      <c r="I583" s="11" t="s">
        <v>7839</v>
      </c>
      <c r="J583" s="11" t="s">
        <v>7843</v>
      </c>
    </row>
    <row r="584" spans="1:10" ht="15.75" customHeight="1" x14ac:dyDescent="0.35">
      <c r="A584" s="11" t="s">
        <v>622</v>
      </c>
      <c r="B584" s="11">
        <v>51.72</v>
      </c>
      <c r="C584" s="11">
        <v>5.09</v>
      </c>
      <c r="D584" s="11" t="s">
        <v>7837</v>
      </c>
      <c r="E584" s="11" t="s">
        <v>7837</v>
      </c>
      <c r="F584" s="11" t="s">
        <v>7837</v>
      </c>
      <c r="G584" s="11">
        <v>0</v>
      </c>
      <c r="H584" s="11" t="s">
        <v>7837</v>
      </c>
      <c r="I584" s="11" t="s">
        <v>7839</v>
      </c>
      <c r="J584" s="11" t="s">
        <v>7845</v>
      </c>
    </row>
    <row r="585" spans="1:10" ht="15.75" customHeight="1" x14ac:dyDescent="0.35">
      <c r="A585" s="11" t="s">
        <v>623</v>
      </c>
      <c r="B585" s="11">
        <v>48.59</v>
      </c>
      <c r="C585" s="11">
        <v>5.57</v>
      </c>
      <c r="D585" s="11" t="s">
        <v>7837</v>
      </c>
      <c r="E585" s="11" t="s">
        <v>7837</v>
      </c>
      <c r="F585" s="11" t="s">
        <v>7837</v>
      </c>
      <c r="G585" s="11">
        <v>0</v>
      </c>
      <c r="H585" s="11" t="s">
        <v>7837</v>
      </c>
      <c r="I585" s="11" t="s">
        <v>7839</v>
      </c>
      <c r="J585" s="11" t="s">
        <v>7845</v>
      </c>
    </row>
    <row r="586" spans="1:10" ht="15.75" customHeight="1" x14ac:dyDescent="0.35">
      <c r="A586" s="11" t="s">
        <v>624</v>
      </c>
      <c r="B586" s="11">
        <v>45.18</v>
      </c>
      <c r="C586" s="11">
        <v>10.87</v>
      </c>
      <c r="D586" s="11" t="s">
        <v>7837</v>
      </c>
      <c r="E586" s="11" t="s">
        <v>7837</v>
      </c>
      <c r="F586" s="11" t="s">
        <v>7837</v>
      </c>
      <c r="G586" s="11">
        <v>0</v>
      </c>
      <c r="H586" s="11" t="s">
        <v>7837</v>
      </c>
      <c r="I586" s="11" t="s">
        <v>7839</v>
      </c>
      <c r="J586" s="11" t="s">
        <v>7843</v>
      </c>
    </row>
    <row r="587" spans="1:10" ht="15.75" customHeight="1" x14ac:dyDescent="0.35">
      <c r="A587" s="11" t="s">
        <v>625</v>
      </c>
      <c r="B587" s="11">
        <v>27.9</v>
      </c>
      <c r="C587" s="11">
        <v>6.02</v>
      </c>
      <c r="D587" s="11" t="s">
        <v>7837</v>
      </c>
      <c r="E587" s="11" t="s">
        <v>7837</v>
      </c>
      <c r="F587" s="11" t="s">
        <v>7838</v>
      </c>
      <c r="G587" s="11">
        <v>1</v>
      </c>
      <c r="H587" s="11" t="s">
        <v>7838</v>
      </c>
      <c r="I587" s="11" t="s">
        <v>7840</v>
      </c>
      <c r="J587" s="11" t="s">
        <v>7844</v>
      </c>
    </row>
    <row r="588" spans="1:10" ht="15.75" customHeight="1" x14ac:dyDescent="0.35">
      <c r="A588" s="11" t="s">
        <v>626</v>
      </c>
      <c r="B588" s="11">
        <v>51.33</v>
      </c>
      <c r="C588" s="11">
        <v>7</v>
      </c>
      <c r="D588" s="11" t="s">
        <v>7837</v>
      </c>
      <c r="E588" s="11" t="s">
        <v>7837</v>
      </c>
      <c r="F588" s="11" t="s">
        <v>7837</v>
      </c>
      <c r="G588" s="11">
        <v>0</v>
      </c>
      <c r="H588" s="11" t="s">
        <v>7837</v>
      </c>
      <c r="I588" s="11" t="s">
        <v>7839</v>
      </c>
      <c r="J588" s="11" t="s">
        <v>7843</v>
      </c>
    </row>
    <row r="589" spans="1:10" ht="15.75" customHeight="1" x14ac:dyDescent="0.35">
      <c r="A589" s="11" t="s">
        <v>627</v>
      </c>
      <c r="B589" s="11">
        <v>30.59</v>
      </c>
      <c r="C589" s="11">
        <v>5.56</v>
      </c>
      <c r="D589" s="11" t="s">
        <v>7838</v>
      </c>
      <c r="E589" s="11" t="s">
        <v>7837</v>
      </c>
      <c r="F589" s="11" t="s">
        <v>7837</v>
      </c>
      <c r="G589" s="11">
        <v>1</v>
      </c>
      <c r="H589" s="11" t="s">
        <v>7837</v>
      </c>
      <c r="I589" s="11" t="s">
        <v>7839</v>
      </c>
      <c r="J589" s="11" t="s">
        <v>7845</v>
      </c>
    </row>
    <row r="590" spans="1:10" ht="15.75" customHeight="1" x14ac:dyDescent="0.35">
      <c r="A590" s="11" t="s">
        <v>628</v>
      </c>
      <c r="B590" s="11">
        <v>39.229999999999997</v>
      </c>
      <c r="C590" s="11">
        <v>8.4499999999999993</v>
      </c>
      <c r="D590" s="11" t="s">
        <v>7837</v>
      </c>
      <c r="E590" s="11" t="s">
        <v>7837</v>
      </c>
      <c r="F590" s="11" t="s">
        <v>7837</v>
      </c>
      <c r="G590" s="11">
        <v>0</v>
      </c>
      <c r="H590" s="11" t="s">
        <v>7837</v>
      </c>
      <c r="I590" s="11" t="s">
        <v>7839</v>
      </c>
      <c r="J590" s="11" t="s">
        <v>7843</v>
      </c>
    </row>
    <row r="591" spans="1:10" ht="15.75" customHeight="1" x14ac:dyDescent="0.35">
      <c r="A591" s="11" t="s">
        <v>629</v>
      </c>
      <c r="B591" s="11">
        <v>19.094999999999999</v>
      </c>
      <c r="C591" s="11">
        <v>6.19</v>
      </c>
      <c r="D591" s="11" t="s">
        <v>7837</v>
      </c>
      <c r="E591" s="11" t="s">
        <v>7837</v>
      </c>
      <c r="F591" s="11" t="s">
        <v>7837</v>
      </c>
      <c r="G591" s="11">
        <v>0</v>
      </c>
      <c r="H591" s="11" t="s">
        <v>7838</v>
      </c>
      <c r="I591" s="11" t="s">
        <v>7841</v>
      </c>
      <c r="J591" s="11" t="s">
        <v>7844</v>
      </c>
    </row>
    <row r="592" spans="1:10" ht="15.75" customHeight="1" x14ac:dyDescent="0.35">
      <c r="A592" s="11" t="s">
        <v>630</v>
      </c>
      <c r="B592" s="11">
        <v>49.72</v>
      </c>
      <c r="C592" s="11">
        <v>7.71</v>
      </c>
      <c r="D592" s="11" t="s">
        <v>7837</v>
      </c>
      <c r="E592" s="11" t="s">
        <v>7837</v>
      </c>
      <c r="F592" s="11" t="s">
        <v>7837</v>
      </c>
      <c r="G592" s="11">
        <v>0</v>
      </c>
      <c r="H592" s="11" t="s">
        <v>7837</v>
      </c>
      <c r="I592" s="11" t="s">
        <v>7839</v>
      </c>
      <c r="J592" s="11" t="s">
        <v>7843</v>
      </c>
    </row>
    <row r="593" spans="1:10" ht="15.75" customHeight="1" x14ac:dyDescent="0.35">
      <c r="A593" s="11" t="s">
        <v>631</v>
      </c>
      <c r="B593" s="11">
        <v>21.754999999999999</v>
      </c>
      <c r="C593" s="11">
        <v>4.63</v>
      </c>
      <c r="D593" s="11" t="s">
        <v>7837</v>
      </c>
      <c r="E593" s="11" t="s">
        <v>7837</v>
      </c>
      <c r="F593" s="11" t="s">
        <v>7838</v>
      </c>
      <c r="G593" s="11">
        <v>1</v>
      </c>
      <c r="H593" s="11" t="s">
        <v>7838</v>
      </c>
      <c r="I593" s="11" t="s">
        <v>7841</v>
      </c>
      <c r="J593" s="11" t="s">
        <v>7845</v>
      </c>
    </row>
    <row r="594" spans="1:10" ht="15.75" customHeight="1" x14ac:dyDescent="0.35">
      <c r="A594" s="11" t="s">
        <v>632</v>
      </c>
      <c r="B594" s="11">
        <v>48.39</v>
      </c>
      <c r="C594" s="11">
        <v>4.6100000000000003</v>
      </c>
      <c r="D594" s="11" t="s">
        <v>7837</v>
      </c>
      <c r="E594" s="11" t="s">
        <v>7837</v>
      </c>
      <c r="F594" s="11" t="s">
        <v>7837</v>
      </c>
      <c r="G594" s="11">
        <v>0</v>
      </c>
      <c r="H594" s="11" t="s">
        <v>7837</v>
      </c>
      <c r="I594" s="11" t="s">
        <v>7839</v>
      </c>
      <c r="J594" s="11" t="s">
        <v>7845</v>
      </c>
    </row>
    <row r="595" spans="1:10" ht="15.75" customHeight="1" x14ac:dyDescent="0.35">
      <c r="A595" s="11" t="s">
        <v>633</v>
      </c>
      <c r="B595" s="11">
        <v>47.15</v>
      </c>
      <c r="C595" s="11">
        <v>9.5299999999999994</v>
      </c>
      <c r="D595" s="11" t="s">
        <v>7838</v>
      </c>
      <c r="E595" s="11" t="s">
        <v>7837</v>
      </c>
      <c r="F595" s="11" t="s">
        <v>7837</v>
      </c>
      <c r="G595" s="11">
        <v>1</v>
      </c>
      <c r="H595" s="11" t="s">
        <v>7837</v>
      </c>
      <c r="I595" s="11" t="s">
        <v>7839</v>
      </c>
      <c r="J595" s="11" t="s">
        <v>7843</v>
      </c>
    </row>
    <row r="596" spans="1:10" ht="15.75" customHeight="1" x14ac:dyDescent="0.35">
      <c r="A596" s="11" t="s">
        <v>634</v>
      </c>
      <c r="B596" s="11">
        <v>47.59</v>
      </c>
      <c r="C596" s="11">
        <v>11.43</v>
      </c>
      <c r="D596" s="11" t="s">
        <v>7838</v>
      </c>
      <c r="E596" s="11" t="s">
        <v>7837</v>
      </c>
      <c r="F596" s="11" t="s">
        <v>7837</v>
      </c>
      <c r="G596" s="11">
        <v>2</v>
      </c>
      <c r="H596" s="11" t="s">
        <v>7837</v>
      </c>
      <c r="I596" s="11" t="s">
        <v>7839</v>
      </c>
      <c r="J596" s="11" t="s">
        <v>7843</v>
      </c>
    </row>
    <row r="597" spans="1:10" ht="15.75" customHeight="1" x14ac:dyDescent="0.35">
      <c r="A597" s="11" t="s">
        <v>635</v>
      </c>
      <c r="B597" s="11">
        <v>39.81</v>
      </c>
      <c r="C597" s="11">
        <v>7.65</v>
      </c>
      <c r="D597" s="11" t="s">
        <v>7838</v>
      </c>
      <c r="E597" s="11" t="s">
        <v>7837</v>
      </c>
      <c r="F597" s="11" t="s">
        <v>7838</v>
      </c>
      <c r="G597" s="11">
        <v>1</v>
      </c>
      <c r="H597" s="11" t="s">
        <v>7837</v>
      </c>
      <c r="I597" s="11" t="s">
        <v>7839</v>
      </c>
      <c r="J597" s="11" t="s">
        <v>7843</v>
      </c>
    </row>
    <row r="598" spans="1:10" ht="15.75" customHeight="1" x14ac:dyDescent="0.35">
      <c r="A598" s="11" t="s">
        <v>636</v>
      </c>
      <c r="B598" s="11">
        <v>31.02</v>
      </c>
      <c r="C598" s="11">
        <v>5.87</v>
      </c>
      <c r="D598" s="11" t="s">
        <v>7838</v>
      </c>
      <c r="E598" s="11" t="s">
        <v>7837</v>
      </c>
      <c r="F598" s="11" t="s">
        <v>7837</v>
      </c>
      <c r="G598" s="11">
        <v>0</v>
      </c>
      <c r="H598" s="11" t="s">
        <v>7837</v>
      </c>
      <c r="I598" s="11" t="s">
        <v>7839</v>
      </c>
      <c r="J598" s="11" t="s">
        <v>7844</v>
      </c>
    </row>
    <row r="599" spans="1:10" ht="15.75" customHeight="1" x14ac:dyDescent="0.35">
      <c r="A599" s="11" t="s">
        <v>637</v>
      </c>
      <c r="B599" s="11">
        <v>24.75</v>
      </c>
      <c r="C599" s="11">
        <v>4.3600000000000003</v>
      </c>
      <c r="D599" s="11" t="s">
        <v>7838</v>
      </c>
      <c r="E599" s="11" t="s">
        <v>7837</v>
      </c>
      <c r="F599" s="11" t="s">
        <v>7837</v>
      </c>
      <c r="G599" s="11">
        <v>1</v>
      </c>
      <c r="H599" s="11" t="s">
        <v>7838</v>
      </c>
      <c r="I599" s="11" t="s">
        <v>7841</v>
      </c>
      <c r="J599" s="11" t="s">
        <v>7845</v>
      </c>
    </row>
    <row r="600" spans="1:10" ht="15.75" customHeight="1" x14ac:dyDescent="0.35">
      <c r="A600" s="11" t="s">
        <v>638</v>
      </c>
      <c r="B600" s="11">
        <v>30.114999999999998</v>
      </c>
      <c r="C600" s="11">
        <v>10.119999999999999</v>
      </c>
      <c r="D600" s="11" t="s">
        <v>7837</v>
      </c>
      <c r="E600" s="11" t="s">
        <v>7837</v>
      </c>
      <c r="F600" s="11" t="s">
        <v>7837</v>
      </c>
      <c r="G600" s="11">
        <v>3</v>
      </c>
      <c r="H600" s="11" t="s">
        <v>7837</v>
      </c>
      <c r="I600" s="11" t="s">
        <v>7839</v>
      </c>
      <c r="J600" s="11" t="s">
        <v>7843</v>
      </c>
    </row>
    <row r="601" spans="1:10" ht="15.75" customHeight="1" x14ac:dyDescent="0.35">
      <c r="A601" s="11" t="s">
        <v>639</v>
      </c>
      <c r="B601" s="11">
        <v>26.03</v>
      </c>
      <c r="C601" s="11">
        <v>4.01</v>
      </c>
      <c r="D601" s="11" t="s">
        <v>7837</v>
      </c>
      <c r="E601" s="11" t="s">
        <v>7837</v>
      </c>
      <c r="F601" s="11" t="s">
        <v>7838</v>
      </c>
      <c r="G601" s="11">
        <v>1</v>
      </c>
      <c r="H601" s="11" t="s">
        <v>7838</v>
      </c>
      <c r="I601" s="11" t="s">
        <v>7840</v>
      </c>
      <c r="J601" s="11" t="s">
        <v>7845</v>
      </c>
    </row>
    <row r="602" spans="1:10" ht="15.75" customHeight="1" x14ac:dyDescent="0.35">
      <c r="A602" s="11" t="s">
        <v>640</v>
      </c>
      <c r="B602" s="11">
        <v>20.045000000000002</v>
      </c>
      <c r="C602" s="11">
        <v>4.7699999999999996</v>
      </c>
      <c r="D602" s="11" t="s">
        <v>7838</v>
      </c>
      <c r="E602" s="11" t="s">
        <v>7837</v>
      </c>
      <c r="F602" s="11" t="s">
        <v>7837</v>
      </c>
      <c r="G602" s="11">
        <v>1</v>
      </c>
      <c r="H602" s="11" t="s">
        <v>7838</v>
      </c>
      <c r="I602" s="11" t="s">
        <v>7841</v>
      </c>
      <c r="J602" s="11" t="s">
        <v>7845</v>
      </c>
    </row>
    <row r="603" spans="1:10" ht="15.75" customHeight="1" x14ac:dyDescent="0.35">
      <c r="A603" s="11" t="s">
        <v>641</v>
      </c>
      <c r="B603" s="11">
        <v>40.24</v>
      </c>
      <c r="C603" s="11">
        <v>6.83</v>
      </c>
      <c r="D603" s="11" t="s">
        <v>7837</v>
      </c>
      <c r="E603" s="11" t="s">
        <v>7837</v>
      </c>
      <c r="F603" s="11" t="s">
        <v>7837</v>
      </c>
      <c r="G603" s="11">
        <v>0</v>
      </c>
      <c r="H603" s="11" t="s">
        <v>7837</v>
      </c>
      <c r="I603" s="11" t="s">
        <v>7839</v>
      </c>
      <c r="J603" s="11" t="s">
        <v>7843</v>
      </c>
    </row>
    <row r="604" spans="1:10" ht="15.75" customHeight="1" x14ac:dyDescent="0.35">
      <c r="A604" s="11" t="s">
        <v>642</v>
      </c>
      <c r="B604" s="11">
        <v>43.15</v>
      </c>
      <c r="C604" s="11">
        <v>6.14</v>
      </c>
      <c r="D604" s="11" t="s">
        <v>7838</v>
      </c>
      <c r="E604" s="11" t="s">
        <v>7837</v>
      </c>
      <c r="F604" s="11" t="s">
        <v>7838</v>
      </c>
      <c r="G604" s="11">
        <v>1</v>
      </c>
      <c r="H604" s="11" t="s">
        <v>7837</v>
      </c>
      <c r="I604" s="11" t="s">
        <v>7839</v>
      </c>
      <c r="J604" s="11" t="s">
        <v>7844</v>
      </c>
    </row>
    <row r="605" spans="1:10" ht="15.75" customHeight="1" x14ac:dyDescent="0.35">
      <c r="A605" s="11" t="s">
        <v>643</v>
      </c>
      <c r="B605" s="11">
        <v>27.7</v>
      </c>
      <c r="C605" s="11">
        <v>5.6</v>
      </c>
      <c r="D605" s="11" t="s">
        <v>7837</v>
      </c>
      <c r="E605" s="11" t="s">
        <v>7837</v>
      </c>
      <c r="F605" s="11" t="s">
        <v>7838</v>
      </c>
      <c r="G605" s="11">
        <v>1</v>
      </c>
      <c r="H605" s="11" t="s">
        <v>7838</v>
      </c>
      <c r="I605" s="11" t="s">
        <v>7840</v>
      </c>
      <c r="J605" s="11" t="s">
        <v>7845</v>
      </c>
    </row>
    <row r="606" spans="1:10" ht="15.75" customHeight="1" x14ac:dyDescent="0.35">
      <c r="A606" s="11" t="s">
        <v>644</v>
      </c>
      <c r="B606" s="11">
        <v>45.68</v>
      </c>
      <c r="C606" s="11">
        <v>4.8</v>
      </c>
      <c r="D606" s="11" t="s">
        <v>7837</v>
      </c>
      <c r="E606" s="11" t="s">
        <v>7837</v>
      </c>
      <c r="F606" s="11" t="s">
        <v>7837</v>
      </c>
      <c r="G606" s="11">
        <v>2</v>
      </c>
      <c r="H606" s="11" t="s">
        <v>7837</v>
      </c>
      <c r="I606" s="11" t="s">
        <v>7839</v>
      </c>
      <c r="J606" s="11" t="s">
        <v>7845</v>
      </c>
    </row>
    <row r="607" spans="1:10" ht="15.75" customHeight="1" x14ac:dyDescent="0.35">
      <c r="A607" s="11" t="s">
        <v>645</v>
      </c>
      <c r="B607" s="11">
        <v>27.3</v>
      </c>
      <c r="C607" s="11">
        <v>11.89</v>
      </c>
      <c r="D607" s="11" t="s">
        <v>7837</v>
      </c>
      <c r="E607" s="11" t="s">
        <v>7837</v>
      </c>
      <c r="F607" s="11" t="s">
        <v>7837</v>
      </c>
      <c r="G607" s="11">
        <v>0</v>
      </c>
      <c r="H607" s="11" t="s">
        <v>7838</v>
      </c>
      <c r="I607" s="11" t="s">
        <v>7840</v>
      </c>
      <c r="J607" s="11" t="s">
        <v>7843</v>
      </c>
    </row>
    <row r="608" spans="1:10" ht="15.75" customHeight="1" x14ac:dyDescent="0.35">
      <c r="A608" s="11" t="s">
        <v>646</v>
      </c>
      <c r="B608" s="11">
        <v>54.45</v>
      </c>
      <c r="C608" s="11">
        <v>4.7300000000000004</v>
      </c>
      <c r="D608" s="11" t="s">
        <v>7838</v>
      </c>
      <c r="E608" s="11" t="s">
        <v>7837</v>
      </c>
      <c r="F608" s="11" t="s">
        <v>7837</v>
      </c>
      <c r="G608" s="11">
        <v>1</v>
      </c>
      <c r="H608" s="11" t="s">
        <v>7837</v>
      </c>
      <c r="I608" s="11" t="s">
        <v>7839</v>
      </c>
      <c r="J608" s="11" t="s">
        <v>7845</v>
      </c>
    </row>
    <row r="609" spans="1:10" ht="15.75" customHeight="1" x14ac:dyDescent="0.35">
      <c r="A609" s="11" t="s">
        <v>647</v>
      </c>
      <c r="B609" s="11">
        <v>54.43</v>
      </c>
      <c r="C609" s="11">
        <v>4.6100000000000003</v>
      </c>
      <c r="D609" s="11" t="s">
        <v>7838</v>
      </c>
      <c r="E609" s="11" t="s">
        <v>7837</v>
      </c>
      <c r="F609" s="11" t="s">
        <v>7837</v>
      </c>
      <c r="G609" s="11">
        <v>1</v>
      </c>
      <c r="H609" s="11" t="s">
        <v>7837</v>
      </c>
      <c r="I609" s="11" t="s">
        <v>7839</v>
      </c>
      <c r="J609" s="11" t="s">
        <v>7845</v>
      </c>
    </row>
    <row r="610" spans="1:10" ht="15.75" customHeight="1" x14ac:dyDescent="0.35">
      <c r="A610" s="11" t="s">
        <v>648</v>
      </c>
      <c r="B610" s="11">
        <v>48.01</v>
      </c>
      <c r="C610" s="11">
        <v>7.3</v>
      </c>
      <c r="D610" s="11" t="s">
        <v>7837</v>
      </c>
      <c r="E610" s="11" t="s">
        <v>7837</v>
      </c>
      <c r="F610" s="11" t="s">
        <v>7837</v>
      </c>
      <c r="G610" s="11">
        <v>0</v>
      </c>
      <c r="H610" s="11" t="s">
        <v>7837</v>
      </c>
      <c r="I610" s="11" t="s">
        <v>7839</v>
      </c>
      <c r="J610" s="11" t="s">
        <v>7843</v>
      </c>
    </row>
    <row r="611" spans="1:10" ht="15.75" customHeight="1" x14ac:dyDescent="0.35">
      <c r="A611" s="11" t="s">
        <v>649</v>
      </c>
      <c r="B611" s="11">
        <v>48.32</v>
      </c>
      <c r="C611" s="11">
        <v>5.88</v>
      </c>
      <c r="D611" s="11" t="s">
        <v>7837</v>
      </c>
      <c r="E611" s="11" t="s">
        <v>7837</v>
      </c>
      <c r="F611" s="11" t="s">
        <v>7837</v>
      </c>
      <c r="G611" s="11">
        <v>0</v>
      </c>
      <c r="H611" s="11" t="s">
        <v>7837</v>
      </c>
      <c r="I611" s="11" t="s">
        <v>7839</v>
      </c>
      <c r="J611" s="11" t="s">
        <v>7844</v>
      </c>
    </row>
    <row r="612" spans="1:10" ht="15.75" customHeight="1" x14ac:dyDescent="0.35">
      <c r="A612" s="11" t="s">
        <v>650</v>
      </c>
      <c r="B612" s="11">
        <v>22.895</v>
      </c>
      <c r="C612" s="11">
        <v>4.0599999999999996</v>
      </c>
      <c r="D612" s="11" t="s">
        <v>7837</v>
      </c>
      <c r="E612" s="11" t="s">
        <v>7837</v>
      </c>
      <c r="F612" s="11" t="s">
        <v>7838</v>
      </c>
      <c r="G612" s="11">
        <v>1</v>
      </c>
      <c r="H612" s="11" t="s">
        <v>7838</v>
      </c>
      <c r="I612" s="11" t="s">
        <v>7841</v>
      </c>
      <c r="J612" s="11" t="s">
        <v>7845</v>
      </c>
    </row>
    <row r="613" spans="1:10" ht="15.75" customHeight="1" x14ac:dyDescent="0.35">
      <c r="A613" s="11" t="s">
        <v>651</v>
      </c>
      <c r="B613" s="11">
        <v>54.85</v>
      </c>
      <c r="C613" s="11">
        <v>4.9000000000000004</v>
      </c>
      <c r="D613" s="11" t="s">
        <v>7837</v>
      </c>
      <c r="E613" s="11" t="s">
        <v>7837</v>
      </c>
      <c r="F613" s="11" t="s">
        <v>7837</v>
      </c>
      <c r="G613" s="11">
        <v>1</v>
      </c>
      <c r="H613" s="11" t="s">
        <v>7837</v>
      </c>
      <c r="I613" s="11" t="s">
        <v>7839</v>
      </c>
      <c r="J613" s="11" t="s">
        <v>7845</v>
      </c>
    </row>
    <row r="614" spans="1:10" ht="15.75" customHeight="1" x14ac:dyDescent="0.35">
      <c r="A614" s="11" t="s">
        <v>652</v>
      </c>
      <c r="B614" s="11">
        <v>21.85</v>
      </c>
      <c r="C614" s="11">
        <v>5.52</v>
      </c>
      <c r="D614" s="11" t="s">
        <v>7837</v>
      </c>
      <c r="E614" s="11" t="s">
        <v>7837</v>
      </c>
      <c r="F614" s="11" t="s">
        <v>7838</v>
      </c>
      <c r="G614" s="11">
        <v>1</v>
      </c>
      <c r="H614" s="11" t="s">
        <v>7838</v>
      </c>
      <c r="I614" s="11" t="s">
        <v>7841</v>
      </c>
      <c r="J614" s="11" t="s">
        <v>7845</v>
      </c>
    </row>
    <row r="615" spans="1:10" ht="15.75" customHeight="1" x14ac:dyDescent="0.35">
      <c r="A615" s="11" t="s">
        <v>653</v>
      </c>
      <c r="B615" s="11">
        <v>51.86</v>
      </c>
      <c r="C615" s="11">
        <v>5.2</v>
      </c>
      <c r="D615" s="11" t="s">
        <v>7838</v>
      </c>
      <c r="E615" s="11" t="s">
        <v>7837</v>
      </c>
      <c r="F615" s="11" t="s">
        <v>7837</v>
      </c>
      <c r="G615" s="11">
        <v>0</v>
      </c>
      <c r="H615" s="11" t="s">
        <v>7837</v>
      </c>
      <c r="I615" s="11" t="s">
        <v>7839</v>
      </c>
      <c r="J615" s="11" t="s">
        <v>7845</v>
      </c>
    </row>
    <row r="616" spans="1:10" ht="15.75" customHeight="1" x14ac:dyDescent="0.35">
      <c r="A616" s="11" t="s">
        <v>654</v>
      </c>
      <c r="B616" s="11">
        <v>39.049999999999997</v>
      </c>
      <c r="C616" s="11">
        <v>7.59</v>
      </c>
      <c r="D616" s="11" t="s">
        <v>7837</v>
      </c>
      <c r="E616" s="11" t="s">
        <v>7837</v>
      </c>
      <c r="F616" s="11" t="s">
        <v>7837</v>
      </c>
      <c r="G616" s="11">
        <v>3</v>
      </c>
      <c r="H616" s="11" t="s">
        <v>7837</v>
      </c>
      <c r="I616" s="11" t="s">
        <v>7839</v>
      </c>
      <c r="J616" s="11" t="s">
        <v>7843</v>
      </c>
    </row>
    <row r="617" spans="1:10" ht="15.75" customHeight="1" x14ac:dyDescent="0.35">
      <c r="A617" s="11" t="s">
        <v>655</v>
      </c>
      <c r="B617" s="11">
        <v>31.824999999999999</v>
      </c>
      <c r="C617" s="11">
        <v>8.2799999999999994</v>
      </c>
      <c r="D617" s="11" t="s">
        <v>7837</v>
      </c>
      <c r="E617" s="11" t="s">
        <v>7837</v>
      </c>
      <c r="F617" s="11" t="s">
        <v>7837</v>
      </c>
      <c r="G617" s="11">
        <v>3</v>
      </c>
      <c r="H617" s="11" t="s">
        <v>7837</v>
      </c>
      <c r="I617" s="11" t="s">
        <v>7839</v>
      </c>
      <c r="J617" s="11" t="s">
        <v>7843</v>
      </c>
    </row>
    <row r="618" spans="1:10" ht="15.75" customHeight="1" x14ac:dyDescent="0.35">
      <c r="A618" s="11" t="s">
        <v>656</v>
      </c>
      <c r="B618" s="11">
        <v>46.43</v>
      </c>
      <c r="C618" s="11">
        <v>6.72</v>
      </c>
      <c r="D618" s="11" t="s">
        <v>7837</v>
      </c>
      <c r="E618" s="11" t="s">
        <v>7837</v>
      </c>
      <c r="F618" s="11" t="s">
        <v>7837</v>
      </c>
      <c r="G618" s="11">
        <v>0</v>
      </c>
      <c r="H618" s="11" t="s">
        <v>7837</v>
      </c>
      <c r="I618" s="11" t="s">
        <v>7839</v>
      </c>
      <c r="J618" s="11" t="s">
        <v>7843</v>
      </c>
    </row>
    <row r="619" spans="1:10" ht="15.75" customHeight="1" x14ac:dyDescent="0.35">
      <c r="A619" s="11" t="s">
        <v>657</v>
      </c>
      <c r="B619" s="11">
        <v>53.63</v>
      </c>
      <c r="C619" s="11">
        <v>5.47</v>
      </c>
      <c r="D619" s="11" t="s">
        <v>7838</v>
      </c>
      <c r="E619" s="11" t="s">
        <v>7837</v>
      </c>
      <c r="F619" s="11" t="s">
        <v>7837</v>
      </c>
      <c r="G619" s="11">
        <v>1</v>
      </c>
      <c r="H619" s="11" t="s">
        <v>7837</v>
      </c>
      <c r="I619" s="11" t="s">
        <v>7839</v>
      </c>
      <c r="J619" s="11" t="s">
        <v>7845</v>
      </c>
    </row>
    <row r="620" spans="1:10" ht="15.75" customHeight="1" x14ac:dyDescent="0.35">
      <c r="A620" s="11" t="s">
        <v>658</v>
      </c>
      <c r="B620" s="11">
        <v>48.7</v>
      </c>
      <c r="C620" s="11">
        <v>4.71</v>
      </c>
      <c r="D620" s="11" t="s">
        <v>7837</v>
      </c>
      <c r="E620" s="11" t="s">
        <v>7837</v>
      </c>
      <c r="F620" s="11" t="s">
        <v>7837</v>
      </c>
      <c r="G620" s="11">
        <v>0</v>
      </c>
      <c r="H620" s="11" t="s">
        <v>7837</v>
      </c>
      <c r="I620" s="11" t="s">
        <v>7839</v>
      </c>
      <c r="J620" s="11" t="s">
        <v>7845</v>
      </c>
    </row>
    <row r="621" spans="1:10" ht="15.75" customHeight="1" x14ac:dyDescent="0.35">
      <c r="A621" s="11" t="s">
        <v>659</v>
      </c>
      <c r="B621" s="11">
        <v>48.81</v>
      </c>
      <c r="C621" s="11">
        <v>5.49</v>
      </c>
      <c r="D621" s="11" t="s">
        <v>7837</v>
      </c>
      <c r="E621" s="11" t="s">
        <v>7837</v>
      </c>
      <c r="F621" s="11" t="s">
        <v>7837</v>
      </c>
      <c r="G621" s="11">
        <v>0</v>
      </c>
      <c r="H621" s="11" t="s">
        <v>7837</v>
      </c>
      <c r="I621" s="11" t="s">
        <v>7839</v>
      </c>
      <c r="J621" s="11" t="s">
        <v>7845</v>
      </c>
    </row>
    <row r="622" spans="1:10" ht="15.75" customHeight="1" x14ac:dyDescent="0.35">
      <c r="A622" s="11" t="s">
        <v>660</v>
      </c>
      <c r="B622" s="11">
        <v>47.53</v>
      </c>
      <c r="C622" s="11">
        <v>4.72</v>
      </c>
      <c r="D622" s="11" t="s">
        <v>7837</v>
      </c>
      <c r="E622" s="11" t="s">
        <v>7837</v>
      </c>
      <c r="F622" s="11" t="s">
        <v>7837</v>
      </c>
      <c r="G622" s="11">
        <v>0</v>
      </c>
      <c r="H622" s="11" t="s">
        <v>7837</v>
      </c>
      <c r="I622" s="11" t="s">
        <v>7839</v>
      </c>
      <c r="J622" s="11" t="s">
        <v>7845</v>
      </c>
    </row>
    <row r="623" spans="1:10" ht="15.75" customHeight="1" x14ac:dyDescent="0.35">
      <c r="A623" s="11" t="s">
        <v>661</v>
      </c>
      <c r="B623" s="11">
        <v>36.85</v>
      </c>
      <c r="C623" s="11">
        <v>6.7</v>
      </c>
      <c r="D623" s="11" t="s">
        <v>7837</v>
      </c>
      <c r="E623" s="11" t="s">
        <v>7837</v>
      </c>
      <c r="F623" s="11" t="s">
        <v>7837</v>
      </c>
      <c r="G623" s="11">
        <v>0</v>
      </c>
      <c r="H623" s="11" t="s">
        <v>7837</v>
      </c>
      <c r="I623" s="11" t="s">
        <v>7839</v>
      </c>
      <c r="J623" s="11" t="s">
        <v>7843</v>
      </c>
    </row>
    <row r="624" spans="1:10" ht="15.75" customHeight="1" x14ac:dyDescent="0.35">
      <c r="A624" s="11" t="s">
        <v>662</v>
      </c>
      <c r="B624" s="11">
        <v>29.3</v>
      </c>
      <c r="C624" s="11">
        <v>5.5</v>
      </c>
      <c r="D624" s="11" t="s">
        <v>7837</v>
      </c>
      <c r="E624" s="11" t="s">
        <v>7837</v>
      </c>
      <c r="F624" s="11" t="s">
        <v>7837</v>
      </c>
      <c r="G624" s="11">
        <v>0</v>
      </c>
      <c r="H624" s="11" t="s">
        <v>7837</v>
      </c>
      <c r="I624" s="11" t="s">
        <v>7840</v>
      </c>
      <c r="J624" s="11" t="s">
        <v>7845</v>
      </c>
    </row>
    <row r="625" spans="1:10" ht="15.75" customHeight="1" x14ac:dyDescent="0.35">
      <c r="A625" s="11" t="s">
        <v>663</v>
      </c>
      <c r="B625" s="11">
        <v>19.3</v>
      </c>
      <c r="C625" s="11">
        <v>4.46</v>
      </c>
      <c r="D625" s="11" t="s">
        <v>7837</v>
      </c>
      <c r="E625" s="11" t="s">
        <v>7837</v>
      </c>
      <c r="F625" s="11" t="s">
        <v>7837</v>
      </c>
      <c r="G625" s="11">
        <v>1</v>
      </c>
      <c r="H625" s="11" t="s">
        <v>7838</v>
      </c>
      <c r="I625" s="11" t="s">
        <v>7841</v>
      </c>
      <c r="J625" s="11" t="s">
        <v>7845</v>
      </c>
    </row>
    <row r="626" spans="1:10" ht="15.75" customHeight="1" x14ac:dyDescent="0.35">
      <c r="A626" s="11" t="s">
        <v>664</v>
      </c>
      <c r="B626" s="11">
        <v>24.13</v>
      </c>
      <c r="C626" s="11">
        <v>5.29</v>
      </c>
      <c r="D626" s="11" t="s">
        <v>7838</v>
      </c>
      <c r="E626" s="11" t="s">
        <v>7837</v>
      </c>
      <c r="F626" s="11" t="s">
        <v>7838</v>
      </c>
      <c r="G626" s="11">
        <v>1</v>
      </c>
      <c r="H626" s="11" t="s">
        <v>7838</v>
      </c>
      <c r="I626" s="11" t="s">
        <v>7841</v>
      </c>
      <c r="J626" s="11" t="s">
        <v>7845</v>
      </c>
    </row>
    <row r="627" spans="1:10" ht="15.75" customHeight="1" x14ac:dyDescent="0.35">
      <c r="A627" s="11" t="s">
        <v>665</v>
      </c>
      <c r="B627" s="11">
        <v>46.7</v>
      </c>
      <c r="C627" s="11">
        <v>10.99</v>
      </c>
      <c r="D627" s="11" t="s">
        <v>7837</v>
      </c>
      <c r="E627" s="11" t="s">
        <v>7837</v>
      </c>
      <c r="F627" s="11" t="s">
        <v>7837</v>
      </c>
      <c r="G627" s="11">
        <v>0</v>
      </c>
      <c r="H627" s="11" t="s">
        <v>7837</v>
      </c>
      <c r="I627" s="11" t="s">
        <v>7839</v>
      </c>
      <c r="J627" s="11" t="s">
        <v>7843</v>
      </c>
    </row>
    <row r="628" spans="1:10" ht="15.75" customHeight="1" x14ac:dyDescent="0.35">
      <c r="A628" s="11" t="s">
        <v>666</v>
      </c>
      <c r="B628" s="11">
        <v>45.27</v>
      </c>
      <c r="C628" s="11">
        <v>5.2</v>
      </c>
      <c r="D628" s="11" t="s">
        <v>7838</v>
      </c>
      <c r="E628" s="11" t="s">
        <v>7837</v>
      </c>
      <c r="F628" s="11" t="s">
        <v>7837</v>
      </c>
      <c r="G628" s="11">
        <v>0</v>
      </c>
      <c r="H628" s="11" t="s">
        <v>7837</v>
      </c>
      <c r="I628" s="11" t="s">
        <v>7839</v>
      </c>
      <c r="J628" s="11" t="s">
        <v>7845</v>
      </c>
    </row>
    <row r="629" spans="1:10" ht="15.75" customHeight="1" x14ac:dyDescent="0.35">
      <c r="A629" s="11" t="s">
        <v>667</v>
      </c>
      <c r="B629" s="11">
        <v>44.29</v>
      </c>
      <c r="C629" s="11">
        <v>9.66</v>
      </c>
      <c r="D629" s="11" t="s">
        <v>7837</v>
      </c>
      <c r="E629" s="11" t="s">
        <v>7837</v>
      </c>
      <c r="F629" s="11" t="s">
        <v>7837</v>
      </c>
      <c r="G629" s="11">
        <v>2</v>
      </c>
      <c r="H629" s="11" t="s">
        <v>7837</v>
      </c>
      <c r="I629" s="11" t="s">
        <v>7839</v>
      </c>
      <c r="J629" s="11" t="s">
        <v>7843</v>
      </c>
    </row>
    <row r="630" spans="1:10" ht="15.75" customHeight="1" x14ac:dyDescent="0.35">
      <c r="A630" s="11" t="s">
        <v>668</v>
      </c>
      <c r="B630" s="11">
        <v>54.59</v>
      </c>
      <c r="C630" s="11">
        <v>4.22</v>
      </c>
      <c r="D630" s="11" t="s">
        <v>7838</v>
      </c>
      <c r="E630" s="11" t="s">
        <v>7837</v>
      </c>
      <c r="F630" s="11" t="s">
        <v>7837</v>
      </c>
      <c r="G630" s="11">
        <v>1</v>
      </c>
      <c r="H630" s="11" t="s">
        <v>7837</v>
      </c>
      <c r="I630" s="11" t="s">
        <v>7839</v>
      </c>
      <c r="J630" s="11" t="s">
        <v>7845</v>
      </c>
    </row>
    <row r="631" spans="1:10" ht="15.75" customHeight="1" x14ac:dyDescent="0.35">
      <c r="A631" s="11" t="s">
        <v>669</v>
      </c>
      <c r="B631" s="11">
        <v>32.965000000000003</v>
      </c>
      <c r="C631" s="11">
        <v>11.78</v>
      </c>
      <c r="D631" s="11" t="s">
        <v>7837</v>
      </c>
      <c r="E631" s="11" t="s">
        <v>7837</v>
      </c>
      <c r="F631" s="11" t="s">
        <v>7837</v>
      </c>
      <c r="G631" s="11">
        <v>0</v>
      </c>
      <c r="H631" s="11" t="s">
        <v>7837</v>
      </c>
      <c r="I631" s="11" t="s">
        <v>7839</v>
      </c>
      <c r="J631" s="11" t="s">
        <v>7843</v>
      </c>
    </row>
    <row r="632" spans="1:10" ht="15.75" customHeight="1" x14ac:dyDescent="0.35">
      <c r="A632" s="11" t="s">
        <v>670</v>
      </c>
      <c r="B632" s="11">
        <v>38.049999999999997</v>
      </c>
      <c r="C632" s="11">
        <v>9.6199999999999992</v>
      </c>
      <c r="D632" s="11" t="s">
        <v>7837</v>
      </c>
      <c r="E632" s="11" t="s">
        <v>7837</v>
      </c>
      <c r="F632" s="11" t="s">
        <v>7837</v>
      </c>
      <c r="G632" s="11">
        <v>0</v>
      </c>
      <c r="H632" s="11" t="s">
        <v>7837</v>
      </c>
      <c r="I632" s="11" t="s">
        <v>7839</v>
      </c>
      <c r="J632" s="11" t="s">
        <v>7843</v>
      </c>
    </row>
    <row r="633" spans="1:10" ht="15.75" customHeight="1" x14ac:dyDescent="0.35">
      <c r="A633" s="11" t="s">
        <v>671</v>
      </c>
      <c r="B633" s="11">
        <v>46.14</v>
      </c>
      <c r="C633" s="11">
        <v>10.78</v>
      </c>
      <c r="D633" s="11" t="s">
        <v>7837</v>
      </c>
      <c r="E633" s="11" t="s">
        <v>7837</v>
      </c>
      <c r="F633" s="11" t="s">
        <v>7837</v>
      </c>
      <c r="G633" s="11">
        <v>0</v>
      </c>
      <c r="H633" s="11" t="s">
        <v>7837</v>
      </c>
      <c r="I633" s="11" t="s">
        <v>7839</v>
      </c>
      <c r="J633" s="11" t="s">
        <v>7843</v>
      </c>
    </row>
    <row r="634" spans="1:10" ht="15.75" customHeight="1" x14ac:dyDescent="0.35">
      <c r="A634" s="11" t="s">
        <v>672</v>
      </c>
      <c r="B634" s="11">
        <v>41.325000000000003</v>
      </c>
      <c r="C634" s="11">
        <v>5.1100000000000003</v>
      </c>
      <c r="D634" s="11" t="s">
        <v>7838</v>
      </c>
      <c r="E634" s="11" t="s">
        <v>7837</v>
      </c>
      <c r="F634" s="11" t="s">
        <v>7837</v>
      </c>
      <c r="G634" s="11">
        <v>2</v>
      </c>
      <c r="H634" s="11" t="s">
        <v>7837</v>
      </c>
      <c r="I634" s="11" t="s">
        <v>7839</v>
      </c>
      <c r="J634" s="11" t="s">
        <v>7845</v>
      </c>
    </row>
    <row r="635" spans="1:10" ht="15.75" customHeight="1" x14ac:dyDescent="0.35">
      <c r="A635" s="11" t="s">
        <v>673</v>
      </c>
      <c r="B635" s="11">
        <v>44.64</v>
      </c>
      <c r="C635" s="11">
        <v>7.18</v>
      </c>
      <c r="D635" s="11" t="s">
        <v>7837</v>
      </c>
      <c r="E635" s="11" t="s">
        <v>7837</v>
      </c>
      <c r="F635" s="11" t="s">
        <v>7837</v>
      </c>
      <c r="G635" s="11">
        <v>0</v>
      </c>
      <c r="H635" s="11" t="s">
        <v>7837</v>
      </c>
      <c r="I635" s="11" t="s">
        <v>7839</v>
      </c>
      <c r="J635" s="11" t="s">
        <v>7843</v>
      </c>
    </row>
    <row r="636" spans="1:10" ht="15.75" customHeight="1" x14ac:dyDescent="0.35">
      <c r="A636" s="11" t="s">
        <v>674</v>
      </c>
      <c r="B636" s="11">
        <v>25.175000000000001</v>
      </c>
      <c r="C636" s="11">
        <v>4.96</v>
      </c>
      <c r="D636" s="11" t="s">
        <v>7837</v>
      </c>
      <c r="E636" s="11" t="s">
        <v>7838</v>
      </c>
      <c r="F636" s="11" t="s">
        <v>7837</v>
      </c>
      <c r="G636" s="11">
        <v>1</v>
      </c>
      <c r="H636" s="11" t="s">
        <v>7838</v>
      </c>
      <c r="I636" s="11" t="s">
        <v>7840</v>
      </c>
      <c r="J636" s="11" t="s">
        <v>7845</v>
      </c>
    </row>
    <row r="637" spans="1:10" ht="15.75" customHeight="1" x14ac:dyDescent="0.35">
      <c r="A637" s="11" t="s">
        <v>675</v>
      </c>
      <c r="B637" s="11">
        <v>43.11</v>
      </c>
      <c r="C637" s="11">
        <v>4.67</v>
      </c>
      <c r="D637" s="11" t="s">
        <v>7838</v>
      </c>
      <c r="E637" s="11" t="s">
        <v>7837</v>
      </c>
      <c r="F637" s="11" t="s">
        <v>7837</v>
      </c>
      <c r="G637" s="11">
        <v>0</v>
      </c>
      <c r="H637" s="11" t="s">
        <v>7837</v>
      </c>
      <c r="I637" s="11" t="s">
        <v>7839</v>
      </c>
      <c r="J637" s="11" t="s">
        <v>7845</v>
      </c>
    </row>
    <row r="638" spans="1:10" ht="15.75" customHeight="1" x14ac:dyDescent="0.35">
      <c r="A638" s="11" t="s">
        <v>676</v>
      </c>
      <c r="B638" s="11">
        <v>53.32</v>
      </c>
      <c r="C638" s="11">
        <v>5.0599999999999996</v>
      </c>
      <c r="D638" s="11" t="s">
        <v>7837</v>
      </c>
      <c r="E638" s="11" t="s">
        <v>7837</v>
      </c>
      <c r="F638" s="11" t="s">
        <v>7837</v>
      </c>
      <c r="G638" s="11">
        <v>0</v>
      </c>
      <c r="H638" s="11" t="s">
        <v>7837</v>
      </c>
      <c r="I638" s="11" t="s">
        <v>7839</v>
      </c>
      <c r="J638" s="11" t="s">
        <v>7845</v>
      </c>
    </row>
    <row r="639" spans="1:10" ht="15.75" customHeight="1" x14ac:dyDescent="0.35">
      <c r="A639" s="11" t="s">
        <v>677</v>
      </c>
      <c r="B639" s="11">
        <v>38.04</v>
      </c>
      <c r="C639" s="11">
        <v>5.0199999999999996</v>
      </c>
      <c r="D639" s="11" t="s">
        <v>7838</v>
      </c>
      <c r="E639" s="11" t="s">
        <v>7837</v>
      </c>
      <c r="F639" s="11" t="s">
        <v>7837</v>
      </c>
      <c r="G639" s="11">
        <v>1</v>
      </c>
      <c r="H639" s="11" t="s">
        <v>7837</v>
      </c>
      <c r="I639" s="11" t="s">
        <v>7839</v>
      </c>
      <c r="J639" s="11" t="s">
        <v>7845</v>
      </c>
    </row>
    <row r="640" spans="1:10" ht="15.75" customHeight="1" x14ac:dyDescent="0.35">
      <c r="A640" s="11" t="s">
        <v>678</v>
      </c>
      <c r="B640" s="11">
        <v>37.9</v>
      </c>
      <c r="C640" s="11">
        <v>7.76</v>
      </c>
      <c r="D640" s="11" t="s">
        <v>7837</v>
      </c>
      <c r="E640" s="11" t="s">
        <v>7837</v>
      </c>
      <c r="F640" s="11" t="s">
        <v>7837</v>
      </c>
      <c r="G640" s="11">
        <v>0</v>
      </c>
      <c r="H640" s="11" t="s">
        <v>7837</v>
      </c>
      <c r="I640" s="11" t="s">
        <v>7839</v>
      </c>
      <c r="J640" s="11" t="s">
        <v>7843</v>
      </c>
    </row>
    <row r="641" spans="1:10" ht="15.75" customHeight="1" x14ac:dyDescent="0.35">
      <c r="A641" s="11" t="s">
        <v>679</v>
      </c>
      <c r="B641" s="11">
        <v>39.6</v>
      </c>
      <c r="C641" s="11">
        <v>9.32</v>
      </c>
      <c r="D641" s="11" t="s">
        <v>7837</v>
      </c>
      <c r="E641" s="11" t="s">
        <v>7837</v>
      </c>
      <c r="F641" s="11" t="s">
        <v>7837</v>
      </c>
      <c r="G641" s="11">
        <v>0</v>
      </c>
      <c r="H641" s="11" t="s">
        <v>7837</v>
      </c>
      <c r="I641" s="11" t="s">
        <v>7839</v>
      </c>
      <c r="J641" s="11" t="s">
        <v>7843</v>
      </c>
    </row>
    <row r="642" spans="1:10" ht="15.75" customHeight="1" x14ac:dyDescent="0.35">
      <c r="A642" s="11" t="s">
        <v>680</v>
      </c>
      <c r="B642" s="11">
        <v>50.92</v>
      </c>
      <c r="C642" s="11">
        <v>5.31</v>
      </c>
      <c r="D642" s="11" t="s">
        <v>7838</v>
      </c>
      <c r="E642" s="11" t="s">
        <v>7837</v>
      </c>
      <c r="F642" s="11" t="s">
        <v>7837</v>
      </c>
      <c r="G642" s="11">
        <v>1</v>
      </c>
      <c r="H642" s="11" t="s">
        <v>7837</v>
      </c>
      <c r="I642" s="11" t="s">
        <v>7839</v>
      </c>
      <c r="J642" s="11" t="s">
        <v>7845</v>
      </c>
    </row>
    <row r="643" spans="1:10" ht="15.75" customHeight="1" x14ac:dyDescent="0.35">
      <c r="A643" s="11" t="s">
        <v>681</v>
      </c>
      <c r="B643" s="11">
        <v>21.85</v>
      </c>
      <c r="C643" s="11">
        <v>5.56</v>
      </c>
      <c r="D643" s="11" t="s">
        <v>7838</v>
      </c>
      <c r="E643" s="11" t="s">
        <v>7837</v>
      </c>
      <c r="F643" s="11" t="s">
        <v>7837</v>
      </c>
      <c r="G643" s="11">
        <v>0</v>
      </c>
      <c r="H643" s="11" t="s">
        <v>7838</v>
      </c>
      <c r="I643" s="11" t="s">
        <v>7841</v>
      </c>
      <c r="J643" s="11" t="s">
        <v>7845</v>
      </c>
    </row>
    <row r="644" spans="1:10" ht="15.75" customHeight="1" x14ac:dyDescent="0.35">
      <c r="A644" s="11" t="s">
        <v>682</v>
      </c>
      <c r="B644" s="11">
        <v>36.08</v>
      </c>
      <c r="C644" s="11">
        <v>7.11</v>
      </c>
      <c r="D644" s="11" t="s">
        <v>7838</v>
      </c>
      <c r="E644" s="11" t="s">
        <v>7837</v>
      </c>
      <c r="F644" s="11" t="s">
        <v>7838</v>
      </c>
      <c r="G644" s="11">
        <v>1</v>
      </c>
      <c r="H644" s="11" t="s">
        <v>7837</v>
      </c>
      <c r="I644" s="11" t="s">
        <v>7839</v>
      </c>
      <c r="J644" s="11" t="s">
        <v>7843</v>
      </c>
    </row>
    <row r="645" spans="1:10" ht="15.75" customHeight="1" x14ac:dyDescent="0.35">
      <c r="A645" s="11" t="s">
        <v>683</v>
      </c>
      <c r="B645" s="11">
        <v>40.44</v>
      </c>
      <c r="C645" s="11">
        <v>5.13</v>
      </c>
      <c r="D645" s="11" t="s">
        <v>7838</v>
      </c>
      <c r="E645" s="11" t="s">
        <v>7837</v>
      </c>
      <c r="F645" s="11" t="s">
        <v>7838</v>
      </c>
      <c r="G645" s="11">
        <v>1</v>
      </c>
      <c r="H645" s="11" t="s">
        <v>7837</v>
      </c>
      <c r="I645" s="11" t="s">
        <v>7839</v>
      </c>
      <c r="J645" s="11" t="s">
        <v>7845</v>
      </c>
    </row>
    <row r="646" spans="1:10" ht="15.75" customHeight="1" x14ac:dyDescent="0.35">
      <c r="A646" s="11" t="s">
        <v>684</v>
      </c>
      <c r="B646" s="11">
        <v>38.094999999999999</v>
      </c>
      <c r="C646" s="11">
        <v>10.199999999999999</v>
      </c>
      <c r="D646" s="11" t="s">
        <v>7837</v>
      </c>
      <c r="E646" s="11" t="s">
        <v>7837</v>
      </c>
      <c r="F646" s="11" t="s">
        <v>7837</v>
      </c>
      <c r="G646" s="11">
        <v>0</v>
      </c>
      <c r="H646" s="11" t="s">
        <v>7837</v>
      </c>
      <c r="I646" s="11" t="s">
        <v>7839</v>
      </c>
      <c r="J646" s="11" t="s">
        <v>7843</v>
      </c>
    </row>
    <row r="647" spans="1:10" ht="15.75" customHeight="1" x14ac:dyDescent="0.35">
      <c r="A647" s="11" t="s">
        <v>685</v>
      </c>
      <c r="B647" s="11">
        <v>44.95</v>
      </c>
      <c r="C647" s="11">
        <v>10.4</v>
      </c>
      <c r="D647" s="11" t="s">
        <v>7837</v>
      </c>
      <c r="E647" s="11" t="s">
        <v>7837</v>
      </c>
      <c r="F647" s="11" t="s">
        <v>7837</v>
      </c>
      <c r="G647" s="11">
        <v>0</v>
      </c>
      <c r="H647" s="11" t="s">
        <v>7837</v>
      </c>
      <c r="I647" s="11" t="s">
        <v>7839</v>
      </c>
      <c r="J647" s="11" t="s">
        <v>7843</v>
      </c>
    </row>
    <row r="648" spans="1:10" ht="15.75" customHeight="1" x14ac:dyDescent="0.35">
      <c r="A648" s="11" t="s">
        <v>686</v>
      </c>
      <c r="B648" s="11">
        <v>35.54</v>
      </c>
      <c r="C648" s="11">
        <v>10.67</v>
      </c>
      <c r="D648" s="11" t="s">
        <v>7837</v>
      </c>
      <c r="E648" s="11" t="s">
        <v>7837</v>
      </c>
      <c r="F648" s="11" t="s">
        <v>7837</v>
      </c>
      <c r="G648" s="11">
        <v>0</v>
      </c>
      <c r="H648" s="11" t="s">
        <v>7837</v>
      </c>
      <c r="I648" s="11" t="s">
        <v>7839</v>
      </c>
      <c r="J648" s="11" t="s">
        <v>7843</v>
      </c>
    </row>
    <row r="649" spans="1:10" ht="15.75" customHeight="1" x14ac:dyDescent="0.35">
      <c r="A649" s="11" t="s">
        <v>687</v>
      </c>
      <c r="B649" s="11">
        <v>39.799999999999997</v>
      </c>
      <c r="C649" s="11">
        <v>4.6500000000000004</v>
      </c>
      <c r="D649" s="11" t="s">
        <v>7838</v>
      </c>
      <c r="E649" s="11" t="s">
        <v>7837</v>
      </c>
      <c r="F649" s="11" t="s">
        <v>7837</v>
      </c>
      <c r="G649" s="11">
        <v>2</v>
      </c>
      <c r="H649" s="11" t="s">
        <v>7837</v>
      </c>
      <c r="I649" s="11" t="s">
        <v>7839</v>
      </c>
      <c r="J649" s="11" t="s">
        <v>7845</v>
      </c>
    </row>
    <row r="650" spans="1:10" ht="15.75" customHeight="1" x14ac:dyDescent="0.35">
      <c r="A650" s="11" t="s">
        <v>688</v>
      </c>
      <c r="B650" s="11">
        <v>33.659999999999997</v>
      </c>
      <c r="C650" s="11">
        <v>5.65</v>
      </c>
      <c r="D650" s="11" t="s">
        <v>7838</v>
      </c>
      <c r="E650" s="11" t="s">
        <v>7837</v>
      </c>
      <c r="F650" s="11" t="s">
        <v>7837</v>
      </c>
      <c r="G650" s="11">
        <v>2</v>
      </c>
      <c r="H650" s="11" t="s">
        <v>7837</v>
      </c>
      <c r="I650" s="11" t="s">
        <v>7839</v>
      </c>
      <c r="J650" s="11" t="s">
        <v>7845</v>
      </c>
    </row>
    <row r="651" spans="1:10" ht="15.75" customHeight="1" x14ac:dyDescent="0.35">
      <c r="A651" s="11" t="s">
        <v>689</v>
      </c>
      <c r="B651" s="11">
        <v>35.5</v>
      </c>
      <c r="C651" s="11">
        <v>11.97</v>
      </c>
      <c r="D651" s="11" t="s">
        <v>7837</v>
      </c>
      <c r="E651" s="11" t="s">
        <v>7837</v>
      </c>
      <c r="F651" s="11" t="s">
        <v>7837</v>
      </c>
      <c r="G651" s="11">
        <v>0</v>
      </c>
      <c r="H651" s="11" t="s">
        <v>7837</v>
      </c>
      <c r="I651" s="11" t="s">
        <v>7839</v>
      </c>
      <c r="J651" s="11" t="s">
        <v>7843</v>
      </c>
    </row>
    <row r="652" spans="1:10" ht="15.75" customHeight="1" x14ac:dyDescent="0.35">
      <c r="A652" s="11" t="s">
        <v>690</v>
      </c>
      <c r="B652" s="11">
        <v>41.63</v>
      </c>
      <c r="C652" s="11">
        <v>6.71</v>
      </c>
      <c r="D652" s="11" t="s">
        <v>7837</v>
      </c>
      <c r="E652" s="11" t="s">
        <v>7837</v>
      </c>
      <c r="F652" s="11" t="s">
        <v>7837</v>
      </c>
      <c r="G652" s="11">
        <v>0</v>
      </c>
      <c r="H652" s="11" t="s">
        <v>7837</v>
      </c>
      <c r="I652" s="11" t="s">
        <v>7839</v>
      </c>
      <c r="J652" s="11" t="s">
        <v>7843</v>
      </c>
    </row>
    <row r="653" spans="1:10" ht="15.75" customHeight="1" x14ac:dyDescent="0.35">
      <c r="A653" s="11" t="s">
        <v>691</v>
      </c>
      <c r="B653" s="11">
        <v>46.49</v>
      </c>
      <c r="C653" s="11">
        <v>11.92</v>
      </c>
      <c r="D653" s="11" t="s">
        <v>7837</v>
      </c>
      <c r="E653" s="11" t="s">
        <v>7837</v>
      </c>
      <c r="F653" s="11" t="s">
        <v>7837</v>
      </c>
      <c r="G653" s="11">
        <v>0</v>
      </c>
      <c r="H653" s="11" t="s">
        <v>7837</v>
      </c>
      <c r="I653" s="11" t="s">
        <v>7839</v>
      </c>
      <c r="J653" s="11" t="s">
        <v>7843</v>
      </c>
    </row>
    <row r="654" spans="1:10" ht="15.75" customHeight="1" x14ac:dyDescent="0.35">
      <c r="A654" s="11" t="s">
        <v>692</v>
      </c>
      <c r="B654" s="11">
        <v>43.29</v>
      </c>
      <c r="C654" s="11">
        <v>5.35</v>
      </c>
      <c r="D654" s="11" t="s">
        <v>7837</v>
      </c>
      <c r="E654" s="11" t="s">
        <v>7837</v>
      </c>
      <c r="F654" s="11" t="s">
        <v>7837</v>
      </c>
      <c r="G654" s="11">
        <v>2</v>
      </c>
      <c r="H654" s="11" t="s">
        <v>7837</v>
      </c>
      <c r="I654" s="11" t="s">
        <v>7839</v>
      </c>
      <c r="J654" s="11" t="s">
        <v>7845</v>
      </c>
    </row>
    <row r="655" spans="1:10" ht="15.75" customHeight="1" x14ac:dyDescent="0.35">
      <c r="A655" s="11" t="s">
        <v>693</v>
      </c>
      <c r="B655" s="11">
        <v>43.08</v>
      </c>
      <c r="C655" s="11">
        <v>8.9600000000000009</v>
      </c>
      <c r="D655" s="11" t="s">
        <v>7838</v>
      </c>
      <c r="E655" s="11" t="s">
        <v>7837</v>
      </c>
      <c r="F655" s="11" t="s">
        <v>7837</v>
      </c>
      <c r="G655" s="11">
        <v>1</v>
      </c>
      <c r="H655" s="11" t="s">
        <v>7837</v>
      </c>
      <c r="I655" s="11" t="s">
        <v>7839</v>
      </c>
      <c r="J655" s="11" t="s">
        <v>7843</v>
      </c>
    </row>
    <row r="656" spans="1:10" ht="15.75" customHeight="1" x14ac:dyDescent="0.35">
      <c r="A656" s="11" t="s">
        <v>694</v>
      </c>
      <c r="B656" s="11">
        <v>39.07</v>
      </c>
      <c r="C656" s="11">
        <v>11.93</v>
      </c>
      <c r="D656" s="11" t="s">
        <v>7837</v>
      </c>
      <c r="E656" s="11" t="s">
        <v>7837</v>
      </c>
      <c r="F656" s="11" t="s">
        <v>7837</v>
      </c>
      <c r="G656" s="11">
        <v>0</v>
      </c>
      <c r="H656" s="11" t="s">
        <v>7837</v>
      </c>
      <c r="I656" s="11" t="s">
        <v>7839</v>
      </c>
      <c r="J656" s="11" t="s">
        <v>7843</v>
      </c>
    </row>
    <row r="657" spans="1:10" ht="15.75" customHeight="1" x14ac:dyDescent="0.35">
      <c r="A657" s="11" t="s">
        <v>695</v>
      </c>
      <c r="B657" s="11">
        <v>41.3</v>
      </c>
      <c r="C657" s="11">
        <v>9.59</v>
      </c>
      <c r="D657" s="11" t="s">
        <v>7837</v>
      </c>
      <c r="E657" s="11" t="s">
        <v>7837</v>
      </c>
      <c r="F657" s="11" t="s">
        <v>7837</v>
      </c>
      <c r="G657" s="11">
        <v>0</v>
      </c>
      <c r="H657" s="11" t="s">
        <v>7837</v>
      </c>
      <c r="I657" s="11" t="s">
        <v>7839</v>
      </c>
      <c r="J657" s="11" t="s">
        <v>7843</v>
      </c>
    </row>
    <row r="658" spans="1:10" ht="15.75" customHeight="1" x14ac:dyDescent="0.35">
      <c r="A658" s="11" t="s">
        <v>696</v>
      </c>
      <c r="B658" s="11">
        <v>42.95</v>
      </c>
      <c r="C658" s="11">
        <v>11.88</v>
      </c>
      <c r="D658" s="11" t="s">
        <v>7838</v>
      </c>
      <c r="E658" s="11" t="s">
        <v>7837</v>
      </c>
      <c r="F658" s="11" t="s">
        <v>7837</v>
      </c>
      <c r="G658" s="11">
        <v>2</v>
      </c>
      <c r="H658" s="11" t="s">
        <v>7837</v>
      </c>
      <c r="I658" s="11" t="s">
        <v>7839</v>
      </c>
      <c r="J658" s="11" t="s">
        <v>7843</v>
      </c>
    </row>
    <row r="659" spans="1:10" ht="15.75" customHeight="1" x14ac:dyDescent="0.35">
      <c r="A659" s="11" t="s">
        <v>697</v>
      </c>
      <c r="B659" s="11">
        <v>46.96</v>
      </c>
      <c r="C659" s="11">
        <v>4.6399999999999997</v>
      </c>
      <c r="D659" s="11" t="s">
        <v>7837</v>
      </c>
      <c r="E659" s="11" t="s">
        <v>7837</v>
      </c>
      <c r="F659" s="11" t="s">
        <v>7838</v>
      </c>
      <c r="G659" s="11">
        <v>1</v>
      </c>
      <c r="H659" s="11" t="s">
        <v>7837</v>
      </c>
      <c r="I659" s="11" t="s">
        <v>7839</v>
      </c>
      <c r="J659" s="11" t="s">
        <v>7845</v>
      </c>
    </row>
    <row r="660" spans="1:10" ht="15.75" customHeight="1" x14ac:dyDescent="0.35">
      <c r="A660" s="11" t="s">
        <v>698</v>
      </c>
      <c r="B660" s="11">
        <v>30.495000000000001</v>
      </c>
      <c r="C660" s="11">
        <v>9.5299999999999994</v>
      </c>
      <c r="D660" s="11" t="s">
        <v>7837</v>
      </c>
      <c r="E660" s="11" t="s">
        <v>7837</v>
      </c>
      <c r="F660" s="11" t="s">
        <v>7837</v>
      </c>
      <c r="G660" s="11">
        <v>0</v>
      </c>
      <c r="H660" s="11" t="s">
        <v>7837</v>
      </c>
      <c r="I660" s="11" t="s">
        <v>7839</v>
      </c>
      <c r="J660" s="11" t="s">
        <v>7843</v>
      </c>
    </row>
    <row r="661" spans="1:10" ht="15.75" customHeight="1" x14ac:dyDescent="0.35">
      <c r="A661" s="11" t="s">
        <v>699</v>
      </c>
      <c r="B661" s="11">
        <v>17.954999999999998</v>
      </c>
      <c r="C661" s="11">
        <v>5.29</v>
      </c>
      <c r="D661" s="11" t="s">
        <v>7838</v>
      </c>
      <c r="E661" s="11" t="s">
        <v>7837</v>
      </c>
      <c r="F661" s="11" t="s">
        <v>7837</v>
      </c>
      <c r="G661" s="11">
        <v>1</v>
      </c>
      <c r="H661" s="11" t="s">
        <v>7838</v>
      </c>
      <c r="I661" s="11" t="s">
        <v>7842</v>
      </c>
      <c r="J661" s="11" t="s">
        <v>7845</v>
      </c>
    </row>
    <row r="662" spans="1:10" ht="15.75" customHeight="1" x14ac:dyDescent="0.35">
      <c r="A662" s="11" t="s">
        <v>700</v>
      </c>
      <c r="B662" s="11">
        <v>25.6</v>
      </c>
      <c r="C662" s="11">
        <v>10.95</v>
      </c>
      <c r="D662" s="11" t="s">
        <v>7837</v>
      </c>
      <c r="E662" s="11" t="s">
        <v>7837</v>
      </c>
      <c r="F662" s="11" t="s">
        <v>7837</v>
      </c>
      <c r="G662" s="11">
        <v>3</v>
      </c>
      <c r="H662" s="11" t="s">
        <v>7837</v>
      </c>
      <c r="I662" s="11" t="s">
        <v>7840</v>
      </c>
      <c r="J662" s="11" t="s">
        <v>7843</v>
      </c>
    </row>
    <row r="663" spans="1:10" ht="15.75" customHeight="1" x14ac:dyDescent="0.35">
      <c r="A663" s="11" t="s">
        <v>701</v>
      </c>
      <c r="B663" s="11">
        <v>34.21</v>
      </c>
      <c r="C663" s="11">
        <v>9.17</v>
      </c>
      <c r="D663" s="11" t="s">
        <v>7837</v>
      </c>
      <c r="E663" s="11" t="s">
        <v>7837</v>
      </c>
      <c r="F663" s="11" t="s">
        <v>7837</v>
      </c>
      <c r="G663" s="11">
        <v>0</v>
      </c>
      <c r="H663" s="11" t="s">
        <v>7837</v>
      </c>
      <c r="I663" s="11" t="s">
        <v>7839</v>
      </c>
      <c r="J663" s="11" t="s">
        <v>7843</v>
      </c>
    </row>
    <row r="664" spans="1:10" ht="15.75" customHeight="1" x14ac:dyDescent="0.35">
      <c r="A664" s="11" t="s">
        <v>702</v>
      </c>
      <c r="B664" s="11">
        <v>39.74</v>
      </c>
      <c r="C664" s="11">
        <v>7.39</v>
      </c>
      <c r="D664" s="11" t="s">
        <v>7837</v>
      </c>
      <c r="E664" s="11" t="s">
        <v>7837</v>
      </c>
      <c r="F664" s="11" t="s">
        <v>7837</v>
      </c>
      <c r="G664" s="11">
        <v>0</v>
      </c>
      <c r="H664" s="11" t="s">
        <v>7837</v>
      </c>
      <c r="I664" s="11" t="s">
        <v>7839</v>
      </c>
      <c r="J664" s="11" t="s">
        <v>7843</v>
      </c>
    </row>
    <row r="665" spans="1:10" ht="15.75" customHeight="1" x14ac:dyDescent="0.35">
      <c r="A665" s="11" t="s">
        <v>703</v>
      </c>
      <c r="B665" s="11">
        <v>49.53</v>
      </c>
      <c r="C665" s="11">
        <v>9.1300000000000008</v>
      </c>
      <c r="D665" s="11" t="s">
        <v>7838</v>
      </c>
      <c r="E665" s="11" t="s">
        <v>7837</v>
      </c>
      <c r="F665" s="11" t="s">
        <v>7837</v>
      </c>
      <c r="G665" s="11">
        <v>0</v>
      </c>
      <c r="H665" s="11" t="s">
        <v>7837</v>
      </c>
      <c r="I665" s="11" t="s">
        <v>7839</v>
      </c>
      <c r="J665" s="11" t="s">
        <v>7843</v>
      </c>
    </row>
    <row r="666" spans="1:10" ht="15.75" customHeight="1" x14ac:dyDescent="0.35">
      <c r="A666" s="11" t="s">
        <v>704</v>
      </c>
      <c r="B666" s="11">
        <v>39.33</v>
      </c>
      <c r="C666" s="11">
        <v>10.4</v>
      </c>
      <c r="D666" s="11" t="s">
        <v>7837</v>
      </c>
      <c r="E666" s="11" t="s">
        <v>7837</v>
      </c>
      <c r="F666" s="11" t="s">
        <v>7837</v>
      </c>
      <c r="G666" s="11">
        <v>3</v>
      </c>
      <c r="H666" s="11" t="s">
        <v>7837</v>
      </c>
      <c r="I666" s="11" t="s">
        <v>7839</v>
      </c>
      <c r="J666" s="11" t="s">
        <v>7843</v>
      </c>
    </row>
    <row r="667" spans="1:10" ht="15.75" customHeight="1" x14ac:dyDescent="0.35">
      <c r="A667" s="11" t="s">
        <v>705</v>
      </c>
      <c r="B667" s="11">
        <v>39.979999999999997</v>
      </c>
      <c r="C667" s="11">
        <v>9.4600000000000009</v>
      </c>
      <c r="D667" s="11" t="s">
        <v>7838</v>
      </c>
      <c r="E667" s="11" t="s">
        <v>7837</v>
      </c>
      <c r="F667" s="11" t="s">
        <v>7837</v>
      </c>
      <c r="G667" s="11">
        <v>2</v>
      </c>
      <c r="H667" s="11" t="s">
        <v>7837</v>
      </c>
      <c r="I667" s="11" t="s">
        <v>7839</v>
      </c>
      <c r="J667" s="11" t="s">
        <v>7843</v>
      </c>
    </row>
    <row r="668" spans="1:10" ht="15.75" customHeight="1" x14ac:dyDescent="0.35">
      <c r="A668" s="11" t="s">
        <v>706</v>
      </c>
      <c r="B668" s="11">
        <v>46.51</v>
      </c>
      <c r="C668" s="11">
        <v>8.69</v>
      </c>
      <c r="D668" s="11" t="s">
        <v>7838</v>
      </c>
      <c r="E668" s="11" t="s">
        <v>7837</v>
      </c>
      <c r="F668" s="11" t="s">
        <v>7837</v>
      </c>
      <c r="G668" s="11">
        <v>0</v>
      </c>
      <c r="H668" s="11" t="s">
        <v>7837</v>
      </c>
      <c r="I668" s="11" t="s">
        <v>7839</v>
      </c>
      <c r="J668" s="11" t="s">
        <v>7843</v>
      </c>
    </row>
    <row r="669" spans="1:10" ht="15.75" customHeight="1" x14ac:dyDescent="0.35">
      <c r="A669" s="11" t="s">
        <v>707</v>
      </c>
      <c r="B669" s="11">
        <v>43.58</v>
      </c>
      <c r="C669" s="11">
        <v>4.2300000000000004</v>
      </c>
      <c r="D669" s="11" t="s">
        <v>7837</v>
      </c>
      <c r="E669" s="11" t="s">
        <v>7837</v>
      </c>
      <c r="F669" s="11" t="s">
        <v>7838</v>
      </c>
      <c r="G669" s="11">
        <v>1</v>
      </c>
      <c r="H669" s="11" t="s">
        <v>7837</v>
      </c>
      <c r="I669" s="11" t="s">
        <v>7839</v>
      </c>
      <c r="J669" s="11" t="s">
        <v>7845</v>
      </c>
    </row>
    <row r="670" spans="1:10" ht="15.75" customHeight="1" x14ac:dyDescent="0.35">
      <c r="A670" s="11" t="s">
        <v>708</v>
      </c>
      <c r="B670" s="11">
        <v>42.28</v>
      </c>
      <c r="C670" s="11">
        <v>9.16</v>
      </c>
      <c r="D670" s="11" t="s">
        <v>7838</v>
      </c>
      <c r="E670" s="11" t="s">
        <v>7837</v>
      </c>
      <c r="F670" s="11" t="s">
        <v>7837</v>
      </c>
      <c r="G670" s="11">
        <v>1</v>
      </c>
      <c r="H670" s="11" t="s">
        <v>7837</v>
      </c>
      <c r="I670" s="11" t="s">
        <v>7839</v>
      </c>
      <c r="J670" s="11" t="s">
        <v>7843</v>
      </c>
    </row>
    <row r="671" spans="1:10" ht="15.75" customHeight="1" x14ac:dyDescent="0.35">
      <c r="A671" s="11" t="s">
        <v>709</v>
      </c>
      <c r="B671" s="11">
        <v>35.520000000000003</v>
      </c>
      <c r="C671" s="11">
        <v>8.26</v>
      </c>
      <c r="D671" s="11" t="s">
        <v>7837</v>
      </c>
      <c r="E671" s="11" t="s">
        <v>7837</v>
      </c>
      <c r="F671" s="11" t="s">
        <v>7837</v>
      </c>
      <c r="G671" s="11">
        <v>0</v>
      </c>
      <c r="H671" s="11" t="s">
        <v>7837</v>
      </c>
      <c r="I671" s="11" t="s">
        <v>7839</v>
      </c>
      <c r="J671" s="11" t="s">
        <v>7843</v>
      </c>
    </row>
    <row r="672" spans="1:10" ht="15.75" customHeight="1" x14ac:dyDescent="0.35">
      <c r="A672" s="11" t="s">
        <v>710</v>
      </c>
      <c r="B672" s="11">
        <v>33.6</v>
      </c>
      <c r="C672" s="11">
        <v>11.25</v>
      </c>
      <c r="D672" s="11" t="s">
        <v>7837</v>
      </c>
      <c r="E672" s="11" t="s">
        <v>7837</v>
      </c>
      <c r="F672" s="11" t="s">
        <v>7837</v>
      </c>
      <c r="G672" s="11">
        <v>0</v>
      </c>
      <c r="H672" s="11" t="s">
        <v>7837</v>
      </c>
      <c r="I672" s="11" t="s">
        <v>7839</v>
      </c>
      <c r="J672" s="11" t="s">
        <v>7843</v>
      </c>
    </row>
    <row r="673" spans="1:10" ht="15.75" customHeight="1" x14ac:dyDescent="0.35">
      <c r="A673" s="11" t="s">
        <v>711</v>
      </c>
      <c r="B673" s="11">
        <v>22.42</v>
      </c>
      <c r="C673" s="11">
        <v>6.74</v>
      </c>
      <c r="D673" s="11" t="s">
        <v>7837</v>
      </c>
      <c r="E673" s="11" t="s">
        <v>7837</v>
      </c>
      <c r="F673" s="11" t="s">
        <v>7837</v>
      </c>
      <c r="G673" s="11">
        <v>0</v>
      </c>
      <c r="H673" s="11" t="s">
        <v>7838</v>
      </c>
      <c r="I673" s="11" t="s">
        <v>7841</v>
      </c>
      <c r="J673" s="11" t="s">
        <v>7843</v>
      </c>
    </row>
    <row r="674" spans="1:10" ht="15.75" customHeight="1" x14ac:dyDescent="0.35">
      <c r="A674" s="11" t="s">
        <v>712</v>
      </c>
      <c r="B674" s="11">
        <v>46.86</v>
      </c>
      <c r="C674" s="11">
        <v>4.87</v>
      </c>
      <c r="D674" s="11" t="s">
        <v>7837</v>
      </c>
      <c r="E674" s="11" t="s">
        <v>7837</v>
      </c>
      <c r="F674" s="11" t="s">
        <v>7837</v>
      </c>
      <c r="G674" s="11">
        <v>0</v>
      </c>
      <c r="H674" s="11" t="s">
        <v>7837</v>
      </c>
      <c r="I674" s="11" t="s">
        <v>7839</v>
      </c>
      <c r="J674" s="11" t="s">
        <v>7845</v>
      </c>
    </row>
    <row r="675" spans="1:10" ht="15.75" customHeight="1" x14ac:dyDescent="0.35">
      <c r="A675" s="11" t="s">
        <v>713</v>
      </c>
      <c r="B675" s="11">
        <v>32.965000000000003</v>
      </c>
      <c r="C675" s="11">
        <v>6.68</v>
      </c>
      <c r="D675" s="11" t="s">
        <v>7837</v>
      </c>
      <c r="E675" s="11" t="s">
        <v>7837</v>
      </c>
      <c r="F675" s="11" t="s">
        <v>7837</v>
      </c>
      <c r="G675" s="11">
        <v>3</v>
      </c>
      <c r="H675" s="11" t="s">
        <v>7837</v>
      </c>
      <c r="I675" s="11" t="s">
        <v>7839</v>
      </c>
      <c r="J675" s="11" t="s">
        <v>7843</v>
      </c>
    </row>
    <row r="676" spans="1:10" ht="15.75" customHeight="1" x14ac:dyDescent="0.35">
      <c r="A676" s="11" t="s">
        <v>714</v>
      </c>
      <c r="B676" s="11">
        <v>39.340000000000003</v>
      </c>
      <c r="C676" s="11">
        <v>5.0199999999999996</v>
      </c>
      <c r="D676" s="11" t="s">
        <v>7838</v>
      </c>
      <c r="E676" s="11" t="s">
        <v>7837</v>
      </c>
      <c r="F676" s="11" t="s">
        <v>7838</v>
      </c>
      <c r="G676" s="11">
        <v>1</v>
      </c>
      <c r="H676" s="11" t="s">
        <v>7837</v>
      </c>
      <c r="I676" s="11" t="s">
        <v>7839</v>
      </c>
      <c r="J676" s="11" t="s">
        <v>7845</v>
      </c>
    </row>
    <row r="677" spans="1:10" ht="15.75" customHeight="1" x14ac:dyDescent="0.35">
      <c r="A677" s="11" t="s">
        <v>715</v>
      </c>
      <c r="B677" s="11">
        <v>47</v>
      </c>
      <c r="C677" s="11">
        <v>10.64</v>
      </c>
      <c r="D677" s="11" t="s">
        <v>7838</v>
      </c>
      <c r="E677" s="11" t="s">
        <v>7837</v>
      </c>
      <c r="F677" s="11" t="s">
        <v>7837</v>
      </c>
      <c r="G677" s="11">
        <v>0</v>
      </c>
      <c r="H677" s="11" t="s">
        <v>7837</v>
      </c>
      <c r="I677" s="11" t="s">
        <v>7839</v>
      </c>
      <c r="J677" s="11" t="s">
        <v>7843</v>
      </c>
    </row>
    <row r="678" spans="1:10" ht="15.75" customHeight="1" x14ac:dyDescent="0.35">
      <c r="A678" s="11" t="s">
        <v>716</v>
      </c>
      <c r="B678" s="11">
        <v>36.71</v>
      </c>
      <c r="C678" s="11">
        <v>8.74</v>
      </c>
      <c r="D678" s="11" t="s">
        <v>7838</v>
      </c>
      <c r="E678" s="11" t="s">
        <v>7837</v>
      </c>
      <c r="F678" s="11" t="s">
        <v>7837</v>
      </c>
      <c r="G678" s="11">
        <v>0</v>
      </c>
      <c r="H678" s="11" t="s">
        <v>7837</v>
      </c>
      <c r="I678" s="11" t="s">
        <v>7839</v>
      </c>
      <c r="J678" s="11" t="s">
        <v>7843</v>
      </c>
    </row>
    <row r="679" spans="1:10" ht="15.75" customHeight="1" x14ac:dyDescent="0.35">
      <c r="A679" s="11" t="s">
        <v>717</v>
      </c>
      <c r="B679" s="11">
        <v>53.48</v>
      </c>
      <c r="C679" s="11">
        <v>5.64</v>
      </c>
      <c r="D679" s="11" t="s">
        <v>7837</v>
      </c>
      <c r="E679" s="11" t="s">
        <v>7837</v>
      </c>
      <c r="F679" s="11" t="s">
        <v>7837</v>
      </c>
      <c r="G679" s="11">
        <v>0</v>
      </c>
      <c r="H679" s="11" t="s">
        <v>7837</v>
      </c>
      <c r="I679" s="11" t="s">
        <v>7839</v>
      </c>
      <c r="J679" s="11" t="s">
        <v>7845</v>
      </c>
    </row>
    <row r="680" spans="1:10" ht="15.75" customHeight="1" x14ac:dyDescent="0.35">
      <c r="A680" s="11" t="s">
        <v>718</v>
      </c>
      <c r="B680" s="11">
        <v>35.5</v>
      </c>
      <c r="C680" s="11">
        <v>10.37</v>
      </c>
      <c r="D680" s="11" t="s">
        <v>7837</v>
      </c>
      <c r="E680" s="11" t="s">
        <v>7837</v>
      </c>
      <c r="F680" s="11" t="s">
        <v>7837</v>
      </c>
      <c r="G680" s="11">
        <v>0</v>
      </c>
      <c r="H680" s="11" t="s">
        <v>7837</v>
      </c>
      <c r="I680" s="11" t="s">
        <v>7839</v>
      </c>
      <c r="J680" s="11" t="s">
        <v>7843</v>
      </c>
    </row>
    <row r="681" spans="1:10" ht="15.75" customHeight="1" x14ac:dyDescent="0.35">
      <c r="A681" s="11" t="s">
        <v>719</v>
      </c>
      <c r="B681" s="11">
        <v>36.979999999999997</v>
      </c>
      <c r="C681" s="11">
        <v>9.56</v>
      </c>
      <c r="D681" s="11" t="s">
        <v>7838</v>
      </c>
      <c r="E681" s="11" t="s">
        <v>7837</v>
      </c>
      <c r="F681" s="11" t="s">
        <v>7837</v>
      </c>
      <c r="G681" s="11">
        <v>0</v>
      </c>
      <c r="H681" s="11" t="s">
        <v>7837</v>
      </c>
      <c r="I681" s="11" t="s">
        <v>7839</v>
      </c>
      <c r="J681" s="11" t="s">
        <v>7843</v>
      </c>
    </row>
    <row r="682" spans="1:10" ht="15.75" customHeight="1" x14ac:dyDescent="0.35">
      <c r="A682" s="11" t="s">
        <v>720</v>
      </c>
      <c r="B682" s="11">
        <v>32.395000000000003</v>
      </c>
      <c r="C682" s="11">
        <v>8.23</v>
      </c>
      <c r="D682" s="11" t="s">
        <v>7838</v>
      </c>
      <c r="E682" s="11" t="s">
        <v>7837</v>
      </c>
      <c r="F682" s="11" t="s">
        <v>7838</v>
      </c>
      <c r="G682" s="11">
        <v>1</v>
      </c>
      <c r="H682" s="11" t="s">
        <v>7837</v>
      </c>
      <c r="I682" s="11" t="s">
        <v>7839</v>
      </c>
      <c r="J682" s="11" t="s">
        <v>7843</v>
      </c>
    </row>
    <row r="683" spans="1:10" ht="15.75" customHeight="1" x14ac:dyDescent="0.35">
      <c r="A683" s="11" t="s">
        <v>721</v>
      </c>
      <c r="B683" s="11">
        <v>32.729999999999997</v>
      </c>
      <c r="C683" s="11">
        <v>7.03</v>
      </c>
      <c r="D683" s="11" t="s">
        <v>7837</v>
      </c>
      <c r="E683" s="11" t="s">
        <v>7837</v>
      </c>
      <c r="F683" s="11" t="s">
        <v>7837</v>
      </c>
      <c r="G683" s="11">
        <v>0</v>
      </c>
      <c r="H683" s="11" t="s">
        <v>7837</v>
      </c>
      <c r="I683" s="11" t="s">
        <v>7839</v>
      </c>
      <c r="J683" s="11" t="s">
        <v>7843</v>
      </c>
    </row>
    <row r="684" spans="1:10" ht="15.75" customHeight="1" x14ac:dyDescent="0.35">
      <c r="A684" s="11" t="s">
        <v>722</v>
      </c>
      <c r="B684" s="11">
        <v>20.52</v>
      </c>
      <c r="C684" s="11">
        <v>5.45</v>
      </c>
      <c r="D684" s="11" t="s">
        <v>7837</v>
      </c>
      <c r="E684" s="11" t="s">
        <v>7837</v>
      </c>
      <c r="F684" s="11" t="s">
        <v>7837</v>
      </c>
      <c r="G684" s="11">
        <v>1</v>
      </c>
      <c r="H684" s="11" t="s">
        <v>7838</v>
      </c>
      <c r="I684" s="11" t="s">
        <v>7841</v>
      </c>
      <c r="J684" s="11" t="s">
        <v>7845</v>
      </c>
    </row>
    <row r="685" spans="1:10" ht="15.75" customHeight="1" x14ac:dyDescent="0.35">
      <c r="A685" s="11" t="s">
        <v>723</v>
      </c>
      <c r="B685" s="11">
        <v>51.72</v>
      </c>
      <c r="C685" s="11">
        <v>5.76</v>
      </c>
      <c r="D685" s="11" t="s">
        <v>7837</v>
      </c>
      <c r="E685" s="11" t="s">
        <v>7837</v>
      </c>
      <c r="F685" s="11" t="s">
        <v>7837</v>
      </c>
      <c r="G685" s="11">
        <v>0</v>
      </c>
      <c r="H685" s="11" t="s">
        <v>7837</v>
      </c>
      <c r="I685" s="11" t="s">
        <v>7839</v>
      </c>
      <c r="J685" s="11" t="s">
        <v>7844</v>
      </c>
    </row>
    <row r="686" spans="1:10" ht="15.75" customHeight="1" x14ac:dyDescent="0.35">
      <c r="A686" s="11" t="s">
        <v>724</v>
      </c>
      <c r="B686" s="11">
        <v>50.2</v>
      </c>
      <c r="C686" s="11">
        <v>5.4</v>
      </c>
      <c r="D686" s="11" t="s">
        <v>7837</v>
      </c>
      <c r="E686" s="11" t="s">
        <v>7837</v>
      </c>
      <c r="F686" s="11" t="s">
        <v>7837</v>
      </c>
      <c r="G686" s="11">
        <v>0</v>
      </c>
      <c r="H686" s="11" t="s">
        <v>7837</v>
      </c>
      <c r="I686" s="11" t="s">
        <v>7839</v>
      </c>
      <c r="J686" s="11" t="s">
        <v>7845</v>
      </c>
    </row>
    <row r="687" spans="1:10" ht="15.75" customHeight="1" x14ac:dyDescent="0.35">
      <c r="A687" s="11" t="s">
        <v>725</v>
      </c>
      <c r="B687" s="11">
        <v>25.52</v>
      </c>
      <c r="C687" s="11">
        <v>6.35</v>
      </c>
      <c r="D687" s="11" t="s">
        <v>7837</v>
      </c>
      <c r="E687" s="11" t="s">
        <v>7837</v>
      </c>
      <c r="F687" s="11" t="s">
        <v>7838</v>
      </c>
      <c r="G687" s="11">
        <v>1</v>
      </c>
      <c r="H687" s="11" t="s">
        <v>7837</v>
      </c>
      <c r="I687" s="11" t="s">
        <v>7840</v>
      </c>
      <c r="J687" s="11" t="s">
        <v>7844</v>
      </c>
    </row>
    <row r="688" spans="1:10" ht="15.75" customHeight="1" x14ac:dyDescent="0.35">
      <c r="A688" s="11" t="s">
        <v>726</v>
      </c>
      <c r="B688" s="11">
        <v>35.200000000000003</v>
      </c>
      <c r="C688" s="11">
        <v>6.26</v>
      </c>
      <c r="D688" s="11" t="s">
        <v>7838</v>
      </c>
      <c r="E688" s="11" t="s">
        <v>7837</v>
      </c>
      <c r="F688" s="11" t="s">
        <v>7837</v>
      </c>
      <c r="G688" s="11">
        <v>2</v>
      </c>
      <c r="H688" s="11" t="s">
        <v>7837</v>
      </c>
      <c r="I688" s="11" t="s">
        <v>7839</v>
      </c>
      <c r="J688" s="11" t="s">
        <v>7844</v>
      </c>
    </row>
    <row r="689" spans="1:10" ht="15.75" customHeight="1" x14ac:dyDescent="0.35">
      <c r="A689" s="11" t="s">
        <v>727</v>
      </c>
      <c r="B689" s="11">
        <v>41.26</v>
      </c>
      <c r="C689" s="11">
        <v>5.97</v>
      </c>
      <c r="D689" s="11" t="s">
        <v>7838</v>
      </c>
      <c r="E689" s="11" t="s">
        <v>7837</v>
      </c>
      <c r="F689" s="11" t="s">
        <v>7837</v>
      </c>
      <c r="G689" s="11">
        <v>0</v>
      </c>
      <c r="H689" s="11" t="s">
        <v>7837</v>
      </c>
      <c r="I689" s="11" t="s">
        <v>7839</v>
      </c>
      <c r="J689" s="11" t="s">
        <v>7844</v>
      </c>
    </row>
    <row r="690" spans="1:10" ht="15.75" customHeight="1" x14ac:dyDescent="0.35">
      <c r="A690" s="11" t="s">
        <v>728</v>
      </c>
      <c r="B690" s="11">
        <v>17.195</v>
      </c>
      <c r="C690" s="11">
        <v>5.29</v>
      </c>
      <c r="D690" s="11" t="s">
        <v>7838</v>
      </c>
      <c r="E690" s="11" t="s">
        <v>7837</v>
      </c>
      <c r="F690" s="11" t="s">
        <v>7837</v>
      </c>
      <c r="G690" s="11">
        <v>0</v>
      </c>
      <c r="H690" s="11" t="s">
        <v>7838</v>
      </c>
      <c r="I690" s="11" t="s">
        <v>7842</v>
      </c>
      <c r="J690" s="11" t="s">
        <v>7845</v>
      </c>
    </row>
    <row r="691" spans="1:10" ht="15.75" customHeight="1" x14ac:dyDescent="0.35">
      <c r="A691" s="11" t="s">
        <v>729</v>
      </c>
      <c r="B691" s="11">
        <v>23.085000000000001</v>
      </c>
      <c r="C691" s="11">
        <v>4.2699999999999996</v>
      </c>
      <c r="D691" s="11" t="s">
        <v>7838</v>
      </c>
      <c r="E691" s="11" t="s">
        <v>7837</v>
      </c>
      <c r="F691" s="11" t="s">
        <v>7837</v>
      </c>
      <c r="G691" s="11">
        <v>2</v>
      </c>
      <c r="H691" s="11" t="s">
        <v>7837</v>
      </c>
      <c r="I691" s="11" t="s">
        <v>7841</v>
      </c>
      <c r="J691" s="11" t="s">
        <v>7845</v>
      </c>
    </row>
    <row r="692" spans="1:10" ht="15.75" customHeight="1" x14ac:dyDescent="0.35">
      <c r="A692" s="11" t="s">
        <v>730</v>
      </c>
      <c r="B692" s="11">
        <v>21.66</v>
      </c>
      <c r="C692" s="11">
        <v>5.2</v>
      </c>
      <c r="D692" s="11" t="s">
        <v>7838</v>
      </c>
      <c r="E692" s="11" t="s">
        <v>7837</v>
      </c>
      <c r="F692" s="11" t="s">
        <v>7837</v>
      </c>
      <c r="G692" s="11">
        <v>2</v>
      </c>
      <c r="H692" s="11" t="s">
        <v>7837</v>
      </c>
      <c r="I692" s="11" t="s">
        <v>7841</v>
      </c>
      <c r="J692" s="11" t="s">
        <v>7845</v>
      </c>
    </row>
    <row r="693" spans="1:10" ht="15.75" customHeight="1" x14ac:dyDescent="0.35">
      <c r="A693" s="11" t="s">
        <v>731</v>
      </c>
      <c r="B693" s="11">
        <v>36.47</v>
      </c>
      <c r="C693" s="11">
        <v>8.23</v>
      </c>
      <c r="D693" s="11" t="s">
        <v>7838</v>
      </c>
      <c r="E693" s="11" t="s">
        <v>7837</v>
      </c>
      <c r="F693" s="11" t="s">
        <v>7837</v>
      </c>
      <c r="G693" s="11">
        <v>0</v>
      </c>
      <c r="H693" s="11" t="s">
        <v>7837</v>
      </c>
      <c r="I693" s="11" t="s">
        <v>7839</v>
      </c>
      <c r="J693" s="11" t="s">
        <v>7843</v>
      </c>
    </row>
    <row r="694" spans="1:10" ht="15.75" customHeight="1" x14ac:dyDescent="0.35">
      <c r="A694" s="11" t="s">
        <v>732</v>
      </c>
      <c r="B694" s="11">
        <v>36.08</v>
      </c>
      <c r="C694" s="11">
        <v>10.33</v>
      </c>
      <c r="D694" s="11" t="s">
        <v>7838</v>
      </c>
      <c r="E694" s="11" t="s">
        <v>7837</v>
      </c>
      <c r="F694" s="11" t="s">
        <v>7837</v>
      </c>
      <c r="G694" s="11">
        <v>0</v>
      </c>
      <c r="H694" s="11" t="s">
        <v>7837</v>
      </c>
      <c r="I694" s="11" t="s">
        <v>7839</v>
      </c>
      <c r="J694" s="11" t="s">
        <v>7843</v>
      </c>
    </row>
    <row r="695" spans="1:10" ht="15.75" customHeight="1" x14ac:dyDescent="0.35">
      <c r="A695" s="11" t="s">
        <v>733</v>
      </c>
      <c r="B695" s="11">
        <v>23.18</v>
      </c>
      <c r="C695" s="11">
        <v>6.13</v>
      </c>
      <c r="D695" s="11" t="s">
        <v>7837</v>
      </c>
      <c r="E695" s="11" t="s">
        <v>7837</v>
      </c>
      <c r="F695" s="11" t="s">
        <v>7837</v>
      </c>
      <c r="G695" s="11">
        <v>0</v>
      </c>
      <c r="H695" s="11" t="s">
        <v>7837</v>
      </c>
      <c r="I695" s="11" t="s">
        <v>7841</v>
      </c>
      <c r="J695" s="11" t="s">
        <v>7844</v>
      </c>
    </row>
    <row r="696" spans="1:10" ht="15.75" customHeight="1" x14ac:dyDescent="0.35">
      <c r="A696" s="11" t="s">
        <v>734</v>
      </c>
      <c r="B696" s="11">
        <v>39.159999999999997</v>
      </c>
      <c r="C696" s="11">
        <v>8.08</v>
      </c>
      <c r="D696" s="11" t="s">
        <v>7837</v>
      </c>
      <c r="E696" s="11" t="s">
        <v>7837</v>
      </c>
      <c r="F696" s="11" t="s">
        <v>7837</v>
      </c>
      <c r="G696" s="11">
        <v>3</v>
      </c>
      <c r="H696" s="11" t="s">
        <v>7837</v>
      </c>
      <c r="I696" s="11" t="s">
        <v>7839</v>
      </c>
      <c r="J696" s="11" t="s">
        <v>7843</v>
      </c>
    </row>
    <row r="697" spans="1:10" ht="15.75" customHeight="1" x14ac:dyDescent="0.35">
      <c r="A697" s="11" t="s">
        <v>735</v>
      </c>
      <c r="B697" s="11">
        <v>38.19</v>
      </c>
      <c r="C697" s="11">
        <v>10.49</v>
      </c>
      <c r="D697" s="11" t="s">
        <v>7837</v>
      </c>
      <c r="E697" s="11" t="s">
        <v>7837</v>
      </c>
      <c r="F697" s="11" t="s">
        <v>7837</v>
      </c>
      <c r="G697" s="11">
        <v>3</v>
      </c>
      <c r="H697" s="11" t="s">
        <v>7837</v>
      </c>
      <c r="I697" s="11" t="s">
        <v>7839</v>
      </c>
      <c r="J697" s="11" t="s">
        <v>7843</v>
      </c>
    </row>
    <row r="698" spans="1:10" ht="15.75" customHeight="1" x14ac:dyDescent="0.35">
      <c r="A698" s="11" t="s">
        <v>736</v>
      </c>
      <c r="B698" s="11">
        <v>26.41</v>
      </c>
      <c r="C698" s="11">
        <v>8.11</v>
      </c>
      <c r="D698" s="11" t="s">
        <v>7837</v>
      </c>
      <c r="E698" s="11" t="s">
        <v>7837</v>
      </c>
      <c r="F698" s="11" t="s">
        <v>7837</v>
      </c>
      <c r="G698" s="11">
        <v>3</v>
      </c>
      <c r="H698" s="11" t="s">
        <v>7837</v>
      </c>
      <c r="I698" s="11" t="s">
        <v>7840</v>
      </c>
      <c r="J698" s="11" t="s">
        <v>7843</v>
      </c>
    </row>
    <row r="699" spans="1:10" ht="15.75" customHeight="1" x14ac:dyDescent="0.35">
      <c r="A699" s="11" t="s">
        <v>737</v>
      </c>
      <c r="B699" s="11">
        <v>28.785</v>
      </c>
      <c r="C699" s="11">
        <v>6.6</v>
      </c>
      <c r="D699" s="11" t="s">
        <v>7837</v>
      </c>
      <c r="E699" s="11" t="s">
        <v>7837</v>
      </c>
      <c r="F699" s="11" t="s">
        <v>7837</v>
      </c>
      <c r="G699" s="11">
        <v>0</v>
      </c>
      <c r="H699" s="11" t="s">
        <v>7837</v>
      </c>
      <c r="I699" s="11" t="s">
        <v>7840</v>
      </c>
      <c r="J699" s="11" t="s">
        <v>7843</v>
      </c>
    </row>
    <row r="700" spans="1:10" ht="15.75" customHeight="1" x14ac:dyDescent="0.35">
      <c r="A700" s="11" t="s">
        <v>738</v>
      </c>
      <c r="B700" s="11">
        <v>26.695</v>
      </c>
      <c r="C700" s="11">
        <v>10.14</v>
      </c>
      <c r="D700" s="11" t="s">
        <v>7838</v>
      </c>
      <c r="E700" s="11" t="s">
        <v>7837</v>
      </c>
      <c r="F700" s="11" t="s">
        <v>7838</v>
      </c>
      <c r="G700" s="11">
        <v>1</v>
      </c>
      <c r="H700" s="11" t="s">
        <v>7837</v>
      </c>
      <c r="I700" s="11" t="s">
        <v>7840</v>
      </c>
      <c r="J700" s="11" t="s">
        <v>7843</v>
      </c>
    </row>
    <row r="701" spans="1:10" ht="15.75" customHeight="1" x14ac:dyDescent="0.35">
      <c r="A701" s="11" t="s">
        <v>739</v>
      </c>
      <c r="B701" s="11">
        <v>32.799999999999997</v>
      </c>
      <c r="C701" s="11">
        <v>6.06</v>
      </c>
      <c r="D701" s="11" t="s">
        <v>7838</v>
      </c>
      <c r="E701" s="11" t="s">
        <v>7837</v>
      </c>
      <c r="F701" s="11" t="s">
        <v>7837</v>
      </c>
      <c r="G701" s="11">
        <v>1</v>
      </c>
      <c r="H701" s="11" t="s">
        <v>7837</v>
      </c>
      <c r="I701" s="11" t="s">
        <v>7839</v>
      </c>
      <c r="J701" s="11" t="s">
        <v>7844</v>
      </c>
    </row>
    <row r="702" spans="1:10" ht="15.75" customHeight="1" x14ac:dyDescent="0.35">
      <c r="A702" s="11" t="s">
        <v>740</v>
      </c>
      <c r="B702" s="11">
        <v>35.869999999999997</v>
      </c>
      <c r="C702" s="11">
        <v>9.91</v>
      </c>
      <c r="D702" s="11" t="s">
        <v>7838</v>
      </c>
      <c r="E702" s="11" t="s">
        <v>7837</v>
      </c>
      <c r="F702" s="11" t="s">
        <v>7837</v>
      </c>
      <c r="G702" s="11">
        <v>0</v>
      </c>
      <c r="H702" s="11" t="s">
        <v>7837</v>
      </c>
      <c r="I702" s="11" t="s">
        <v>7839</v>
      </c>
      <c r="J702" s="11" t="s">
        <v>7843</v>
      </c>
    </row>
    <row r="703" spans="1:10" ht="15.75" customHeight="1" x14ac:dyDescent="0.35">
      <c r="A703" s="11" t="s">
        <v>741</v>
      </c>
      <c r="B703" s="11">
        <v>21.66</v>
      </c>
      <c r="C703" s="11">
        <v>4.1399999999999997</v>
      </c>
      <c r="D703" s="11" t="s">
        <v>7838</v>
      </c>
      <c r="E703" s="11" t="s">
        <v>7837</v>
      </c>
      <c r="F703" s="11" t="s">
        <v>7837</v>
      </c>
      <c r="G703" s="11">
        <v>2</v>
      </c>
      <c r="H703" s="11" t="s">
        <v>7837</v>
      </c>
      <c r="I703" s="11" t="s">
        <v>7841</v>
      </c>
      <c r="J703" s="11" t="s">
        <v>7845</v>
      </c>
    </row>
    <row r="704" spans="1:10" ht="15.75" customHeight="1" x14ac:dyDescent="0.35">
      <c r="A704" s="11" t="s">
        <v>742</v>
      </c>
      <c r="B704" s="11">
        <v>37.72</v>
      </c>
      <c r="C704" s="11">
        <v>4.38</v>
      </c>
      <c r="D704" s="11" t="s">
        <v>7838</v>
      </c>
      <c r="E704" s="11" t="s">
        <v>7837</v>
      </c>
      <c r="F704" s="11" t="s">
        <v>7838</v>
      </c>
      <c r="G704" s="11">
        <v>1</v>
      </c>
      <c r="H704" s="11" t="s">
        <v>7837</v>
      </c>
      <c r="I704" s="11" t="s">
        <v>7839</v>
      </c>
      <c r="J704" s="11" t="s">
        <v>7845</v>
      </c>
    </row>
    <row r="705" spans="1:10" ht="15.75" customHeight="1" x14ac:dyDescent="0.35">
      <c r="A705" s="11" t="s">
        <v>743</v>
      </c>
      <c r="B705" s="11">
        <v>39.700000000000003</v>
      </c>
      <c r="C705" s="11">
        <v>9.83</v>
      </c>
      <c r="D705" s="11" t="s">
        <v>7837</v>
      </c>
      <c r="E705" s="11" t="s">
        <v>7837</v>
      </c>
      <c r="F705" s="11" t="s">
        <v>7837</v>
      </c>
      <c r="G705" s="11">
        <v>3</v>
      </c>
      <c r="H705" s="11" t="s">
        <v>7837</v>
      </c>
      <c r="I705" s="11" t="s">
        <v>7839</v>
      </c>
      <c r="J705" s="11" t="s">
        <v>7843</v>
      </c>
    </row>
    <row r="706" spans="1:10" ht="15.75" customHeight="1" x14ac:dyDescent="0.35">
      <c r="A706" s="11" t="s">
        <v>744</v>
      </c>
      <c r="B706" s="11">
        <v>35.97</v>
      </c>
      <c r="C706" s="11">
        <v>11.08</v>
      </c>
      <c r="D706" s="11" t="s">
        <v>7837</v>
      </c>
      <c r="E706" s="11" t="s">
        <v>7837</v>
      </c>
      <c r="F706" s="11" t="s">
        <v>7837</v>
      </c>
      <c r="G706" s="11">
        <v>3</v>
      </c>
      <c r="H706" s="11" t="s">
        <v>7837</v>
      </c>
      <c r="I706" s="11" t="s">
        <v>7839</v>
      </c>
      <c r="J706" s="11" t="s">
        <v>7843</v>
      </c>
    </row>
    <row r="707" spans="1:10" ht="15.75" customHeight="1" x14ac:dyDescent="0.35">
      <c r="A707" s="11" t="s">
        <v>745</v>
      </c>
      <c r="B707" s="11">
        <v>37.85</v>
      </c>
      <c r="C707" s="11">
        <v>11.01</v>
      </c>
      <c r="D707" s="11" t="s">
        <v>7837</v>
      </c>
      <c r="E707" s="11" t="s">
        <v>7837</v>
      </c>
      <c r="F707" s="11" t="s">
        <v>7837</v>
      </c>
      <c r="G707" s="11">
        <v>0</v>
      </c>
      <c r="H707" s="11" t="s">
        <v>7837</v>
      </c>
      <c r="I707" s="11" t="s">
        <v>7839</v>
      </c>
      <c r="J707" s="11" t="s">
        <v>7843</v>
      </c>
    </row>
    <row r="708" spans="1:10" ht="15.75" customHeight="1" x14ac:dyDescent="0.35">
      <c r="A708" s="11" t="s">
        <v>746</v>
      </c>
      <c r="B708" s="11">
        <v>21.66</v>
      </c>
      <c r="C708" s="11">
        <v>4.37</v>
      </c>
      <c r="D708" s="11" t="s">
        <v>7837</v>
      </c>
      <c r="E708" s="11" t="s">
        <v>7838</v>
      </c>
      <c r="F708" s="11" t="s">
        <v>7837</v>
      </c>
      <c r="G708" s="11">
        <v>1</v>
      </c>
      <c r="H708" s="11" t="s">
        <v>7838</v>
      </c>
      <c r="I708" s="11" t="s">
        <v>7841</v>
      </c>
      <c r="J708" s="11" t="s">
        <v>7845</v>
      </c>
    </row>
    <row r="709" spans="1:10" ht="15.75" customHeight="1" x14ac:dyDescent="0.35">
      <c r="A709" s="11" t="s">
        <v>747</v>
      </c>
      <c r="B709" s="11">
        <v>39.369999999999997</v>
      </c>
      <c r="C709" s="11">
        <v>5.91</v>
      </c>
      <c r="D709" s="11" t="s">
        <v>7837</v>
      </c>
      <c r="E709" s="11" t="s">
        <v>7837</v>
      </c>
      <c r="F709" s="11" t="s">
        <v>7837</v>
      </c>
      <c r="G709" s="11">
        <v>2</v>
      </c>
      <c r="H709" s="11" t="s">
        <v>7837</v>
      </c>
      <c r="I709" s="11" t="s">
        <v>7839</v>
      </c>
      <c r="J709" s="11" t="s">
        <v>7844</v>
      </c>
    </row>
    <row r="710" spans="1:10" ht="15.75" customHeight="1" x14ac:dyDescent="0.35">
      <c r="A710" s="11" t="s">
        <v>748</v>
      </c>
      <c r="B710" s="11">
        <v>40.880000000000003</v>
      </c>
      <c r="C710" s="11">
        <v>7.65</v>
      </c>
      <c r="D710" s="11" t="s">
        <v>7837</v>
      </c>
      <c r="E710" s="11" t="s">
        <v>7837</v>
      </c>
      <c r="F710" s="11" t="s">
        <v>7837</v>
      </c>
      <c r="G710" s="11">
        <v>0</v>
      </c>
      <c r="H710" s="11" t="s">
        <v>7837</v>
      </c>
      <c r="I710" s="11" t="s">
        <v>7839</v>
      </c>
      <c r="J710" s="11" t="s">
        <v>7843</v>
      </c>
    </row>
    <row r="711" spans="1:10" ht="15.75" customHeight="1" x14ac:dyDescent="0.35">
      <c r="A711" s="11" t="s">
        <v>749</v>
      </c>
      <c r="B711" s="11">
        <v>26.22</v>
      </c>
      <c r="C711" s="11">
        <v>5.37</v>
      </c>
      <c r="D711" s="11" t="s">
        <v>7838</v>
      </c>
      <c r="E711" s="11" t="s">
        <v>7837</v>
      </c>
      <c r="F711" s="11" t="s">
        <v>7837</v>
      </c>
      <c r="G711" s="11">
        <v>2</v>
      </c>
      <c r="H711" s="11" t="s">
        <v>7837</v>
      </c>
      <c r="I711" s="11" t="s">
        <v>7840</v>
      </c>
      <c r="J711" s="11" t="s">
        <v>7845</v>
      </c>
    </row>
    <row r="712" spans="1:10" ht="15.75" customHeight="1" x14ac:dyDescent="0.35">
      <c r="A712" s="11" t="s">
        <v>750</v>
      </c>
      <c r="B712" s="11">
        <v>25.08</v>
      </c>
      <c r="C712" s="11">
        <v>5.75</v>
      </c>
      <c r="D712" s="11" t="s">
        <v>7838</v>
      </c>
      <c r="E712" s="11" t="s">
        <v>7837</v>
      </c>
      <c r="F712" s="11" t="s">
        <v>7837</v>
      </c>
      <c r="G712" s="11">
        <v>2</v>
      </c>
      <c r="H712" s="11" t="s">
        <v>7837</v>
      </c>
      <c r="I712" s="11" t="s">
        <v>7840</v>
      </c>
      <c r="J712" s="11" t="s">
        <v>7844</v>
      </c>
    </row>
    <row r="713" spans="1:10" ht="15.75" customHeight="1" x14ac:dyDescent="0.35">
      <c r="A713" s="11" t="s">
        <v>751</v>
      </c>
      <c r="B713" s="11">
        <v>39.1</v>
      </c>
      <c r="C713" s="11">
        <v>6.79</v>
      </c>
      <c r="D713" s="11" t="s">
        <v>7838</v>
      </c>
      <c r="E713" s="11" t="s">
        <v>7837</v>
      </c>
      <c r="F713" s="11" t="s">
        <v>7837</v>
      </c>
      <c r="G713" s="11">
        <v>2</v>
      </c>
      <c r="H713" s="11" t="s">
        <v>7837</v>
      </c>
      <c r="I713" s="11" t="s">
        <v>7839</v>
      </c>
      <c r="J713" s="11" t="s">
        <v>7843</v>
      </c>
    </row>
    <row r="714" spans="1:10" ht="15.75" customHeight="1" x14ac:dyDescent="0.35">
      <c r="A714" s="11" t="s">
        <v>752</v>
      </c>
      <c r="B714" s="11">
        <v>37.905000000000001</v>
      </c>
      <c r="C714" s="11">
        <v>7.03</v>
      </c>
      <c r="D714" s="11" t="s">
        <v>7837</v>
      </c>
      <c r="E714" s="11" t="s">
        <v>7837</v>
      </c>
      <c r="F714" s="11" t="s">
        <v>7837</v>
      </c>
      <c r="G714" s="11">
        <v>3</v>
      </c>
      <c r="H714" s="11" t="s">
        <v>7837</v>
      </c>
      <c r="I714" s="11" t="s">
        <v>7839</v>
      </c>
      <c r="J714" s="11" t="s">
        <v>7843</v>
      </c>
    </row>
    <row r="715" spans="1:10" ht="15.75" customHeight="1" x14ac:dyDescent="0.35">
      <c r="A715" s="11" t="s">
        <v>753</v>
      </c>
      <c r="B715" s="11">
        <v>43.35</v>
      </c>
      <c r="C715" s="11">
        <v>5.41</v>
      </c>
      <c r="D715" s="11" t="s">
        <v>7838</v>
      </c>
      <c r="E715" s="11" t="s">
        <v>7837</v>
      </c>
      <c r="F715" s="11" t="s">
        <v>7838</v>
      </c>
      <c r="G715" s="11">
        <v>1</v>
      </c>
      <c r="H715" s="11" t="s">
        <v>7837</v>
      </c>
      <c r="I715" s="11" t="s">
        <v>7839</v>
      </c>
      <c r="J715" s="11" t="s">
        <v>7845</v>
      </c>
    </row>
    <row r="716" spans="1:10" ht="15.75" customHeight="1" x14ac:dyDescent="0.35">
      <c r="A716" s="11" t="s">
        <v>754</v>
      </c>
      <c r="B716" s="11">
        <v>36.15</v>
      </c>
      <c r="C716" s="11">
        <v>8.0500000000000007</v>
      </c>
      <c r="D716" s="11" t="s">
        <v>7837</v>
      </c>
      <c r="E716" s="11" t="s">
        <v>7837</v>
      </c>
      <c r="F716" s="11" t="s">
        <v>7837</v>
      </c>
      <c r="G716" s="11">
        <v>0</v>
      </c>
      <c r="H716" s="11" t="s">
        <v>7837</v>
      </c>
      <c r="I716" s="11" t="s">
        <v>7839</v>
      </c>
      <c r="J716" s="11" t="s">
        <v>7843</v>
      </c>
    </row>
    <row r="717" spans="1:10" ht="15.75" customHeight="1" x14ac:dyDescent="0.35">
      <c r="A717" s="11" t="s">
        <v>755</v>
      </c>
      <c r="B717" s="11">
        <v>44.98</v>
      </c>
      <c r="C717" s="11">
        <v>5.94</v>
      </c>
      <c r="D717" s="11" t="s">
        <v>7837</v>
      </c>
      <c r="E717" s="11" t="s">
        <v>7837</v>
      </c>
      <c r="F717" s="11" t="s">
        <v>7837</v>
      </c>
      <c r="G717" s="11">
        <v>1</v>
      </c>
      <c r="H717" s="11" t="s">
        <v>7837</v>
      </c>
      <c r="I717" s="11" t="s">
        <v>7839</v>
      </c>
      <c r="J717" s="11" t="s">
        <v>7844</v>
      </c>
    </row>
    <row r="718" spans="1:10" ht="15.75" customHeight="1" x14ac:dyDescent="0.35">
      <c r="A718" s="11" t="s">
        <v>756</v>
      </c>
      <c r="B718" s="11">
        <v>38.28</v>
      </c>
      <c r="C718" s="11">
        <v>5.51</v>
      </c>
      <c r="D718" s="11" t="s">
        <v>7837</v>
      </c>
      <c r="E718" s="11" t="s">
        <v>7838</v>
      </c>
      <c r="F718" s="11" t="s">
        <v>7837</v>
      </c>
      <c r="G718" s="11">
        <v>1</v>
      </c>
      <c r="H718" s="11" t="s">
        <v>7837</v>
      </c>
      <c r="I718" s="11" t="s">
        <v>7839</v>
      </c>
      <c r="J718" s="11" t="s">
        <v>7845</v>
      </c>
    </row>
    <row r="719" spans="1:10" ht="15.75" customHeight="1" x14ac:dyDescent="0.35">
      <c r="A719" s="11" t="s">
        <v>757</v>
      </c>
      <c r="B719" s="11">
        <v>32.299999999999997</v>
      </c>
      <c r="C719" s="11">
        <v>6.55</v>
      </c>
      <c r="D719" s="11" t="s">
        <v>7838</v>
      </c>
      <c r="E719" s="11" t="s">
        <v>7837</v>
      </c>
      <c r="F719" s="11" t="s">
        <v>7837</v>
      </c>
      <c r="G719" s="11">
        <v>2</v>
      </c>
      <c r="H719" s="11" t="s">
        <v>7837</v>
      </c>
      <c r="I719" s="11" t="s">
        <v>7839</v>
      </c>
      <c r="J719" s="11" t="s">
        <v>7843</v>
      </c>
    </row>
    <row r="720" spans="1:10" ht="15.75" customHeight="1" x14ac:dyDescent="0.35">
      <c r="A720" s="11" t="s">
        <v>758</v>
      </c>
      <c r="B720" s="11">
        <v>39.51</v>
      </c>
      <c r="C720" s="11">
        <v>5.79</v>
      </c>
      <c r="D720" s="11" t="s">
        <v>7838</v>
      </c>
      <c r="E720" s="11" t="s">
        <v>7837</v>
      </c>
      <c r="F720" s="11" t="s">
        <v>7837</v>
      </c>
      <c r="G720" s="11">
        <v>0</v>
      </c>
      <c r="H720" s="11" t="s">
        <v>7837</v>
      </c>
      <c r="I720" s="11" t="s">
        <v>7839</v>
      </c>
      <c r="J720" s="11" t="s">
        <v>7844</v>
      </c>
    </row>
    <row r="721" spans="1:10" ht="15.75" customHeight="1" x14ac:dyDescent="0.35">
      <c r="A721" s="11" t="s">
        <v>759</v>
      </c>
      <c r="B721" s="11">
        <v>50.46</v>
      </c>
      <c r="C721" s="11">
        <v>4.5599999999999996</v>
      </c>
      <c r="D721" s="11" t="s">
        <v>7837</v>
      </c>
      <c r="E721" s="11" t="s">
        <v>7837</v>
      </c>
      <c r="F721" s="11" t="s">
        <v>7837</v>
      </c>
      <c r="G721" s="11">
        <v>0</v>
      </c>
      <c r="H721" s="11" t="s">
        <v>7837</v>
      </c>
      <c r="I721" s="11" t="s">
        <v>7839</v>
      </c>
      <c r="J721" s="11" t="s">
        <v>7845</v>
      </c>
    </row>
    <row r="722" spans="1:10" ht="15.75" customHeight="1" x14ac:dyDescent="0.35">
      <c r="A722" s="11" t="s">
        <v>760</v>
      </c>
      <c r="B722" s="11">
        <v>31.73</v>
      </c>
      <c r="C722" s="11">
        <v>7</v>
      </c>
      <c r="D722" s="11" t="s">
        <v>7837</v>
      </c>
      <c r="E722" s="11" t="s">
        <v>7837</v>
      </c>
      <c r="F722" s="11" t="s">
        <v>7837</v>
      </c>
      <c r="G722" s="11">
        <v>0</v>
      </c>
      <c r="H722" s="11" t="s">
        <v>7837</v>
      </c>
      <c r="I722" s="11" t="s">
        <v>7839</v>
      </c>
      <c r="J722" s="11" t="s">
        <v>7843</v>
      </c>
    </row>
    <row r="723" spans="1:10" ht="15.75" customHeight="1" x14ac:dyDescent="0.35">
      <c r="A723" s="11" t="s">
        <v>761</v>
      </c>
      <c r="B723" s="11">
        <v>32.1</v>
      </c>
      <c r="C723" s="11">
        <v>6.57</v>
      </c>
      <c r="D723" s="11" t="s">
        <v>7838</v>
      </c>
      <c r="E723" s="11" t="s">
        <v>7837</v>
      </c>
      <c r="F723" s="11" t="s">
        <v>7838</v>
      </c>
      <c r="G723" s="11">
        <v>1</v>
      </c>
      <c r="H723" s="11" t="s">
        <v>7837</v>
      </c>
      <c r="I723" s="11" t="s">
        <v>7839</v>
      </c>
      <c r="J723" s="11" t="s">
        <v>7843</v>
      </c>
    </row>
    <row r="724" spans="1:10" ht="15.75" customHeight="1" x14ac:dyDescent="0.35">
      <c r="A724" s="11" t="s">
        <v>762</v>
      </c>
      <c r="B724" s="11">
        <v>27.83</v>
      </c>
      <c r="C724" s="11">
        <v>11.61</v>
      </c>
      <c r="D724" s="11" t="s">
        <v>7838</v>
      </c>
      <c r="E724" s="11" t="s">
        <v>7837</v>
      </c>
      <c r="F724" s="11" t="s">
        <v>7838</v>
      </c>
      <c r="G724" s="11">
        <v>1</v>
      </c>
      <c r="H724" s="11" t="s">
        <v>7837</v>
      </c>
      <c r="I724" s="11" t="s">
        <v>7840</v>
      </c>
      <c r="J724" s="11" t="s">
        <v>7843</v>
      </c>
    </row>
    <row r="725" spans="1:10" ht="15.75" customHeight="1" x14ac:dyDescent="0.35">
      <c r="A725" s="11" t="s">
        <v>763</v>
      </c>
      <c r="B725" s="11">
        <v>27.72</v>
      </c>
      <c r="C725" s="11">
        <v>8.16</v>
      </c>
      <c r="D725" s="11" t="s">
        <v>7838</v>
      </c>
      <c r="E725" s="11" t="s">
        <v>7837</v>
      </c>
      <c r="F725" s="11" t="s">
        <v>7838</v>
      </c>
      <c r="G725" s="11">
        <v>1</v>
      </c>
      <c r="H725" s="11" t="s">
        <v>7837</v>
      </c>
      <c r="I725" s="11" t="s">
        <v>7840</v>
      </c>
      <c r="J725" s="11" t="s">
        <v>7843</v>
      </c>
    </row>
    <row r="726" spans="1:10" ht="15.75" customHeight="1" x14ac:dyDescent="0.35">
      <c r="A726" s="11" t="s">
        <v>764</v>
      </c>
      <c r="B726" s="11">
        <v>36.765000000000001</v>
      </c>
      <c r="C726" s="11">
        <v>4.4800000000000004</v>
      </c>
      <c r="D726" s="11" t="s">
        <v>7838</v>
      </c>
      <c r="E726" s="11" t="s">
        <v>7837</v>
      </c>
      <c r="F726" s="11" t="s">
        <v>7837</v>
      </c>
      <c r="G726" s="11">
        <v>2</v>
      </c>
      <c r="H726" s="11" t="s">
        <v>7837</v>
      </c>
      <c r="I726" s="11" t="s">
        <v>7839</v>
      </c>
      <c r="J726" s="11" t="s">
        <v>7845</v>
      </c>
    </row>
    <row r="727" spans="1:10" ht="15.75" customHeight="1" x14ac:dyDescent="0.35">
      <c r="A727" s="11" t="s">
        <v>765</v>
      </c>
      <c r="B727" s="11">
        <v>48.36</v>
      </c>
      <c r="C727" s="11">
        <v>4.08</v>
      </c>
      <c r="D727" s="11" t="s">
        <v>7837</v>
      </c>
      <c r="E727" s="11" t="s">
        <v>7837</v>
      </c>
      <c r="F727" s="11" t="s">
        <v>7837</v>
      </c>
      <c r="G727" s="11">
        <v>0</v>
      </c>
      <c r="H727" s="11" t="s">
        <v>7837</v>
      </c>
      <c r="I727" s="11" t="s">
        <v>7839</v>
      </c>
      <c r="J727" s="11" t="s">
        <v>7845</v>
      </c>
    </row>
    <row r="728" spans="1:10" ht="15.75" customHeight="1" x14ac:dyDescent="0.35">
      <c r="A728" s="11" t="s">
        <v>766</v>
      </c>
      <c r="B728" s="11">
        <v>31.445</v>
      </c>
      <c r="C728" s="11">
        <v>4.4000000000000004</v>
      </c>
      <c r="D728" s="11" t="s">
        <v>7838</v>
      </c>
      <c r="E728" s="11" t="s">
        <v>7837</v>
      </c>
      <c r="F728" s="11" t="s">
        <v>7837</v>
      </c>
      <c r="G728" s="11">
        <v>2</v>
      </c>
      <c r="H728" s="11" t="s">
        <v>7837</v>
      </c>
      <c r="I728" s="11" t="s">
        <v>7839</v>
      </c>
      <c r="J728" s="11" t="s">
        <v>7845</v>
      </c>
    </row>
    <row r="729" spans="1:10" ht="15.75" customHeight="1" x14ac:dyDescent="0.35">
      <c r="A729" s="11" t="s">
        <v>767</v>
      </c>
      <c r="B729" s="11">
        <v>27.55</v>
      </c>
      <c r="C729" s="11">
        <v>9.02</v>
      </c>
      <c r="D729" s="11" t="s">
        <v>7837</v>
      </c>
      <c r="E729" s="11" t="s">
        <v>7837</v>
      </c>
      <c r="F729" s="11" t="s">
        <v>7837</v>
      </c>
      <c r="G729" s="11">
        <v>0</v>
      </c>
      <c r="H729" s="11" t="s">
        <v>7837</v>
      </c>
      <c r="I729" s="11" t="s">
        <v>7840</v>
      </c>
      <c r="J729" s="11" t="s">
        <v>7843</v>
      </c>
    </row>
    <row r="730" spans="1:10" ht="15.75" customHeight="1" x14ac:dyDescent="0.35">
      <c r="A730" s="11" t="s">
        <v>768</v>
      </c>
      <c r="B730" s="11">
        <v>33.11</v>
      </c>
      <c r="C730" s="11">
        <v>8.06</v>
      </c>
      <c r="D730" s="11" t="s">
        <v>7837</v>
      </c>
      <c r="E730" s="11" t="s">
        <v>7837</v>
      </c>
      <c r="F730" s="11" t="s">
        <v>7837</v>
      </c>
      <c r="G730" s="11">
        <v>0</v>
      </c>
      <c r="H730" s="11" t="s">
        <v>7837</v>
      </c>
      <c r="I730" s="11" t="s">
        <v>7839</v>
      </c>
      <c r="J730" s="11" t="s">
        <v>7843</v>
      </c>
    </row>
    <row r="731" spans="1:10" ht="15.75" customHeight="1" x14ac:dyDescent="0.35">
      <c r="A731" s="11" t="s">
        <v>769</v>
      </c>
      <c r="B731" s="11">
        <v>36.85</v>
      </c>
      <c r="C731" s="11">
        <v>6.21</v>
      </c>
      <c r="D731" s="11" t="s">
        <v>7838</v>
      </c>
      <c r="E731" s="11" t="s">
        <v>7837</v>
      </c>
      <c r="F731" s="11" t="s">
        <v>7837</v>
      </c>
      <c r="G731" s="11">
        <v>2</v>
      </c>
      <c r="H731" s="11" t="s">
        <v>7837</v>
      </c>
      <c r="I731" s="11" t="s">
        <v>7839</v>
      </c>
      <c r="J731" s="11" t="s">
        <v>7844</v>
      </c>
    </row>
    <row r="732" spans="1:10" ht="15.75" customHeight="1" x14ac:dyDescent="0.35">
      <c r="A732" s="11" t="s">
        <v>770</v>
      </c>
      <c r="B732" s="11">
        <v>36.299999999999997</v>
      </c>
      <c r="C732" s="11">
        <v>5.79</v>
      </c>
      <c r="D732" s="11" t="s">
        <v>7838</v>
      </c>
      <c r="E732" s="11" t="s">
        <v>7837</v>
      </c>
      <c r="F732" s="11" t="s">
        <v>7837</v>
      </c>
      <c r="G732" s="11">
        <v>2</v>
      </c>
      <c r="H732" s="11" t="s">
        <v>7837</v>
      </c>
      <c r="I732" s="11" t="s">
        <v>7839</v>
      </c>
      <c r="J732" s="11" t="s">
        <v>7844</v>
      </c>
    </row>
    <row r="733" spans="1:10" ht="15.75" customHeight="1" x14ac:dyDescent="0.35">
      <c r="A733" s="11" t="s">
        <v>771</v>
      </c>
      <c r="B733" s="11">
        <v>45.34</v>
      </c>
      <c r="C733" s="11">
        <v>5.69</v>
      </c>
      <c r="D733" s="11" t="s">
        <v>7838</v>
      </c>
      <c r="E733" s="11" t="s">
        <v>7837</v>
      </c>
      <c r="F733" s="11" t="s">
        <v>7837</v>
      </c>
      <c r="G733" s="11">
        <v>0</v>
      </c>
      <c r="H733" s="11" t="s">
        <v>7837</v>
      </c>
      <c r="I733" s="11" t="s">
        <v>7839</v>
      </c>
      <c r="J733" s="11" t="s">
        <v>7845</v>
      </c>
    </row>
    <row r="734" spans="1:10" ht="15.75" customHeight="1" x14ac:dyDescent="0.35">
      <c r="A734" s="11" t="s">
        <v>772</v>
      </c>
      <c r="B734" s="11">
        <v>31.8</v>
      </c>
      <c r="C734" s="11">
        <v>5.36</v>
      </c>
      <c r="D734" s="11" t="s">
        <v>7838</v>
      </c>
      <c r="E734" s="11" t="s">
        <v>7837</v>
      </c>
      <c r="F734" s="11" t="s">
        <v>7837</v>
      </c>
      <c r="G734" s="11">
        <v>2</v>
      </c>
      <c r="H734" s="11" t="s">
        <v>7837</v>
      </c>
      <c r="I734" s="11" t="s">
        <v>7839</v>
      </c>
      <c r="J734" s="11" t="s">
        <v>7845</v>
      </c>
    </row>
    <row r="735" spans="1:10" ht="15.75" customHeight="1" x14ac:dyDescent="0.35">
      <c r="A735" s="11" t="s">
        <v>773</v>
      </c>
      <c r="B735" s="11">
        <v>41.02</v>
      </c>
      <c r="C735" s="11">
        <v>11.37</v>
      </c>
      <c r="D735" s="11" t="s">
        <v>7837</v>
      </c>
      <c r="E735" s="11" t="s">
        <v>7837</v>
      </c>
      <c r="F735" s="11" t="s">
        <v>7837</v>
      </c>
      <c r="G735" s="11">
        <v>0</v>
      </c>
      <c r="H735" s="11" t="s">
        <v>7837</v>
      </c>
      <c r="I735" s="11" t="s">
        <v>7839</v>
      </c>
      <c r="J735" s="11" t="s">
        <v>7843</v>
      </c>
    </row>
    <row r="736" spans="1:10" ht="15.75" customHeight="1" x14ac:dyDescent="0.35">
      <c r="A736" s="11" t="s">
        <v>774</v>
      </c>
      <c r="B736" s="11">
        <v>32.68</v>
      </c>
      <c r="C736" s="11">
        <v>11.87</v>
      </c>
      <c r="D736" s="11" t="s">
        <v>7837</v>
      </c>
      <c r="E736" s="11" t="s">
        <v>7837</v>
      </c>
      <c r="F736" s="11" t="s">
        <v>7837</v>
      </c>
      <c r="G736" s="11">
        <v>0</v>
      </c>
      <c r="H736" s="11" t="s">
        <v>7837</v>
      </c>
      <c r="I736" s="11" t="s">
        <v>7839</v>
      </c>
      <c r="J736" s="11" t="s">
        <v>7843</v>
      </c>
    </row>
    <row r="737" spans="1:10" ht="15.75" customHeight="1" x14ac:dyDescent="0.35">
      <c r="A737" s="11" t="s">
        <v>775</v>
      </c>
      <c r="B737" s="11">
        <v>21.7</v>
      </c>
      <c r="C737" s="11">
        <v>4.9000000000000004</v>
      </c>
      <c r="D737" s="11" t="s">
        <v>7837</v>
      </c>
      <c r="E737" s="11" t="s">
        <v>7837</v>
      </c>
      <c r="F737" s="11" t="s">
        <v>7838</v>
      </c>
      <c r="G737" s="11">
        <v>1</v>
      </c>
      <c r="H737" s="11" t="s">
        <v>7838</v>
      </c>
      <c r="I737" s="11" t="s">
        <v>7841</v>
      </c>
      <c r="J737" s="11" t="s">
        <v>7845</v>
      </c>
    </row>
    <row r="738" spans="1:10" ht="15.75" customHeight="1" x14ac:dyDescent="0.35">
      <c r="A738" s="11" t="s">
        <v>776</v>
      </c>
      <c r="B738" s="11">
        <v>40.479999999999997</v>
      </c>
      <c r="C738" s="11">
        <v>6.7</v>
      </c>
      <c r="D738" s="11" t="s">
        <v>7837</v>
      </c>
      <c r="E738" s="11" t="s">
        <v>7837</v>
      </c>
      <c r="F738" s="11" t="s">
        <v>7837</v>
      </c>
      <c r="G738" s="11">
        <v>3</v>
      </c>
      <c r="H738" s="11" t="s">
        <v>7837</v>
      </c>
      <c r="I738" s="11" t="s">
        <v>7839</v>
      </c>
      <c r="J738" s="11" t="s">
        <v>7843</v>
      </c>
    </row>
    <row r="739" spans="1:10" ht="15.75" customHeight="1" x14ac:dyDescent="0.35">
      <c r="A739" s="11" t="s">
        <v>777</v>
      </c>
      <c r="B739" s="11">
        <v>34.5</v>
      </c>
      <c r="C739" s="11">
        <v>10.3</v>
      </c>
      <c r="D739" s="11" t="s">
        <v>7837</v>
      </c>
      <c r="E739" s="11" t="s">
        <v>7837</v>
      </c>
      <c r="F739" s="11" t="s">
        <v>7837</v>
      </c>
      <c r="G739" s="11">
        <v>3</v>
      </c>
      <c r="H739" s="11" t="s">
        <v>7837</v>
      </c>
      <c r="I739" s="11" t="s">
        <v>7839</v>
      </c>
      <c r="J739" s="11" t="s">
        <v>7843</v>
      </c>
    </row>
    <row r="740" spans="1:10" ht="15.75" customHeight="1" x14ac:dyDescent="0.35">
      <c r="A740" s="11" t="s">
        <v>778</v>
      </c>
      <c r="B740" s="11">
        <v>45.9</v>
      </c>
      <c r="C740" s="11">
        <v>11.14</v>
      </c>
      <c r="D740" s="11" t="s">
        <v>7838</v>
      </c>
      <c r="E740" s="11" t="s">
        <v>7837</v>
      </c>
      <c r="F740" s="11" t="s">
        <v>7837</v>
      </c>
      <c r="G740" s="11">
        <v>1</v>
      </c>
      <c r="H740" s="11" t="s">
        <v>7837</v>
      </c>
      <c r="I740" s="11" t="s">
        <v>7839</v>
      </c>
      <c r="J740" s="11" t="s">
        <v>7843</v>
      </c>
    </row>
    <row r="741" spans="1:10" ht="15.75" customHeight="1" x14ac:dyDescent="0.35">
      <c r="A741" s="11" t="s">
        <v>779</v>
      </c>
      <c r="B741" s="11">
        <v>33.479999999999997</v>
      </c>
      <c r="C741" s="11">
        <v>4.74</v>
      </c>
      <c r="D741" s="11" t="s">
        <v>7838</v>
      </c>
      <c r="E741" s="11" t="s">
        <v>7837</v>
      </c>
      <c r="F741" s="11" t="s">
        <v>7837</v>
      </c>
      <c r="G741" s="11">
        <v>2</v>
      </c>
      <c r="H741" s="11" t="s">
        <v>7837</v>
      </c>
      <c r="I741" s="11" t="s">
        <v>7839</v>
      </c>
      <c r="J741" s="11" t="s">
        <v>7845</v>
      </c>
    </row>
    <row r="742" spans="1:10" ht="15.75" customHeight="1" x14ac:dyDescent="0.35">
      <c r="A742" s="11" t="s">
        <v>780</v>
      </c>
      <c r="B742" s="11">
        <v>28.31</v>
      </c>
      <c r="C742" s="11">
        <v>5.96</v>
      </c>
      <c r="D742" s="11" t="s">
        <v>7838</v>
      </c>
      <c r="E742" s="11" t="s">
        <v>7837</v>
      </c>
      <c r="F742" s="11" t="s">
        <v>7837</v>
      </c>
      <c r="G742" s="11">
        <v>2</v>
      </c>
      <c r="H742" s="11" t="s">
        <v>7837</v>
      </c>
      <c r="I742" s="11" t="s">
        <v>7840</v>
      </c>
      <c r="J742" s="11" t="s">
        <v>7844</v>
      </c>
    </row>
    <row r="743" spans="1:10" ht="15.75" customHeight="1" x14ac:dyDescent="0.35">
      <c r="A743" s="11" t="s">
        <v>781</v>
      </c>
      <c r="B743" s="11">
        <v>21.565000000000001</v>
      </c>
      <c r="C743" s="11">
        <v>4.95</v>
      </c>
      <c r="D743" s="11" t="s">
        <v>7837</v>
      </c>
      <c r="E743" s="11" t="s">
        <v>7838</v>
      </c>
      <c r="F743" s="11" t="s">
        <v>7837</v>
      </c>
      <c r="G743" s="11">
        <v>1</v>
      </c>
      <c r="H743" s="11" t="s">
        <v>7838</v>
      </c>
      <c r="I743" s="11" t="s">
        <v>7841</v>
      </c>
      <c r="J743" s="11" t="s">
        <v>7845</v>
      </c>
    </row>
    <row r="744" spans="1:10" ht="15.75" customHeight="1" x14ac:dyDescent="0.35">
      <c r="A744" s="11" t="s">
        <v>782</v>
      </c>
      <c r="B744" s="11">
        <v>35.590000000000003</v>
      </c>
      <c r="C744" s="11">
        <v>5.21</v>
      </c>
      <c r="D744" s="11" t="s">
        <v>7838</v>
      </c>
      <c r="E744" s="11" t="s">
        <v>7837</v>
      </c>
      <c r="F744" s="11" t="s">
        <v>7838</v>
      </c>
      <c r="G744" s="11">
        <v>1</v>
      </c>
      <c r="H744" s="11" t="s">
        <v>7837</v>
      </c>
      <c r="I744" s="11" t="s">
        <v>7839</v>
      </c>
      <c r="J744" s="11" t="s">
        <v>7845</v>
      </c>
    </row>
    <row r="745" spans="1:10" ht="15.75" customHeight="1" x14ac:dyDescent="0.35">
      <c r="A745" s="11" t="s">
        <v>783</v>
      </c>
      <c r="B745" s="11">
        <v>43.44</v>
      </c>
      <c r="C745" s="11">
        <v>4.8600000000000003</v>
      </c>
      <c r="D745" s="11" t="s">
        <v>7838</v>
      </c>
      <c r="E745" s="11" t="s">
        <v>7837</v>
      </c>
      <c r="F745" s="11" t="s">
        <v>7837</v>
      </c>
      <c r="G745" s="11">
        <v>0</v>
      </c>
      <c r="H745" s="11" t="s">
        <v>7837</v>
      </c>
      <c r="I745" s="11" t="s">
        <v>7839</v>
      </c>
      <c r="J745" s="11" t="s">
        <v>7845</v>
      </c>
    </row>
    <row r="746" spans="1:10" ht="15.75" customHeight="1" x14ac:dyDescent="0.35">
      <c r="A746" s="11" t="s">
        <v>784</v>
      </c>
      <c r="B746" s="11">
        <v>21.754999999999999</v>
      </c>
      <c r="C746" s="11">
        <v>7.79</v>
      </c>
      <c r="D746" s="11" t="s">
        <v>7838</v>
      </c>
      <c r="E746" s="11" t="s">
        <v>7837</v>
      </c>
      <c r="F746" s="11" t="s">
        <v>7837</v>
      </c>
      <c r="G746" s="11">
        <v>0</v>
      </c>
      <c r="H746" s="11" t="s">
        <v>7837</v>
      </c>
      <c r="I746" s="11" t="s">
        <v>7841</v>
      </c>
      <c r="J746" s="11" t="s">
        <v>7843</v>
      </c>
    </row>
    <row r="747" spans="1:10" ht="15.75" customHeight="1" x14ac:dyDescent="0.35">
      <c r="A747" s="11" t="s">
        <v>785</v>
      </c>
      <c r="B747" s="11">
        <v>44.55</v>
      </c>
      <c r="C747" s="11">
        <v>7.12</v>
      </c>
      <c r="D747" s="11" t="s">
        <v>7838</v>
      </c>
      <c r="E747" s="11" t="s">
        <v>7837</v>
      </c>
      <c r="F747" s="11" t="s">
        <v>7837</v>
      </c>
      <c r="G747" s="11">
        <v>1</v>
      </c>
      <c r="H747" s="11" t="s">
        <v>7837</v>
      </c>
      <c r="I747" s="11" t="s">
        <v>7839</v>
      </c>
      <c r="J747" s="11" t="s">
        <v>7843</v>
      </c>
    </row>
    <row r="748" spans="1:10" ht="15.75" customHeight="1" x14ac:dyDescent="0.35">
      <c r="A748" s="11" t="s">
        <v>786</v>
      </c>
      <c r="B748" s="11">
        <v>43.32</v>
      </c>
      <c r="C748" s="11">
        <v>4.67</v>
      </c>
      <c r="D748" s="11" t="s">
        <v>7838</v>
      </c>
      <c r="E748" s="11" t="s">
        <v>7837</v>
      </c>
      <c r="F748" s="11" t="s">
        <v>7837</v>
      </c>
      <c r="G748" s="11">
        <v>0</v>
      </c>
      <c r="H748" s="11" t="s">
        <v>7837</v>
      </c>
      <c r="I748" s="11" t="s">
        <v>7839</v>
      </c>
      <c r="J748" s="11" t="s">
        <v>7845</v>
      </c>
    </row>
    <row r="749" spans="1:10" ht="15.75" customHeight="1" x14ac:dyDescent="0.35">
      <c r="A749" s="11" t="s">
        <v>787</v>
      </c>
      <c r="B749" s="11">
        <v>31.23</v>
      </c>
      <c r="C749" s="11">
        <v>9.1199999999999992</v>
      </c>
      <c r="D749" s="11" t="s">
        <v>7838</v>
      </c>
      <c r="E749" s="11" t="s">
        <v>7837</v>
      </c>
      <c r="F749" s="11" t="s">
        <v>7838</v>
      </c>
      <c r="G749" s="11">
        <v>1</v>
      </c>
      <c r="H749" s="11" t="s">
        <v>7837</v>
      </c>
      <c r="I749" s="11" t="s">
        <v>7839</v>
      </c>
      <c r="J749" s="11" t="s">
        <v>7843</v>
      </c>
    </row>
    <row r="750" spans="1:10" ht="15.75" customHeight="1" x14ac:dyDescent="0.35">
      <c r="A750" s="11" t="s">
        <v>788</v>
      </c>
      <c r="B750" s="11">
        <v>42.81</v>
      </c>
      <c r="C750" s="11">
        <v>4.1500000000000004</v>
      </c>
      <c r="D750" s="11" t="s">
        <v>7837</v>
      </c>
      <c r="E750" s="11" t="s">
        <v>7837</v>
      </c>
      <c r="F750" s="11" t="s">
        <v>7837</v>
      </c>
      <c r="G750" s="11">
        <v>1</v>
      </c>
      <c r="H750" s="11" t="s">
        <v>7837</v>
      </c>
      <c r="I750" s="11" t="s">
        <v>7839</v>
      </c>
      <c r="J750" s="11" t="s">
        <v>7845</v>
      </c>
    </row>
    <row r="751" spans="1:10" ht="15.75" customHeight="1" x14ac:dyDescent="0.35">
      <c r="A751" s="11" t="s">
        <v>789</v>
      </c>
      <c r="B751" s="11">
        <v>35.909999999999997</v>
      </c>
      <c r="C751" s="11">
        <v>6.72</v>
      </c>
      <c r="D751" s="11" t="s">
        <v>7838</v>
      </c>
      <c r="E751" s="11" t="s">
        <v>7837</v>
      </c>
      <c r="F751" s="11" t="s">
        <v>7837</v>
      </c>
      <c r="G751" s="11">
        <v>2</v>
      </c>
      <c r="H751" s="11" t="s">
        <v>7837</v>
      </c>
      <c r="I751" s="11" t="s">
        <v>7839</v>
      </c>
      <c r="J751" s="11" t="s">
        <v>7843</v>
      </c>
    </row>
    <row r="752" spans="1:10" ht="15.75" customHeight="1" x14ac:dyDescent="0.35">
      <c r="A752" s="11" t="s">
        <v>790</v>
      </c>
      <c r="B752" s="11">
        <v>36.65</v>
      </c>
      <c r="C752" s="11">
        <v>5.01</v>
      </c>
      <c r="D752" s="11" t="s">
        <v>7838</v>
      </c>
      <c r="E752" s="11" t="s">
        <v>7837</v>
      </c>
      <c r="F752" s="11" t="s">
        <v>7838</v>
      </c>
      <c r="G752" s="11">
        <v>1</v>
      </c>
      <c r="H752" s="11" t="s">
        <v>7837</v>
      </c>
      <c r="I752" s="11" t="s">
        <v>7839</v>
      </c>
      <c r="J752" s="11" t="s">
        <v>7845</v>
      </c>
    </row>
    <row r="753" spans="1:10" ht="15.75" customHeight="1" x14ac:dyDescent="0.35">
      <c r="A753" s="11" t="s">
        <v>791</v>
      </c>
      <c r="B753" s="11">
        <v>22.04</v>
      </c>
      <c r="C753" s="11">
        <v>10.9</v>
      </c>
      <c r="D753" s="11" t="s">
        <v>7838</v>
      </c>
      <c r="E753" s="11" t="s">
        <v>7837</v>
      </c>
      <c r="F753" s="11" t="s">
        <v>7837</v>
      </c>
      <c r="G753" s="11">
        <v>2</v>
      </c>
      <c r="H753" s="11" t="s">
        <v>7837</v>
      </c>
      <c r="I753" s="11" t="s">
        <v>7841</v>
      </c>
      <c r="J753" s="11" t="s">
        <v>7843</v>
      </c>
    </row>
    <row r="754" spans="1:10" ht="15.75" customHeight="1" x14ac:dyDescent="0.35">
      <c r="A754" s="11" t="s">
        <v>792</v>
      </c>
      <c r="B754" s="11">
        <v>31.824999999999999</v>
      </c>
      <c r="C754" s="11">
        <v>5.52</v>
      </c>
      <c r="D754" s="11" t="s">
        <v>7838</v>
      </c>
      <c r="E754" s="11" t="s">
        <v>7837</v>
      </c>
      <c r="F754" s="11" t="s">
        <v>7837</v>
      </c>
      <c r="G754" s="11">
        <v>1</v>
      </c>
      <c r="H754" s="11" t="s">
        <v>7837</v>
      </c>
      <c r="I754" s="11" t="s">
        <v>7839</v>
      </c>
      <c r="J754" s="11" t="s">
        <v>7845</v>
      </c>
    </row>
    <row r="755" spans="1:10" ht="15.75" customHeight="1" x14ac:dyDescent="0.35">
      <c r="A755" s="11" t="s">
        <v>793</v>
      </c>
      <c r="B755" s="11">
        <v>53.58</v>
      </c>
      <c r="C755" s="11">
        <v>4.55</v>
      </c>
      <c r="D755" s="11" t="s">
        <v>7837</v>
      </c>
      <c r="E755" s="11" t="s">
        <v>7837</v>
      </c>
      <c r="F755" s="11" t="s">
        <v>7837</v>
      </c>
      <c r="G755" s="11">
        <v>1</v>
      </c>
      <c r="H755" s="11" t="s">
        <v>7837</v>
      </c>
      <c r="I755" s="11" t="s">
        <v>7839</v>
      </c>
      <c r="J755" s="11" t="s">
        <v>7845</v>
      </c>
    </row>
    <row r="756" spans="1:10" ht="15.75" customHeight="1" x14ac:dyDescent="0.35">
      <c r="A756" s="11" t="s">
        <v>794</v>
      </c>
      <c r="B756" s="11">
        <v>34.299999999999997</v>
      </c>
      <c r="C756" s="11">
        <v>11.76</v>
      </c>
      <c r="D756" s="11" t="s">
        <v>7837</v>
      </c>
      <c r="E756" s="11" t="s">
        <v>7837</v>
      </c>
      <c r="F756" s="11" t="s">
        <v>7837</v>
      </c>
      <c r="G756" s="11">
        <v>0</v>
      </c>
      <c r="H756" s="11" t="s">
        <v>7837</v>
      </c>
      <c r="I756" s="11" t="s">
        <v>7839</v>
      </c>
      <c r="J756" s="11" t="s">
        <v>7843</v>
      </c>
    </row>
    <row r="757" spans="1:10" ht="15.75" customHeight="1" x14ac:dyDescent="0.35">
      <c r="A757" s="11" t="s">
        <v>795</v>
      </c>
      <c r="B757" s="11">
        <v>32.11</v>
      </c>
      <c r="C757" s="11">
        <v>7.06</v>
      </c>
      <c r="D757" s="11" t="s">
        <v>7837</v>
      </c>
      <c r="E757" s="11" t="s">
        <v>7837</v>
      </c>
      <c r="F757" s="11" t="s">
        <v>7837</v>
      </c>
      <c r="G757" s="11">
        <v>0</v>
      </c>
      <c r="H757" s="11" t="s">
        <v>7837</v>
      </c>
      <c r="I757" s="11" t="s">
        <v>7839</v>
      </c>
      <c r="J757" s="11" t="s">
        <v>7843</v>
      </c>
    </row>
    <row r="758" spans="1:10" ht="15.75" customHeight="1" x14ac:dyDescent="0.35">
      <c r="A758" s="11" t="s">
        <v>796</v>
      </c>
      <c r="B758" s="11">
        <v>31.78</v>
      </c>
      <c r="C758" s="11">
        <v>11.35</v>
      </c>
      <c r="D758" s="11" t="s">
        <v>7838</v>
      </c>
      <c r="E758" s="11" t="s">
        <v>7837</v>
      </c>
      <c r="F758" s="11" t="s">
        <v>7838</v>
      </c>
      <c r="G758" s="11">
        <v>1</v>
      </c>
      <c r="H758" s="11" t="s">
        <v>7837</v>
      </c>
      <c r="I758" s="11" t="s">
        <v>7839</v>
      </c>
      <c r="J758" s="11" t="s">
        <v>7843</v>
      </c>
    </row>
    <row r="759" spans="1:10" ht="15.75" customHeight="1" x14ac:dyDescent="0.35">
      <c r="A759" s="11" t="s">
        <v>797</v>
      </c>
      <c r="B759" s="11">
        <v>46.89</v>
      </c>
      <c r="C759" s="11">
        <v>5.52</v>
      </c>
      <c r="D759" s="11" t="s">
        <v>7837</v>
      </c>
      <c r="E759" s="11" t="s">
        <v>7837</v>
      </c>
      <c r="F759" s="11" t="s">
        <v>7837</v>
      </c>
      <c r="G759" s="11">
        <v>0</v>
      </c>
      <c r="H759" s="11" t="s">
        <v>7837</v>
      </c>
      <c r="I759" s="11" t="s">
        <v>7839</v>
      </c>
      <c r="J759" s="11" t="s">
        <v>7845</v>
      </c>
    </row>
    <row r="760" spans="1:10" ht="15.75" customHeight="1" x14ac:dyDescent="0.35">
      <c r="A760" s="11" t="s">
        <v>798</v>
      </c>
      <c r="B760" s="11">
        <v>39.35</v>
      </c>
      <c r="C760" s="11">
        <v>7.86</v>
      </c>
      <c r="D760" s="11" t="s">
        <v>7838</v>
      </c>
      <c r="E760" s="11" t="s">
        <v>7837</v>
      </c>
      <c r="F760" s="11" t="s">
        <v>7837</v>
      </c>
      <c r="G760" s="11">
        <v>1</v>
      </c>
      <c r="H760" s="11" t="s">
        <v>7837</v>
      </c>
      <c r="I760" s="11" t="s">
        <v>7839</v>
      </c>
      <c r="J760" s="11" t="s">
        <v>7843</v>
      </c>
    </row>
    <row r="761" spans="1:10" ht="15.75" customHeight="1" x14ac:dyDescent="0.35">
      <c r="A761" s="11" t="s">
        <v>799</v>
      </c>
      <c r="B761" s="11">
        <v>39.200000000000003</v>
      </c>
      <c r="C761" s="11">
        <v>11.38</v>
      </c>
      <c r="D761" s="11" t="s">
        <v>7837</v>
      </c>
      <c r="E761" s="11" t="s">
        <v>7837</v>
      </c>
      <c r="F761" s="11" t="s">
        <v>7837</v>
      </c>
      <c r="G761" s="11">
        <v>0</v>
      </c>
      <c r="H761" s="11" t="s">
        <v>7837</v>
      </c>
      <c r="I761" s="11" t="s">
        <v>7839</v>
      </c>
      <c r="J761" s="11" t="s">
        <v>7843</v>
      </c>
    </row>
    <row r="762" spans="1:10" ht="15.75" customHeight="1" x14ac:dyDescent="0.35">
      <c r="A762" s="11" t="s">
        <v>800</v>
      </c>
      <c r="B762" s="11">
        <v>39.159999999999997</v>
      </c>
      <c r="C762" s="11">
        <v>10.48</v>
      </c>
      <c r="D762" s="11" t="s">
        <v>7837</v>
      </c>
      <c r="E762" s="11" t="s">
        <v>7837</v>
      </c>
      <c r="F762" s="11" t="s">
        <v>7837</v>
      </c>
      <c r="G762" s="11">
        <v>0</v>
      </c>
      <c r="H762" s="11" t="s">
        <v>7837</v>
      </c>
      <c r="I762" s="11" t="s">
        <v>7839</v>
      </c>
      <c r="J762" s="11" t="s">
        <v>7843</v>
      </c>
    </row>
    <row r="763" spans="1:10" ht="15.75" customHeight="1" x14ac:dyDescent="0.35">
      <c r="A763" s="11" t="s">
        <v>801</v>
      </c>
      <c r="B763" s="11">
        <v>44.1</v>
      </c>
      <c r="C763" s="11">
        <v>5.04</v>
      </c>
      <c r="D763" s="11" t="s">
        <v>7838</v>
      </c>
      <c r="E763" s="11" t="s">
        <v>7837</v>
      </c>
      <c r="F763" s="11" t="s">
        <v>7837</v>
      </c>
      <c r="G763" s="11">
        <v>0</v>
      </c>
      <c r="H763" s="11" t="s">
        <v>7837</v>
      </c>
      <c r="I763" s="11" t="s">
        <v>7839</v>
      </c>
      <c r="J763" s="11" t="s">
        <v>7845</v>
      </c>
    </row>
    <row r="764" spans="1:10" ht="15.75" customHeight="1" x14ac:dyDescent="0.35">
      <c r="A764" s="11" t="s">
        <v>802</v>
      </c>
      <c r="B764" s="11">
        <v>33.200000000000003</v>
      </c>
      <c r="C764" s="11">
        <v>9.06</v>
      </c>
      <c r="D764" s="11" t="s">
        <v>7837</v>
      </c>
      <c r="E764" s="11" t="s">
        <v>7837</v>
      </c>
      <c r="F764" s="11" t="s">
        <v>7837</v>
      </c>
      <c r="G764" s="11">
        <v>0</v>
      </c>
      <c r="H764" s="11" t="s">
        <v>7837</v>
      </c>
      <c r="I764" s="11" t="s">
        <v>7839</v>
      </c>
      <c r="J764" s="11" t="s">
        <v>7843</v>
      </c>
    </row>
    <row r="765" spans="1:10" ht="15.75" customHeight="1" x14ac:dyDescent="0.35">
      <c r="A765" s="11" t="s">
        <v>803</v>
      </c>
      <c r="B765" s="11">
        <v>29.92</v>
      </c>
      <c r="C765" s="11">
        <v>11.07</v>
      </c>
      <c r="D765" s="11" t="s">
        <v>7837</v>
      </c>
      <c r="E765" s="11" t="s">
        <v>7837</v>
      </c>
      <c r="F765" s="11" t="s">
        <v>7837</v>
      </c>
      <c r="G765" s="11">
        <v>0</v>
      </c>
      <c r="H765" s="11" t="s">
        <v>7837</v>
      </c>
      <c r="I765" s="11" t="s">
        <v>7840</v>
      </c>
      <c r="J765" s="11" t="s">
        <v>7843</v>
      </c>
    </row>
    <row r="766" spans="1:10" ht="15.75" customHeight="1" x14ac:dyDescent="0.35">
      <c r="A766" s="11" t="s">
        <v>804</v>
      </c>
      <c r="B766" s="11">
        <v>25</v>
      </c>
      <c r="C766" s="11">
        <v>10.45</v>
      </c>
      <c r="D766" s="11" t="s">
        <v>7837</v>
      </c>
      <c r="E766" s="11" t="s">
        <v>7837</v>
      </c>
      <c r="F766" s="11" t="s">
        <v>7837</v>
      </c>
      <c r="G766" s="11">
        <v>0</v>
      </c>
      <c r="H766" s="11" t="s">
        <v>7837</v>
      </c>
      <c r="I766" s="11" t="s">
        <v>7840</v>
      </c>
      <c r="J766" s="11" t="s">
        <v>7843</v>
      </c>
    </row>
    <row r="767" spans="1:10" ht="15.75" customHeight="1" x14ac:dyDescent="0.35">
      <c r="A767" s="11" t="s">
        <v>805</v>
      </c>
      <c r="B767" s="11">
        <v>38.869999999999997</v>
      </c>
      <c r="C767" s="11">
        <v>8.6300000000000008</v>
      </c>
      <c r="D767" s="11" t="s">
        <v>7838</v>
      </c>
      <c r="E767" s="11" t="s">
        <v>7837</v>
      </c>
      <c r="F767" s="11" t="s">
        <v>7837</v>
      </c>
      <c r="G767" s="11">
        <v>1</v>
      </c>
      <c r="H767" s="11" t="s">
        <v>7837</v>
      </c>
      <c r="I767" s="11" t="s">
        <v>7839</v>
      </c>
      <c r="J767" s="11" t="s">
        <v>7843</v>
      </c>
    </row>
    <row r="768" spans="1:10" ht="15.75" customHeight="1" x14ac:dyDescent="0.35">
      <c r="A768" s="11" t="s">
        <v>806</v>
      </c>
      <c r="B768" s="11">
        <v>32.299999999999997</v>
      </c>
      <c r="C768" s="11">
        <v>5.28</v>
      </c>
      <c r="D768" s="11" t="s">
        <v>7838</v>
      </c>
      <c r="E768" s="11" t="s">
        <v>7837</v>
      </c>
      <c r="F768" s="11" t="s">
        <v>7837</v>
      </c>
      <c r="G768" s="11">
        <v>2</v>
      </c>
      <c r="H768" s="11" t="s">
        <v>7837</v>
      </c>
      <c r="I768" s="11" t="s">
        <v>7839</v>
      </c>
      <c r="J768" s="11" t="s">
        <v>7845</v>
      </c>
    </row>
    <row r="769" spans="1:10" ht="15.75" customHeight="1" x14ac:dyDescent="0.35">
      <c r="A769" s="11" t="s">
        <v>807</v>
      </c>
      <c r="B769" s="11">
        <v>31.16</v>
      </c>
      <c r="C769" s="11">
        <v>7.49</v>
      </c>
      <c r="D769" s="11" t="s">
        <v>7838</v>
      </c>
      <c r="E769" s="11" t="s">
        <v>7837</v>
      </c>
      <c r="F769" s="11" t="s">
        <v>7837</v>
      </c>
      <c r="G769" s="11">
        <v>2</v>
      </c>
      <c r="H769" s="11" t="s">
        <v>7837</v>
      </c>
      <c r="I769" s="11" t="s">
        <v>7839</v>
      </c>
      <c r="J769" s="11" t="s">
        <v>7843</v>
      </c>
    </row>
    <row r="770" spans="1:10" ht="15.75" customHeight="1" x14ac:dyDescent="0.35">
      <c r="A770" s="11" t="s">
        <v>808</v>
      </c>
      <c r="B770" s="11">
        <v>54.59</v>
      </c>
      <c r="C770" s="11">
        <v>4.2699999999999996</v>
      </c>
      <c r="D770" s="11" t="s">
        <v>7837</v>
      </c>
      <c r="E770" s="11" t="s">
        <v>7837</v>
      </c>
      <c r="F770" s="11" t="s">
        <v>7837</v>
      </c>
      <c r="G770" s="11">
        <v>0</v>
      </c>
      <c r="H770" s="11" t="s">
        <v>7837</v>
      </c>
      <c r="I770" s="11" t="s">
        <v>7839</v>
      </c>
      <c r="J770" s="11" t="s">
        <v>7845</v>
      </c>
    </row>
    <row r="771" spans="1:10" ht="15.75" customHeight="1" x14ac:dyDescent="0.35">
      <c r="A771" s="11" t="s">
        <v>809</v>
      </c>
      <c r="B771" s="11">
        <v>21.09</v>
      </c>
      <c r="C771" s="11">
        <v>9.2200000000000006</v>
      </c>
      <c r="D771" s="11" t="s">
        <v>7838</v>
      </c>
      <c r="E771" s="11" t="s">
        <v>7837</v>
      </c>
      <c r="F771" s="11" t="s">
        <v>7837</v>
      </c>
      <c r="G771" s="11">
        <v>2</v>
      </c>
      <c r="H771" s="11" t="s">
        <v>7837</v>
      </c>
      <c r="I771" s="11" t="s">
        <v>7841</v>
      </c>
      <c r="J771" s="11" t="s">
        <v>7843</v>
      </c>
    </row>
    <row r="772" spans="1:10" ht="15.75" customHeight="1" x14ac:dyDescent="0.35">
      <c r="A772" s="11" t="s">
        <v>810</v>
      </c>
      <c r="B772" s="11">
        <v>52.41</v>
      </c>
      <c r="C772" s="11">
        <v>5.99</v>
      </c>
      <c r="D772" s="11" t="s">
        <v>7837</v>
      </c>
      <c r="E772" s="11" t="s">
        <v>7837</v>
      </c>
      <c r="F772" s="11" t="s">
        <v>7837</v>
      </c>
      <c r="G772" s="11">
        <v>1</v>
      </c>
      <c r="H772" s="11" t="s">
        <v>7837</v>
      </c>
      <c r="I772" s="11" t="s">
        <v>7839</v>
      </c>
      <c r="J772" s="11" t="s">
        <v>7844</v>
      </c>
    </row>
    <row r="773" spans="1:10" ht="15.75" customHeight="1" x14ac:dyDescent="0.35">
      <c r="A773" s="11" t="s">
        <v>811</v>
      </c>
      <c r="B773" s="11">
        <v>41.47</v>
      </c>
      <c r="C773" s="11">
        <v>5.86</v>
      </c>
      <c r="D773" s="11" t="s">
        <v>7838</v>
      </c>
      <c r="E773" s="11" t="s">
        <v>7837</v>
      </c>
      <c r="F773" s="11" t="s">
        <v>7837</v>
      </c>
      <c r="G773" s="11">
        <v>2</v>
      </c>
      <c r="H773" s="11" t="s">
        <v>7837</v>
      </c>
      <c r="I773" s="11" t="s">
        <v>7839</v>
      </c>
      <c r="J773" s="11" t="s">
        <v>7844</v>
      </c>
    </row>
    <row r="774" spans="1:10" ht="15.75" customHeight="1" x14ac:dyDescent="0.35">
      <c r="A774" s="11" t="s">
        <v>812</v>
      </c>
      <c r="B774" s="11">
        <v>33.1</v>
      </c>
      <c r="C774" s="11">
        <v>5.19</v>
      </c>
      <c r="D774" s="11" t="s">
        <v>7838</v>
      </c>
      <c r="E774" s="11" t="s">
        <v>7837</v>
      </c>
      <c r="F774" s="11" t="s">
        <v>7837</v>
      </c>
      <c r="G774" s="11">
        <v>2</v>
      </c>
      <c r="H774" s="11" t="s">
        <v>7837</v>
      </c>
      <c r="I774" s="11" t="s">
        <v>7839</v>
      </c>
      <c r="J774" s="11" t="s">
        <v>7845</v>
      </c>
    </row>
    <row r="775" spans="1:10" ht="15.75" customHeight="1" x14ac:dyDescent="0.35">
      <c r="A775" s="11" t="s">
        <v>813</v>
      </c>
      <c r="B775" s="11">
        <v>30.8</v>
      </c>
      <c r="C775" s="11">
        <v>4.37</v>
      </c>
      <c r="D775" s="11" t="s">
        <v>7838</v>
      </c>
      <c r="E775" s="11" t="s">
        <v>7837</v>
      </c>
      <c r="F775" s="11" t="s">
        <v>7837</v>
      </c>
      <c r="G775" s="11">
        <v>2</v>
      </c>
      <c r="H775" s="11" t="s">
        <v>7837</v>
      </c>
      <c r="I775" s="11" t="s">
        <v>7839</v>
      </c>
      <c r="J775" s="11" t="s">
        <v>7845</v>
      </c>
    </row>
    <row r="776" spans="1:10" ht="15.75" customHeight="1" x14ac:dyDescent="0.35">
      <c r="A776" s="11" t="s">
        <v>814</v>
      </c>
      <c r="B776" s="11">
        <v>42.06</v>
      </c>
      <c r="C776" s="11">
        <v>5.32</v>
      </c>
      <c r="D776" s="11" t="s">
        <v>7837</v>
      </c>
      <c r="E776" s="11" t="s">
        <v>7837</v>
      </c>
      <c r="F776" s="11" t="s">
        <v>7837</v>
      </c>
      <c r="G776" s="11">
        <v>1</v>
      </c>
      <c r="H776" s="11" t="s">
        <v>7837</v>
      </c>
      <c r="I776" s="11" t="s">
        <v>7839</v>
      </c>
      <c r="J776" s="11" t="s">
        <v>7845</v>
      </c>
    </row>
    <row r="777" spans="1:10" ht="15.75" customHeight="1" x14ac:dyDescent="0.35">
      <c r="A777" s="11" t="s">
        <v>815</v>
      </c>
      <c r="B777" s="11">
        <v>39.270000000000003</v>
      </c>
      <c r="C777" s="11">
        <v>5.64</v>
      </c>
      <c r="D777" s="11" t="s">
        <v>7837</v>
      </c>
      <c r="E777" s="11" t="s">
        <v>7837</v>
      </c>
      <c r="F777" s="11" t="s">
        <v>7838</v>
      </c>
      <c r="G777" s="11">
        <v>1</v>
      </c>
      <c r="H777" s="11" t="s">
        <v>7837</v>
      </c>
      <c r="I777" s="11" t="s">
        <v>7839</v>
      </c>
      <c r="J777" s="11" t="s">
        <v>7845</v>
      </c>
    </row>
    <row r="778" spans="1:10" ht="15.75" customHeight="1" x14ac:dyDescent="0.35">
      <c r="A778" s="11" t="s">
        <v>816</v>
      </c>
      <c r="B778" s="11">
        <v>30.71</v>
      </c>
      <c r="C778" s="11">
        <v>5.59</v>
      </c>
      <c r="D778" s="11" t="s">
        <v>7838</v>
      </c>
      <c r="E778" s="11" t="s">
        <v>7837</v>
      </c>
      <c r="F778" s="11" t="s">
        <v>7837</v>
      </c>
      <c r="G778" s="11">
        <v>1</v>
      </c>
      <c r="H778" s="11" t="s">
        <v>7837</v>
      </c>
      <c r="I778" s="11" t="s">
        <v>7839</v>
      </c>
      <c r="J778" s="11" t="s">
        <v>7845</v>
      </c>
    </row>
    <row r="779" spans="1:10" ht="15.75" customHeight="1" x14ac:dyDescent="0.35">
      <c r="A779" s="11" t="s">
        <v>817</v>
      </c>
      <c r="B779" s="11">
        <v>47.19</v>
      </c>
      <c r="C779" s="11">
        <v>5.29</v>
      </c>
      <c r="D779" s="11" t="s">
        <v>7837</v>
      </c>
      <c r="E779" s="11" t="s">
        <v>7837</v>
      </c>
      <c r="F779" s="11" t="s">
        <v>7837</v>
      </c>
      <c r="G779" s="11">
        <v>0</v>
      </c>
      <c r="H779" s="11" t="s">
        <v>7837</v>
      </c>
      <c r="I779" s="11" t="s">
        <v>7839</v>
      </c>
      <c r="J779" s="11" t="s">
        <v>7845</v>
      </c>
    </row>
    <row r="780" spans="1:10" ht="15.75" customHeight="1" x14ac:dyDescent="0.35">
      <c r="A780" s="11" t="s">
        <v>818</v>
      </c>
      <c r="B780" s="11">
        <v>30.02</v>
      </c>
      <c r="C780" s="11">
        <v>6.65</v>
      </c>
      <c r="D780" s="11" t="s">
        <v>7837</v>
      </c>
      <c r="E780" s="11" t="s">
        <v>7837</v>
      </c>
      <c r="F780" s="11" t="s">
        <v>7837</v>
      </c>
      <c r="G780" s="11">
        <v>0</v>
      </c>
      <c r="H780" s="11" t="s">
        <v>7837</v>
      </c>
      <c r="I780" s="11" t="s">
        <v>7839</v>
      </c>
      <c r="J780" s="11" t="s">
        <v>7843</v>
      </c>
    </row>
    <row r="781" spans="1:10" ht="15.75" customHeight="1" x14ac:dyDescent="0.35">
      <c r="A781" s="11" t="s">
        <v>819</v>
      </c>
      <c r="B781" s="11">
        <v>37.909999999999997</v>
      </c>
      <c r="C781" s="11">
        <v>5.68</v>
      </c>
      <c r="D781" s="11" t="s">
        <v>7838</v>
      </c>
      <c r="E781" s="11" t="s">
        <v>7837</v>
      </c>
      <c r="F781" s="11" t="s">
        <v>7837</v>
      </c>
      <c r="G781" s="11">
        <v>0</v>
      </c>
      <c r="H781" s="11" t="s">
        <v>7837</v>
      </c>
      <c r="I781" s="11" t="s">
        <v>7839</v>
      </c>
      <c r="J781" s="11" t="s">
        <v>7845</v>
      </c>
    </row>
    <row r="782" spans="1:10" ht="15.75" customHeight="1" x14ac:dyDescent="0.35">
      <c r="A782" s="11" t="s">
        <v>820</v>
      </c>
      <c r="B782" s="11">
        <v>54.61</v>
      </c>
      <c r="C782" s="11">
        <v>4.49</v>
      </c>
      <c r="D782" s="11" t="s">
        <v>7837</v>
      </c>
      <c r="E782" s="11" t="s">
        <v>7837</v>
      </c>
      <c r="F782" s="11" t="s">
        <v>7837</v>
      </c>
      <c r="G782" s="11">
        <v>0</v>
      </c>
      <c r="H782" s="11" t="s">
        <v>7837</v>
      </c>
      <c r="I782" s="11" t="s">
        <v>7839</v>
      </c>
      <c r="J782" s="11" t="s">
        <v>7845</v>
      </c>
    </row>
    <row r="783" spans="1:10" ht="15.75" customHeight="1" x14ac:dyDescent="0.35">
      <c r="A783" s="11" t="s">
        <v>821</v>
      </c>
      <c r="B783" s="11">
        <v>36.005000000000003</v>
      </c>
      <c r="C783" s="11">
        <v>6.9</v>
      </c>
      <c r="D783" s="11" t="s">
        <v>7837</v>
      </c>
      <c r="E783" s="11" t="s">
        <v>7837</v>
      </c>
      <c r="F783" s="11" t="s">
        <v>7837</v>
      </c>
      <c r="G783" s="11">
        <v>0</v>
      </c>
      <c r="H783" s="11" t="s">
        <v>7837</v>
      </c>
      <c r="I783" s="11" t="s">
        <v>7839</v>
      </c>
      <c r="J783" s="11" t="s">
        <v>7843</v>
      </c>
    </row>
    <row r="784" spans="1:10" ht="15.75" customHeight="1" x14ac:dyDescent="0.35">
      <c r="A784" s="11" t="s">
        <v>822</v>
      </c>
      <c r="B784" s="11">
        <v>28.7</v>
      </c>
      <c r="C784" s="11">
        <v>11.52</v>
      </c>
      <c r="D784" s="11" t="s">
        <v>7837</v>
      </c>
      <c r="E784" s="11" t="s">
        <v>7837</v>
      </c>
      <c r="F784" s="11" t="s">
        <v>7837</v>
      </c>
      <c r="G784" s="11">
        <v>0</v>
      </c>
      <c r="H784" s="11" t="s">
        <v>7837</v>
      </c>
      <c r="I784" s="11" t="s">
        <v>7840</v>
      </c>
      <c r="J784" s="11" t="s">
        <v>7843</v>
      </c>
    </row>
    <row r="785" spans="1:10" ht="15.75" customHeight="1" x14ac:dyDescent="0.35">
      <c r="A785" s="11" t="s">
        <v>823</v>
      </c>
      <c r="B785" s="11">
        <v>34.295000000000002</v>
      </c>
      <c r="C785" s="11">
        <v>11.24</v>
      </c>
      <c r="D785" s="11" t="s">
        <v>7837</v>
      </c>
      <c r="E785" s="11" t="s">
        <v>7837</v>
      </c>
      <c r="F785" s="11" t="s">
        <v>7837</v>
      </c>
      <c r="G785" s="11">
        <v>0</v>
      </c>
      <c r="H785" s="11" t="s">
        <v>7837</v>
      </c>
      <c r="I785" s="11" t="s">
        <v>7839</v>
      </c>
      <c r="J785" s="11" t="s">
        <v>7843</v>
      </c>
    </row>
    <row r="786" spans="1:10" ht="15.75" customHeight="1" x14ac:dyDescent="0.35">
      <c r="A786" s="11" t="s">
        <v>824</v>
      </c>
      <c r="B786" s="11">
        <v>27.55</v>
      </c>
      <c r="C786" s="11">
        <v>10.98</v>
      </c>
      <c r="D786" s="11" t="s">
        <v>7837</v>
      </c>
      <c r="E786" s="11" t="s">
        <v>7837</v>
      </c>
      <c r="F786" s="11" t="s">
        <v>7837</v>
      </c>
      <c r="G786" s="11">
        <v>0</v>
      </c>
      <c r="H786" s="11" t="s">
        <v>7837</v>
      </c>
      <c r="I786" s="11" t="s">
        <v>7840</v>
      </c>
      <c r="J786" s="11" t="s">
        <v>7843</v>
      </c>
    </row>
    <row r="787" spans="1:10" ht="15.75" customHeight="1" x14ac:dyDescent="0.35">
      <c r="A787" s="11" t="s">
        <v>825</v>
      </c>
      <c r="B787" s="11">
        <v>40.700000000000003</v>
      </c>
      <c r="C787" s="11">
        <v>5.42</v>
      </c>
      <c r="D787" s="11" t="s">
        <v>7837</v>
      </c>
      <c r="E787" s="11" t="s">
        <v>7837</v>
      </c>
      <c r="F787" s="11" t="s">
        <v>7837</v>
      </c>
      <c r="G787" s="11">
        <v>0</v>
      </c>
      <c r="H787" s="11" t="s">
        <v>7837</v>
      </c>
      <c r="I787" s="11" t="s">
        <v>7839</v>
      </c>
      <c r="J787" s="11" t="s">
        <v>7845</v>
      </c>
    </row>
    <row r="788" spans="1:10" ht="15.75" customHeight="1" x14ac:dyDescent="0.35">
      <c r="A788" s="11" t="s">
        <v>826</v>
      </c>
      <c r="B788" s="11">
        <v>18.335000000000001</v>
      </c>
      <c r="C788" s="11">
        <v>10.97</v>
      </c>
      <c r="D788" s="11" t="s">
        <v>7837</v>
      </c>
      <c r="E788" s="11" t="s">
        <v>7837</v>
      </c>
      <c r="F788" s="11" t="s">
        <v>7837</v>
      </c>
      <c r="G788" s="11">
        <v>0</v>
      </c>
      <c r="H788" s="11" t="s">
        <v>7837</v>
      </c>
      <c r="I788" s="11" t="s">
        <v>7842</v>
      </c>
      <c r="J788" s="11" t="s">
        <v>7843</v>
      </c>
    </row>
    <row r="789" spans="1:10" ht="15.75" customHeight="1" x14ac:dyDescent="0.35">
      <c r="A789" s="11" t="s">
        <v>827</v>
      </c>
      <c r="B789" s="11">
        <v>33.914999999999999</v>
      </c>
      <c r="C789" s="11">
        <v>9.56</v>
      </c>
      <c r="D789" s="11" t="s">
        <v>7838</v>
      </c>
      <c r="E789" s="11" t="s">
        <v>7837</v>
      </c>
      <c r="F789" s="11" t="s">
        <v>7837</v>
      </c>
      <c r="G789" s="11">
        <v>2</v>
      </c>
      <c r="H789" s="11" t="s">
        <v>7837</v>
      </c>
      <c r="I789" s="11" t="s">
        <v>7839</v>
      </c>
      <c r="J789" s="11" t="s">
        <v>7843</v>
      </c>
    </row>
    <row r="790" spans="1:10" ht="15.75" customHeight="1" x14ac:dyDescent="0.35">
      <c r="A790" s="11" t="s">
        <v>828</v>
      </c>
      <c r="B790" s="11">
        <v>33.534999999999997</v>
      </c>
      <c r="C790" s="11">
        <v>9.4</v>
      </c>
      <c r="D790" s="11" t="s">
        <v>7838</v>
      </c>
      <c r="E790" s="11" t="s">
        <v>7837</v>
      </c>
      <c r="F790" s="11" t="s">
        <v>7837</v>
      </c>
      <c r="G790" s="11">
        <v>2</v>
      </c>
      <c r="H790" s="11" t="s">
        <v>7837</v>
      </c>
      <c r="I790" s="11" t="s">
        <v>7839</v>
      </c>
      <c r="J790" s="11" t="s">
        <v>7843</v>
      </c>
    </row>
    <row r="791" spans="1:10" ht="15.75" customHeight="1" x14ac:dyDescent="0.35">
      <c r="A791" s="11" t="s">
        <v>829</v>
      </c>
      <c r="B791" s="11">
        <v>23.655000000000001</v>
      </c>
      <c r="C791" s="11">
        <v>8.48</v>
      </c>
      <c r="D791" s="11" t="s">
        <v>7838</v>
      </c>
      <c r="E791" s="11" t="s">
        <v>7837</v>
      </c>
      <c r="F791" s="11" t="s">
        <v>7837</v>
      </c>
      <c r="G791" s="11">
        <v>2</v>
      </c>
      <c r="H791" s="11" t="s">
        <v>7837</v>
      </c>
      <c r="I791" s="11" t="s">
        <v>7841</v>
      </c>
      <c r="J791" s="11" t="s">
        <v>7843</v>
      </c>
    </row>
    <row r="792" spans="1:10" ht="15.75" customHeight="1" x14ac:dyDescent="0.35">
      <c r="A792" s="11" t="s">
        <v>830</v>
      </c>
      <c r="B792" s="11">
        <v>28</v>
      </c>
      <c r="C792" s="11">
        <v>5.57</v>
      </c>
      <c r="D792" s="11" t="s">
        <v>7837</v>
      </c>
      <c r="E792" s="11" t="s">
        <v>7837</v>
      </c>
      <c r="F792" s="11" t="s">
        <v>7837</v>
      </c>
      <c r="G792" s="11">
        <v>0</v>
      </c>
      <c r="H792" s="11" t="s">
        <v>7837</v>
      </c>
      <c r="I792" s="11" t="s">
        <v>7840</v>
      </c>
      <c r="J792" s="11" t="s">
        <v>7845</v>
      </c>
    </row>
    <row r="793" spans="1:10" ht="15.75" customHeight="1" x14ac:dyDescent="0.35">
      <c r="A793" s="11" t="s">
        <v>831</v>
      </c>
      <c r="B793" s="11">
        <v>30.23</v>
      </c>
      <c r="C793" s="11">
        <v>6.94</v>
      </c>
      <c r="D793" s="11" t="s">
        <v>7838</v>
      </c>
      <c r="E793" s="11" t="s">
        <v>7837</v>
      </c>
      <c r="F793" s="11" t="s">
        <v>7838</v>
      </c>
      <c r="G793" s="11">
        <v>1</v>
      </c>
      <c r="H793" s="11" t="s">
        <v>7837</v>
      </c>
      <c r="I793" s="11" t="s">
        <v>7839</v>
      </c>
      <c r="J793" s="11" t="s">
        <v>7843</v>
      </c>
    </row>
    <row r="794" spans="1:10" ht="15.75" customHeight="1" x14ac:dyDescent="0.35">
      <c r="A794" s="11" t="s">
        <v>832</v>
      </c>
      <c r="B794" s="11">
        <v>51.14</v>
      </c>
      <c r="C794" s="11">
        <v>4.05</v>
      </c>
      <c r="D794" s="11" t="s">
        <v>7837</v>
      </c>
      <c r="E794" s="11" t="s">
        <v>7837</v>
      </c>
      <c r="F794" s="11" t="s">
        <v>7837</v>
      </c>
      <c r="G794" s="11">
        <v>1</v>
      </c>
      <c r="H794" s="11" t="s">
        <v>7837</v>
      </c>
      <c r="I794" s="11" t="s">
        <v>7839</v>
      </c>
      <c r="J794" s="11" t="s">
        <v>7845</v>
      </c>
    </row>
    <row r="795" spans="1:10" ht="15.75" customHeight="1" x14ac:dyDescent="0.35">
      <c r="A795" s="11" t="s">
        <v>833</v>
      </c>
      <c r="B795" s="11">
        <v>24.32</v>
      </c>
      <c r="C795" s="11">
        <v>10.220000000000001</v>
      </c>
      <c r="D795" s="11" t="s">
        <v>7837</v>
      </c>
      <c r="E795" s="11" t="s">
        <v>7837</v>
      </c>
      <c r="F795" s="11" t="s">
        <v>7837</v>
      </c>
      <c r="G795" s="11">
        <v>0</v>
      </c>
      <c r="H795" s="11" t="s">
        <v>7837</v>
      </c>
      <c r="I795" s="11" t="s">
        <v>7841</v>
      </c>
      <c r="J795" s="11" t="s">
        <v>7843</v>
      </c>
    </row>
    <row r="796" spans="1:10" ht="15.75" customHeight="1" x14ac:dyDescent="0.35">
      <c r="A796" s="11" t="s">
        <v>834</v>
      </c>
      <c r="B796" s="11">
        <v>38.06</v>
      </c>
      <c r="C796" s="11">
        <v>9.24</v>
      </c>
      <c r="D796" s="11" t="s">
        <v>7837</v>
      </c>
      <c r="E796" s="11" t="s">
        <v>7837</v>
      </c>
      <c r="F796" s="11" t="s">
        <v>7837</v>
      </c>
      <c r="G796" s="11">
        <v>0</v>
      </c>
      <c r="H796" s="11" t="s">
        <v>7837</v>
      </c>
      <c r="I796" s="11" t="s">
        <v>7839</v>
      </c>
      <c r="J796" s="11" t="s">
        <v>7843</v>
      </c>
    </row>
    <row r="797" spans="1:10" ht="15.75" customHeight="1" x14ac:dyDescent="0.35">
      <c r="A797" s="11" t="s">
        <v>835</v>
      </c>
      <c r="B797" s="11">
        <v>37.700000000000003</v>
      </c>
      <c r="C797" s="11">
        <v>8.6</v>
      </c>
      <c r="D797" s="11" t="s">
        <v>7837</v>
      </c>
      <c r="E797" s="11" t="s">
        <v>7837</v>
      </c>
      <c r="F797" s="11" t="s">
        <v>7837</v>
      </c>
      <c r="G797" s="11">
        <v>0</v>
      </c>
      <c r="H797" s="11" t="s">
        <v>7837</v>
      </c>
      <c r="I797" s="11" t="s">
        <v>7839</v>
      </c>
      <c r="J797" s="11" t="s">
        <v>7843</v>
      </c>
    </row>
    <row r="798" spans="1:10" ht="15.75" customHeight="1" x14ac:dyDescent="0.35">
      <c r="A798" s="11" t="s">
        <v>836</v>
      </c>
      <c r="B798" s="11">
        <v>44</v>
      </c>
      <c r="C798" s="11">
        <v>9.32</v>
      </c>
      <c r="D798" s="11" t="s">
        <v>7838</v>
      </c>
      <c r="E798" s="11" t="s">
        <v>7837</v>
      </c>
      <c r="F798" s="11" t="s">
        <v>7837</v>
      </c>
      <c r="G798" s="11">
        <v>2</v>
      </c>
      <c r="H798" s="11" t="s">
        <v>7837</v>
      </c>
      <c r="I798" s="11" t="s">
        <v>7839</v>
      </c>
      <c r="J798" s="11" t="s">
        <v>7843</v>
      </c>
    </row>
    <row r="799" spans="1:10" ht="15.75" customHeight="1" x14ac:dyDescent="0.35">
      <c r="A799" s="11" t="s">
        <v>837</v>
      </c>
      <c r="B799" s="11">
        <v>41.45</v>
      </c>
      <c r="C799" s="11">
        <v>6.12</v>
      </c>
      <c r="D799" s="11" t="s">
        <v>7838</v>
      </c>
      <c r="E799" s="11" t="s">
        <v>7837</v>
      </c>
      <c r="F799" s="11" t="s">
        <v>7837</v>
      </c>
      <c r="G799" s="11">
        <v>0</v>
      </c>
      <c r="H799" s="11" t="s">
        <v>7837</v>
      </c>
      <c r="I799" s="11" t="s">
        <v>7839</v>
      </c>
      <c r="J799" s="11" t="s">
        <v>7844</v>
      </c>
    </row>
    <row r="800" spans="1:10" ht="15.75" customHeight="1" x14ac:dyDescent="0.35">
      <c r="A800" s="11" t="s">
        <v>838</v>
      </c>
      <c r="B800" s="11">
        <v>25.364999999999998</v>
      </c>
      <c r="C800" s="11">
        <v>9.19</v>
      </c>
      <c r="D800" s="11" t="s">
        <v>7838</v>
      </c>
      <c r="E800" s="11" t="s">
        <v>7837</v>
      </c>
      <c r="F800" s="11" t="s">
        <v>7837</v>
      </c>
      <c r="G800" s="11">
        <v>0</v>
      </c>
      <c r="H800" s="11" t="s">
        <v>7837</v>
      </c>
      <c r="I800" s="11" t="s">
        <v>7840</v>
      </c>
      <c r="J800" s="11" t="s">
        <v>7843</v>
      </c>
    </row>
    <row r="801" spans="1:10" ht="15.75" customHeight="1" x14ac:dyDescent="0.35">
      <c r="A801" s="11" t="s">
        <v>839</v>
      </c>
      <c r="B801" s="11">
        <v>34.56</v>
      </c>
      <c r="C801" s="11">
        <v>5.84</v>
      </c>
      <c r="D801" s="11" t="s">
        <v>7838</v>
      </c>
      <c r="E801" s="11" t="s">
        <v>7837</v>
      </c>
      <c r="F801" s="11" t="s">
        <v>7838</v>
      </c>
      <c r="G801" s="11">
        <v>1</v>
      </c>
      <c r="H801" s="11" t="s">
        <v>7837</v>
      </c>
      <c r="I801" s="11" t="s">
        <v>7839</v>
      </c>
      <c r="J801" s="11" t="s">
        <v>7844</v>
      </c>
    </row>
    <row r="802" spans="1:10" ht="15.75" customHeight="1" x14ac:dyDescent="0.35">
      <c r="A802" s="11" t="s">
        <v>840</v>
      </c>
      <c r="B802" s="11">
        <v>28.2</v>
      </c>
      <c r="C802" s="11">
        <v>7.19</v>
      </c>
      <c r="D802" s="11" t="s">
        <v>7838</v>
      </c>
      <c r="E802" s="11" t="s">
        <v>7837</v>
      </c>
      <c r="F802" s="11" t="s">
        <v>7837</v>
      </c>
      <c r="G802" s="11">
        <v>2</v>
      </c>
      <c r="H802" s="11" t="s">
        <v>7837</v>
      </c>
      <c r="I802" s="11" t="s">
        <v>7840</v>
      </c>
      <c r="J802" s="11" t="s">
        <v>7843</v>
      </c>
    </row>
    <row r="803" spans="1:10" ht="15.75" customHeight="1" x14ac:dyDescent="0.35">
      <c r="A803" s="11" t="s">
        <v>841</v>
      </c>
      <c r="B803" s="11">
        <v>30.43</v>
      </c>
      <c r="C803" s="11">
        <v>9.39</v>
      </c>
      <c r="D803" s="11" t="s">
        <v>7837</v>
      </c>
      <c r="E803" s="11" t="s">
        <v>7837</v>
      </c>
      <c r="F803" s="11" t="s">
        <v>7837</v>
      </c>
      <c r="G803" s="11">
        <v>0</v>
      </c>
      <c r="H803" s="11" t="s">
        <v>7837</v>
      </c>
      <c r="I803" s="11" t="s">
        <v>7839</v>
      </c>
      <c r="J803" s="11" t="s">
        <v>7843</v>
      </c>
    </row>
    <row r="804" spans="1:10" ht="15.75" customHeight="1" x14ac:dyDescent="0.35">
      <c r="A804" s="11" t="s">
        <v>842</v>
      </c>
      <c r="B804" s="11">
        <v>32.395000000000003</v>
      </c>
      <c r="C804" s="11">
        <v>4.2699999999999996</v>
      </c>
      <c r="D804" s="11" t="s">
        <v>7838</v>
      </c>
      <c r="E804" s="11" t="s">
        <v>7837</v>
      </c>
      <c r="F804" s="11" t="s">
        <v>7837</v>
      </c>
      <c r="G804" s="11">
        <v>1</v>
      </c>
      <c r="H804" s="11" t="s">
        <v>7837</v>
      </c>
      <c r="I804" s="11" t="s">
        <v>7839</v>
      </c>
      <c r="J804" s="11" t="s">
        <v>7845</v>
      </c>
    </row>
    <row r="805" spans="1:10" ht="15.75" customHeight="1" x14ac:dyDescent="0.35">
      <c r="A805" s="11" t="s">
        <v>843</v>
      </c>
      <c r="B805" s="11">
        <v>24.035</v>
      </c>
      <c r="C805" s="11">
        <v>11.71</v>
      </c>
      <c r="D805" s="11" t="s">
        <v>7837</v>
      </c>
      <c r="E805" s="11" t="s">
        <v>7837</v>
      </c>
      <c r="F805" s="11" t="s">
        <v>7837</v>
      </c>
      <c r="G805" s="11">
        <v>0</v>
      </c>
      <c r="H805" s="11" t="s">
        <v>7837</v>
      </c>
      <c r="I805" s="11" t="s">
        <v>7841</v>
      </c>
      <c r="J805" s="11" t="s">
        <v>7843</v>
      </c>
    </row>
    <row r="806" spans="1:10" ht="15.75" customHeight="1" x14ac:dyDescent="0.35">
      <c r="A806" s="11" t="s">
        <v>844</v>
      </c>
      <c r="B806" s="11">
        <v>37.119999999999997</v>
      </c>
      <c r="C806" s="11">
        <v>5.29</v>
      </c>
      <c r="D806" s="11" t="s">
        <v>7837</v>
      </c>
      <c r="E806" s="11" t="s">
        <v>7837</v>
      </c>
      <c r="F806" s="11" t="s">
        <v>7837</v>
      </c>
      <c r="G806" s="11">
        <v>2</v>
      </c>
      <c r="H806" s="11" t="s">
        <v>7837</v>
      </c>
      <c r="I806" s="11" t="s">
        <v>7839</v>
      </c>
      <c r="J806" s="11" t="s">
        <v>7845</v>
      </c>
    </row>
    <row r="807" spans="1:10" ht="15.75" customHeight="1" x14ac:dyDescent="0.35">
      <c r="A807" s="11" t="s">
        <v>845</v>
      </c>
      <c r="B807" s="11">
        <v>34.840000000000003</v>
      </c>
      <c r="C807" s="11">
        <v>6</v>
      </c>
      <c r="D807" s="11" t="s">
        <v>7838</v>
      </c>
      <c r="E807" s="11" t="s">
        <v>7837</v>
      </c>
      <c r="F807" s="11" t="s">
        <v>7838</v>
      </c>
      <c r="G807" s="11">
        <v>1</v>
      </c>
      <c r="H807" s="11" t="s">
        <v>7837</v>
      </c>
      <c r="I807" s="11" t="s">
        <v>7839</v>
      </c>
      <c r="J807" s="11" t="s">
        <v>7844</v>
      </c>
    </row>
    <row r="808" spans="1:10" ht="15.75" customHeight="1" x14ac:dyDescent="0.35">
      <c r="A808" s="11" t="s">
        <v>846</v>
      </c>
      <c r="B808" s="11">
        <v>29.53</v>
      </c>
      <c r="C808" s="11">
        <v>10.64</v>
      </c>
      <c r="D808" s="11" t="s">
        <v>7837</v>
      </c>
      <c r="E808" s="11" t="s">
        <v>7837</v>
      </c>
      <c r="F808" s="11" t="s">
        <v>7837</v>
      </c>
      <c r="G808" s="11">
        <v>0</v>
      </c>
      <c r="H808" s="11" t="s">
        <v>7837</v>
      </c>
      <c r="I808" s="11" t="s">
        <v>7840</v>
      </c>
      <c r="J808" s="11" t="s">
        <v>7843</v>
      </c>
    </row>
    <row r="809" spans="1:10" ht="15.75" customHeight="1" x14ac:dyDescent="0.35">
      <c r="A809" s="11" t="s">
        <v>847</v>
      </c>
      <c r="B809" s="11">
        <v>42.51</v>
      </c>
      <c r="C809" s="11">
        <v>8.2100000000000009</v>
      </c>
      <c r="D809" s="11" t="s">
        <v>7838</v>
      </c>
      <c r="E809" s="11" t="s">
        <v>7837</v>
      </c>
      <c r="F809" s="11" t="s">
        <v>7837</v>
      </c>
      <c r="G809" s="11">
        <v>0</v>
      </c>
      <c r="H809" s="11" t="s">
        <v>7837</v>
      </c>
      <c r="I809" s="11" t="s">
        <v>7839</v>
      </c>
      <c r="J809" s="11" t="s">
        <v>7843</v>
      </c>
    </row>
    <row r="810" spans="1:10" ht="15.75" customHeight="1" x14ac:dyDescent="0.35">
      <c r="A810" s="11" t="s">
        <v>848</v>
      </c>
      <c r="B810" s="11">
        <v>38.14</v>
      </c>
      <c r="C810" s="11">
        <v>5.58</v>
      </c>
      <c r="D810" s="11" t="s">
        <v>7837</v>
      </c>
      <c r="E810" s="11" t="s">
        <v>7837</v>
      </c>
      <c r="F810" s="11" t="s">
        <v>7838</v>
      </c>
      <c r="G810" s="11">
        <v>1</v>
      </c>
      <c r="H810" s="11" t="s">
        <v>7837</v>
      </c>
      <c r="I810" s="11" t="s">
        <v>7839</v>
      </c>
      <c r="J810" s="11" t="s">
        <v>7845</v>
      </c>
    </row>
    <row r="811" spans="1:10" ht="15.75" customHeight="1" x14ac:dyDescent="0.35">
      <c r="A811" s="11" t="s">
        <v>849</v>
      </c>
      <c r="B811" s="11">
        <v>39.93</v>
      </c>
      <c r="C811" s="11">
        <v>8.75</v>
      </c>
      <c r="D811" s="11" t="s">
        <v>7837</v>
      </c>
      <c r="E811" s="11" t="s">
        <v>7837</v>
      </c>
      <c r="F811" s="11" t="s">
        <v>7837</v>
      </c>
      <c r="G811" s="11">
        <v>0</v>
      </c>
      <c r="H811" s="11" t="s">
        <v>7837</v>
      </c>
      <c r="I811" s="11" t="s">
        <v>7839</v>
      </c>
      <c r="J811" s="11" t="s">
        <v>7843</v>
      </c>
    </row>
    <row r="812" spans="1:10" ht="15.75" customHeight="1" x14ac:dyDescent="0.35">
      <c r="A812" s="11" t="s">
        <v>850</v>
      </c>
      <c r="B812" s="11">
        <v>38.83</v>
      </c>
      <c r="C812" s="11">
        <v>11.86</v>
      </c>
      <c r="D812" s="11" t="s">
        <v>7837</v>
      </c>
      <c r="E812" s="11" t="s">
        <v>7837</v>
      </c>
      <c r="F812" s="11" t="s">
        <v>7837</v>
      </c>
      <c r="G812" s="11">
        <v>0</v>
      </c>
      <c r="H812" s="11" t="s">
        <v>7837</v>
      </c>
      <c r="I812" s="11" t="s">
        <v>7839</v>
      </c>
      <c r="J812" s="11" t="s">
        <v>7843</v>
      </c>
    </row>
    <row r="813" spans="1:10" ht="15.75" customHeight="1" x14ac:dyDescent="0.35">
      <c r="A813" s="11" t="s">
        <v>851</v>
      </c>
      <c r="B813" s="11">
        <v>37.4</v>
      </c>
      <c r="C813" s="11">
        <v>11.46</v>
      </c>
      <c r="D813" s="11" t="s">
        <v>7837</v>
      </c>
      <c r="E813" s="11" t="s">
        <v>7837</v>
      </c>
      <c r="F813" s="11" t="s">
        <v>7837</v>
      </c>
      <c r="G813" s="11">
        <v>0</v>
      </c>
      <c r="H813" s="11" t="s">
        <v>7837</v>
      </c>
      <c r="I813" s="11" t="s">
        <v>7839</v>
      </c>
      <c r="J813" s="11" t="s">
        <v>7843</v>
      </c>
    </row>
    <row r="814" spans="1:10" ht="15.75" customHeight="1" x14ac:dyDescent="0.35">
      <c r="A814" s="11" t="s">
        <v>852</v>
      </c>
      <c r="B814" s="11">
        <v>21.4</v>
      </c>
      <c r="C814" s="11">
        <v>9.0299999999999994</v>
      </c>
      <c r="D814" s="11" t="s">
        <v>7837</v>
      </c>
      <c r="E814" s="11" t="s">
        <v>7837</v>
      </c>
      <c r="F814" s="11" t="s">
        <v>7837</v>
      </c>
      <c r="G814" s="11">
        <v>0</v>
      </c>
      <c r="H814" s="11" t="s">
        <v>7837</v>
      </c>
      <c r="I814" s="11" t="s">
        <v>7841</v>
      </c>
      <c r="J814" s="11" t="s">
        <v>7843</v>
      </c>
    </row>
    <row r="815" spans="1:10" ht="15.75" customHeight="1" x14ac:dyDescent="0.35">
      <c r="A815" s="11" t="s">
        <v>853</v>
      </c>
      <c r="B815" s="11">
        <v>38.380000000000003</v>
      </c>
      <c r="C815" s="11">
        <v>8.26</v>
      </c>
      <c r="D815" s="11" t="s">
        <v>7838</v>
      </c>
      <c r="E815" s="11" t="s">
        <v>7837</v>
      </c>
      <c r="F815" s="11" t="s">
        <v>7837</v>
      </c>
      <c r="G815" s="11">
        <v>2</v>
      </c>
      <c r="H815" s="11" t="s">
        <v>7837</v>
      </c>
      <c r="I815" s="11" t="s">
        <v>7839</v>
      </c>
      <c r="J815" s="11" t="s">
        <v>7843</v>
      </c>
    </row>
    <row r="816" spans="1:10" ht="15.75" customHeight="1" x14ac:dyDescent="0.35">
      <c r="A816" s="11" t="s">
        <v>854</v>
      </c>
      <c r="B816" s="11">
        <v>33.659999999999997</v>
      </c>
      <c r="C816" s="11">
        <v>5.42</v>
      </c>
      <c r="D816" s="11" t="s">
        <v>7838</v>
      </c>
      <c r="E816" s="11" t="s">
        <v>7837</v>
      </c>
      <c r="F816" s="11" t="s">
        <v>7837</v>
      </c>
      <c r="G816" s="11">
        <v>2</v>
      </c>
      <c r="H816" s="11" t="s">
        <v>7837</v>
      </c>
      <c r="I816" s="11" t="s">
        <v>7839</v>
      </c>
      <c r="J816" s="11" t="s">
        <v>7845</v>
      </c>
    </row>
    <row r="817" spans="1:10" ht="15.75" customHeight="1" x14ac:dyDescent="0.35">
      <c r="A817" s="11" t="s">
        <v>855</v>
      </c>
      <c r="B817" s="11">
        <v>31.79</v>
      </c>
      <c r="C817" s="11">
        <v>11.33</v>
      </c>
      <c r="D817" s="11" t="s">
        <v>7838</v>
      </c>
      <c r="E817" s="11" t="s">
        <v>7837</v>
      </c>
      <c r="F817" s="11" t="s">
        <v>7838</v>
      </c>
      <c r="G817" s="11">
        <v>1</v>
      </c>
      <c r="H817" s="11" t="s">
        <v>7837</v>
      </c>
      <c r="I817" s="11" t="s">
        <v>7839</v>
      </c>
      <c r="J817" s="11" t="s">
        <v>7843</v>
      </c>
    </row>
    <row r="818" spans="1:10" ht="15.75" customHeight="1" x14ac:dyDescent="0.35">
      <c r="A818" s="11" t="s">
        <v>856</v>
      </c>
      <c r="B818" s="11">
        <v>29.7</v>
      </c>
      <c r="C818" s="11">
        <v>7.69</v>
      </c>
      <c r="D818" s="11" t="s">
        <v>7838</v>
      </c>
      <c r="E818" s="11" t="s">
        <v>7837</v>
      </c>
      <c r="F818" s="11" t="s">
        <v>7838</v>
      </c>
      <c r="G818" s="11">
        <v>1</v>
      </c>
      <c r="H818" s="11" t="s">
        <v>7837</v>
      </c>
      <c r="I818" s="11" t="s">
        <v>7840</v>
      </c>
      <c r="J818" s="11" t="s">
        <v>7843</v>
      </c>
    </row>
    <row r="819" spans="1:10" ht="15.75" customHeight="1" x14ac:dyDescent="0.35">
      <c r="A819" s="11" t="s">
        <v>857</v>
      </c>
      <c r="B819" s="11">
        <v>25.46</v>
      </c>
      <c r="C819" s="11">
        <v>8.77</v>
      </c>
      <c r="D819" s="11" t="s">
        <v>7838</v>
      </c>
      <c r="E819" s="11" t="s">
        <v>7837</v>
      </c>
      <c r="F819" s="11" t="s">
        <v>7838</v>
      </c>
      <c r="G819" s="11">
        <v>1</v>
      </c>
      <c r="H819" s="11" t="s">
        <v>7837</v>
      </c>
      <c r="I819" s="11" t="s">
        <v>7840</v>
      </c>
      <c r="J819" s="11" t="s">
        <v>7843</v>
      </c>
    </row>
    <row r="820" spans="1:10" ht="15.75" customHeight="1" x14ac:dyDescent="0.35">
      <c r="A820" s="11" t="s">
        <v>858</v>
      </c>
      <c r="B820" s="11">
        <v>39.14</v>
      </c>
      <c r="C820" s="11">
        <v>4.91</v>
      </c>
      <c r="D820" s="11" t="s">
        <v>7837</v>
      </c>
      <c r="E820" s="11" t="s">
        <v>7838</v>
      </c>
      <c r="F820" s="11" t="s">
        <v>7837</v>
      </c>
      <c r="G820" s="11">
        <v>1</v>
      </c>
      <c r="H820" s="11" t="s">
        <v>7837</v>
      </c>
      <c r="I820" s="11" t="s">
        <v>7839</v>
      </c>
      <c r="J820" s="11" t="s">
        <v>7845</v>
      </c>
    </row>
    <row r="821" spans="1:10" ht="15.75" customHeight="1" x14ac:dyDescent="0.35">
      <c r="A821" s="11" t="s">
        <v>859</v>
      </c>
      <c r="B821" s="11">
        <v>41.2</v>
      </c>
      <c r="C821" s="11">
        <v>4.95</v>
      </c>
      <c r="D821" s="11" t="s">
        <v>7837</v>
      </c>
      <c r="E821" s="11" t="s">
        <v>7837</v>
      </c>
      <c r="F821" s="11" t="s">
        <v>7837</v>
      </c>
      <c r="G821" s="11">
        <v>1</v>
      </c>
      <c r="H821" s="11" t="s">
        <v>7837</v>
      </c>
      <c r="I821" s="11" t="s">
        <v>7839</v>
      </c>
      <c r="J821" s="11" t="s">
        <v>7845</v>
      </c>
    </row>
    <row r="822" spans="1:10" ht="15.75" customHeight="1" x14ac:dyDescent="0.35">
      <c r="A822" s="11" t="s">
        <v>860</v>
      </c>
      <c r="B822" s="11">
        <v>28.81</v>
      </c>
      <c r="C822" s="11">
        <v>10.8</v>
      </c>
      <c r="D822" s="11" t="s">
        <v>7838</v>
      </c>
      <c r="E822" s="11" t="s">
        <v>7837</v>
      </c>
      <c r="F822" s="11" t="s">
        <v>7838</v>
      </c>
      <c r="G822" s="11">
        <v>1</v>
      </c>
      <c r="H822" s="11" t="s">
        <v>7837</v>
      </c>
      <c r="I822" s="11" t="s">
        <v>7840</v>
      </c>
      <c r="J822" s="11" t="s">
        <v>7843</v>
      </c>
    </row>
    <row r="823" spans="1:10" ht="15.75" customHeight="1" x14ac:dyDescent="0.35">
      <c r="A823" s="11" t="s">
        <v>861</v>
      </c>
      <c r="B823" s="11">
        <v>37.409999999999997</v>
      </c>
      <c r="C823" s="11">
        <v>7.21</v>
      </c>
      <c r="D823" s="11" t="s">
        <v>7837</v>
      </c>
      <c r="E823" s="11" t="s">
        <v>7837</v>
      </c>
      <c r="F823" s="11" t="s">
        <v>7837</v>
      </c>
      <c r="G823" s="11">
        <v>2</v>
      </c>
      <c r="H823" s="11" t="s">
        <v>7837</v>
      </c>
      <c r="I823" s="11" t="s">
        <v>7839</v>
      </c>
      <c r="J823" s="11" t="s">
        <v>7843</v>
      </c>
    </row>
    <row r="824" spans="1:10" ht="15.75" customHeight="1" x14ac:dyDescent="0.35">
      <c r="A824" s="11" t="s">
        <v>862</v>
      </c>
      <c r="B824" s="11">
        <v>52.54</v>
      </c>
      <c r="C824" s="11">
        <v>5.12</v>
      </c>
      <c r="D824" s="11" t="s">
        <v>7837</v>
      </c>
      <c r="E824" s="11" t="s">
        <v>7837</v>
      </c>
      <c r="F824" s="11" t="s">
        <v>7838</v>
      </c>
      <c r="G824" s="11">
        <v>1</v>
      </c>
      <c r="H824" s="11" t="s">
        <v>7837</v>
      </c>
      <c r="I824" s="11" t="s">
        <v>7839</v>
      </c>
      <c r="J824" s="11" t="s">
        <v>7845</v>
      </c>
    </row>
    <row r="825" spans="1:10" ht="15.75" customHeight="1" x14ac:dyDescent="0.35">
      <c r="A825" s="11" t="s">
        <v>863</v>
      </c>
      <c r="B825" s="11">
        <v>17.29</v>
      </c>
      <c r="C825" s="11">
        <v>4.62</v>
      </c>
      <c r="D825" s="11" t="s">
        <v>7837</v>
      </c>
      <c r="E825" s="11" t="s">
        <v>7838</v>
      </c>
      <c r="F825" s="11" t="s">
        <v>7837</v>
      </c>
      <c r="G825" s="11">
        <v>1</v>
      </c>
      <c r="H825" s="11" t="s">
        <v>7838</v>
      </c>
      <c r="I825" s="11" t="s">
        <v>7842</v>
      </c>
      <c r="J825" s="11" t="s">
        <v>7845</v>
      </c>
    </row>
    <row r="826" spans="1:10" ht="15.75" customHeight="1" x14ac:dyDescent="0.35">
      <c r="A826" s="11" t="s">
        <v>864</v>
      </c>
      <c r="B826" s="11">
        <v>31.74</v>
      </c>
      <c r="C826" s="11">
        <v>7.68</v>
      </c>
      <c r="D826" s="11" t="s">
        <v>7838</v>
      </c>
      <c r="E826" s="11" t="s">
        <v>7837</v>
      </c>
      <c r="F826" s="11" t="s">
        <v>7837</v>
      </c>
      <c r="G826" s="11">
        <v>0</v>
      </c>
      <c r="H826" s="11" t="s">
        <v>7837</v>
      </c>
      <c r="I826" s="11" t="s">
        <v>7839</v>
      </c>
      <c r="J826" s="11" t="s">
        <v>7843</v>
      </c>
    </row>
    <row r="827" spans="1:10" ht="15.75" customHeight="1" x14ac:dyDescent="0.35">
      <c r="A827" s="11" t="s">
        <v>865</v>
      </c>
      <c r="B827" s="11">
        <v>26.504999999999999</v>
      </c>
      <c r="C827" s="11">
        <v>6.79</v>
      </c>
      <c r="D827" s="11" t="s">
        <v>7838</v>
      </c>
      <c r="E827" s="11" t="s">
        <v>7837</v>
      </c>
      <c r="F827" s="11" t="s">
        <v>7838</v>
      </c>
      <c r="G827" s="11">
        <v>1</v>
      </c>
      <c r="H827" s="11" t="s">
        <v>7837</v>
      </c>
      <c r="I827" s="11" t="s">
        <v>7840</v>
      </c>
      <c r="J827" s="11" t="s">
        <v>7843</v>
      </c>
    </row>
    <row r="828" spans="1:10" ht="15.75" customHeight="1" x14ac:dyDescent="0.35">
      <c r="A828" s="11" t="s">
        <v>866</v>
      </c>
      <c r="B828" s="11">
        <v>36.479999999999997</v>
      </c>
      <c r="C828" s="11">
        <v>11.09</v>
      </c>
      <c r="D828" s="11" t="s">
        <v>7837</v>
      </c>
      <c r="E828" s="11" t="s">
        <v>7837</v>
      </c>
      <c r="F828" s="11" t="s">
        <v>7837</v>
      </c>
      <c r="G828" s="11">
        <v>0</v>
      </c>
      <c r="H828" s="11" t="s">
        <v>7837</v>
      </c>
      <c r="I828" s="11" t="s">
        <v>7839</v>
      </c>
      <c r="J828" s="11" t="s">
        <v>7843</v>
      </c>
    </row>
    <row r="829" spans="1:10" ht="15.75" customHeight="1" x14ac:dyDescent="0.35">
      <c r="A829" s="11" t="s">
        <v>867</v>
      </c>
      <c r="B829" s="11">
        <v>39.159999999999997</v>
      </c>
      <c r="C829" s="11">
        <v>5.24</v>
      </c>
      <c r="D829" s="11" t="s">
        <v>7838</v>
      </c>
      <c r="E829" s="11" t="s">
        <v>7837</v>
      </c>
      <c r="F829" s="11" t="s">
        <v>7838</v>
      </c>
      <c r="G829" s="11">
        <v>1</v>
      </c>
      <c r="H829" s="11" t="s">
        <v>7837</v>
      </c>
      <c r="I829" s="11" t="s">
        <v>7839</v>
      </c>
      <c r="J829" s="11" t="s">
        <v>7845</v>
      </c>
    </row>
    <row r="830" spans="1:10" ht="15.75" customHeight="1" x14ac:dyDescent="0.35">
      <c r="A830" s="11" t="s">
        <v>868</v>
      </c>
      <c r="B830" s="11">
        <v>28.22</v>
      </c>
      <c r="C830" s="11">
        <v>7.51</v>
      </c>
      <c r="D830" s="11" t="s">
        <v>7838</v>
      </c>
      <c r="E830" s="11" t="s">
        <v>7837</v>
      </c>
      <c r="F830" s="11" t="s">
        <v>7838</v>
      </c>
      <c r="G830" s="11">
        <v>1</v>
      </c>
      <c r="H830" s="11" t="s">
        <v>7837</v>
      </c>
      <c r="I830" s="11" t="s">
        <v>7840</v>
      </c>
      <c r="J830" s="11" t="s">
        <v>7843</v>
      </c>
    </row>
    <row r="831" spans="1:10" ht="15.75" customHeight="1" x14ac:dyDescent="0.35">
      <c r="A831" s="11" t="s">
        <v>869</v>
      </c>
      <c r="B831" s="11">
        <v>35</v>
      </c>
      <c r="C831" s="11">
        <v>4.13</v>
      </c>
      <c r="D831" s="11" t="s">
        <v>7837</v>
      </c>
      <c r="E831" s="11" t="s">
        <v>7837</v>
      </c>
      <c r="F831" s="11" t="s">
        <v>7837</v>
      </c>
      <c r="G831" s="11">
        <v>2</v>
      </c>
      <c r="H831" s="11" t="s">
        <v>7837</v>
      </c>
      <c r="I831" s="11" t="s">
        <v>7839</v>
      </c>
      <c r="J831" s="11" t="s">
        <v>7845</v>
      </c>
    </row>
    <row r="832" spans="1:10" ht="15.75" customHeight="1" x14ac:dyDescent="0.35">
      <c r="A832" s="11" t="s">
        <v>870</v>
      </c>
      <c r="B832" s="11">
        <v>36.24</v>
      </c>
      <c r="C832" s="11">
        <v>8.3800000000000008</v>
      </c>
      <c r="D832" s="11" t="s">
        <v>7838</v>
      </c>
      <c r="E832" s="11" t="s">
        <v>7837</v>
      </c>
      <c r="F832" s="11" t="s">
        <v>7837</v>
      </c>
      <c r="G832" s="11">
        <v>1</v>
      </c>
      <c r="H832" s="11" t="s">
        <v>7837</v>
      </c>
      <c r="I832" s="11" t="s">
        <v>7839</v>
      </c>
      <c r="J832" s="11" t="s">
        <v>7843</v>
      </c>
    </row>
    <row r="833" spans="1:10" ht="15.75" customHeight="1" x14ac:dyDescent="0.35">
      <c r="A833" s="11" t="s">
        <v>871</v>
      </c>
      <c r="B833" s="11">
        <v>36.954999999999998</v>
      </c>
      <c r="C833" s="11">
        <v>8.07</v>
      </c>
      <c r="D833" s="11" t="s">
        <v>7837</v>
      </c>
      <c r="E833" s="11" t="s">
        <v>7837</v>
      </c>
      <c r="F833" s="11" t="s">
        <v>7837</v>
      </c>
      <c r="G833" s="11">
        <v>0</v>
      </c>
      <c r="H833" s="11" t="s">
        <v>7837</v>
      </c>
      <c r="I833" s="11" t="s">
        <v>7839</v>
      </c>
      <c r="J833" s="11" t="s">
        <v>7843</v>
      </c>
    </row>
    <row r="834" spans="1:10" ht="15.75" customHeight="1" x14ac:dyDescent="0.35">
      <c r="A834" s="11" t="s">
        <v>872</v>
      </c>
      <c r="B834" s="11">
        <v>29.64</v>
      </c>
      <c r="C834" s="11">
        <v>8.9499999999999993</v>
      </c>
      <c r="D834" s="11" t="s">
        <v>7837</v>
      </c>
      <c r="E834" s="11" t="s">
        <v>7837</v>
      </c>
      <c r="F834" s="11" t="s">
        <v>7837</v>
      </c>
      <c r="G834" s="11">
        <v>0</v>
      </c>
      <c r="H834" s="11" t="s">
        <v>7837</v>
      </c>
      <c r="I834" s="11" t="s">
        <v>7840</v>
      </c>
      <c r="J834" s="11" t="s">
        <v>7843</v>
      </c>
    </row>
    <row r="835" spans="1:10" ht="15.75" customHeight="1" x14ac:dyDescent="0.35">
      <c r="A835" s="11" t="s">
        <v>873</v>
      </c>
      <c r="B835" s="11">
        <v>42.74</v>
      </c>
      <c r="C835" s="11">
        <v>6.31</v>
      </c>
      <c r="D835" s="11" t="s">
        <v>7838</v>
      </c>
      <c r="E835" s="11" t="s">
        <v>7837</v>
      </c>
      <c r="F835" s="11" t="s">
        <v>7837</v>
      </c>
      <c r="G835" s="11">
        <v>1</v>
      </c>
      <c r="H835" s="11" t="s">
        <v>7837</v>
      </c>
      <c r="I835" s="11" t="s">
        <v>7839</v>
      </c>
      <c r="J835" s="11" t="s">
        <v>7844</v>
      </c>
    </row>
    <row r="836" spans="1:10" ht="15.75" customHeight="1" x14ac:dyDescent="0.35">
      <c r="A836" s="11" t="s">
        <v>874</v>
      </c>
      <c r="B836" s="11">
        <v>36.130000000000003</v>
      </c>
      <c r="C836" s="11">
        <v>7.19</v>
      </c>
      <c r="D836" s="11" t="s">
        <v>7838</v>
      </c>
      <c r="E836" s="11" t="s">
        <v>7837</v>
      </c>
      <c r="F836" s="11" t="s">
        <v>7837</v>
      </c>
      <c r="G836" s="11">
        <v>2</v>
      </c>
      <c r="H836" s="11" t="s">
        <v>7837</v>
      </c>
      <c r="I836" s="11" t="s">
        <v>7839</v>
      </c>
      <c r="J836" s="11" t="s">
        <v>7843</v>
      </c>
    </row>
    <row r="837" spans="1:10" ht="15.75" customHeight="1" x14ac:dyDescent="0.35">
      <c r="A837" s="11" t="s">
        <v>875</v>
      </c>
      <c r="B837" s="11">
        <v>31.55</v>
      </c>
      <c r="C837" s="11">
        <v>6.11</v>
      </c>
      <c r="D837" s="11" t="s">
        <v>7838</v>
      </c>
      <c r="E837" s="11" t="s">
        <v>7837</v>
      </c>
      <c r="F837" s="11" t="s">
        <v>7837</v>
      </c>
      <c r="G837" s="11">
        <v>1</v>
      </c>
      <c r="H837" s="11" t="s">
        <v>7837</v>
      </c>
      <c r="I837" s="11" t="s">
        <v>7839</v>
      </c>
      <c r="J837" s="11" t="s">
        <v>7844</v>
      </c>
    </row>
    <row r="838" spans="1:10" ht="15.75" customHeight="1" x14ac:dyDescent="0.35">
      <c r="A838" s="11" t="s">
        <v>876</v>
      </c>
      <c r="B838" s="11">
        <v>52.75</v>
      </c>
      <c r="C838" s="11">
        <v>6.02</v>
      </c>
      <c r="D838" s="11" t="s">
        <v>7837</v>
      </c>
      <c r="E838" s="11" t="s">
        <v>7837</v>
      </c>
      <c r="F838" s="11" t="s">
        <v>7837</v>
      </c>
      <c r="G838" s="11">
        <v>1</v>
      </c>
      <c r="H838" s="11" t="s">
        <v>7837</v>
      </c>
      <c r="I838" s="11" t="s">
        <v>7839</v>
      </c>
      <c r="J838" s="11" t="s">
        <v>7844</v>
      </c>
    </row>
    <row r="839" spans="1:10" ht="15.75" customHeight="1" x14ac:dyDescent="0.35">
      <c r="A839" s="11" t="s">
        <v>877</v>
      </c>
      <c r="B839" s="11">
        <v>36.67</v>
      </c>
      <c r="C839" s="11">
        <v>11.86</v>
      </c>
      <c r="D839" s="11" t="s">
        <v>7837</v>
      </c>
      <c r="E839" s="11" t="s">
        <v>7837</v>
      </c>
      <c r="F839" s="11" t="s">
        <v>7837</v>
      </c>
      <c r="G839" s="11">
        <v>0</v>
      </c>
      <c r="H839" s="11" t="s">
        <v>7837</v>
      </c>
      <c r="I839" s="11" t="s">
        <v>7839</v>
      </c>
      <c r="J839" s="11" t="s">
        <v>7843</v>
      </c>
    </row>
    <row r="840" spans="1:10" ht="15.75" customHeight="1" x14ac:dyDescent="0.35">
      <c r="A840" s="11" t="s">
        <v>878</v>
      </c>
      <c r="B840" s="11">
        <v>38.06</v>
      </c>
      <c r="C840" s="11">
        <v>8.25</v>
      </c>
      <c r="D840" s="11" t="s">
        <v>7837</v>
      </c>
      <c r="E840" s="11" t="s">
        <v>7837</v>
      </c>
      <c r="F840" s="11" t="s">
        <v>7837</v>
      </c>
      <c r="G840" s="11">
        <v>0</v>
      </c>
      <c r="H840" s="11" t="s">
        <v>7837</v>
      </c>
      <c r="I840" s="11" t="s">
        <v>7839</v>
      </c>
      <c r="J840" s="11" t="s">
        <v>7843</v>
      </c>
    </row>
    <row r="841" spans="1:10" ht="15.75" customHeight="1" x14ac:dyDescent="0.35">
      <c r="A841" s="11" t="s">
        <v>879</v>
      </c>
      <c r="B841" s="11">
        <v>38</v>
      </c>
      <c r="C841" s="11">
        <v>8.1300000000000008</v>
      </c>
      <c r="D841" s="11" t="s">
        <v>7837</v>
      </c>
      <c r="E841" s="11" t="s">
        <v>7837</v>
      </c>
      <c r="F841" s="11" t="s">
        <v>7837</v>
      </c>
      <c r="G841" s="11">
        <v>0</v>
      </c>
      <c r="H841" s="11" t="s">
        <v>7837</v>
      </c>
      <c r="I841" s="11" t="s">
        <v>7839</v>
      </c>
      <c r="J841" s="11" t="s">
        <v>7843</v>
      </c>
    </row>
    <row r="842" spans="1:10" ht="15.75" customHeight="1" x14ac:dyDescent="0.35">
      <c r="A842" s="11" t="s">
        <v>880</v>
      </c>
      <c r="B842" s="11">
        <v>35.1</v>
      </c>
      <c r="C842" s="11">
        <v>10.1</v>
      </c>
      <c r="D842" s="11" t="s">
        <v>7837</v>
      </c>
      <c r="E842" s="11" t="s">
        <v>7837</v>
      </c>
      <c r="F842" s="11" t="s">
        <v>7837</v>
      </c>
      <c r="G842" s="11">
        <v>0</v>
      </c>
      <c r="H842" s="11" t="s">
        <v>7837</v>
      </c>
      <c r="I842" s="11" t="s">
        <v>7839</v>
      </c>
      <c r="J842" s="11" t="s">
        <v>7843</v>
      </c>
    </row>
    <row r="843" spans="1:10" ht="15.75" customHeight="1" x14ac:dyDescent="0.35">
      <c r="A843" s="11" t="s">
        <v>881</v>
      </c>
      <c r="B843" s="11">
        <v>33.82</v>
      </c>
      <c r="C843" s="11">
        <v>5.89</v>
      </c>
      <c r="D843" s="11" t="s">
        <v>7838</v>
      </c>
      <c r="E843" s="11" t="s">
        <v>7837</v>
      </c>
      <c r="F843" s="11" t="s">
        <v>7837</v>
      </c>
      <c r="G843" s="11">
        <v>2</v>
      </c>
      <c r="H843" s="11" t="s">
        <v>7837</v>
      </c>
      <c r="I843" s="11" t="s">
        <v>7839</v>
      </c>
      <c r="J843" s="11" t="s">
        <v>7844</v>
      </c>
    </row>
    <row r="844" spans="1:10" ht="15.75" customHeight="1" x14ac:dyDescent="0.35">
      <c r="A844" s="11" t="s">
        <v>882</v>
      </c>
      <c r="B844" s="11">
        <v>37.43</v>
      </c>
      <c r="C844" s="11">
        <v>4.97</v>
      </c>
      <c r="D844" s="11" t="s">
        <v>7837</v>
      </c>
      <c r="E844" s="11" t="s">
        <v>7837</v>
      </c>
      <c r="F844" s="11" t="s">
        <v>7837</v>
      </c>
      <c r="G844" s="11">
        <v>2</v>
      </c>
      <c r="H844" s="11" t="s">
        <v>7837</v>
      </c>
      <c r="I844" s="11" t="s">
        <v>7839</v>
      </c>
      <c r="J844" s="11" t="s">
        <v>7845</v>
      </c>
    </row>
    <row r="845" spans="1:10" ht="15.75" customHeight="1" x14ac:dyDescent="0.35">
      <c r="A845" s="11" t="s">
        <v>883</v>
      </c>
      <c r="B845" s="11">
        <v>30.5</v>
      </c>
      <c r="C845" s="11">
        <v>9.9</v>
      </c>
      <c r="D845" s="11" t="s">
        <v>7837</v>
      </c>
      <c r="E845" s="11" t="s">
        <v>7837</v>
      </c>
      <c r="F845" s="11" t="s">
        <v>7837</v>
      </c>
      <c r="G845" s="11">
        <v>0</v>
      </c>
      <c r="H845" s="11" t="s">
        <v>7837</v>
      </c>
      <c r="I845" s="11" t="s">
        <v>7839</v>
      </c>
      <c r="J845" s="11" t="s">
        <v>7843</v>
      </c>
    </row>
    <row r="846" spans="1:10" ht="15.75" customHeight="1" x14ac:dyDescent="0.35">
      <c r="A846" s="11" t="s">
        <v>884</v>
      </c>
      <c r="B846" s="11">
        <v>24.53</v>
      </c>
      <c r="C846" s="11">
        <v>9.0500000000000007</v>
      </c>
      <c r="D846" s="11" t="s">
        <v>7837</v>
      </c>
      <c r="E846" s="11" t="s">
        <v>7837</v>
      </c>
      <c r="F846" s="11" t="s">
        <v>7837</v>
      </c>
      <c r="G846" s="11">
        <v>0</v>
      </c>
      <c r="H846" s="11" t="s">
        <v>7837</v>
      </c>
      <c r="I846" s="11" t="s">
        <v>7841</v>
      </c>
      <c r="J846" s="11" t="s">
        <v>7843</v>
      </c>
    </row>
    <row r="847" spans="1:10" ht="15.75" customHeight="1" x14ac:dyDescent="0.35">
      <c r="A847" s="11" t="s">
        <v>885</v>
      </c>
      <c r="B847" s="11">
        <v>25.74</v>
      </c>
      <c r="C847" s="11">
        <v>10.93</v>
      </c>
      <c r="D847" s="11" t="s">
        <v>7837</v>
      </c>
      <c r="E847" s="11" t="s">
        <v>7837</v>
      </c>
      <c r="F847" s="11" t="s">
        <v>7837</v>
      </c>
      <c r="G847" s="11">
        <v>0</v>
      </c>
      <c r="H847" s="11" t="s">
        <v>7837</v>
      </c>
      <c r="I847" s="11" t="s">
        <v>7840</v>
      </c>
      <c r="J847" s="11" t="s">
        <v>7843</v>
      </c>
    </row>
    <row r="848" spans="1:10" ht="15.75" customHeight="1" x14ac:dyDescent="0.35">
      <c r="A848" s="11" t="s">
        <v>886</v>
      </c>
      <c r="B848" s="11">
        <v>34.08</v>
      </c>
      <c r="C848" s="11">
        <v>7.58</v>
      </c>
      <c r="D848" s="11" t="s">
        <v>7838</v>
      </c>
      <c r="E848" s="11" t="s">
        <v>7837</v>
      </c>
      <c r="F848" s="11" t="s">
        <v>7837</v>
      </c>
      <c r="G848" s="11">
        <v>2</v>
      </c>
      <c r="H848" s="11" t="s">
        <v>7837</v>
      </c>
      <c r="I848" s="11" t="s">
        <v>7839</v>
      </c>
      <c r="J848" s="11" t="s">
        <v>7843</v>
      </c>
    </row>
    <row r="849" spans="1:10" ht="15.75" customHeight="1" x14ac:dyDescent="0.35">
      <c r="A849" s="11" t="s">
        <v>887</v>
      </c>
      <c r="B849" s="11">
        <v>31.35</v>
      </c>
      <c r="C849" s="11">
        <v>11</v>
      </c>
      <c r="D849" s="11" t="s">
        <v>7838</v>
      </c>
      <c r="E849" s="11" t="s">
        <v>7837</v>
      </c>
      <c r="F849" s="11" t="s">
        <v>7838</v>
      </c>
      <c r="G849" s="11">
        <v>1</v>
      </c>
      <c r="H849" s="11" t="s">
        <v>7837</v>
      </c>
      <c r="I849" s="11" t="s">
        <v>7839</v>
      </c>
      <c r="J849" s="11" t="s">
        <v>7843</v>
      </c>
    </row>
    <row r="850" spans="1:10" ht="15.75" customHeight="1" x14ac:dyDescent="0.35">
      <c r="A850" s="11" t="s">
        <v>888</v>
      </c>
      <c r="B850" s="11">
        <v>26.79</v>
      </c>
      <c r="C850" s="11">
        <v>5.0599999999999996</v>
      </c>
      <c r="D850" s="11" t="s">
        <v>7837</v>
      </c>
      <c r="E850" s="11" t="s">
        <v>7837</v>
      </c>
      <c r="F850" s="11" t="s">
        <v>7837</v>
      </c>
      <c r="G850" s="11">
        <v>1</v>
      </c>
      <c r="H850" s="11" t="s">
        <v>7837</v>
      </c>
      <c r="I850" s="11" t="s">
        <v>7840</v>
      </c>
      <c r="J850" s="11" t="s">
        <v>7845</v>
      </c>
    </row>
    <row r="851" spans="1:10" ht="15.75" customHeight="1" x14ac:dyDescent="0.35">
      <c r="A851" s="11" t="s">
        <v>889</v>
      </c>
      <c r="B851" s="11">
        <v>42.78</v>
      </c>
      <c r="C851" s="11">
        <v>6.11</v>
      </c>
      <c r="D851" s="11" t="s">
        <v>7838</v>
      </c>
      <c r="E851" s="11" t="s">
        <v>7837</v>
      </c>
      <c r="F851" s="11" t="s">
        <v>7837</v>
      </c>
      <c r="G851" s="11">
        <v>1</v>
      </c>
      <c r="H851" s="11" t="s">
        <v>7837</v>
      </c>
      <c r="I851" s="11" t="s">
        <v>7839</v>
      </c>
      <c r="J851" s="11" t="s">
        <v>7844</v>
      </c>
    </row>
    <row r="852" spans="1:10" ht="15.75" customHeight="1" x14ac:dyDescent="0.35">
      <c r="A852" s="11" t="s">
        <v>890</v>
      </c>
      <c r="B852" s="11">
        <v>46.75</v>
      </c>
      <c r="C852" s="11">
        <v>6.66</v>
      </c>
      <c r="D852" s="11" t="s">
        <v>7838</v>
      </c>
      <c r="E852" s="11" t="s">
        <v>7837</v>
      </c>
      <c r="F852" s="11" t="s">
        <v>7837</v>
      </c>
      <c r="G852" s="11">
        <v>2</v>
      </c>
      <c r="H852" s="11" t="s">
        <v>7837</v>
      </c>
      <c r="I852" s="11" t="s">
        <v>7839</v>
      </c>
      <c r="J852" s="11" t="s">
        <v>7843</v>
      </c>
    </row>
    <row r="853" spans="1:10" ht="15.75" customHeight="1" x14ac:dyDescent="0.35">
      <c r="A853" s="11" t="s">
        <v>891</v>
      </c>
      <c r="B853" s="11">
        <v>32.15</v>
      </c>
      <c r="C853" s="11">
        <v>4.0199999999999996</v>
      </c>
      <c r="D853" s="11" t="s">
        <v>7838</v>
      </c>
      <c r="E853" s="11" t="s">
        <v>7837</v>
      </c>
      <c r="F853" s="11" t="s">
        <v>7838</v>
      </c>
      <c r="G853" s="11">
        <v>1</v>
      </c>
      <c r="H853" s="11" t="s">
        <v>7837</v>
      </c>
      <c r="I853" s="11" t="s">
        <v>7839</v>
      </c>
      <c r="J853" s="11" t="s">
        <v>7845</v>
      </c>
    </row>
    <row r="854" spans="1:10" ht="15.75" customHeight="1" x14ac:dyDescent="0.35">
      <c r="A854" s="11" t="s">
        <v>892</v>
      </c>
      <c r="B854" s="11">
        <v>43.4</v>
      </c>
      <c r="C854" s="11">
        <v>8.81</v>
      </c>
      <c r="D854" s="11" t="s">
        <v>7838</v>
      </c>
      <c r="E854" s="11" t="s">
        <v>7837</v>
      </c>
      <c r="F854" s="11" t="s">
        <v>7837</v>
      </c>
      <c r="G854" s="11">
        <v>2</v>
      </c>
      <c r="H854" s="11" t="s">
        <v>7837</v>
      </c>
      <c r="I854" s="11" t="s">
        <v>7839</v>
      </c>
      <c r="J854" s="11" t="s">
        <v>7843</v>
      </c>
    </row>
    <row r="855" spans="1:10" ht="15.75" customHeight="1" x14ac:dyDescent="0.35">
      <c r="A855" s="11" t="s">
        <v>893</v>
      </c>
      <c r="B855" s="11">
        <v>31.57</v>
      </c>
      <c r="C855" s="11">
        <v>7.92</v>
      </c>
      <c r="D855" s="11" t="s">
        <v>7838</v>
      </c>
      <c r="E855" s="11" t="s">
        <v>7837</v>
      </c>
      <c r="F855" s="11" t="s">
        <v>7837</v>
      </c>
      <c r="G855" s="11">
        <v>2</v>
      </c>
      <c r="H855" s="11" t="s">
        <v>7837</v>
      </c>
      <c r="I855" s="11" t="s">
        <v>7839</v>
      </c>
      <c r="J855" s="11" t="s">
        <v>7843</v>
      </c>
    </row>
    <row r="856" spans="1:10" ht="15.75" customHeight="1" x14ac:dyDescent="0.35">
      <c r="A856" s="11" t="s">
        <v>894</v>
      </c>
      <c r="B856" s="11">
        <v>24.32</v>
      </c>
      <c r="C856" s="11">
        <v>7.48</v>
      </c>
      <c r="D856" s="11" t="s">
        <v>7837</v>
      </c>
      <c r="E856" s="11" t="s">
        <v>7837</v>
      </c>
      <c r="F856" s="11" t="s">
        <v>7837</v>
      </c>
      <c r="G856" s="11">
        <v>0</v>
      </c>
      <c r="H856" s="11" t="s">
        <v>7837</v>
      </c>
      <c r="I856" s="11" t="s">
        <v>7841</v>
      </c>
      <c r="J856" s="11" t="s">
        <v>7843</v>
      </c>
    </row>
    <row r="857" spans="1:10" ht="15.75" customHeight="1" x14ac:dyDescent="0.35">
      <c r="A857" s="11" t="s">
        <v>895</v>
      </c>
      <c r="B857" s="11">
        <v>31.07</v>
      </c>
      <c r="C857" s="11">
        <v>4.62</v>
      </c>
      <c r="D857" s="11" t="s">
        <v>7838</v>
      </c>
      <c r="E857" s="11" t="s">
        <v>7837</v>
      </c>
      <c r="F857" s="11" t="s">
        <v>7837</v>
      </c>
      <c r="G857" s="11">
        <v>2</v>
      </c>
      <c r="H857" s="11" t="s">
        <v>7837</v>
      </c>
      <c r="I857" s="11" t="s">
        <v>7839</v>
      </c>
      <c r="J857" s="11" t="s">
        <v>7845</v>
      </c>
    </row>
    <row r="858" spans="1:10" ht="15.75" customHeight="1" x14ac:dyDescent="0.35">
      <c r="A858" s="11" t="s">
        <v>896</v>
      </c>
      <c r="B858" s="11">
        <v>35.814999999999998</v>
      </c>
      <c r="C858" s="11">
        <v>8.4700000000000006</v>
      </c>
      <c r="D858" s="11" t="s">
        <v>7837</v>
      </c>
      <c r="E858" s="11" t="s">
        <v>7837</v>
      </c>
      <c r="F858" s="11" t="s">
        <v>7837</v>
      </c>
      <c r="G858" s="11">
        <v>0</v>
      </c>
      <c r="H858" s="11" t="s">
        <v>7837</v>
      </c>
      <c r="I858" s="11" t="s">
        <v>7839</v>
      </c>
      <c r="J858" s="11" t="s">
        <v>7843</v>
      </c>
    </row>
    <row r="859" spans="1:10" ht="15.75" customHeight="1" x14ac:dyDescent="0.35">
      <c r="A859" s="11" t="s">
        <v>897</v>
      </c>
      <c r="B859" s="11">
        <v>40.81</v>
      </c>
      <c r="C859" s="11">
        <v>10.58</v>
      </c>
      <c r="D859" s="11" t="s">
        <v>7838</v>
      </c>
      <c r="E859" s="11" t="s">
        <v>7837</v>
      </c>
      <c r="F859" s="11" t="s">
        <v>7837</v>
      </c>
      <c r="G859" s="11">
        <v>0</v>
      </c>
      <c r="H859" s="11" t="s">
        <v>7837</v>
      </c>
      <c r="I859" s="11" t="s">
        <v>7839</v>
      </c>
      <c r="J859" s="11" t="s">
        <v>7843</v>
      </c>
    </row>
    <row r="860" spans="1:10" ht="15.75" customHeight="1" x14ac:dyDescent="0.35">
      <c r="A860" s="11" t="s">
        <v>898</v>
      </c>
      <c r="B860" s="11">
        <v>24.605</v>
      </c>
      <c r="C860" s="11">
        <v>7.48</v>
      </c>
      <c r="D860" s="11" t="s">
        <v>7837</v>
      </c>
      <c r="E860" s="11" t="s">
        <v>7837</v>
      </c>
      <c r="F860" s="11" t="s">
        <v>7837</v>
      </c>
      <c r="G860" s="11">
        <v>0</v>
      </c>
      <c r="H860" s="11" t="s">
        <v>7837</v>
      </c>
      <c r="I860" s="11" t="s">
        <v>7841</v>
      </c>
      <c r="J860" s="11" t="s">
        <v>7843</v>
      </c>
    </row>
    <row r="861" spans="1:10" ht="15.75" customHeight="1" x14ac:dyDescent="0.35">
      <c r="A861" s="11" t="s">
        <v>899</v>
      </c>
      <c r="B861" s="11">
        <v>21.47</v>
      </c>
      <c r="C861" s="11">
        <v>7.82</v>
      </c>
      <c r="D861" s="11" t="s">
        <v>7837</v>
      </c>
      <c r="E861" s="11" t="s">
        <v>7837</v>
      </c>
      <c r="F861" s="11" t="s">
        <v>7837</v>
      </c>
      <c r="G861" s="11">
        <v>0</v>
      </c>
      <c r="H861" s="11" t="s">
        <v>7837</v>
      </c>
      <c r="I861" s="11" t="s">
        <v>7841</v>
      </c>
      <c r="J861" s="11" t="s">
        <v>7843</v>
      </c>
    </row>
    <row r="862" spans="1:10" ht="15.75" customHeight="1" x14ac:dyDescent="0.35">
      <c r="A862" s="11" t="s">
        <v>900</v>
      </c>
      <c r="B862" s="11">
        <v>52.89</v>
      </c>
      <c r="C862" s="11">
        <v>4.96</v>
      </c>
      <c r="D862" s="11" t="s">
        <v>7838</v>
      </c>
      <c r="E862" s="11" t="s">
        <v>7837</v>
      </c>
      <c r="F862" s="11" t="s">
        <v>7837</v>
      </c>
      <c r="G862" s="11">
        <v>1</v>
      </c>
      <c r="H862" s="11" t="s">
        <v>7837</v>
      </c>
      <c r="I862" s="11" t="s">
        <v>7839</v>
      </c>
      <c r="J862" s="11" t="s">
        <v>7845</v>
      </c>
    </row>
    <row r="863" spans="1:10" ht="15.75" customHeight="1" x14ac:dyDescent="0.35">
      <c r="A863" s="11" t="s">
        <v>901</v>
      </c>
      <c r="B863" s="11">
        <v>32.965000000000003</v>
      </c>
      <c r="C863" s="11">
        <v>6.15</v>
      </c>
      <c r="D863" s="11" t="s">
        <v>7838</v>
      </c>
      <c r="E863" s="11" t="s">
        <v>7837</v>
      </c>
      <c r="F863" s="11" t="s">
        <v>7837</v>
      </c>
      <c r="G863" s="11">
        <v>1</v>
      </c>
      <c r="H863" s="11" t="s">
        <v>7837</v>
      </c>
      <c r="I863" s="11" t="s">
        <v>7839</v>
      </c>
      <c r="J863" s="11" t="s">
        <v>7844</v>
      </c>
    </row>
    <row r="864" spans="1:10" ht="15.75" customHeight="1" x14ac:dyDescent="0.35">
      <c r="A864" s="11" t="s">
        <v>902</v>
      </c>
      <c r="B864" s="11">
        <v>36.799999999999997</v>
      </c>
      <c r="C864" s="11">
        <v>4.62</v>
      </c>
      <c r="D864" s="11" t="s">
        <v>7837</v>
      </c>
      <c r="E864" s="11" t="s">
        <v>7837</v>
      </c>
      <c r="F864" s="11" t="s">
        <v>7838</v>
      </c>
      <c r="G864" s="11">
        <v>1</v>
      </c>
      <c r="H864" s="11" t="s">
        <v>7837</v>
      </c>
      <c r="I864" s="11" t="s">
        <v>7839</v>
      </c>
      <c r="J864" s="11" t="s">
        <v>7845</v>
      </c>
    </row>
    <row r="865" spans="1:10" ht="15.75" customHeight="1" x14ac:dyDescent="0.35">
      <c r="A865" s="11" t="s">
        <v>903</v>
      </c>
      <c r="B865" s="11">
        <v>34.299999999999997</v>
      </c>
      <c r="C865" s="11">
        <v>4.87</v>
      </c>
      <c r="D865" s="11" t="s">
        <v>7837</v>
      </c>
      <c r="E865" s="11" t="s">
        <v>7837</v>
      </c>
      <c r="F865" s="11" t="s">
        <v>7837</v>
      </c>
      <c r="G865" s="11">
        <v>2</v>
      </c>
      <c r="H865" s="11" t="s">
        <v>7837</v>
      </c>
      <c r="I865" s="11" t="s">
        <v>7839</v>
      </c>
      <c r="J865" s="11" t="s">
        <v>7845</v>
      </c>
    </row>
    <row r="866" spans="1:10" ht="15.75" customHeight="1" x14ac:dyDescent="0.35">
      <c r="A866" s="11" t="s">
        <v>904</v>
      </c>
      <c r="B866" s="11">
        <v>35.244999999999997</v>
      </c>
      <c r="C866" s="11">
        <v>4.63</v>
      </c>
      <c r="D866" s="11" t="s">
        <v>7837</v>
      </c>
      <c r="E866" s="11" t="s">
        <v>7837</v>
      </c>
      <c r="F866" s="11" t="s">
        <v>7837</v>
      </c>
      <c r="G866" s="11">
        <v>0</v>
      </c>
      <c r="H866" s="11" t="s">
        <v>7837</v>
      </c>
      <c r="I866" s="11" t="s">
        <v>7839</v>
      </c>
      <c r="J866" s="11" t="s">
        <v>7845</v>
      </c>
    </row>
    <row r="867" spans="1:10" ht="15.75" customHeight="1" x14ac:dyDescent="0.35">
      <c r="A867" s="11" t="s">
        <v>905</v>
      </c>
      <c r="B867" s="11">
        <v>26.23</v>
      </c>
      <c r="C867" s="11">
        <v>11.93</v>
      </c>
      <c r="D867" s="11" t="s">
        <v>7837</v>
      </c>
      <c r="E867" s="11" t="s">
        <v>7837</v>
      </c>
      <c r="F867" s="11" t="s">
        <v>7837</v>
      </c>
      <c r="G867" s="11">
        <v>0</v>
      </c>
      <c r="H867" s="11" t="s">
        <v>7837</v>
      </c>
      <c r="I867" s="11" t="s">
        <v>7840</v>
      </c>
      <c r="J867" s="11" t="s">
        <v>7843</v>
      </c>
    </row>
    <row r="868" spans="1:10" ht="15.75" customHeight="1" x14ac:dyDescent="0.35">
      <c r="A868" s="11" t="s">
        <v>906</v>
      </c>
      <c r="B868" s="11">
        <v>36.1</v>
      </c>
      <c r="C868" s="11">
        <v>5.65</v>
      </c>
      <c r="D868" s="11" t="s">
        <v>7838</v>
      </c>
      <c r="E868" s="11" t="s">
        <v>7837</v>
      </c>
      <c r="F868" s="11" t="s">
        <v>7837</v>
      </c>
      <c r="G868" s="11">
        <v>2</v>
      </c>
      <c r="H868" s="11" t="s">
        <v>7837</v>
      </c>
      <c r="I868" s="11" t="s">
        <v>7839</v>
      </c>
      <c r="J868" s="11" t="s">
        <v>7845</v>
      </c>
    </row>
    <row r="869" spans="1:10" ht="15.75" customHeight="1" x14ac:dyDescent="0.35">
      <c r="A869" s="11" t="s">
        <v>907</v>
      </c>
      <c r="B869" s="11">
        <v>37.1</v>
      </c>
      <c r="C869" s="11">
        <v>11.21</v>
      </c>
      <c r="D869" s="11" t="s">
        <v>7838</v>
      </c>
      <c r="E869" s="11" t="s">
        <v>7837</v>
      </c>
      <c r="F869" s="11" t="s">
        <v>7838</v>
      </c>
      <c r="G869" s="11">
        <v>1</v>
      </c>
      <c r="H869" s="11" t="s">
        <v>7837</v>
      </c>
      <c r="I869" s="11" t="s">
        <v>7839</v>
      </c>
      <c r="J869" s="11" t="s">
        <v>7843</v>
      </c>
    </row>
    <row r="870" spans="1:10" ht="15.75" customHeight="1" x14ac:dyDescent="0.35">
      <c r="A870" s="11" t="s">
        <v>908</v>
      </c>
      <c r="B870" s="11">
        <v>27.5</v>
      </c>
      <c r="C870" s="11">
        <v>10.62</v>
      </c>
      <c r="D870" s="11" t="s">
        <v>7838</v>
      </c>
      <c r="E870" s="11" t="s">
        <v>7837</v>
      </c>
      <c r="F870" s="11" t="s">
        <v>7838</v>
      </c>
      <c r="G870" s="11">
        <v>1</v>
      </c>
      <c r="H870" s="11" t="s">
        <v>7837</v>
      </c>
      <c r="I870" s="11" t="s">
        <v>7840</v>
      </c>
      <c r="J870" s="11" t="s">
        <v>7843</v>
      </c>
    </row>
    <row r="871" spans="1:10" ht="15.75" customHeight="1" x14ac:dyDescent="0.35">
      <c r="A871" s="11" t="s">
        <v>909</v>
      </c>
      <c r="B871" s="11">
        <v>24.7</v>
      </c>
      <c r="C871" s="11">
        <v>10.7</v>
      </c>
      <c r="D871" s="11" t="s">
        <v>7838</v>
      </c>
      <c r="E871" s="11" t="s">
        <v>7837</v>
      </c>
      <c r="F871" s="11" t="s">
        <v>7838</v>
      </c>
      <c r="G871" s="11">
        <v>1</v>
      </c>
      <c r="H871" s="11" t="s">
        <v>7837</v>
      </c>
      <c r="I871" s="11" t="s">
        <v>7841</v>
      </c>
      <c r="J871" s="11" t="s">
        <v>7843</v>
      </c>
    </row>
    <row r="872" spans="1:10" ht="15.75" customHeight="1" x14ac:dyDescent="0.35">
      <c r="A872" s="11" t="s">
        <v>910</v>
      </c>
      <c r="B872" s="11">
        <v>26.78</v>
      </c>
      <c r="C872" s="11">
        <v>10.02</v>
      </c>
      <c r="D872" s="11" t="s">
        <v>7838</v>
      </c>
      <c r="E872" s="11" t="s">
        <v>7837</v>
      </c>
      <c r="F872" s="11" t="s">
        <v>7838</v>
      </c>
      <c r="G872" s="11">
        <v>1</v>
      </c>
      <c r="H872" s="11" t="s">
        <v>7837</v>
      </c>
      <c r="I872" s="11" t="s">
        <v>7840</v>
      </c>
      <c r="J872" s="11" t="s">
        <v>7843</v>
      </c>
    </row>
    <row r="873" spans="1:10" ht="15.75" customHeight="1" x14ac:dyDescent="0.35">
      <c r="A873" s="11" t="s">
        <v>911</v>
      </c>
      <c r="B873" s="11">
        <v>45.8</v>
      </c>
      <c r="C873" s="11">
        <v>4.8499999999999996</v>
      </c>
      <c r="D873" s="11" t="s">
        <v>7837</v>
      </c>
      <c r="E873" s="11" t="s">
        <v>7837</v>
      </c>
      <c r="F873" s="11" t="s">
        <v>7837</v>
      </c>
      <c r="G873" s="11">
        <v>0</v>
      </c>
      <c r="H873" s="11" t="s">
        <v>7837</v>
      </c>
      <c r="I873" s="11" t="s">
        <v>7839</v>
      </c>
      <c r="J873" s="11" t="s">
        <v>7845</v>
      </c>
    </row>
    <row r="874" spans="1:10" ht="15.75" customHeight="1" x14ac:dyDescent="0.35">
      <c r="A874" s="11" t="s">
        <v>912</v>
      </c>
      <c r="B874" s="11">
        <v>29</v>
      </c>
      <c r="C874" s="11">
        <v>4.3899999999999997</v>
      </c>
      <c r="D874" s="11" t="s">
        <v>7838</v>
      </c>
      <c r="E874" s="11" t="s">
        <v>7837</v>
      </c>
      <c r="F874" s="11" t="s">
        <v>7837</v>
      </c>
      <c r="G874" s="11">
        <v>2</v>
      </c>
      <c r="H874" s="11" t="s">
        <v>7837</v>
      </c>
      <c r="I874" s="11" t="s">
        <v>7840</v>
      </c>
      <c r="J874" s="11" t="s">
        <v>7845</v>
      </c>
    </row>
    <row r="875" spans="1:10" ht="15.75" customHeight="1" x14ac:dyDescent="0.35">
      <c r="A875" s="11" t="s">
        <v>913</v>
      </c>
      <c r="B875" s="11">
        <v>33.534999999999997</v>
      </c>
      <c r="C875" s="11">
        <v>8.24</v>
      </c>
      <c r="D875" s="11" t="s">
        <v>7838</v>
      </c>
      <c r="E875" s="11" t="s">
        <v>7837</v>
      </c>
      <c r="F875" s="11" t="s">
        <v>7837</v>
      </c>
      <c r="G875" s="11">
        <v>0</v>
      </c>
      <c r="H875" s="11" t="s">
        <v>7837</v>
      </c>
      <c r="I875" s="11" t="s">
        <v>7839</v>
      </c>
      <c r="J875" s="11" t="s">
        <v>7843</v>
      </c>
    </row>
    <row r="876" spans="1:10" ht="15.75" customHeight="1" x14ac:dyDescent="0.35">
      <c r="A876" s="11" t="s">
        <v>914</v>
      </c>
      <c r="B876" s="11">
        <v>32.774999999999999</v>
      </c>
      <c r="C876" s="11">
        <v>9.77</v>
      </c>
      <c r="D876" s="11" t="s">
        <v>7838</v>
      </c>
      <c r="E876" s="11" t="s">
        <v>7837</v>
      </c>
      <c r="F876" s="11" t="s">
        <v>7837</v>
      </c>
      <c r="G876" s="11">
        <v>0</v>
      </c>
      <c r="H876" s="11" t="s">
        <v>7837</v>
      </c>
      <c r="I876" s="11" t="s">
        <v>7839</v>
      </c>
      <c r="J876" s="11" t="s">
        <v>7843</v>
      </c>
    </row>
    <row r="877" spans="1:10" ht="15.75" customHeight="1" x14ac:dyDescent="0.35">
      <c r="A877" s="11" t="s">
        <v>915</v>
      </c>
      <c r="B877" s="11">
        <v>37.51</v>
      </c>
      <c r="C877" s="11">
        <v>5.5</v>
      </c>
      <c r="D877" s="11" t="s">
        <v>7838</v>
      </c>
      <c r="E877" s="11" t="s">
        <v>7837</v>
      </c>
      <c r="F877" s="11" t="s">
        <v>7837</v>
      </c>
      <c r="G877" s="11">
        <v>2</v>
      </c>
      <c r="H877" s="11" t="s">
        <v>7837</v>
      </c>
      <c r="I877" s="11" t="s">
        <v>7839</v>
      </c>
      <c r="J877" s="11" t="s">
        <v>7845</v>
      </c>
    </row>
    <row r="878" spans="1:10" ht="15.75" customHeight="1" x14ac:dyDescent="0.35">
      <c r="A878" s="11" t="s">
        <v>916</v>
      </c>
      <c r="B878" s="11">
        <v>39.86</v>
      </c>
      <c r="C878" s="11">
        <v>11.84</v>
      </c>
      <c r="D878" s="11" t="s">
        <v>7838</v>
      </c>
      <c r="E878" s="11" t="s">
        <v>7837</v>
      </c>
      <c r="F878" s="11" t="s">
        <v>7837</v>
      </c>
      <c r="G878" s="11">
        <v>1</v>
      </c>
      <c r="H878" s="11" t="s">
        <v>7837</v>
      </c>
      <c r="I878" s="11" t="s">
        <v>7839</v>
      </c>
      <c r="J878" s="11" t="s">
        <v>7843</v>
      </c>
    </row>
    <row r="879" spans="1:10" ht="15.75" customHeight="1" x14ac:dyDescent="0.35">
      <c r="A879" s="11" t="s">
        <v>917</v>
      </c>
      <c r="B879" s="11">
        <v>42.13</v>
      </c>
      <c r="C879" s="11">
        <v>4.66</v>
      </c>
      <c r="D879" s="11" t="s">
        <v>7837</v>
      </c>
      <c r="E879" s="11" t="s">
        <v>7837</v>
      </c>
      <c r="F879" s="11" t="s">
        <v>7837</v>
      </c>
      <c r="G879" s="11">
        <v>0</v>
      </c>
      <c r="H879" s="11" t="s">
        <v>7837</v>
      </c>
      <c r="I879" s="11" t="s">
        <v>7839</v>
      </c>
      <c r="J879" s="11" t="s">
        <v>7845</v>
      </c>
    </row>
    <row r="880" spans="1:10" ht="15.75" customHeight="1" x14ac:dyDescent="0.35">
      <c r="A880" s="11" t="s">
        <v>918</v>
      </c>
      <c r="B880" s="11">
        <v>35.99</v>
      </c>
      <c r="C880" s="11">
        <v>11.11</v>
      </c>
      <c r="D880" s="11" t="s">
        <v>7837</v>
      </c>
      <c r="E880" s="11" t="s">
        <v>7837</v>
      </c>
      <c r="F880" s="11" t="s">
        <v>7837</v>
      </c>
      <c r="G880" s="11">
        <v>0</v>
      </c>
      <c r="H880" s="11" t="s">
        <v>7837</v>
      </c>
      <c r="I880" s="11" t="s">
        <v>7839</v>
      </c>
      <c r="J880" s="11" t="s">
        <v>7843</v>
      </c>
    </row>
    <row r="881" spans="1:10" ht="15.75" customHeight="1" x14ac:dyDescent="0.35">
      <c r="A881" s="11" t="s">
        <v>919</v>
      </c>
      <c r="B881" s="11">
        <v>35.200000000000003</v>
      </c>
      <c r="C881" s="11">
        <v>7.72</v>
      </c>
      <c r="D881" s="11" t="s">
        <v>7838</v>
      </c>
      <c r="E881" s="11" t="s">
        <v>7837</v>
      </c>
      <c r="F881" s="11" t="s">
        <v>7838</v>
      </c>
      <c r="G881" s="11">
        <v>1</v>
      </c>
      <c r="H881" s="11" t="s">
        <v>7837</v>
      </c>
      <c r="I881" s="11" t="s">
        <v>7839</v>
      </c>
      <c r="J881" s="11" t="s">
        <v>7843</v>
      </c>
    </row>
    <row r="882" spans="1:10" ht="15.75" customHeight="1" x14ac:dyDescent="0.35">
      <c r="A882" s="11" t="s">
        <v>920</v>
      </c>
      <c r="B882" s="11">
        <v>29.91</v>
      </c>
      <c r="C882" s="11">
        <v>5.55</v>
      </c>
      <c r="D882" s="11" t="s">
        <v>7838</v>
      </c>
      <c r="E882" s="11" t="s">
        <v>7837</v>
      </c>
      <c r="F882" s="11" t="s">
        <v>7837</v>
      </c>
      <c r="G882" s="11">
        <v>2</v>
      </c>
      <c r="H882" s="11" t="s">
        <v>7837</v>
      </c>
      <c r="I882" s="11" t="s">
        <v>7840</v>
      </c>
      <c r="J882" s="11" t="s">
        <v>7845</v>
      </c>
    </row>
    <row r="883" spans="1:10" ht="15.75" customHeight="1" x14ac:dyDescent="0.35">
      <c r="A883" s="11" t="s">
        <v>921</v>
      </c>
      <c r="B883" s="11">
        <v>36.479999999999997</v>
      </c>
      <c r="C883" s="11">
        <v>5.05</v>
      </c>
      <c r="D883" s="11" t="s">
        <v>7838</v>
      </c>
      <c r="E883" s="11" t="s">
        <v>7837</v>
      </c>
      <c r="F883" s="11" t="s">
        <v>7837</v>
      </c>
      <c r="G883" s="11">
        <v>1</v>
      </c>
      <c r="H883" s="11" t="s">
        <v>7837</v>
      </c>
      <c r="I883" s="11" t="s">
        <v>7839</v>
      </c>
      <c r="J883" s="11" t="s">
        <v>7845</v>
      </c>
    </row>
    <row r="884" spans="1:10" ht="15.75" customHeight="1" x14ac:dyDescent="0.35">
      <c r="A884" s="11" t="s">
        <v>922</v>
      </c>
      <c r="B884" s="11">
        <v>27.5</v>
      </c>
      <c r="C884" s="11">
        <v>8.69</v>
      </c>
      <c r="D884" s="11" t="s">
        <v>7838</v>
      </c>
      <c r="E884" s="11" t="s">
        <v>7837</v>
      </c>
      <c r="F884" s="11" t="s">
        <v>7838</v>
      </c>
      <c r="G884" s="11">
        <v>1</v>
      </c>
      <c r="H884" s="11" t="s">
        <v>7837</v>
      </c>
      <c r="I884" s="11" t="s">
        <v>7840</v>
      </c>
      <c r="J884" s="11" t="s">
        <v>7843</v>
      </c>
    </row>
    <row r="885" spans="1:10" ht="15.75" customHeight="1" x14ac:dyDescent="0.35">
      <c r="A885" s="11" t="s">
        <v>923</v>
      </c>
      <c r="B885" s="11">
        <v>33.44</v>
      </c>
      <c r="C885" s="11">
        <v>5.9</v>
      </c>
      <c r="D885" s="11" t="s">
        <v>7838</v>
      </c>
      <c r="E885" s="11" t="s">
        <v>7837</v>
      </c>
      <c r="F885" s="11" t="s">
        <v>7837</v>
      </c>
      <c r="G885" s="11">
        <v>1</v>
      </c>
      <c r="H885" s="11" t="s">
        <v>7837</v>
      </c>
      <c r="I885" s="11" t="s">
        <v>7839</v>
      </c>
      <c r="J885" s="11" t="s">
        <v>7844</v>
      </c>
    </row>
    <row r="886" spans="1:10" ht="15.75" customHeight="1" x14ac:dyDescent="0.35">
      <c r="A886" s="11" t="s">
        <v>924</v>
      </c>
      <c r="B886" s="11">
        <v>28.215</v>
      </c>
      <c r="C886" s="11">
        <v>6.29</v>
      </c>
      <c r="D886" s="11" t="s">
        <v>7838</v>
      </c>
      <c r="E886" s="11" t="s">
        <v>7837</v>
      </c>
      <c r="F886" s="11" t="s">
        <v>7837</v>
      </c>
      <c r="G886" s="11">
        <v>1</v>
      </c>
      <c r="H886" s="11" t="s">
        <v>7837</v>
      </c>
      <c r="I886" s="11" t="s">
        <v>7840</v>
      </c>
      <c r="J886" s="11" t="s">
        <v>7844</v>
      </c>
    </row>
    <row r="887" spans="1:10" ht="15.75" customHeight="1" x14ac:dyDescent="0.35">
      <c r="A887" s="11" t="s">
        <v>925</v>
      </c>
      <c r="B887" s="11">
        <v>27.17</v>
      </c>
      <c r="C887" s="11">
        <v>5.84</v>
      </c>
      <c r="D887" s="11" t="s">
        <v>7838</v>
      </c>
      <c r="E887" s="11" t="s">
        <v>7837</v>
      </c>
      <c r="F887" s="11" t="s">
        <v>7837</v>
      </c>
      <c r="G887" s="11">
        <v>1</v>
      </c>
      <c r="H887" s="11" t="s">
        <v>7837</v>
      </c>
      <c r="I887" s="11" t="s">
        <v>7840</v>
      </c>
      <c r="J887" s="11" t="s">
        <v>7844</v>
      </c>
    </row>
    <row r="888" spans="1:10" ht="15.75" customHeight="1" x14ac:dyDescent="0.35">
      <c r="A888" s="11" t="s">
        <v>926</v>
      </c>
      <c r="B888" s="11">
        <v>35.380000000000003</v>
      </c>
      <c r="C888" s="11">
        <v>6.12</v>
      </c>
      <c r="D888" s="11" t="s">
        <v>7837</v>
      </c>
      <c r="E888" s="11" t="s">
        <v>7837</v>
      </c>
      <c r="F888" s="11" t="s">
        <v>7837</v>
      </c>
      <c r="G888" s="11">
        <v>0</v>
      </c>
      <c r="H888" s="11" t="s">
        <v>7837</v>
      </c>
      <c r="I888" s="11" t="s">
        <v>7839</v>
      </c>
      <c r="J888" s="11" t="s">
        <v>7844</v>
      </c>
    </row>
    <row r="889" spans="1:10" ht="15.75" customHeight="1" x14ac:dyDescent="0.35">
      <c r="A889" s="11" t="s">
        <v>927</v>
      </c>
      <c r="B889" s="11">
        <v>43.48</v>
      </c>
      <c r="C889" s="11">
        <v>6.24</v>
      </c>
      <c r="D889" s="11" t="s">
        <v>7837</v>
      </c>
      <c r="E889" s="11" t="s">
        <v>7837</v>
      </c>
      <c r="F889" s="11" t="s">
        <v>7837</v>
      </c>
      <c r="G889" s="11">
        <v>0</v>
      </c>
      <c r="H889" s="11" t="s">
        <v>7837</v>
      </c>
      <c r="I889" s="11" t="s">
        <v>7839</v>
      </c>
      <c r="J889" s="11" t="s">
        <v>7844</v>
      </c>
    </row>
    <row r="890" spans="1:10" ht="15.75" customHeight="1" x14ac:dyDescent="0.35">
      <c r="A890" s="11" t="s">
        <v>928</v>
      </c>
      <c r="B890" s="11">
        <v>41.73</v>
      </c>
      <c r="C890" s="11">
        <v>6.25</v>
      </c>
      <c r="D890" s="11" t="s">
        <v>7837</v>
      </c>
      <c r="E890" s="11" t="s">
        <v>7837</v>
      </c>
      <c r="F890" s="11" t="s">
        <v>7837</v>
      </c>
      <c r="G890" s="11">
        <v>1</v>
      </c>
      <c r="H890" s="11" t="s">
        <v>7837</v>
      </c>
      <c r="I890" s="11" t="s">
        <v>7839</v>
      </c>
      <c r="J890" s="11" t="s">
        <v>7844</v>
      </c>
    </row>
    <row r="891" spans="1:10" ht="15.75" customHeight="1" x14ac:dyDescent="0.35">
      <c r="A891" s="11" t="s">
        <v>929</v>
      </c>
      <c r="B891" s="11">
        <v>28.9</v>
      </c>
      <c r="C891" s="11">
        <v>11.96</v>
      </c>
      <c r="D891" s="11" t="s">
        <v>7837</v>
      </c>
      <c r="E891" s="11" t="s">
        <v>7837</v>
      </c>
      <c r="F891" s="11" t="s">
        <v>7837</v>
      </c>
      <c r="G891" s="11">
        <v>0</v>
      </c>
      <c r="H891" s="11" t="s">
        <v>7837</v>
      </c>
      <c r="I891" s="11" t="s">
        <v>7840</v>
      </c>
      <c r="J891" s="11" t="s">
        <v>7843</v>
      </c>
    </row>
    <row r="892" spans="1:10" ht="15.75" customHeight="1" x14ac:dyDescent="0.35">
      <c r="A892" s="11" t="s">
        <v>930</v>
      </c>
      <c r="B892" s="11">
        <v>25.74</v>
      </c>
      <c r="C892" s="11">
        <v>7.69</v>
      </c>
      <c r="D892" s="11" t="s">
        <v>7837</v>
      </c>
      <c r="E892" s="11" t="s">
        <v>7837</v>
      </c>
      <c r="F892" s="11" t="s">
        <v>7837</v>
      </c>
      <c r="G892" s="11">
        <v>0</v>
      </c>
      <c r="H892" s="11" t="s">
        <v>7837</v>
      </c>
      <c r="I892" s="11" t="s">
        <v>7840</v>
      </c>
      <c r="J892" s="11" t="s">
        <v>7843</v>
      </c>
    </row>
    <row r="893" spans="1:10" ht="15.75" customHeight="1" x14ac:dyDescent="0.35">
      <c r="A893" s="11" t="s">
        <v>931</v>
      </c>
      <c r="B893" s="11">
        <v>36.06</v>
      </c>
      <c r="C893" s="11">
        <v>8.83</v>
      </c>
      <c r="D893" s="11" t="s">
        <v>7837</v>
      </c>
      <c r="E893" s="11" t="s">
        <v>7837</v>
      </c>
      <c r="F893" s="11" t="s">
        <v>7837</v>
      </c>
      <c r="G893" s="11">
        <v>0</v>
      </c>
      <c r="H893" s="11" t="s">
        <v>7837</v>
      </c>
      <c r="I893" s="11" t="s">
        <v>7839</v>
      </c>
      <c r="J893" s="11" t="s">
        <v>7843</v>
      </c>
    </row>
    <row r="894" spans="1:10" ht="15.75" customHeight="1" x14ac:dyDescent="0.35">
      <c r="A894" s="11" t="s">
        <v>932</v>
      </c>
      <c r="B894" s="11">
        <v>43.28</v>
      </c>
      <c r="C894" s="11">
        <v>4.41</v>
      </c>
      <c r="D894" s="11" t="s">
        <v>7837</v>
      </c>
      <c r="E894" s="11" t="s">
        <v>7837</v>
      </c>
      <c r="F894" s="11" t="s">
        <v>7837</v>
      </c>
      <c r="G894" s="11">
        <v>0</v>
      </c>
      <c r="H894" s="11" t="s">
        <v>7837</v>
      </c>
      <c r="I894" s="11" t="s">
        <v>7839</v>
      </c>
      <c r="J894" s="11" t="s">
        <v>7845</v>
      </c>
    </row>
    <row r="895" spans="1:10" ht="15.75" customHeight="1" x14ac:dyDescent="0.35">
      <c r="A895" s="11" t="s">
        <v>933</v>
      </c>
      <c r="B895" s="11">
        <v>28.785</v>
      </c>
      <c r="C895" s="11">
        <v>9.1</v>
      </c>
      <c r="D895" s="11" t="s">
        <v>7838</v>
      </c>
      <c r="E895" s="11" t="s">
        <v>7837</v>
      </c>
      <c r="F895" s="11" t="s">
        <v>7838</v>
      </c>
      <c r="G895" s="11">
        <v>1</v>
      </c>
      <c r="H895" s="11" t="s">
        <v>7837</v>
      </c>
      <c r="I895" s="11" t="s">
        <v>7840</v>
      </c>
      <c r="J895" s="11" t="s">
        <v>7843</v>
      </c>
    </row>
    <row r="896" spans="1:10" ht="15.75" customHeight="1" x14ac:dyDescent="0.35">
      <c r="A896" s="11" t="s">
        <v>934</v>
      </c>
      <c r="B896" s="11">
        <v>25.46</v>
      </c>
      <c r="C896" s="11">
        <v>11.52</v>
      </c>
      <c r="D896" s="11" t="s">
        <v>7838</v>
      </c>
      <c r="E896" s="11" t="s">
        <v>7837</v>
      </c>
      <c r="F896" s="11" t="s">
        <v>7838</v>
      </c>
      <c r="G896" s="11">
        <v>1</v>
      </c>
      <c r="H896" s="11" t="s">
        <v>7837</v>
      </c>
      <c r="I896" s="11" t="s">
        <v>7840</v>
      </c>
      <c r="J896" s="11" t="s">
        <v>7843</v>
      </c>
    </row>
    <row r="897" spans="1:10" ht="15.75" customHeight="1" x14ac:dyDescent="0.35">
      <c r="A897" s="11" t="s">
        <v>935</v>
      </c>
      <c r="B897" s="11">
        <v>30.8</v>
      </c>
      <c r="C897" s="11">
        <v>10.95</v>
      </c>
      <c r="D897" s="11" t="s">
        <v>7837</v>
      </c>
      <c r="E897" s="11" t="s">
        <v>7837</v>
      </c>
      <c r="F897" s="11" t="s">
        <v>7837</v>
      </c>
      <c r="G897" s="11">
        <v>0</v>
      </c>
      <c r="H897" s="11" t="s">
        <v>7837</v>
      </c>
      <c r="I897" s="11" t="s">
        <v>7839</v>
      </c>
      <c r="J897" s="11" t="s">
        <v>7843</v>
      </c>
    </row>
    <row r="898" spans="1:10" ht="15.75" customHeight="1" x14ac:dyDescent="0.35">
      <c r="A898" s="11" t="s">
        <v>936</v>
      </c>
      <c r="B898" s="11">
        <v>28.88</v>
      </c>
      <c r="C898" s="11">
        <v>11.5</v>
      </c>
      <c r="D898" s="11" t="s">
        <v>7837</v>
      </c>
      <c r="E898" s="11" t="s">
        <v>7837</v>
      </c>
      <c r="F898" s="11" t="s">
        <v>7837</v>
      </c>
      <c r="G898" s="11">
        <v>0</v>
      </c>
      <c r="H898" s="11" t="s">
        <v>7837</v>
      </c>
      <c r="I898" s="11" t="s">
        <v>7840</v>
      </c>
      <c r="J898" s="11" t="s">
        <v>7843</v>
      </c>
    </row>
    <row r="899" spans="1:10" ht="15.75" customHeight="1" x14ac:dyDescent="0.35">
      <c r="A899" s="11" t="s">
        <v>937</v>
      </c>
      <c r="B899" s="11">
        <v>23</v>
      </c>
      <c r="C899" s="11">
        <v>9.8800000000000008</v>
      </c>
      <c r="D899" s="11" t="s">
        <v>7837</v>
      </c>
      <c r="E899" s="11" t="s">
        <v>7837</v>
      </c>
      <c r="F899" s="11" t="s">
        <v>7837</v>
      </c>
      <c r="G899" s="11">
        <v>0</v>
      </c>
      <c r="H899" s="11" t="s">
        <v>7837</v>
      </c>
      <c r="I899" s="11" t="s">
        <v>7841</v>
      </c>
      <c r="J899" s="11" t="s">
        <v>7843</v>
      </c>
    </row>
    <row r="900" spans="1:10" ht="15.75" customHeight="1" x14ac:dyDescent="0.35">
      <c r="A900" s="11" t="s">
        <v>938</v>
      </c>
      <c r="B900" s="11">
        <v>38.25</v>
      </c>
      <c r="C900" s="11">
        <v>6.2</v>
      </c>
      <c r="D900" s="11" t="s">
        <v>7837</v>
      </c>
      <c r="E900" s="11" t="s">
        <v>7837</v>
      </c>
      <c r="F900" s="11" t="s">
        <v>7837</v>
      </c>
      <c r="G900" s="11">
        <v>1</v>
      </c>
      <c r="H900" s="11" t="s">
        <v>7837</v>
      </c>
      <c r="I900" s="11" t="s">
        <v>7839</v>
      </c>
      <c r="J900" s="11" t="s">
        <v>7844</v>
      </c>
    </row>
    <row r="901" spans="1:10" ht="15.75" customHeight="1" x14ac:dyDescent="0.35">
      <c r="A901" s="11" t="s">
        <v>939</v>
      </c>
      <c r="B901" s="11">
        <v>39.25</v>
      </c>
      <c r="C901" s="11">
        <v>8.41</v>
      </c>
      <c r="D901" s="11" t="s">
        <v>7838</v>
      </c>
      <c r="E901" s="11" t="s">
        <v>7837</v>
      </c>
      <c r="F901" s="11" t="s">
        <v>7837</v>
      </c>
      <c r="G901" s="11">
        <v>1</v>
      </c>
      <c r="H901" s="11" t="s">
        <v>7837</v>
      </c>
      <c r="I901" s="11" t="s">
        <v>7839</v>
      </c>
      <c r="J901" s="11" t="s">
        <v>7843</v>
      </c>
    </row>
    <row r="902" spans="1:10" ht="15.75" customHeight="1" x14ac:dyDescent="0.35">
      <c r="A902" s="11" t="s">
        <v>940</v>
      </c>
      <c r="B902" s="11">
        <v>26.6</v>
      </c>
      <c r="C902" s="11">
        <v>5.07</v>
      </c>
      <c r="D902" s="11" t="s">
        <v>7838</v>
      </c>
      <c r="E902" s="11" t="s">
        <v>7837</v>
      </c>
      <c r="F902" s="11" t="s">
        <v>7837</v>
      </c>
      <c r="G902" s="11">
        <v>2</v>
      </c>
      <c r="H902" s="11" t="s">
        <v>7837</v>
      </c>
      <c r="I902" s="11" t="s">
        <v>7840</v>
      </c>
      <c r="J902" s="11" t="s">
        <v>7845</v>
      </c>
    </row>
    <row r="903" spans="1:10" ht="15.75" customHeight="1" x14ac:dyDescent="0.35">
      <c r="A903" s="11" t="s">
        <v>941</v>
      </c>
      <c r="B903" s="11">
        <v>35.700000000000003</v>
      </c>
      <c r="C903" s="11">
        <v>4.0599999999999996</v>
      </c>
      <c r="D903" s="11" t="s">
        <v>7837</v>
      </c>
      <c r="E903" s="11" t="s">
        <v>7837</v>
      </c>
      <c r="F903" s="11" t="s">
        <v>7838</v>
      </c>
      <c r="G903" s="11">
        <v>1</v>
      </c>
      <c r="H903" s="11" t="s">
        <v>7837</v>
      </c>
      <c r="I903" s="11" t="s">
        <v>7839</v>
      </c>
      <c r="J903" s="11" t="s">
        <v>7845</v>
      </c>
    </row>
    <row r="904" spans="1:10" ht="15.75" customHeight="1" x14ac:dyDescent="0.35">
      <c r="A904" s="11" t="s">
        <v>942</v>
      </c>
      <c r="B904" s="11">
        <v>20.100000000000001</v>
      </c>
      <c r="C904" s="11">
        <v>10.52</v>
      </c>
      <c r="D904" s="11" t="s">
        <v>7837</v>
      </c>
      <c r="E904" s="11" t="s">
        <v>7837</v>
      </c>
      <c r="F904" s="11" t="s">
        <v>7837</v>
      </c>
      <c r="G904" s="11">
        <v>0</v>
      </c>
      <c r="H904" s="11" t="s">
        <v>7837</v>
      </c>
      <c r="I904" s="11" t="s">
        <v>7841</v>
      </c>
      <c r="J904" s="11" t="s">
        <v>7843</v>
      </c>
    </row>
    <row r="905" spans="1:10" ht="15.75" customHeight="1" x14ac:dyDescent="0.35">
      <c r="A905" s="11" t="s">
        <v>943</v>
      </c>
      <c r="B905" s="11">
        <v>22.23</v>
      </c>
      <c r="C905" s="11">
        <v>9.65</v>
      </c>
      <c r="D905" s="11" t="s">
        <v>7837</v>
      </c>
      <c r="E905" s="11" t="s">
        <v>7837</v>
      </c>
      <c r="F905" s="11" t="s">
        <v>7837</v>
      </c>
      <c r="G905" s="11">
        <v>0</v>
      </c>
      <c r="H905" s="11" t="s">
        <v>7837</v>
      </c>
      <c r="I905" s="11" t="s">
        <v>7841</v>
      </c>
      <c r="J905" s="11" t="s">
        <v>7843</v>
      </c>
    </row>
    <row r="906" spans="1:10" ht="15.75" customHeight="1" x14ac:dyDescent="0.35">
      <c r="A906" s="11" t="s">
        <v>944</v>
      </c>
      <c r="B906" s="11">
        <v>36.47</v>
      </c>
      <c r="C906" s="11">
        <v>6.21</v>
      </c>
      <c r="D906" s="11" t="s">
        <v>7837</v>
      </c>
      <c r="E906" s="11" t="s">
        <v>7837</v>
      </c>
      <c r="F906" s="11" t="s">
        <v>7837</v>
      </c>
      <c r="G906" s="11">
        <v>0</v>
      </c>
      <c r="H906" s="11" t="s">
        <v>7837</v>
      </c>
      <c r="I906" s="11" t="s">
        <v>7839</v>
      </c>
      <c r="J906" s="11" t="s">
        <v>7844</v>
      </c>
    </row>
    <row r="907" spans="1:10" ht="15.75" customHeight="1" x14ac:dyDescent="0.35">
      <c r="A907" s="11" t="s">
        <v>945</v>
      </c>
      <c r="B907" s="11">
        <v>49.64</v>
      </c>
      <c r="C907" s="11">
        <v>4.76</v>
      </c>
      <c r="D907" s="11" t="s">
        <v>7837</v>
      </c>
      <c r="E907" s="11" t="s">
        <v>7837</v>
      </c>
      <c r="F907" s="11" t="s">
        <v>7838</v>
      </c>
      <c r="G907" s="11">
        <v>1</v>
      </c>
      <c r="H907" s="11" t="s">
        <v>7837</v>
      </c>
      <c r="I907" s="11" t="s">
        <v>7839</v>
      </c>
      <c r="J907" s="11" t="s">
        <v>7845</v>
      </c>
    </row>
    <row r="908" spans="1:10" ht="15.75" customHeight="1" x14ac:dyDescent="0.35">
      <c r="A908" s="11" t="s">
        <v>946</v>
      </c>
      <c r="B908" s="11">
        <v>36.799999999999997</v>
      </c>
      <c r="C908" s="11">
        <v>5.73</v>
      </c>
      <c r="D908" s="11" t="s">
        <v>7838</v>
      </c>
      <c r="E908" s="11" t="s">
        <v>7837</v>
      </c>
      <c r="F908" s="11" t="s">
        <v>7838</v>
      </c>
      <c r="G908" s="11">
        <v>1</v>
      </c>
      <c r="H908" s="11" t="s">
        <v>7837</v>
      </c>
      <c r="I908" s="11" t="s">
        <v>7839</v>
      </c>
      <c r="J908" s="11" t="s">
        <v>7844</v>
      </c>
    </row>
    <row r="909" spans="1:10" ht="15.75" customHeight="1" x14ac:dyDescent="0.35">
      <c r="A909" s="11" t="s">
        <v>947</v>
      </c>
      <c r="B909" s="11">
        <v>33.880000000000003</v>
      </c>
      <c r="C909" s="11">
        <v>10.78</v>
      </c>
      <c r="D909" s="11" t="s">
        <v>7838</v>
      </c>
      <c r="E909" s="11" t="s">
        <v>7837</v>
      </c>
      <c r="F909" s="11" t="s">
        <v>7837</v>
      </c>
      <c r="G909" s="11">
        <v>0</v>
      </c>
      <c r="H909" s="11" t="s">
        <v>7837</v>
      </c>
      <c r="I909" s="11" t="s">
        <v>7839</v>
      </c>
      <c r="J909" s="11" t="s">
        <v>7843</v>
      </c>
    </row>
    <row r="910" spans="1:10" ht="15.75" customHeight="1" x14ac:dyDescent="0.35">
      <c r="A910" s="11" t="s">
        <v>948</v>
      </c>
      <c r="B910" s="11">
        <v>32.01</v>
      </c>
      <c r="C910" s="11">
        <v>5.08</v>
      </c>
      <c r="D910" s="11" t="s">
        <v>7838</v>
      </c>
      <c r="E910" s="11" t="s">
        <v>7837</v>
      </c>
      <c r="F910" s="11" t="s">
        <v>7837</v>
      </c>
      <c r="G910" s="11">
        <v>1</v>
      </c>
      <c r="H910" s="11" t="s">
        <v>7837</v>
      </c>
      <c r="I910" s="11" t="s">
        <v>7839</v>
      </c>
      <c r="J910" s="11" t="s">
        <v>7845</v>
      </c>
    </row>
    <row r="911" spans="1:10" ht="15.75" customHeight="1" x14ac:dyDescent="0.35">
      <c r="A911" s="11" t="s">
        <v>949</v>
      </c>
      <c r="B911" s="11">
        <v>33.630000000000003</v>
      </c>
      <c r="C911" s="11">
        <v>11.39</v>
      </c>
      <c r="D911" s="11" t="s">
        <v>7837</v>
      </c>
      <c r="E911" s="11" t="s">
        <v>7837</v>
      </c>
      <c r="F911" s="11" t="s">
        <v>7837</v>
      </c>
      <c r="G911" s="11">
        <v>0</v>
      </c>
      <c r="H911" s="11" t="s">
        <v>7837</v>
      </c>
      <c r="I911" s="11" t="s">
        <v>7839</v>
      </c>
      <c r="J911" s="11" t="s">
        <v>7843</v>
      </c>
    </row>
    <row r="912" spans="1:10" ht="15.75" customHeight="1" x14ac:dyDescent="0.35">
      <c r="A912" s="11" t="s">
        <v>950</v>
      </c>
      <c r="B912" s="11">
        <v>34.865000000000002</v>
      </c>
      <c r="C912" s="11">
        <v>5.35</v>
      </c>
      <c r="D912" s="11" t="s">
        <v>7838</v>
      </c>
      <c r="E912" s="11" t="s">
        <v>7837</v>
      </c>
      <c r="F912" s="11" t="s">
        <v>7837</v>
      </c>
      <c r="G912" s="11">
        <v>1</v>
      </c>
      <c r="H912" s="11" t="s">
        <v>7837</v>
      </c>
      <c r="I912" s="11" t="s">
        <v>7839</v>
      </c>
      <c r="J912" s="11" t="s">
        <v>7845</v>
      </c>
    </row>
    <row r="913" spans="1:10" ht="15.75" customHeight="1" x14ac:dyDescent="0.35">
      <c r="A913" s="11" t="s">
        <v>951</v>
      </c>
      <c r="B913" s="11">
        <v>43.11</v>
      </c>
      <c r="C913" s="11">
        <v>5.6</v>
      </c>
      <c r="D913" s="11" t="s">
        <v>7837</v>
      </c>
      <c r="E913" s="11" t="s">
        <v>7837</v>
      </c>
      <c r="F913" s="11" t="s">
        <v>7837</v>
      </c>
      <c r="G913" s="11">
        <v>0</v>
      </c>
      <c r="H913" s="11" t="s">
        <v>7837</v>
      </c>
      <c r="I913" s="11" t="s">
        <v>7839</v>
      </c>
      <c r="J913" s="11" t="s">
        <v>7845</v>
      </c>
    </row>
    <row r="914" spans="1:10" ht="15.75" customHeight="1" x14ac:dyDescent="0.35">
      <c r="A914" s="11" t="s">
        <v>952</v>
      </c>
      <c r="B914" s="11">
        <v>30.305</v>
      </c>
      <c r="C914" s="11">
        <v>4.2699999999999996</v>
      </c>
      <c r="D914" s="11" t="s">
        <v>7838</v>
      </c>
      <c r="E914" s="11" t="s">
        <v>7837</v>
      </c>
      <c r="F914" s="11" t="s">
        <v>7837</v>
      </c>
      <c r="G914" s="11">
        <v>1</v>
      </c>
      <c r="H914" s="11" t="s">
        <v>7837</v>
      </c>
      <c r="I914" s="11" t="s">
        <v>7839</v>
      </c>
      <c r="J914" s="11" t="s">
        <v>7845</v>
      </c>
    </row>
    <row r="915" spans="1:10" ht="15.75" customHeight="1" x14ac:dyDescent="0.35">
      <c r="A915" s="11" t="s">
        <v>953</v>
      </c>
      <c r="B915" s="11">
        <v>25.175000000000001</v>
      </c>
      <c r="C915" s="11">
        <v>5.57</v>
      </c>
      <c r="D915" s="11" t="s">
        <v>7838</v>
      </c>
      <c r="E915" s="11" t="s">
        <v>7837</v>
      </c>
      <c r="F915" s="11" t="s">
        <v>7837</v>
      </c>
      <c r="G915" s="11">
        <v>1</v>
      </c>
      <c r="H915" s="11" t="s">
        <v>7837</v>
      </c>
      <c r="I915" s="11" t="s">
        <v>7840</v>
      </c>
      <c r="J915" s="11" t="s">
        <v>7845</v>
      </c>
    </row>
    <row r="916" spans="1:10" ht="15.75" customHeight="1" x14ac:dyDescent="0.35">
      <c r="A916" s="11" t="s">
        <v>954</v>
      </c>
      <c r="B916" s="11">
        <v>26.8</v>
      </c>
      <c r="C916" s="11">
        <v>5.68</v>
      </c>
      <c r="D916" s="11" t="s">
        <v>7838</v>
      </c>
      <c r="E916" s="11" t="s">
        <v>7837</v>
      </c>
      <c r="F916" s="11" t="s">
        <v>7837</v>
      </c>
      <c r="G916" s="11">
        <v>1</v>
      </c>
      <c r="H916" s="11" t="s">
        <v>7837</v>
      </c>
      <c r="I916" s="11" t="s">
        <v>7840</v>
      </c>
      <c r="J916" s="11" t="s">
        <v>7845</v>
      </c>
    </row>
    <row r="917" spans="1:10" ht="15.75" customHeight="1" x14ac:dyDescent="0.35">
      <c r="A917" s="11" t="s">
        <v>955</v>
      </c>
      <c r="B917" s="11">
        <v>21.78</v>
      </c>
      <c r="C917" s="11">
        <v>5.3</v>
      </c>
      <c r="D917" s="11" t="s">
        <v>7837</v>
      </c>
      <c r="E917" s="11" t="s">
        <v>7838</v>
      </c>
      <c r="F917" s="11" t="s">
        <v>7837</v>
      </c>
      <c r="G917" s="11">
        <v>1</v>
      </c>
      <c r="H917" s="11" t="s">
        <v>7837</v>
      </c>
      <c r="I917" s="11" t="s">
        <v>7841</v>
      </c>
      <c r="J917" s="11" t="s">
        <v>7845</v>
      </c>
    </row>
    <row r="918" spans="1:10" ht="15.75" customHeight="1" x14ac:dyDescent="0.35">
      <c r="A918" s="11" t="s">
        <v>956</v>
      </c>
      <c r="B918" s="11">
        <v>30.14</v>
      </c>
      <c r="C918" s="11">
        <v>9.4499999999999993</v>
      </c>
      <c r="D918" s="11" t="s">
        <v>7838</v>
      </c>
      <c r="E918" s="11" t="s">
        <v>7837</v>
      </c>
      <c r="F918" s="11" t="s">
        <v>7837</v>
      </c>
      <c r="G918" s="11">
        <v>0</v>
      </c>
      <c r="H918" s="11" t="s">
        <v>7837</v>
      </c>
      <c r="I918" s="11" t="s">
        <v>7839</v>
      </c>
      <c r="J918" s="11" t="s">
        <v>7843</v>
      </c>
    </row>
    <row r="919" spans="1:10" ht="15.75" customHeight="1" x14ac:dyDescent="0.35">
      <c r="A919" s="11" t="s">
        <v>957</v>
      </c>
      <c r="B919" s="11">
        <v>29.7</v>
      </c>
      <c r="C919" s="11">
        <v>6.79</v>
      </c>
      <c r="D919" s="11" t="s">
        <v>7838</v>
      </c>
      <c r="E919" s="11" t="s">
        <v>7837</v>
      </c>
      <c r="F919" s="11" t="s">
        <v>7837</v>
      </c>
      <c r="G919" s="11">
        <v>0</v>
      </c>
      <c r="H919" s="11" t="s">
        <v>7837</v>
      </c>
      <c r="I919" s="11" t="s">
        <v>7840</v>
      </c>
      <c r="J919" s="11" t="s">
        <v>7843</v>
      </c>
    </row>
    <row r="920" spans="1:10" ht="15.75" customHeight="1" x14ac:dyDescent="0.35">
      <c r="A920" s="11" t="s">
        <v>958</v>
      </c>
      <c r="B920" s="11">
        <v>32.395000000000003</v>
      </c>
      <c r="C920" s="11">
        <v>11.1</v>
      </c>
      <c r="D920" s="11" t="s">
        <v>7838</v>
      </c>
      <c r="E920" s="11" t="s">
        <v>7837</v>
      </c>
      <c r="F920" s="11" t="s">
        <v>7837</v>
      </c>
      <c r="G920" s="11">
        <v>0</v>
      </c>
      <c r="H920" s="11" t="s">
        <v>7837</v>
      </c>
      <c r="I920" s="11" t="s">
        <v>7839</v>
      </c>
      <c r="J920" s="11" t="s">
        <v>7843</v>
      </c>
    </row>
    <row r="921" spans="1:10" ht="15.75" customHeight="1" x14ac:dyDescent="0.35">
      <c r="A921" s="11" t="s">
        <v>959</v>
      </c>
      <c r="B921" s="11">
        <v>36.64</v>
      </c>
      <c r="C921" s="11">
        <v>7.26</v>
      </c>
      <c r="D921" s="11" t="s">
        <v>7837</v>
      </c>
      <c r="E921" s="11" t="s">
        <v>7837</v>
      </c>
      <c r="F921" s="11" t="s">
        <v>7837</v>
      </c>
      <c r="G921" s="11">
        <v>0</v>
      </c>
      <c r="H921" s="11" t="s">
        <v>7837</v>
      </c>
      <c r="I921" s="11" t="s">
        <v>7839</v>
      </c>
      <c r="J921" s="11" t="s">
        <v>7843</v>
      </c>
    </row>
    <row r="922" spans="1:10" ht="15.75" customHeight="1" x14ac:dyDescent="0.35">
      <c r="A922" s="11" t="s">
        <v>960</v>
      </c>
      <c r="B922" s="11">
        <v>39.049999999999997</v>
      </c>
      <c r="C922" s="11">
        <v>5.27</v>
      </c>
      <c r="D922" s="11" t="s">
        <v>7838</v>
      </c>
      <c r="E922" s="11" t="s">
        <v>7837</v>
      </c>
      <c r="F922" s="11" t="s">
        <v>7837</v>
      </c>
      <c r="G922" s="11">
        <v>1</v>
      </c>
      <c r="H922" s="11" t="s">
        <v>7837</v>
      </c>
      <c r="I922" s="11" t="s">
        <v>7839</v>
      </c>
      <c r="J922" s="11" t="s">
        <v>7845</v>
      </c>
    </row>
    <row r="923" spans="1:10" ht="15.75" customHeight="1" x14ac:dyDescent="0.35">
      <c r="A923" s="11" t="s">
        <v>961</v>
      </c>
      <c r="B923" s="11">
        <v>33.1</v>
      </c>
      <c r="C923" s="11">
        <v>5.46</v>
      </c>
      <c r="D923" s="11" t="s">
        <v>7838</v>
      </c>
      <c r="E923" s="11" t="s">
        <v>7837</v>
      </c>
      <c r="F923" s="11" t="s">
        <v>7837</v>
      </c>
      <c r="G923" s="11">
        <v>1</v>
      </c>
      <c r="H923" s="11" t="s">
        <v>7837</v>
      </c>
      <c r="I923" s="11" t="s">
        <v>7839</v>
      </c>
      <c r="J923" s="11" t="s">
        <v>7845</v>
      </c>
    </row>
    <row r="924" spans="1:10" ht="15.75" customHeight="1" x14ac:dyDescent="0.35">
      <c r="A924" s="11" t="s">
        <v>962</v>
      </c>
      <c r="B924" s="11">
        <v>31.824999999999999</v>
      </c>
      <c r="C924" s="11">
        <v>8.1300000000000008</v>
      </c>
      <c r="D924" s="11" t="s">
        <v>7837</v>
      </c>
      <c r="E924" s="11" t="s">
        <v>7837</v>
      </c>
      <c r="F924" s="11" t="s">
        <v>7837</v>
      </c>
      <c r="G924" s="11">
        <v>0</v>
      </c>
      <c r="H924" s="11" t="s">
        <v>7837</v>
      </c>
      <c r="I924" s="11" t="s">
        <v>7839</v>
      </c>
      <c r="J924" s="11" t="s">
        <v>7843</v>
      </c>
    </row>
    <row r="925" spans="1:10" ht="15.75" customHeight="1" x14ac:dyDescent="0.35">
      <c r="A925" s="11" t="s">
        <v>963</v>
      </c>
      <c r="B925" s="11">
        <v>29</v>
      </c>
      <c r="C925" s="11">
        <v>4.25</v>
      </c>
      <c r="D925" s="11" t="s">
        <v>7838</v>
      </c>
      <c r="E925" s="11" t="s">
        <v>7837</v>
      </c>
      <c r="F925" s="11" t="s">
        <v>7837</v>
      </c>
      <c r="G925" s="11">
        <v>1</v>
      </c>
      <c r="H925" s="11" t="s">
        <v>7837</v>
      </c>
      <c r="I925" s="11" t="s">
        <v>7840</v>
      </c>
      <c r="J925" s="11" t="s">
        <v>7845</v>
      </c>
    </row>
    <row r="926" spans="1:10" ht="15.75" customHeight="1" x14ac:dyDescent="0.35">
      <c r="A926" s="11" t="s">
        <v>964</v>
      </c>
      <c r="B926" s="11">
        <v>30.495000000000001</v>
      </c>
      <c r="C926" s="11">
        <v>8.68</v>
      </c>
      <c r="D926" s="11" t="s">
        <v>7837</v>
      </c>
      <c r="E926" s="11" t="s">
        <v>7837</v>
      </c>
      <c r="F926" s="11" t="s">
        <v>7837</v>
      </c>
      <c r="G926" s="11">
        <v>0</v>
      </c>
      <c r="H926" s="11" t="s">
        <v>7837</v>
      </c>
      <c r="I926" s="11" t="s">
        <v>7839</v>
      </c>
      <c r="J926" s="11" t="s">
        <v>7843</v>
      </c>
    </row>
    <row r="927" spans="1:10" ht="15.75" customHeight="1" x14ac:dyDescent="0.35">
      <c r="A927" s="11" t="s">
        <v>965</v>
      </c>
      <c r="B927" s="11">
        <v>25.2</v>
      </c>
      <c r="C927" s="11">
        <v>6.25</v>
      </c>
      <c r="D927" s="11" t="s">
        <v>7838</v>
      </c>
      <c r="E927" s="11" t="s">
        <v>7837</v>
      </c>
      <c r="F927" s="11" t="s">
        <v>7837</v>
      </c>
      <c r="G927" s="11">
        <v>1</v>
      </c>
      <c r="H927" s="11" t="s">
        <v>7837</v>
      </c>
      <c r="I927" s="11" t="s">
        <v>7840</v>
      </c>
      <c r="J927" s="11" t="s">
        <v>7844</v>
      </c>
    </row>
    <row r="928" spans="1:10" ht="15.75" customHeight="1" x14ac:dyDescent="0.35">
      <c r="A928" s="11" t="s">
        <v>966</v>
      </c>
      <c r="B928" s="11">
        <v>22.77</v>
      </c>
      <c r="C928" s="11">
        <v>4.47</v>
      </c>
      <c r="D928" s="11" t="s">
        <v>7838</v>
      </c>
      <c r="E928" s="11" t="s">
        <v>7837</v>
      </c>
      <c r="F928" s="11" t="s">
        <v>7837</v>
      </c>
      <c r="G928" s="11">
        <v>1</v>
      </c>
      <c r="H928" s="11" t="s">
        <v>7837</v>
      </c>
      <c r="I928" s="11" t="s">
        <v>7841</v>
      </c>
      <c r="J928" s="11" t="s">
        <v>7845</v>
      </c>
    </row>
    <row r="929" spans="1:10" ht="15.75" customHeight="1" x14ac:dyDescent="0.35">
      <c r="A929" s="11" t="s">
        <v>967</v>
      </c>
      <c r="B929" s="11">
        <v>23.18</v>
      </c>
      <c r="C929" s="11">
        <v>8.31</v>
      </c>
      <c r="D929" s="11" t="s">
        <v>7837</v>
      </c>
      <c r="E929" s="11" t="s">
        <v>7837</v>
      </c>
      <c r="F929" s="11" t="s">
        <v>7837</v>
      </c>
      <c r="G929" s="11">
        <v>0</v>
      </c>
      <c r="H929" s="11" t="s">
        <v>7837</v>
      </c>
      <c r="I929" s="11" t="s">
        <v>7841</v>
      </c>
      <c r="J929" s="11" t="s">
        <v>7843</v>
      </c>
    </row>
    <row r="930" spans="1:10" ht="15.75" customHeight="1" x14ac:dyDescent="0.35">
      <c r="A930" s="11" t="s">
        <v>968</v>
      </c>
      <c r="B930" s="11">
        <v>35.409999999999997</v>
      </c>
      <c r="C930" s="11">
        <v>5.68</v>
      </c>
      <c r="D930" s="11" t="s">
        <v>7837</v>
      </c>
      <c r="E930" s="11" t="s">
        <v>7837</v>
      </c>
      <c r="F930" s="11" t="s">
        <v>7837</v>
      </c>
      <c r="G930" s="11">
        <v>0</v>
      </c>
      <c r="H930" s="11" t="s">
        <v>7837</v>
      </c>
      <c r="I930" s="11" t="s">
        <v>7839</v>
      </c>
      <c r="J930" s="11" t="s">
        <v>7845</v>
      </c>
    </row>
    <row r="931" spans="1:10" ht="15.75" customHeight="1" x14ac:dyDescent="0.35">
      <c r="A931" s="11" t="s">
        <v>969</v>
      </c>
      <c r="B931" s="11">
        <v>32.11</v>
      </c>
      <c r="C931" s="11">
        <v>4.75</v>
      </c>
      <c r="D931" s="11" t="s">
        <v>7838</v>
      </c>
      <c r="E931" s="11" t="s">
        <v>7837</v>
      </c>
      <c r="F931" s="11" t="s">
        <v>7837</v>
      </c>
      <c r="G931" s="11">
        <v>2</v>
      </c>
      <c r="H931" s="11" t="s">
        <v>7837</v>
      </c>
      <c r="I931" s="11" t="s">
        <v>7839</v>
      </c>
      <c r="J931" s="11" t="s">
        <v>7845</v>
      </c>
    </row>
    <row r="932" spans="1:10" ht="15.75" customHeight="1" x14ac:dyDescent="0.35">
      <c r="A932" s="11" t="s">
        <v>970</v>
      </c>
      <c r="B932" s="11">
        <v>34.479999999999997</v>
      </c>
      <c r="C932" s="11">
        <v>6.31</v>
      </c>
      <c r="D932" s="11" t="s">
        <v>7837</v>
      </c>
      <c r="E932" s="11" t="s">
        <v>7837</v>
      </c>
      <c r="F932" s="11" t="s">
        <v>7838</v>
      </c>
      <c r="G932" s="11">
        <v>1</v>
      </c>
      <c r="H932" s="11" t="s">
        <v>7837</v>
      </c>
      <c r="I932" s="11" t="s">
        <v>7839</v>
      </c>
      <c r="J932" s="11" t="s">
        <v>7844</v>
      </c>
    </row>
    <row r="933" spans="1:10" ht="15.75" customHeight="1" x14ac:dyDescent="0.35">
      <c r="A933" s="11" t="s">
        <v>971</v>
      </c>
      <c r="B933" s="11">
        <v>34.39</v>
      </c>
      <c r="C933" s="11">
        <v>6.28</v>
      </c>
      <c r="D933" s="11" t="s">
        <v>7838</v>
      </c>
      <c r="E933" s="11" t="s">
        <v>7837</v>
      </c>
      <c r="F933" s="11" t="s">
        <v>7837</v>
      </c>
      <c r="G933" s="11">
        <v>1</v>
      </c>
      <c r="H933" s="11" t="s">
        <v>7837</v>
      </c>
      <c r="I933" s="11" t="s">
        <v>7839</v>
      </c>
      <c r="J933" s="11" t="s">
        <v>7844</v>
      </c>
    </row>
    <row r="934" spans="1:10" ht="15.75" customHeight="1" x14ac:dyDescent="0.35">
      <c r="A934" s="11" t="s">
        <v>972</v>
      </c>
      <c r="B934" s="11">
        <v>26.4</v>
      </c>
      <c r="C934" s="11">
        <v>9.2899999999999991</v>
      </c>
      <c r="D934" s="11" t="s">
        <v>7838</v>
      </c>
      <c r="E934" s="11" t="s">
        <v>7837</v>
      </c>
      <c r="F934" s="11" t="s">
        <v>7838</v>
      </c>
      <c r="G934" s="11">
        <v>1</v>
      </c>
      <c r="H934" s="11" t="s">
        <v>7837</v>
      </c>
      <c r="I934" s="11" t="s">
        <v>7840</v>
      </c>
      <c r="J934" s="11" t="s">
        <v>7843</v>
      </c>
    </row>
    <row r="935" spans="1:10" ht="15.75" customHeight="1" x14ac:dyDescent="0.35">
      <c r="A935" s="11" t="s">
        <v>973</v>
      </c>
      <c r="B935" s="11">
        <v>28.1</v>
      </c>
      <c r="C935" s="11">
        <v>5.79</v>
      </c>
      <c r="D935" s="11" t="s">
        <v>7838</v>
      </c>
      <c r="E935" s="11" t="s">
        <v>7837</v>
      </c>
      <c r="F935" s="11" t="s">
        <v>7838</v>
      </c>
      <c r="G935" s="11">
        <v>1</v>
      </c>
      <c r="H935" s="11" t="s">
        <v>7837</v>
      </c>
      <c r="I935" s="11" t="s">
        <v>7840</v>
      </c>
      <c r="J935" s="11" t="s">
        <v>7844</v>
      </c>
    </row>
    <row r="936" spans="1:10" ht="15.75" customHeight="1" x14ac:dyDescent="0.35">
      <c r="A936" s="11" t="s">
        <v>974</v>
      </c>
      <c r="B936" s="11">
        <v>27</v>
      </c>
      <c r="C936" s="11">
        <v>4.54</v>
      </c>
      <c r="D936" s="11" t="s">
        <v>7838</v>
      </c>
      <c r="E936" s="11" t="s">
        <v>7837</v>
      </c>
      <c r="F936" s="11" t="s">
        <v>7837</v>
      </c>
      <c r="G936" s="11">
        <v>1</v>
      </c>
      <c r="H936" s="11" t="s">
        <v>7837</v>
      </c>
      <c r="I936" s="11" t="s">
        <v>7840</v>
      </c>
      <c r="J936" s="11" t="s">
        <v>7845</v>
      </c>
    </row>
    <row r="937" spans="1:10" ht="15.75" customHeight="1" x14ac:dyDescent="0.35">
      <c r="A937" s="11" t="s">
        <v>975</v>
      </c>
      <c r="B937" s="11">
        <v>28.594999999999999</v>
      </c>
      <c r="C937" s="11">
        <v>4.68</v>
      </c>
      <c r="D937" s="11" t="s">
        <v>7838</v>
      </c>
      <c r="E937" s="11" t="s">
        <v>7837</v>
      </c>
      <c r="F937" s="11" t="s">
        <v>7837</v>
      </c>
      <c r="G937" s="11">
        <v>1</v>
      </c>
      <c r="H937" s="11" t="s">
        <v>7837</v>
      </c>
      <c r="I937" s="11" t="s">
        <v>7840</v>
      </c>
      <c r="J937" s="11" t="s">
        <v>7845</v>
      </c>
    </row>
    <row r="938" spans="1:10" ht="15.75" customHeight="1" x14ac:dyDescent="0.35">
      <c r="A938" s="11" t="s">
        <v>976</v>
      </c>
      <c r="B938" s="11">
        <v>36.799999999999997</v>
      </c>
      <c r="C938" s="11">
        <v>5.88</v>
      </c>
      <c r="D938" s="11" t="s">
        <v>7837</v>
      </c>
      <c r="E938" s="11" t="s">
        <v>7837</v>
      </c>
      <c r="F938" s="11" t="s">
        <v>7837</v>
      </c>
      <c r="G938" s="11">
        <v>1</v>
      </c>
      <c r="H938" s="11" t="s">
        <v>7837</v>
      </c>
      <c r="I938" s="11" t="s">
        <v>7839</v>
      </c>
      <c r="J938" s="11" t="s">
        <v>7844</v>
      </c>
    </row>
    <row r="939" spans="1:10" ht="15.75" customHeight="1" x14ac:dyDescent="0.35">
      <c r="A939" s="11" t="s">
        <v>977</v>
      </c>
      <c r="B939" s="11">
        <v>23.75</v>
      </c>
      <c r="C939" s="11">
        <v>5.42</v>
      </c>
      <c r="D939" s="11" t="s">
        <v>7838</v>
      </c>
      <c r="E939" s="11" t="s">
        <v>7837</v>
      </c>
      <c r="F939" s="11" t="s">
        <v>7838</v>
      </c>
      <c r="G939" s="11">
        <v>1</v>
      </c>
      <c r="H939" s="11" t="s">
        <v>7837</v>
      </c>
      <c r="I939" s="11" t="s">
        <v>7841</v>
      </c>
      <c r="J939" s="11" t="s">
        <v>7845</v>
      </c>
    </row>
    <row r="940" spans="1:10" ht="15.75" customHeight="1" x14ac:dyDescent="0.35">
      <c r="A940" s="11" t="s">
        <v>978</v>
      </c>
      <c r="B940" s="11">
        <v>35.619999999999997</v>
      </c>
      <c r="C940" s="11">
        <v>4.16</v>
      </c>
      <c r="D940" s="11" t="s">
        <v>7837</v>
      </c>
      <c r="E940" s="11" t="s">
        <v>7837</v>
      </c>
      <c r="F940" s="11" t="s">
        <v>7837</v>
      </c>
      <c r="G940" s="11">
        <v>0</v>
      </c>
      <c r="H940" s="11" t="s">
        <v>7837</v>
      </c>
      <c r="I940" s="11" t="s">
        <v>7839</v>
      </c>
      <c r="J940" s="11" t="s">
        <v>7845</v>
      </c>
    </row>
    <row r="941" spans="1:10" ht="15.75" customHeight="1" x14ac:dyDescent="0.35">
      <c r="A941" s="11" t="s">
        <v>979</v>
      </c>
      <c r="B941" s="11">
        <v>30.69</v>
      </c>
      <c r="C941" s="11">
        <v>7.05</v>
      </c>
      <c r="D941" s="11" t="s">
        <v>7838</v>
      </c>
      <c r="E941" s="11" t="s">
        <v>7837</v>
      </c>
      <c r="F941" s="11" t="s">
        <v>7837</v>
      </c>
      <c r="G941" s="11">
        <v>2</v>
      </c>
      <c r="H941" s="11" t="s">
        <v>7837</v>
      </c>
      <c r="I941" s="11" t="s">
        <v>7839</v>
      </c>
      <c r="J941" s="11" t="s">
        <v>7843</v>
      </c>
    </row>
    <row r="942" spans="1:10" ht="15.75" customHeight="1" x14ac:dyDescent="0.35">
      <c r="A942" s="11" t="s">
        <v>980</v>
      </c>
      <c r="B942" s="11">
        <v>35.799999999999997</v>
      </c>
      <c r="C942" s="11">
        <v>5.63</v>
      </c>
      <c r="D942" s="11" t="s">
        <v>7838</v>
      </c>
      <c r="E942" s="11" t="s">
        <v>7837</v>
      </c>
      <c r="F942" s="11" t="s">
        <v>7837</v>
      </c>
      <c r="G942" s="11">
        <v>2</v>
      </c>
      <c r="H942" s="11" t="s">
        <v>7837</v>
      </c>
      <c r="I942" s="11" t="s">
        <v>7839</v>
      </c>
      <c r="J942" s="11" t="s">
        <v>7845</v>
      </c>
    </row>
    <row r="943" spans="1:10" ht="15.75" customHeight="1" x14ac:dyDescent="0.35">
      <c r="A943" s="11" t="s">
        <v>981</v>
      </c>
      <c r="B943" s="11">
        <v>28.785</v>
      </c>
      <c r="C943" s="11">
        <v>4.24</v>
      </c>
      <c r="D943" s="11" t="s">
        <v>7838</v>
      </c>
      <c r="E943" s="11" t="s">
        <v>7837</v>
      </c>
      <c r="F943" s="11" t="s">
        <v>7837</v>
      </c>
      <c r="G943" s="11">
        <v>2</v>
      </c>
      <c r="H943" s="11" t="s">
        <v>7837</v>
      </c>
      <c r="I943" s="11" t="s">
        <v>7840</v>
      </c>
      <c r="J943" s="11" t="s">
        <v>7845</v>
      </c>
    </row>
    <row r="944" spans="1:10" ht="15.75" customHeight="1" x14ac:dyDescent="0.35">
      <c r="A944" s="11" t="s">
        <v>982</v>
      </c>
      <c r="B944" s="11">
        <v>28.594999999999999</v>
      </c>
      <c r="C944" s="11">
        <v>4.96</v>
      </c>
      <c r="D944" s="11" t="s">
        <v>7838</v>
      </c>
      <c r="E944" s="11" t="s">
        <v>7837</v>
      </c>
      <c r="F944" s="11" t="s">
        <v>7837</v>
      </c>
      <c r="G944" s="11">
        <v>2</v>
      </c>
      <c r="H944" s="11" t="s">
        <v>7837</v>
      </c>
      <c r="I944" s="11" t="s">
        <v>7840</v>
      </c>
      <c r="J944" s="11" t="s">
        <v>7845</v>
      </c>
    </row>
    <row r="945" spans="1:10" ht="15.75" customHeight="1" x14ac:dyDescent="0.35">
      <c r="A945" s="11" t="s">
        <v>983</v>
      </c>
      <c r="B945" s="11">
        <v>48.75</v>
      </c>
      <c r="C945" s="11">
        <v>4.34</v>
      </c>
      <c r="D945" s="11" t="s">
        <v>7837</v>
      </c>
      <c r="E945" s="11" t="s">
        <v>7837</v>
      </c>
      <c r="F945" s="11" t="s">
        <v>7837</v>
      </c>
      <c r="G945" s="11">
        <v>0</v>
      </c>
      <c r="H945" s="11" t="s">
        <v>7837</v>
      </c>
      <c r="I945" s="11" t="s">
        <v>7839</v>
      </c>
      <c r="J945" s="11" t="s">
        <v>7845</v>
      </c>
    </row>
    <row r="946" spans="1:10" ht="15.75" customHeight="1" x14ac:dyDescent="0.35">
      <c r="A946" s="11" t="s">
        <v>984</v>
      </c>
      <c r="B946" s="11">
        <v>28.31</v>
      </c>
      <c r="C946" s="11">
        <v>5.43</v>
      </c>
      <c r="D946" s="11" t="s">
        <v>7838</v>
      </c>
      <c r="E946" s="11" t="s">
        <v>7837</v>
      </c>
      <c r="F946" s="11" t="s">
        <v>7837</v>
      </c>
      <c r="G946" s="11">
        <v>2</v>
      </c>
      <c r="H946" s="11" t="s">
        <v>7837</v>
      </c>
      <c r="I946" s="11" t="s">
        <v>7840</v>
      </c>
      <c r="J946" s="11" t="s">
        <v>7845</v>
      </c>
    </row>
    <row r="947" spans="1:10" ht="15.75" customHeight="1" x14ac:dyDescent="0.35">
      <c r="A947" s="11" t="s">
        <v>985</v>
      </c>
      <c r="B947" s="11">
        <v>38.39</v>
      </c>
      <c r="C947" s="11">
        <v>8.33</v>
      </c>
      <c r="D947" s="11" t="s">
        <v>7838</v>
      </c>
      <c r="E947" s="11" t="s">
        <v>7837</v>
      </c>
      <c r="F947" s="11" t="s">
        <v>7837</v>
      </c>
      <c r="G947" s="11">
        <v>1</v>
      </c>
      <c r="H947" s="11" t="s">
        <v>7837</v>
      </c>
      <c r="I947" s="11" t="s">
        <v>7839</v>
      </c>
      <c r="J947" s="11" t="s">
        <v>7843</v>
      </c>
    </row>
    <row r="948" spans="1:10" ht="15.75" customHeight="1" x14ac:dyDescent="0.35">
      <c r="A948" s="11" t="s">
        <v>986</v>
      </c>
      <c r="B948" s="11">
        <v>25.87</v>
      </c>
      <c r="C948" s="11">
        <v>5.63</v>
      </c>
      <c r="D948" s="11" t="s">
        <v>7838</v>
      </c>
      <c r="E948" s="11" t="s">
        <v>7837</v>
      </c>
      <c r="F948" s="11" t="s">
        <v>7837</v>
      </c>
      <c r="G948" s="11">
        <v>1</v>
      </c>
      <c r="H948" s="11" t="s">
        <v>7837</v>
      </c>
      <c r="I948" s="11" t="s">
        <v>7840</v>
      </c>
      <c r="J948" s="11" t="s">
        <v>7845</v>
      </c>
    </row>
    <row r="949" spans="1:10" ht="15.75" customHeight="1" x14ac:dyDescent="0.35">
      <c r="A949" s="11" t="s">
        <v>987</v>
      </c>
      <c r="B949" s="11">
        <v>43.7</v>
      </c>
      <c r="C949" s="11">
        <v>7.23</v>
      </c>
      <c r="D949" s="11" t="s">
        <v>7837</v>
      </c>
      <c r="E949" s="11" t="s">
        <v>7837</v>
      </c>
      <c r="F949" s="11" t="s">
        <v>7837</v>
      </c>
      <c r="G949" s="11">
        <v>0</v>
      </c>
      <c r="H949" s="11" t="s">
        <v>7837</v>
      </c>
      <c r="I949" s="11" t="s">
        <v>7839</v>
      </c>
      <c r="J949" s="11" t="s">
        <v>7843</v>
      </c>
    </row>
    <row r="950" spans="1:10" ht="15.75" customHeight="1" x14ac:dyDescent="0.35">
      <c r="A950" s="11" t="s">
        <v>988</v>
      </c>
      <c r="B950" s="11">
        <v>40.945</v>
      </c>
      <c r="C950" s="11">
        <v>10.57</v>
      </c>
      <c r="D950" s="11" t="s">
        <v>7837</v>
      </c>
      <c r="E950" s="11" t="s">
        <v>7837</v>
      </c>
      <c r="F950" s="11" t="s">
        <v>7837</v>
      </c>
      <c r="G950" s="11">
        <v>0</v>
      </c>
      <c r="H950" s="11" t="s">
        <v>7837</v>
      </c>
      <c r="I950" s="11" t="s">
        <v>7839</v>
      </c>
      <c r="J950" s="11" t="s">
        <v>7843</v>
      </c>
    </row>
    <row r="951" spans="1:10" ht="15.75" customHeight="1" x14ac:dyDescent="0.35">
      <c r="A951" s="11" t="s">
        <v>989</v>
      </c>
      <c r="B951" s="11">
        <v>27.94</v>
      </c>
      <c r="C951" s="11">
        <v>7.92</v>
      </c>
      <c r="D951" s="11" t="s">
        <v>7837</v>
      </c>
      <c r="E951" s="11" t="s">
        <v>7837</v>
      </c>
      <c r="F951" s="11" t="s">
        <v>7837</v>
      </c>
      <c r="G951" s="11">
        <v>0</v>
      </c>
      <c r="H951" s="11" t="s">
        <v>7837</v>
      </c>
      <c r="I951" s="11" t="s">
        <v>7840</v>
      </c>
      <c r="J951" s="11" t="s">
        <v>7843</v>
      </c>
    </row>
    <row r="952" spans="1:10" ht="15.75" customHeight="1" x14ac:dyDescent="0.35">
      <c r="A952" s="11" t="s">
        <v>990</v>
      </c>
      <c r="B952" s="11">
        <v>31.9</v>
      </c>
      <c r="C952" s="11">
        <v>10.119999999999999</v>
      </c>
      <c r="D952" s="11" t="s">
        <v>7837</v>
      </c>
      <c r="E952" s="11" t="s">
        <v>7837</v>
      </c>
      <c r="F952" s="11" t="s">
        <v>7837</v>
      </c>
      <c r="G952" s="11">
        <v>2</v>
      </c>
      <c r="H952" s="11" t="s">
        <v>7837</v>
      </c>
      <c r="I952" s="11" t="s">
        <v>7839</v>
      </c>
      <c r="J952" s="11" t="s">
        <v>7843</v>
      </c>
    </row>
    <row r="953" spans="1:10" ht="15.75" customHeight="1" x14ac:dyDescent="0.35">
      <c r="A953" s="11" t="s">
        <v>991</v>
      </c>
      <c r="B953" s="11">
        <v>31.64</v>
      </c>
      <c r="C953" s="11">
        <v>7.91</v>
      </c>
      <c r="D953" s="11" t="s">
        <v>7837</v>
      </c>
      <c r="E953" s="11" t="s">
        <v>7837</v>
      </c>
      <c r="F953" s="11" t="s">
        <v>7837</v>
      </c>
      <c r="G953" s="11">
        <v>0</v>
      </c>
      <c r="H953" s="11" t="s">
        <v>7837</v>
      </c>
      <c r="I953" s="11" t="s">
        <v>7839</v>
      </c>
      <c r="J953" s="11" t="s">
        <v>7843</v>
      </c>
    </row>
    <row r="954" spans="1:10" ht="15.75" customHeight="1" x14ac:dyDescent="0.35">
      <c r="A954" s="11" t="s">
        <v>992</v>
      </c>
      <c r="B954" s="11">
        <v>46.7</v>
      </c>
      <c r="C954" s="11">
        <v>10.9</v>
      </c>
      <c r="D954" s="11" t="s">
        <v>7837</v>
      </c>
      <c r="E954" s="11" t="s">
        <v>7837</v>
      </c>
      <c r="F954" s="11" t="s">
        <v>7837</v>
      </c>
      <c r="G954" s="11">
        <v>0</v>
      </c>
      <c r="H954" s="11" t="s">
        <v>7837</v>
      </c>
      <c r="I954" s="11" t="s">
        <v>7839</v>
      </c>
      <c r="J954" s="11" t="s">
        <v>7843</v>
      </c>
    </row>
    <row r="955" spans="1:10" ht="15.75" customHeight="1" x14ac:dyDescent="0.35">
      <c r="A955" s="11" t="s">
        <v>993</v>
      </c>
      <c r="B955" s="11">
        <v>18.335000000000001</v>
      </c>
      <c r="C955" s="11">
        <v>11.83</v>
      </c>
      <c r="D955" s="11" t="s">
        <v>7837</v>
      </c>
      <c r="E955" s="11" t="s">
        <v>7837</v>
      </c>
      <c r="F955" s="11" t="s">
        <v>7837</v>
      </c>
      <c r="G955" s="11">
        <v>0</v>
      </c>
      <c r="H955" s="11" t="s">
        <v>7837</v>
      </c>
      <c r="I955" s="11" t="s">
        <v>7842</v>
      </c>
      <c r="J955" s="11" t="s">
        <v>7843</v>
      </c>
    </row>
    <row r="956" spans="1:10" ht="15.75" customHeight="1" x14ac:dyDescent="0.35">
      <c r="A956" s="11" t="s">
        <v>994</v>
      </c>
      <c r="B956" s="11">
        <v>31.24</v>
      </c>
      <c r="C956" s="11">
        <v>7.42</v>
      </c>
      <c r="D956" s="11" t="s">
        <v>7838</v>
      </c>
      <c r="E956" s="11" t="s">
        <v>7837</v>
      </c>
      <c r="F956" s="11" t="s">
        <v>7837</v>
      </c>
      <c r="G956" s="11">
        <v>2</v>
      </c>
      <c r="H956" s="11" t="s">
        <v>7837</v>
      </c>
      <c r="I956" s="11" t="s">
        <v>7839</v>
      </c>
      <c r="J956" s="11" t="s">
        <v>7843</v>
      </c>
    </row>
    <row r="957" spans="1:10" ht="15.75" customHeight="1" x14ac:dyDescent="0.35">
      <c r="A957" s="11" t="s">
        <v>995</v>
      </c>
      <c r="B957" s="11">
        <v>39.22</v>
      </c>
      <c r="C957" s="11">
        <v>5.62</v>
      </c>
      <c r="D957" s="11" t="s">
        <v>7838</v>
      </c>
      <c r="E957" s="11" t="s">
        <v>7837</v>
      </c>
      <c r="F957" s="11" t="s">
        <v>7837</v>
      </c>
      <c r="G957" s="11">
        <v>1</v>
      </c>
      <c r="H957" s="11" t="s">
        <v>7837</v>
      </c>
      <c r="I957" s="11" t="s">
        <v>7839</v>
      </c>
      <c r="J957" s="11" t="s">
        <v>7845</v>
      </c>
    </row>
    <row r="958" spans="1:10" ht="15.75" customHeight="1" x14ac:dyDescent="0.35">
      <c r="A958" s="11" t="s">
        <v>996</v>
      </c>
      <c r="B958" s="11">
        <v>24.414999999999999</v>
      </c>
      <c r="C958" s="11">
        <v>7.16</v>
      </c>
      <c r="D958" s="11" t="s">
        <v>7837</v>
      </c>
      <c r="E958" s="11" t="s">
        <v>7837</v>
      </c>
      <c r="F958" s="11" t="s">
        <v>7837</v>
      </c>
      <c r="G958" s="11">
        <v>0</v>
      </c>
      <c r="H958" s="11" t="s">
        <v>7837</v>
      </c>
      <c r="I958" s="11" t="s">
        <v>7841</v>
      </c>
      <c r="J958" s="11" t="s">
        <v>7843</v>
      </c>
    </row>
    <row r="959" spans="1:10" ht="15.75" customHeight="1" x14ac:dyDescent="0.35">
      <c r="A959" s="11" t="s">
        <v>997</v>
      </c>
      <c r="B959" s="11">
        <v>32.299999999999997</v>
      </c>
      <c r="C959" s="11">
        <v>9.89</v>
      </c>
      <c r="D959" s="11" t="s">
        <v>7837</v>
      </c>
      <c r="E959" s="11" t="s">
        <v>7837</v>
      </c>
      <c r="F959" s="11" t="s">
        <v>7837</v>
      </c>
      <c r="G959" s="11">
        <v>0</v>
      </c>
      <c r="H959" s="11" t="s">
        <v>7837</v>
      </c>
      <c r="I959" s="11" t="s">
        <v>7839</v>
      </c>
      <c r="J959" s="11" t="s">
        <v>7843</v>
      </c>
    </row>
    <row r="960" spans="1:10" ht="15.75" customHeight="1" x14ac:dyDescent="0.35">
      <c r="A960" s="11" t="s">
        <v>998</v>
      </c>
      <c r="B960" s="11">
        <v>39.94</v>
      </c>
      <c r="C960" s="11">
        <v>5.14</v>
      </c>
      <c r="D960" s="11" t="s">
        <v>7837</v>
      </c>
      <c r="E960" s="11" t="s">
        <v>7837</v>
      </c>
      <c r="F960" s="11" t="s">
        <v>7837</v>
      </c>
      <c r="G960" s="11">
        <v>0</v>
      </c>
      <c r="H960" s="11" t="s">
        <v>7837</v>
      </c>
      <c r="I960" s="11" t="s">
        <v>7839</v>
      </c>
      <c r="J960" s="11" t="s">
        <v>7845</v>
      </c>
    </row>
    <row r="961" spans="1:10" ht="15.75" customHeight="1" x14ac:dyDescent="0.35">
      <c r="A961" s="11" t="s">
        <v>999</v>
      </c>
      <c r="B961" s="11">
        <v>30</v>
      </c>
      <c r="C961" s="11">
        <v>5.61</v>
      </c>
      <c r="D961" s="11" t="s">
        <v>7838</v>
      </c>
      <c r="E961" s="11" t="s">
        <v>7837</v>
      </c>
      <c r="F961" s="11" t="s">
        <v>7838</v>
      </c>
      <c r="G961" s="11">
        <v>1</v>
      </c>
      <c r="H961" s="11" t="s">
        <v>7837</v>
      </c>
      <c r="I961" s="11" t="s">
        <v>7839</v>
      </c>
      <c r="J961" s="11" t="s">
        <v>7845</v>
      </c>
    </row>
    <row r="962" spans="1:10" ht="15.75" customHeight="1" x14ac:dyDescent="0.35">
      <c r="A962" s="11" t="s">
        <v>1000</v>
      </c>
      <c r="B962" s="11">
        <v>35.340000000000003</v>
      </c>
      <c r="C962" s="11">
        <v>5.51</v>
      </c>
      <c r="D962" s="11" t="s">
        <v>7838</v>
      </c>
      <c r="E962" s="11" t="s">
        <v>7837</v>
      </c>
      <c r="F962" s="11" t="s">
        <v>7838</v>
      </c>
      <c r="G962" s="11">
        <v>1</v>
      </c>
      <c r="H962" s="11" t="s">
        <v>7837</v>
      </c>
      <c r="I962" s="11" t="s">
        <v>7839</v>
      </c>
      <c r="J962" s="11" t="s">
        <v>7845</v>
      </c>
    </row>
    <row r="963" spans="1:10" ht="15.75" customHeight="1" x14ac:dyDescent="0.35">
      <c r="A963" s="11" t="s">
        <v>1001</v>
      </c>
      <c r="B963" s="11">
        <v>32.204999999999998</v>
      </c>
      <c r="C963" s="11">
        <v>8.3800000000000008</v>
      </c>
      <c r="D963" s="11" t="s">
        <v>7838</v>
      </c>
      <c r="E963" s="11" t="s">
        <v>7837</v>
      </c>
      <c r="F963" s="11" t="s">
        <v>7837</v>
      </c>
      <c r="G963" s="11">
        <v>2</v>
      </c>
      <c r="H963" s="11" t="s">
        <v>7837</v>
      </c>
      <c r="I963" s="11" t="s">
        <v>7839</v>
      </c>
      <c r="J963" s="11" t="s">
        <v>7843</v>
      </c>
    </row>
    <row r="964" spans="1:10" ht="15.75" customHeight="1" x14ac:dyDescent="0.35">
      <c r="A964" s="11" t="s">
        <v>1002</v>
      </c>
      <c r="B964" s="11">
        <v>33.880000000000003</v>
      </c>
      <c r="C964" s="11">
        <v>4.68</v>
      </c>
      <c r="D964" s="11" t="s">
        <v>7837</v>
      </c>
      <c r="E964" s="11" t="s">
        <v>7838</v>
      </c>
      <c r="F964" s="11" t="s">
        <v>7837</v>
      </c>
      <c r="G964" s="11">
        <v>1</v>
      </c>
      <c r="H964" s="11" t="s">
        <v>7837</v>
      </c>
      <c r="I964" s="11" t="s">
        <v>7839</v>
      </c>
      <c r="J964" s="11" t="s">
        <v>7845</v>
      </c>
    </row>
    <row r="965" spans="1:10" ht="15.75" customHeight="1" x14ac:dyDescent="0.35">
      <c r="A965" s="11" t="s">
        <v>1003</v>
      </c>
      <c r="B965" s="11">
        <v>26.63</v>
      </c>
      <c r="C965" s="11">
        <v>4.3600000000000003</v>
      </c>
      <c r="D965" s="11" t="s">
        <v>7838</v>
      </c>
      <c r="E965" s="11" t="s">
        <v>7837</v>
      </c>
      <c r="F965" s="11" t="s">
        <v>7837</v>
      </c>
      <c r="G965" s="11">
        <v>2</v>
      </c>
      <c r="H965" s="11" t="s">
        <v>7837</v>
      </c>
      <c r="I965" s="11" t="s">
        <v>7840</v>
      </c>
      <c r="J965" s="11" t="s">
        <v>7845</v>
      </c>
    </row>
    <row r="966" spans="1:10" ht="15.75" customHeight="1" x14ac:dyDescent="0.35">
      <c r="A966" s="11" t="s">
        <v>1004</v>
      </c>
      <c r="B966" s="11">
        <v>28.7</v>
      </c>
      <c r="C966" s="11">
        <v>7.74</v>
      </c>
      <c r="D966" s="11" t="s">
        <v>7837</v>
      </c>
      <c r="E966" s="11" t="s">
        <v>7837</v>
      </c>
      <c r="F966" s="11" t="s">
        <v>7837</v>
      </c>
      <c r="G966" s="11">
        <v>0</v>
      </c>
      <c r="H966" s="11" t="s">
        <v>7837</v>
      </c>
      <c r="I966" s="11" t="s">
        <v>7840</v>
      </c>
      <c r="J966" s="11" t="s">
        <v>7843</v>
      </c>
    </row>
    <row r="967" spans="1:10" ht="15.75" customHeight="1" x14ac:dyDescent="0.35">
      <c r="A967" s="11" t="s">
        <v>1005</v>
      </c>
      <c r="B967" s="11">
        <v>25.65</v>
      </c>
      <c r="C967" s="11">
        <v>4.05</v>
      </c>
      <c r="D967" s="11" t="s">
        <v>7838</v>
      </c>
      <c r="E967" s="11" t="s">
        <v>7837</v>
      </c>
      <c r="F967" s="11" t="s">
        <v>7837</v>
      </c>
      <c r="G967" s="11">
        <v>2</v>
      </c>
      <c r="H967" s="11" t="s">
        <v>7837</v>
      </c>
      <c r="I967" s="11" t="s">
        <v>7840</v>
      </c>
      <c r="J967" s="11" t="s">
        <v>7845</v>
      </c>
    </row>
    <row r="968" spans="1:10" ht="15.75" customHeight="1" x14ac:dyDescent="0.35">
      <c r="A968" s="11" t="s">
        <v>1006</v>
      </c>
      <c r="B968" s="11">
        <v>36.384999999999998</v>
      </c>
      <c r="C968" s="11">
        <v>11.49</v>
      </c>
      <c r="D968" s="11" t="s">
        <v>7837</v>
      </c>
      <c r="E968" s="11" t="s">
        <v>7837</v>
      </c>
      <c r="F968" s="11" t="s">
        <v>7837</v>
      </c>
      <c r="G968" s="11">
        <v>0</v>
      </c>
      <c r="H968" s="11" t="s">
        <v>7837</v>
      </c>
      <c r="I968" s="11" t="s">
        <v>7839</v>
      </c>
      <c r="J968" s="11" t="s">
        <v>7843</v>
      </c>
    </row>
    <row r="969" spans="1:10" ht="15.75" customHeight="1" x14ac:dyDescent="0.35">
      <c r="A969" s="11" t="s">
        <v>1007</v>
      </c>
      <c r="B969" s="11">
        <v>34.69</v>
      </c>
      <c r="C969" s="11">
        <v>5.65</v>
      </c>
      <c r="D969" s="11" t="s">
        <v>7837</v>
      </c>
      <c r="E969" s="11" t="s">
        <v>7837</v>
      </c>
      <c r="F969" s="11" t="s">
        <v>7837</v>
      </c>
      <c r="G969" s="11">
        <v>0</v>
      </c>
      <c r="H969" s="11" t="s">
        <v>7837</v>
      </c>
      <c r="I969" s="11" t="s">
        <v>7839</v>
      </c>
      <c r="J969" s="11" t="s">
        <v>7845</v>
      </c>
    </row>
    <row r="970" spans="1:10" ht="15.75" customHeight="1" x14ac:dyDescent="0.35">
      <c r="A970" s="11" t="s">
        <v>1008</v>
      </c>
      <c r="B970" s="11">
        <v>37.68</v>
      </c>
      <c r="C970" s="11">
        <v>4.29</v>
      </c>
      <c r="D970" s="11" t="s">
        <v>7838</v>
      </c>
      <c r="E970" s="11" t="s">
        <v>7837</v>
      </c>
      <c r="F970" s="11" t="s">
        <v>7837</v>
      </c>
      <c r="G970" s="11">
        <v>0</v>
      </c>
      <c r="H970" s="11" t="s">
        <v>7837</v>
      </c>
      <c r="I970" s="11" t="s">
        <v>7839</v>
      </c>
      <c r="J970" s="11" t="s">
        <v>7845</v>
      </c>
    </row>
    <row r="971" spans="1:10" ht="15.75" customHeight="1" x14ac:dyDescent="0.35">
      <c r="A971" s="11" t="s">
        <v>1009</v>
      </c>
      <c r="B971" s="11">
        <v>35.49</v>
      </c>
      <c r="C971" s="11">
        <v>4.74</v>
      </c>
      <c r="D971" s="11" t="s">
        <v>7838</v>
      </c>
      <c r="E971" s="11" t="s">
        <v>7837</v>
      </c>
      <c r="F971" s="11" t="s">
        <v>7838</v>
      </c>
      <c r="G971" s="11">
        <v>1</v>
      </c>
      <c r="H971" s="11" t="s">
        <v>7837</v>
      </c>
      <c r="I971" s="11" t="s">
        <v>7839</v>
      </c>
      <c r="J971" s="11" t="s">
        <v>7845</v>
      </c>
    </row>
    <row r="972" spans="1:10" ht="15.75" customHeight="1" x14ac:dyDescent="0.35">
      <c r="A972" s="11" t="s">
        <v>1010</v>
      </c>
      <c r="B972" s="11">
        <v>44.7</v>
      </c>
      <c r="C972" s="11">
        <v>7.6</v>
      </c>
      <c r="D972" s="11" t="s">
        <v>7838</v>
      </c>
      <c r="E972" s="11" t="s">
        <v>7837</v>
      </c>
      <c r="F972" s="11" t="s">
        <v>7837</v>
      </c>
      <c r="G972" s="11">
        <v>2</v>
      </c>
      <c r="H972" s="11" t="s">
        <v>7837</v>
      </c>
      <c r="I972" s="11" t="s">
        <v>7839</v>
      </c>
      <c r="J972" s="11" t="s">
        <v>7843</v>
      </c>
    </row>
    <row r="973" spans="1:10" ht="15.75" customHeight="1" x14ac:dyDescent="0.35">
      <c r="A973" s="11" t="s">
        <v>1011</v>
      </c>
      <c r="B973" s="11">
        <v>38.380000000000003</v>
      </c>
      <c r="C973" s="11">
        <v>8.5</v>
      </c>
      <c r="D973" s="11" t="s">
        <v>7838</v>
      </c>
      <c r="E973" s="11" t="s">
        <v>7837</v>
      </c>
      <c r="F973" s="11" t="s">
        <v>7837</v>
      </c>
      <c r="G973" s="11">
        <v>2</v>
      </c>
      <c r="H973" s="11" t="s">
        <v>7837</v>
      </c>
      <c r="I973" s="11" t="s">
        <v>7839</v>
      </c>
      <c r="J973" s="11" t="s">
        <v>7843</v>
      </c>
    </row>
    <row r="974" spans="1:10" ht="15.75" customHeight="1" x14ac:dyDescent="0.35">
      <c r="A974" s="11" t="s">
        <v>1012</v>
      </c>
      <c r="B974" s="11">
        <v>35.244999999999997</v>
      </c>
      <c r="C974" s="11">
        <v>11.22</v>
      </c>
      <c r="D974" s="11" t="s">
        <v>7838</v>
      </c>
      <c r="E974" s="11" t="s">
        <v>7837</v>
      </c>
      <c r="F974" s="11" t="s">
        <v>7837</v>
      </c>
      <c r="G974" s="11">
        <v>0</v>
      </c>
      <c r="H974" s="11" t="s">
        <v>7837</v>
      </c>
      <c r="I974" s="11" t="s">
        <v>7839</v>
      </c>
      <c r="J974" s="11" t="s">
        <v>7843</v>
      </c>
    </row>
    <row r="975" spans="1:10" ht="15.75" customHeight="1" x14ac:dyDescent="0.35">
      <c r="A975" s="11" t="s">
        <v>1013</v>
      </c>
      <c r="B975" s="11">
        <v>49.84</v>
      </c>
      <c r="C975" s="11">
        <v>5.0999999999999996</v>
      </c>
      <c r="D975" s="11" t="s">
        <v>7838</v>
      </c>
      <c r="E975" s="11" t="s">
        <v>7837</v>
      </c>
      <c r="F975" s="11" t="s">
        <v>7838</v>
      </c>
      <c r="G975" s="11">
        <v>1</v>
      </c>
      <c r="H975" s="11" t="s">
        <v>7837</v>
      </c>
      <c r="I975" s="11" t="s">
        <v>7839</v>
      </c>
      <c r="J975" s="11" t="s">
        <v>7845</v>
      </c>
    </row>
    <row r="976" spans="1:10" ht="15.75" customHeight="1" x14ac:dyDescent="0.35">
      <c r="A976" s="11" t="s">
        <v>1014</v>
      </c>
      <c r="B976" s="11">
        <v>49.06</v>
      </c>
      <c r="C976" s="11">
        <v>5.43</v>
      </c>
      <c r="D976" s="11" t="s">
        <v>7838</v>
      </c>
      <c r="E976" s="11" t="s">
        <v>7837</v>
      </c>
      <c r="F976" s="11" t="s">
        <v>7837</v>
      </c>
      <c r="G976" s="11">
        <v>1</v>
      </c>
      <c r="H976" s="11" t="s">
        <v>7837</v>
      </c>
      <c r="I976" s="11" t="s">
        <v>7839</v>
      </c>
      <c r="J976" s="11" t="s">
        <v>7845</v>
      </c>
    </row>
    <row r="977" spans="1:10" ht="15.75" customHeight="1" x14ac:dyDescent="0.35">
      <c r="A977" s="11" t="s">
        <v>1015</v>
      </c>
      <c r="B977" s="11">
        <v>30.88</v>
      </c>
      <c r="C977" s="11">
        <v>5.82</v>
      </c>
      <c r="D977" s="11" t="s">
        <v>7837</v>
      </c>
      <c r="E977" s="11" t="s">
        <v>7837</v>
      </c>
      <c r="F977" s="11" t="s">
        <v>7837</v>
      </c>
      <c r="G977" s="11">
        <v>2</v>
      </c>
      <c r="H977" s="11" t="s">
        <v>7837</v>
      </c>
      <c r="I977" s="11" t="s">
        <v>7839</v>
      </c>
      <c r="J977" s="11" t="s">
        <v>7844</v>
      </c>
    </row>
    <row r="978" spans="1:10" ht="15.75" customHeight="1" x14ac:dyDescent="0.35">
      <c r="A978" s="11" t="s">
        <v>1016</v>
      </c>
      <c r="B978" s="11">
        <v>33.35</v>
      </c>
      <c r="C978" s="11">
        <v>6.05</v>
      </c>
      <c r="D978" s="11" t="s">
        <v>7837</v>
      </c>
      <c r="E978" s="11" t="s">
        <v>7837</v>
      </c>
      <c r="F978" s="11" t="s">
        <v>7838</v>
      </c>
      <c r="G978" s="11">
        <v>1</v>
      </c>
      <c r="H978" s="11" t="s">
        <v>7837</v>
      </c>
      <c r="I978" s="11" t="s">
        <v>7839</v>
      </c>
      <c r="J978" s="11" t="s">
        <v>7844</v>
      </c>
    </row>
    <row r="979" spans="1:10" ht="15.75" customHeight="1" x14ac:dyDescent="0.35">
      <c r="A979" s="11" t="s">
        <v>1017</v>
      </c>
      <c r="B979" s="11">
        <v>38</v>
      </c>
      <c r="C979" s="11">
        <v>6.38</v>
      </c>
      <c r="D979" s="11" t="s">
        <v>7838</v>
      </c>
      <c r="E979" s="11" t="s">
        <v>7837</v>
      </c>
      <c r="F979" s="11" t="s">
        <v>7837</v>
      </c>
      <c r="G979" s="11">
        <v>1</v>
      </c>
      <c r="H979" s="11" t="s">
        <v>7837</v>
      </c>
      <c r="I979" s="11" t="s">
        <v>7839</v>
      </c>
      <c r="J979" s="11" t="s">
        <v>7844</v>
      </c>
    </row>
    <row r="980" spans="1:10" ht="15.75" customHeight="1" x14ac:dyDescent="0.35">
      <c r="A980" s="11" t="s">
        <v>1018</v>
      </c>
      <c r="B980" s="11">
        <v>36.08</v>
      </c>
      <c r="C980" s="11">
        <v>5.73</v>
      </c>
      <c r="D980" s="11" t="s">
        <v>7838</v>
      </c>
      <c r="E980" s="11" t="s">
        <v>7837</v>
      </c>
      <c r="F980" s="11" t="s">
        <v>7837</v>
      </c>
      <c r="G980" s="11">
        <v>1</v>
      </c>
      <c r="H980" s="11" t="s">
        <v>7837</v>
      </c>
      <c r="I980" s="11" t="s">
        <v>7839</v>
      </c>
      <c r="J980" s="11" t="s">
        <v>7844</v>
      </c>
    </row>
    <row r="981" spans="1:10" ht="15.75" customHeight="1" x14ac:dyDescent="0.35">
      <c r="A981" s="11" t="s">
        <v>1019</v>
      </c>
      <c r="B981" s="11">
        <v>35.700000000000003</v>
      </c>
      <c r="C981" s="11">
        <v>5.47</v>
      </c>
      <c r="D981" s="11" t="s">
        <v>7838</v>
      </c>
      <c r="E981" s="11" t="s">
        <v>7837</v>
      </c>
      <c r="F981" s="11" t="s">
        <v>7837</v>
      </c>
      <c r="G981" s="11">
        <v>1</v>
      </c>
      <c r="H981" s="11" t="s">
        <v>7837</v>
      </c>
      <c r="I981" s="11" t="s">
        <v>7839</v>
      </c>
      <c r="J981" s="11" t="s">
        <v>7845</v>
      </c>
    </row>
    <row r="982" spans="1:10" ht="15.75" customHeight="1" x14ac:dyDescent="0.35">
      <c r="A982" s="11" t="s">
        <v>1020</v>
      </c>
      <c r="B982" s="11">
        <v>34.01</v>
      </c>
      <c r="C982" s="11">
        <v>11.3</v>
      </c>
      <c r="D982" s="11" t="s">
        <v>7837</v>
      </c>
      <c r="E982" s="11" t="s">
        <v>7837</v>
      </c>
      <c r="F982" s="11" t="s">
        <v>7837</v>
      </c>
      <c r="G982" s="11">
        <v>0</v>
      </c>
      <c r="H982" s="11" t="s">
        <v>7837</v>
      </c>
      <c r="I982" s="11" t="s">
        <v>7839</v>
      </c>
      <c r="J982" s="11" t="s">
        <v>7843</v>
      </c>
    </row>
    <row r="983" spans="1:10" ht="15.75" customHeight="1" x14ac:dyDescent="0.35">
      <c r="A983" s="11" t="s">
        <v>1021</v>
      </c>
      <c r="B983" s="11">
        <v>31.54</v>
      </c>
      <c r="C983" s="11">
        <v>6.72</v>
      </c>
      <c r="D983" s="11" t="s">
        <v>7837</v>
      </c>
      <c r="E983" s="11" t="s">
        <v>7837</v>
      </c>
      <c r="F983" s="11" t="s">
        <v>7837</v>
      </c>
      <c r="G983" s="11">
        <v>0</v>
      </c>
      <c r="H983" s="11" t="s">
        <v>7837</v>
      </c>
      <c r="I983" s="11" t="s">
        <v>7839</v>
      </c>
      <c r="J983" s="11" t="s">
        <v>7843</v>
      </c>
    </row>
    <row r="984" spans="1:10" ht="15.75" customHeight="1" x14ac:dyDescent="0.35">
      <c r="A984" s="11" t="s">
        <v>1022</v>
      </c>
      <c r="B984" s="11">
        <v>23.3</v>
      </c>
      <c r="C984" s="11">
        <v>5.36</v>
      </c>
      <c r="D984" s="11" t="s">
        <v>7838</v>
      </c>
      <c r="E984" s="11" t="s">
        <v>7837</v>
      </c>
      <c r="F984" s="11" t="s">
        <v>7837</v>
      </c>
      <c r="G984" s="11">
        <v>1</v>
      </c>
      <c r="H984" s="11" t="s">
        <v>7837</v>
      </c>
      <c r="I984" s="11" t="s">
        <v>7841</v>
      </c>
      <c r="J984" s="11" t="s">
        <v>7845</v>
      </c>
    </row>
    <row r="985" spans="1:10" ht="15.75" customHeight="1" x14ac:dyDescent="0.35">
      <c r="A985" s="11" t="s">
        <v>1023</v>
      </c>
      <c r="B985" s="11">
        <v>27.75</v>
      </c>
      <c r="C985" s="11">
        <v>9.8800000000000008</v>
      </c>
      <c r="D985" s="11" t="s">
        <v>7837</v>
      </c>
      <c r="E985" s="11" t="s">
        <v>7837</v>
      </c>
      <c r="F985" s="11" t="s">
        <v>7837</v>
      </c>
      <c r="G985" s="11">
        <v>0</v>
      </c>
      <c r="H985" s="11" t="s">
        <v>7837</v>
      </c>
      <c r="I985" s="11" t="s">
        <v>7840</v>
      </c>
      <c r="J985" s="11" t="s">
        <v>7843</v>
      </c>
    </row>
    <row r="986" spans="1:10" ht="15.75" customHeight="1" x14ac:dyDescent="0.35">
      <c r="A986" s="11" t="s">
        <v>1024</v>
      </c>
      <c r="B986" s="11">
        <v>42.46</v>
      </c>
      <c r="C986" s="11">
        <v>4.1100000000000003</v>
      </c>
      <c r="D986" s="11" t="s">
        <v>7837</v>
      </c>
      <c r="E986" s="11" t="s">
        <v>7837</v>
      </c>
      <c r="F986" s="11" t="s">
        <v>7837</v>
      </c>
      <c r="G986" s="11">
        <v>0</v>
      </c>
      <c r="H986" s="11" t="s">
        <v>7837</v>
      </c>
      <c r="I986" s="11" t="s">
        <v>7839</v>
      </c>
      <c r="J986" s="11" t="s">
        <v>7845</v>
      </c>
    </row>
    <row r="987" spans="1:10" ht="15.75" customHeight="1" x14ac:dyDescent="0.35">
      <c r="A987" s="11" t="s">
        <v>1025</v>
      </c>
      <c r="B987" s="11">
        <v>54.47</v>
      </c>
      <c r="C987" s="11">
        <v>7.48</v>
      </c>
      <c r="D987" s="11" t="s">
        <v>7837</v>
      </c>
      <c r="E987" s="11" t="s">
        <v>7837</v>
      </c>
      <c r="F987" s="11" t="s">
        <v>7837</v>
      </c>
      <c r="G987" s="11">
        <v>0</v>
      </c>
      <c r="H987" s="11" t="s">
        <v>7837</v>
      </c>
      <c r="I987" s="11" t="s">
        <v>7839</v>
      </c>
      <c r="J987" s="11" t="s">
        <v>7843</v>
      </c>
    </row>
    <row r="988" spans="1:10" ht="15.75" customHeight="1" x14ac:dyDescent="0.35">
      <c r="A988" s="11" t="s">
        <v>1026</v>
      </c>
      <c r="B988" s="11">
        <v>24.93</v>
      </c>
      <c r="C988" s="11">
        <v>9.18</v>
      </c>
      <c r="D988" s="11" t="s">
        <v>7838</v>
      </c>
      <c r="E988" s="11" t="s">
        <v>7837</v>
      </c>
      <c r="F988" s="11" t="s">
        <v>7838</v>
      </c>
      <c r="G988" s="11">
        <v>1</v>
      </c>
      <c r="H988" s="11" t="s">
        <v>7837</v>
      </c>
      <c r="I988" s="11" t="s">
        <v>7841</v>
      </c>
      <c r="J988" s="11" t="s">
        <v>7843</v>
      </c>
    </row>
    <row r="989" spans="1:10" ht="15.75" customHeight="1" x14ac:dyDescent="0.35">
      <c r="A989" s="11" t="s">
        <v>1027</v>
      </c>
      <c r="B989" s="11">
        <v>48.12</v>
      </c>
      <c r="C989" s="11">
        <v>4.51</v>
      </c>
      <c r="D989" s="11" t="s">
        <v>7838</v>
      </c>
      <c r="E989" s="11" t="s">
        <v>7837</v>
      </c>
      <c r="F989" s="11" t="s">
        <v>7837</v>
      </c>
      <c r="G989" s="11">
        <v>1</v>
      </c>
      <c r="H989" s="11" t="s">
        <v>7837</v>
      </c>
      <c r="I989" s="11" t="s">
        <v>7839</v>
      </c>
      <c r="J989" s="11" t="s">
        <v>7845</v>
      </c>
    </row>
    <row r="990" spans="1:10" ht="15.75" customHeight="1" x14ac:dyDescent="0.35">
      <c r="A990" s="11" t="s">
        <v>1028</v>
      </c>
      <c r="B990" s="11">
        <v>24.91</v>
      </c>
      <c r="C990" s="11">
        <v>7.33</v>
      </c>
      <c r="D990" s="11" t="s">
        <v>7838</v>
      </c>
      <c r="E990" s="11" t="s">
        <v>7837</v>
      </c>
      <c r="F990" s="11" t="s">
        <v>7838</v>
      </c>
      <c r="G990" s="11">
        <v>1</v>
      </c>
      <c r="H990" s="11" t="s">
        <v>7837</v>
      </c>
      <c r="I990" s="11" t="s">
        <v>7841</v>
      </c>
      <c r="J990" s="11" t="s">
        <v>7843</v>
      </c>
    </row>
    <row r="991" spans="1:10" ht="15.75" customHeight="1" x14ac:dyDescent="0.35">
      <c r="A991" s="11" t="s">
        <v>1029</v>
      </c>
      <c r="B991" s="11">
        <v>27.645</v>
      </c>
      <c r="C991" s="11">
        <v>10.56</v>
      </c>
      <c r="D991" s="11" t="s">
        <v>7837</v>
      </c>
      <c r="E991" s="11" t="s">
        <v>7837</v>
      </c>
      <c r="F991" s="11" t="s">
        <v>7837</v>
      </c>
      <c r="G991" s="11">
        <v>0</v>
      </c>
      <c r="H991" s="11" t="s">
        <v>7837</v>
      </c>
      <c r="I991" s="11" t="s">
        <v>7840</v>
      </c>
      <c r="J991" s="11" t="s">
        <v>7843</v>
      </c>
    </row>
    <row r="992" spans="1:10" ht="15.75" customHeight="1" x14ac:dyDescent="0.35">
      <c r="A992" s="11" t="s">
        <v>1030</v>
      </c>
      <c r="B992" s="11">
        <v>33.700000000000003</v>
      </c>
      <c r="C992" s="11">
        <v>4.01</v>
      </c>
      <c r="D992" s="11" t="s">
        <v>7837</v>
      </c>
      <c r="E992" s="11" t="s">
        <v>7837</v>
      </c>
      <c r="F992" s="11" t="s">
        <v>7837</v>
      </c>
      <c r="G992" s="11">
        <v>2</v>
      </c>
      <c r="H992" s="11" t="s">
        <v>7837</v>
      </c>
      <c r="I992" s="11" t="s">
        <v>7839</v>
      </c>
      <c r="J992" s="11" t="s">
        <v>7845</v>
      </c>
    </row>
    <row r="993" spans="1:10" ht="15.75" customHeight="1" x14ac:dyDescent="0.35">
      <c r="A993" s="11" t="s">
        <v>1031</v>
      </c>
      <c r="B993" s="11">
        <v>38.93</v>
      </c>
      <c r="C993" s="11">
        <v>5.64</v>
      </c>
      <c r="D993" s="11" t="s">
        <v>7838</v>
      </c>
      <c r="E993" s="11" t="s">
        <v>7837</v>
      </c>
      <c r="F993" s="11" t="s">
        <v>7837</v>
      </c>
      <c r="G993" s="11">
        <v>1</v>
      </c>
      <c r="H993" s="11" t="s">
        <v>7837</v>
      </c>
      <c r="I993" s="11" t="s">
        <v>7839</v>
      </c>
      <c r="J993" s="11" t="s">
        <v>7845</v>
      </c>
    </row>
    <row r="994" spans="1:10" ht="15.75" customHeight="1" x14ac:dyDescent="0.35">
      <c r="A994" s="11" t="s">
        <v>1032</v>
      </c>
      <c r="B994" s="11">
        <v>32.774999999999999</v>
      </c>
      <c r="C994" s="11">
        <v>8.02</v>
      </c>
      <c r="D994" s="11" t="s">
        <v>7838</v>
      </c>
      <c r="E994" s="11" t="s">
        <v>7837</v>
      </c>
      <c r="F994" s="11" t="s">
        <v>7837</v>
      </c>
      <c r="G994" s="11">
        <v>2</v>
      </c>
      <c r="H994" s="11" t="s">
        <v>7837</v>
      </c>
      <c r="I994" s="11" t="s">
        <v>7839</v>
      </c>
      <c r="J994" s="11" t="s">
        <v>7843</v>
      </c>
    </row>
    <row r="995" spans="1:10" ht="15.75" customHeight="1" x14ac:dyDescent="0.35">
      <c r="A995" s="11" t="s">
        <v>1033</v>
      </c>
      <c r="B995" s="11">
        <v>29.83</v>
      </c>
      <c r="C995" s="11">
        <v>7.2</v>
      </c>
      <c r="D995" s="11" t="s">
        <v>7838</v>
      </c>
      <c r="E995" s="11" t="s">
        <v>7837</v>
      </c>
      <c r="F995" s="11" t="s">
        <v>7837</v>
      </c>
      <c r="G995" s="11">
        <v>0</v>
      </c>
      <c r="H995" s="11" t="s">
        <v>7837</v>
      </c>
      <c r="I995" s="11" t="s">
        <v>7840</v>
      </c>
      <c r="J995" s="11" t="s">
        <v>7843</v>
      </c>
    </row>
    <row r="996" spans="1:10" ht="15.75" customHeight="1" x14ac:dyDescent="0.35">
      <c r="A996" s="11" t="s">
        <v>1034</v>
      </c>
      <c r="B996" s="11">
        <v>28.31</v>
      </c>
      <c r="C996" s="11">
        <v>4.55</v>
      </c>
      <c r="D996" s="11" t="s">
        <v>7837</v>
      </c>
      <c r="E996" s="11" t="s">
        <v>7838</v>
      </c>
      <c r="F996" s="11" t="s">
        <v>7837</v>
      </c>
      <c r="G996" s="11">
        <v>1</v>
      </c>
      <c r="H996" s="11" t="s">
        <v>7837</v>
      </c>
      <c r="I996" s="11" t="s">
        <v>7840</v>
      </c>
      <c r="J996" s="11" t="s">
        <v>7845</v>
      </c>
    </row>
    <row r="997" spans="1:10" ht="15.75" customHeight="1" x14ac:dyDescent="0.35">
      <c r="A997" s="11" t="s">
        <v>1035</v>
      </c>
      <c r="B997" s="11">
        <v>29.79</v>
      </c>
      <c r="C997" s="11">
        <v>9.0299999999999994</v>
      </c>
      <c r="D997" s="11" t="s">
        <v>7837</v>
      </c>
      <c r="E997" s="11" t="s">
        <v>7837</v>
      </c>
      <c r="F997" s="11" t="s">
        <v>7837</v>
      </c>
      <c r="G997" s="11">
        <v>0</v>
      </c>
      <c r="H997" s="11" t="s">
        <v>7837</v>
      </c>
      <c r="I997" s="11" t="s">
        <v>7840</v>
      </c>
      <c r="J997" s="11" t="s">
        <v>7843</v>
      </c>
    </row>
    <row r="998" spans="1:10" ht="15.75" customHeight="1" x14ac:dyDescent="0.35">
      <c r="A998" s="11" t="s">
        <v>1036</v>
      </c>
      <c r="B998" s="11">
        <v>36.6</v>
      </c>
      <c r="C998" s="11">
        <v>5.2</v>
      </c>
      <c r="D998" s="11" t="s">
        <v>7838</v>
      </c>
      <c r="E998" s="11" t="s">
        <v>7837</v>
      </c>
      <c r="F998" s="11" t="s">
        <v>7838</v>
      </c>
      <c r="G998" s="11">
        <v>1</v>
      </c>
      <c r="H998" s="11" t="s">
        <v>7837</v>
      </c>
      <c r="I998" s="11" t="s">
        <v>7839</v>
      </c>
      <c r="J998" s="11" t="s">
        <v>7845</v>
      </c>
    </row>
    <row r="999" spans="1:10" ht="15.75" customHeight="1" x14ac:dyDescent="0.35">
      <c r="A999" s="11" t="s">
        <v>1037</v>
      </c>
      <c r="B999" s="11">
        <v>35.93</v>
      </c>
      <c r="C999" s="11">
        <v>8.3000000000000007</v>
      </c>
      <c r="D999" s="11" t="s">
        <v>7838</v>
      </c>
      <c r="E999" s="11" t="s">
        <v>7837</v>
      </c>
      <c r="F999" s="11" t="s">
        <v>7837</v>
      </c>
      <c r="G999" s="11">
        <v>0</v>
      </c>
      <c r="H999" s="11" t="s">
        <v>7837</v>
      </c>
      <c r="I999" s="11" t="s">
        <v>7839</v>
      </c>
      <c r="J999" s="11" t="s">
        <v>7843</v>
      </c>
    </row>
    <row r="1000" spans="1:10" ht="15.75" customHeight="1" x14ac:dyDescent="0.35">
      <c r="A1000" s="11" t="s">
        <v>1038</v>
      </c>
      <c r="B1000" s="11">
        <v>28.6</v>
      </c>
      <c r="C1000" s="11">
        <v>5.56</v>
      </c>
      <c r="D1000" s="11" t="s">
        <v>7838</v>
      </c>
      <c r="E1000" s="11" t="s">
        <v>7837</v>
      </c>
      <c r="F1000" s="11" t="s">
        <v>7838</v>
      </c>
      <c r="G1000" s="11">
        <v>1</v>
      </c>
      <c r="H1000" s="11" t="s">
        <v>7837</v>
      </c>
      <c r="I1000" s="11" t="s">
        <v>7840</v>
      </c>
      <c r="J1000" s="11" t="s">
        <v>7845</v>
      </c>
    </row>
    <row r="1001" spans="1:10" ht="15" customHeight="1" x14ac:dyDescent="0.35">
      <c r="A1001" s="11" t="s">
        <v>1039</v>
      </c>
      <c r="B1001" s="11">
        <v>39.17</v>
      </c>
      <c r="C1001" s="11">
        <v>4.1500000000000004</v>
      </c>
      <c r="D1001" s="11" t="s">
        <v>7837</v>
      </c>
      <c r="E1001" s="11" t="s">
        <v>7837</v>
      </c>
      <c r="F1001" s="11" t="s">
        <v>7837</v>
      </c>
      <c r="G1001" s="11">
        <v>0</v>
      </c>
      <c r="H1001" s="11" t="s">
        <v>7837</v>
      </c>
      <c r="I1001" s="11" t="s">
        <v>7839</v>
      </c>
      <c r="J1001" s="11" t="s">
        <v>7845</v>
      </c>
    </row>
    <row r="1002" spans="1:10" ht="15" customHeight="1" x14ac:dyDescent="0.35">
      <c r="A1002" s="11" t="s">
        <v>1040</v>
      </c>
      <c r="B1002" s="11">
        <v>26.41</v>
      </c>
      <c r="C1002" s="11">
        <v>5.99</v>
      </c>
      <c r="D1002" s="11" t="s">
        <v>7838</v>
      </c>
      <c r="E1002" s="11" t="s">
        <v>7837</v>
      </c>
      <c r="F1002" s="11" t="s">
        <v>7838</v>
      </c>
      <c r="G1002" s="11">
        <v>1</v>
      </c>
      <c r="H1002" s="11" t="s">
        <v>7837</v>
      </c>
      <c r="I1002" s="11" t="s">
        <v>7840</v>
      </c>
      <c r="J1002" s="11" t="s">
        <v>7844</v>
      </c>
    </row>
    <row r="1003" spans="1:10" ht="15" customHeight="1" x14ac:dyDescent="0.35">
      <c r="A1003" s="11" t="s">
        <v>1041</v>
      </c>
      <c r="B1003" s="11">
        <v>30.63</v>
      </c>
      <c r="C1003" s="11">
        <v>5.8</v>
      </c>
      <c r="D1003" s="11" t="s">
        <v>7838</v>
      </c>
      <c r="E1003" s="11" t="s">
        <v>7837</v>
      </c>
      <c r="F1003" s="11" t="s">
        <v>7837</v>
      </c>
      <c r="G1003" s="11">
        <v>0</v>
      </c>
      <c r="H1003" s="11" t="s">
        <v>7837</v>
      </c>
      <c r="I1003" s="11" t="s">
        <v>7839</v>
      </c>
      <c r="J1003" s="11" t="s">
        <v>7844</v>
      </c>
    </row>
    <row r="1004" spans="1:10" ht="15" customHeight="1" x14ac:dyDescent="0.35">
      <c r="A1004" s="11" t="s">
        <v>1042</v>
      </c>
      <c r="B1004" s="11">
        <v>31.73</v>
      </c>
      <c r="C1004" s="11">
        <v>7.32</v>
      </c>
      <c r="D1004" s="11" t="s">
        <v>7838</v>
      </c>
      <c r="E1004" s="11" t="s">
        <v>7837</v>
      </c>
      <c r="F1004" s="11" t="s">
        <v>7837</v>
      </c>
      <c r="G1004" s="11">
        <v>2</v>
      </c>
      <c r="H1004" s="11" t="s">
        <v>7837</v>
      </c>
      <c r="I1004" s="11" t="s">
        <v>7839</v>
      </c>
      <c r="J1004" s="11" t="s">
        <v>7843</v>
      </c>
    </row>
    <row r="1005" spans="1:10" ht="15" customHeight="1" x14ac:dyDescent="0.35">
      <c r="A1005" s="11" t="s">
        <v>1043</v>
      </c>
      <c r="B1005" s="11">
        <v>30.7</v>
      </c>
      <c r="C1005" s="11">
        <v>5.16</v>
      </c>
      <c r="D1005" s="11" t="s">
        <v>7837</v>
      </c>
      <c r="E1005" s="11" t="s">
        <v>7837</v>
      </c>
      <c r="F1005" s="11" t="s">
        <v>7837</v>
      </c>
      <c r="G1005" s="11">
        <v>2</v>
      </c>
      <c r="H1005" s="11" t="s">
        <v>7837</v>
      </c>
      <c r="I1005" s="11" t="s">
        <v>7839</v>
      </c>
      <c r="J1005" s="11" t="s">
        <v>7845</v>
      </c>
    </row>
    <row r="1006" spans="1:10" ht="15" customHeight="1" x14ac:dyDescent="0.35">
      <c r="A1006" s="11" t="s">
        <v>1044</v>
      </c>
      <c r="B1006" s="11">
        <v>25.934999999999999</v>
      </c>
      <c r="C1006" s="11">
        <v>5.96</v>
      </c>
      <c r="D1006" s="11" t="s">
        <v>7838</v>
      </c>
      <c r="E1006" s="11" t="s">
        <v>7837</v>
      </c>
      <c r="F1006" s="11" t="s">
        <v>7837</v>
      </c>
      <c r="G1006" s="11">
        <v>2</v>
      </c>
      <c r="H1006" s="11" t="s">
        <v>7837</v>
      </c>
      <c r="I1006" s="11" t="s">
        <v>7840</v>
      </c>
      <c r="J1006" s="11" t="s">
        <v>7844</v>
      </c>
    </row>
    <row r="1007" spans="1:10" ht="15" customHeight="1" x14ac:dyDescent="0.35">
      <c r="A1007" s="11" t="s">
        <v>1045</v>
      </c>
      <c r="B1007" s="11">
        <v>35.9</v>
      </c>
      <c r="C1007" s="11">
        <v>4.8499999999999996</v>
      </c>
      <c r="D1007" s="11" t="s">
        <v>7838</v>
      </c>
      <c r="E1007" s="11" t="s">
        <v>7837</v>
      </c>
      <c r="F1007" s="11" t="s">
        <v>7838</v>
      </c>
      <c r="G1007" s="11">
        <v>1</v>
      </c>
      <c r="H1007" s="11" t="s">
        <v>7837</v>
      </c>
      <c r="I1007" s="11" t="s">
        <v>7839</v>
      </c>
      <c r="J1007" s="11" t="s">
        <v>7845</v>
      </c>
    </row>
    <row r="1008" spans="1:10" ht="15" customHeight="1" x14ac:dyDescent="0.35">
      <c r="A1008" s="11" t="s">
        <v>1046</v>
      </c>
      <c r="B1008" s="11">
        <v>26.7</v>
      </c>
      <c r="C1008" s="11">
        <v>5.09</v>
      </c>
      <c r="D1008" s="11" t="s">
        <v>7838</v>
      </c>
      <c r="E1008" s="11" t="s">
        <v>7837</v>
      </c>
      <c r="F1008" s="11" t="s">
        <v>7838</v>
      </c>
      <c r="G1008" s="11">
        <v>1</v>
      </c>
      <c r="H1008" s="11" t="s">
        <v>7837</v>
      </c>
      <c r="I1008" s="11" t="s">
        <v>7840</v>
      </c>
      <c r="J1008" s="11" t="s">
        <v>7845</v>
      </c>
    </row>
    <row r="1009" spans="1:10" ht="15" customHeight="1" x14ac:dyDescent="0.35">
      <c r="A1009" s="11" t="s">
        <v>1047</v>
      </c>
      <c r="B1009" s="11">
        <v>33.71</v>
      </c>
      <c r="C1009" s="11">
        <v>4.9400000000000004</v>
      </c>
      <c r="D1009" s="11" t="s">
        <v>7837</v>
      </c>
      <c r="E1009" s="11" t="s">
        <v>7837</v>
      </c>
      <c r="F1009" s="11" t="s">
        <v>7837</v>
      </c>
      <c r="G1009" s="11">
        <v>0</v>
      </c>
      <c r="H1009" s="11" t="s">
        <v>7837</v>
      </c>
      <c r="I1009" s="11" t="s">
        <v>7839</v>
      </c>
      <c r="J1009" s="11" t="s">
        <v>7845</v>
      </c>
    </row>
    <row r="1010" spans="1:10" ht="15" customHeight="1" x14ac:dyDescent="0.35">
      <c r="A1010" s="11" t="s">
        <v>1048</v>
      </c>
      <c r="B1010" s="11">
        <v>41.91</v>
      </c>
      <c r="C1010" s="11">
        <v>4.92</v>
      </c>
      <c r="D1010" s="11" t="s">
        <v>7838</v>
      </c>
      <c r="E1010" s="11" t="s">
        <v>7837</v>
      </c>
      <c r="F1010" s="11" t="s">
        <v>7837</v>
      </c>
      <c r="G1010" s="11">
        <v>2</v>
      </c>
      <c r="H1010" s="11" t="s">
        <v>7837</v>
      </c>
      <c r="I1010" s="11" t="s">
        <v>7839</v>
      </c>
      <c r="J1010" s="11" t="s">
        <v>7845</v>
      </c>
    </row>
    <row r="1011" spans="1:10" ht="15" customHeight="1" x14ac:dyDescent="0.35">
      <c r="A1011" s="11" t="s">
        <v>1049</v>
      </c>
      <c r="B1011" s="11">
        <v>39.82</v>
      </c>
      <c r="C1011" s="11">
        <v>6.05</v>
      </c>
      <c r="D1011" s="11" t="s">
        <v>7838</v>
      </c>
      <c r="E1011" s="11" t="s">
        <v>7837</v>
      </c>
      <c r="F1011" s="11" t="s">
        <v>7837</v>
      </c>
      <c r="G1011" s="11">
        <v>2</v>
      </c>
      <c r="H1011" s="11" t="s">
        <v>7837</v>
      </c>
      <c r="I1011" s="11" t="s">
        <v>7839</v>
      </c>
      <c r="J1011" s="11" t="s">
        <v>7844</v>
      </c>
    </row>
    <row r="1012" spans="1:10" ht="15" customHeight="1" x14ac:dyDescent="0.35">
      <c r="A1012" s="11" t="s">
        <v>1050</v>
      </c>
      <c r="B1012" s="11">
        <v>28.12</v>
      </c>
      <c r="C1012" s="11">
        <v>4.67</v>
      </c>
      <c r="D1012" s="11" t="s">
        <v>7837</v>
      </c>
      <c r="E1012" s="11" t="s">
        <v>7837</v>
      </c>
      <c r="F1012" s="11" t="s">
        <v>7837</v>
      </c>
      <c r="G1012" s="11">
        <v>2</v>
      </c>
      <c r="H1012" s="11" t="s">
        <v>7837</v>
      </c>
      <c r="I1012" s="11" t="s">
        <v>7840</v>
      </c>
      <c r="J1012" s="11" t="s">
        <v>7845</v>
      </c>
    </row>
    <row r="1013" spans="1:10" ht="15" customHeight="1" x14ac:dyDescent="0.35">
      <c r="A1013" s="11" t="s">
        <v>1051</v>
      </c>
      <c r="B1013" s="11">
        <v>26.98</v>
      </c>
      <c r="C1013" s="11">
        <v>9.81</v>
      </c>
      <c r="D1013" s="11" t="s">
        <v>7838</v>
      </c>
      <c r="E1013" s="11" t="s">
        <v>7837</v>
      </c>
      <c r="F1013" s="11" t="s">
        <v>7837</v>
      </c>
      <c r="G1013" s="11">
        <v>0</v>
      </c>
      <c r="H1013" s="11" t="s">
        <v>7837</v>
      </c>
      <c r="I1013" s="11" t="s">
        <v>7840</v>
      </c>
      <c r="J1013" s="11" t="s">
        <v>7843</v>
      </c>
    </row>
    <row r="1014" spans="1:10" ht="15" customHeight="1" x14ac:dyDescent="0.35">
      <c r="A1014" s="11" t="s">
        <v>1052</v>
      </c>
      <c r="B1014" s="11">
        <v>27.2</v>
      </c>
      <c r="C1014" s="11">
        <v>6.06</v>
      </c>
      <c r="D1014" s="11" t="s">
        <v>7838</v>
      </c>
      <c r="E1014" s="11" t="s">
        <v>7837</v>
      </c>
      <c r="F1014" s="11" t="s">
        <v>7837</v>
      </c>
      <c r="G1014" s="11">
        <v>2</v>
      </c>
      <c r="H1014" s="11" t="s">
        <v>7837</v>
      </c>
      <c r="I1014" s="11" t="s">
        <v>7840</v>
      </c>
      <c r="J1014" s="11" t="s">
        <v>7844</v>
      </c>
    </row>
    <row r="1015" spans="1:10" ht="15" customHeight="1" x14ac:dyDescent="0.35">
      <c r="A1015" s="11" t="s">
        <v>1053</v>
      </c>
      <c r="B1015" s="11">
        <v>25.3</v>
      </c>
      <c r="C1015" s="11">
        <v>5.19</v>
      </c>
      <c r="D1015" s="11" t="s">
        <v>7838</v>
      </c>
      <c r="E1015" s="11" t="s">
        <v>7837</v>
      </c>
      <c r="F1015" s="11" t="s">
        <v>7837</v>
      </c>
      <c r="G1015" s="11">
        <v>2</v>
      </c>
      <c r="H1015" s="11" t="s">
        <v>7837</v>
      </c>
      <c r="I1015" s="11" t="s">
        <v>7840</v>
      </c>
      <c r="J1015" s="11" t="s">
        <v>7845</v>
      </c>
    </row>
    <row r="1016" spans="1:10" ht="15" customHeight="1" x14ac:dyDescent="0.35">
      <c r="A1016" s="11" t="s">
        <v>1054</v>
      </c>
      <c r="B1016" s="11">
        <v>30.25</v>
      </c>
      <c r="C1016" s="11">
        <v>10.16</v>
      </c>
      <c r="D1016" s="11" t="s">
        <v>7837</v>
      </c>
      <c r="E1016" s="11" t="s">
        <v>7837</v>
      </c>
      <c r="F1016" s="11" t="s">
        <v>7837</v>
      </c>
      <c r="G1016" s="11">
        <v>0</v>
      </c>
      <c r="H1016" s="11" t="s">
        <v>7837</v>
      </c>
      <c r="I1016" s="11" t="s">
        <v>7839</v>
      </c>
      <c r="J1016" s="11" t="s">
        <v>7843</v>
      </c>
    </row>
    <row r="1017" spans="1:10" ht="15" customHeight="1" x14ac:dyDescent="0.35">
      <c r="A1017" s="11" t="s">
        <v>1055</v>
      </c>
      <c r="B1017" s="11">
        <v>54</v>
      </c>
      <c r="C1017" s="11">
        <v>4.68</v>
      </c>
      <c r="D1017" s="11" t="s">
        <v>7838</v>
      </c>
      <c r="E1017" s="11" t="s">
        <v>7838</v>
      </c>
      <c r="F1017" s="11" t="s">
        <v>7837</v>
      </c>
      <c r="G1017" s="11">
        <v>2</v>
      </c>
      <c r="H1017" s="11" t="s">
        <v>7837</v>
      </c>
      <c r="I1017" s="11" t="s">
        <v>7839</v>
      </c>
      <c r="J1017" s="11" t="s">
        <v>7845</v>
      </c>
    </row>
    <row r="1018" spans="1:10" ht="15" customHeight="1" x14ac:dyDescent="0.35">
      <c r="A1018" s="11" t="s">
        <v>1056</v>
      </c>
      <c r="B1018" s="11">
        <v>51.86</v>
      </c>
      <c r="C1018" s="11">
        <v>5.32</v>
      </c>
      <c r="D1018" s="11" t="s">
        <v>7838</v>
      </c>
      <c r="E1018" s="11" t="s">
        <v>7837</v>
      </c>
      <c r="F1018" s="11" t="s">
        <v>7837</v>
      </c>
      <c r="G1018" s="11">
        <v>0</v>
      </c>
      <c r="H1018" s="11" t="s">
        <v>7837</v>
      </c>
      <c r="I1018" s="11" t="s">
        <v>7839</v>
      </c>
      <c r="J1018" s="11" t="s">
        <v>7845</v>
      </c>
    </row>
    <row r="1019" spans="1:10" ht="15" customHeight="1" x14ac:dyDescent="0.35">
      <c r="A1019" s="11" t="s">
        <v>1057</v>
      </c>
      <c r="B1019" s="11">
        <v>31.39</v>
      </c>
      <c r="C1019" s="11">
        <v>6.99</v>
      </c>
      <c r="D1019" s="11" t="s">
        <v>7837</v>
      </c>
      <c r="E1019" s="11" t="s">
        <v>7837</v>
      </c>
      <c r="F1019" s="11" t="s">
        <v>7837</v>
      </c>
      <c r="G1019" s="11">
        <v>0</v>
      </c>
      <c r="H1019" s="11" t="s">
        <v>7837</v>
      </c>
      <c r="I1019" s="11" t="s">
        <v>7839</v>
      </c>
      <c r="J1019" s="11" t="s">
        <v>7843</v>
      </c>
    </row>
    <row r="1020" spans="1:10" ht="15" customHeight="1" x14ac:dyDescent="0.35">
      <c r="A1020" s="11" t="s">
        <v>1058</v>
      </c>
      <c r="B1020" s="11">
        <v>39.97</v>
      </c>
      <c r="C1020" s="11">
        <v>5.55</v>
      </c>
      <c r="D1020" s="11" t="s">
        <v>7837</v>
      </c>
      <c r="E1020" s="11" t="s">
        <v>7837</v>
      </c>
      <c r="F1020" s="11" t="s">
        <v>7837</v>
      </c>
      <c r="G1020" s="11">
        <v>0</v>
      </c>
      <c r="H1020" s="11" t="s">
        <v>7837</v>
      </c>
      <c r="I1020" s="11" t="s">
        <v>7839</v>
      </c>
      <c r="J1020" s="11" t="s">
        <v>7845</v>
      </c>
    </row>
    <row r="1021" spans="1:10" ht="15" customHeight="1" x14ac:dyDescent="0.35">
      <c r="A1021" s="11" t="s">
        <v>1059</v>
      </c>
      <c r="B1021" s="11">
        <v>41.23</v>
      </c>
      <c r="C1021" s="11">
        <v>6.94</v>
      </c>
      <c r="D1021" s="11" t="s">
        <v>7837</v>
      </c>
      <c r="E1021" s="11" t="s">
        <v>7837</v>
      </c>
      <c r="F1021" s="11" t="s">
        <v>7837</v>
      </c>
      <c r="G1021" s="11">
        <v>0</v>
      </c>
      <c r="H1021" s="11" t="s">
        <v>7837</v>
      </c>
      <c r="I1021" s="11" t="s">
        <v>7839</v>
      </c>
      <c r="J1021" s="11" t="s">
        <v>7843</v>
      </c>
    </row>
    <row r="1022" spans="1:10" ht="15" customHeight="1" x14ac:dyDescent="0.35">
      <c r="A1022" s="11" t="s">
        <v>1060</v>
      </c>
      <c r="B1022" s="11">
        <v>49.45</v>
      </c>
      <c r="C1022" s="11">
        <v>4.2</v>
      </c>
      <c r="D1022" s="11" t="s">
        <v>7838</v>
      </c>
      <c r="E1022" s="11" t="s">
        <v>7837</v>
      </c>
      <c r="F1022" s="11" t="s">
        <v>7837</v>
      </c>
      <c r="G1022" s="11">
        <v>0</v>
      </c>
      <c r="H1022" s="11" t="s">
        <v>7837</v>
      </c>
      <c r="I1022" s="11" t="s">
        <v>7839</v>
      </c>
      <c r="J1022" s="11" t="s">
        <v>7845</v>
      </c>
    </row>
    <row r="1023" spans="1:10" ht="15" customHeight="1" x14ac:dyDescent="0.35">
      <c r="A1023" s="11" t="s">
        <v>1061</v>
      </c>
      <c r="B1023" s="11">
        <v>41.04</v>
      </c>
      <c r="C1023" s="11">
        <v>5.59</v>
      </c>
      <c r="D1023" s="11" t="s">
        <v>7837</v>
      </c>
      <c r="E1023" s="11" t="s">
        <v>7837</v>
      </c>
      <c r="F1023" s="11" t="s">
        <v>7837</v>
      </c>
      <c r="G1023" s="11">
        <v>0</v>
      </c>
      <c r="H1023" s="11" t="s">
        <v>7837</v>
      </c>
      <c r="I1023" s="11" t="s">
        <v>7839</v>
      </c>
      <c r="J1023" s="11" t="s">
        <v>7845</v>
      </c>
    </row>
    <row r="1024" spans="1:10" ht="15" customHeight="1" x14ac:dyDescent="0.35">
      <c r="A1024" s="11" t="s">
        <v>1062</v>
      </c>
      <c r="B1024" s="11">
        <v>27.93</v>
      </c>
      <c r="C1024" s="11">
        <v>9.9600000000000009</v>
      </c>
      <c r="D1024" s="11" t="s">
        <v>7837</v>
      </c>
      <c r="E1024" s="11" t="s">
        <v>7837</v>
      </c>
      <c r="F1024" s="11" t="s">
        <v>7837</v>
      </c>
      <c r="G1024" s="11">
        <v>0</v>
      </c>
      <c r="H1024" s="11" t="s">
        <v>7837</v>
      </c>
      <c r="I1024" s="11" t="s">
        <v>7840</v>
      </c>
      <c r="J1024" s="11" t="s">
        <v>7843</v>
      </c>
    </row>
    <row r="1025" spans="1:10" ht="15" customHeight="1" x14ac:dyDescent="0.35">
      <c r="A1025" s="11" t="s">
        <v>1063</v>
      </c>
      <c r="B1025" s="11">
        <v>21.01</v>
      </c>
      <c r="C1025" s="11">
        <v>7.37</v>
      </c>
      <c r="D1025" s="11" t="s">
        <v>7837</v>
      </c>
      <c r="E1025" s="11" t="s">
        <v>7837</v>
      </c>
      <c r="F1025" s="11" t="s">
        <v>7837</v>
      </c>
      <c r="G1025" s="11">
        <v>0</v>
      </c>
      <c r="H1025" s="11" t="s">
        <v>7837</v>
      </c>
      <c r="I1025" s="11" t="s">
        <v>7841</v>
      </c>
      <c r="J1025" s="11" t="s">
        <v>7843</v>
      </c>
    </row>
    <row r="1026" spans="1:10" ht="15" customHeight="1" x14ac:dyDescent="0.35">
      <c r="A1026" s="11" t="s">
        <v>1064</v>
      </c>
      <c r="B1026" s="11">
        <v>52.37</v>
      </c>
      <c r="C1026" s="11">
        <v>5.0599999999999996</v>
      </c>
      <c r="D1026" s="11" t="s">
        <v>7838</v>
      </c>
      <c r="E1026" s="11" t="s">
        <v>7838</v>
      </c>
      <c r="F1026" s="11" t="s">
        <v>7837</v>
      </c>
      <c r="G1026" s="11">
        <v>2</v>
      </c>
      <c r="H1026" s="11" t="s">
        <v>7837</v>
      </c>
      <c r="I1026" s="11" t="s">
        <v>7839</v>
      </c>
      <c r="J1026" s="11" t="s">
        <v>7845</v>
      </c>
    </row>
    <row r="1027" spans="1:10" ht="15" customHeight="1" x14ac:dyDescent="0.35">
      <c r="A1027" s="11" t="s">
        <v>1065</v>
      </c>
      <c r="B1027" s="11">
        <v>40.369999999999997</v>
      </c>
      <c r="C1027" s="11">
        <v>8.2100000000000009</v>
      </c>
      <c r="D1027" s="11" t="s">
        <v>7837</v>
      </c>
      <c r="E1027" s="11" t="s">
        <v>7837</v>
      </c>
      <c r="F1027" s="11" t="s">
        <v>7837</v>
      </c>
      <c r="G1027" s="11">
        <v>0</v>
      </c>
      <c r="H1027" s="11" t="s">
        <v>7837</v>
      </c>
      <c r="I1027" s="11" t="s">
        <v>7839</v>
      </c>
      <c r="J1027" s="11" t="s">
        <v>7843</v>
      </c>
    </row>
    <row r="1028" spans="1:10" ht="15" customHeight="1" x14ac:dyDescent="0.35">
      <c r="A1028" s="11" t="s">
        <v>1066</v>
      </c>
      <c r="B1028" s="11">
        <v>41.47</v>
      </c>
      <c r="C1028" s="11">
        <v>10.34</v>
      </c>
      <c r="D1028" s="11" t="s">
        <v>7837</v>
      </c>
      <c r="E1028" s="11" t="s">
        <v>7837</v>
      </c>
      <c r="F1028" s="11" t="s">
        <v>7837</v>
      </c>
      <c r="G1028" s="11">
        <v>2</v>
      </c>
      <c r="H1028" s="11" t="s">
        <v>7837</v>
      </c>
      <c r="I1028" s="11" t="s">
        <v>7839</v>
      </c>
      <c r="J1028" s="11" t="s">
        <v>7843</v>
      </c>
    </row>
    <row r="1029" spans="1:10" ht="15" customHeight="1" x14ac:dyDescent="0.35">
      <c r="A1029" s="11" t="s">
        <v>1067</v>
      </c>
      <c r="B1029" s="11">
        <v>33.725000000000001</v>
      </c>
      <c r="C1029" s="11">
        <v>5.51</v>
      </c>
      <c r="D1029" s="11" t="s">
        <v>7838</v>
      </c>
      <c r="E1029" s="11" t="s">
        <v>7837</v>
      </c>
      <c r="F1029" s="11" t="s">
        <v>7837</v>
      </c>
      <c r="G1029" s="11">
        <v>2</v>
      </c>
      <c r="H1029" s="11" t="s">
        <v>7837</v>
      </c>
      <c r="I1029" s="11" t="s">
        <v>7839</v>
      </c>
      <c r="J1029" s="11" t="s">
        <v>7845</v>
      </c>
    </row>
    <row r="1030" spans="1:10" ht="15" customHeight="1" x14ac:dyDescent="0.35">
      <c r="A1030" s="11" t="s">
        <v>1068</v>
      </c>
      <c r="B1030" s="11">
        <v>28.1</v>
      </c>
      <c r="C1030" s="11">
        <v>11.2</v>
      </c>
      <c r="D1030" s="11" t="s">
        <v>7837</v>
      </c>
      <c r="E1030" s="11" t="s">
        <v>7837</v>
      </c>
      <c r="F1030" s="11" t="s">
        <v>7837</v>
      </c>
      <c r="G1030" s="11">
        <v>0</v>
      </c>
      <c r="H1030" s="11" t="s">
        <v>7837</v>
      </c>
      <c r="I1030" s="11" t="s">
        <v>7840</v>
      </c>
      <c r="J1030" s="11" t="s">
        <v>7843</v>
      </c>
    </row>
    <row r="1031" spans="1:10" ht="15" customHeight="1" x14ac:dyDescent="0.35">
      <c r="A1031" s="11" t="s">
        <v>1069</v>
      </c>
      <c r="B1031" s="11">
        <v>37.43</v>
      </c>
      <c r="C1031" s="11">
        <v>4.3499999999999996</v>
      </c>
      <c r="D1031" s="11" t="s">
        <v>7838</v>
      </c>
      <c r="E1031" s="11" t="s">
        <v>7837</v>
      </c>
      <c r="F1031" s="11" t="s">
        <v>7838</v>
      </c>
      <c r="G1031" s="11">
        <v>1</v>
      </c>
      <c r="H1031" s="11" t="s">
        <v>7837</v>
      </c>
      <c r="I1031" s="11" t="s">
        <v>7839</v>
      </c>
      <c r="J1031" s="11" t="s">
        <v>7845</v>
      </c>
    </row>
    <row r="1032" spans="1:10" ht="15" customHeight="1" x14ac:dyDescent="0.35">
      <c r="A1032" s="11" t="s">
        <v>1070</v>
      </c>
      <c r="B1032" s="11">
        <v>23.7</v>
      </c>
      <c r="C1032" s="11">
        <v>10.45</v>
      </c>
      <c r="D1032" s="11" t="s">
        <v>7837</v>
      </c>
      <c r="E1032" s="11" t="s">
        <v>7837</v>
      </c>
      <c r="F1032" s="11" t="s">
        <v>7837</v>
      </c>
      <c r="G1032" s="11">
        <v>0</v>
      </c>
      <c r="H1032" s="11" t="s">
        <v>7837</v>
      </c>
      <c r="I1032" s="11" t="s">
        <v>7841</v>
      </c>
      <c r="J1032" s="11" t="s">
        <v>7843</v>
      </c>
    </row>
    <row r="1033" spans="1:10" ht="15" customHeight="1" x14ac:dyDescent="0.35">
      <c r="A1033" s="11" t="s">
        <v>1071</v>
      </c>
      <c r="B1033" s="11">
        <v>24.795000000000002</v>
      </c>
      <c r="C1033" s="11">
        <v>4.07</v>
      </c>
      <c r="D1033" s="11" t="s">
        <v>7838</v>
      </c>
      <c r="E1033" s="11" t="s">
        <v>7837</v>
      </c>
      <c r="F1033" s="11" t="s">
        <v>7838</v>
      </c>
      <c r="G1033" s="11">
        <v>1</v>
      </c>
      <c r="H1033" s="11" t="s">
        <v>7837</v>
      </c>
      <c r="I1033" s="11" t="s">
        <v>7841</v>
      </c>
      <c r="J1033" s="11" t="s">
        <v>7845</v>
      </c>
    </row>
    <row r="1034" spans="1:10" ht="15" customHeight="1" x14ac:dyDescent="0.35">
      <c r="A1034" s="11" t="s">
        <v>1072</v>
      </c>
      <c r="B1034" s="11">
        <v>31.9</v>
      </c>
      <c r="C1034" s="11">
        <v>8.34</v>
      </c>
      <c r="D1034" s="11" t="s">
        <v>7837</v>
      </c>
      <c r="E1034" s="11" t="s">
        <v>7837</v>
      </c>
      <c r="F1034" s="11" t="s">
        <v>7837</v>
      </c>
      <c r="G1034" s="11">
        <v>0</v>
      </c>
      <c r="H1034" s="11" t="s">
        <v>7837</v>
      </c>
      <c r="I1034" s="11" t="s">
        <v>7839</v>
      </c>
      <c r="J1034" s="11" t="s">
        <v>7843</v>
      </c>
    </row>
    <row r="1035" spans="1:10" ht="15" customHeight="1" x14ac:dyDescent="0.35">
      <c r="A1035" s="11" t="s">
        <v>1073</v>
      </c>
      <c r="B1035" s="11">
        <v>32.68</v>
      </c>
      <c r="C1035" s="11">
        <v>7.41</v>
      </c>
      <c r="D1035" s="11" t="s">
        <v>7837</v>
      </c>
      <c r="E1035" s="11" t="s">
        <v>7837</v>
      </c>
      <c r="F1035" s="11" t="s">
        <v>7837</v>
      </c>
      <c r="G1035" s="11">
        <v>0</v>
      </c>
      <c r="H1035" s="11" t="s">
        <v>7837</v>
      </c>
      <c r="I1035" s="11" t="s">
        <v>7839</v>
      </c>
      <c r="J1035" s="11" t="s">
        <v>7843</v>
      </c>
    </row>
    <row r="1036" spans="1:10" ht="15" customHeight="1" x14ac:dyDescent="0.35">
      <c r="A1036" s="11" t="s">
        <v>1074</v>
      </c>
      <c r="B1036" s="11">
        <v>47.13</v>
      </c>
      <c r="C1036" s="11">
        <v>4.3099999999999996</v>
      </c>
      <c r="D1036" s="11" t="s">
        <v>7837</v>
      </c>
      <c r="E1036" s="11" t="s">
        <v>7837</v>
      </c>
      <c r="F1036" s="11" t="s">
        <v>7837</v>
      </c>
      <c r="G1036" s="11">
        <v>0</v>
      </c>
      <c r="H1036" s="11" t="s">
        <v>7837</v>
      </c>
      <c r="I1036" s="11" t="s">
        <v>7839</v>
      </c>
      <c r="J1036" s="11" t="s">
        <v>7845</v>
      </c>
    </row>
    <row r="1037" spans="1:10" ht="15" customHeight="1" x14ac:dyDescent="0.35">
      <c r="A1037" s="11" t="s">
        <v>1075</v>
      </c>
      <c r="B1037" s="11">
        <v>36.67</v>
      </c>
      <c r="C1037" s="11">
        <v>10.83</v>
      </c>
      <c r="D1037" s="11" t="s">
        <v>7837</v>
      </c>
      <c r="E1037" s="11" t="s">
        <v>7837</v>
      </c>
      <c r="F1037" s="11" t="s">
        <v>7837</v>
      </c>
      <c r="G1037" s="11">
        <v>0</v>
      </c>
      <c r="H1037" s="11" t="s">
        <v>7837</v>
      </c>
      <c r="I1037" s="11" t="s">
        <v>7839</v>
      </c>
      <c r="J1037" s="11" t="s">
        <v>7843</v>
      </c>
    </row>
    <row r="1038" spans="1:10" ht="15" customHeight="1" x14ac:dyDescent="0.35">
      <c r="A1038" s="11" t="s">
        <v>1076</v>
      </c>
      <c r="B1038" s="11">
        <v>33.630000000000003</v>
      </c>
      <c r="C1038" s="11">
        <v>11.31</v>
      </c>
      <c r="D1038" s="11" t="s">
        <v>7837</v>
      </c>
      <c r="E1038" s="11" t="s">
        <v>7837</v>
      </c>
      <c r="F1038" s="11" t="s">
        <v>7837</v>
      </c>
      <c r="G1038" s="11">
        <v>0</v>
      </c>
      <c r="H1038" s="11" t="s">
        <v>7837</v>
      </c>
      <c r="I1038" s="11" t="s">
        <v>7839</v>
      </c>
      <c r="J1038" s="11" t="s">
        <v>7843</v>
      </c>
    </row>
    <row r="1039" spans="1:10" ht="15" customHeight="1" x14ac:dyDescent="0.35">
      <c r="A1039" s="11" t="s">
        <v>1077</v>
      </c>
      <c r="B1039" s="11">
        <v>32.67</v>
      </c>
      <c r="C1039" s="11">
        <v>11.81</v>
      </c>
      <c r="D1039" s="11" t="s">
        <v>7838</v>
      </c>
      <c r="E1039" s="11" t="s">
        <v>7837</v>
      </c>
      <c r="F1039" s="11" t="s">
        <v>7837</v>
      </c>
      <c r="G1039" s="11">
        <v>0</v>
      </c>
      <c r="H1039" s="11" t="s">
        <v>7837</v>
      </c>
      <c r="I1039" s="11" t="s">
        <v>7839</v>
      </c>
      <c r="J1039" s="11" t="s">
        <v>7843</v>
      </c>
    </row>
    <row r="1040" spans="1:10" ht="15" customHeight="1" x14ac:dyDescent="0.35">
      <c r="A1040" s="11" t="s">
        <v>1078</v>
      </c>
      <c r="B1040" s="11">
        <v>33.299999999999997</v>
      </c>
      <c r="C1040" s="11">
        <v>8.26</v>
      </c>
      <c r="D1040" s="11" t="s">
        <v>7838</v>
      </c>
      <c r="E1040" s="11" t="s">
        <v>7837</v>
      </c>
      <c r="F1040" s="11" t="s">
        <v>7837</v>
      </c>
      <c r="G1040" s="11">
        <v>2</v>
      </c>
      <c r="H1040" s="11" t="s">
        <v>7837</v>
      </c>
      <c r="I1040" s="11" t="s">
        <v>7839</v>
      </c>
      <c r="J1040" s="11" t="s">
        <v>7843</v>
      </c>
    </row>
    <row r="1041" spans="1:10" ht="15" customHeight="1" x14ac:dyDescent="0.35">
      <c r="A1041" s="11" t="s">
        <v>1079</v>
      </c>
      <c r="B1041" s="11">
        <v>30.78</v>
      </c>
      <c r="C1041" s="11">
        <v>10.74</v>
      </c>
      <c r="D1041" s="11" t="s">
        <v>7838</v>
      </c>
      <c r="E1041" s="11" t="s">
        <v>7837</v>
      </c>
      <c r="F1041" s="11" t="s">
        <v>7837</v>
      </c>
      <c r="G1041" s="11">
        <v>2</v>
      </c>
      <c r="H1041" s="11" t="s">
        <v>7837</v>
      </c>
      <c r="I1041" s="11" t="s">
        <v>7839</v>
      </c>
      <c r="J1041" s="11" t="s">
        <v>7843</v>
      </c>
    </row>
    <row r="1042" spans="1:10" ht="15" customHeight="1" x14ac:dyDescent="0.35">
      <c r="A1042" s="11" t="s">
        <v>1080</v>
      </c>
      <c r="B1042" s="11">
        <v>28.975000000000001</v>
      </c>
      <c r="C1042" s="11">
        <v>7.69</v>
      </c>
      <c r="D1042" s="11" t="s">
        <v>7838</v>
      </c>
      <c r="E1042" s="11" t="s">
        <v>7837</v>
      </c>
      <c r="F1042" s="11" t="s">
        <v>7837</v>
      </c>
      <c r="G1042" s="11">
        <v>0</v>
      </c>
      <c r="H1042" s="11" t="s">
        <v>7837</v>
      </c>
      <c r="I1042" s="11" t="s">
        <v>7840</v>
      </c>
      <c r="J1042" s="11" t="s">
        <v>7843</v>
      </c>
    </row>
    <row r="1043" spans="1:10" ht="15" customHeight="1" x14ac:dyDescent="0.35">
      <c r="A1043" s="11" t="s">
        <v>1081</v>
      </c>
      <c r="B1043" s="11">
        <v>33.4</v>
      </c>
      <c r="C1043" s="11">
        <v>4.84</v>
      </c>
      <c r="D1043" s="11" t="s">
        <v>7837</v>
      </c>
      <c r="E1043" s="11" t="s">
        <v>7837</v>
      </c>
      <c r="F1043" s="11" t="s">
        <v>7837</v>
      </c>
      <c r="G1043" s="11">
        <v>0</v>
      </c>
      <c r="H1043" s="11" t="s">
        <v>7837</v>
      </c>
      <c r="I1043" s="11" t="s">
        <v>7839</v>
      </c>
      <c r="J1043" s="11" t="s">
        <v>7845</v>
      </c>
    </row>
    <row r="1044" spans="1:10" ht="15" customHeight="1" x14ac:dyDescent="0.35">
      <c r="A1044" s="11" t="s">
        <v>1082</v>
      </c>
      <c r="B1044" s="11">
        <v>21.5</v>
      </c>
      <c r="C1044" s="11">
        <v>9.77</v>
      </c>
      <c r="D1044" s="11" t="s">
        <v>7838</v>
      </c>
      <c r="E1044" s="11" t="s">
        <v>7837</v>
      </c>
      <c r="F1044" s="11" t="s">
        <v>7837</v>
      </c>
      <c r="G1044" s="11">
        <v>0</v>
      </c>
      <c r="H1044" s="11" t="s">
        <v>7837</v>
      </c>
      <c r="I1044" s="11" t="s">
        <v>7841</v>
      </c>
      <c r="J1044" s="11" t="s">
        <v>7843</v>
      </c>
    </row>
    <row r="1045" spans="1:10" ht="15" customHeight="1" x14ac:dyDescent="0.35">
      <c r="A1045" s="11" t="s">
        <v>1083</v>
      </c>
      <c r="B1045" s="11">
        <v>38.14</v>
      </c>
      <c r="C1045" s="11">
        <v>5.84</v>
      </c>
      <c r="D1045" s="11" t="s">
        <v>7837</v>
      </c>
      <c r="E1045" s="11" t="s">
        <v>7837</v>
      </c>
      <c r="F1045" s="11" t="s">
        <v>7837</v>
      </c>
      <c r="G1045" s="11">
        <v>0</v>
      </c>
      <c r="H1045" s="11" t="s">
        <v>7837</v>
      </c>
      <c r="I1045" s="11" t="s">
        <v>7839</v>
      </c>
      <c r="J1045" s="11" t="s">
        <v>7844</v>
      </c>
    </row>
    <row r="1046" spans="1:10" ht="15" customHeight="1" x14ac:dyDescent="0.35">
      <c r="A1046" s="11" t="s">
        <v>1084</v>
      </c>
      <c r="B1046" s="11">
        <v>35.42</v>
      </c>
      <c r="C1046" s="11">
        <v>8.6999999999999993</v>
      </c>
      <c r="D1046" s="11" t="s">
        <v>7838</v>
      </c>
      <c r="E1046" s="11" t="s">
        <v>7837</v>
      </c>
      <c r="F1046" s="11" t="s">
        <v>7837</v>
      </c>
      <c r="G1046" s="11">
        <v>1</v>
      </c>
      <c r="H1046" s="11" t="s">
        <v>7837</v>
      </c>
      <c r="I1046" s="11" t="s">
        <v>7839</v>
      </c>
      <c r="J1046" s="11" t="s">
        <v>7843</v>
      </c>
    </row>
    <row r="1047" spans="1:10" ht="15" customHeight="1" x14ac:dyDescent="0.35">
      <c r="A1047" s="11" t="s">
        <v>1085</v>
      </c>
      <c r="B1047" s="11">
        <v>35.625</v>
      </c>
      <c r="C1047" s="11">
        <v>10.79</v>
      </c>
      <c r="D1047" s="11" t="s">
        <v>7837</v>
      </c>
      <c r="E1047" s="11" t="s">
        <v>7837</v>
      </c>
      <c r="F1047" s="11" t="s">
        <v>7837</v>
      </c>
      <c r="G1047" s="11">
        <v>0</v>
      </c>
      <c r="H1047" s="11" t="s">
        <v>7837</v>
      </c>
      <c r="I1047" s="11" t="s">
        <v>7839</v>
      </c>
      <c r="J1047" s="11" t="s">
        <v>7843</v>
      </c>
    </row>
    <row r="1048" spans="1:10" ht="15" customHeight="1" x14ac:dyDescent="0.35">
      <c r="A1048" s="11" t="s">
        <v>1086</v>
      </c>
      <c r="B1048" s="11">
        <v>45.51</v>
      </c>
      <c r="C1048" s="11">
        <v>4.32</v>
      </c>
      <c r="D1048" s="11" t="s">
        <v>7837</v>
      </c>
      <c r="E1048" s="11" t="s">
        <v>7837</v>
      </c>
      <c r="F1048" s="11" t="s">
        <v>7837</v>
      </c>
      <c r="G1048" s="11">
        <v>1</v>
      </c>
      <c r="H1048" s="11" t="s">
        <v>7837</v>
      </c>
      <c r="I1048" s="11" t="s">
        <v>7839</v>
      </c>
      <c r="J1048" s="11" t="s">
        <v>7845</v>
      </c>
    </row>
    <row r="1049" spans="1:10" ht="15" customHeight="1" x14ac:dyDescent="0.35">
      <c r="A1049" s="11" t="s">
        <v>1087</v>
      </c>
      <c r="B1049" s="11">
        <v>37.1</v>
      </c>
      <c r="C1049" s="11">
        <v>7.19</v>
      </c>
      <c r="D1049" s="11" t="s">
        <v>7838</v>
      </c>
      <c r="E1049" s="11" t="s">
        <v>7837</v>
      </c>
      <c r="F1049" s="11" t="s">
        <v>7837</v>
      </c>
      <c r="G1049" s="11">
        <v>0</v>
      </c>
      <c r="H1049" s="11" t="s">
        <v>7837</v>
      </c>
      <c r="I1049" s="11" t="s">
        <v>7839</v>
      </c>
      <c r="J1049" s="11" t="s">
        <v>7843</v>
      </c>
    </row>
    <row r="1050" spans="1:10" ht="15" customHeight="1" x14ac:dyDescent="0.35">
      <c r="A1050" s="11" t="s">
        <v>1088</v>
      </c>
      <c r="B1050" s="11">
        <v>30.5</v>
      </c>
      <c r="C1050" s="11">
        <v>11.94</v>
      </c>
      <c r="D1050" s="11" t="s">
        <v>7838</v>
      </c>
      <c r="E1050" s="11" t="s">
        <v>7837</v>
      </c>
      <c r="F1050" s="11" t="s">
        <v>7837</v>
      </c>
      <c r="G1050" s="11">
        <v>0</v>
      </c>
      <c r="H1050" s="11" t="s">
        <v>7837</v>
      </c>
      <c r="I1050" s="11" t="s">
        <v>7839</v>
      </c>
      <c r="J1050" s="11" t="s">
        <v>7843</v>
      </c>
    </row>
    <row r="1051" spans="1:10" ht="15" customHeight="1" x14ac:dyDescent="0.35">
      <c r="A1051" s="11" t="s">
        <v>1089</v>
      </c>
      <c r="B1051" s="11">
        <v>28.16</v>
      </c>
      <c r="C1051" s="11">
        <v>5.56</v>
      </c>
      <c r="D1051" s="11" t="s">
        <v>7837</v>
      </c>
      <c r="E1051" s="11" t="s">
        <v>7837</v>
      </c>
      <c r="F1051" s="11" t="s">
        <v>7837</v>
      </c>
      <c r="G1051" s="11">
        <v>2</v>
      </c>
      <c r="H1051" s="11" t="s">
        <v>7837</v>
      </c>
      <c r="I1051" s="11" t="s">
        <v>7840</v>
      </c>
      <c r="J1051" s="11" t="s">
        <v>7845</v>
      </c>
    </row>
    <row r="1052" spans="1:10" ht="15" customHeight="1" x14ac:dyDescent="0.35">
      <c r="A1052" s="11" t="s">
        <v>1090</v>
      </c>
      <c r="B1052" s="11">
        <v>29.1</v>
      </c>
      <c r="C1052" s="11">
        <v>5.64</v>
      </c>
      <c r="D1052" s="11" t="s">
        <v>7838</v>
      </c>
      <c r="E1052" s="11" t="s">
        <v>7837</v>
      </c>
      <c r="F1052" s="11" t="s">
        <v>7837</v>
      </c>
      <c r="G1052" s="11">
        <v>0</v>
      </c>
      <c r="H1052" s="11" t="s">
        <v>7837</v>
      </c>
      <c r="I1052" s="11" t="s">
        <v>7840</v>
      </c>
      <c r="J1052" s="11" t="s">
        <v>7845</v>
      </c>
    </row>
    <row r="1053" spans="1:10" ht="15" customHeight="1" x14ac:dyDescent="0.35">
      <c r="A1053" s="11" t="s">
        <v>1091</v>
      </c>
      <c r="B1053" s="11">
        <v>30.22</v>
      </c>
      <c r="C1053" s="11">
        <v>4.6500000000000004</v>
      </c>
      <c r="D1053" s="11" t="s">
        <v>7837</v>
      </c>
      <c r="E1053" s="11" t="s">
        <v>7837</v>
      </c>
      <c r="F1053" s="11" t="s">
        <v>7837</v>
      </c>
      <c r="G1053" s="11">
        <v>0</v>
      </c>
      <c r="H1053" s="11" t="s">
        <v>7837</v>
      </c>
      <c r="I1053" s="11" t="s">
        <v>7839</v>
      </c>
      <c r="J1053" s="11" t="s">
        <v>7845</v>
      </c>
    </row>
    <row r="1054" spans="1:10" ht="15" customHeight="1" x14ac:dyDescent="0.35">
      <c r="A1054" s="11" t="s">
        <v>1092</v>
      </c>
      <c r="B1054" s="11">
        <v>24.29</v>
      </c>
      <c r="C1054" s="11">
        <v>9.0500000000000007</v>
      </c>
      <c r="D1054" s="11" t="s">
        <v>7837</v>
      </c>
      <c r="E1054" s="11" t="s">
        <v>7837</v>
      </c>
      <c r="F1054" s="11" t="s">
        <v>7837</v>
      </c>
      <c r="G1054" s="11">
        <v>0</v>
      </c>
      <c r="H1054" s="11" t="s">
        <v>7837</v>
      </c>
      <c r="I1054" s="11" t="s">
        <v>7841</v>
      </c>
      <c r="J1054" s="11" t="s">
        <v>7843</v>
      </c>
    </row>
    <row r="1055" spans="1:10" ht="15" customHeight="1" x14ac:dyDescent="0.35">
      <c r="A1055" s="11" t="s">
        <v>1093</v>
      </c>
      <c r="B1055" s="11">
        <v>29.39</v>
      </c>
      <c r="C1055" s="11">
        <v>4.5199999999999996</v>
      </c>
      <c r="D1055" s="11" t="s">
        <v>7838</v>
      </c>
      <c r="E1055" s="11" t="s">
        <v>7837</v>
      </c>
      <c r="F1055" s="11" t="s">
        <v>7837</v>
      </c>
      <c r="G1055" s="11">
        <v>0</v>
      </c>
      <c r="H1055" s="11" t="s">
        <v>7837</v>
      </c>
      <c r="I1055" s="11" t="s">
        <v>7840</v>
      </c>
      <c r="J1055" s="11" t="s">
        <v>7845</v>
      </c>
    </row>
    <row r="1056" spans="1:10" ht="15" customHeight="1" x14ac:dyDescent="0.35">
      <c r="A1056" s="11" t="s">
        <v>1094</v>
      </c>
      <c r="B1056" s="11">
        <v>25.66</v>
      </c>
      <c r="C1056" s="11">
        <v>4.62</v>
      </c>
      <c r="D1056" s="11" t="s">
        <v>7838</v>
      </c>
      <c r="E1056" s="11" t="s">
        <v>7837</v>
      </c>
      <c r="F1056" s="11" t="s">
        <v>7837</v>
      </c>
      <c r="G1056" s="11">
        <v>1</v>
      </c>
      <c r="H1056" s="11" t="s">
        <v>7837</v>
      </c>
      <c r="I1056" s="11" t="s">
        <v>7840</v>
      </c>
      <c r="J1056" s="11" t="s">
        <v>7845</v>
      </c>
    </row>
    <row r="1057" spans="1:10" ht="15" customHeight="1" x14ac:dyDescent="0.35">
      <c r="A1057" s="11" t="s">
        <v>1095</v>
      </c>
      <c r="B1057" s="11">
        <v>39.11</v>
      </c>
      <c r="C1057" s="11">
        <v>5.87</v>
      </c>
      <c r="D1057" s="11" t="s">
        <v>7837</v>
      </c>
      <c r="E1057" s="11" t="s">
        <v>7837</v>
      </c>
      <c r="F1057" s="11" t="s">
        <v>7837</v>
      </c>
      <c r="G1057" s="11">
        <v>0</v>
      </c>
      <c r="H1057" s="11" t="s">
        <v>7837</v>
      </c>
      <c r="I1057" s="11" t="s">
        <v>7839</v>
      </c>
      <c r="J1057" s="11" t="s">
        <v>7844</v>
      </c>
    </row>
    <row r="1058" spans="1:10" ht="15" customHeight="1" x14ac:dyDescent="0.35">
      <c r="A1058" s="11" t="s">
        <v>1096</v>
      </c>
      <c r="B1058" s="11">
        <v>43.78</v>
      </c>
      <c r="C1058" s="11">
        <v>5.71</v>
      </c>
      <c r="D1058" s="11" t="s">
        <v>7837</v>
      </c>
      <c r="E1058" s="11" t="s">
        <v>7837</v>
      </c>
      <c r="F1058" s="11" t="s">
        <v>7837</v>
      </c>
      <c r="G1058" s="11">
        <v>1</v>
      </c>
      <c r="H1058" s="11" t="s">
        <v>7837</v>
      </c>
      <c r="I1058" s="11" t="s">
        <v>7839</v>
      </c>
      <c r="J1058" s="11" t="s">
        <v>7844</v>
      </c>
    </row>
    <row r="1059" spans="1:10" ht="15" customHeight="1" x14ac:dyDescent="0.35">
      <c r="A1059" s="11" t="s">
        <v>1097</v>
      </c>
      <c r="B1059" s="11">
        <v>24.35</v>
      </c>
      <c r="C1059" s="11">
        <v>9.08</v>
      </c>
      <c r="D1059" s="11" t="s">
        <v>7837</v>
      </c>
      <c r="E1059" s="11" t="s">
        <v>7837</v>
      </c>
      <c r="F1059" s="11" t="s">
        <v>7837</v>
      </c>
      <c r="G1059" s="11">
        <v>0</v>
      </c>
      <c r="H1059" s="11" t="s">
        <v>7837</v>
      </c>
      <c r="I1059" s="11" t="s">
        <v>7841</v>
      </c>
      <c r="J1059" s="11" t="s">
        <v>7843</v>
      </c>
    </row>
    <row r="1060" spans="1:10" ht="15" customHeight="1" x14ac:dyDescent="0.35">
      <c r="A1060" s="11" t="s">
        <v>1098</v>
      </c>
      <c r="B1060" s="11">
        <v>40.299999999999997</v>
      </c>
      <c r="C1060" s="11">
        <v>5.3</v>
      </c>
      <c r="D1060" s="11" t="s">
        <v>7838</v>
      </c>
      <c r="E1060" s="11" t="s">
        <v>7837</v>
      </c>
      <c r="F1060" s="11" t="s">
        <v>7837</v>
      </c>
      <c r="G1060" s="11">
        <v>2</v>
      </c>
      <c r="H1060" s="11" t="s">
        <v>7837</v>
      </c>
      <c r="I1060" s="11" t="s">
        <v>7839</v>
      </c>
      <c r="J1060" s="11" t="s">
        <v>7845</v>
      </c>
    </row>
    <row r="1061" spans="1:10" ht="15" customHeight="1" x14ac:dyDescent="0.35">
      <c r="A1061" s="11" t="s">
        <v>1099</v>
      </c>
      <c r="B1061" s="11">
        <v>32.774999999999999</v>
      </c>
      <c r="C1061" s="11">
        <v>11.76</v>
      </c>
      <c r="D1061" s="11" t="s">
        <v>7838</v>
      </c>
      <c r="E1061" s="11" t="s">
        <v>7837</v>
      </c>
      <c r="F1061" s="11" t="s">
        <v>7837</v>
      </c>
      <c r="G1061" s="11">
        <v>0</v>
      </c>
      <c r="H1061" s="11" t="s">
        <v>7837</v>
      </c>
      <c r="I1061" s="11" t="s">
        <v>7839</v>
      </c>
      <c r="J1061" s="11" t="s">
        <v>7843</v>
      </c>
    </row>
    <row r="1062" spans="1:10" ht="15" customHeight="1" x14ac:dyDescent="0.35">
      <c r="A1062" s="11" t="s">
        <v>1100</v>
      </c>
      <c r="B1062" s="11">
        <v>39.6</v>
      </c>
      <c r="C1062" s="11">
        <v>5.1100000000000003</v>
      </c>
      <c r="D1062" s="11" t="s">
        <v>7838</v>
      </c>
      <c r="E1062" s="11" t="s">
        <v>7837</v>
      </c>
      <c r="F1062" s="11" t="s">
        <v>7837</v>
      </c>
      <c r="G1062" s="11">
        <v>2</v>
      </c>
      <c r="H1062" s="11" t="s">
        <v>7837</v>
      </c>
      <c r="I1062" s="11" t="s">
        <v>7839</v>
      </c>
      <c r="J1062" s="11" t="s">
        <v>7845</v>
      </c>
    </row>
    <row r="1063" spans="1:10" ht="15" customHeight="1" x14ac:dyDescent="0.35">
      <c r="A1063" s="11" t="s">
        <v>1101</v>
      </c>
      <c r="B1063" s="11">
        <v>30.97</v>
      </c>
      <c r="C1063" s="11">
        <v>5.54</v>
      </c>
      <c r="D1063" s="11" t="s">
        <v>7837</v>
      </c>
      <c r="E1063" s="11" t="s">
        <v>7837</v>
      </c>
      <c r="F1063" s="11" t="s">
        <v>7837</v>
      </c>
      <c r="G1063" s="11">
        <v>2</v>
      </c>
      <c r="H1063" s="11" t="s">
        <v>7837</v>
      </c>
      <c r="I1063" s="11" t="s">
        <v>7839</v>
      </c>
      <c r="J1063" s="11" t="s">
        <v>7845</v>
      </c>
    </row>
    <row r="1064" spans="1:10" ht="15" customHeight="1" x14ac:dyDescent="0.35">
      <c r="A1064" s="11" t="s">
        <v>1102</v>
      </c>
      <c r="B1064" s="11">
        <v>27.645</v>
      </c>
      <c r="C1064" s="11">
        <v>8.8699999999999992</v>
      </c>
      <c r="D1064" s="11" t="s">
        <v>7838</v>
      </c>
      <c r="E1064" s="11" t="s">
        <v>7837</v>
      </c>
      <c r="F1064" s="11" t="s">
        <v>7837</v>
      </c>
      <c r="G1064" s="11">
        <v>0</v>
      </c>
      <c r="H1064" s="11" t="s">
        <v>7837</v>
      </c>
      <c r="I1064" s="11" t="s">
        <v>7840</v>
      </c>
      <c r="J1064" s="11" t="s">
        <v>7843</v>
      </c>
    </row>
    <row r="1065" spans="1:10" ht="15" customHeight="1" x14ac:dyDescent="0.35">
      <c r="A1065" s="11" t="s">
        <v>1103</v>
      </c>
      <c r="B1065" s="11">
        <v>34.43</v>
      </c>
      <c r="C1065" s="11">
        <v>5.96</v>
      </c>
      <c r="D1065" s="11" t="s">
        <v>7838</v>
      </c>
      <c r="E1065" s="11" t="s">
        <v>7837</v>
      </c>
      <c r="F1065" s="11" t="s">
        <v>7837</v>
      </c>
      <c r="G1065" s="11">
        <v>2</v>
      </c>
      <c r="H1065" s="11" t="s">
        <v>7837</v>
      </c>
      <c r="I1065" s="11" t="s">
        <v>7839</v>
      </c>
      <c r="J1065" s="11" t="s">
        <v>7844</v>
      </c>
    </row>
    <row r="1066" spans="1:10" ht="15" customHeight="1" x14ac:dyDescent="0.35">
      <c r="A1066" s="11" t="s">
        <v>1104</v>
      </c>
      <c r="B1066" s="11">
        <v>39.6</v>
      </c>
      <c r="C1066" s="11">
        <v>4.4400000000000004</v>
      </c>
      <c r="D1066" s="11" t="s">
        <v>7838</v>
      </c>
      <c r="E1066" s="11" t="s">
        <v>7837</v>
      </c>
      <c r="F1066" s="11" t="s">
        <v>7838</v>
      </c>
      <c r="G1066" s="11">
        <v>1</v>
      </c>
      <c r="H1066" s="11" t="s">
        <v>7837</v>
      </c>
      <c r="I1066" s="11" t="s">
        <v>7839</v>
      </c>
      <c r="J1066" s="11" t="s">
        <v>7845</v>
      </c>
    </row>
    <row r="1067" spans="1:10" ht="15" customHeight="1" x14ac:dyDescent="0.35">
      <c r="A1067" s="11" t="s">
        <v>1105</v>
      </c>
      <c r="B1067" s="11">
        <v>22.1</v>
      </c>
      <c r="C1067" s="11">
        <v>4.6500000000000004</v>
      </c>
      <c r="D1067" s="11" t="s">
        <v>7838</v>
      </c>
      <c r="E1067" s="11" t="s">
        <v>7837</v>
      </c>
      <c r="F1067" s="11" t="s">
        <v>7837</v>
      </c>
      <c r="G1067" s="11">
        <v>2</v>
      </c>
      <c r="H1067" s="11" t="s">
        <v>7837</v>
      </c>
      <c r="I1067" s="11" t="s">
        <v>7841</v>
      </c>
      <c r="J1067" s="11" t="s">
        <v>7845</v>
      </c>
    </row>
    <row r="1068" spans="1:10" ht="15" customHeight="1" x14ac:dyDescent="0.35">
      <c r="A1068" s="11" t="s">
        <v>1106</v>
      </c>
      <c r="B1068" s="11">
        <v>33.25</v>
      </c>
      <c r="C1068" s="11">
        <v>5.64</v>
      </c>
      <c r="D1068" s="11" t="s">
        <v>7838</v>
      </c>
      <c r="E1068" s="11" t="s">
        <v>7837</v>
      </c>
      <c r="F1068" s="11" t="s">
        <v>7838</v>
      </c>
      <c r="G1068" s="11">
        <v>1</v>
      </c>
      <c r="H1068" s="11" t="s">
        <v>7837</v>
      </c>
      <c r="I1068" s="11" t="s">
        <v>7839</v>
      </c>
      <c r="J1068" s="11" t="s">
        <v>7845</v>
      </c>
    </row>
    <row r="1069" spans="1:10" ht="15" customHeight="1" x14ac:dyDescent="0.35">
      <c r="A1069" s="11" t="s">
        <v>1107</v>
      </c>
      <c r="B1069" s="11">
        <v>33.33</v>
      </c>
      <c r="C1069" s="11">
        <v>10.19</v>
      </c>
      <c r="D1069" s="11" t="s">
        <v>7837</v>
      </c>
      <c r="E1069" s="11" t="s">
        <v>7837</v>
      </c>
      <c r="F1069" s="11" t="s">
        <v>7837</v>
      </c>
      <c r="G1069" s="11">
        <v>0</v>
      </c>
      <c r="H1069" s="11" t="s">
        <v>7837</v>
      </c>
      <c r="I1069" s="11" t="s">
        <v>7839</v>
      </c>
      <c r="J1069" s="11" t="s">
        <v>7843</v>
      </c>
    </row>
    <row r="1070" spans="1:10" ht="15" customHeight="1" x14ac:dyDescent="0.35">
      <c r="A1070" s="11" t="s">
        <v>1108</v>
      </c>
      <c r="B1070" s="11">
        <v>30.5</v>
      </c>
      <c r="C1070" s="11">
        <v>10.79</v>
      </c>
      <c r="D1070" s="11" t="s">
        <v>7837</v>
      </c>
      <c r="E1070" s="11" t="s">
        <v>7837</v>
      </c>
      <c r="F1070" s="11" t="s">
        <v>7837</v>
      </c>
      <c r="G1070" s="11">
        <v>0</v>
      </c>
      <c r="H1070" s="11" t="s">
        <v>7837</v>
      </c>
      <c r="I1070" s="11" t="s">
        <v>7839</v>
      </c>
      <c r="J1070" s="11" t="s">
        <v>7843</v>
      </c>
    </row>
    <row r="1071" spans="1:10" ht="15" customHeight="1" x14ac:dyDescent="0.35">
      <c r="A1071" s="11" t="s">
        <v>1109</v>
      </c>
      <c r="B1071" s="11">
        <v>30.3</v>
      </c>
      <c r="C1071" s="11">
        <v>4.24</v>
      </c>
      <c r="D1071" s="11" t="s">
        <v>7837</v>
      </c>
      <c r="E1071" s="11" t="s">
        <v>7837</v>
      </c>
      <c r="F1071" s="11" t="s">
        <v>7837</v>
      </c>
      <c r="G1071" s="11">
        <v>0</v>
      </c>
      <c r="H1071" s="11" t="s">
        <v>7837</v>
      </c>
      <c r="I1071" s="11" t="s">
        <v>7839</v>
      </c>
      <c r="J1071" s="11" t="s">
        <v>7845</v>
      </c>
    </row>
    <row r="1072" spans="1:10" ht="15" customHeight="1" x14ac:dyDescent="0.35">
      <c r="A1072" s="11" t="s">
        <v>1110</v>
      </c>
      <c r="B1072" s="11">
        <v>26.22</v>
      </c>
      <c r="C1072" s="11">
        <v>5.83</v>
      </c>
      <c r="D1072" s="11" t="s">
        <v>7837</v>
      </c>
      <c r="E1072" s="11" t="s">
        <v>7837</v>
      </c>
      <c r="F1072" s="11" t="s">
        <v>7837</v>
      </c>
      <c r="G1072" s="11">
        <v>2</v>
      </c>
      <c r="H1072" s="11" t="s">
        <v>7837</v>
      </c>
      <c r="I1072" s="11" t="s">
        <v>7840</v>
      </c>
      <c r="J1072" s="11" t="s">
        <v>7844</v>
      </c>
    </row>
    <row r="1073" spans="1:10" ht="15" customHeight="1" x14ac:dyDescent="0.35">
      <c r="A1073" s="11" t="s">
        <v>1111</v>
      </c>
      <c r="B1073" s="11">
        <v>29.99</v>
      </c>
      <c r="C1073" s="11">
        <v>11.85</v>
      </c>
      <c r="D1073" s="11" t="s">
        <v>7837</v>
      </c>
      <c r="E1073" s="11" t="s">
        <v>7837</v>
      </c>
      <c r="F1073" s="11" t="s">
        <v>7837</v>
      </c>
      <c r="G1073" s="11">
        <v>0</v>
      </c>
      <c r="H1073" s="11" t="s">
        <v>7837</v>
      </c>
      <c r="I1073" s="11" t="s">
        <v>7840</v>
      </c>
      <c r="J1073" s="11" t="s">
        <v>7843</v>
      </c>
    </row>
    <row r="1074" spans="1:10" ht="15" customHeight="1" x14ac:dyDescent="0.35">
      <c r="A1074" s="11" t="s">
        <v>1112</v>
      </c>
      <c r="B1074" s="11">
        <v>36.380000000000003</v>
      </c>
      <c r="C1074" s="11">
        <v>5.98</v>
      </c>
      <c r="D1074" s="11" t="s">
        <v>7837</v>
      </c>
      <c r="E1074" s="11" t="s">
        <v>7837</v>
      </c>
      <c r="F1074" s="11" t="s">
        <v>7837</v>
      </c>
      <c r="G1074" s="11">
        <v>1</v>
      </c>
      <c r="H1074" s="11" t="s">
        <v>7837</v>
      </c>
      <c r="I1074" s="11" t="s">
        <v>7839</v>
      </c>
      <c r="J1074" s="11" t="s">
        <v>7844</v>
      </c>
    </row>
    <row r="1075" spans="1:10" ht="15" customHeight="1" x14ac:dyDescent="0.35">
      <c r="A1075" s="11" t="s">
        <v>1113</v>
      </c>
      <c r="B1075" s="11">
        <v>31.16</v>
      </c>
      <c r="C1075" s="11">
        <v>4.26</v>
      </c>
      <c r="D1075" s="11" t="s">
        <v>7838</v>
      </c>
      <c r="E1075" s="11" t="s">
        <v>7837</v>
      </c>
      <c r="F1075" s="11" t="s">
        <v>7838</v>
      </c>
      <c r="G1075" s="11">
        <v>1</v>
      </c>
      <c r="H1075" s="11" t="s">
        <v>7837</v>
      </c>
      <c r="I1075" s="11" t="s">
        <v>7839</v>
      </c>
      <c r="J1075" s="11" t="s">
        <v>7845</v>
      </c>
    </row>
    <row r="1076" spans="1:10" ht="15" customHeight="1" x14ac:dyDescent="0.35">
      <c r="A1076" s="11" t="s">
        <v>1114</v>
      </c>
      <c r="B1076" s="11">
        <v>25.55</v>
      </c>
      <c r="C1076" s="11">
        <v>4.96</v>
      </c>
      <c r="D1076" s="11" t="s">
        <v>7838</v>
      </c>
      <c r="E1076" s="11" t="s">
        <v>7837</v>
      </c>
      <c r="F1076" s="11" t="s">
        <v>7837</v>
      </c>
      <c r="G1076" s="11">
        <v>1</v>
      </c>
      <c r="H1076" s="11" t="s">
        <v>7837</v>
      </c>
      <c r="I1076" s="11" t="s">
        <v>7840</v>
      </c>
      <c r="J1076" s="11" t="s">
        <v>7845</v>
      </c>
    </row>
    <row r="1077" spans="1:10" ht="15" customHeight="1" x14ac:dyDescent="0.35">
      <c r="A1077" s="11" t="s">
        <v>1115</v>
      </c>
      <c r="B1077" s="11">
        <v>28.77</v>
      </c>
      <c r="C1077" s="11">
        <v>4</v>
      </c>
      <c r="D1077" s="11" t="s">
        <v>7838</v>
      </c>
      <c r="E1077" s="11" t="s">
        <v>7837</v>
      </c>
      <c r="F1077" s="11" t="s">
        <v>7837</v>
      </c>
      <c r="G1077" s="11">
        <v>0</v>
      </c>
      <c r="H1077" s="11" t="s">
        <v>7837</v>
      </c>
      <c r="I1077" s="11" t="s">
        <v>7840</v>
      </c>
      <c r="J1077" s="11" t="s">
        <v>7845</v>
      </c>
    </row>
    <row r="1078" spans="1:10" ht="15" customHeight="1" x14ac:dyDescent="0.35">
      <c r="A1078" s="11" t="s">
        <v>1116</v>
      </c>
      <c r="B1078" s="11">
        <v>23.14</v>
      </c>
      <c r="C1078" s="11">
        <v>4.1500000000000004</v>
      </c>
      <c r="D1078" s="11" t="s">
        <v>7838</v>
      </c>
      <c r="E1078" s="11" t="s">
        <v>7837</v>
      </c>
      <c r="F1078" s="11" t="s">
        <v>7837</v>
      </c>
      <c r="G1078" s="11">
        <v>1</v>
      </c>
      <c r="H1078" s="11" t="s">
        <v>7837</v>
      </c>
      <c r="I1078" s="11" t="s">
        <v>7841</v>
      </c>
      <c r="J1078" s="11" t="s">
        <v>7845</v>
      </c>
    </row>
    <row r="1079" spans="1:10" ht="15" customHeight="1" x14ac:dyDescent="0.35">
      <c r="A1079" s="11" t="s">
        <v>1117</v>
      </c>
      <c r="B1079" s="11">
        <v>39.6</v>
      </c>
      <c r="C1079" s="11">
        <v>11.36</v>
      </c>
      <c r="D1079" s="11" t="s">
        <v>7837</v>
      </c>
      <c r="E1079" s="11" t="s">
        <v>7837</v>
      </c>
      <c r="F1079" s="11" t="s">
        <v>7837</v>
      </c>
      <c r="G1079" s="11">
        <v>0</v>
      </c>
      <c r="H1079" s="11" t="s">
        <v>7837</v>
      </c>
      <c r="I1079" s="11" t="s">
        <v>7839</v>
      </c>
      <c r="J1079" s="11" t="s">
        <v>7843</v>
      </c>
    </row>
    <row r="1080" spans="1:10" ht="15" customHeight="1" x14ac:dyDescent="0.35">
      <c r="A1080" s="11" t="s">
        <v>1118</v>
      </c>
      <c r="B1080" s="11">
        <v>29.2</v>
      </c>
      <c r="C1080" s="11">
        <v>7.53</v>
      </c>
      <c r="D1080" s="11" t="s">
        <v>7837</v>
      </c>
      <c r="E1080" s="11" t="s">
        <v>7837</v>
      </c>
      <c r="F1080" s="11" t="s">
        <v>7837</v>
      </c>
      <c r="G1080" s="11">
        <v>0</v>
      </c>
      <c r="H1080" s="11" t="s">
        <v>7837</v>
      </c>
      <c r="I1080" s="11" t="s">
        <v>7840</v>
      </c>
      <c r="J1080" s="11" t="s">
        <v>7843</v>
      </c>
    </row>
    <row r="1081" spans="1:10" ht="15" customHeight="1" x14ac:dyDescent="0.35">
      <c r="A1081" s="11" t="s">
        <v>1119</v>
      </c>
      <c r="B1081" s="11">
        <v>32.774999999999999</v>
      </c>
      <c r="C1081" s="11">
        <v>7.95</v>
      </c>
      <c r="D1081" s="11" t="s">
        <v>7837</v>
      </c>
      <c r="E1081" s="11" t="s">
        <v>7837</v>
      </c>
      <c r="F1081" s="11" t="s">
        <v>7837</v>
      </c>
      <c r="G1081" s="11">
        <v>0</v>
      </c>
      <c r="H1081" s="11" t="s">
        <v>7837</v>
      </c>
      <c r="I1081" s="11" t="s">
        <v>7839</v>
      </c>
      <c r="J1081" s="11" t="s">
        <v>7843</v>
      </c>
    </row>
    <row r="1082" spans="1:10" ht="15" customHeight="1" x14ac:dyDescent="0.35">
      <c r="A1082" s="11" t="s">
        <v>1120</v>
      </c>
      <c r="B1082" s="11">
        <v>24.035</v>
      </c>
      <c r="C1082" s="11">
        <v>8.5</v>
      </c>
      <c r="D1082" s="11" t="s">
        <v>7837</v>
      </c>
      <c r="E1082" s="11" t="s">
        <v>7837</v>
      </c>
      <c r="F1082" s="11" t="s">
        <v>7837</v>
      </c>
      <c r="G1082" s="11">
        <v>0</v>
      </c>
      <c r="H1082" s="11" t="s">
        <v>7837</v>
      </c>
      <c r="I1082" s="11" t="s">
        <v>7841</v>
      </c>
      <c r="J1082" s="11" t="s">
        <v>7843</v>
      </c>
    </row>
    <row r="1083" spans="1:10" ht="15" customHeight="1" x14ac:dyDescent="0.35">
      <c r="A1083" s="11" t="s">
        <v>1121</v>
      </c>
      <c r="B1083" s="11">
        <v>30.55</v>
      </c>
      <c r="C1083" s="11">
        <v>5.89</v>
      </c>
      <c r="D1083" s="11" t="s">
        <v>7837</v>
      </c>
      <c r="E1083" s="11" t="s">
        <v>7837</v>
      </c>
      <c r="F1083" s="11" t="s">
        <v>7838</v>
      </c>
      <c r="G1083" s="11">
        <v>1</v>
      </c>
      <c r="H1083" s="11" t="s">
        <v>7837</v>
      </c>
      <c r="I1083" s="11" t="s">
        <v>7839</v>
      </c>
      <c r="J1083" s="11" t="s">
        <v>7844</v>
      </c>
    </row>
    <row r="1084" spans="1:10" ht="15" customHeight="1" x14ac:dyDescent="0.35">
      <c r="A1084" s="11" t="s">
        <v>1122</v>
      </c>
      <c r="B1084" s="11">
        <v>28.81</v>
      </c>
      <c r="C1084" s="11">
        <v>8.76</v>
      </c>
      <c r="D1084" s="11" t="s">
        <v>7837</v>
      </c>
      <c r="E1084" s="11" t="s">
        <v>7837</v>
      </c>
      <c r="F1084" s="11" t="s">
        <v>7837</v>
      </c>
      <c r="G1084" s="11">
        <v>2</v>
      </c>
      <c r="H1084" s="11" t="s">
        <v>7837</v>
      </c>
      <c r="I1084" s="11" t="s">
        <v>7840</v>
      </c>
      <c r="J1084" s="11" t="s">
        <v>7843</v>
      </c>
    </row>
    <row r="1085" spans="1:10" ht="15" customHeight="1" x14ac:dyDescent="0.35">
      <c r="A1085" s="11" t="s">
        <v>1123</v>
      </c>
      <c r="B1085" s="11">
        <v>31.66</v>
      </c>
      <c r="C1085" s="11">
        <v>4.1100000000000003</v>
      </c>
      <c r="D1085" s="11" t="s">
        <v>7837</v>
      </c>
      <c r="E1085" s="11" t="s">
        <v>7837</v>
      </c>
      <c r="F1085" s="11" t="s">
        <v>7837</v>
      </c>
      <c r="G1085" s="11">
        <v>0</v>
      </c>
      <c r="H1085" s="11" t="s">
        <v>7837</v>
      </c>
      <c r="I1085" s="11" t="s">
        <v>7839</v>
      </c>
      <c r="J1085" s="11" t="s">
        <v>7845</v>
      </c>
    </row>
    <row r="1086" spans="1:10" ht="15" customHeight="1" x14ac:dyDescent="0.35">
      <c r="A1086" s="11" t="s">
        <v>1124</v>
      </c>
      <c r="B1086" s="11">
        <v>28.215</v>
      </c>
      <c r="C1086" s="11">
        <v>7.56</v>
      </c>
      <c r="D1086" s="11" t="s">
        <v>7838</v>
      </c>
      <c r="E1086" s="11" t="s">
        <v>7837</v>
      </c>
      <c r="F1086" s="11" t="s">
        <v>7837</v>
      </c>
      <c r="G1086" s="11">
        <v>1</v>
      </c>
      <c r="H1086" s="11" t="s">
        <v>7837</v>
      </c>
      <c r="I1086" s="11" t="s">
        <v>7840</v>
      </c>
      <c r="J1086" s="11" t="s">
        <v>7843</v>
      </c>
    </row>
    <row r="1087" spans="1:10" ht="15" customHeight="1" x14ac:dyDescent="0.35">
      <c r="A1087" s="11" t="s">
        <v>1125</v>
      </c>
      <c r="B1087" s="11">
        <v>26.12</v>
      </c>
      <c r="C1087" s="11">
        <v>4.17</v>
      </c>
      <c r="D1087" s="11" t="s">
        <v>7838</v>
      </c>
      <c r="E1087" s="11" t="s">
        <v>7837</v>
      </c>
      <c r="F1087" s="11" t="s">
        <v>7838</v>
      </c>
      <c r="G1087" s="11">
        <v>1</v>
      </c>
      <c r="H1087" s="11" t="s">
        <v>7837</v>
      </c>
      <c r="I1087" s="11" t="s">
        <v>7840</v>
      </c>
      <c r="J1087" s="11" t="s">
        <v>7845</v>
      </c>
    </row>
    <row r="1088" spans="1:10" ht="15" customHeight="1" x14ac:dyDescent="0.35">
      <c r="A1088" s="11" t="s">
        <v>1126</v>
      </c>
      <c r="B1088" s="11">
        <v>36.630000000000003</v>
      </c>
      <c r="C1088" s="11">
        <v>11.42</v>
      </c>
      <c r="D1088" s="11" t="s">
        <v>7837</v>
      </c>
      <c r="E1088" s="11" t="s">
        <v>7837</v>
      </c>
      <c r="F1088" s="11" t="s">
        <v>7837</v>
      </c>
      <c r="G1088" s="11">
        <v>2</v>
      </c>
      <c r="H1088" s="11" t="s">
        <v>7837</v>
      </c>
      <c r="I1088" s="11" t="s">
        <v>7839</v>
      </c>
      <c r="J1088" s="11" t="s">
        <v>7843</v>
      </c>
    </row>
    <row r="1089" spans="1:10" ht="15" customHeight="1" x14ac:dyDescent="0.35">
      <c r="A1089" s="11" t="s">
        <v>1127</v>
      </c>
      <c r="B1089" s="11">
        <v>33.344999999999999</v>
      </c>
      <c r="C1089" s="11">
        <v>7.33</v>
      </c>
      <c r="D1089" s="11" t="s">
        <v>7837</v>
      </c>
      <c r="E1089" s="11" t="s">
        <v>7837</v>
      </c>
      <c r="F1089" s="11" t="s">
        <v>7837</v>
      </c>
      <c r="G1089" s="11">
        <v>2</v>
      </c>
      <c r="H1089" s="11" t="s">
        <v>7837</v>
      </c>
      <c r="I1089" s="11" t="s">
        <v>7839</v>
      </c>
      <c r="J1089" s="11" t="s">
        <v>7843</v>
      </c>
    </row>
    <row r="1090" spans="1:10" ht="15" customHeight="1" x14ac:dyDescent="0.35">
      <c r="A1090" s="11" t="s">
        <v>1128</v>
      </c>
      <c r="B1090" s="11">
        <v>27.11</v>
      </c>
      <c r="C1090" s="11">
        <v>6.7</v>
      </c>
      <c r="D1090" s="11" t="s">
        <v>7837</v>
      </c>
      <c r="E1090" s="11" t="s">
        <v>7837</v>
      </c>
      <c r="F1090" s="11" t="s">
        <v>7837</v>
      </c>
      <c r="G1090" s="11">
        <v>0</v>
      </c>
      <c r="H1090" s="11" t="s">
        <v>7837</v>
      </c>
      <c r="I1090" s="11" t="s">
        <v>7840</v>
      </c>
      <c r="J1090" s="11" t="s">
        <v>7843</v>
      </c>
    </row>
    <row r="1091" spans="1:10" ht="15" customHeight="1" x14ac:dyDescent="0.35">
      <c r="A1091" s="11" t="s">
        <v>1129</v>
      </c>
      <c r="B1091" s="11">
        <v>26.6</v>
      </c>
      <c r="C1091" s="11">
        <v>5.27</v>
      </c>
      <c r="D1091" s="11" t="s">
        <v>7838</v>
      </c>
      <c r="E1091" s="11" t="s">
        <v>7837</v>
      </c>
      <c r="F1091" s="11" t="s">
        <v>7838</v>
      </c>
      <c r="G1091" s="11">
        <v>1</v>
      </c>
      <c r="H1091" s="11" t="s">
        <v>7837</v>
      </c>
      <c r="I1091" s="11" t="s">
        <v>7840</v>
      </c>
      <c r="J1091" s="11" t="s">
        <v>7845</v>
      </c>
    </row>
    <row r="1092" spans="1:10" ht="15" customHeight="1" x14ac:dyDescent="0.35">
      <c r="A1092" s="11" t="s">
        <v>1130</v>
      </c>
      <c r="B1092" s="11">
        <v>30.41</v>
      </c>
      <c r="C1092" s="11">
        <v>7.72</v>
      </c>
      <c r="D1092" s="11" t="s">
        <v>7837</v>
      </c>
      <c r="E1092" s="11" t="s">
        <v>7837</v>
      </c>
      <c r="F1092" s="11" t="s">
        <v>7837</v>
      </c>
      <c r="G1092" s="11">
        <v>0</v>
      </c>
      <c r="H1092" s="11" t="s">
        <v>7837</v>
      </c>
      <c r="I1092" s="11" t="s">
        <v>7839</v>
      </c>
      <c r="J1092" s="11" t="s">
        <v>7843</v>
      </c>
    </row>
    <row r="1093" spans="1:10" ht="15" customHeight="1" x14ac:dyDescent="0.35">
      <c r="A1093" s="11" t="s">
        <v>1131</v>
      </c>
      <c r="B1093" s="11">
        <v>28.98</v>
      </c>
      <c r="C1093" s="11">
        <v>8.68</v>
      </c>
      <c r="D1093" s="11" t="s">
        <v>7837</v>
      </c>
      <c r="E1093" s="11" t="s">
        <v>7837</v>
      </c>
      <c r="F1093" s="11" t="s">
        <v>7837</v>
      </c>
      <c r="G1093" s="11">
        <v>2</v>
      </c>
      <c r="H1093" s="11" t="s">
        <v>7837</v>
      </c>
      <c r="I1093" s="11" t="s">
        <v>7840</v>
      </c>
      <c r="J1093" s="11" t="s">
        <v>7843</v>
      </c>
    </row>
    <row r="1094" spans="1:10" ht="15" customHeight="1" x14ac:dyDescent="0.35">
      <c r="A1094" s="11" t="s">
        <v>1132</v>
      </c>
      <c r="B1094" s="11">
        <v>31.24</v>
      </c>
      <c r="C1094" s="11">
        <v>9.8000000000000007</v>
      </c>
      <c r="D1094" s="11" t="s">
        <v>7837</v>
      </c>
      <c r="E1094" s="11" t="s">
        <v>7837</v>
      </c>
      <c r="F1094" s="11" t="s">
        <v>7837</v>
      </c>
      <c r="G1094" s="11">
        <v>0</v>
      </c>
      <c r="H1094" s="11" t="s">
        <v>7837</v>
      </c>
      <c r="I1094" s="11" t="s">
        <v>7839</v>
      </c>
      <c r="J1094" s="11" t="s">
        <v>7843</v>
      </c>
    </row>
    <row r="1095" spans="1:10" ht="15" customHeight="1" x14ac:dyDescent="0.35">
      <c r="A1095" s="11" t="s">
        <v>1133</v>
      </c>
      <c r="B1095" s="11">
        <v>31.54</v>
      </c>
      <c r="C1095" s="11">
        <v>4.4400000000000004</v>
      </c>
      <c r="D1095" s="11" t="s">
        <v>7837</v>
      </c>
      <c r="E1095" s="11" t="s">
        <v>7837</v>
      </c>
      <c r="F1095" s="11" t="s">
        <v>7837</v>
      </c>
      <c r="G1095" s="11">
        <v>0</v>
      </c>
      <c r="H1095" s="11" t="s">
        <v>7837</v>
      </c>
      <c r="I1095" s="11" t="s">
        <v>7839</v>
      </c>
      <c r="J1095" s="11" t="s">
        <v>7845</v>
      </c>
    </row>
    <row r="1096" spans="1:10" ht="15" customHeight="1" x14ac:dyDescent="0.35">
      <c r="A1096" s="11" t="s">
        <v>1134</v>
      </c>
      <c r="B1096" s="11">
        <v>38.6</v>
      </c>
      <c r="C1096" s="11">
        <v>7.19</v>
      </c>
      <c r="D1096" s="11" t="s">
        <v>7838</v>
      </c>
      <c r="E1096" s="11" t="s">
        <v>7837</v>
      </c>
      <c r="F1096" s="11" t="s">
        <v>7837</v>
      </c>
      <c r="G1096" s="11">
        <v>2</v>
      </c>
      <c r="H1096" s="11" t="s">
        <v>7837</v>
      </c>
      <c r="I1096" s="11" t="s">
        <v>7839</v>
      </c>
      <c r="J1096" s="11" t="s">
        <v>7843</v>
      </c>
    </row>
    <row r="1097" spans="1:10" ht="15" customHeight="1" x14ac:dyDescent="0.35">
      <c r="A1097" s="11" t="s">
        <v>1135</v>
      </c>
      <c r="B1097" s="11">
        <v>37.950000000000003</v>
      </c>
      <c r="C1097" s="11">
        <v>6.06</v>
      </c>
      <c r="D1097" s="11" t="s">
        <v>7837</v>
      </c>
      <c r="E1097" s="11" t="s">
        <v>7837</v>
      </c>
      <c r="F1097" s="11" t="s">
        <v>7837</v>
      </c>
      <c r="G1097" s="11">
        <v>0</v>
      </c>
      <c r="H1097" s="11" t="s">
        <v>7837</v>
      </c>
      <c r="I1097" s="11" t="s">
        <v>7839</v>
      </c>
      <c r="J1097" s="11" t="s">
        <v>7844</v>
      </c>
    </row>
    <row r="1098" spans="1:10" ht="15" customHeight="1" x14ac:dyDescent="0.35">
      <c r="A1098" s="11" t="s">
        <v>1136</v>
      </c>
      <c r="B1098" s="11">
        <v>38.97</v>
      </c>
      <c r="C1098" s="11">
        <v>5.12</v>
      </c>
      <c r="D1098" s="11" t="s">
        <v>7837</v>
      </c>
      <c r="E1098" s="11" t="s">
        <v>7837</v>
      </c>
      <c r="F1098" s="11" t="s">
        <v>7837</v>
      </c>
      <c r="G1098" s="11">
        <v>0</v>
      </c>
      <c r="H1098" s="11" t="s">
        <v>7837</v>
      </c>
      <c r="I1098" s="11" t="s">
        <v>7839</v>
      </c>
      <c r="J1098" s="11" t="s">
        <v>7845</v>
      </c>
    </row>
    <row r="1099" spans="1:10" ht="15" customHeight="1" x14ac:dyDescent="0.35">
      <c r="A1099" s="11" t="s">
        <v>1137</v>
      </c>
      <c r="B1099" s="11">
        <v>21.2</v>
      </c>
      <c r="C1099" s="11">
        <v>10.72</v>
      </c>
      <c r="D1099" s="11" t="s">
        <v>7837</v>
      </c>
      <c r="E1099" s="11" t="s">
        <v>7837</v>
      </c>
      <c r="F1099" s="11" t="s">
        <v>7837</v>
      </c>
      <c r="G1099" s="11">
        <v>0</v>
      </c>
      <c r="H1099" s="11" t="s">
        <v>7837</v>
      </c>
      <c r="I1099" s="11" t="s">
        <v>7841</v>
      </c>
      <c r="J1099" s="11" t="s">
        <v>7843</v>
      </c>
    </row>
    <row r="1100" spans="1:10" ht="15" customHeight="1" x14ac:dyDescent="0.35">
      <c r="A1100" s="11" t="s">
        <v>1138</v>
      </c>
      <c r="B1100" s="11">
        <v>23.96</v>
      </c>
      <c r="C1100" s="11">
        <v>9.58</v>
      </c>
      <c r="D1100" s="11" t="s">
        <v>7838</v>
      </c>
      <c r="E1100" s="11" t="s">
        <v>7837</v>
      </c>
      <c r="F1100" s="11" t="s">
        <v>7838</v>
      </c>
      <c r="G1100" s="11">
        <v>1</v>
      </c>
      <c r="H1100" s="11" t="s">
        <v>7837</v>
      </c>
      <c r="I1100" s="11" t="s">
        <v>7841</v>
      </c>
      <c r="J1100" s="11" t="s">
        <v>7843</v>
      </c>
    </row>
    <row r="1101" spans="1:10" ht="15" customHeight="1" x14ac:dyDescent="0.35">
      <c r="A1101" s="11" t="s">
        <v>1139</v>
      </c>
      <c r="B1101" s="11">
        <v>35.93</v>
      </c>
      <c r="C1101" s="11">
        <v>6.4</v>
      </c>
      <c r="D1101" s="11" t="s">
        <v>7838</v>
      </c>
      <c r="E1101" s="11" t="s">
        <v>7837</v>
      </c>
      <c r="F1101" s="11" t="s">
        <v>7837</v>
      </c>
      <c r="G1101" s="11">
        <v>1</v>
      </c>
      <c r="H1101" s="11" t="s">
        <v>7837</v>
      </c>
      <c r="I1101" s="11" t="s">
        <v>7839</v>
      </c>
      <c r="J1101" s="11" t="s">
        <v>7844</v>
      </c>
    </row>
    <row r="1102" spans="1:10" ht="15" customHeight="1" x14ac:dyDescent="0.35">
      <c r="A1102" s="11" t="s">
        <v>1140</v>
      </c>
      <c r="B1102" s="11">
        <v>26.11</v>
      </c>
      <c r="C1102" s="11">
        <v>6.8</v>
      </c>
      <c r="D1102" s="11" t="s">
        <v>7838</v>
      </c>
      <c r="E1102" s="11" t="s">
        <v>7837</v>
      </c>
      <c r="F1102" s="11" t="s">
        <v>7837</v>
      </c>
      <c r="G1102" s="11">
        <v>2</v>
      </c>
      <c r="H1102" s="11" t="s">
        <v>7837</v>
      </c>
      <c r="I1102" s="11" t="s">
        <v>7840</v>
      </c>
      <c r="J1102" s="11" t="s">
        <v>7843</v>
      </c>
    </row>
    <row r="1103" spans="1:10" ht="15" customHeight="1" x14ac:dyDescent="0.35">
      <c r="A1103" s="11" t="s">
        <v>1141</v>
      </c>
      <c r="B1103" s="11">
        <v>32.299999999999997</v>
      </c>
      <c r="C1103" s="11">
        <v>9.48</v>
      </c>
      <c r="D1103" s="11" t="s">
        <v>7837</v>
      </c>
      <c r="E1103" s="11" t="s">
        <v>7837</v>
      </c>
      <c r="F1103" s="11" t="s">
        <v>7837</v>
      </c>
      <c r="G1103" s="11">
        <v>2</v>
      </c>
      <c r="H1103" s="11" t="s">
        <v>7837</v>
      </c>
      <c r="I1103" s="11" t="s">
        <v>7839</v>
      </c>
      <c r="J1103" s="11" t="s">
        <v>7843</v>
      </c>
    </row>
    <row r="1104" spans="1:10" ht="15" customHeight="1" x14ac:dyDescent="0.35">
      <c r="A1104" s="11" t="s">
        <v>1142</v>
      </c>
      <c r="B1104" s="11">
        <v>28.69</v>
      </c>
      <c r="C1104" s="11">
        <v>7.45</v>
      </c>
      <c r="D1104" s="11" t="s">
        <v>7837</v>
      </c>
      <c r="E1104" s="11" t="s">
        <v>7837</v>
      </c>
      <c r="F1104" s="11" t="s">
        <v>7837</v>
      </c>
      <c r="G1104" s="11">
        <v>2</v>
      </c>
      <c r="H1104" s="11" t="s">
        <v>7837</v>
      </c>
      <c r="I1104" s="11" t="s">
        <v>7840</v>
      </c>
      <c r="J1104" s="11" t="s">
        <v>7843</v>
      </c>
    </row>
    <row r="1105" spans="1:10" ht="15" customHeight="1" x14ac:dyDescent="0.35">
      <c r="A1105" s="11" t="s">
        <v>1143</v>
      </c>
      <c r="B1105" s="11">
        <v>31.28</v>
      </c>
      <c r="C1105" s="11">
        <v>6.94</v>
      </c>
      <c r="D1105" s="11" t="s">
        <v>7838</v>
      </c>
      <c r="E1105" s="11" t="s">
        <v>7837</v>
      </c>
      <c r="F1105" s="11" t="s">
        <v>7837</v>
      </c>
      <c r="G1105" s="11">
        <v>1</v>
      </c>
      <c r="H1105" s="11" t="s">
        <v>7837</v>
      </c>
      <c r="I1105" s="11" t="s">
        <v>7839</v>
      </c>
      <c r="J1105" s="11" t="s">
        <v>7843</v>
      </c>
    </row>
    <row r="1106" spans="1:10" ht="15" customHeight="1" x14ac:dyDescent="0.35">
      <c r="A1106" s="11" t="s">
        <v>1144</v>
      </c>
      <c r="B1106" s="11">
        <v>30.21</v>
      </c>
      <c r="C1106" s="11">
        <v>7.83</v>
      </c>
      <c r="D1106" s="11" t="s">
        <v>7837</v>
      </c>
      <c r="E1106" s="11" t="s">
        <v>7837</v>
      </c>
      <c r="F1106" s="11" t="s">
        <v>7837</v>
      </c>
      <c r="G1106" s="11">
        <v>0</v>
      </c>
      <c r="H1106" s="11" t="s">
        <v>7837</v>
      </c>
      <c r="I1106" s="11" t="s">
        <v>7839</v>
      </c>
      <c r="J1106" s="11" t="s">
        <v>7843</v>
      </c>
    </row>
    <row r="1107" spans="1:10" ht="15" customHeight="1" x14ac:dyDescent="0.35">
      <c r="A1107" s="11" t="s">
        <v>1145</v>
      </c>
      <c r="B1107" s="11">
        <v>38.28</v>
      </c>
      <c r="C1107" s="11">
        <v>10.17</v>
      </c>
      <c r="D1107" s="11" t="s">
        <v>7838</v>
      </c>
      <c r="E1107" s="11" t="s">
        <v>7837</v>
      </c>
      <c r="F1107" s="11" t="s">
        <v>7837</v>
      </c>
      <c r="G1107" s="11">
        <v>0</v>
      </c>
      <c r="H1107" s="11" t="s">
        <v>7837</v>
      </c>
      <c r="I1107" s="11" t="s">
        <v>7839</v>
      </c>
      <c r="J1107" s="11" t="s">
        <v>7843</v>
      </c>
    </row>
    <row r="1108" spans="1:10" ht="15" customHeight="1" x14ac:dyDescent="0.35">
      <c r="A1108" s="11" t="s">
        <v>1146</v>
      </c>
      <c r="B1108" s="11">
        <v>29.9</v>
      </c>
      <c r="C1108" s="11">
        <v>8.9600000000000009</v>
      </c>
      <c r="D1108" s="11" t="s">
        <v>7838</v>
      </c>
      <c r="E1108" s="11" t="s">
        <v>7837</v>
      </c>
      <c r="F1108" s="11" t="s">
        <v>7837</v>
      </c>
      <c r="G1108" s="11">
        <v>0</v>
      </c>
      <c r="H1108" s="11" t="s">
        <v>7837</v>
      </c>
      <c r="I1108" s="11" t="s">
        <v>7840</v>
      </c>
      <c r="J1108" s="11" t="s">
        <v>7843</v>
      </c>
    </row>
    <row r="1109" spans="1:10" ht="15" customHeight="1" x14ac:dyDescent="0.35">
      <c r="A1109" s="11" t="s">
        <v>1147</v>
      </c>
      <c r="B1109" s="11">
        <v>23.18</v>
      </c>
      <c r="C1109" s="11">
        <v>6.96</v>
      </c>
      <c r="D1109" s="11" t="s">
        <v>7838</v>
      </c>
      <c r="E1109" s="11" t="s">
        <v>7837</v>
      </c>
      <c r="F1109" s="11" t="s">
        <v>7837</v>
      </c>
      <c r="G1109" s="11">
        <v>2</v>
      </c>
      <c r="H1109" s="11" t="s">
        <v>7837</v>
      </c>
      <c r="I1109" s="11" t="s">
        <v>7841</v>
      </c>
      <c r="J1109" s="11" t="s">
        <v>7843</v>
      </c>
    </row>
    <row r="1110" spans="1:10" ht="15" customHeight="1" x14ac:dyDescent="0.35">
      <c r="A1110" s="11" t="s">
        <v>1148</v>
      </c>
      <c r="B1110" s="11">
        <v>33.020000000000003</v>
      </c>
      <c r="C1110" s="11">
        <v>5.07</v>
      </c>
      <c r="D1110" s="11" t="s">
        <v>7838</v>
      </c>
      <c r="E1110" s="11" t="s">
        <v>7837</v>
      </c>
      <c r="F1110" s="11" t="s">
        <v>7837</v>
      </c>
      <c r="G1110" s="11">
        <v>0</v>
      </c>
      <c r="H1110" s="11" t="s">
        <v>7837</v>
      </c>
      <c r="I1110" s="11" t="s">
        <v>7839</v>
      </c>
      <c r="J1110" s="11" t="s">
        <v>7845</v>
      </c>
    </row>
    <row r="1111" spans="1:10" ht="15" customHeight="1" x14ac:dyDescent="0.35">
      <c r="A1111" s="11" t="s">
        <v>1149</v>
      </c>
      <c r="B1111" s="11">
        <v>27.29</v>
      </c>
      <c r="C1111" s="11">
        <v>5.85</v>
      </c>
      <c r="D1111" s="11" t="s">
        <v>7837</v>
      </c>
      <c r="E1111" s="11" t="s">
        <v>7837</v>
      </c>
      <c r="F1111" s="11" t="s">
        <v>7837</v>
      </c>
      <c r="G1111" s="11">
        <v>2</v>
      </c>
      <c r="H1111" s="11" t="s">
        <v>7837</v>
      </c>
      <c r="I1111" s="11" t="s">
        <v>7840</v>
      </c>
      <c r="J1111" s="11" t="s">
        <v>7844</v>
      </c>
    </row>
    <row r="1112" spans="1:10" ht="15" customHeight="1" x14ac:dyDescent="0.35">
      <c r="A1112" s="11" t="s">
        <v>1150</v>
      </c>
      <c r="B1112" s="11">
        <v>23.18</v>
      </c>
      <c r="C1112" s="11">
        <v>10.56</v>
      </c>
      <c r="D1112" s="11" t="s">
        <v>7837</v>
      </c>
      <c r="E1112" s="11" t="s">
        <v>7837</v>
      </c>
      <c r="F1112" s="11" t="s">
        <v>7837</v>
      </c>
      <c r="G1112" s="11">
        <v>2</v>
      </c>
      <c r="H1112" s="11" t="s">
        <v>7837</v>
      </c>
      <c r="I1112" s="11" t="s">
        <v>7841</v>
      </c>
      <c r="J1112" s="11" t="s">
        <v>7843</v>
      </c>
    </row>
    <row r="1113" spans="1:10" ht="15" customHeight="1" x14ac:dyDescent="0.35">
      <c r="A1113" s="11" t="s">
        <v>1151</v>
      </c>
      <c r="B1113" s="11">
        <v>32.659999999999997</v>
      </c>
      <c r="C1113" s="11">
        <v>8.92</v>
      </c>
      <c r="D1113" s="11" t="s">
        <v>7838</v>
      </c>
      <c r="E1113" s="11" t="s">
        <v>7837</v>
      </c>
      <c r="F1113" s="11" t="s">
        <v>7837</v>
      </c>
      <c r="G1113" s="11">
        <v>0</v>
      </c>
      <c r="H1113" s="11" t="s">
        <v>7837</v>
      </c>
      <c r="I1113" s="11" t="s">
        <v>7839</v>
      </c>
      <c r="J1113" s="11" t="s">
        <v>7843</v>
      </c>
    </row>
    <row r="1114" spans="1:10" ht="15" customHeight="1" x14ac:dyDescent="0.35">
      <c r="A1114" s="11" t="s">
        <v>1152</v>
      </c>
      <c r="B1114" s="11">
        <v>30.78</v>
      </c>
      <c r="C1114" s="11">
        <v>8.6300000000000008</v>
      </c>
      <c r="D1114" s="11" t="s">
        <v>7837</v>
      </c>
      <c r="E1114" s="11" t="s">
        <v>7837</v>
      </c>
      <c r="F1114" s="11" t="s">
        <v>7837</v>
      </c>
      <c r="G1114" s="11">
        <v>0</v>
      </c>
      <c r="H1114" s="11" t="s">
        <v>7837</v>
      </c>
      <c r="I1114" s="11" t="s">
        <v>7839</v>
      </c>
      <c r="J1114" s="11" t="s">
        <v>7843</v>
      </c>
    </row>
    <row r="1115" spans="1:10" ht="15" customHeight="1" x14ac:dyDescent="0.35">
      <c r="A1115" s="11" t="s">
        <v>1153</v>
      </c>
      <c r="B1115" s="11">
        <v>47.2</v>
      </c>
      <c r="C1115" s="11">
        <v>6.29</v>
      </c>
      <c r="D1115" s="11" t="s">
        <v>7838</v>
      </c>
      <c r="E1115" s="11" t="s">
        <v>7837</v>
      </c>
      <c r="F1115" s="11" t="s">
        <v>7838</v>
      </c>
      <c r="G1115" s="11">
        <v>1</v>
      </c>
      <c r="H1115" s="11" t="s">
        <v>7837</v>
      </c>
      <c r="I1115" s="11" t="s">
        <v>7839</v>
      </c>
      <c r="J1115" s="11" t="s">
        <v>7844</v>
      </c>
    </row>
    <row r="1116" spans="1:10" ht="15" customHeight="1" x14ac:dyDescent="0.35">
      <c r="A1116" s="11" t="s">
        <v>1154</v>
      </c>
      <c r="B1116" s="11">
        <v>31.6</v>
      </c>
      <c r="C1116" s="11">
        <v>5.75</v>
      </c>
      <c r="D1116" s="11" t="s">
        <v>7837</v>
      </c>
      <c r="E1116" s="11" t="s">
        <v>7837</v>
      </c>
      <c r="F1116" s="11" t="s">
        <v>7837</v>
      </c>
      <c r="G1116" s="11">
        <v>2</v>
      </c>
      <c r="H1116" s="11" t="s">
        <v>7837</v>
      </c>
      <c r="I1116" s="11" t="s">
        <v>7839</v>
      </c>
      <c r="J1116" s="11" t="s">
        <v>7844</v>
      </c>
    </row>
    <row r="1117" spans="1:10" ht="15" customHeight="1" x14ac:dyDescent="0.35">
      <c r="A1117" s="11" t="s">
        <v>1155</v>
      </c>
      <c r="B1117" s="11">
        <v>33.914999999999999</v>
      </c>
      <c r="C1117" s="11">
        <v>6.66</v>
      </c>
      <c r="D1117" s="11" t="s">
        <v>7838</v>
      </c>
      <c r="E1117" s="11" t="s">
        <v>7837</v>
      </c>
      <c r="F1117" s="11" t="s">
        <v>7837</v>
      </c>
      <c r="G1117" s="11">
        <v>1</v>
      </c>
      <c r="H1117" s="11" t="s">
        <v>7837</v>
      </c>
      <c r="I1117" s="11" t="s">
        <v>7839</v>
      </c>
      <c r="J1117" s="11" t="s">
        <v>7843</v>
      </c>
    </row>
    <row r="1118" spans="1:10" ht="15" customHeight="1" x14ac:dyDescent="0.35">
      <c r="A1118" s="11" t="s">
        <v>1156</v>
      </c>
      <c r="B1118" s="11">
        <v>23.54</v>
      </c>
      <c r="C1118" s="11">
        <v>5.0999999999999996</v>
      </c>
      <c r="D1118" s="11" t="s">
        <v>7837</v>
      </c>
      <c r="E1118" s="11" t="s">
        <v>7837</v>
      </c>
      <c r="F1118" s="11" t="s">
        <v>7837</v>
      </c>
      <c r="G1118" s="11">
        <v>2</v>
      </c>
      <c r="H1118" s="11" t="s">
        <v>7837</v>
      </c>
      <c r="I1118" s="11" t="s">
        <v>7841</v>
      </c>
      <c r="J1118" s="11" t="s">
        <v>7845</v>
      </c>
    </row>
    <row r="1119" spans="1:10" ht="15" customHeight="1" x14ac:dyDescent="0.35">
      <c r="A1119" s="11" t="s">
        <v>1157</v>
      </c>
      <c r="B1119" s="11">
        <v>27.074999999999999</v>
      </c>
      <c r="C1119" s="11">
        <v>4.41</v>
      </c>
      <c r="D1119" s="11" t="s">
        <v>7837</v>
      </c>
      <c r="E1119" s="11" t="s">
        <v>7837</v>
      </c>
      <c r="F1119" s="11" t="s">
        <v>7837</v>
      </c>
      <c r="G1119" s="11">
        <v>2</v>
      </c>
      <c r="H1119" s="11" t="s">
        <v>7837</v>
      </c>
      <c r="I1119" s="11" t="s">
        <v>7840</v>
      </c>
      <c r="J1119" s="11" t="s">
        <v>7845</v>
      </c>
    </row>
    <row r="1120" spans="1:10" ht="15" customHeight="1" x14ac:dyDescent="0.35">
      <c r="A1120" s="11" t="s">
        <v>1158</v>
      </c>
      <c r="B1120" s="11">
        <v>25.8</v>
      </c>
      <c r="C1120" s="11">
        <v>5.52</v>
      </c>
      <c r="D1120" s="11" t="s">
        <v>7838</v>
      </c>
      <c r="E1120" s="11" t="s">
        <v>7837</v>
      </c>
      <c r="F1120" s="11" t="s">
        <v>7837</v>
      </c>
      <c r="G1120" s="11">
        <v>0</v>
      </c>
      <c r="H1120" s="11" t="s">
        <v>7837</v>
      </c>
      <c r="I1120" s="11" t="s">
        <v>7840</v>
      </c>
      <c r="J1120" s="11" t="s">
        <v>7845</v>
      </c>
    </row>
    <row r="1121" spans="1:10" ht="15" customHeight="1" x14ac:dyDescent="0.35">
      <c r="A1121" s="11" t="s">
        <v>1159</v>
      </c>
      <c r="B1121" s="11">
        <v>36.1</v>
      </c>
      <c r="C1121" s="11">
        <v>4.62</v>
      </c>
      <c r="D1121" s="11" t="s">
        <v>7838</v>
      </c>
      <c r="E1121" s="11" t="s">
        <v>7837</v>
      </c>
      <c r="F1121" s="11" t="s">
        <v>7838</v>
      </c>
      <c r="G1121" s="11">
        <v>1</v>
      </c>
      <c r="H1121" s="11" t="s">
        <v>7837</v>
      </c>
      <c r="I1121" s="11" t="s">
        <v>7839</v>
      </c>
      <c r="J1121" s="11" t="s">
        <v>7845</v>
      </c>
    </row>
    <row r="1122" spans="1:10" ht="15" customHeight="1" x14ac:dyDescent="0.35">
      <c r="A1122" s="11" t="s">
        <v>1160</v>
      </c>
      <c r="B1122" s="11">
        <v>30.495000000000001</v>
      </c>
      <c r="C1122" s="11">
        <v>5.74</v>
      </c>
      <c r="D1122" s="11" t="s">
        <v>7838</v>
      </c>
      <c r="E1122" s="11" t="s">
        <v>7837</v>
      </c>
      <c r="F1122" s="11" t="s">
        <v>7838</v>
      </c>
      <c r="G1122" s="11">
        <v>1</v>
      </c>
      <c r="H1122" s="11" t="s">
        <v>7837</v>
      </c>
      <c r="I1122" s="11" t="s">
        <v>7839</v>
      </c>
      <c r="J1122" s="11" t="s">
        <v>7844</v>
      </c>
    </row>
    <row r="1123" spans="1:10" ht="15" customHeight="1" x14ac:dyDescent="0.35">
      <c r="A1123" s="11" t="s">
        <v>1161</v>
      </c>
      <c r="B1123" s="11">
        <v>21.4</v>
      </c>
      <c r="C1123" s="11">
        <v>6.3</v>
      </c>
      <c r="D1123" s="11" t="s">
        <v>7838</v>
      </c>
      <c r="E1123" s="11" t="s">
        <v>7837</v>
      </c>
      <c r="F1123" s="11" t="s">
        <v>7838</v>
      </c>
      <c r="G1123" s="11">
        <v>1</v>
      </c>
      <c r="H1123" s="11" t="s">
        <v>7837</v>
      </c>
      <c r="I1123" s="11" t="s">
        <v>7841</v>
      </c>
      <c r="J1123" s="11" t="s">
        <v>7844</v>
      </c>
    </row>
    <row r="1124" spans="1:10" ht="15" customHeight="1" x14ac:dyDescent="0.35">
      <c r="A1124" s="11" t="s">
        <v>1162</v>
      </c>
      <c r="B1124" s="11">
        <v>32.299999999999997</v>
      </c>
      <c r="C1124" s="11">
        <v>10.27</v>
      </c>
      <c r="D1124" s="11" t="s">
        <v>7837</v>
      </c>
      <c r="E1124" s="11" t="s">
        <v>7837</v>
      </c>
      <c r="F1124" s="11" t="s">
        <v>7837</v>
      </c>
      <c r="G1124" s="11">
        <v>0</v>
      </c>
      <c r="H1124" s="11" t="s">
        <v>7837</v>
      </c>
      <c r="I1124" s="11" t="s">
        <v>7839</v>
      </c>
      <c r="J1124" s="11" t="s">
        <v>7843</v>
      </c>
    </row>
    <row r="1125" spans="1:10" ht="15" customHeight="1" x14ac:dyDescent="0.35">
      <c r="A1125" s="11" t="s">
        <v>1163</v>
      </c>
      <c r="B1125" s="11">
        <v>29.78</v>
      </c>
      <c r="C1125" s="11">
        <v>5.85</v>
      </c>
      <c r="D1125" s="11" t="s">
        <v>7837</v>
      </c>
      <c r="E1125" s="11" t="s">
        <v>7837</v>
      </c>
      <c r="F1125" s="11" t="s">
        <v>7838</v>
      </c>
      <c r="G1125" s="11">
        <v>1</v>
      </c>
      <c r="H1125" s="11" t="s">
        <v>7837</v>
      </c>
      <c r="I1125" s="11" t="s">
        <v>7840</v>
      </c>
      <c r="J1125" s="11" t="s">
        <v>7844</v>
      </c>
    </row>
    <row r="1126" spans="1:10" ht="15" customHeight="1" x14ac:dyDescent="0.35">
      <c r="A1126" s="11" t="s">
        <v>1164</v>
      </c>
      <c r="B1126" s="11">
        <v>34.76</v>
      </c>
      <c r="C1126" s="11">
        <v>5.92</v>
      </c>
      <c r="D1126" s="11" t="s">
        <v>7838</v>
      </c>
      <c r="E1126" s="11" t="s">
        <v>7837</v>
      </c>
      <c r="F1126" s="11" t="s">
        <v>7837</v>
      </c>
      <c r="G1126" s="11">
        <v>1</v>
      </c>
      <c r="H1126" s="11" t="s">
        <v>7837</v>
      </c>
      <c r="I1126" s="11" t="s">
        <v>7839</v>
      </c>
      <c r="J1126" s="11" t="s">
        <v>7844</v>
      </c>
    </row>
    <row r="1127" spans="1:10" ht="15" customHeight="1" x14ac:dyDescent="0.35">
      <c r="A1127" s="11" t="s">
        <v>1165</v>
      </c>
      <c r="B1127" s="11">
        <v>18.335000000000001</v>
      </c>
      <c r="C1127" s="11">
        <v>10.01</v>
      </c>
      <c r="D1127" s="11" t="s">
        <v>7838</v>
      </c>
      <c r="E1127" s="11" t="s">
        <v>7837</v>
      </c>
      <c r="F1127" s="11" t="s">
        <v>7837</v>
      </c>
      <c r="G1127" s="11">
        <v>2</v>
      </c>
      <c r="H1127" s="11" t="s">
        <v>7837</v>
      </c>
      <c r="I1127" s="11" t="s">
        <v>7842</v>
      </c>
      <c r="J1127" s="11" t="s">
        <v>7843</v>
      </c>
    </row>
    <row r="1128" spans="1:10" ht="15" customHeight="1" x14ac:dyDescent="0.35">
      <c r="A1128" s="11" t="s">
        <v>1166</v>
      </c>
      <c r="B1128" s="11">
        <v>32.299999999999997</v>
      </c>
      <c r="C1128" s="11">
        <v>9.59</v>
      </c>
      <c r="D1128" s="11" t="s">
        <v>7837</v>
      </c>
      <c r="E1128" s="11" t="s">
        <v>7837</v>
      </c>
      <c r="F1128" s="11" t="s">
        <v>7837</v>
      </c>
      <c r="G1128" s="11">
        <v>0</v>
      </c>
      <c r="H1128" s="11" t="s">
        <v>7837</v>
      </c>
      <c r="I1128" s="11" t="s">
        <v>7839</v>
      </c>
      <c r="J1128" s="11" t="s">
        <v>7843</v>
      </c>
    </row>
    <row r="1129" spans="1:10" ht="15" customHeight="1" x14ac:dyDescent="0.35">
      <c r="A1129" s="11" t="s">
        <v>1167</v>
      </c>
      <c r="B1129" s="11">
        <v>27.74</v>
      </c>
      <c r="C1129" s="11">
        <v>10.37</v>
      </c>
      <c r="D1129" s="11" t="s">
        <v>7837</v>
      </c>
      <c r="E1129" s="11" t="s">
        <v>7837</v>
      </c>
      <c r="F1129" s="11" t="s">
        <v>7837</v>
      </c>
      <c r="G1129" s="11">
        <v>0</v>
      </c>
      <c r="H1129" s="11" t="s">
        <v>7837</v>
      </c>
      <c r="I1129" s="11" t="s">
        <v>7840</v>
      </c>
      <c r="J1129" s="11" t="s">
        <v>7843</v>
      </c>
    </row>
    <row r="1130" spans="1:10" ht="15" customHeight="1" x14ac:dyDescent="0.35">
      <c r="A1130" s="11" t="s">
        <v>1168</v>
      </c>
      <c r="B1130" s="11">
        <v>24</v>
      </c>
      <c r="C1130" s="11">
        <v>4.01</v>
      </c>
      <c r="D1130" s="11" t="s">
        <v>7838</v>
      </c>
      <c r="E1130" s="11" t="s">
        <v>7837</v>
      </c>
      <c r="F1130" s="11" t="s">
        <v>7837</v>
      </c>
      <c r="G1130" s="11">
        <v>1</v>
      </c>
      <c r="H1130" s="11" t="s">
        <v>7837</v>
      </c>
      <c r="I1130" s="11" t="s">
        <v>7841</v>
      </c>
      <c r="J1130" s="11" t="s">
        <v>7845</v>
      </c>
    </row>
    <row r="1131" spans="1:10" ht="15" customHeight="1" x14ac:dyDescent="0.35">
      <c r="A1131" s="11" t="s">
        <v>1169</v>
      </c>
      <c r="B1131" s="11">
        <v>31.78</v>
      </c>
      <c r="C1131" s="11">
        <v>4.24</v>
      </c>
      <c r="D1131" s="11" t="s">
        <v>7838</v>
      </c>
      <c r="E1131" s="11" t="s">
        <v>7837</v>
      </c>
      <c r="F1131" s="11" t="s">
        <v>7838</v>
      </c>
      <c r="G1131" s="11">
        <v>1</v>
      </c>
      <c r="H1131" s="11" t="s">
        <v>7837</v>
      </c>
      <c r="I1131" s="11" t="s">
        <v>7839</v>
      </c>
      <c r="J1131" s="11" t="s">
        <v>7845</v>
      </c>
    </row>
    <row r="1132" spans="1:10" ht="15" customHeight="1" x14ac:dyDescent="0.35">
      <c r="A1132" s="11" t="s">
        <v>1170</v>
      </c>
      <c r="B1132" s="11">
        <v>32.25</v>
      </c>
      <c r="C1132" s="11">
        <v>5.36</v>
      </c>
      <c r="D1132" s="11" t="s">
        <v>7838</v>
      </c>
      <c r="E1132" s="11" t="s">
        <v>7837</v>
      </c>
      <c r="F1132" s="11" t="s">
        <v>7837</v>
      </c>
      <c r="G1132" s="11">
        <v>0</v>
      </c>
      <c r="H1132" s="11" t="s">
        <v>7837</v>
      </c>
      <c r="I1132" s="11" t="s">
        <v>7839</v>
      </c>
      <c r="J1132" s="11" t="s">
        <v>7845</v>
      </c>
    </row>
    <row r="1133" spans="1:10" ht="15" customHeight="1" x14ac:dyDescent="0.35">
      <c r="A1133" s="11" t="s">
        <v>1171</v>
      </c>
      <c r="B1133" s="11">
        <v>30.114999999999998</v>
      </c>
      <c r="C1133" s="11">
        <v>4.99</v>
      </c>
      <c r="D1133" s="11" t="s">
        <v>7837</v>
      </c>
      <c r="E1133" s="11" t="s">
        <v>7837</v>
      </c>
      <c r="F1133" s="11" t="s">
        <v>7837</v>
      </c>
      <c r="G1133" s="11">
        <v>2</v>
      </c>
      <c r="H1133" s="11" t="s">
        <v>7837</v>
      </c>
      <c r="I1133" s="11" t="s">
        <v>7839</v>
      </c>
      <c r="J1133" s="11" t="s">
        <v>7845</v>
      </c>
    </row>
    <row r="1134" spans="1:10" ht="15" customHeight="1" x14ac:dyDescent="0.35">
      <c r="A1134" s="11" t="s">
        <v>1172</v>
      </c>
      <c r="B1134" s="11">
        <v>22.41</v>
      </c>
      <c r="C1134" s="11">
        <v>8.68</v>
      </c>
      <c r="D1134" s="11" t="s">
        <v>7837</v>
      </c>
      <c r="E1134" s="11" t="s">
        <v>7837</v>
      </c>
      <c r="F1134" s="11" t="s">
        <v>7837</v>
      </c>
      <c r="G1134" s="11">
        <v>0</v>
      </c>
      <c r="H1134" s="11" t="s">
        <v>7837</v>
      </c>
      <c r="I1134" s="11" t="s">
        <v>7841</v>
      </c>
      <c r="J1134" s="11" t="s">
        <v>7843</v>
      </c>
    </row>
    <row r="1135" spans="1:10" ht="15" customHeight="1" x14ac:dyDescent="0.35">
      <c r="A1135" s="11" t="s">
        <v>1173</v>
      </c>
      <c r="B1135" s="11">
        <v>45.72</v>
      </c>
      <c r="C1135" s="11">
        <v>4.2300000000000004</v>
      </c>
      <c r="D1135" s="11" t="s">
        <v>7838</v>
      </c>
      <c r="E1135" s="11" t="s">
        <v>7837</v>
      </c>
      <c r="F1135" s="11" t="s">
        <v>7837</v>
      </c>
      <c r="G1135" s="11">
        <v>0</v>
      </c>
      <c r="H1135" s="11" t="s">
        <v>7837</v>
      </c>
      <c r="I1135" s="11" t="s">
        <v>7839</v>
      </c>
      <c r="J1135" s="11" t="s">
        <v>7845</v>
      </c>
    </row>
    <row r="1136" spans="1:10" ht="15" customHeight="1" x14ac:dyDescent="0.35">
      <c r="A1136" s="11" t="s">
        <v>1174</v>
      </c>
      <c r="B1136" s="11">
        <v>25</v>
      </c>
      <c r="C1136" s="11">
        <v>5.32</v>
      </c>
      <c r="D1136" s="11" t="s">
        <v>7838</v>
      </c>
      <c r="E1136" s="11" t="s">
        <v>7837</v>
      </c>
      <c r="F1136" s="11" t="s">
        <v>7837</v>
      </c>
      <c r="G1136" s="11">
        <v>2</v>
      </c>
      <c r="H1136" s="11" t="s">
        <v>7837</v>
      </c>
      <c r="I1136" s="11" t="s">
        <v>7840</v>
      </c>
      <c r="J1136" s="11" t="s">
        <v>7845</v>
      </c>
    </row>
    <row r="1137" spans="1:10" ht="15" customHeight="1" x14ac:dyDescent="0.35">
      <c r="A1137" s="11" t="s">
        <v>1175</v>
      </c>
      <c r="B1137" s="11">
        <v>39.5</v>
      </c>
      <c r="C1137" s="11">
        <v>6.66</v>
      </c>
      <c r="D1137" s="11" t="s">
        <v>7837</v>
      </c>
      <c r="E1137" s="11" t="s">
        <v>7837</v>
      </c>
      <c r="F1137" s="11" t="s">
        <v>7837</v>
      </c>
      <c r="G1137" s="11">
        <v>0</v>
      </c>
      <c r="H1137" s="11" t="s">
        <v>7837</v>
      </c>
      <c r="I1137" s="11" t="s">
        <v>7839</v>
      </c>
      <c r="J1137" s="11" t="s">
        <v>7843</v>
      </c>
    </row>
    <row r="1138" spans="1:10" ht="15" customHeight="1" x14ac:dyDescent="0.35">
      <c r="A1138" s="11" t="s">
        <v>1176</v>
      </c>
      <c r="B1138" s="11">
        <v>37.729999999999997</v>
      </c>
      <c r="C1138" s="11">
        <v>7.4</v>
      </c>
      <c r="D1138" s="11" t="s">
        <v>7837</v>
      </c>
      <c r="E1138" s="11" t="s">
        <v>7837</v>
      </c>
      <c r="F1138" s="11" t="s">
        <v>7837</v>
      </c>
      <c r="G1138" s="11">
        <v>0</v>
      </c>
      <c r="H1138" s="11" t="s">
        <v>7837</v>
      </c>
      <c r="I1138" s="11" t="s">
        <v>7839</v>
      </c>
      <c r="J1138" s="11" t="s">
        <v>7843</v>
      </c>
    </row>
    <row r="1139" spans="1:10" ht="15" customHeight="1" x14ac:dyDescent="0.35">
      <c r="A1139" s="11" t="s">
        <v>1177</v>
      </c>
      <c r="B1139" s="11">
        <v>40.659999999999997</v>
      </c>
      <c r="C1139" s="11">
        <v>10.08</v>
      </c>
      <c r="D1139" s="11" t="s">
        <v>7837</v>
      </c>
      <c r="E1139" s="11" t="s">
        <v>7837</v>
      </c>
      <c r="F1139" s="11" t="s">
        <v>7837</v>
      </c>
      <c r="G1139" s="11">
        <v>0</v>
      </c>
      <c r="H1139" s="11" t="s">
        <v>7837</v>
      </c>
      <c r="I1139" s="11" t="s">
        <v>7839</v>
      </c>
      <c r="J1139" s="11" t="s">
        <v>7843</v>
      </c>
    </row>
    <row r="1140" spans="1:10" ht="15" customHeight="1" x14ac:dyDescent="0.35">
      <c r="A1140" s="11" t="s">
        <v>1178</v>
      </c>
      <c r="B1140" s="11">
        <v>34.200000000000003</v>
      </c>
      <c r="C1140" s="11">
        <v>8.58</v>
      </c>
      <c r="D1140" s="11" t="s">
        <v>7837</v>
      </c>
      <c r="E1140" s="11" t="s">
        <v>7837</v>
      </c>
      <c r="F1140" s="11" t="s">
        <v>7837</v>
      </c>
      <c r="G1140" s="11">
        <v>0</v>
      </c>
      <c r="H1140" s="11" t="s">
        <v>7837</v>
      </c>
      <c r="I1140" s="11" t="s">
        <v>7839</v>
      </c>
      <c r="J1140" s="11" t="s">
        <v>7843</v>
      </c>
    </row>
    <row r="1141" spans="1:10" ht="15" customHeight="1" x14ac:dyDescent="0.35">
      <c r="A1141" s="11" t="s">
        <v>1179</v>
      </c>
      <c r="B1141" s="11">
        <v>46.51</v>
      </c>
      <c r="C1141" s="11">
        <v>5.84</v>
      </c>
      <c r="D1141" s="11" t="s">
        <v>7837</v>
      </c>
      <c r="E1141" s="11" t="s">
        <v>7837</v>
      </c>
      <c r="F1141" s="11" t="s">
        <v>7837</v>
      </c>
      <c r="G1141" s="11">
        <v>1</v>
      </c>
      <c r="H1141" s="11" t="s">
        <v>7837</v>
      </c>
      <c r="I1141" s="11" t="s">
        <v>7839</v>
      </c>
      <c r="J1141" s="11" t="s">
        <v>7844</v>
      </c>
    </row>
    <row r="1142" spans="1:10" ht="15" customHeight="1" x14ac:dyDescent="0.35">
      <c r="A1142" s="11" t="s">
        <v>1180</v>
      </c>
      <c r="B1142" s="11">
        <v>28.88</v>
      </c>
      <c r="C1142" s="11">
        <v>4.8600000000000003</v>
      </c>
      <c r="D1142" s="11" t="s">
        <v>7838</v>
      </c>
      <c r="E1142" s="11" t="s">
        <v>7837</v>
      </c>
      <c r="F1142" s="11" t="s">
        <v>7838</v>
      </c>
      <c r="G1142" s="11">
        <v>1</v>
      </c>
      <c r="H1142" s="11" t="s">
        <v>7837</v>
      </c>
      <c r="I1142" s="11" t="s">
        <v>7840</v>
      </c>
      <c r="J1142" s="11" t="s">
        <v>7845</v>
      </c>
    </row>
    <row r="1143" spans="1:10" ht="15" customHeight="1" x14ac:dyDescent="0.35">
      <c r="A1143" s="11" t="s">
        <v>1181</v>
      </c>
      <c r="B1143" s="11">
        <v>33.914999999999999</v>
      </c>
      <c r="C1143" s="11">
        <v>11.52</v>
      </c>
      <c r="D1143" s="11" t="s">
        <v>7837</v>
      </c>
      <c r="E1143" s="11" t="s">
        <v>7837</v>
      </c>
      <c r="F1143" s="11" t="s">
        <v>7837</v>
      </c>
      <c r="G1143" s="11">
        <v>0</v>
      </c>
      <c r="H1143" s="11" t="s">
        <v>7837</v>
      </c>
      <c r="I1143" s="11" t="s">
        <v>7839</v>
      </c>
      <c r="J1143" s="11" t="s">
        <v>7843</v>
      </c>
    </row>
    <row r="1144" spans="1:10" ht="15" customHeight="1" x14ac:dyDescent="0.35">
      <c r="A1144" s="11" t="s">
        <v>1182</v>
      </c>
      <c r="B1144" s="11">
        <v>24.32</v>
      </c>
      <c r="C1144" s="11">
        <v>6.15</v>
      </c>
      <c r="D1144" s="11" t="s">
        <v>7838</v>
      </c>
      <c r="E1144" s="11" t="s">
        <v>7837</v>
      </c>
      <c r="F1144" s="11" t="s">
        <v>7838</v>
      </c>
      <c r="G1144" s="11">
        <v>1</v>
      </c>
      <c r="H1144" s="11" t="s">
        <v>7837</v>
      </c>
      <c r="I1144" s="11" t="s">
        <v>7841</v>
      </c>
      <c r="J1144" s="11" t="s">
        <v>7844</v>
      </c>
    </row>
    <row r="1145" spans="1:10" ht="15" customHeight="1" x14ac:dyDescent="0.35">
      <c r="A1145" s="11" t="s">
        <v>1183</v>
      </c>
      <c r="B1145" s="11">
        <v>25.8</v>
      </c>
      <c r="C1145" s="11">
        <v>9.94</v>
      </c>
      <c r="D1145" s="11" t="s">
        <v>7837</v>
      </c>
      <c r="E1145" s="11" t="s">
        <v>7837</v>
      </c>
      <c r="F1145" s="11" t="s">
        <v>7837</v>
      </c>
      <c r="G1145" s="11">
        <v>0</v>
      </c>
      <c r="H1145" s="11" t="s">
        <v>7837</v>
      </c>
      <c r="I1145" s="11" t="s">
        <v>7840</v>
      </c>
      <c r="J1145" s="11" t="s">
        <v>7843</v>
      </c>
    </row>
    <row r="1146" spans="1:10" ht="15" customHeight="1" x14ac:dyDescent="0.35">
      <c r="A1146" s="11" t="s">
        <v>1184</v>
      </c>
      <c r="B1146" s="11">
        <v>21.56</v>
      </c>
      <c r="C1146" s="11">
        <v>10.56</v>
      </c>
      <c r="D1146" s="11" t="s">
        <v>7837</v>
      </c>
      <c r="E1146" s="11" t="s">
        <v>7837</v>
      </c>
      <c r="F1146" s="11" t="s">
        <v>7837</v>
      </c>
      <c r="G1146" s="11">
        <v>0</v>
      </c>
      <c r="H1146" s="11" t="s">
        <v>7837</v>
      </c>
      <c r="I1146" s="11" t="s">
        <v>7841</v>
      </c>
      <c r="J1146" s="11" t="s">
        <v>7843</v>
      </c>
    </row>
    <row r="1147" spans="1:10" ht="15" customHeight="1" x14ac:dyDescent="0.35">
      <c r="A1147" s="11" t="s">
        <v>1185</v>
      </c>
      <c r="B1147" s="11">
        <v>31.6</v>
      </c>
      <c r="C1147" s="11">
        <v>6.79</v>
      </c>
      <c r="D1147" s="11" t="s">
        <v>7837</v>
      </c>
      <c r="E1147" s="11" t="s">
        <v>7837</v>
      </c>
      <c r="F1147" s="11" t="s">
        <v>7837</v>
      </c>
      <c r="G1147" s="11">
        <v>0</v>
      </c>
      <c r="H1147" s="11" t="s">
        <v>7837</v>
      </c>
      <c r="I1147" s="11" t="s">
        <v>7839</v>
      </c>
      <c r="J1147" s="11" t="s">
        <v>7843</v>
      </c>
    </row>
    <row r="1148" spans="1:10" ht="15" customHeight="1" x14ac:dyDescent="0.35">
      <c r="A1148" s="11" t="s">
        <v>1186</v>
      </c>
      <c r="B1148" s="11">
        <v>42.93</v>
      </c>
      <c r="C1148" s="11">
        <v>4.8</v>
      </c>
      <c r="D1148" s="11" t="s">
        <v>7837</v>
      </c>
      <c r="E1148" s="11" t="s">
        <v>7837</v>
      </c>
      <c r="F1148" s="11" t="s">
        <v>7837</v>
      </c>
      <c r="G1148" s="11">
        <v>1</v>
      </c>
      <c r="H1148" s="11" t="s">
        <v>7837</v>
      </c>
      <c r="I1148" s="11" t="s">
        <v>7839</v>
      </c>
      <c r="J1148" s="11" t="s">
        <v>7845</v>
      </c>
    </row>
    <row r="1149" spans="1:10" ht="15" customHeight="1" x14ac:dyDescent="0.35">
      <c r="A1149" s="11" t="s">
        <v>1187</v>
      </c>
      <c r="B1149" s="11">
        <v>26.72</v>
      </c>
      <c r="C1149" s="11">
        <v>5.75</v>
      </c>
      <c r="D1149" s="11" t="s">
        <v>7837</v>
      </c>
      <c r="E1149" s="11" t="s">
        <v>7837</v>
      </c>
      <c r="F1149" s="11" t="s">
        <v>7837</v>
      </c>
      <c r="G1149" s="11">
        <v>2</v>
      </c>
      <c r="H1149" s="11" t="s">
        <v>7837</v>
      </c>
      <c r="I1149" s="11" t="s">
        <v>7840</v>
      </c>
      <c r="J1149" s="11" t="s">
        <v>7844</v>
      </c>
    </row>
    <row r="1150" spans="1:10" ht="15" customHeight="1" x14ac:dyDescent="0.35">
      <c r="A1150" s="11" t="s">
        <v>1188</v>
      </c>
      <c r="B1150" s="11">
        <v>26.67</v>
      </c>
      <c r="C1150" s="11">
        <v>5.81</v>
      </c>
      <c r="D1150" s="11" t="s">
        <v>7837</v>
      </c>
      <c r="E1150" s="11" t="s">
        <v>7837</v>
      </c>
      <c r="F1150" s="11" t="s">
        <v>7837</v>
      </c>
      <c r="G1150" s="11">
        <v>2</v>
      </c>
      <c r="H1150" s="11" t="s">
        <v>7837</v>
      </c>
      <c r="I1150" s="11" t="s">
        <v>7840</v>
      </c>
      <c r="J1150" s="11" t="s">
        <v>7844</v>
      </c>
    </row>
    <row r="1151" spans="1:10" ht="15" customHeight="1" x14ac:dyDescent="0.35">
      <c r="A1151" s="11" t="s">
        <v>1189</v>
      </c>
      <c r="B1151" s="11">
        <v>42.68</v>
      </c>
      <c r="C1151" s="11">
        <v>9.2799999999999994</v>
      </c>
      <c r="D1151" s="11" t="s">
        <v>7837</v>
      </c>
      <c r="E1151" s="11" t="s">
        <v>7837</v>
      </c>
      <c r="F1151" s="11" t="s">
        <v>7837</v>
      </c>
      <c r="G1151" s="11">
        <v>2</v>
      </c>
      <c r="H1151" s="11" t="s">
        <v>7837</v>
      </c>
      <c r="I1151" s="11" t="s">
        <v>7839</v>
      </c>
      <c r="J1151" s="11" t="s">
        <v>7843</v>
      </c>
    </row>
    <row r="1152" spans="1:10" ht="15" customHeight="1" x14ac:dyDescent="0.35">
      <c r="A1152" s="11" t="s">
        <v>1190</v>
      </c>
      <c r="B1152" s="11">
        <v>24.31</v>
      </c>
      <c r="C1152" s="11">
        <v>6.37</v>
      </c>
      <c r="D1152" s="11" t="s">
        <v>7837</v>
      </c>
      <c r="E1152" s="11" t="s">
        <v>7837</v>
      </c>
      <c r="F1152" s="11" t="s">
        <v>7837</v>
      </c>
      <c r="G1152" s="11">
        <v>0</v>
      </c>
      <c r="H1152" s="11" t="s">
        <v>7837</v>
      </c>
      <c r="I1152" s="11" t="s">
        <v>7841</v>
      </c>
      <c r="J1152" s="11" t="s">
        <v>7844</v>
      </c>
    </row>
    <row r="1153" spans="1:10" ht="15" customHeight="1" x14ac:dyDescent="0.35">
      <c r="A1153" s="11" t="s">
        <v>1191</v>
      </c>
      <c r="B1153" s="11">
        <v>44.75</v>
      </c>
      <c r="C1153" s="11">
        <v>5.09</v>
      </c>
      <c r="D1153" s="11" t="s">
        <v>7838</v>
      </c>
      <c r="E1153" s="11" t="s">
        <v>7837</v>
      </c>
      <c r="F1153" s="11" t="s">
        <v>7837</v>
      </c>
      <c r="G1153" s="11">
        <v>0</v>
      </c>
      <c r="H1153" s="11" t="s">
        <v>7837</v>
      </c>
      <c r="I1153" s="11" t="s">
        <v>7839</v>
      </c>
      <c r="J1153" s="11" t="s">
        <v>7845</v>
      </c>
    </row>
    <row r="1154" spans="1:10" ht="15" customHeight="1" x14ac:dyDescent="0.35">
      <c r="A1154" s="11" t="s">
        <v>1192</v>
      </c>
      <c r="B1154" s="11">
        <v>30.78</v>
      </c>
      <c r="C1154" s="11">
        <v>7.94</v>
      </c>
      <c r="D1154" s="11" t="s">
        <v>7837</v>
      </c>
      <c r="E1154" s="11" t="s">
        <v>7837</v>
      </c>
      <c r="F1154" s="11" t="s">
        <v>7837</v>
      </c>
      <c r="G1154" s="11">
        <v>2</v>
      </c>
      <c r="H1154" s="11" t="s">
        <v>7837</v>
      </c>
      <c r="I1154" s="11" t="s">
        <v>7839</v>
      </c>
      <c r="J1154" s="11" t="s">
        <v>7843</v>
      </c>
    </row>
    <row r="1155" spans="1:10" ht="15" customHeight="1" x14ac:dyDescent="0.35">
      <c r="A1155" s="11" t="s">
        <v>1193</v>
      </c>
      <c r="B1155" s="11">
        <v>21.86</v>
      </c>
      <c r="C1155" s="11">
        <v>10.95</v>
      </c>
      <c r="D1155" s="11" t="s">
        <v>7837</v>
      </c>
      <c r="E1155" s="11" t="s">
        <v>7837</v>
      </c>
      <c r="F1155" s="11" t="s">
        <v>7837</v>
      </c>
      <c r="G1155" s="11">
        <v>0</v>
      </c>
      <c r="H1155" s="11" t="s">
        <v>7837</v>
      </c>
      <c r="I1155" s="11" t="s">
        <v>7841</v>
      </c>
      <c r="J1155" s="11" t="s">
        <v>7843</v>
      </c>
    </row>
    <row r="1156" spans="1:10" ht="15" customHeight="1" x14ac:dyDescent="0.35">
      <c r="A1156" s="11" t="s">
        <v>1194</v>
      </c>
      <c r="B1156" s="11">
        <v>49.09</v>
      </c>
      <c r="C1156" s="11">
        <v>6.3</v>
      </c>
      <c r="D1156" s="11" t="s">
        <v>7838</v>
      </c>
      <c r="E1156" s="11" t="s">
        <v>7837</v>
      </c>
      <c r="F1156" s="11" t="s">
        <v>7837</v>
      </c>
      <c r="G1156" s="11">
        <v>0</v>
      </c>
      <c r="H1156" s="11" t="s">
        <v>7837</v>
      </c>
      <c r="I1156" s="11" t="s">
        <v>7839</v>
      </c>
      <c r="J1156" s="11" t="s">
        <v>7844</v>
      </c>
    </row>
    <row r="1157" spans="1:10" ht="15" customHeight="1" x14ac:dyDescent="0.35">
      <c r="A1157" s="11" t="s">
        <v>1195</v>
      </c>
      <c r="B1157" s="11">
        <v>47.74</v>
      </c>
      <c r="C1157" s="11">
        <v>8.0500000000000007</v>
      </c>
      <c r="D1157" s="11" t="s">
        <v>7838</v>
      </c>
      <c r="E1157" s="11" t="s">
        <v>7837</v>
      </c>
      <c r="F1157" s="11" t="s">
        <v>7837</v>
      </c>
      <c r="G1157" s="11">
        <v>2</v>
      </c>
      <c r="H1157" s="11" t="s">
        <v>7837</v>
      </c>
      <c r="I1157" s="11" t="s">
        <v>7839</v>
      </c>
      <c r="J1157" s="11" t="s">
        <v>7843</v>
      </c>
    </row>
    <row r="1158" spans="1:10" ht="15" customHeight="1" x14ac:dyDescent="0.35">
      <c r="A1158" s="11" t="s">
        <v>1196</v>
      </c>
      <c r="B1158" s="11">
        <v>30.2</v>
      </c>
      <c r="C1158" s="11">
        <v>9.8800000000000008</v>
      </c>
      <c r="D1158" s="11" t="s">
        <v>7838</v>
      </c>
      <c r="E1158" s="11" t="s">
        <v>7837</v>
      </c>
      <c r="F1158" s="11" t="s">
        <v>7837</v>
      </c>
      <c r="G1158" s="11">
        <v>2</v>
      </c>
      <c r="H1158" s="11" t="s">
        <v>7837</v>
      </c>
      <c r="I1158" s="11" t="s">
        <v>7839</v>
      </c>
      <c r="J1158" s="11" t="s">
        <v>7843</v>
      </c>
    </row>
    <row r="1159" spans="1:10" ht="15" customHeight="1" x14ac:dyDescent="0.35">
      <c r="A1159" s="11" t="s">
        <v>1197</v>
      </c>
      <c r="B1159" s="11">
        <v>33.25</v>
      </c>
      <c r="C1159" s="11">
        <v>7.42</v>
      </c>
      <c r="D1159" s="11" t="s">
        <v>7838</v>
      </c>
      <c r="E1159" s="11" t="s">
        <v>7837</v>
      </c>
      <c r="F1159" s="11" t="s">
        <v>7837</v>
      </c>
      <c r="G1159" s="11">
        <v>2</v>
      </c>
      <c r="H1159" s="11" t="s">
        <v>7837</v>
      </c>
      <c r="I1159" s="11" t="s">
        <v>7839</v>
      </c>
      <c r="J1159" s="11" t="s">
        <v>7843</v>
      </c>
    </row>
    <row r="1160" spans="1:10" ht="15" customHeight="1" x14ac:dyDescent="0.35">
      <c r="A1160" s="11" t="s">
        <v>1198</v>
      </c>
      <c r="B1160" s="11">
        <v>26.6</v>
      </c>
      <c r="C1160" s="11">
        <v>8.4499999999999993</v>
      </c>
      <c r="D1160" s="11" t="s">
        <v>7838</v>
      </c>
      <c r="E1160" s="11" t="s">
        <v>7837</v>
      </c>
      <c r="F1160" s="11" t="s">
        <v>7837</v>
      </c>
      <c r="G1160" s="11">
        <v>1</v>
      </c>
      <c r="H1160" s="11" t="s">
        <v>7837</v>
      </c>
      <c r="I1160" s="11" t="s">
        <v>7840</v>
      </c>
      <c r="J1160" s="11" t="s">
        <v>7843</v>
      </c>
    </row>
    <row r="1161" spans="1:10" ht="15" customHeight="1" x14ac:dyDescent="0.35">
      <c r="A1161" s="11" t="s">
        <v>1199</v>
      </c>
      <c r="B1161" s="11">
        <v>26.35</v>
      </c>
      <c r="C1161" s="11">
        <v>6.21</v>
      </c>
      <c r="D1161" s="11" t="s">
        <v>7837</v>
      </c>
      <c r="E1161" s="11" t="s">
        <v>7837</v>
      </c>
      <c r="F1161" s="11" t="s">
        <v>7837</v>
      </c>
      <c r="G1161" s="11">
        <v>2</v>
      </c>
      <c r="H1161" s="11" t="s">
        <v>7837</v>
      </c>
      <c r="I1161" s="11" t="s">
        <v>7840</v>
      </c>
      <c r="J1161" s="11" t="s">
        <v>7844</v>
      </c>
    </row>
    <row r="1162" spans="1:10" ht="15" customHeight="1" x14ac:dyDescent="0.35">
      <c r="A1162" s="11" t="s">
        <v>1200</v>
      </c>
      <c r="B1162" s="11">
        <v>39.994999999999997</v>
      </c>
      <c r="C1162" s="11">
        <v>4.6500000000000004</v>
      </c>
      <c r="D1162" s="11" t="s">
        <v>7837</v>
      </c>
      <c r="E1162" s="11" t="s">
        <v>7837</v>
      </c>
      <c r="F1162" s="11" t="s">
        <v>7837</v>
      </c>
      <c r="G1162" s="11">
        <v>0</v>
      </c>
      <c r="H1162" s="11" t="s">
        <v>7837</v>
      </c>
      <c r="I1162" s="11" t="s">
        <v>7839</v>
      </c>
      <c r="J1162" s="11" t="s">
        <v>7845</v>
      </c>
    </row>
    <row r="1163" spans="1:10" ht="15" customHeight="1" x14ac:dyDescent="0.35">
      <c r="A1163" s="11" t="s">
        <v>1201</v>
      </c>
      <c r="B1163" s="11">
        <v>22.92</v>
      </c>
      <c r="C1163" s="11">
        <v>5.87</v>
      </c>
      <c r="D1163" s="11" t="s">
        <v>7838</v>
      </c>
      <c r="E1163" s="11" t="s">
        <v>7837</v>
      </c>
      <c r="F1163" s="11" t="s">
        <v>7837</v>
      </c>
      <c r="G1163" s="11">
        <v>1</v>
      </c>
      <c r="H1163" s="11" t="s">
        <v>7837</v>
      </c>
      <c r="I1163" s="11" t="s">
        <v>7841</v>
      </c>
      <c r="J1163" s="11" t="s">
        <v>7844</v>
      </c>
    </row>
    <row r="1164" spans="1:10" ht="15" customHeight="1" x14ac:dyDescent="0.35">
      <c r="A1164" s="11" t="s">
        <v>1202</v>
      </c>
      <c r="B1164" s="11">
        <v>24.78</v>
      </c>
      <c r="C1164" s="11">
        <v>4.24</v>
      </c>
      <c r="D1164" s="11" t="s">
        <v>7838</v>
      </c>
      <c r="E1164" s="11" t="s">
        <v>7837</v>
      </c>
      <c r="F1164" s="11" t="s">
        <v>7837</v>
      </c>
      <c r="G1164" s="11">
        <v>2</v>
      </c>
      <c r="H1164" s="11" t="s">
        <v>7837</v>
      </c>
      <c r="I1164" s="11" t="s">
        <v>7841</v>
      </c>
      <c r="J1164" s="11" t="s">
        <v>7845</v>
      </c>
    </row>
    <row r="1165" spans="1:10" ht="15" customHeight="1" x14ac:dyDescent="0.35">
      <c r="A1165" s="11" t="s">
        <v>1203</v>
      </c>
      <c r="B1165" s="11">
        <v>34.07</v>
      </c>
      <c r="C1165" s="11">
        <v>7.81</v>
      </c>
      <c r="D1165" s="11" t="s">
        <v>7838</v>
      </c>
      <c r="E1165" s="11" t="s">
        <v>7837</v>
      </c>
      <c r="F1165" s="11" t="s">
        <v>7837</v>
      </c>
      <c r="G1165" s="11">
        <v>0</v>
      </c>
      <c r="H1165" s="11" t="s">
        <v>7837</v>
      </c>
      <c r="I1165" s="11" t="s">
        <v>7839</v>
      </c>
      <c r="J1165" s="11" t="s">
        <v>7843</v>
      </c>
    </row>
    <row r="1166" spans="1:10" ht="15" customHeight="1" x14ac:dyDescent="0.35">
      <c r="A1166" s="11" t="s">
        <v>1204</v>
      </c>
      <c r="B1166" s="11">
        <v>30.14</v>
      </c>
      <c r="C1166" s="11">
        <v>9.85</v>
      </c>
      <c r="D1166" s="11" t="s">
        <v>7837</v>
      </c>
      <c r="E1166" s="11" t="s">
        <v>7837</v>
      </c>
      <c r="F1166" s="11" t="s">
        <v>7837</v>
      </c>
      <c r="G1166" s="11">
        <v>0</v>
      </c>
      <c r="H1166" s="11" t="s">
        <v>7837</v>
      </c>
      <c r="I1166" s="11" t="s">
        <v>7839</v>
      </c>
      <c r="J1166" s="11" t="s">
        <v>7843</v>
      </c>
    </row>
    <row r="1167" spans="1:10" ht="15" customHeight="1" x14ac:dyDescent="0.35">
      <c r="A1167" s="11" t="s">
        <v>1205</v>
      </c>
      <c r="B1167" s="11">
        <v>18.05</v>
      </c>
      <c r="C1167" s="11">
        <v>6.94</v>
      </c>
      <c r="D1167" s="11" t="s">
        <v>7837</v>
      </c>
      <c r="E1167" s="11" t="s">
        <v>7837</v>
      </c>
      <c r="F1167" s="11" t="s">
        <v>7837</v>
      </c>
      <c r="G1167" s="11">
        <v>0</v>
      </c>
      <c r="H1167" s="11" t="s">
        <v>7837</v>
      </c>
      <c r="I1167" s="11" t="s">
        <v>7842</v>
      </c>
      <c r="J1167" s="11" t="s">
        <v>7843</v>
      </c>
    </row>
    <row r="1168" spans="1:10" ht="15" customHeight="1" x14ac:dyDescent="0.35">
      <c r="A1168" s="11" t="s">
        <v>1206</v>
      </c>
      <c r="B1168" s="11">
        <v>37.4</v>
      </c>
      <c r="C1168" s="11">
        <v>11.3</v>
      </c>
      <c r="D1168" s="11" t="s">
        <v>7838</v>
      </c>
      <c r="E1168" s="11" t="s">
        <v>7837</v>
      </c>
      <c r="F1168" s="11" t="s">
        <v>7837</v>
      </c>
      <c r="G1168" s="11">
        <v>2</v>
      </c>
      <c r="H1168" s="11" t="s">
        <v>7837</v>
      </c>
      <c r="I1168" s="11" t="s">
        <v>7839</v>
      </c>
      <c r="J1168" s="11" t="s">
        <v>7843</v>
      </c>
    </row>
    <row r="1169" spans="1:10" ht="15" customHeight="1" x14ac:dyDescent="0.35">
      <c r="A1169" s="11" t="s">
        <v>1207</v>
      </c>
      <c r="B1169" s="11">
        <v>25.75</v>
      </c>
      <c r="C1169" s="11">
        <v>9.23</v>
      </c>
      <c r="D1169" s="11" t="s">
        <v>7837</v>
      </c>
      <c r="E1169" s="11" t="s">
        <v>7837</v>
      </c>
      <c r="F1169" s="11" t="s">
        <v>7837</v>
      </c>
      <c r="G1169" s="11">
        <v>0</v>
      </c>
      <c r="H1169" s="11" t="s">
        <v>7837</v>
      </c>
      <c r="I1169" s="11" t="s">
        <v>7840</v>
      </c>
      <c r="J1169" s="11" t="s">
        <v>7843</v>
      </c>
    </row>
    <row r="1170" spans="1:10" ht="15" customHeight="1" x14ac:dyDescent="0.35">
      <c r="A1170" s="11" t="s">
        <v>1208</v>
      </c>
      <c r="B1170" s="11">
        <v>32.299999999999997</v>
      </c>
      <c r="C1170" s="11">
        <v>4.37</v>
      </c>
      <c r="D1170" s="11" t="s">
        <v>7837</v>
      </c>
      <c r="E1170" s="11" t="s">
        <v>7837</v>
      </c>
      <c r="F1170" s="11" t="s">
        <v>7837</v>
      </c>
      <c r="G1170" s="11">
        <v>2</v>
      </c>
      <c r="H1170" s="11" t="s">
        <v>7837</v>
      </c>
      <c r="I1170" s="11" t="s">
        <v>7839</v>
      </c>
      <c r="J1170" s="11" t="s">
        <v>7845</v>
      </c>
    </row>
    <row r="1171" spans="1:10" ht="15" customHeight="1" x14ac:dyDescent="0.35">
      <c r="A1171" s="11" t="s">
        <v>1209</v>
      </c>
      <c r="B1171" s="11">
        <v>28.61</v>
      </c>
      <c r="C1171" s="11">
        <v>5.76</v>
      </c>
      <c r="D1171" s="11" t="s">
        <v>7837</v>
      </c>
      <c r="E1171" s="11" t="s">
        <v>7837</v>
      </c>
      <c r="F1171" s="11" t="s">
        <v>7838</v>
      </c>
      <c r="G1171" s="11">
        <v>1</v>
      </c>
      <c r="H1171" s="11" t="s">
        <v>7837</v>
      </c>
      <c r="I1171" s="11" t="s">
        <v>7840</v>
      </c>
      <c r="J1171" s="11" t="s">
        <v>7844</v>
      </c>
    </row>
    <row r="1172" spans="1:10" ht="15" customHeight="1" x14ac:dyDescent="0.35">
      <c r="A1172" s="11" t="s">
        <v>1210</v>
      </c>
      <c r="B1172" s="11">
        <v>45.41</v>
      </c>
      <c r="C1172" s="11">
        <v>4.96</v>
      </c>
      <c r="D1172" s="11" t="s">
        <v>7837</v>
      </c>
      <c r="E1172" s="11" t="s">
        <v>7837</v>
      </c>
      <c r="F1172" s="11" t="s">
        <v>7837</v>
      </c>
      <c r="G1172" s="11">
        <v>1</v>
      </c>
      <c r="H1172" s="11" t="s">
        <v>7837</v>
      </c>
      <c r="I1172" s="11" t="s">
        <v>7839</v>
      </c>
      <c r="J1172" s="11" t="s">
        <v>7845</v>
      </c>
    </row>
    <row r="1173" spans="1:10" ht="15" customHeight="1" x14ac:dyDescent="0.35">
      <c r="A1173" s="11" t="s">
        <v>1211</v>
      </c>
      <c r="B1173" s="11">
        <v>31.2</v>
      </c>
      <c r="C1173" s="11">
        <v>11.04</v>
      </c>
      <c r="D1173" s="11" t="s">
        <v>7838</v>
      </c>
      <c r="E1173" s="11" t="s">
        <v>7837</v>
      </c>
      <c r="F1173" s="11" t="s">
        <v>7837</v>
      </c>
      <c r="G1173" s="11">
        <v>2</v>
      </c>
      <c r="H1173" s="11" t="s">
        <v>7837</v>
      </c>
      <c r="I1173" s="11" t="s">
        <v>7839</v>
      </c>
      <c r="J1173" s="11" t="s">
        <v>7843</v>
      </c>
    </row>
    <row r="1174" spans="1:10" ht="15" customHeight="1" x14ac:dyDescent="0.35">
      <c r="A1174" s="11" t="s">
        <v>1212</v>
      </c>
      <c r="B1174" s="11">
        <v>29.83</v>
      </c>
      <c r="C1174" s="11">
        <v>7.81</v>
      </c>
      <c r="D1174" s="11" t="s">
        <v>7838</v>
      </c>
      <c r="E1174" s="11" t="s">
        <v>7837</v>
      </c>
      <c r="F1174" s="11" t="s">
        <v>7837</v>
      </c>
      <c r="G1174" s="11">
        <v>1</v>
      </c>
      <c r="H1174" s="11" t="s">
        <v>7837</v>
      </c>
      <c r="I1174" s="11" t="s">
        <v>7840</v>
      </c>
      <c r="J1174" s="11" t="s">
        <v>7843</v>
      </c>
    </row>
    <row r="1175" spans="1:10" ht="15" customHeight="1" x14ac:dyDescent="0.35">
      <c r="A1175" s="11" t="s">
        <v>1213</v>
      </c>
      <c r="B1175" s="11">
        <v>29.06</v>
      </c>
      <c r="C1175" s="11">
        <v>4.55</v>
      </c>
      <c r="D1175" s="11" t="s">
        <v>7837</v>
      </c>
      <c r="E1175" s="11" t="s">
        <v>7837</v>
      </c>
      <c r="F1175" s="11" t="s">
        <v>7837</v>
      </c>
      <c r="G1175" s="11">
        <v>0</v>
      </c>
      <c r="H1175" s="11" t="s">
        <v>7837</v>
      </c>
      <c r="I1175" s="11" t="s">
        <v>7840</v>
      </c>
      <c r="J1175" s="11" t="s">
        <v>7845</v>
      </c>
    </row>
    <row r="1176" spans="1:10" ht="15" customHeight="1" x14ac:dyDescent="0.35">
      <c r="A1176" s="11" t="s">
        <v>1214</v>
      </c>
      <c r="B1176" s="11">
        <v>27.454999999999998</v>
      </c>
      <c r="C1176" s="11">
        <v>6.13</v>
      </c>
      <c r="D1176" s="11" t="s">
        <v>7837</v>
      </c>
      <c r="E1176" s="11" t="s">
        <v>7837</v>
      </c>
      <c r="F1176" s="11" t="s">
        <v>7837</v>
      </c>
      <c r="G1176" s="11">
        <v>2</v>
      </c>
      <c r="H1176" s="11" t="s">
        <v>7837</v>
      </c>
      <c r="I1176" s="11" t="s">
        <v>7840</v>
      </c>
      <c r="J1176" s="11" t="s">
        <v>7844</v>
      </c>
    </row>
    <row r="1177" spans="1:10" ht="15" customHeight="1" x14ac:dyDescent="0.35">
      <c r="A1177" s="11" t="s">
        <v>1215</v>
      </c>
      <c r="B1177" s="11">
        <v>23.01</v>
      </c>
      <c r="C1177" s="11">
        <v>6.04</v>
      </c>
      <c r="D1177" s="11" t="s">
        <v>7838</v>
      </c>
      <c r="E1177" s="11" t="s">
        <v>7837</v>
      </c>
      <c r="F1177" s="11" t="s">
        <v>7837</v>
      </c>
      <c r="G1177" s="11">
        <v>1</v>
      </c>
      <c r="H1177" s="11" t="s">
        <v>7837</v>
      </c>
      <c r="I1177" s="11" t="s">
        <v>7841</v>
      </c>
      <c r="J1177" s="11" t="s">
        <v>7844</v>
      </c>
    </row>
    <row r="1178" spans="1:10" ht="15" customHeight="1" x14ac:dyDescent="0.35">
      <c r="A1178" s="11" t="s">
        <v>1216</v>
      </c>
      <c r="B1178" s="11">
        <v>31.39</v>
      </c>
      <c r="C1178" s="11">
        <v>8.85</v>
      </c>
      <c r="D1178" s="11" t="s">
        <v>7838</v>
      </c>
      <c r="E1178" s="11" t="s">
        <v>7837</v>
      </c>
      <c r="F1178" s="11" t="s">
        <v>7837</v>
      </c>
      <c r="G1178" s="11">
        <v>0</v>
      </c>
      <c r="H1178" s="11" t="s">
        <v>7837</v>
      </c>
      <c r="I1178" s="11" t="s">
        <v>7839</v>
      </c>
      <c r="J1178" s="11" t="s">
        <v>7843</v>
      </c>
    </row>
    <row r="1179" spans="1:10" ht="15" customHeight="1" x14ac:dyDescent="0.35">
      <c r="A1179" s="11" t="s">
        <v>1217</v>
      </c>
      <c r="B1179" s="11">
        <v>34.770000000000003</v>
      </c>
      <c r="C1179" s="11">
        <v>10.54</v>
      </c>
      <c r="D1179" s="11" t="s">
        <v>7837</v>
      </c>
      <c r="E1179" s="11" t="s">
        <v>7837</v>
      </c>
      <c r="F1179" s="11" t="s">
        <v>7837</v>
      </c>
      <c r="G1179" s="11">
        <v>2</v>
      </c>
      <c r="H1179" s="11" t="s">
        <v>7837</v>
      </c>
      <c r="I1179" s="11" t="s">
        <v>7839</v>
      </c>
      <c r="J1179" s="11" t="s">
        <v>7843</v>
      </c>
    </row>
    <row r="1180" spans="1:10" ht="15" customHeight="1" x14ac:dyDescent="0.35">
      <c r="A1180" s="11" t="s">
        <v>1218</v>
      </c>
      <c r="B1180" s="11">
        <v>24.48</v>
      </c>
      <c r="C1180" s="11">
        <v>4.37</v>
      </c>
      <c r="D1180" s="11" t="s">
        <v>7838</v>
      </c>
      <c r="E1180" s="11" t="s">
        <v>7837</v>
      </c>
      <c r="F1180" s="11" t="s">
        <v>7837</v>
      </c>
      <c r="G1180" s="11">
        <v>2</v>
      </c>
      <c r="H1180" s="11" t="s">
        <v>7837</v>
      </c>
      <c r="I1180" s="11" t="s">
        <v>7841</v>
      </c>
      <c r="J1180" s="11" t="s">
        <v>7845</v>
      </c>
    </row>
    <row r="1181" spans="1:10" ht="15" customHeight="1" x14ac:dyDescent="0.35">
      <c r="A1181" s="11" t="s">
        <v>1219</v>
      </c>
      <c r="B1181" s="11">
        <v>22.61</v>
      </c>
      <c r="C1181" s="11">
        <v>9.6300000000000008</v>
      </c>
      <c r="D1181" s="11" t="s">
        <v>7837</v>
      </c>
      <c r="E1181" s="11" t="s">
        <v>7837</v>
      </c>
      <c r="F1181" s="11" t="s">
        <v>7837</v>
      </c>
      <c r="G1181" s="11">
        <v>2</v>
      </c>
      <c r="H1181" s="11" t="s">
        <v>7837</v>
      </c>
      <c r="I1181" s="11" t="s">
        <v>7841</v>
      </c>
      <c r="J1181" s="11" t="s">
        <v>7843</v>
      </c>
    </row>
    <row r="1182" spans="1:10" ht="15" customHeight="1" x14ac:dyDescent="0.35">
      <c r="A1182" s="11" t="s">
        <v>1220</v>
      </c>
      <c r="B1182" s="11">
        <v>34.299999999999997</v>
      </c>
      <c r="C1182" s="11">
        <v>10.37</v>
      </c>
      <c r="D1182" s="11" t="s">
        <v>7837</v>
      </c>
      <c r="E1182" s="11" t="s">
        <v>7837</v>
      </c>
      <c r="F1182" s="11" t="s">
        <v>7837</v>
      </c>
      <c r="G1182" s="11">
        <v>0</v>
      </c>
      <c r="H1182" s="11" t="s">
        <v>7837</v>
      </c>
      <c r="I1182" s="11" t="s">
        <v>7839</v>
      </c>
      <c r="J1182" s="11" t="s">
        <v>7843</v>
      </c>
    </row>
    <row r="1183" spans="1:10" ht="15" customHeight="1" x14ac:dyDescent="0.35">
      <c r="A1183" s="11" t="s">
        <v>1221</v>
      </c>
      <c r="B1183" s="11">
        <v>46.09</v>
      </c>
      <c r="C1183" s="11">
        <v>5.44</v>
      </c>
      <c r="D1183" s="11" t="s">
        <v>7837</v>
      </c>
      <c r="E1183" s="11" t="s">
        <v>7837</v>
      </c>
      <c r="F1183" s="11" t="s">
        <v>7837</v>
      </c>
      <c r="G1183" s="11">
        <v>2</v>
      </c>
      <c r="H1183" s="11" t="s">
        <v>7837</v>
      </c>
      <c r="I1183" s="11" t="s">
        <v>7839</v>
      </c>
      <c r="J1183" s="11" t="s">
        <v>7845</v>
      </c>
    </row>
    <row r="1184" spans="1:10" ht="15" customHeight="1" x14ac:dyDescent="0.35">
      <c r="A1184" s="11" t="s">
        <v>1222</v>
      </c>
      <c r="B1184" s="11">
        <v>44.744999999999997</v>
      </c>
      <c r="C1184" s="11">
        <v>5.19</v>
      </c>
      <c r="D1184" s="11" t="s">
        <v>7837</v>
      </c>
      <c r="E1184" s="11" t="s">
        <v>7837</v>
      </c>
      <c r="F1184" s="11" t="s">
        <v>7837</v>
      </c>
      <c r="G1184" s="11">
        <v>2</v>
      </c>
      <c r="H1184" s="11" t="s">
        <v>7837</v>
      </c>
      <c r="I1184" s="11" t="s">
        <v>7839</v>
      </c>
      <c r="J1184" s="11" t="s">
        <v>7845</v>
      </c>
    </row>
    <row r="1185" spans="1:10" ht="15" customHeight="1" x14ac:dyDescent="0.35">
      <c r="A1185" s="11" t="s">
        <v>1223</v>
      </c>
      <c r="B1185" s="11">
        <v>26.33</v>
      </c>
      <c r="C1185" s="11">
        <v>11.8</v>
      </c>
      <c r="D1185" s="11" t="s">
        <v>7838</v>
      </c>
      <c r="E1185" s="11" t="s">
        <v>7837</v>
      </c>
      <c r="F1185" s="11" t="s">
        <v>7837</v>
      </c>
      <c r="G1185" s="11">
        <v>1</v>
      </c>
      <c r="H1185" s="11" t="s">
        <v>7837</v>
      </c>
      <c r="I1185" s="11" t="s">
        <v>7840</v>
      </c>
      <c r="J1185" s="11" t="s">
        <v>7843</v>
      </c>
    </row>
    <row r="1186" spans="1:10" ht="15" customHeight="1" x14ac:dyDescent="0.35">
      <c r="A1186" s="11" t="s">
        <v>1224</v>
      </c>
      <c r="B1186" s="11">
        <v>26.6</v>
      </c>
      <c r="C1186" s="11">
        <v>8.3800000000000008</v>
      </c>
      <c r="D1186" s="11" t="s">
        <v>7837</v>
      </c>
      <c r="E1186" s="11" t="s">
        <v>7837</v>
      </c>
      <c r="F1186" s="11" t="s">
        <v>7837</v>
      </c>
      <c r="G1186" s="11">
        <v>2</v>
      </c>
      <c r="H1186" s="11" t="s">
        <v>7837</v>
      </c>
      <c r="I1186" s="11" t="s">
        <v>7840</v>
      </c>
      <c r="J1186" s="11" t="s">
        <v>7843</v>
      </c>
    </row>
    <row r="1187" spans="1:10" ht="15" customHeight="1" x14ac:dyDescent="0.35">
      <c r="A1187" s="11" t="s">
        <v>1225</v>
      </c>
      <c r="B1187" s="11">
        <v>27.5</v>
      </c>
      <c r="C1187" s="11">
        <v>7.58</v>
      </c>
      <c r="D1187" s="11" t="s">
        <v>7837</v>
      </c>
      <c r="E1187" s="11" t="s">
        <v>7837</v>
      </c>
      <c r="F1187" s="11" t="s">
        <v>7837</v>
      </c>
      <c r="G1187" s="11">
        <v>0</v>
      </c>
      <c r="H1187" s="11" t="s">
        <v>7837</v>
      </c>
      <c r="I1187" s="11" t="s">
        <v>7840</v>
      </c>
      <c r="J1187" s="11" t="s">
        <v>7843</v>
      </c>
    </row>
    <row r="1188" spans="1:10" ht="15" customHeight="1" x14ac:dyDescent="0.35">
      <c r="A1188" s="11" t="s">
        <v>1226</v>
      </c>
      <c r="B1188" s="11">
        <v>41.55</v>
      </c>
      <c r="C1188" s="11">
        <v>4.6100000000000003</v>
      </c>
      <c r="D1188" s="11" t="s">
        <v>7837</v>
      </c>
      <c r="E1188" s="11" t="s">
        <v>7837</v>
      </c>
      <c r="F1188" s="11" t="s">
        <v>7837</v>
      </c>
      <c r="G1188" s="11">
        <v>1</v>
      </c>
      <c r="H1188" s="11" t="s">
        <v>7837</v>
      </c>
      <c r="I1188" s="11" t="s">
        <v>7839</v>
      </c>
      <c r="J1188" s="11" t="s">
        <v>7845</v>
      </c>
    </row>
    <row r="1189" spans="1:10" ht="15" customHeight="1" x14ac:dyDescent="0.35">
      <c r="A1189" s="11" t="s">
        <v>1227</v>
      </c>
      <c r="B1189" s="11">
        <v>41.47</v>
      </c>
      <c r="C1189" s="11">
        <v>4.7</v>
      </c>
      <c r="D1189" s="11" t="s">
        <v>7838</v>
      </c>
      <c r="E1189" s="11" t="s">
        <v>7837</v>
      </c>
      <c r="F1189" s="11" t="s">
        <v>7838</v>
      </c>
      <c r="G1189" s="11">
        <v>1</v>
      </c>
      <c r="H1189" s="11" t="s">
        <v>7837</v>
      </c>
      <c r="I1189" s="11" t="s">
        <v>7839</v>
      </c>
      <c r="J1189" s="11" t="s">
        <v>7845</v>
      </c>
    </row>
    <row r="1190" spans="1:10" ht="15" customHeight="1" x14ac:dyDescent="0.35">
      <c r="A1190" s="11" t="s">
        <v>1228</v>
      </c>
      <c r="B1190" s="11">
        <v>24.795000000000002</v>
      </c>
      <c r="C1190" s="11">
        <v>6.05</v>
      </c>
      <c r="D1190" s="11" t="s">
        <v>7838</v>
      </c>
      <c r="E1190" s="11" t="s">
        <v>7837</v>
      </c>
      <c r="F1190" s="11" t="s">
        <v>7837</v>
      </c>
      <c r="G1190" s="11">
        <v>0</v>
      </c>
      <c r="H1190" s="11" t="s">
        <v>7837</v>
      </c>
      <c r="I1190" s="11" t="s">
        <v>7841</v>
      </c>
      <c r="J1190" s="11" t="s">
        <v>7844</v>
      </c>
    </row>
    <row r="1191" spans="1:10" ht="15" customHeight="1" x14ac:dyDescent="0.35">
      <c r="A1191" s="11" t="s">
        <v>1229</v>
      </c>
      <c r="B1191" s="11">
        <v>29.48</v>
      </c>
      <c r="C1191" s="11">
        <v>5.63</v>
      </c>
      <c r="D1191" s="11" t="s">
        <v>7838</v>
      </c>
      <c r="E1191" s="11" t="s">
        <v>7837</v>
      </c>
      <c r="F1191" s="11" t="s">
        <v>7838</v>
      </c>
      <c r="G1191" s="11">
        <v>1</v>
      </c>
      <c r="H1191" s="11" t="s">
        <v>7837</v>
      </c>
      <c r="I1191" s="11" t="s">
        <v>7840</v>
      </c>
      <c r="J1191" s="11" t="s">
        <v>7845</v>
      </c>
    </row>
    <row r="1192" spans="1:10" ht="15" customHeight="1" x14ac:dyDescent="0.35">
      <c r="A1192" s="11" t="s">
        <v>1230</v>
      </c>
      <c r="B1192" s="11">
        <v>28.09</v>
      </c>
      <c r="C1192" s="11">
        <v>6.06</v>
      </c>
      <c r="D1192" s="11" t="s">
        <v>7837</v>
      </c>
      <c r="E1192" s="11" t="s">
        <v>7837</v>
      </c>
      <c r="F1192" s="11" t="s">
        <v>7838</v>
      </c>
      <c r="G1192" s="11">
        <v>1</v>
      </c>
      <c r="H1192" s="11" t="s">
        <v>7837</v>
      </c>
      <c r="I1192" s="11" t="s">
        <v>7840</v>
      </c>
      <c r="J1192" s="11" t="s">
        <v>7844</v>
      </c>
    </row>
    <row r="1193" spans="1:10" ht="15" customHeight="1" x14ac:dyDescent="0.35">
      <c r="A1193" s="11" t="s">
        <v>1231</v>
      </c>
      <c r="B1193" s="11">
        <v>32.729999999999997</v>
      </c>
      <c r="C1193" s="11">
        <v>5.19</v>
      </c>
      <c r="D1193" s="11" t="s">
        <v>7837</v>
      </c>
      <c r="E1193" s="11" t="s">
        <v>7837</v>
      </c>
      <c r="F1193" s="11" t="s">
        <v>7837</v>
      </c>
      <c r="G1193" s="11">
        <v>1</v>
      </c>
      <c r="H1193" s="11" t="s">
        <v>7837</v>
      </c>
      <c r="I1193" s="11" t="s">
        <v>7839</v>
      </c>
      <c r="J1193" s="11" t="s">
        <v>7845</v>
      </c>
    </row>
    <row r="1194" spans="1:10" ht="15" customHeight="1" x14ac:dyDescent="0.35">
      <c r="A1194" s="11" t="s">
        <v>1232</v>
      </c>
      <c r="B1194" s="11">
        <v>27.36</v>
      </c>
      <c r="C1194" s="11">
        <v>8.9600000000000009</v>
      </c>
      <c r="D1194" s="11" t="s">
        <v>7837</v>
      </c>
      <c r="E1194" s="11" t="s">
        <v>7837</v>
      </c>
      <c r="F1194" s="11" t="s">
        <v>7837</v>
      </c>
      <c r="G1194" s="11">
        <v>0</v>
      </c>
      <c r="H1194" s="11" t="s">
        <v>7837</v>
      </c>
      <c r="I1194" s="11" t="s">
        <v>7840</v>
      </c>
      <c r="J1194" s="11" t="s">
        <v>7843</v>
      </c>
    </row>
    <row r="1195" spans="1:10" ht="15" customHeight="1" x14ac:dyDescent="0.35">
      <c r="A1195" s="11" t="s">
        <v>1233</v>
      </c>
      <c r="B1195" s="11">
        <v>27.265000000000001</v>
      </c>
      <c r="C1195" s="11">
        <v>11.39</v>
      </c>
      <c r="D1195" s="11" t="s">
        <v>7837</v>
      </c>
      <c r="E1195" s="11" t="s">
        <v>7837</v>
      </c>
      <c r="F1195" s="11" t="s">
        <v>7837</v>
      </c>
      <c r="G1195" s="11">
        <v>0</v>
      </c>
      <c r="H1195" s="11" t="s">
        <v>7837</v>
      </c>
      <c r="I1195" s="11" t="s">
        <v>7840</v>
      </c>
      <c r="J1195" s="11" t="s">
        <v>7843</v>
      </c>
    </row>
    <row r="1196" spans="1:10" ht="15" customHeight="1" x14ac:dyDescent="0.35">
      <c r="A1196" s="11" t="s">
        <v>1234</v>
      </c>
      <c r="B1196" s="11">
        <v>48.07</v>
      </c>
      <c r="C1196" s="11">
        <v>4.0599999999999996</v>
      </c>
      <c r="D1196" s="11" t="s">
        <v>7838</v>
      </c>
      <c r="E1196" s="11" t="s">
        <v>7837</v>
      </c>
      <c r="F1196" s="11" t="s">
        <v>7837</v>
      </c>
      <c r="G1196" s="11">
        <v>0</v>
      </c>
      <c r="H1196" s="11" t="s">
        <v>7837</v>
      </c>
      <c r="I1196" s="11" t="s">
        <v>7839</v>
      </c>
      <c r="J1196" s="11" t="s">
        <v>7845</v>
      </c>
    </row>
    <row r="1197" spans="1:10" ht="15" customHeight="1" x14ac:dyDescent="0.35">
      <c r="A1197" s="11" t="s">
        <v>1235</v>
      </c>
      <c r="B1197" s="11">
        <v>30.8</v>
      </c>
      <c r="C1197" s="11">
        <v>5.23</v>
      </c>
      <c r="D1197" s="11" t="s">
        <v>7838</v>
      </c>
      <c r="E1197" s="11" t="s">
        <v>7837</v>
      </c>
      <c r="F1197" s="11" t="s">
        <v>7837</v>
      </c>
      <c r="G1197" s="11">
        <v>0</v>
      </c>
      <c r="H1197" s="11" t="s">
        <v>7837</v>
      </c>
      <c r="I1197" s="11" t="s">
        <v>7839</v>
      </c>
      <c r="J1197" s="11" t="s">
        <v>7845</v>
      </c>
    </row>
    <row r="1198" spans="1:10" ht="15" customHeight="1" x14ac:dyDescent="0.35">
      <c r="A1198" s="11" t="s">
        <v>1236</v>
      </c>
      <c r="B1198" s="11">
        <v>32.299999999999997</v>
      </c>
      <c r="C1198" s="11">
        <v>5.05</v>
      </c>
      <c r="D1198" s="11" t="s">
        <v>7838</v>
      </c>
      <c r="E1198" s="11" t="s">
        <v>7837</v>
      </c>
      <c r="F1198" s="11" t="s">
        <v>7837</v>
      </c>
      <c r="G1198" s="11">
        <v>0</v>
      </c>
      <c r="H1198" s="11" t="s">
        <v>7837</v>
      </c>
      <c r="I1198" s="11" t="s">
        <v>7839</v>
      </c>
      <c r="J1198" s="11" t="s">
        <v>7845</v>
      </c>
    </row>
    <row r="1199" spans="1:10" ht="15" customHeight="1" x14ac:dyDescent="0.35">
      <c r="A1199" s="11" t="s">
        <v>1237</v>
      </c>
      <c r="B1199" s="11">
        <v>39.700000000000003</v>
      </c>
      <c r="C1199" s="11">
        <v>7.34</v>
      </c>
      <c r="D1199" s="11" t="s">
        <v>7837</v>
      </c>
      <c r="E1199" s="11" t="s">
        <v>7837</v>
      </c>
      <c r="F1199" s="11" t="s">
        <v>7837</v>
      </c>
      <c r="G1199" s="11">
        <v>0</v>
      </c>
      <c r="H1199" s="11" t="s">
        <v>7837</v>
      </c>
      <c r="I1199" s="11" t="s">
        <v>7839</v>
      </c>
      <c r="J1199" s="11" t="s">
        <v>7843</v>
      </c>
    </row>
    <row r="1200" spans="1:10" ht="15" customHeight="1" x14ac:dyDescent="0.35">
      <c r="A1200" s="11" t="s">
        <v>1238</v>
      </c>
      <c r="B1200" s="11">
        <v>35.97</v>
      </c>
      <c r="C1200" s="11">
        <v>8.1300000000000008</v>
      </c>
      <c r="D1200" s="11" t="s">
        <v>7837</v>
      </c>
      <c r="E1200" s="11" t="s">
        <v>7837</v>
      </c>
      <c r="F1200" s="11" t="s">
        <v>7837</v>
      </c>
      <c r="G1200" s="11">
        <v>0</v>
      </c>
      <c r="H1200" s="11" t="s">
        <v>7837</v>
      </c>
      <c r="I1200" s="11" t="s">
        <v>7839</v>
      </c>
      <c r="J1200" s="11" t="s">
        <v>7843</v>
      </c>
    </row>
    <row r="1201" spans="1:10" ht="15" customHeight="1" x14ac:dyDescent="0.35">
      <c r="A1201" s="11" t="s">
        <v>1239</v>
      </c>
      <c r="B1201" s="11">
        <v>25.86</v>
      </c>
      <c r="C1201" s="11">
        <v>6.68</v>
      </c>
      <c r="D1201" s="11" t="s">
        <v>7838</v>
      </c>
      <c r="E1201" s="11" t="s">
        <v>7837</v>
      </c>
      <c r="F1201" s="11" t="s">
        <v>7837</v>
      </c>
      <c r="G1201" s="11">
        <v>1</v>
      </c>
      <c r="H1201" s="11" t="s">
        <v>7837</v>
      </c>
      <c r="I1201" s="11" t="s">
        <v>7840</v>
      </c>
      <c r="J1201" s="11" t="s">
        <v>7843</v>
      </c>
    </row>
    <row r="1202" spans="1:10" ht="15" customHeight="1" x14ac:dyDescent="0.35">
      <c r="A1202" s="11" t="s">
        <v>1240</v>
      </c>
      <c r="B1202" s="11">
        <v>30.03</v>
      </c>
      <c r="C1202" s="11">
        <v>11.51</v>
      </c>
      <c r="D1202" s="11" t="s">
        <v>7837</v>
      </c>
      <c r="E1202" s="11" t="s">
        <v>7837</v>
      </c>
      <c r="F1202" s="11" t="s">
        <v>7837</v>
      </c>
      <c r="G1202" s="11">
        <v>0</v>
      </c>
      <c r="H1202" s="11" t="s">
        <v>7837</v>
      </c>
      <c r="I1202" s="11" t="s">
        <v>7839</v>
      </c>
      <c r="J1202" s="11" t="s">
        <v>7843</v>
      </c>
    </row>
    <row r="1203" spans="1:10" ht="15" customHeight="1" x14ac:dyDescent="0.35">
      <c r="A1203" s="11" t="s">
        <v>1241</v>
      </c>
      <c r="B1203" s="11">
        <v>25.76</v>
      </c>
      <c r="C1203" s="11">
        <v>6.02</v>
      </c>
      <c r="D1203" s="11" t="s">
        <v>7838</v>
      </c>
      <c r="E1203" s="11" t="s">
        <v>7837</v>
      </c>
      <c r="F1203" s="11" t="s">
        <v>7838</v>
      </c>
      <c r="G1203" s="11">
        <v>1</v>
      </c>
      <c r="H1203" s="11" t="s">
        <v>7837</v>
      </c>
      <c r="I1203" s="11" t="s">
        <v>7840</v>
      </c>
      <c r="J1203" s="11" t="s">
        <v>7844</v>
      </c>
    </row>
    <row r="1204" spans="1:10" ht="15" customHeight="1" x14ac:dyDescent="0.35">
      <c r="A1204" s="11" t="s">
        <v>1242</v>
      </c>
      <c r="B1204" s="11">
        <v>22.42</v>
      </c>
      <c r="C1204" s="11">
        <v>7.96</v>
      </c>
      <c r="D1204" s="11" t="s">
        <v>7837</v>
      </c>
      <c r="E1204" s="11" t="s">
        <v>7837</v>
      </c>
      <c r="F1204" s="11" t="s">
        <v>7837</v>
      </c>
      <c r="G1204" s="11">
        <v>0</v>
      </c>
      <c r="H1204" s="11" t="s">
        <v>7837</v>
      </c>
      <c r="I1204" s="11" t="s">
        <v>7841</v>
      </c>
      <c r="J1204" s="11" t="s">
        <v>7843</v>
      </c>
    </row>
    <row r="1205" spans="1:10" ht="15" customHeight="1" x14ac:dyDescent="0.35">
      <c r="A1205" s="11" t="s">
        <v>1243</v>
      </c>
      <c r="B1205" s="11">
        <v>33.18</v>
      </c>
      <c r="C1205" s="11">
        <v>6.01</v>
      </c>
      <c r="D1205" s="11" t="s">
        <v>7838</v>
      </c>
      <c r="E1205" s="11" t="s">
        <v>7837</v>
      </c>
      <c r="F1205" s="11" t="s">
        <v>7837</v>
      </c>
      <c r="G1205" s="11">
        <v>1</v>
      </c>
      <c r="H1205" s="11" t="s">
        <v>7837</v>
      </c>
      <c r="I1205" s="11" t="s">
        <v>7839</v>
      </c>
      <c r="J1205" s="11" t="s">
        <v>7844</v>
      </c>
    </row>
    <row r="1206" spans="1:10" ht="15" customHeight="1" x14ac:dyDescent="0.35">
      <c r="A1206" s="11" t="s">
        <v>1244</v>
      </c>
      <c r="B1206" s="11">
        <v>43.04</v>
      </c>
      <c r="C1206" s="11">
        <v>5.9</v>
      </c>
      <c r="D1206" s="11" t="s">
        <v>7838</v>
      </c>
      <c r="E1206" s="11" t="s">
        <v>7837</v>
      </c>
      <c r="F1206" s="11" t="s">
        <v>7837</v>
      </c>
      <c r="G1206" s="11">
        <v>0</v>
      </c>
      <c r="H1206" s="11" t="s">
        <v>7837</v>
      </c>
      <c r="I1206" s="11" t="s">
        <v>7839</v>
      </c>
      <c r="J1206" s="11" t="s">
        <v>7844</v>
      </c>
    </row>
    <row r="1207" spans="1:10" ht="15" customHeight="1" x14ac:dyDescent="0.35">
      <c r="A1207" s="11" t="s">
        <v>1245</v>
      </c>
      <c r="B1207" s="11">
        <v>34.15</v>
      </c>
      <c r="C1207" s="11">
        <v>4.49</v>
      </c>
      <c r="D1207" s="11" t="s">
        <v>7838</v>
      </c>
      <c r="E1207" s="11" t="s">
        <v>7837</v>
      </c>
      <c r="F1207" s="11" t="s">
        <v>7837</v>
      </c>
      <c r="G1207" s="11">
        <v>1</v>
      </c>
      <c r="H1207" s="11" t="s">
        <v>7837</v>
      </c>
      <c r="I1207" s="11" t="s">
        <v>7839</v>
      </c>
      <c r="J1207" s="11" t="s">
        <v>7845</v>
      </c>
    </row>
    <row r="1208" spans="1:10" ht="15" customHeight="1" x14ac:dyDescent="0.35">
      <c r="A1208" s="11" t="s">
        <v>1246</v>
      </c>
      <c r="B1208" s="11">
        <v>25.78</v>
      </c>
      <c r="C1208" s="11">
        <v>6.25</v>
      </c>
      <c r="D1208" s="11" t="s">
        <v>7837</v>
      </c>
      <c r="E1208" s="11" t="s">
        <v>7837</v>
      </c>
      <c r="F1208" s="11" t="s">
        <v>7837</v>
      </c>
      <c r="G1208" s="11">
        <v>0</v>
      </c>
      <c r="H1208" s="11" t="s">
        <v>7837</v>
      </c>
      <c r="I1208" s="11" t="s">
        <v>7840</v>
      </c>
      <c r="J1208" s="11" t="s">
        <v>7844</v>
      </c>
    </row>
    <row r="1209" spans="1:10" ht="15" customHeight="1" x14ac:dyDescent="0.35">
      <c r="A1209" s="11" t="s">
        <v>1247</v>
      </c>
      <c r="B1209" s="11">
        <v>21.02</v>
      </c>
      <c r="C1209" s="11">
        <v>9.6199999999999992</v>
      </c>
      <c r="D1209" s="11" t="s">
        <v>7838</v>
      </c>
      <c r="E1209" s="11" t="s">
        <v>7837</v>
      </c>
      <c r="F1209" s="11" t="s">
        <v>7838</v>
      </c>
      <c r="G1209" s="11">
        <v>1</v>
      </c>
      <c r="H1209" s="11" t="s">
        <v>7837</v>
      </c>
      <c r="I1209" s="11" t="s">
        <v>7841</v>
      </c>
      <c r="J1209" s="11" t="s">
        <v>7843</v>
      </c>
    </row>
    <row r="1210" spans="1:10" ht="15" customHeight="1" x14ac:dyDescent="0.35">
      <c r="A1210" s="11" t="s">
        <v>1248</v>
      </c>
      <c r="B1210" s="11">
        <v>37.51</v>
      </c>
      <c r="C1210" s="11">
        <v>11.06</v>
      </c>
      <c r="D1210" s="11" t="s">
        <v>7837</v>
      </c>
      <c r="E1210" s="11" t="s">
        <v>7837</v>
      </c>
      <c r="F1210" s="11" t="s">
        <v>7837</v>
      </c>
      <c r="G1210" s="11">
        <v>2</v>
      </c>
      <c r="H1210" s="11" t="s">
        <v>7837</v>
      </c>
      <c r="I1210" s="11" t="s">
        <v>7839</v>
      </c>
      <c r="J1210" s="11" t="s">
        <v>7843</v>
      </c>
    </row>
    <row r="1211" spans="1:10" ht="15" customHeight="1" x14ac:dyDescent="0.35">
      <c r="A1211" s="11" t="s">
        <v>1249</v>
      </c>
      <c r="B1211" s="11">
        <v>25.745000000000001</v>
      </c>
      <c r="C1211" s="11">
        <v>6.11</v>
      </c>
      <c r="D1211" s="11" t="s">
        <v>7838</v>
      </c>
      <c r="E1211" s="11" t="s">
        <v>7837</v>
      </c>
      <c r="F1211" s="11" t="s">
        <v>7837</v>
      </c>
      <c r="G1211" s="11">
        <v>0</v>
      </c>
      <c r="H1211" s="11" t="s">
        <v>7837</v>
      </c>
      <c r="I1211" s="11" t="s">
        <v>7840</v>
      </c>
      <c r="J1211" s="11" t="s">
        <v>7844</v>
      </c>
    </row>
    <row r="1212" spans="1:10" ht="15" customHeight="1" x14ac:dyDescent="0.35">
      <c r="A1212" s="11" t="s">
        <v>1250</v>
      </c>
      <c r="B1212" s="11">
        <v>31.35</v>
      </c>
      <c r="C1212" s="11">
        <v>11.49</v>
      </c>
      <c r="D1212" s="11" t="s">
        <v>7837</v>
      </c>
      <c r="E1212" s="11" t="s">
        <v>7837</v>
      </c>
      <c r="F1212" s="11" t="s">
        <v>7837</v>
      </c>
      <c r="G1212" s="11">
        <v>2</v>
      </c>
      <c r="H1212" s="11" t="s">
        <v>7837</v>
      </c>
      <c r="I1212" s="11" t="s">
        <v>7839</v>
      </c>
      <c r="J1212" s="11" t="s">
        <v>7843</v>
      </c>
    </row>
    <row r="1213" spans="1:10" ht="15" customHeight="1" x14ac:dyDescent="0.35">
      <c r="A1213" s="11" t="s">
        <v>1251</v>
      </c>
      <c r="B1213" s="11">
        <v>29.83</v>
      </c>
      <c r="C1213" s="11">
        <v>8.68</v>
      </c>
      <c r="D1213" s="11" t="s">
        <v>7837</v>
      </c>
      <c r="E1213" s="11" t="s">
        <v>7837</v>
      </c>
      <c r="F1213" s="11" t="s">
        <v>7837</v>
      </c>
      <c r="G1213" s="11">
        <v>2</v>
      </c>
      <c r="H1213" s="11" t="s">
        <v>7837</v>
      </c>
      <c r="I1213" s="11" t="s">
        <v>7840</v>
      </c>
      <c r="J1213" s="11" t="s">
        <v>7843</v>
      </c>
    </row>
    <row r="1214" spans="1:10" ht="15" customHeight="1" x14ac:dyDescent="0.35">
      <c r="A1214" s="11" t="s">
        <v>1252</v>
      </c>
      <c r="B1214" s="11">
        <v>25.49</v>
      </c>
      <c r="C1214" s="11">
        <v>5.68</v>
      </c>
      <c r="D1214" s="11" t="s">
        <v>7838</v>
      </c>
      <c r="E1214" s="11" t="s">
        <v>7837</v>
      </c>
      <c r="F1214" s="11" t="s">
        <v>7838</v>
      </c>
      <c r="G1214" s="11">
        <v>1</v>
      </c>
      <c r="H1214" s="11" t="s">
        <v>7837</v>
      </c>
      <c r="I1214" s="11" t="s">
        <v>7840</v>
      </c>
      <c r="J1214" s="11" t="s">
        <v>7845</v>
      </c>
    </row>
    <row r="1215" spans="1:10" ht="15" customHeight="1" x14ac:dyDescent="0.35">
      <c r="A1215" s="11" t="s">
        <v>1253</v>
      </c>
      <c r="B1215" s="11">
        <v>34.1</v>
      </c>
      <c r="C1215" s="11">
        <v>8.4499999999999993</v>
      </c>
      <c r="D1215" s="11" t="s">
        <v>7837</v>
      </c>
      <c r="E1215" s="11" t="s">
        <v>7837</v>
      </c>
      <c r="F1215" s="11" t="s">
        <v>7837</v>
      </c>
      <c r="G1215" s="11">
        <v>0</v>
      </c>
      <c r="H1215" s="11" t="s">
        <v>7837</v>
      </c>
      <c r="I1215" s="11" t="s">
        <v>7839</v>
      </c>
      <c r="J1215" s="11" t="s">
        <v>7843</v>
      </c>
    </row>
    <row r="1216" spans="1:10" ht="15" customHeight="1" x14ac:dyDescent="0.35">
      <c r="A1216" s="11" t="s">
        <v>1254</v>
      </c>
      <c r="B1216" s="11">
        <v>25.84</v>
      </c>
      <c r="C1216" s="11">
        <v>8.51</v>
      </c>
      <c r="D1216" s="11" t="s">
        <v>7837</v>
      </c>
      <c r="E1216" s="11" t="s">
        <v>7837</v>
      </c>
      <c r="F1216" s="11" t="s">
        <v>7837</v>
      </c>
      <c r="G1216" s="11">
        <v>2</v>
      </c>
      <c r="H1216" s="11" t="s">
        <v>7837</v>
      </c>
      <c r="I1216" s="11" t="s">
        <v>7840</v>
      </c>
      <c r="J1216" s="11" t="s">
        <v>7843</v>
      </c>
    </row>
    <row r="1217" spans="1:10" ht="15" customHeight="1" x14ac:dyDescent="0.35">
      <c r="A1217" s="11" t="s">
        <v>1255</v>
      </c>
      <c r="B1217" s="11">
        <v>20.6</v>
      </c>
      <c r="C1217" s="11">
        <v>7.62</v>
      </c>
      <c r="D1217" s="11" t="s">
        <v>7837</v>
      </c>
      <c r="E1217" s="11" t="s">
        <v>7837</v>
      </c>
      <c r="F1217" s="11" t="s">
        <v>7837</v>
      </c>
      <c r="G1217" s="11">
        <v>0</v>
      </c>
      <c r="H1217" s="11" t="s">
        <v>7837</v>
      </c>
      <c r="I1217" s="11" t="s">
        <v>7841</v>
      </c>
      <c r="J1217" s="11" t="s">
        <v>7843</v>
      </c>
    </row>
    <row r="1218" spans="1:10" ht="15" customHeight="1" x14ac:dyDescent="0.35">
      <c r="A1218" s="11" t="s">
        <v>1256</v>
      </c>
      <c r="B1218" s="11">
        <v>28.88</v>
      </c>
      <c r="C1218" s="11">
        <v>10.18</v>
      </c>
      <c r="D1218" s="11" t="s">
        <v>7837</v>
      </c>
      <c r="E1218" s="11" t="s">
        <v>7837</v>
      </c>
      <c r="F1218" s="11" t="s">
        <v>7837</v>
      </c>
      <c r="G1218" s="11">
        <v>0</v>
      </c>
      <c r="H1218" s="11" t="s">
        <v>7837</v>
      </c>
      <c r="I1218" s="11" t="s">
        <v>7840</v>
      </c>
      <c r="J1218" s="11" t="s">
        <v>7843</v>
      </c>
    </row>
    <row r="1219" spans="1:10" ht="15" customHeight="1" x14ac:dyDescent="0.35">
      <c r="A1219" s="11" t="s">
        <v>1257</v>
      </c>
      <c r="B1219" s="11">
        <v>28.24</v>
      </c>
      <c r="C1219" s="11">
        <v>5.36</v>
      </c>
      <c r="D1219" s="11" t="s">
        <v>7837</v>
      </c>
      <c r="E1219" s="11" t="s">
        <v>7837</v>
      </c>
      <c r="F1219" s="11" t="s">
        <v>7837</v>
      </c>
      <c r="G1219" s="11">
        <v>0</v>
      </c>
      <c r="H1219" s="11" t="s">
        <v>7837</v>
      </c>
      <c r="I1219" s="11" t="s">
        <v>7840</v>
      </c>
      <c r="J1219" s="11" t="s">
        <v>7845</v>
      </c>
    </row>
    <row r="1220" spans="1:10" ht="15" customHeight="1" x14ac:dyDescent="0.35">
      <c r="A1220" s="11" t="s">
        <v>1258</v>
      </c>
      <c r="B1220" s="11">
        <v>25.46</v>
      </c>
      <c r="C1220" s="11">
        <v>11.78</v>
      </c>
      <c r="D1220" s="11" t="s">
        <v>7838</v>
      </c>
      <c r="E1220" s="11" t="s">
        <v>7837</v>
      </c>
      <c r="F1220" s="11" t="s">
        <v>7837</v>
      </c>
      <c r="G1220" s="11">
        <v>1</v>
      </c>
      <c r="H1220" s="11" t="s">
        <v>7837</v>
      </c>
      <c r="I1220" s="11" t="s">
        <v>7840</v>
      </c>
      <c r="J1220" s="11" t="s">
        <v>7843</v>
      </c>
    </row>
    <row r="1221" spans="1:10" ht="15" customHeight="1" x14ac:dyDescent="0.35">
      <c r="A1221" s="11" t="s">
        <v>1259</v>
      </c>
      <c r="B1221" s="11">
        <v>29.64</v>
      </c>
      <c r="C1221" s="11">
        <v>10.82</v>
      </c>
      <c r="D1221" s="11" t="s">
        <v>7838</v>
      </c>
      <c r="E1221" s="11" t="s">
        <v>7837</v>
      </c>
      <c r="F1221" s="11" t="s">
        <v>7837</v>
      </c>
      <c r="G1221" s="11">
        <v>0</v>
      </c>
      <c r="H1221" s="11" t="s">
        <v>7837</v>
      </c>
      <c r="I1221" s="11" t="s">
        <v>7840</v>
      </c>
      <c r="J1221" s="11" t="s">
        <v>7843</v>
      </c>
    </row>
    <row r="1222" spans="1:10" ht="15" customHeight="1" x14ac:dyDescent="0.35">
      <c r="A1222" s="11" t="s">
        <v>1260</v>
      </c>
      <c r="B1222" s="11">
        <v>31.27</v>
      </c>
      <c r="C1222" s="11">
        <v>7.73</v>
      </c>
      <c r="D1222" s="11" t="s">
        <v>7838</v>
      </c>
      <c r="E1222" s="11" t="s">
        <v>7837</v>
      </c>
      <c r="F1222" s="11" t="s">
        <v>7837</v>
      </c>
      <c r="G1222" s="11">
        <v>1</v>
      </c>
      <c r="H1222" s="11" t="s">
        <v>7837</v>
      </c>
      <c r="I1222" s="11" t="s">
        <v>7839</v>
      </c>
      <c r="J1222" s="11" t="s">
        <v>7843</v>
      </c>
    </row>
    <row r="1223" spans="1:10" ht="15" customHeight="1" x14ac:dyDescent="0.35">
      <c r="A1223" s="11" t="s">
        <v>1261</v>
      </c>
      <c r="B1223" s="11">
        <v>19.95</v>
      </c>
      <c r="C1223" s="11">
        <v>6.24</v>
      </c>
      <c r="D1223" s="11" t="s">
        <v>7838</v>
      </c>
      <c r="E1223" s="11" t="s">
        <v>7837</v>
      </c>
      <c r="F1223" s="11" t="s">
        <v>7837</v>
      </c>
      <c r="G1223" s="11">
        <v>0</v>
      </c>
      <c r="H1223" s="11" t="s">
        <v>7837</v>
      </c>
      <c r="I1223" s="11" t="s">
        <v>7841</v>
      </c>
      <c r="J1223" s="11" t="s">
        <v>7844</v>
      </c>
    </row>
    <row r="1224" spans="1:10" ht="15" customHeight="1" x14ac:dyDescent="0.35">
      <c r="A1224" s="11" t="s">
        <v>1262</v>
      </c>
      <c r="B1224" s="11">
        <v>21.3</v>
      </c>
      <c r="C1224" s="11">
        <v>10.42</v>
      </c>
      <c r="D1224" s="11" t="s">
        <v>7837</v>
      </c>
      <c r="E1224" s="11" t="s">
        <v>7837</v>
      </c>
      <c r="F1224" s="11" t="s">
        <v>7837</v>
      </c>
      <c r="G1224" s="11">
        <v>2</v>
      </c>
      <c r="H1224" s="11" t="s">
        <v>7837</v>
      </c>
      <c r="I1224" s="11" t="s">
        <v>7841</v>
      </c>
      <c r="J1224" s="11" t="s">
        <v>7843</v>
      </c>
    </row>
    <row r="1225" spans="1:10" ht="15" customHeight="1" x14ac:dyDescent="0.35">
      <c r="A1225" s="11" t="s">
        <v>1263</v>
      </c>
      <c r="B1225" s="11">
        <v>31.635000000000002</v>
      </c>
      <c r="C1225" s="11">
        <v>11.11</v>
      </c>
      <c r="D1225" s="11" t="s">
        <v>7837</v>
      </c>
      <c r="E1225" s="11" t="s">
        <v>7837</v>
      </c>
      <c r="F1225" s="11" t="s">
        <v>7837</v>
      </c>
      <c r="G1225" s="11">
        <v>0</v>
      </c>
      <c r="H1225" s="11" t="s">
        <v>7837</v>
      </c>
      <c r="I1225" s="11" t="s">
        <v>7839</v>
      </c>
      <c r="J1225" s="11" t="s">
        <v>7843</v>
      </c>
    </row>
    <row r="1226" spans="1:10" ht="15" customHeight="1" x14ac:dyDescent="0.35">
      <c r="A1226" s="11" t="s">
        <v>1264</v>
      </c>
      <c r="B1226" s="11">
        <v>23.9</v>
      </c>
      <c r="C1226" s="11">
        <v>7.67</v>
      </c>
      <c r="D1226" s="11" t="s">
        <v>7838</v>
      </c>
      <c r="E1226" s="11" t="s">
        <v>7837</v>
      </c>
      <c r="F1226" s="11" t="s">
        <v>7837</v>
      </c>
      <c r="G1226" s="11">
        <v>2</v>
      </c>
      <c r="H1226" s="11" t="s">
        <v>7837</v>
      </c>
      <c r="I1226" s="11" t="s">
        <v>7841</v>
      </c>
      <c r="J1226" s="11" t="s">
        <v>7843</v>
      </c>
    </row>
    <row r="1227" spans="1:10" ht="15" customHeight="1" x14ac:dyDescent="0.35">
      <c r="A1227" s="11" t="s">
        <v>1265</v>
      </c>
      <c r="B1227" s="11">
        <v>34.15</v>
      </c>
      <c r="C1227" s="11">
        <v>6.15</v>
      </c>
      <c r="D1227" s="11" t="s">
        <v>7837</v>
      </c>
      <c r="E1227" s="11" t="s">
        <v>7837</v>
      </c>
      <c r="F1227" s="11" t="s">
        <v>7837</v>
      </c>
      <c r="G1227" s="11">
        <v>0</v>
      </c>
      <c r="H1227" s="11" t="s">
        <v>7837</v>
      </c>
      <c r="I1227" s="11" t="s">
        <v>7839</v>
      </c>
      <c r="J1227" s="11" t="s">
        <v>7844</v>
      </c>
    </row>
    <row r="1228" spans="1:10" ht="15" customHeight="1" x14ac:dyDescent="0.35">
      <c r="A1228" s="11" t="s">
        <v>1266</v>
      </c>
      <c r="B1228" s="11">
        <v>28.71</v>
      </c>
      <c r="C1228" s="11">
        <v>5.71</v>
      </c>
      <c r="D1228" s="11" t="s">
        <v>7837</v>
      </c>
      <c r="E1228" s="11" t="s">
        <v>7837</v>
      </c>
      <c r="F1228" s="11" t="s">
        <v>7837</v>
      </c>
      <c r="G1228" s="11">
        <v>0</v>
      </c>
      <c r="H1228" s="11" t="s">
        <v>7837</v>
      </c>
      <c r="I1228" s="11" t="s">
        <v>7840</v>
      </c>
      <c r="J1228" s="11" t="s">
        <v>7844</v>
      </c>
    </row>
    <row r="1229" spans="1:10" ht="15" customHeight="1" x14ac:dyDescent="0.35">
      <c r="A1229" s="11" t="s">
        <v>1267</v>
      </c>
      <c r="B1229" s="11">
        <v>36.700000000000003</v>
      </c>
      <c r="C1229" s="11">
        <v>8.6999999999999993</v>
      </c>
      <c r="D1229" s="11" t="s">
        <v>7838</v>
      </c>
      <c r="E1229" s="11" t="s">
        <v>7837</v>
      </c>
      <c r="F1229" s="11" t="s">
        <v>7837</v>
      </c>
      <c r="G1229" s="11">
        <v>2</v>
      </c>
      <c r="H1229" s="11" t="s">
        <v>7837</v>
      </c>
      <c r="I1229" s="11" t="s">
        <v>7839</v>
      </c>
      <c r="J1229" s="11" t="s">
        <v>7843</v>
      </c>
    </row>
    <row r="1230" spans="1:10" ht="15" customHeight="1" x14ac:dyDescent="0.35">
      <c r="A1230" s="11" t="s">
        <v>1268</v>
      </c>
      <c r="B1230" s="11">
        <v>34.1</v>
      </c>
      <c r="C1230" s="11">
        <v>9.0399999999999991</v>
      </c>
      <c r="D1230" s="11" t="s">
        <v>7838</v>
      </c>
      <c r="E1230" s="11" t="s">
        <v>7837</v>
      </c>
      <c r="F1230" s="11" t="s">
        <v>7837</v>
      </c>
      <c r="G1230" s="11">
        <v>2</v>
      </c>
      <c r="H1230" s="11" t="s">
        <v>7837</v>
      </c>
      <c r="I1230" s="11" t="s">
        <v>7839</v>
      </c>
      <c r="J1230" s="11" t="s">
        <v>7843</v>
      </c>
    </row>
    <row r="1231" spans="1:10" ht="15" customHeight="1" x14ac:dyDescent="0.35">
      <c r="A1231" s="11" t="s">
        <v>1269</v>
      </c>
      <c r="B1231" s="11">
        <v>25.7</v>
      </c>
      <c r="C1231" s="11">
        <v>5.61</v>
      </c>
      <c r="D1231" s="11" t="s">
        <v>7837</v>
      </c>
      <c r="E1231" s="11" t="s">
        <v>7837</v>
      </c>
      <c r="F1231" s="11" t="s">
        <v>7837</v>
      </c>
      <c r="G1231" s="11">
        <v>0</v>
      </c>
      <c r="H1231" s="11" t="s">
        <v>7837</v>
      </c>
      <c r="I1231" s="11" t="s">
        <v>7840</v>
      </c>
      <c r="J1231" s="11" t="s">
        <v>7845</v>
      </c>
    </row>
    <row r="1232" spans="1:10" ht="15" customHeight="1" x14ac:dyDescent="0.35">
      <c r="A1232" s="11" t="s">
        <v>1270</v>
      </c>
      <c r="B1232" s="11">
        <v>21.68</v>
      </c>
      <c r="C1232" s="11">
        <v>8.1199999999999992</v>
      </c>
      <c r="D1232" s="11" t="s">
        <v>7837</v>
      </c>
      <c r="E1232" s="11" t="s">
        <v>7837</v>
      </c>
      <c r="F1232" s="11" t="s">
        <v>7837</v>
      </c>
      <c r="G1232" s="11">
        <v>0</v>
      </c>
      <c r="H1232" s="11" t="s">
        <v>7837</v>
      </c>
      <c r="I1232" s="11" t="s">
        <v>7841</v>
      </c>
      <c r="J1232" s="11" t="s">
        <v>7843</v>
      </c>
    </row>
    <row r="1233" spans="1:10" ht="15" customHeight="1" x14ac:dyDescent="0.35">
      <c r="A1233" s="11" t="s">
        <v>1271</v>
      </c>
      <c r="B1233" s="11">
        <v>25.175000000000001</v>
      </c>
      <c r="C1233" s="11">
        <v>4.74</v>
      </c>
      <c r="D1233" s="11" t="s">
        <v>7837</v>
      </c>
      <c r="E1233" s="11" t="s">
        <v>7837</v>
      </c>
      <c r="F1233" s="11" t="s">
        <v>7837</v>
      </c>
      <c r="G1233" s="11">
        <v>0</v>
      </c>
      <c r="H1233" s="11" t="s">
        <v>7837</v>
      </c>
      <c r="I1233" s="11" t="s">
        <v>7840</v>
      </c>
      <c r="J1233" s="11" t="s">
        <v>7845</v>
      </c>
    </row>
    <row r="1234" spans="1:10" ht="15" customHeight="1" x14ac:dyDescent="0.35">
      <c r="A1234" s="11" t="s">
        <v>1272</v>
      </c>
      <c r="B1234" s="11">
        <v>44.77</v>
      </c>
      <c r="C1234" s="11">
        <v>4.0599999999999996</v>
      </c>
      <c r="D1234" s="11" t="s">
        <v>7837</v>
      </c>
      <c r="E1234" s="11" t="s">
        <v>7837</v>
      </c>
      <c r="F1234" s="11" t="s">
        <v>7837</v>
      </c>
      <c r="G1234" s="11">
        <v>2</v>
      </c>
      <c r="H1234" s="11" t="s">
        <v>7837</v>
      </c>
      <c r="I1234" s="11" t="s">
        <v>7839</v>
      </c>
      <c r="J1234" s="11" t="s">
        <v>7845</v>
      </c>
    </row>
    <row r="1235" spans="1:10" ht="15" customHeight="1" x14ac:dyDescent="0.35">
      <c r="A1235" s="11" t="s">
        <v>1273</v>
      </c>
      <c r="B1235" s="11">
        <v>37.07</v>
      </c>
      <c r="C1235" s="11">
        <v>5.69</v>
      </c>
      <c r="D1235" s="11" t="s">
        <v>7837</v>
      </c>
      <c r="E1235" s="11" t="s">
        <v>7837</v>
      </c>
      <c r="F1235" s="11" t="s">
        <v>7837</v>
      </c>
      <c r="G1235" s="11">
        <v>2</v>
      </c>
      <c r="H1235" s="11" t="s">
        <v>7837</v>
      </c>
      <c r="I1235" s="11" t="s">
        <v>7839</v>
      </c>
      <c r="J1235" s="11" t="s">
        <v>7845</v>
      </c>
    </row>
    <row r="1236" spans="1:10" ht="15" customHeight="1" x14ac:dyDescent="0.35">
      <c r="A1236" s="11" t="s">
        <v>1274</v>
      </c>
      <c r="B1236" s="11">
        <v>39.799999999999997</v>
      </c>
      <c r="C1236" s="11">
        <v>5.66</v>
      </c>
      <c r="D1236" s="11" t="s">
        <v>7837</v>
      </c>
      <c r="E1236" s="11" t="s">
        <v>7837</v>
      </c>
      <c r="F1236" s="11" t="s">
        <v>7838</v>
      </c>
      <c r="G1236" s="11">
        <v>1</v>
      </c>
      <c r="H1236" s="11" t="s">
        <v>7837</v>
      </c>
      <c r="I1236" s="11" t="s">
        <v>7839</v>
      </c>
      <c r="J1236" s="11" t="s">
        <v>7845</v>
      </c>
    </row>
    <row r="1237" spans="1:10" ht="15" customHeight="1" x14ac:dyDescent="0.35">
      <c r="A1237" s="11" t="s">
        <v>1275</v>
      </c>
      <c r="B1237" s="11">
        <v>26.36</v>
      </c>
      <c r="C1237" s="11">
        <v>4.32</v>
      </c>
      <c r="D1237" s="11" t="s">
        <v>7837</v>
      </c>
      <c r="E1237" s="11" t="s">
        <v>7837</v>
      </c>
      <c r="F1237" s="11" t="s">
        <v>7838</v>
      </c>
      <c r="G1237" s="11">
        <v>1</v>
      </c>
      <c r="H1237" s="11" t="s">
        <v>7837</v>
      </c>
      <c r="I1237" s="11" t="s">
        <v>7840</v>
      </c>
      <c r="J1237" s="11" t="s">
        <v>7845</v>
      </c>
    </row>
    <row r="1238" spans="1:10" ht="15" customHeight="1" x14ac:dyDescent="0.35">
      <c r="A1238" s="11" t="s">
        <v>1276</v>
      </c>
      <c r="B1238" s="11">
        <v>29.925000000000001</v>
      </c>
      <c r="C1238" s="11">
        <v>8.2899999999999991</v>
      </c>
      <c r="D1238" s="11" t="s">
        <v>7837</v>
      </c>
      <c r="E1238" s="11" t="s">
        <v>7837</v>
      </c>
      <c r="F1238" s="11" t="s">
        <v>7837</v>
      </c>
      <c r="G1238" s="11">
        <v>2</v>
      </c>
      <c r="H1238" s="11" t="s">
        <v>7837</v>
      </c>
      <c r="I1238" s="11" t="s">
        <v>7840</v>
      </c>
      <c r="J1238" s="11" t="s">
        <v>7843</v>
      </c>
    </row>
    <row r="1239" spans="1:10" ht="15" customHeight="1" x14ac:dyDescent="0.35">
      <c r="A1239" s="11" t="s">
        <v>1277</v>
      </c>
      <c r="B1239" s="11">
        <v>37.29</v>
      </c>
      <c r="C1239" s="11">
        <v>10.46</v>
      </c>
      <c r="D1239" s="11" t="s">
        <v>7837</v>
      </c>
      <c r="E1239" s="11" t="s">
        <v>7837</v>
      </c>
      <c r="F1239" s="11" t="s">
        <v>7837</v>
      </c>
      <c r="G1239" s="11">
        <v>0</v>
      </c>
      <c r="H1239" s="11" t="s">
        <v>7837</v>
      </c>
      <c r="I1239" s="11" t="s">
        <v>7839</v>
      </c>
      <c r="J1239" s="11" t="s">
        <v>7843</v>
      </c>
    </row>
    <row r="1240" spans="1:10" ht="15" customHeight="1" x14ac:dyDescent="0.35">
      <c r="A1240" s="11" t="s">
        <v>1278</v>
      </c>
      <c r="B1240" s="11">
        <v>30.2</v>
      </c>
      <c r="C1240" s="11">
        <v>11.96</v>
      </c>
      <c r="D1240" s="11" t="s">
        <v>7837</v>
      </c>
      <c r="E1240" s="11" t="s">
        <v>7837</v>
      </c>
      <c r="F1240" s="11" t="s">
        <v>7837</v>
      </c>
      <c r="G1240" s="11">
        <v>0</v>
      </c>
      <c r="H1240" s="11" t="s">
        <v>7837</v>
      </c>
      <c r="I1240" s="11" t="s">
        <v>7839</v>
      </c>
      <c r="J1240" s="11" t="s">
        <v>7843</v>
      </c>
    </row>
    <row r="1241" spans="1:10" ht="15" customHeight="1" x14ac:dyDescent="0.35">
      <c r="A1241" s="11" t="s">
        <v>1279</v>
      </c>
      <c r="B1241" s="11">
        <v>24.225000000000001</v>
      </c>
      <c r="C1241" s="11">
        <v>4.25</v>
      </c>
      <c r="D1241" s="11" t="s">
        <v>7838</v>
      </c>
      <c r="E1241" s="11" t="s">
        <v>7837</v>
      </c>
      <c r="F1241" s="11" t="s">
        <v>7838</v>
      </c>
      <c r="G1241" s="11">
        <v>1</v>
      </c>
      <c r="H1241" s="11" t="s">
        <v>7837</v>
      </c>
      <c r="I1241" s="11" t="s">
        <v>7841</v>
      </c>
      <c r="J1241" s="11" t="s">
        <v>7845</v>
      </c>
    </row>
    <row r="1242" spans="1:10" ht="15" customHeight="1" x14ac:dyDescent="0.35">
      <c r="A1242" s="11" t="s">
        <v>1280</v>
      </c>
      <c r="B1242" s="11">
        <v>31.445</v>
      </c>
      <c r="C1242" s="11">
        <v>8.33</v>
      </c>
      <c r="D1242" s="11" t="s">
        <v>7837</v>
      </c>
      <c r="E1242" s="11" t="s">
        <v>7837</v>
      </c>
      <c r="F1242" s="11" t="s">
        <v>7837</v>
      </c>
      <c r="G1242" s="11">
        <v>0</v>
      </c>
      <c r="H1242" s="11" t="s">
        <v>7837</v>
      </c>
      <c r="I1242" s="11" t="s">
        <v>7839</v>
      </c>
      <c r="J1242" s="11" t="s">
        <v>7843</v>
      </c>
    </row>
    <row r="1243" spans="1:10" ht="15" customHeight="1" x14ac:dyDescent="0.35">
      <c r="A1243" s="11" t="s">
        <v>1281</v>
      </c>
      <c r="B1243" s="11">
        <v>38.880000000000003</v>
      </c>
      <c r="C1243" s="11">
        <v>4.29</v>
      </c>
      <c r="D1243" s="11" t="s">
        <v>7837</v>
      </c>
      <c r="E1243" s="11" t="s">
        <v>7837</v>
      </c>
      <c r="F1243" s="11" t="s">
        <v>7837</v>
      </c>
      <c r="G1243" s="11">
        <v>1</v>
      </c>
      <c r="H1243" s="11" t="s">
        <v>7837</v>
      </c>
      <c r="I1243" s="11" t="s">
        <v>7839</v>
      </c>
      <c r="J1243" s="11" t="s">
        <v>7845</v>
      </c>
    </row>
    <row r="1244" spans="1:10" ht="15" customHeight="1" x14ac:dyDescent="0.35">
      <c r="A1244" s="11" t="s">
        <v>1282</v>
      </c>
      <c r="B1244" s="11">
        <v>43.89</v>
      </c>
      <c r="C1244" s="11">
        <v>6.32</v>
      </c>
      <c r="D1244" s="11" t="s">
        <v>7838</v>
      </c>
      <c r="E1244" s="11" t="s">
        <v>7837</v>
      </c>
      <c r="F1244" s="11" t="s">
        <v>7837</v>
      </c>
      <c r="G1244" s="11">
        <v>0</v>
      </c>
      <c r="H1244" s="11" t="s">
        <v>7837</v>
      </c>
      <c r="I1244" s="11" t="s">
        <v>7839</v>
      </c>
      <c r="J1244" s="11" t="s">
        <v>7844</v>
      </c>
    </row>
    <row r="1245" spans="1:10" ht="15" customHeight="1" x14ac:dyDescent="0.35">
      <c r="A1245" s="11" t="s">
        <v>1283</v>
      </c>
      <c r="B1245" s="11">
        <v>25.6</v>
      </c>
      <c r="C1245" s="11">
        <v>5.65</v>
      </c>
      <c r="D1245" s="11" t="s">
        <v>7837</v>
      </c>
      <c r="E1245" s="11" t="s">
        <v>7837</v>
      </c>
      <c r="F1245" s="11" t="s">
        <v>7837</v>
      </c>
      <c r="G1245" s="11">
        <v>2</v>
      </c>
      <c r="H1245" s="11" t="s">
        <v>7837</v>
      </c>
      <c r="I1245" s="11" t="s">
        <v>7840</v>
      </c>
      <c r="J1245" s="11" t="s">
        <v>7845</v>
      </c>
    </row>
    <row r="1246" spans="1:10" ht="15" customHeight="1" x14ac:dyDescent="0.35">
      <c r="A1246" s="11" t="s">
        <v>1284</v>
      </c>
      <c r="B1246" s="11">
        <v>29.545000000000002</v>
      </c>
      <c r="C1246" s="11">
        <v>8.41</v>
      </c>
      <c r="D1246" s="11" t="s">
        <v>7838</v>
      </c>
      <c r="E1246" s="11" t="s">
        <v>7837</v>
      </c>
      <c r="F1246" s="11" t="s">
        <v>7837</v>
      </c>
      <c r="G1246" s="11">
        <v>1</v>
      </c>
      <c r="H1246" s="11" t="s">
        <v>7837</v>
      </c>
      <c r="I1246" s="11" t="s">
        <v>7840</v>
      </c>
      <c r="J1246" s="11" t="s">
        <v>7843</v>
      </c>
    </row>
    <row r="1247" spans="1:10" ht="15" customHeight="1" x14ac:dyDescent="0.35">
      <c r="A1247" s="11" t="s">
        <v>1285</v>
      </c>
      <c r="B1247" s="11">
        <v>23.25</v>
      </c>
      <c r="C1247" s="11">
        <v>11.96</v>
      </c>
      <c r="D1247" s="11" t="s">
        <v>7838</v>
      </c>
      <c r="E1247" s="11" t="s">
        <v>7837</v>
      </c>
      <c r="F1247" s="11" t="s">
        <v>7837</v>
      </c>
      <c r="G1247" s="11">
        <v>0</v>
      </c>
      <c r="H1247" s="11" t="s">
        <v>7837</v>
      </c>
      <c r="I1247" s="11" t="s">
        <v>7841</v>
      </c>
      <c r="J1247" s="11" t="s">
        <v>7843</v>
      </c>
    </row>
    <row r="1248" spans="1:10" ht="15" customHeight="1" x14ac:dyDescent="0.35">
      <c r="A1248" s="11" t="s">
        <v>1286</v>
      </c>
      <c r="B1248" s="11">
        <v>43.95</v>
      </c>
      <c r="C1248" s="11">
        <v>5.17</v>
      </c>
      <c r="D1248" s="11" t="s">
        <v>7838</v>
      </c>
      <c r="E1248" s="11" t="s">
        <v>7837</v>
      </c>
      <c r="F1248" s="11" t="s">
        <v>7838</v>
      </c>
      <c r="G1248" s="11">
        <v>1</v>
      </c>
      <c r="H1248" s="11" t="s">
        <v>7837</v>
      </c>
      <c r="I1248" s="11" t="s">
        <v>7839</v>
      </c>
      <c r="J1248" s="11" t="s">
        <v>7845</v>
      </c>
    </row>
    <row r="1249" spans="1:10" ht="15" customHeight="1" x14ac:dyDescent="0.35">
      <c r="A1249" s="11" t="s">
        <v>1287</v>
      </c>
      <c r="B1249" s="11">
        <v>21.85</v>
      </c>
      <c r="C1249" s="11">
        <v>8.76</v>
      </c>
      <c r="D1249" s="11" t="s">
        <v>7837</v>
      </c>
      <c r="E1249" s="11" t="s">
        <v>7837</v>
      </c>
      <c r="F1249" s="11" t="s">
        <v>7837</v>
      </c>
      <c r="G1249" s="11">
        <v>0</v>
      </c>
      <c r="H1249" s="11" t="s">
        <v>7837</v>
      </c>
      <c r="I1249" s="11" t="s">
        <v>7841</v>
      </c>
      <c r="J1249" s="11" t="s">
        <v>7843</v>
      </c>
    </row>
    <row r="1250" spans="1:10" ht="15" customHeight="1" x14ac:dyDescent="0.35">
      <c r="A1250" s="11" t="s">
        <v>1288</v>
      </c>
      <c r="B1250" s="11">
        <v>25.73</v>
      </c>
      <c r="C1250" s="11">
        <v>7.99</v>
      </c>
      <c r="D1250" s="11" t="s">
        <v>7837</v>
      </c>
      <c r="E1250" s="11" t="s">
        <v>7837</v>
      </c>
      <c r="F1250" s="11" t="s">
        <v>7837</v>
      </c>
      <c r="G1250" s="11">
        <v>2</v>
      </c>
      <c r="H1250" s="11" t="s">
        <v>7837</v>
      </c>
      <c r="I1250" s="11" t="s">
        <v>7840</v>
      </c>
      <c r="J1250" s="11" t="s">
        <v>7843</v>
      </c>
    </row>
    <row r="1251" spans="1:10" ht="15" customHeight="1" x14ac:dyDescent="0.35">
      <c r="A1251" s="11" t="s">
        <v>1289</v>
      </c>
      <c r="B1251" s="11">
        <v>32.229999999999997</v>
      </c>
      <c r="C1251" s="11">
        <v>8.59</v>
      </c>
      <c r="D1251" s="11" t="s">
        <v>7837</v>
      </c>
      <c r="E1251" s="11" t="s">
        <v>7837</v>
      </c>
      <c r="F1251" s="11" t="s">
        <v>7837</v>
      </c>
      <c r="G1251" s="11">
        <v>0</v>
      </c>
      <c r="H1251" s="11" t="s">
        <v>7837</v>
      </c>
      <c r="I1251" s="11" t="s">
        <v>7839</v>
      </c>
      <c r="J1251" s="11" t="s">
        <v>7843</v>
      </c>
    </row>
    <row r="1252" spans="1:10" ht="15" customHeight="1" x14ac:dyDescent="0.35">
      <c r="A1252" s="11" t="s">
        <v>1290</v>
      </c>
      <c r="B1252" s="11">
        <v>32.204999999999998</v>
      </c>
      <c r="C1252" s="11">
        <v>6.14</v>
      </c>
      <c r="D1252" s="11" t="s">
        <v>7837</v>
      </c>
      <c r="E1252" s="11" t="s">
        <v>7837</v>
      </c>
      <c r="F1252" s="11" t="s">
        <v>7837</v>
      </c>
      <c r="G1252" s="11">
        <v>2</v>
      </c>
      <c r="H1252" s="11" t="s">
        <v>7837</v>
      </c>
      <c r="I1252" s="11" t="s">
        <v>7839</v>
      </c>
      <c r="J1252" s="11" t="s">
        <v>7844</v>
      </c>
    </row>
    <row r="1253" spans="1:10" ht="15" customHeight="1" x14ac:dyDescent="0.35">
      <c r="A1253" s="11" t="s">
        <v>1291</v>
      </c>
      <c r="B1253" s="11">
        <v>26.41</v>
      </c>
      <c r="C1253" s="11">
        <v>4.08</v>
      </c>
      <c r="D1253" s="11" t="s">
        <v>7837</v>
      </c>
      <c r="E1253" s="11" t="s">
        <v>7837</v>
      </c>
      <c r="F1253" s="11" t="s">
        <v>7837</v>
      </c>
      <c r="G1253" s="11">
        <v>2</v>
      </c>
      <c r="H1253" s="11" t="s">
        <v>7837</v>
      </c>
      <c r="I1253" s="11" t="s">
        <v>7840</v>
      </c>
      <c r="J1253" s="11" t="s">
        <v>7845</v>
      </c>
    </row>
    <row r="1254" spans="1:10" ht="15" customHeight="1" x14ac:dyDescent="0.35">
      <c r="A1254" s="11" t="s">
        <v>1292</v>
      </c>
      <c r="B1254" s="11">
        <v>30.2</v>
      </c>
      <c r="C1254" s="11">
        <v>6.25</v>
      </c>
      <c r="D1254" s="11" t="s">
        <v>7838</v>
      </c>
      <c r="E1254" s="11" t="s">
        <v>7837</v>
      </c>
      <c r="F1254" s="11" t="s">
        <v>7837</v>
      </c>
      <c r="G1254" s="11">
        <v>0</v>
      </c>
      <c r="H1254" s="11" t="s">
        <v>7837</v>
      </c>
      <c r="I1254" s="11" t="s">
        <v>7839</v>
      </c>
      <c r="J1254" s="11" t="s">
        <v>7844</v>
      </c>
    </row>
    <row r="1255" spans="1:10" ht="15" customHeight="1" x14ac:dyDescent="0.35">
      <c r="A1255" s="11" t="s">
        <v>1293</v>
      </c>
      <c r="B1255" s="11">
        <v>31.26</v>
      </c>
      <c r="C1255" s="11">
        <v>5.94</v>
      </c>
      <c r="D1255" s="11" t="s">
        <v>7838</v>
      </c>
      <c r="E1255" s="11" t="s">
        <v>7837</v>
      </c>
      <c r="F1255" s="11" t="s">
        <v>7837</v>
      </c>
      <c r="G1255" s="11">
        <v>1</v>
      </c>
      <c r="H1255" s="11" t="s">
        <v>7837</v>
      </c>
      <c r="I1255" s="11" t="s">
        <v>7839</v>
      </c>
      <c r="J1255" s="11" t="s">
        <v>7844</v>
      </c>
    </row>
    <row r="1256" spans="1:10" ht="15" customHeight="1" x14ac:dyDescent="0.35">
      <c r="A1256" s="11" t="s">
        <v>1294</v>
      </c>
      <c r="B1256" s="11">
        <v>33.725000000000001</v>
      </c>
      <c r="C1256" s="11">
        <v>6.45</v>
      </c>
      <c r="D1256" s="11" t="s">
        <v>7838</v>
      </c>
      <c r="E1256" s="11" t="s">
        <v>7837</v>
      </c>
      <c r="F1256" s="11" t="s">
        <v>7837</v>
      </c>
      <c r="G1256" s="11">
        <v>0</v>
      </c>
      <c r="H1256" s="11" t="s">
        <v>7837</v>
      </c>
      <c r="I1256" s="11" t="s">
        <v>7839</v>
      </c>
      <c r="J1256" s="11" t="s">
        <v>7844</v>
      </c>
    </row>
    <row r="1257" spans="1:10" ht="15" customHeight="1" x14ac:dyDescent="0.35">
      <c r="A1257" s="11" t="s">
        <v>1295</v>
      </c>
      <c r="B1257" s="11">
        <v>28.9</v>
      </c>
      <c r="C1257" s="11">
        <v>5.74</v>
      </c>
      <c r="D1257" s="11" t="s">
        <v>7838</v>
      </c>
      <c r="E1257" s="11" t="s">
        <v>7837</v>
      </c>
      <c r="F1257" s="11" t="s">
        <v>7837</v>
      </c>
      <c r="G1257" s="11">
        <v>0</v>
      </c>
      <c r="H1257" s="11" t="s">
        <v>7837</v>
      </c>
      <c r="I1257" s="11" t="s">
        <v>7840</v>
      </c>
      <c r="J1257" s="11" t="s">
        <v>7844</v>
      </c>
    </row>
    <row r="1258" spans="1:10" ht="15" customHeight="1" x14ac:dyDescent="0.35">
      <c r="A1258" s="11" t="s">
        <v>1296</v>
      </c>
      <c r="B1258" s="11">
        <v>45.69</v>
      </c>
      <c r="C1258" s="11">
        <v>4.43</v>
      </c>
      <c r="D1258" s="11" t="s">
        <v>7838</v>
      </c>
      <c r="E1258" s="11" t="s">
        <v>7837</v>
      </c>
      <c r="F1258" s="11" t="s">
        <v>7837</v>
      </c>
      <c r="G1258" s="11">
        <v>0</v>
      </c>
      <c r="H1258" s="11" t="s">
        <v>7837</v>
      </c>
      <c r="I1258" s="11" t="s">
        <v>7839</v>
      </c>
      <c r="J1258" s="11" t="s">
        <v>7845</v>
      </c>
    </row>
    <row r="1259" spans="1:10" ht="15" customHeight="1" x14ac:dyDescent="0.35">
      <c r="A1259" s="11" t="s">
        <v>1297</v>
      </c>
      <c r="B1259" s="11">
        <v>21.03</v>
      </c>
      <c r="C1259" s="11">
        <v>6.5</v>
      </c>
      <c r="D1259" s="11" t="s">
        <v>7837</v>
      </c>
      <c r="E1259" s="11" t="s">
        <v>7837</v>
      </c>
      <c r="F1259" s="11" t="s">
        <v>7837</v>
      </c>
      <c r="G1259" s="11">
        <v>0</v>
      </c>
      <c r="H1259" s="11" t="s">
        <v>7837</v>
      </c>
      <c r="I1259" s="11" t="s">
        <v>7841</v>
      </c>
      <c r="J1259" s="11" t="s">
        <v>7843</v>
      </c>
    </row>
    <row r="1260" spans="1:10" ht="15" customHeight="1" x14ac:dyDescent="0.35">
      <c r="A1260" s="11" t="s">
        <v>1298</v>
      </c>
      <c r="B1260" s="11">
        <v>37</v>
      </c>
      <c r="C1260" s="11">
        <v>8.75</v>
      </c>
      <c r="D1260" s="11" t="s">
        <v>7837</v>
      </c>
      <c r="E1260" s="11" t="s">
        <v>7837</v>
      </c>
      <c r="F1260" s="11" t="s">
        <v>7837</v>
      </c>
      <c r="G1260" s="11">
        <v>0</v>
      </c>
      <c r="H1260" s="11" t="s">
        <v>7837</v>
      </c>
      <c r="I1260" s="11" t="s">
        <v>7839</v>
      </c>
      <c r="J1260" s="11" t="s">
        <v>7843</v>
      </c>
    </row>
    <row r="1261" spans="1:10" ht="15" customHeight="1" x14ac:dyDescent="0.35">
      <c r="A1261" s="11" t="s">
        <v>1299</v>
      </c>
      <c r="B1261" s="11">
        <v>25.4</v>
      </c>
      <c r="C1261" s="11">
        <v>11.96</v>
      </c>
      <c r="D1261" s="11" t="s">
        <v>7837</v>
      </c>
      <c r="E1261" s="11" t="s">
        <v>7837</v>
      </c>
      <c r="F1261" s="11" t="s">
        <v>7837</v>
      </c>
      <c r="G1261" s="11">
        <v>0</v>
      </c>
      <c r="H1261" s="11" t="s">
        <v>7837</v>
      </c>
      <c r="I1261" s="11" t="s">
        <v>7840</v>
      </c>
      <c r="J1261" s="11" t="s">
        <v>7843</v>
      </c>
    </row>
    <row r="1262" spans="1:10" ht="15" customHeight="1" x14ac:dyDescent="0.35">
      <c r="A1262" s="11" t="s">
        <v>1300</v>
      </c>
      <c r="B1262" s="11">
        <v>32.299999999999997</v>
      </c>
      <c r="C1262" s="11">
        <v>10.54</v>
      </c>
      <c r="D1262" s="11" t="s">
        <v>7837</v>
      </c>
      <c r="E1262" s="11" t="s">
        <v>7837</v>
      </c>
      <c r="F1262" s="11" t="s">
        <v>7837</v>
      </c>
      <c r="G1262" s="11">
        <v>0</v>
      </c>
      <c r="H1262" s="11" t="s">
        <v>7837</v>
      </c>
      <c r="I1262" s="11" t="s">
        <v>7839</v>
      </c>
      <c r="J1262" s="11" t="s">
        <v>7843</v>
      </c>
    </row>
    <row r="1263" spans="1:10" ht="15" customHeight="1" x14ac:dyDescent="0.35">
      <c r="A1263" s="11" t="s">
        <v>1301</v>
      </c>
      <c r="B1263" s="11">
        <v>23.94</v>
      </c>
      <c r="C1263" s="11">
        <v>4.54</v>
      </c>
      <c r="D1263" s="11" t="s">
        <v>7838</v>
      </c>
      <c r="E1263" s="11" t="s">
        <v>7837</v>
      </c>
      <c r="F1263" s="11" t="s">
        <v>7838</v>
      </c>
      <c r="G1263" s="11">
        <v>1</v>
      </c>
      <c r="H1263" s="11" t="s">
        <v>7837</v>
      </c>
      <c r="I1263" s="11" t="s">
        <v>7841</v>
      </c>
      <c r="J1263" s="11" t="s">
        <v>7845</v>
      </c>
    </row>
    <row r="1264" spans="1:10" ht="15" customHeight="1" x14ac:dyDescent="0.35">
      <c r="A1264" s="11" t="s">
        <v>1302</v>
      </c>
      <c r="B1264" s="11">
        <v>46.4</v>
      </c>
      <c r="C1264" s="11">
        <v>5.71</v>
      </c>
      <c r="D1264" s="11" t="s">
        <v>7837</v>
      </c>
      <c r="E1264" s="11" t="s">
        <v>7837</v>
      </c>
      <c r="F1264" s="11" t="s">
        <v>7837</v>
      </c>
      <c r="G1264" s="11">
        <v>0</v>
      </c>
      <c r="H1264" s="11" t="s">
        <v>7837</v>
      </c>
      <c r="I1264" s="11" t="s">
        <v>7839</v>
      </c>
      <c r="J1264" s="11" t="s">
        <v>7844</v>
      </c>
    </row>
    <row r="1265" spans="1:10" ht="15" customHeight="1" x14ac:dyDescent="0.35">
      <c r="A1265" s="11" t="s">
        <v>1303</v>
      </c>
      <c r="B1265" s="11">
        <v>40.375</v>
      </c>
      <c r="C1265" s="11">
        <v>6.25</v>
      </c>
      <c r="D1265" s="11" t="s">
        <v>7838</v>
      </c>
      <c r="E1265" s="11" t="s">
        <v>7837</v>
      </c>
      <c r="F1265" s="11" t="s">
        <v>7837</v>
      </c>
      <c r="G1265" s="11">
        <v>0</v>
      </c>
      <c r="H1265" s="11" t="s">
        <v>7837</v>
      </c>
      <c r="I1265" s="11" t="s">
        <v>7839</v>
      </c>
      <c r="J1265" s="11" t="s">
        <v>7844</v>
      </c>
    </row>
    <row r="1266" spans="1:10" ht="15" customHeight="1" x14ac:dyDescent="0.35">
      <c r="A1266" s="11" t="s">
        <v>1304</v>
      </c>
      <c r="B1266" s="11">
        <v>28.7</v>
      </c>
      <c r="C1266" s="11">
        <v>9.4700000000000006</v>
      </c>
      <c r="D1266" s="11" t="s">
        <v>7837</v>
      </c>
      <c r="E1266" s="11" t="s">
        <v>7837</v>
      </c>
      <c r="F1266" s="11" t="s">
        <v>7837</v>
      </c>
      <c r="G1266" s="11">
        <v>2</v>
      </c>
      <c r="H1266" s="11" t="s">
        <v>7837</v>
      </c>
      <c r="I1266" s="11" t="s">
        <v>7840</v>
      </c>
      <c r="J1266" s="11" t="s">
        <v>7843</v>
      </c>
    </row>
    <row r="1267" spans="1:10" ht="15" customHeight="1" x14ac:dyDescent="0.35">
      <c r="A1267" s="11" t="s">
        <v>1305</v>
      </c>
      <c r="B1267" s="11">
        <v>26.63</v>
      </c>
      <c r="C1267" s="11">
        <v>5.7</v>
      </c>
      <c r="D1267" s="11" t="s">
        <v>7837</v>
      </c>
      <c r="E1267" s="11" t="s">
        <v>7837</v>
      </c>
      <c r="F1267" s="11" t="s">
        <v>7837</v>
      </c>
      <c r="G1267" s="11">
        <v>0</v>
      </c>
      <c r="H1267" s="11" t="s">
        <v>7837</v>
      </c>
      <c r="I1267" s="11" t="s">
        <v>7840</v>
      </c>
      <c r="J1267" s="11" t="s">
        <v>7844</v>
      </c>
    </row>
    <row r="1268" spans="1:10" ht="15" customHeight="1" x14ac:dyDescent="0.35">
      <c r="A1268" s="11" t="s">
        <v>1306</v>
      </c>
      <c r="B1268" s="11">
        <v>22.515000000000001</v>
      </c>
      <c r="C1268" s="11">
        <v>11.18</v>
      </c>
      <c r="D1268" s="11" t="s">
        <v>7837</v>
      </c>
      <c r="E1268" s="11" t="s">
        <v>7837</v>
      </c>
      <c r="F1268" s="11" t="s">
        <v>7837</v>
      </c>
      <c r="G1268" s="11">
        <v>2</v>
      </c>
      <c r="H1268" s="11" t="s">
        <v>7837</v>
      </c>
      <c r="I1268" s="11" t="s">
        <v>7841</v>
      </c>
      <c r="J1268" s="11" t="s">
        <v>7843</v>
      </c>
    </row>
    <row r="1269" spans="1:10" ht="15" customHeight="1" x14ac:dyDescent="0.35">
      <c r="A1269" s="11" t="s">
        <v>1307</v>
      </c>
      <c r="B1269" s="11">
        <v>36.575000000000003</v>
      </c>
      <c r="C1269" s="11">
        <v>10.98</v>
      </c>
      <c r="D1269" s="11" t="s">
        <v>7837</v>
      </c>
      <c r="E1269" s="11" t="s">
        <v>7837</v>
      </c>
      <c r="F1269" s="11" t="s">
        <v>7837</v>
      </c>
      <c r="G1269" s="11">
        <v>0</v>
      </c>
      <c r="H1269" s="11" t="s">
        <v>7837</v>
      </c>
      <c r="I1269" s="11" t="s">
        <v>7839</v>
      </c>
      <c r="J1269" s="11" t="s">
        <v>7843</v>
      </c>
    </row>
    <row r="1270" spans="1:10" ht="15" customHeight="1" x14ac:dyDescent="0.35">
      <c r="A1270" s="11" t="s">
        <v>1308</v>
      </c>
      <c r="B1270" s="11">
        <v>23.66</v>
      </c>
      <c r="C1270" s="11">
        <v>5.1100000000000003</v>
      </c>
      <c r="D1270" s="11" t="s">
        <v>7838</v>
      </c>
      <c r="E1270" s="11" t="s">
        <v>7837</v>
      </c>
      <c r="F1270" s="11" t="s">
        <v>7838</v>
      </c>
      <c r="G1270" s="11">
        <v>1</v>
      </c>
      <c r="H1270" s="11" t="s">
        <v>7837</v>
      </c>
      <c r="I1270" s="11" t="s">
        <v>7841</v>
      </c>
      <c r="J1270" s="11" t="s">
        <v>7845</v>
      </c>
    </row>
    <row r="1271" spans="1:10" ht="15" customHeight="1" x14ac:dyDescent="0.35">
      <c r="A1271" s="11" t="s">
        <v>1309</v>
      </c>
      <c r="B1271" s="11">
        <v>18.62</v>
      </c>
      <c r="C1271" s="11">
        <v>10.24</v>
      </c>
      <c r="D1271" s="11" t="s">
        <v>7837</v>
      </c>
      <c r="E1271" s="11" t="s">
        <v>7837</v>
      </c>
      <c r="F1271" s="11" t="s">
        <v>7837</v>
      </c>
      <c r="G1271" s="11">
        <v>0</v>
      </c>
      <c r="H1271" s="11" t="s">
        <v>7837</v>
      </c>
      <c r="I1271" s="11" t="s">
        <v>7841</v>
      </c>
      <c r="J1271" s="11" t="s">
        <v>7843</v>
      </c>
    </row>
    <row r="1272" spans="1:10" ht="15" customHeight="1" x14ac:dyDescent="0.35">
      <c r="A1272" s="11" t="s">
        <v>1310</v>
      </c>
      <c r="B1272" s="11">
        <v>19.190000000000001</v>
      </c>
      <c r="C1272" s="11">
        <v>7.71</v>
      </c>
      <c r="D1272" s="11" t="s">
        <v>7838</v>
      </c>
      <c r="E1272" s="11" t="s">
        <v>7837</v>
      </c>
      <c r="F1272" s="11" t="s">
        <v>7837</v>
      </c>
      <c r="G1272" s="11">
        <v>1</v>
      </c>
      <c r="H1272" s="11" t="s">
        <v>7837</v>
      </c>
      <c r="I1272" s="11" t="s">
        <v>7841</v>
      </c>
      <c r="J1272" s="11" t="s">
        <v>7843</v>
      </c>
    </row>
    <row r="1273" spans="1:10" ht="15" customHeight="1" x14ac:dyDescent="0.35">
      <c r="A1273" s="11" t="s">
        <v>1311</v>
      </c>
      <c r="B1273" s="11">
        <v>27.5</v>
      </c>
      <c r="C1273" s="11">
        <v>6.03</v>
      </c>
      <c r="D1273" s="11" t="s">
        <v>7837</v>
      </c>
      <c r="E1273" s="11" t="s">
        <v>7837</v>
      </c>
      <c r="F1273" s="11" t="s">
        <v>7837</v>
      </c>
      <c r="G1273" s="11">
        <v>0</v>
      </c>
      <c r="H1273" s="11" t="s">
        <v>7837</v>
      </c>
      <c r="I1273" s="11" t="s">
        <v>7840</v>
      </c>
      <c r="J1273" s="11" t="s">
        <v>7844</v>
      </c>
    </row>
    <row r="1274" spans="1:10" ht="15" customHeight="1" x14ac:dyDescent="0.35">
      <c r="A1274" s="11" t="s">
        <v>1312</v>
      </c>
      <c r="B1274" s="11">
        <v>27.36</v>
      </c>
      <c r="C1274" s="11">
        <v>5.96</v>
      </c>
      <c r="D1274" s="11" t="s">
        <v>7837</v>
      </c>
      <c r="E1274" s="11" t="s">
        <v>7837</v>
      </c>
      <c r="F1274" s="11" t="s">
        <v>7838</v>
      </c>
      <c r="G1274" s="11">
        <v>1</v>
      </c>
      <c r="H1274" s="11" t="s">
        <v>7837</v>
      </c>
      <c r="I1274" s="11" t="s">
        <v>7840</v>
      </c>
      <c r="J1274" s="11" t="s">
        <v>7844</v>
      </c>
    </row>
    <row r="1275" spans="1:10" ht="15" customHeight="1" x14ac:dyDescent="0.35">
      <c r="A1275" s="11" t="s">
        <v>1313</v>
      </c>
      <c r="B1275" s="11">
        <v>20.350000000000001</v>
      </c>
      <c r="C1275" s="11">
        <v>4.16</v>
      </c>
      <c r="D1275" s="11" t="s">
        <v>7837</v>
      </c>
      <c r="E1275" s="11" t="s">
        <v>7837</v>
      </c>
      <c r="F1275" s="11" t="s">
        <v>7837</v>
      </c>
      <c r="G1275" s="11">
        <v>0</v>
      </c>
      <c r="H1275" s="11" t="s">
        <v>7837</v>
      </c>
      <c r="I1275" s="11" t="s">
        <v>7841</v>
      </c>
      <c r="J1275" s="11" t="s">
        <v>7845</v>
      </c>
    </row>
    <row r="1276" spans="1:10" ht="15" customHeight="1" x14ac:dyDescent="0.35">
      <c r="A1276" s="11" t="s">
        <v>1314</v>
      </c>
      <c r="B1276" s="11">
        <v>24.035</v>
      </c>
      <c r="C1276" s="11">
        <v>6.11</v>
      </c>
      <c r="D1276" s="11" t="s">
        <v>7837</v>
      </c>
      <c r="E1276" s="11" t="s">
        <v>7837</v>
      </c>
      <c r="F1276" s="11" t="s">
        <v>7837</v>
      </c>
      <c r="G1276" s="11">
        <v>0</v>
      </c>
      <c r="H1276" s="11" t="s">
        <v>7837</v>
      </c>
      <c r="I1276" s="11" t="s">
        <v>7841</v>
      </c>
      <c r="J1276" s="11" t="s">
        <v>7844</v>
      </c>
    </row>
    <row r="1277" spans="1:10" ht="15" customHeight="1" x14ac:dyDescent="0.35">
      <c r="A1277" s="11" t="s">
        <v>1315</v>
      </c>
      <c r="B1277" s="11">
        <v>23.56</v>
      </c>
      <c r="C1277" s="11">
        <v>5.97</v>
      </c>
      <c r="D1277" s="11" t="s">
        <v>7837</v>
      </c>
      <c r="E1277" s="11" t="s">
        <v>7837</v>
      </c>
      <c r="F1277" s="11" t="s">
        <v>7837</v>
      </c>
      <c r="G1277" s="11">
        <v>0</v>
      </c>
      <c r="H1277" s="11" t="s">
        <v>7837</v>
      </c>
      <c r="I1277" s="11" t="s">
        <v>7841</v>
      </c>
      <c r="J1277" s="11" t="s">
        <v>7844</v>
      </c>
    </row>
    <row r="1278" spans="1:10" ht="15" customHeight="1" x14ac:dyDescent="0.35">
      <c r="A1278" s="11" t="s">
        <v>1316</v>
      </c>
      <c r="B1278" s="11">
        <v>27.17</v>
      </c>
      <c r="C1278" s="11">
        <v>10.81</v>
      </c>
      <c r="D1278" s="11" t="s">
        <v>7837</v>
      </c>
      <c r="E1278" s="11" t="s">
        <v>7837</v>
      </c>
      <c r="F1278" s="11" t="s">
        <v>7837</v>
      </c>
      <c r="G1278" s="11">
        <v>2</v>
      </c>
      <c r="H1278" s="11" t="s">
        <v>7837</v>
      </c>
      <c r="I1278" s="11" t="s">
        <v>7840</v>
      </c>
      <c r="J1278" s="11" t="s">
        <v>7843</v>
      </c>
    </row>
    <row r="1279" spans="1:10" ht="15" customHeight="1" x14ac:dyDescent="0.35">
      <c r="A1279" s="11" t="s">
        <v>1317</v>
      </c>
      <c r="B1279" s="11">
        <v>34.32</v>
      </c>
      <c r="C1279" s="11">
        <v>5.7</v>
      </c>
      <c r="D1279" s="11" t="s">
        <v>7838</v>
      </c>
      <c r="E1279" s="11" t="s">
        <v>7837</v>
      </c>
      <c r="F1279" s="11" t="s">
        <v>7838</v>
      </c>
      <c r="G1279" s="11">
        <v>1</v>
      </c>
      <c r="H1279" s="11" t="s">
        <v>7837</v>
      </c>
      <c r="I1279" s="11" t="s">
        <v>7839</v>
      </c>
      <c r="J1279" s="11" t="s">
        <v>7844</v>
      </c>
    </row>
    <row r="1280" spans="1:10" ht="15" customHeight="1" x14ac:dyDescent="0.35">
      <c r="A1280" s="11" t="s">
        <v>1318</v>
      </c>
      <c r="B1280" s="11">
        <v>23.87</v>
      </c>
      <c r="C1280" s="11">
        <v>4.7699999999999996</v>
      </c>
      <c r="D1280" s="11" t="s">
        <v>7838</v>
      </c>
      <c r="E1280" s="11" t="s">
        <v>7837</v>
      </c>
      <c r="F1280" s="11" t="s">
        <v>7838</v>
      </c>
      <c r="G1280" s="11">
        <v>1</v>
      </c>
      <c r="H1280" s="11" t="s">
        <v>7837</v>
      </c>
      <c r="I1280" s="11" t="s">
        <v>7841</v>
      </c>
      <c r="J1280" s="11" t="s">
        <v>7845</v>
      </c>
    </row>
    <row r="1281" spans="1:10" ht="15" customHeight="1" x14ac:dyDescent="0.35">
      <c r="A1281" s="11" t="s">
        <v>1319</v>
      </c>
      <c r="B1281" s="11">
        <v>30.15</v>
      </c>
      <c r="C1281" s="11">
        <v>4.25</v>
      </c>
      <c r="D1281" s="11" t="s">
        <v>7837</v>
      </c>
      <c r="E1281" s="11" t="s">
        <v>7837</v>
      </c>
      <c r="F1281" s="11" t="s">
        <v>7837</v>
      </c>
      <c r="G1281" s="11">
        <v>1</v>
      </c>
      <c r="H1281" s="11" t="s">
        <v>7837</v>
      </c>
      <c r="I1281" s="11" t="s">
        <v>7839</v>
      </c>
      <c r="J1281" s="11" t="s">
        <v>7845</v>
      </c>
    </row>
    <row r="1282" spans="1:10" ht="15" customHeight="1" x14ac:dyDescent="0.35">
      <c r="A1282" s="11" t="s">
        <v>1320</v>
      </c>
      <c r="B1282" s="11">
        <v>26.36</v>
      </c>
      <c r="C1282" s="11">
        <v>5.52</v>
      </c>
      <c r="D1282" s="11" t="s">
        <v>7837</v>
      </c>
      <c r="E1282" s="11" t="s">
        <v>7837</v>
      </c>
      <c r="F1282" s="11" t="s">
        <v>7837</v>
      </c>
      <c r="G1282" s="11">
        <v>0</v>
      </c>
      <c r="H1282" s="11" t="s">
        <v>7837</v>
      </c>
      <c r="I1282" s="11" t="s">
        <v>7840</v>
      </c>
      <c r="J1282" s="11" t="s">
        <v>7845</v>
      </c>
    </row>
    <row r="1283" spans="1:10" ht="15" customHeight="1" x14ac:dyDescent="0.35">
      <c r="A1283" s="11" t="s">
        <v>1321</v>
      </c>
      <c r="B1283" s="11">
        <v>45.32</v>
      </c>
      <c r="C1283" s="11">
        <v>6.53</v>
      </c>
      <c r="D1283" s="11" t="s">
        <v>7838</v>
      </c>
      <c r="E1283" s="11" t="s">
        <v>7837</v>
      </c>
      <c r="F1283" s="11" t="s">
        <v>7837</v>
      </c>
      <c r="G1283" s="11">
        <v>1</v>
      </c>
      <c r="H1283" s="11" t="s">
        <v>7837</v>
      </c>
      <c r="I1283" s="11" t="s">
        <v>7839</v>
      </c>
      <c r="J1283" s="11" t="s">
        <v>7843</v>
      </c>
    </row>
    <row r="1284" spans="1:10" ht="15" customHeight="1" x14ac:dyDescent="0.35">
      <c r="A1284" s="11" t="s">
        <v>1322</v>
      </c>
      <c r="B1284" s="11">
        <v>31.93</v>
      </c>
      <c r="C1284" s="11">
        <v>4.82</v>
      </c>
      <c r="D1284" s="11" t="s">
        <v>7838</v>
      </c>
      <c r="E1284" s="11" t="s">
        <v>7837</v>
      </c>
      <c r="F1284" s="11" t="s">
        <v>7837</v>
      </c>
      <c r="G1284" s="11">
        <v>1</v>
      </c>
      <c r="H1284" s="11" t="s">
        <v>7837</v>
      </c>
      <c r="I1284" s="11" t="s">
        <v>7839</v>
      </c>
      <c r="J1284" s="11" t="s">
        <v>7845</v>
      </c>
    </row>
    <row r="1285" spans="1:10" ht="15" customHeight="1" x14ac:dyDescent="0.35">
      <c r="A1285" s="11" t="s">
        <v>1323</v>
      </c>
      <c r="B1285" s="11">
        <v>36</v>
      </c>
      <c r="C1285" s="11">
        <v>11.94</v>
      </c>
      <c r="D1285" s="11" t="s">
        <v>7838</v>
      </c>
      <c r="E1285" s="11" t="s">
        <v>7837</v>
      </c>
      <c r="F1285" s="11" t="s">
        <v>7837</v>
      </c>
      <c r="G1285" s="11">
        <v>1</v>
      </c>
      <c r="H1285" s="11" t="s">
        <v>7837</v>
      </c>
      <c r="I1285" s="11" t="s">
        <v>7839</v>
      </c>
      <c r="J1285" s="11" t="s">
        <v>7843</v>
      </c>
    </row>
    <row r="1286" spans="1:10" ht="15" customHeight="1" x14ac:dyDescent="0.35">
      <c r="A1286" s="11" t="s">
        <v>1324</v>
      </c>
      <c r="B1286" s="11">
        <v>32</v>
      </c>
      <c r="C1286" s="11">
        <v>7.85</v>
      </c>
      <c r="D1286" s="11" t="s">
        <v>7838</v>
      </c>
      <c r="E1286" s="11" t="s">
        <v>7837</v>
      </c>
      <c r="F1286" s="11" t="s">
        <v>7837</v>
      </c>
      <c r="G1286" s="11">
        <v>1</v>
      </c>
      <c r="H1286" s="11" t="s">
        <v>7837</v>
      </c>
      <c r="I1286" s="11" t="s">
        <v>7839</v>
      </c>
      <c r="J1286" s="11" t="s">
        <v>7843</v>
      </c>
    </row>
    <row r="1287" spans="1:10" ht="15" customHeight="1" x14ac:dyDescent="0.35">
      <c r="A1287" s="11" t="s">
        <v>1325</v>
      </c>
      <c r="B1287" s="11">
        <v>29.37</v>
      </c>
      <c r="C1287" s="11">
        <v>8.01</v>
      </c>
      <c r="D1287" s="11" t="s">
        <v>7838</v>
      </c>
      <c r="E1287" s="11" t="s">
        <v>7837</v>
      </c>
      <c r="F1287" s="11" t="s">
        <v>7837</v>
      </c>
      <c r="G1287" s="11">
        <v>1</v>
      </c>
      <c r="H1287" s="11" t="s">
        <v>7837</v>
      </c>
      <c r="I1287" s="11" t="s">
        <v>7840</v>
      </c>
      <c r="J1287" s="11" t="s">
        <v>7843</v>
      </c>
    </row>
    <row r="1288" spans="1:10" ht="15" customHeight="1" x14ac:dyDescent="0.35">
      <c r="A1288" s="11" t="s">
        <v>1326</v>
      </c>
      <c r="B1288" s="11">
        <v>23.6</v>
      </c>
      <c r="C1288" s="11">
        <v>7.4</v>
      </c>
      <c r="D1288" s="11" t="s">
        <v>7838</v>
      </c>
      <c r="E1288" s="11" t="s">
        <v>7837</v>
      </c>
      <c r="F1288" s="11" t="s">
        <v>7837</v>
      </c>
      <c r="G1288" s="11">
        <v>1</v>
      </c>
      <c r="H1288" s="11" t="s">
        <v>7837</v>
      </c>
      <c r="I1288" s="11" t="s">
        <v>7841</v>
      </c>
      <c r="J1288" s="11" t="s">
        <v>7843</v>
      </c>
    </row>
    <row r="1289" spans="1:10" ht="15" customHeight="1" x14ac:dyDescent="0.35">
      <c r="A1289" s="11" t="s">
        <v>1327</v>
      </c>
      <c r="B1289" s="11">
        <v>33.155000000000001</v>
      </c>
      <c r="C1289" s="11">
        <v>8.3800000000000008</v>
      </c>
      <c r="D1289" s="11" t="s">
        <v>7838</v>
      </c>
      <c r="E1289" s="11" t="s">
        <v>7837</v>
      </c>
      <c r="F1289" s="11" t="s">
        <v>7837</v>
      </c>
      <c r="G1289" s="11">
        <v>0</v>
      </c>
      <c r="H1289" s="11" t="s">
        <v>7837</v>
      </c>
      <c r="I1289" s="11" t="s">
        <v>7839</v>
      </c>
      <c r="J1289" s="11" t="s">
        <v>7843</v>
      </c>
    </row>
    <row r="1290" spans="1:10" ht="15" customHeight="1" x14ac:dyDescent="0.35">
      <c r="A1290" s="11" t="s">
        <v>1328</v>
      </c>
      <c r="B1290" s="11">
        <v>24.32</v>
      </c>
      <c r="C1290" s="11">
        <v>11.56</v>
      </c>
      <c r="D1290" s="11" t="s">
        <v>7838</v>
      </c>
      <c r="E1290" s="11" t="s">
        <v>7837</v>
      </c>
      <c r="F1290" s="11" t="s">
        <v>7837</v>
      </c>
      <c r="G1290" s="11">
        <v>1</v>
      </c>
      <c r="H1290" s="11" t="s">
        <v>7837</v>
      </c>
      <c r="I1290" s="11" t="s">
        <v>7841</v>
      </c>
      <c r="J1290" s="11" t="s">
        <v>7843</v>
      </c>
    </row>
    <row r="1291" spans="1:10" ht="15" customHeight="1" x14ac:dyDescent="0.35">
      <c r="A1291" s="11" t="s">
        <v>1329</v>
      </c>
      <c r="B1291" s="11">
        <v>36.299999999999997</v>
      </c>
      <c r="C1291" s="11">
        <v>4.6100000000000003</v>
      </c>
      <c r="D1291" s="11" t="s">
        <v>7837</v>
      </c>
      <c r="E1291" s="11" t="s">
        <v>7837</v>
      </c>
      <c r="F1291" s="11" t="s">
        <v>7837</v>
      </c>
      <c r="G1291" s="11">
        <v>0</v>
      </c>
      <c r="H1291" s="11" t="s">
        <v>7837</v>
      </c>
      <c r="I1291" s="11" t="s">
        <v>7839</v>
      </c>
      <c r="J1291" s="11" t="s">
        <v>7845</v>
      </c>
    </row>
    <row r="1292" spans="1:10" ht="15" customHeight="1" x14ac:dyDescent="0.35">
      <c r="A1292" s="11" t="s">
        <v>1330</v>
      </c>
      <c r="B1292" s="11">
        <v>34.4</v>
      </c>
      <c r="C1292" s="11">
        <v>4.95</v>
      </c>
      <c r="D1292" s="11" t="s">
        <v>7837</v>
      </c>
      <c r="E1292" s="11" t="s">
        <v>7837</v>
      </c>
      <c r="F1292" s="11" t="s">
        <v>7838</v>
      </c>
      <c r="G1292" s="11">
        <v>1</v>
      </c>
      <c r="H1292" s="11" t="s">
        <v>7837</v>
      </c>
      <c r="I1292" s="11" t="s">
        <v>7839</v>
      </c>
      <c r="J1292" s="11" t="s">
        <v>7845</v>
      </c>
    </row>
    <row r="1293" spans="1:10" ht="15" customHeight="1" x14ac:dyDescent="0.35">
      <c r="A1293" s="11" t="s">
        <v>1331</v>
      </c>
      <c r="B1293" s="11">
        <v>30.9</v>
      </c>
      <c r="C1293" s="11">
        <v>5.04</v>
      </c>
      <c r="D1293" s="11" t="s">
        <v>7837</v>
      </c>
      <c r="E1293" s="11" t="s">
        <v>7837</v>
      </c>
      <c r="F1293" s="11" t="s">
        <v>7837</v>
      </c>
      <c r="G1293" s="11">
        <v>0</v>
      </c>
      <c r="H1293" s="11" t="s">
        <v>7837</v>
      </c>
      <c r="I1293" s="11" t="s">
        <v>7839</v>
      </c>
      <c r="J1293" s="11" t="s">
        <v>7845</v>
      </c>
    </row>
    <row r="1294" spans="1:10" ht="15" customHeight="1" x14ac:dyDescent="0.35">
      <c r="A1294" s="11" t="s">
        <v>1332</v>
      </c>
      <c r="B1294" s="11">
        <v>28.6</v>
      </c>
      <c r="C1294" s="11">
        <v>5.42</v>
      </c>
      <c r="D1294" s="11" t="s">
        <v>7837</v>
      </c>
      <c r="E1294" s="11" t="s">
        <v>7837</v>
      </c>
      <c r="F1294" s="11" t="s">
        <v>7837</v>
      </c>
      <c r="G1294" s="11">
        <v>0</v>
      </c>
      <c r="H1294" s="11" t="s">
        <v>7837</v>
      </c>
      <c r="I1294" s="11" t="s">
        <v>7840</v>
      </c>
      <c r="J1294" s="11" t="s">
        <v>7845</v>
      </c>
    </row>
    <row r="1295" spans="1:10" ht="15" customHeight="1" x14ac:dyDescent="0.35">
      <c r="A1295" s="11" t="s">
        <v>1333</v>
      </c>
      <c r="B1295" s="11">
        <v>27.83</v>
      </c>
      <c r="C1295" s="11">
        <v>5.39</v>
      </c>
      <c r="D1295" s="11" t="s">
        <v>7837</v>
      </c>
      <c r="E1295" s="11" t="s">
        <v>7837</v>
      </c>
      <c r="F1295" s="11" t="s">
        <v>7837</v>
      </c>
      <c r="G1295" s="11">
        <v>0</v>
      </c>
      <c r="H1295" s="11" t="s">
        <v>7837</v>
      </c>
      <c r="I1295" s="11" t="s">
        <v>7840</v>
      </c>
      <c r="J1295" s="11" t="s">
        <v>7845</v>
      </c>
    </row>
    <row r="1296" spans="1:10" ht="15" customHeight="1" x14ac:dyDescent="0.35">
      <c r="A1296" s="11" t="s">
        <v>1334</v>
      </c>
      <c r="B1296" s="11">
        <v>39.64</v>
      </c>
      <c r="C1296" s="11">
        <v>6</v>
      </c>
      <c r="D1296" s="11" t="s">
        <v>7837</v>
      </c>
      <c r="E1296" s="11" t="s">
        <v>7837</v>
      </c>
      <c r="F1296" s="11" t="s">
        <v>7838</v>
      </c>
      <c r="G1296" s="11">
        <v>1</v>
      </c>
      <c r="H1296" s="11" t="s">
        <v>7837</v>
      </c>
      <c r="I1296" s="11" t="s">
        <v>7839</v>
      </c>
      <c r="J1296" s="11" t="s">
        <v>7844</v>
      </c>
    </row>
    <row r="1297" spans="1:10" ht="15" customHeight="1" x14ac:dyDescent="0.35">
      <c r="A1297" s="11" t="s">
        <v>1335</v>
      </c>
      <c r="B1297" s="11">
        <v>38.479999999999997</v>
      </c>
      <c r="C1297" s="11">
        <v>6.02</v>
      </c>
      <c r="D1297" s="11" t="s">
        <v>7837</v>
      </c>
      <c r="E1297" s="11" t="s">
        <v>7837</v>
      </c>
      <c r="F1297" s="11" t="s">
        <v>7837</v>
      </c>
      <c r="G1297" s="11">
        <v>1</v>
      </c>
      <c r="H1297" s="11" t="s">
        <v>7837</v>
      </c>
      <c r="I1297" s="11" t="s">
        <v>7839</v>
      </c>
      <c r="J1297" s="11" t="s">
        <v>7844</v>
      </c>
    </row>
    <row r="1298" spans="1:10" ht="15" customHeight="1" x14ac:dyDescent="0.35">
      <c r="A1298" s="11" t="s">
        <v>1336</v>
      </c>
      <c r="B1298" s="11">
        <v>36.200000000000003</v>
      </c>
      <c r="C1298" s="11">
        <v>4.62</v>
      </c>
      <c r="D1298" s="11" t="s">
        <v>7837</v>
      </c>
      <c r="E1298" s="11" t="s">
        <v>7837</v>
      </c>
      <c r="F1298" s="11" t="s">
        <v>7837</v>
      </c>
      <c r="G1298" s="11">
        <v>2</v>
      </c>
      <c r="H1298" s="11" t="s">
        <v>7837</v>
      </c>
      <c r="I1298" s="11" t="s">
        <v>7839</v>
      </c>
      <c r="J1298" s="11" t="s">
        <v>7845</v>
      </c>
    </row>
    <row r="1299" spans="1:10" ht="15" customHeight="1" x14ac:dyDescent="0.35">
      <c r="A1299" s="11" t="s">
        <v>1337</v>
      </c>
      <c r="B1299" s="11">
        <v>27.13</v>
      </c>
      <c r="C1299" s="11">
        <v>5.59</v>
      </c>
      <c r="D1299" s="11" t="s">
        <v>7837</v>
      </c>
      <c r="E1299" s="11" t="s">
        <v>7837</v>
      </c>
      <c r="F1299" s="11" t="s">
        <v>7837</v>
      </c>
      <c r="G1299" s="11">
        <v>1</v>
      </c>
      <c r="H1299" s="11" t="s">
        <v>7837</v>
      </c>
      <c r="I1299" s="11" t="s">
        <v>7840</v>
      </c>
      <c r="J1299" s="11" t="s">
        <v>7845</v>
      </c>
    </row>
    <row r="1300" spans="1:10" ht="15" customHeight="1" x14ac:dyDescent="0.35">
      <c r="A1300" s="11" t="s">
        <v>1338</v>
      </c>
      <c r="B1300" s="11">
        <v>20.75</v>
      </c>
      <c r="C1300" s="11">
        <v>5.18</v>
      </c>
      <c r="D1300" s="11" t="s">
        <v>7838</v>
      </c>
      <c r="E1300" s="11" t="s">
        <v>7837</v>
      </c>
      <c r="F1300" s="11" t="s">
        <v>7837</v>
      </c>
      <c r="G1300" s="11">
        <v>2</v>
      </c>
      <c r="H1300" s="11" t="s">
        <v>7837</v>
      </c>
      <c r="I1300" s="11" t="s">
        <v>7841</v>
      </c>
      <c r="J1300" s="11" t="s">
        <v>7845</v>
      </c>
    </row>
    <row r="1301" spans="1:10" ht="15" customHeight="1" x14ac:dyDescent="0.35">
      <c r="A1301" s="11" t="s">
        <v>1339</v>
      </c>
      <c r="B1301" s="11">
        <v>26.6</v>
      </c>
      <c r="C1301" s="11">
        <v>6.29</v>
      </c>
      <c r="D1301" s="11" t="s">
        <v>7837</v>
      </c>
      <c r="E1301" s="11" t="s">
        <v>7837</v>
      </c>
      <c r="F1301" s="11" t="s">
        <v>7837</v>
      </c>
      <c r="G1301" s="11">
        <v>2</v>
      </c>
      <c r="H1301" s="11" t="s">
        <v>7837</v>
      </c>
      <c r="I1301" s="11" t="s">
        <v>7840</v>
      </c>
      <c r="J1301" s="11" t="s">
        <v>7844</v>
      </c>
    </row>
    <row r="1302" spans="1:10" ht="15" customHeight="1" x14ac:dyDescent="0.35">
      <c r="A1302" s="11" t="s">
        <v>1340</v>
      </c>
      <c r="B1302" s="11">
        <v>25.3</v>
      </c>
      <c r="C1302" s="11">
        <v>4.49</v>
      </c>
      <c r="D1302" s="11" t="s">
        <v>7837</v>
      </c>
      <c r="E1302" s="11" t="s">
        <v>7837</v>
      </c>
      <c r="F1302" s="11" t="s">
        <v>7837</v>
      </c>
      <c r="G1302" s="11">
        <v>2</v>
      </c>
      <c r="H1302" s="11" t="s">
        <v>7837</v>
      </c>
      <c r="I1302" s="11" t="s">
        <v>7840</v>
      </c>
      <c r="J1302" s="11" t="s">
        <v>7845</v>
      </c>
    </row>
    <row r="1303" spans="1:10" ht="15" customHeight="1" x14ac:dyDescent="0.35">
      <c r="A1303" s="11" t="s">
        <v>1341</v>
      </c>
      <c r="B1303" s="11">
        <v>18.84</v>
      </c>
      <c r="C1303" s="11">
        <v>11.82</v>
      </c>
      <c r="D1303" s="11" t="s">
        <v>7838</v>
      </c>
      <c r="E1303" s="11" t="s">
        <v>7837</v>
      </c>
      <c r="F1303" s="11" t="s">
        <v>7838</v>
      </c>
      <c r="G1303" s="11">
        <v>1</v>
      </c>
      <c r="H1303" s="11" t="s">
        <v>7837</v>
      </c>
      <c r="I1303" s="11" t="s">
        <v>7841</v>
      </c>
      <c r="J1303" s="11" t="s">
        <v>7843</v>
      </c>
    </row>
    <row r="1304" spans="1:10" ht="15" customHeight="1" x14ac:dyDescent="0.35">
      <c r="A1304" s="11" t="s">
        <v>1342</v>
      </c>
      <c r="B1304" s="11">
        <v>19.57</v>
      </c>
      <c r="C1304" s="11">
        <v>7.41</v>
      </c>
      <c r="D1304" s="11" t="s">
        <v>7838</v>
      </c>
      <c r="E1304" s="11" t="s">
        <v>7837</v>
      </c>
      <c r="F1304" s="11" t="s">
        <v>7837</v>
      </c>
      <c r="G1304" s="11">
        <v>1</v>
      </c>
      <c r="H1304" s="11" t="s">
        <v>7837</v>
      </c>
      <c r="I1304" s="11" t="s">
        <v>7841</v>
      </c>
      <c r="J1304" s="11" t="s">
        <v>7843</v>
      </c>
    </row>
    <row r="1305" spans="1:10" ht="15" customHeight="1" x14ac:dyDescent="0.35">
      <c r="A1305" s="11" t="s">
        <v>1343</v>
      </c>
      <c r="B1305" s="11">
        <v>30.495000000000001</v>
      </c>
      <c r="C1305" s="11">
        <v>5.97</v>
      </c>
      <c r="D1305" s="11" t="s">
        <v>7837</v>
      </c>
      <c r="E1305" s="11" t="s">
        <v>7837</v>
      </c>
      <c r="F1305" s="11" t="s">
        <v>7837</v>
      </c>
      <c r="G1305" s="11">
        <v>0</v>
      </c>
      <c r="H1305" s="11" t="s">
        <v>7837</v>
      </c>
      <c r="I1305" s="11" t="s">
        <v>7839</v>
      </c>
      <c r="J1305" s="11" t="s">
        <v>7844</v>
      </c>
    </row>
    <row r="1306" spans="1:10" ht="15" customHeight="1" x14ac:dyDescent="0.35">
      <c r="A1306" s="11" t="s">
        <v>1344</v>
      </c>
      <c r="B1306" s="11">
        <v>30.114999999999998</v>
      </c>
      <c r="C1306" s="11">
        <v>5.74</v>
      </c>
      <c r="D1306" s="11" t="s">
        <v>7837</v>
      </c>
      <c r="E1306" s="11" t="s">
        <v>7837</v>
      </c>
      <c r="F1306" s="11" t="s">
        <v>7838</v>
      </c>
      <c r="G1306" s="11">
        <v>1</v>
      </c>
      <c r="H1306" s="11" t="s">
        <v>7837</v>
      </c>
      <c r="I1306" s="11" t="s">
        <v>7839</v>
      </c>
      <c r="J1306" s="11" t="s">
        <v>7844</v>
      </c>
    </row>
    <row r="1307" spans="1:10" ht="15" customHeight="1" x14ac:dyDescent="0.35">
      <c r="A1307" s="11" t="s">
        <v>1345</v>
      </c>
      <c r="B1307" s="11">
        <v>24.78</v>
      </c>
      <c r="C1307" s="11">
        <v>9.85</v>
      </c>
      <c r="D1307" s="11" t="s">
        <v>7837</v>
      </c>
      <c r="E1307" s="11" t="s">
        <v>7837</v>
      </c>
      <c r="F1307" s="11" t="s">
        <v>7837</v>
      </c>
      <c r="G1307" s="11">
        <v>0</v>
      </c>
      <c r="H1307" s="11" t="s">
        <v>7837</v>
      </c>
      <c r="I1307" s="11" t="s">
        <v>7841</v>
      </c>
      <c r="J1307" s="11" t="s">
        <v>7843</v>
      </c>
    </row>
    <row r="1308" spans="1:10" ht="15" customHeight="1" x14ac:dyDescent="0.35">
      <c r="A1308" s="11" t="s">
        <v>1346</v>
      </c>
      <c r="B1308" s="11">
        <v>24.77</v>
      </c>
      <c r="C1308" s="11">
        <v>7.59</v>
      </c>
      <c r="D1308" s="11" t="s">
        <v>7837</v>
      </c>
      <c r="E1308" s="11" t="s">
        <v>7837</v>
      </c>
      <c r="F1308" s="11" t="s">
        <v>7837</v>
      </c>
      <c r="G1308" s="11">
        <v>0</v>
      </c>
      <c r="H1308" s="11" t="s">
        <v>7837</v>
      </c>
      <c r="I1308" s="11" t="s">
        <v>7841</v>
      </c>
      <c r="J1308" s="11" t="s">
        <v>7843</v>
      </c>
    </row>
    <row r="1309" spans="1:10" ht="15" customHeight="1" x14ac:dyDescent="0.35">
      <c r="A1309" s="11" t="s">
        <v>1347</v>
      </c>
      <c r="B1309" s="11">
        <v>16.579999999999998</v>
      </c>
      <c r="C1309" s="11">
        <v>6.98</v>
      </c>
      <c r="D1309" s="11" t="s">
        <v>7838</v>
      </c>
      <c r="E1309" s="11" t="s">
        <v>7837</v>
      </c>
      <c r="F1309" s="11" t="s">
        <v>7838</v>
      </c>
      <c r="G1309" s="11">
        <v>1</v>
      </c>
      <c r="H1309" s="11" t="s">
        <v>7837</v>
      </c>
      <c r="I1309" s="11" t="s">
        <v>7842</v>
      </c>
      <c r="J1309" s="11" t="s">
        <v>7843</v>
      </c>
    </row>
    <row r="1310" spans="1:10" ht="15" customHeight="1" x14ac:dyDescent="0.35">
      <c r="A1310" s="11" t="s">
        <v>1348</v>
      </c>
      <c r="B1310" s="11">
        <v>38.17</v>
      </c>
      <c r="C1310" s="11">
        <v>4.7300000000000004</v>
      </c>
      <c r="D1310" s="11" t="s">
        <v>7838</v>
      </c>
      <c r="E1310" s="11" t="s">
        <v>7837</v>
      </c>
      <c r="F1310" s="11" t="s">
        <v>7837</v>
      </c>
      <c r="G1310" s="11">
        <v>0</v>
      </c>
      <c r="H1310" s="11" t="s">
        <v>7837</v>
      </c>
      <c r="I1310" s="11" t="s">
        <v>7839</v>
      </c>
      <c r="J1310" s="11" t="s">
        <v>7845</v>
      </c>
    </row>
    <row r="1311" spans="1:10" ht="15" customHeight="1" x14ac:dyDescent="0.35">
      <c r="A1311" s="11" t="s">
        <v>1349</v>
      </c>
      <c r="B1311" s="11">
        <v>39.424999999999997</v>
      </c>
      <c r="C1311" s="11">
        <v>4.76</v>
      </c>
      <c r="D1311" s="11" t="s">
        <v>7838</v>
      </c>
      <c r="E1311" s="11" t="s">
        <v>7837</v>
      </c>
      <c r="F1311" s="11" t="s">
        <v>7837</v>
      </c>
      <c r="G1311" s="11">
        <v>0</v>
      </c>
      <c r="H1311" s="11" t="s">
        <v>7837</v>
      </c>
      <c r="I1311" s="11" t="s">
        <v>7839</v>
      </c>
      <c r="J1311" s="11" t="s">
        <v>7845</v>
      </c>
    </row>
    <row r="1312" spans="1:10" ht="15" customHeight="1" x14ac:dyDescent="0.35">
      <c r="A1312" s="11" t="s">
        <v>1350</v>
      </c>
      <c r="B1312" s="11">
        <v>33.44</v>
      </c>
      <c r="C1312" s="11">
        <v>6.24</v>
      </c>
      <c r="D1312" s="11" t="s">
        <v>7838</v>
      </c>
      <c r="E1312" s="11" t="s">
        <v>7837</v>
      </c>
      <c r="F1312" s="11" t="s">
        <v>7837</v>
      </c>
      <c r="G1312" s="11">
        <v>0</v>
      </c>
      <c r="H1312" s="11" t="s">
        <v>7837</v>
      </c>
      <c r="I1312" s="11" t="s">
        <v>7839</v>
      </c>
      <c r="J1312" s="11" t="s">
        <v>7844</v>
      </c>
    </row>
    <row r="1313" spans="1:10" ht="15" customHeight="1" x14ac:dyDescent="0.35">
      <c r="A1313" s="11" t="s">
        <v>1351</v>
      </c>
      <c r="B1313" s="11">
        <v>33.344999999999999</v>
      </c>
      <c r="C1313" s="11">
        <v>5.44</v>
      </c>
      <c r="D1313" s="11" t="s">
        <v>7838</v>
      </c>
      <c r="E1313" s="11" t="s">
        <v>7837</v>
      </c>
      <c r="F1313" s="11" t="s">
        <v>7837</v>
      </c>
      <c r="G1313" s="11">
        <v>0</v>
      </c>
      <c r="H1313" s="11" t="s">
        <v>7837</v>
      </c>
      <c r="I1313" s="11" t="s">
        <v>7839</v>
      </c>
      <c r="J1313" s="11" t="s">
        <v>7845</v>
      </c>
    </row>
    <row r="1314" spans="1:10" ht="15" customHeight="1" x14ac:dyDescent="0.35">
      <c r="A1314" s="11" t="s">
        <v>1352</v>
      </c>
      <c r="B1314" s="11">
        <v>38.79</v>
      </c>
      <c r="C1314" s="11">
        <v>5.08</v>
      </c>
      <c r="D1314" s="11" t="s">
        <v>7837</v>
      </c>
      <c r="E1314" s="11" t="s">
        <v>7837</v>
      </c>
      <c r="F1314" s="11" t="s">
        <v>7838</v>
      </c>
      <c r="G1314" s="11">
        <v>1</v>
      </c>
      <c r="H1314" s="11" t="s">
        <v>7837</v>
      </c>
      <c r="I1314" s="11" t="s">
        <v>7839</v>
      </c>
      <c r="J1314" s="11" t="s">
        <v>7845</v>
      </c>
    </row>
    <row r="1315" spans="1:10" ht="15" customHeight="1" x14ac:dyDescent="0.35">
      <c r="A1315" s="11" t="s">
        <v>1353</v>
      </c>
      <c r="B1315" s="11">
        <v>30.684999999999999</v>
      </c>
      <c r="C1315" s="11">
        <v>4.87</v>
      </c>
      <c r="D1315" s="11" t="s">
        <v>7837</v>
      </c>
      <c r="E1315" s="11" t="s">
        <v>7837</v>
      </c>
      <c r="F1315" s="11" t="s">
        <v>7838</v>
      </c>
      <c r="G1315" s="11">
        <v>1</v>
      </c>
      <c r="H1315" s="11" t="s">
        <v>7837</v>
      </c>
      <c r="I1315" s="11" t="s">
        <v>7839</v>
      </c>
      <c r="J1315" s="11" t="s">
        <v>7845</v>
      </c>
    </row>
    <row r="1316" spans="1:10" ht="15" customHeight="1" x14ac:dyDescent="0.35">
      <c r="A1316" s="11" t="s">
        <v>1354</v>
      </c>
      <c r="B1316" s="11">
        <v>22.135000000000002</v>
      </c>
      <c r="C1316" s="11">
        <v>8.17</v>
      </c>
      <c r="D1316" s="11" t="s">
        <v>7837</v>
      </c>
      <c r="E1316" s="11" t="s">
        <v>7837</v>
      </c>
      <c r="F1316" s="11" t="s">
        <v>7837</v>
      </c>
      <c r="G1316" s="11">
        <v>0</v>
      </c>
      <c r="H1316" s="11" t="s">
        <v>7837</v>
      </c>
      <c r="I1316" s="11" t="s">
        <v>7841</v>
      </c>
      <c r="J1316" s="11" t="s">
        <v>7843</v>
      </c>
    </row>
    <row r="1317" spans="1:10" ht="15" customHeight="1" x14ac:dyDescent="0.35">
      <c r="A1317" s="11" t="s">
        <v>1355</v>
      </c>
      <c r="B1317" s="11">
        <v>33.33</v>
      </c>
      <c r="C1317" s="11">
        <v>7.61</v>
      </c>
      <c r="D1317" s="11" t="s">
        <v>7837</v>
      </c>
      <c r="E1317" s="11" t="s">
        <v>7837</v>
      </c>
      <c r="F1317" s="11" t="s">
        <v>7837</v>
      </c>
      <c r="G1317" s="11">
        <v>0</v>
      </c>
      <c r="H1317" s="11" t="s">
        <v>7837</v>
      </c>
      <c r="I1317" s="11" t="s">
        <v>7839</v>
      </c>
      <c r="J1317" s="11" t="s">
        <v>7843</v>
      </c>
    </row>
    <row r="1318" spans="1:10" ht="15" customHeight="1" x14ac:dyDescent="0.35">
      <c r="A1318" s="11" t="s">
        <v>1356</v>
      </c>
      <c r="B1318" s="11">
        <v>31.13</v>
      </c>
      <c r="C1318" s="11">
        <v>10.1</v>
      </c>
      <c r="D1318" s="11" t="s">
        <v>7837</v>
      </c>
      <c r="E1318" s="11" t="s">
        <v>7837</v>
      </c>
      <c r="F1318" s="11" t="s">
        <v>7837</v>
      </c>
      <c r="G1318" s="11">
        <v>0</v>
      </c>
      <c r="H1318" s="11" t="s">
        <v>7837</v>
      </c>
      <c r="I1318" s="11" t="s">
        <v>7839</v>
      </c>
      <c r="J1318" s="11" t="s">
        <v>7843</v>
      </c>
    </row>
    <row r="1319" spans="1:10" ht="15" customHeight="1" x14ac:dyDescent="0.35">
      <c r="A1319" s="11" t="s">
        <v>1357</v>
      </c>
      <c r="B1319" s="11">
        <v>28.9</v>
      </c>
      <c r="C1319" s="11">
        <v>11.24</v>
      </c>
      <c r="D1319" s="11" t="s">
        <v>7837</v>
      </c>
      <c r="E1319" s="11" t="s">
        <v>7837</v>
      </c>
      <c r="F1319" s="11" t="s">
        <v>7837</v>
      </c>
      <c r="G1319" s="11">
        <v>0</v>
      </c>
      <c r="H1319" s="11" t="s">
        <v>7837</v>
      </c>
      <c r="I1319" s="11" t="s">
        <v>7840</v>
      </c>
      <c r="J1319" s="11" t="s">
        <v>7843</v>
      </c>
    </row>
    <row r="1320" spans="1:10" ht="15" customHeight="1" x14ac:dyDescent="0.35">
      <c r="A1320" s="11" t="s">
        <v>1358</v>
      </c>
      <c r="B1320" s="11">
        <v>43.31</v>
      </c>
      <c r="C1320" s="11">
        <v>6.1</v>
      </c>
      <c r="D1320" s="11" t="s">
        <v>7838</v>
      </c>
      <c r="E1320" s="11" t="s">
        <v>7838</v>
      </c>
      <c r="F1320" s="11" t="s">
        <v>7837</v>
      </c>
      <c r="G1320" s="11">
        <v>1</v>
      </c>
      <c r="H1320" s="11" t="s">
        <v>7837</v>
      </c>
      <c r="I1320" s="11" t="s">
        <v>7839</v>
      </c>
      <c r="J1320" s="11" t="s">
        <v>7844</v>
      </c>
    </row>
    <row r="1321" spans="1:10" ht="15" customHeight="1" x14ac:dyDescent="0.35">
      <c r="A1321" s="11" t="s">
        <v>1359</v>
      </c>
      <c r="B1321" s="11">
        <v>22.8</v>
      </c>
      <c r="C1321" s="11">
        <v>6.98</v>
      </c>
      <c r="D1321" s="11" t="s">
        <v>7837</v>
      </c>
      <c r="E1321" s="11" t="s">
        <v>7837</v>
      </c>
      <c r="F1321" s="11" t="s">
        <v>7837</v>
      </c>
      <c r="G1321" s="11">
        <v>0</v>
      </c>
      <c r="H1321" s="11" t="s">
        <v>7837</v>
      </c>
      <c r="I1321" s="11" t="s">
        <v>7841</v>
      </c>
      <c r="J1321" s="11" t="s">
        <v>7843</v>
      </c>
    </row>
    <row r="1322" spans="1:10" ht="15" customHeight="1" x14ac:dyDescent="0.35">
      <c r="A1322" s="11" t="s">
        <v>1360</v>
      </c>
      <c r="B1322" s="11">
        <v>19.09</v>
      </c>
      <c r="C1322" s="11">
        <v>4</v>
      </c>
      <c r="D1322" s="11" t="s">
        <v>7838</v>
      </c>
      <c r="E1322" s="11" t="s">
        <v>7837</v>
      </c>
      <c r="F1322" s="11" t="s">
        <v>7837</v>
      </c>
      <c r="G1322" s="11">
        <v>1</v>
      </c>
      <c r="H1322" s="11" t="s">
        <v>7837</v>
      </c>
      <c r="I1322" s="11" t="s">
        <v>7841</v>
      </c>
      <c r="J1322" s="11" t="s">
        <v>7845</v>
      </c>
    </row>
    <row r="1323" spans="1:10" ht="15" customHeight="1" x14ac:dyDescent="0.35">
      <c r="A1323" s="11" t="s">
        <v>1361</v>
      </c>
      <c r="B1323" s="11">
        <v>23.37</v>
      </c>
      <c r="C1323" s="11">
        <v>4.2300000000000004</v>
      </c>
      <c r="D1323" s="11" t="s">
        <v>7837</v>
      </c>
      <c r="E1323" s="11" t="s">
        <v>7837</v>
      </c>
      <c r="F1323" s="11" t="s">
        <v>7837</v>
      </c>
      <c r="G1323" s="11">
        <v>0</v>
      </c>
      <c r="H1323" s="11" t="s">
        <v>7837</v>
      </c>
      <c r="I1323" s="11" t="s">
        <v>7841</v>
      </c>
      <c r="J1323" s="11" t="s">
        <v>7845</v>
      </c>
    </row>
    <row r="1324" spans="1:10" ht="15" customHeight="1" x14ac:dyDescent="0.35">
      <c r="A1324" s="11" t="s">
        <v>1362</v>
      </c>
      <c r="B1324" s="11">
        <v>33.44</v>
      </c>
      <c r="C1324" s="11">
        <v>4.72</v>
      </c>
      <c r="D1324" s="11" t="s">
        <v>7838</v>
      </c>
      <c r="E1324" s="11" t="s">
        <v>7837</v>
      </c>
      <c r="F1324" s="11" t="s">
        <v>7837</v>
      </c>
      <c r="G1324" s="11">
        <v>0</v>
      </c>
      <c r="H1324" s="11" t="s">
        <v>7837</v>
      </c>
      <c r="I1324" s="11" t="s">
        <v>7839</v>
      </c>
      <c r="J1324" s="11" t="s">
        <v>7845</v>
      </c>
    </row>
    <row r="1325" spans="1:10" ht="15" customHeight="1" x14ac:dyDescent="0.35">
      <c r="A1325" s="11" t="s">
        <v>1363</v>
      </c>
      <c r="B1325" s="11">
        <v>28.05</v>
      </c>
      <c r="C1325" s="11">
        <v>5.63</v>
      </c>
      <c r="D1325" s="11" t="s">
        <v>7838</v>
      </c>
      <c r="E1325" s="11" t="s">
        <v>7837</v>
      </c>
      <c r="F1325" s="11" t="s">
        <v>7837</v>
      </c>
      <c r="G1325" s="11">
        <v>0</v>
      </c>
      <c r="H1325" s="11" t="s">
        <v>7837</v>
      </c>
      <c r="I1325" s="11" t="s">
        <v>7840</v>
      </c>
      <c r="J1325" s="11" t="s">
        <v>7845</v>
      </c>
    </row>
    <row r="1326" spans="1:10" ht="15" customHeight="1" x14ac:dyDescent="0.35">
      <c r="A1326" s="11" t="s">
        <v>1364</v>
      </c>
      <c r="B1326" s="11">
        <v>27.72</v>
      </c>
      <c r="C1326" s="11">
        <v>5.83</v>
      </c>
      <c r="D1326" s="11" t="s">
        <v>7838</v>
      </c>
      <c r="E1326" s="11" t="s">
        <v>7837</v>
      </c>
      <c r="F1326" s="11" t="s">
        <v>7837</v>
      </c>
      <c r="G1326" s="11">
        <v>0</v>
      </c>
      <c r="H1326" s="11" t="s">
        <v>7837</v>
      </c>
      <c r="I1326" s="11" t="s">
        <v>7840</v>
      </c>
      <c r="J1326" s="11" t="s">
        <v>7844</v>
      </c>
    </row>
    <row r="1327" spans="1:10" ht="15" customHeight="1" x14ac:dyDescent="0.35">
      <c r="A1327" s="11" t="s">
        <v>1365</v>
      </c>
      <c r="B1327" s="11">
        <v>29.81</v>
      </c>
      <c r="C1327" s="11">
        <v>9.23</v>
      </c>
      <c r="D1327" s="11" t="s">
        <v>7837</v>
      </c>
      <c r="E1327" s="11" t="s">
        <v>7837</v>
      </c>
      <c r="F1327" s="11" t="s">
        <v>7837</v>
      </c>
      <c r="G1327" s="11">
        <v>0</v>
      </c>
      <c r="H1327" s="11" t="s">
        <v>7837</v>
      </c>
      <c r="I1327" s="11" t="s">
        <v>7840</v>
      </c>
      <c r="J1327" s="11" t="s">
        <v>7843</v>
      </c>
    </row>
    <row r="1328" spans="1:10" ht="15" customHeight="1" x14ac:dyDescent="0.35">
      <c r="A1328" s="11" t="s">
        <v>1366</v>
      </c>
      <c r="B1328" s="11">
        <v>23.98</v>
      </c>
      <c r="C1328" s="11">
        <v>9.89</v>
      </c>
      <c r="D1328" s="11" t="s">
        <v>7837</v>
      </c>
      <c r="E1328" s="11" t="s">
        <v>7837</v>
      </c>
      <c r="F1328" s="11" t="s">
        <v>7837</v>
      </c>
      <c r="G1328" s="11">
        <v>0</v>
      </c>
      <c r="H1328" s="11" t="s">
        <v>7837</v>
      </c>
      <c r="I1328" s="11" t="s">
        <v>7841</v>
      </c>
      <c r="J1328" s="11" t="s">
        <v>7843</v>
      </c>
    </row>
    <row r="1329" spans="1:10" ht="15" customHeight="1" x14ac:dyDescent="0.35">
      <c r="A1329" s="11" t="s">
        <v>1367</v>
      </c>
      <c r="B1329" s="11">
        <v>17.34</v>
      </c>
      <c r="C1329" s="11">
        <v>12</v>
      </c>
      <c r="D1329" s="11" t="s">
        <v>7837</v>
      </c>
      <c r="E1329" s="11" t="s">
        <v>7837</v>
      </c>
      <c r="F1329" s="11" t="s">
        <v>7837</v>
      </c>
      <c r="G1329" s="11">
        <v>0</v>
      </c>
      <c r="H1329" s="11" t="s">
        <v>7837</v>
      </c>
      <c r="I1329" s="11" t="s">
        <v>7842</v>
      </c>
      <c r="J1329" s="11" t="s">
        <v>7843</v>
      </c>
    </row>
    <row r="1330" spans="1:10" ht="15" customHeight="1" x14ac:dyDescent="0.35">
      <c r="A1330" s="11" t="s">
        <v>1368</v>
      </c>
      <c r="B1330" s="11">
        <v>40.39</v>
      </c>
      <c r="C1330" s="11">
        <v>4.24</v>
      </c>
      <c r="D1330" s="11" t="s">
        <v>7838</v>
      </c>
      <c r="E1330" s="11" t="s">
        <v>7837</v>
      </c>
      <c r="F1330" s="11" t="s">
        <v>7838</v>
      </c>
      <c r="G1330" s="11">
        <v>1</v>
      </c>
      <c r="H1330" s="11" t="s">
        <v>7837</v>
      </c>
      <c r="I1330" s="11" t="s">
        <v>7839</v>
      </c>
      <c r="J1330" s="11" t="s">
        <v>7845</v>
      </c>
    </row>
    <row r="1331" spans="1:10" ht="15" customHeight="1" x14ac:dyDescent="0.35">
      <c r="A1331" s="11" t="s">
        <v>1369</v>
      </c>
      <c r="B1331" s="11">
        <v>25.96</v>
      </c>
      <c r="C1331" s="11">
        <v>4.68</v>
      </c>
      <c r="D1331" s="11" t="s">
        <v>7838</v>
      </c>
      <c r="E1331" s="11" t="s">
        <v>7837</v>
      </c>
      <c r="F1331" s="11" t="s">
        <v>7838</v>
      </c>
      <c r="G1331" s="11">
        <v>1</v>
      </c>
      <c r="H1331" s="11" t="s">
        <v>7837</v>
      </c>
      <c r="I1331" s="11" t="s">
        <v>7840</v>
      </c>
      <c r="J1331" s="11" t="s">
        <v>7845</v>
      </c>
    </row>
    <row r="1332" spans="1:10" ht="15" customHeight="1" x14ac:dyDescent="0.35">
      <c r="A1332" s="11" t="s">
        <v>1370</v>
      </c>
      <c r="B1332" s="11">
        <v>17.68</v>
      </c>
      <c r="C1332" s="11">
        <v>8.57</v>
      </c>
      <c r="D1332" s="11" t="s">
        <v>7838</v>
      </c>
      <c r="E1332" s="11" t="s">
        <v>7837</v>
      </c>
      <c r="F1332" s="11" t="s">
        <v>7838</v>
      </c>
      <c r="G1332" s="11">
        <v>1</v>
      </c>
      <c r="H1332" s="11" t="s">
        <v>7837</v>
      </c>
      <c r="I1332" s="11" t="s">
        <v>7842</v>
      </c>
      <c r="J1332" s="11" t="s">
        <v>7843</v>
      </c>
    </row>
    <row r="1333" spans="1:10" ht="15" customHeight="1" x14ac:dyDescent="0.35">
      <c r="A1333" s="11" t="s">
        <v>1371</v>
      </c>
      <c r="B1333" s="11">
        <v>30.875</v>
      </c>
      <c r="C1333" s="11">
        <v>4.0999999999999996</v>
      </c>
      <c r="D1333" s="11" t="s">
        <v>7837</v>
      </c>
      <c r="E1333" s="11" t="s">
        <v>7837</v>
      </c>
      <c r="F1333" s="11" t="s">
        <v>7837</v>
      </c>
      <c r="G1333" s="11">
        <v>0</v>
      </c>
      <c r="H1333" s="11" t="s">
        <v>7837</v>
      </c>
      <c r="I1333" s="11" t="s">
        <v>7839</v>
      </c>
      <c r="J1333" s="11" t="s">
        <v>7845</v>
      </c>
    </row>
    <row r="1334" spans="1:10" ht="15" customHeight="1" x14ac:dyDescent="0.35">
      <c r="A1334" s="11" t="s">
        <v>1372</v>
      </c>
      <c r="B1334" s="11">
        <v>30.81</v>
      </c>
      <c r="C1334" s="11">
        <v>4.49</v>
      </c>
      <c r="D1334" s="11" t="s">
        <v>7837</v>
      </c>
      <c r="E1334" s="11" t="s">
        <v>7837</v>
      </c>
      <c r="F1334" s="11" t="s">
        <v>7837</v>
      </c>
      <c r="G1334" s="11">
        <v>0</v>
      </c>
      <c r="H1334" s="11" t="s">
        <v>7837</v>
      </c>
      <c r="I1334" s="11" t="s">
        <v>7839</v>
      </c>
      <c r="J1334" s="11" t="s">
        <v>7845</v>
      </c>
    </row>
    <row r="1335" spans="1:10" ht="15" customHeight="1" x14ac:dyDescent="0.35">
      <c r="A1335" s="11" t="s">
        <v>1373</v>
      </c>
      <c r="B1335" s="11">
        <v>36.85</v>
      </c>
      <c r="C1335" s="11">
        <v>8.8000000000000007</v>
      </c>
      <c r="D1335" s="11" t="s">
        <v>7837</v>
      </c>
      <c r="E1335" s="11" t="s">
        <v>7837</v>
      </c>
      <c r="F1335" s="11" t="s">
        <v>7837</v>
      </c>
      <c r="G1335" s="11">
        <v>2</v>
      </c>
      <c r="H1335" s="11" t="s">
        <v>7837</v>
      </c>
      <c r="I1335" s="11" t="s">
        <v>7839</v>
      </c>
      <c r="J1335" s="11" t="s">
        <v>7843</v>
      </c>
    </row>
    <row r="1336" spans="1:10" ht="15" customHeight="1" x14ac:dyDescent="0.35">
      <c r="A1336" s="11" t="s">
        <v>1374</v>
      </c>
      <c r="B1336" s="11">
        <v>35.86</v>
      </c>
      <c r="C1336" s="11">
        <v>7.93</v>
      </c>
      <c r="D1336" s="11" t="s">
        <v>7837</v>
      </c>
      <c r="E1336" s="11" t="s">
        <v>7837</v>
      </c>
      <c r="F1336" s="11" t="s">
        <v>7837</v>
      </c>
      <c r="G1336" s="11">
        <v>2</v>
      </c>
      <c r="H1336" s="11" t="s">
        <v>7837</v>
      </c>
      <c r="I1336" s="11" t="s">
        <v>7839</v>
      </c>
      <c r="J1336" s="11" t="s">
        <v>7843</v>
      </c>
    </row>
    <row r="1337" spans="1:10" ht="15" customHeight="1" x14ac:dyDescent="0.35">
      <c r="A1337" s="11" t="s">
        <v>1375</v>
      </c>
      <c r="B1337" s="11">
        <v>30.3</v>
      </c>
      <c r="C1337" s="11">
        <v>9.4499999999999993</v>
      </c>
      <c r="D1337" s="11" t="s">
        <v>7837</v>
      </c>
      <c r="E1337" s="11" t="s">
        <v>7837</v>
      </c>
      <c r="F1337" s="11" t="s">
        <v>7837</v>
      </c>
      <c r="G1337" s="11">
        <v>2</v>
      </c>
      <c r="H1337" s="11" t="s">
        <v>7837</v>
      </c>
      <c r="I1337" s="11" t="s">
        <v>7839</v>
      </c>
      <c r="J1337" s="11" t="s">
        <v>7843</v>
      </c>
    </row>
    <row r="1338" spans="1:10" ht="15" customHeight="1" x14ac:dyDescent="0.35">
      <c r="A1338" s="11" t="s">
        <v>1376</v>
      </c>
      <c r="B1338" s="11">
        <v>32.015000000000001</v>
      </c>
      <c r="C1338" s="11">
        <v>7.67</v>
      </c>
      <c r="D1338" s="11" t="s">
        <v>7837</v>
      </c>
      <c r="E1338" s="11" t="s">
        <v>7837</v>
      </c>
      <c r="F1338" s="11" t="s">
        <v>7837</v>
      </c>
      <c r="G1338" s="11">
        <v>0</v>
      </c>
      <c r="H1338" s="11" t="s">
        <v>7837</v>
      </c>
      <c r="I1338" s="11" t="s">
        <v>7839</v>
      </c>
      <c r="J1338" s="11" t="s">
        <v>7843</v>
      </c>
    </row>
    <row r="1339" spans="1:10" ht="15" customHeight="1" x14ac:dyDescent="0.35">
      <c r="A1339" s="11" t="s">
        <v>1377</v>
      </c>
      <c r="B1339" s="11">
        <v>25.06</v>
      </c>
      <c r="C1339" s="11">
        <v>10.53</v>
      </c>
      <c r="D1339" s="11" t="s">
        <v>7837</v>
      </c>
      <c r="E1339" s="11" t="s">
        <v>7837</v>
      </c>
      <c r="F1339" s="11" t="s">
        <v>7837</v>
      </c>
      <c r="G1339" s="11">
        <v>2</v>
      </c>
      <c r="H1339" s="11" t="s">
        <v>7837</v>
      </c>
      <c r="I1339" s="11" t="s">
        <v>7840</v>
      </c>
      <c r="J1339" s="11" t="s">
        <v>7843</v>
      </c>
    </row>
    <row r="1340" spans="1:10" ht="15" customHeight="1" x14ac:dyDescent="0.35">
      <c r="A1340" s="11" t="s">
        <v>1378</v>
      </c>
      <c r="B1340" s="11">
        <v>18.829999999999998</v>
      </c>
      <c r="C1340" s="11">
        <v>10.08</v>
      </c>
      <c r="D1340" s="11" t="s">
        <v>7838</v>
      </c>
      <c r="E1340" s="11" t="s">
        <v>7837</v>
      </c>
      <c r="F1340" s="11" t="s">
        <v>7837</v>
      </c>
      <c r="G1340" s="11">
        <v>0</v>
      </c>
      <c r="H1340" s="11" t="s">
        <v>7837</v>
      </c>
      <c r="I1340" s="11" t="s">
        <v>7841</v>
      </c>
      <c r="J1340" s="11" t="s">
        <v>7843</v>
      </c>
    </row>
    <row r="1341" spans="1:10" ht="15" customHeight="1" x14ac:dyDescent="0.35">
      <c r="A1341" s="11" t="s">
        <v>1379</v>
      </c>
      <c r="B1341" s="11">
        <v>47.52</v>
      </c>
      <c r="C1341" s="11">
        <v>11.39</v>
      </c>
      <c r="D1341" s="11" t="s">
        <v>7838</v>
      </c>
      <c r="E1341" s="11" t="s">
        <v>7837</v>
      </c>
      <c r="F1341" s="11" t="s">
        <v>7837</v>
      </c>
      <c r="G1341" s="11">
        <v>1</v>
      </c>
      <c r="H1341" s="11" t="s">
        <v>7837</v>
      </c>
      <c r="I1341" s="11" t="s">
        <v>7839</v>
      </c>
      <c r="J1341" s="11" t="s">
        <v>7843</v>
      </c>
    </row>
    <row r="1342" spans="1:10" ht="15" customHeight="1" x14ac:dyDescent="0.35">
      <c r="A1342" s="11" t="s">
        <v>1380</v>
      </c>
      <c r="B1342" s="11">
        <v>37.82</v>
      </c>
      <c r="C1342" s="11">
        <v>6.36</v>
      </c>
      <c r="D1342" s="11" t="s">
        <v>7837</v>
      </c>
      <c r="E1342" s="11" t="s">
        <v>7837</v>
      </c>
      <c r="F1342" s="11" t="s">
        <v>7837</v>
      </c>
      <c r="G1342" s="11">
        <v>0</v>
      </c>
      <c r="H1342" s="11" t="s">
        <v>7837</v>
      </c>
      <c r="I1342" s="11" t="s">
        <v>7839</v>
      </c>
      <c r="J1342" s="11" t="s">
        <v>7844</v>
      </c>
    </row>
    <row r="1343" spans="1:10" ht="15" customHeight="1" x14ac:dyDescent="0.35">
      <c r="A1343" s="11" t="s">
        <v>1381</v>
      </c>
      <c r="B1343" s="11">
        <v>44.16</v>
      </c>
      <c r="C1343" s="11">
        <v>5.31</v>
      </c>
      <c r="D1343" s="11" t="s">
        <v>7838</v>
      </c>
      <c r="E1343" s="11" t="s">
        <v>7837</v>
      </c>
      <c r="F1343" s="11" t="s">
        <v>7837</v>
      </c>
      <c r="G1343" s="11">
        <v>0</v>
      </c>
      <c r="H1343" s="11" t="s">
        <v>7837</v>
      </c>
      <c r="I1343" s="11" t="s">
        <v>7839</v>
      </c>
      <c r="J1343" s="11" t="s">
        <v>7845</v>
      </c>
    </row>
    <row r="1344" spans="1:10" ht="15" customHeight="1" x14ac:dyDescent="0.35">
      <c r="A1344" s="11" t="s">
        <v>1382</v>
      </c>
      <c r="B1344" s="11">
        <v>37.049999999999997</v>
      </c>
      <c r="C1344" s="11">
        <v>4.74</v>
      </c>
      <c r="D1344" s="11" t="s">
        <v>7837</v>
      </c>
      <c r="E1344" s="11" t="s">
        <v>7837</v>
      </c>
      <c r="F1344" s="11" t="s">
        <v>7838</v>
      </c>
      <c r="G1344" s="11">
        <v>1</v>
      </c>
      <c r="H1344" s="11" t="s">
        <v>7837</v>
      </c>
      <c r="I1344" s="11" t="s">
        <v>7839</v>
      </c>
      <c r="J1344" s="11" t="s">
        <v>7845</v>
      </c>
    </row>
    <row r="1345" spans="1:10" ht="15" customHeight="1" x14ac:dyDescent="0.35">
      <c r="A1345" s="11" t="s">
        <v>1383</v>
      </c>
      <c r="B1345" s="11">
        <v>18.66</v>
      </c>
      <c r="C1345" s="11">
        <v>11.35</v>
      </c>
      <c r="D1345" s="11" t="s">
        <v>7837</v>
      </c>
      <c r="E1345" s="11" t="s">
        <v>7837</v>
      </c>
      <c r="F1345" s="11" t="s">
        <v>7837</v>
      </c>
      <c r="G1345" s="11">
        <v>0</v>
      </c>
      <c r="H1345" s="11" t="s">
        <v>7837</v>
      </c>
      <c r="I1345" s="11" t="s">
        <v>7841</v>
      </c>
      <c r="J1345" s="11" t="s">
        <v>7843</v>
      </c>
    </row>
    <row r="1346" spans="1:10" ht="15" customHeight="1" x14ac:dyDescent="0.35">
      <c r="A1346" s="11" t="s">
        <v>1384</v>
      </c>
      <c r="B1346" s="11">
        <v>36.200000000000003</v>
      </c>
      <c r="C1346" s="11">
        <v>6.81</v>
      </c>
      <c r="D1346" s="11" t="s">
        <v>7838</v>
      </c>
      <c r="E1346" s="11" t="s">
        <v>7837</v>
      </c>
      <c r="F1346" s="11" t="s">
        <v>7837</v>
      </c>
      <c r="G1346" s="11">
        <v>1</v>
      </c>
      <c r="H1346" s="11" t="s">
        <v>7837</v>
      </c>
      <c r="I1346" s="11" t="s">
        <v>7839</v>
      </c>
      <c r="J1346" s="11" t="s">
        <v>7843</v>
      </c>
    </row>
    <row r="1347" spans="1:10" ht="15" customHeight="1" x14ac:dyDescent="0.35">
      <c r="A1347" s="11" t="s">
        <v>1385</v>
      </c>
      <c r="B1347" s="11">
        <v>18.87</v>
      </c>
      <c r="C1347" s="11">
        <v>8.06</v>
      </c>
      <c r="D1347" s="11" t="s">
        <v>7837</v>
      </c>
      <c r="E1347" s="11" t="s">
        <v>7837</v>
      </c>
      <c r="F1347" s="11" t="s">
        <v>7837</v>
      </c>
      <c r="G1347" s="11">
        <v>0</v>
      </c>
      <c r="H1347" s="11" t="s">
        <v>7837</v>
      </c>
      <c r="I1347" s="11" t="s">
        <v>7841</v>
      </c>
      <c r="J1347" s="11" t="s">
        <v>7843</v>
      </c>
    </row>
    <row r="1348" spans="1:10" ht="15" customHeight="1" x14ac:dyDescent="0.35">
      <c r="A1348" s="11" t="s">
        <v>1386</v>
      </c>
      <c r="B1348" s="11">
        <v>32.299999999999997</v>
      </c>
      <c r="C1348" s="11">
        <v>6.74</v>
      </c>
      <c r="D1348" s="11" t="s">
        <v>7838</v>
      </c>
      <c r="E1348" s="11" t="s">
        <v>7837</v>
      </c>
      <c r="F1348" s="11" t="s">
        <v>7837</v>
      </c>
      <c r="G1348" s="11">
        <v>1</v>
      </c>
      <c r="H1348" s="11" t="s">
        <v>7837</v>
      </c>
      <c r="I1348" s="11" t="s">
        <v>7839</v>
      </c>
      <c r="J1348" s="11" t="s">
        <v>7843</v>
      </c>
    </row>
    <row r="1349" spans="1:10" ht="15" customHeight="1" x14ac:dyDescent="0.35">
      <c r="A1349" s="11" t="s">
        <v>1387</v>
      </c>
      <c r="B1349" s="11">
        <v>22.64</v>
      </c>
      <c r="C1349" s="11">
        <v>6.54</v>
      </c>
      <c r="D1349" s="11" t="s">
        <v>7838</v>
      </c>
      <c r="E1349" s="11" t="s">
        <v>7837</v>
      </c>
      <c r="F1349" s="11" t="s">
        <v>7837</v>
      </c>
      <c r="G1349" s="11">
        <v>2</v>
      </c>
      <c r="H1349" s="11" t="s">
        <v>7837</v>
      </c>
      <c r="I1349" s="11" t="s">
        <v>7841</v>
      </c>
      <c r="J1349" s="11" t="s">
        <v>7843</v>
      </c>
    </row>
    <row r="1350" spans="1:10" ht="15" customHeight="1" x14ac:dyDescent="0.35">
      <c r="A1350" s="11" t="s">
        <v>1388</v>
      </c>
      <c r="B1350" s="11">
        <v>28.69</v>
      </c>
      <c r="C1350" s="11">
        <v>5.4</v>
      </c>
      <c r="D1350" s="11" t="s">
        <v>7837</v>
      </c>
      <c r="E1350" s="11" t="s">
        <v>7837</v>
      </c>
      <c r="F1350" s="11" t="s">
        <v>7837</v>
      </c>
      <c r="G1350" s="11">
        <v>0</v>
      </c>
      <c r="H1350" s="11" t="s">
        <v>7837</v>
      </c>
      <c r="I1350" s="11" t="s">
        <v>7840</v>
      </c>
      <c r="J1350" s="11" t="s">
        <v>7845</v>
      </c>
    </row>
    <row r="1351" spans="1:10" ht="15" customHeight="1" x14ac:dyDescent="0.35">
      <c r="A1351" s="11" t="s">
        <v>1389</v>
      </c>
      <c r="B1351" s="11">
        <v>28.16</v>
      </c>
      <c r="C1351" s="11">
        <v>5.58</v>
      </c>
      <c r="D1351" s="11" t="s">
        <v>7838</v>
      </c>
      <c r="E1351" s="11" t="s">
        <v>7837</v>
      </c>
      <c r="F1351" s="11" t="s">
        <v>7837</v>
      </c>
      <c r="G1351" s="11">
        <v>0</v>
      </c>
      <c r="H1351" s="11" t="s">
        <v>7837</v>
      </c>
      <c r="I1351" s="11" t="s">
        <v>7840</v>
      </c>
      <c r="J1351" s="11" t="s">
        <v>7845</v>
      </c>
    </row>
    <row r="1352" spans="1:10" ht="15" customHeight="1" x14ac:dyDescent="0.35">
      <c r="A1352" s="11" t="s">
        <v>1390</v>
      </c>
      <c r="B1352" s="11">
        <v>45.54</v>
      </c>
      <c r="C1352" s="11">
        <v>5.84</v>
      </c>
      <c r="D1352" s="11" t="s">
        <v>7837</v>
      </c>
      <c r="E1352" s="11" t="s">
        <v>7837</v>
      </c>
      <c r="F1352" s="11" t="s">
        <v>7838</v>
      </c>
      <c r="G1352" s="11">
        <v>1</v>
      </c>
      <c r="H1352" s="11" t="s">
        <v>7837</v>
      </c>
      <c r="I1352" s="11" t="s">
        <v>7839</v>
      </c>
      <c r="J1352" s="11" t="s">
        <v>7844</v>
      </c>
    </row>
    <row r="1353" spans="1:10" ht="15" customHeight="1" x14ac:dyDescent="0.35">
      <c r="A1353" s="11" t="s">
        <v>1391</v>
      </c>
      <c r="B1353" s="11">
        <v>28.7</v>
      </c>
      <c r="C1353" s="11">
        <v>4.2</v>
      </c>
      <c r="D1353" s="11" t="s">
        <v>7837</v>
      </c>
      <c r="E1353" s="11" t="s">
        <v>7837</v>
      </c>
      <c r="F1353" s="11" t="s">
        <v>7837</v>
      </c>
      <c r="G1353" s="11">
        <v>0</v>
      </c>
      <c r="H1353" s="11" t="s">
        <v>7837</v>
      </c>
      <c r="I1353" s="11" t="s">
        <v>7840</v>
      </c>
      <c r="J1353" s="11" t="s">
        <v>7845</v>
      </c>
    </row>
    <row r="1354" spans="1:10" ht="15" customHeight="1" x14ac:dyDescent="0.35">
      <c r="A1354" s="11" t="s">
        <v>1392</v>
      </c>
      <c r="B1354" s="11">
        <v>27.74</v>
      </c>
      <c r="C1354" s="11">
        <v>6.06</v>
      </c>
      <c r="D1354" s="11" t="s">
        <v>7838</v>
      </c>
      <c r="E1354" s="11" t="s">
        <v>7837</v>
      </c>
      <c r="F1354" s="11" t="s">
        <v>7837</v>
      </c>
      <c r="G1354" s="11">
        <v>0</v>
      </c>
      <c r="H1354" s="11" t="s">
        <v>7837</v>
      </c>
      <c r="I1354" s="11" t="s">
        <v>7840</v>
      </c>
      <c r="J1354" s="11" t="s">
        <v>7844</v>
      </c>
    </row>
    <row r="1355" spans="1:10" ht="15" customHeight="1" x14ac:dyDescent="0.35">
      <c r="A1355" s="11" t="s">
        <v>1393</v>
      </c>
      <c r="B1355" s="11">
        <v>36.954999999999998</v>
      </c>
      <c r="C1355" s="11">
        <v>7.57</v>
      </c>
      <c r="D1355" s="11" t="s">
        <v>7837</v>
      </c>
      <c r="E1355" s="11" t="s">
        <v>7837</v>
      </c>
      <c r="F1355" s="11" t="s">
        <v>7837</v>
      </c>
      <c r="G1355" s="11">
        <v>0</v>
      </c>
      <c r="H1355" s="11" t="s">
        <v>7837</v>
      </c>
      <c r="I1355" s="11" t="s">
        <v>7839</v>
      </c>
      <c r="J1355" s="11" t="s">
        <v>7843</v>
      </c>
    </row>
    <row r="1356" spans="1:10" ht="15" customHeight="1" x14ac:dyDescent="0.35">
      <c r="A1356" s="11" t="s">
        <v>1394</v>
      </c>
      <c r="B1356" s="11">
        <v>30.69</v>
      </c>
      <c r="C1356" s="11">
        <v>6.15</v>
      </c>
      <c r="D1356" s="11" t="s">
        <v>7837</v>
      </c>
      <c r="E1356" s="11" t="s">
        <v>7837</v>
      </c>
      <c r="F1356" s="11" t="s">
        <v>7837</v>
      </c>
      <c r="G1356" s="11">
        <v>0</v>
      </c>
      <c r="H1356" s="11" t="s">
        <v>7837</v>
      </c>
      <c r="I1356" s="11" t="s">
        <v>7839</v>
      </c>
      <c r="J1356" s="11" t="s">
        <v>7844</v>
      </c>
    </row>
    <row r="1357" spans="1:10" ht="15" customHeight="1" x14ac:dyDescent="0.35">
      <c r="A1357" s="11" t="s">
        <v>1395</v>
      </c>
      <c r="B1357" s="11">
        <v>24.984999999999999</v>
      </c>
      <c r="C1357" s="11">
        <v>4.5599999999999996</v>
      </c>
      <c r="D1357" s="11" t="s">
        <v>7837</v>
      </c>
      <c r="E1357" s="11" t="s">
        <v>7837</v>
      </c>
      <c r="F1357" s="11" t="s">
        <v>7837</v>
      </c>
      <c r="G1357" s="11">
        <v>0</v>
      </c>
      <c r="H1357" s="11" t="s">
        <v>7837</v>
      </c>
      <c r="I1357" s="11" t="s">
        <v>7841</v>
      </c>
      <c r="J1357" s="11" t="s">
        <v>7845</v>
      </c>
    </row>
    <row r="1358" spans="1:10" ht="15" customHeight="1" x14ac:dyDescent="0.35">
      <c r="A1358" s="11" t="s">
        <v>1396</v>
      </c>
      <c r="B1358" s="11">
        <v>39.42</v>
      </c>
      <c r="C1358" s="11">
        <v>4.72</v>
      </c>
      <c r="D1358" s="11" t="s">
        <v>7838</v>
      </c>
      <c r="E1358" s="11" t="s">
        <v>7837</v>
      </c>
      <c r="F1358" s="11" t="s">
        <v>7837</v>
      </c>
      <c r="G1358" s="11">
        <v>1</v>
      </c>
      <c r="H1358" s="11" t="s">
        <v>7837</v>
      </c>
      <c r="I1358" s="11" t="s">
        <v>7839</v>
      </c>
      <c r="J1358" s="11" t="s">
        <v>7845</v>
      </c>
    </row>
    <row r="1359" spans="1:10" ht="15" customHeight="1" x14ac:dyDescent="0.35">
      <c r="A1359" s="11" t="s">
        <v>1397</v>
      </c>
      <c r="B1359" s="11">
        <v>16.8</v>
      </c>
      <c r="C1359" s="11">
        <v>7.98</v>
      </c>
      <c r="D1359" s="11" t="s">
        <v>7837</v>
      </c>
      <c r="E1359" s="11" t="s">
        <v>7837</v>
      </c>
      <c r="F1359" s="11" t="s">
        <v>7837</v>
      </c>
      <c r="G1359" s="11">
        <v>0</v>
      </c>
      <c r="H1359" s="11" t="s">
        <v>7837</v>
      </c>
      <c r="I1359" s="11" t="s">
        <v>7842</v>
      </c>
      <c r="J1359" s="11" t="s">
        <v>7843</v>
      </c>
    </row>
    <row r="1360" spans="1:10" ht="15" customHeight="1" x14ac:dyDescent="0.35">
      <c r="A1360" s="11" t="s">
        <v>1398</v>
      </c>
      <c r="B1360" s="11">
        <v>23.274999999999999</v>
      </c>
      <c r="C1360" s="11">
        <v>6.26</v>
      </c>
      <c r="D1360" s="11" t="s">
        <v>7838</v>
      </c>
      <c r="E1360" s="11" t="s">
        <v>7837</v>
      </c>
      <c r="F1360" s="11" t="s">
        <v>7838</v>
      </c>
      <c r="G1360" s="11">
        <v>1</v>
      </c>
      <c r="H1360" s="11" t="s">
        <v>7837</v>
      </c>
      <c r="I1360" s="11" t="s">
        <v>7841</v>
      </c>
      <c r="J1360" s="11" t="s">
        <v>7844</v>
      </c>
    </row>
    <row r="1361" spans="1:10" ht="15" customHeight="1" x14ac:dyDescent="0.35">
      <c r="A1361" s="11" t="s">
        <v>1399</v>
      </c>
      <c r="B1361" s="11">
        <v>22.8</v>
      </c>
      <c r="C1361" s="11">
        <v>4.29</v>
      </c>
      <c r="D1361" s="11" t="s">
        <v>7838</v>
      </c>
      <c r="E1361" s="11" t="s">
        <v>7837</v>
      </c>
      <c r="F1361" s="11" t="s">
        <v>7838</v>
      </c>
      <c r="G1361" s="11">
        <v>1</v>
      </c>
      <c r="H1361" s="11" t="s">
        <v>7837</v>
      </c>
      <c r="I1361" s="11" t="s">
        <v>7841</v>
      </c>
      <c r="J1361" s="11" t="s">
        <v>7845</v>
      </c>
    </row>
    <row r="1362" spans="1:10" ht="15" customHeight="1" x14ac:dyDescent="0.35">
      <c r="A1362" s="11" t="s">
        <v>1400</v>
      </c>
      <c r="B1362" s="11">
        <v>24.3</v>
      </c>
      <c r="C1362" s="11">
        <v>5.43</v>
      </c>
      <c r="D1362" s="11" t="s">
        <v>7837</v>
      </c>
      <c r="E1362" s="11" t="s">
        <v>7837</v>
      </c>
      <c r="F1362" s="11" t="s">
        <v>7837</v>
      </c>
      <c r="G1362" s="11">
        <v>2</v>
      </c>
      <c r="H1362" s="11" t="s">
        <v>7837</v>
      </c>
      <c r="I1362" s="11" t="s">
        <v>7841</v>
      </c>
      <c r="J1362" s="11" t="s">
        <v>7845</v>
      </c>
    </row>
    <row r="1363" spans="1:10" ht="15" customHeight="1" x14ac:dyDescent="0.35">
      <c r="A1363" s="11" t="s">
        <v>1401</v>
      </c>
      <c r="B1363" s="11">
        <v>25.13</v>
      </c>
      <c r="C1363" s="11">
        <v>8</v>
      </c>
      <c r="D1363" s="11" t="s">
        <v>7838</v>
      </c>
      <c r="E1363" s="11" t="s">
        <v>7837</v>
      </c>
      <c r="F1363" s="11" t="s">
        <v>7837</v>
      </c>
      <c r="G1363" s="11">
        <v>1</v>
      </c>
      <c r="H1363" s="11" t="s">
        <v>7837</v>
      </c>
      <c r="I1363" s="11" t="s">
        <v>7840</v>
      </c>
      <c r="J1363" s="11" t="s">
        <v>7843</v>
      </c>
    </row>
    <row r="1364" spans="1:10" ht="15" customHeight="1" x14ac:dyDescent="0.35">
      <c r="A1364" s="11" t="s">
        <v>1402</v>
      </c>
      <c r="B1364" s="11">
        <v>22.72</v>
      </c>
      <c r="C1364" s="11">
        <v>9.9600000000000009</v>
      </c>
      <c r="D1364" s="11" t="s">
        <v>7838</v>
      </c>
      <c r="E1364" s="11" t="s">
        <v>7837</v>
      </c>
      <c r="F1364" s="11" t="s">
        <v>7837</v>
      </c>
      <c r="G1364" s="11">
        <v>2</v>
      </c>
      <c r="H1364" s="11" t="s">
        <v>7837</v>
      </c>
      <c r="I1364" s="11" t="s">
        <v>7841</v>
      </c>
      <c r="J1364" s="11" t="s">
        <v>7843</v>
      </c>
    </row>
    <row r="1365" spans="1:10" ht="15" customHeight="1" x14ac:dyDescent="0.35">
      <c r="A1365" s="11" t="s">
        <v>1403</v>
      </c>
      <c r="B1365" s="11">
        <v>32.6</v>
      </c>
      <c r="C1365" s="11">
        <v>6.8</v>
      </c>
      <c r="D1365" s="11" t="s">
        <v>7838</v>
      </c>
      <c r="E1365" s="11" t="s">
        <v>7837</v>
      </c>
      <c r="F1365" s="11" t="s">
        <v>7837</v>
      </c>
      <c r="G1365" s="11">
        <v>0</v>
      </c>
      <c r="H1365" s="11" t="s">
        <v>7837</v>
      </c>
      <c r="I1365" s="11" t="s">
        <v>7839</v>
      </c>
      <c r="J1365" s="11" t="s">
        <v>7843</v>
      </c>
    </row>
    <row r="1366" spans="1:10" ht="15" customHeight="1" x14ac:dyDescent="0.35">
      <c r="A1366" s="11" t="s">
        <v>1404</v>
      </c>
      <c r="B1366" s="11">
        <v>17.28</v>
      </c>
      <c r="C1366" s="11">
        <v>6.22</v>
      </c>
      <c r="D1366" s="11" t="s">
        <v>7838</v>
      </c>
      <c r="E1366" s="11" t="s">
        <v>7837</v>
      </c>
      <c r="F1366" s="11" t="s">
        <v>7837</v>
      </c>
      <c r="G1366" s="11">
        <v>2</v>
      </c>
      <c r="H1366" s="11" t="s">
        <v>7837</v>
      </c>
      <c r="I1366" s="11" t="s">
        <v>7842</v>
      </c>
      <c r="J1366" s="11" t="s">
        <v>7844</v>
      </c>
    </row>
    <row r="1367" spans="1:10" ht="15" customHeight="1" x14ac:dyDescent="0.35">
      <c r="A1367" s="11" t="s">
        <v>1405</v>
      </c>
      <c r="B1367" s="11">
        <v>27.92</v>
      </c>
      <c r="C1367" s="11">
        <v>5.79</v>
      </c>
      <c r="D1367" s="11" t="s">
        <v>7837</v>
      </c>
      <c r="E1367" s="11" t="s">
        <v>7837</v>
      </c>
      <c r="F1367" s="11" t="s">
        <v>7837</v>
      </c>
      <c r="G1367" s="11">
        <v>1</v>
      </c>
      <c r="H1367" s="11" t="s">
        <v>7837</v>
      </c>
      <c r="I1367" s="11" t="s">
        <v>7840</v>
      </c>
      <c r="J1367" s="11" t="s">
        <v>7844</v>
      </c>
    </row>
    <row r="1368" spans="1:10" ht="15" customHeight="1" x14ac:dyDescent="0.35">
      <c r="A1368" s="11" t="s">
        <v>1406</v>
      </c>
      <c r="B1368" s="11">
        <v>38.284999999999997</v>
      </c>
      <c r="C1368" s="11">
        <v>5.41</v>
      </c>
      <c r="D1368" s="11" t="s">
        <v>7837</v>
      </c>
      <c r="E1368" s="11" t="s">
        <v>7837</v>
      </c>
      <c r="F1368" s="11" t="s">
        <v>7837</v>
      </c>
      <c r="G1368" s="11">
        <v>0</v>
      </c>
      <c r="H1368" s="11" t="s">
        <v>7837</v>
      </c>
      <c r="I1368" s="11" t="s">
        <v>7839</v>
      </c>
      <c r="J1368" s="11" t="s">
        <v>7845</v>
      </c>
    </row>
    <row r="1369" spans="1:10" ht="15" customHeight="1" x14ac:dyDescent="0.35">
      <c r="A1369" s="11" t="s">
        <v>1407</v>
      </c>
      <c r="B1369" s="11">
        <v>16.48</v>
      </c>
      <c r="C1369" s="11">
        <v>11.05</v>
      </c>
      <c r="D1369" s="11" t="s">
        <v>7837</v>
      </c>
      <c r="E1369" s="11" t="s">
        <v>7837</v>
      </c>
      <c r="F1369" s="11" t="s">
        <v>7837</v>
      </c>
      <c r="G1369" s="11">
        <v>0</v>
      </c>
      <c r="H1369" s="11" t="s">
        <v>7837</v>
      </c>
      <c r="I1369" s="11" t="s">
        <v>7842</v>
      </c>
      <c r="J1369" s="11" t="s">
        <v>7843</v>
      </c>
    </row>
    <row r="1370" spans="1:10" ht="15" customHeight="1" x14ac:dyDescent="0.35">
      <c r="A1370" s="11" t="s">
        <v>1408</v>
      </c>
      <c r="B1370" s="11">
        <v>38.57</v>
      </c>
      <c r="C1370" s="11">
        <v>6.27</v>
      </c>
      <c r="D1370" s="11" t="s">
        <v>7837</v>
      </c>
      <c r="E1370" s="11" t="s">
        <v>7837</v>
      </c>
      <c r="F1370" s="11" t="s">
        <v>7837</v>
      </c>
      <c r="G1370" s="11">
        <v>0</v>
      </c>
      <c r="H1370" s="11" t="s">
        <v>7837</v>
      </c>
      <c r="I1370" s="11" t="s">
        <v>7839</v>
      </c>
      <c r="J1370" s="11" t="s">
        <v>7844</v>
      </c>
    </row>
    <row r="1371" spans="1:10" ht="15" customHeight="1" x14ac:dyDescent="0.35">
      <c r="A1371" s="11" t="s">
        <v>1409</v>
      </c>
      <c r="B1371" s="11">
        <v>43.85</v>
      </c>
      <c r="C1371" s="11">
        <v>4.7699999999999996</v>
      </c>
      <c r="D1371" s="11" t="s">
        <v>7838</v>
      </c>
      <c r="E1371" s="11" t="s">
        <v>7837</v>
      </c>
      <c r="F1371" s="11" t="s">
        <v>7837</v>
      </c>
      <c r="G1371" s="11">
        <v>0</v>
      </c>
      <c r="H1371" s="11" t="s">
        <v>7837</v>
      </c>
      <c r="I1371" s="11" t="s">
        <v>7839</v>
      </c>
      <c r="J1371" s="11" t="s">
        <v>7845</v>
      </c>
    </row>
    <row r="1372" spans="1:10" ht="15" customHeight="1" x14ac:dyDescent="0.35">
      <c r="A1372" s="11" t="s">
        <v>1410</v>
      </c>
      <c r="B1372" s="11">
        <v>30.11</v>
      </c>
      <c r="C1372" s="11">
        <v>4.08</v>
      </c>
      <c r="D1372" s="11" t="s">
        <v>7837</v>
      </c>
      <c r="E1372" s="11" t="s">
        <v>7837</v>
      </c>
      <c r="F1372" s="11" t="s">
        <v>7837</v>
      </c>
      <c r="G1372" s="11">
        <v>0</v>
      </c>
      <c r="H1372" s="11" t="s">
        <v>7837</v>
      </c>
      <c r="I1372" s="11" t="s">
        <v>7839</v>
      </c>
      <c r="J1372" s="11" t="s">
        <v>7845</v>
      </c>
    </row>
    <row r="1373" spans="1:10" ht="15" customHeight="1" x14ac:dyDescent="0.35">
      <c r="A1373" s="11" t="s">
        <v>1411</v>
      </c>
      <c r="B1373" s="11">
        <v>31.59</v>
      </c>
      <c r="C1373" s="11">
        <v>6.01</v>
      </c>
      <c r="D1373" s="11" t="s">
        <v>7837</v>
      </c>
      <c r="E1373" s="11" t="s">
        <v>7837</v>
      </c>
      <c r="F1373" s="11" t="s">
        <v>7837</v>
      </c>
      <c r="G1373" s="11">
        <v>0</v>
      </c>
      <c r="H1373" s="11" t="s">
        <v>7837</v>
      </c>
      <c r="I1373" s="11" t="s">
        <v>7839</v>
      </c>
      <c r="J1373" s="11" t="s">
        <v>7844</v>
      </c>
    </row>
    <row r="1374" spans="1:10" ht="15" customHeight="1" x14ac:dyDescent="0.35">
      <c r="A1374" s="11" t="s">
        <v>1412</v>
      </c>
      <c r="B1374" s="11">
        <v>40.15</v>
      </c>
      <c r="C1374" s="11">
        <v>11.84</v>
      </c>
      <c r="D1374" s="11" t="s">
        <v>7837</v>
      </c>
      <c r="E1374" s="11" t="s">
        <v>7837</v>
      </c>
      <c r="F1374" s="11" t="s">
        <v>7837</v>
      </c>
      <c r="G1374" s="11">
        <v>0</v>
      </c>
      <c r="H1374" s="11" t="s">
        <v>7837</v>
      </c>
      <c r="I1374" s="11" t="s">
        <v>7839</v>
      </c>
      <c r="J1374" s="11" t="s">
        <v>7843</v>
      </c>
    </row>
    <row r="1375" spans="1:10" ht="15" customHeight="1" x14ac:dyDescent="0.35">
      <c r="A1375" s="11" t="s">
        <v>1413</v>
      </c>
      <c r="B1375" s="11">
        <v>40.700000000000003</v>
      </c>
      <c r="C1375" s="11">
        <v>6.27</v>
      </c>
      <c r="D1375" s="11" t="s">
        <v>7838</v>
      </c>
      <c r="E1375" s="11" t="s">
        <v>7837</v>
      </c>
      <c r="F1375" s="11" t="s">
        <v>7838</v>
      </c>
      <c r="G1375" s="11">
        <v>1</v>
      </c>
      <c r="H1375" s="11" t="s">
        <v>7837</v>
      </c>
      <c r="I1375" s="11" t="s">
        <v>7839</v>
      </c>
      <c r="J1375" s="11" t="s">
        <v>7844</v>
      </c>
    </row>
    <row r="1376" spans="1:10" ht="15" customHeight="1" x14ac:dyDescent="0.35">
      <c r="A1376" s="11" t="s">
        <v>1414</v>
      </c>
      <c r="B1376" s="11">
        <v>40.76</v>
      </c>
      <c r="C1376" s="11">
        <v>5.28</v>
      </c>
      <c r="D1376" s="11" t="s">
        <v>7837</v>
      </c>
      <c r="E1376" s="11" t="s">
        <v>7837</v>
      </c>
      <c r="F1376" s="11" t="s">
        <v>7837</v>
      </c>
      <c r="G1376" s="11">
        <v>0</v>
      </c>
      <c r="H1376" s="11" t="s">
        <v>7837</v>
      </c>
      <c r="I1376" s="11" t="s">
        <v>7839</v>
      </c>
      <c r="J1376" s="11" t="s">
        <v>7845</v>
      </c>
    </row>
    <row r="1377" spans="1:10" ht="15" customHeight="1" x14ac:dyDescent="0.35">
      <c r="A1377" s="11" t="s">
        <v>1415</v>
      </c>
      <c r="B1377" s="11">
        <v>29.7</v>
      </c>
      <c r="C1377" s="11">
        <v>7.03</v>
      </c>
      <c r="D1377" s="11" t="s">
        <v>7837</v>
      </c>
      <c r="E1377" s="11" t="s">
        <v>7837</v>
      </c>
      <c r="F1377" s="11" t="s">
        <v>7837</v>
      </c>
      <c r="G1377" s="11">
        <v>0</v>
      </c>
      <c r="H1377" s="11" t="s">
        <v>7837</v>
      </c>
      <c r="I1377" s="11" t="s">
        <v>7840</v>
      </c>
      <c r="J1377" s="11" t="s">
        <v>7843</v>
      </c>
    </row>
    <row r="1378" spans="1:10" ht="15" customHeight="1" x14ac:dyDescent="0.35">
      <c r="A1378" s="11" t="s">
        <v>1416</v>
      </c>
      <c r="B1378" s="11">
        <v>40.58</v>
      </c>
      <c r="C1378" s="11">
        <v>5.32</v>
      </c>
      <c r="D1378" s="11" t="s">
        <v>7838</v>
      </c>
      <c r="E1378" s="11" t="s">
        <v>7837</v>
      </c>
      <c r="F1378" s="11" t="s">
        <v>7838</v>
      </c>
      <c r="G1378" s="11">
        <v>1</v>
      </c>
      <c r="H1378" s="11" t="s">
        <v>7837</v>
      </c>
      <c r="I1378" s="11" t="s">
        <v>7839</v>
      </c>
      <c r="J1378" s="11" t="s">
        <v>7845</v>
      </c>
    </row>
    <row r="1379" spans="1:10" ht="15" customHeight="1" x14ac:dyDescent="0.35">
      <c r="A1379" s="11" t="s">
        <v>1417</v>
      </c>
      <c r="B1379" s="11">
        <v>33.06</v>
      </c>
      <c r="C1379" s="11">
        <v>9.59</v>
      </c>
      <c r="D1379" s="11" t="s">
        <v>7838</v>
      </c>
      <c r="E1379" s="11" t="s">
        <v>7837</v>
      </c>
      <c r="F1379" s="11" t="s">
        <v>7837</v>
      </c>
      <c r="G1379" s="11">
        <v>0</v>
      </c>
      <c r="H1379" s="11" t="s">
        <v>7837</v>
      </c>
      <c r="I1379" s="11" t="s">
        <v>7839</v>
      </c>
      <c r="J1379" s="11" t="s">
        <v>7843</v>
      </c>
    </row>
    <row r="1380" spans="1:10" ht="15" customHeight="1" x14ac:dyDescent="0.35">
      <c r="A1380" s="11" t="s">
        <v>1418</v>
      </c>
      <c r="B1380" s="11">
        <v>26.62</v>
      </c>
      <c r="C1380" s="11">
        <v>6.15</v>
      </c>
      <c r="D1380" s="11" t="s">
        <v>7838</v>
      </c>
      <c r="E1380" s="11" t="s">
        <v>7837</v>
      </c>
      <c r="F1380" s="11" t="s">
        <v>7837</v>
      </c>
      <c r="G1380" s="11">
        <v>0</v>
      </c>
      <c r="H1380" s="11" t="s">
        <v>7837</v>
      </c>
      <c r="I1380" s="11" t="s">
        <v>7840</v>
      </c>
      <c r="J1380" s="11" t="s">
        <v>7844</v>
      </c>
    </row>
    <row r="1381" spans="1:10" ht="15" customHeight="1" x14ac:dyDescent="0.35">
      <c r="A1381" s="11" t="s">
        <v>1419</v>
      </c>
      <c r="B1381" s="11">
        <v>37.1</v>
      </c>
      <c r="C1381" s="11">
        <v>11.08</v>
      </c>
      <c r="D1381" s="11" t="s">
        <v>7837</v>
      </c>
      <c r="E1381" s="11" t="s">
        <v>7837</v>
      </c>
      <c r="F1381" s="11" t="s">
        <v>7837</v>
      </c>
      <c r="G1381" s="11">
        <v>0</v>
      </c>
      <c r="H1381" s="11" t="s">
        <v>7837</v>
      </c>
      <c r="I1381" s="11" t="s">
        <v>7839</v>
      </c>
      <c r="J1381" s="11" t="s">
        <v>7843</v>
      </c>
    </row>
    <row r="1382" spans="1:10" ht="15" customHeight="1" x14ac:dyDescent="0.35">
      <c r="A1382" s="11" t="s">
        <v>1420</v>
      </c>
      <c r="B1382" s="11">
        <v>18.28</v>
      </c>
      <c r="C1382" s="11">
        <v>7.95</v>
      </c>
      <c r="D1382" s="11" t="s">
        <v>7837</v>
      </c>
      <c r="E1382" s="11" t="s">
        <v>7837</v>
      </c>
      <c r="F1382" s="11" t="s">
        <v>7837</v>
      </c>
      <c r="G1382" s="11">
        <v>0</v>
      </c>
      <c r="H1382" s="11" t="s">
        <v>7837</v>
      </c>
      <c r="I1382" s="11" t="s">
        <v>7842</v>
      </c>
      <c r="J1382" s="11" t="s">
        <v>7843</v>
      </c>
    </row>
    <row r="1383" spans="1:10" ht="15" customHeight="1" x14ac:dyDescent="0.35">
      <c r="A1383" s="11" t="s">
        <v>1421</v>
      </c>
      <c r="B1383" s="11">
        <v>35.814999999999998</v>
      </c>
      <c r="C1383" s="11">
        <v>6.23</v>
      </c>
      <c r="D1383" s="11" t="s">
        <v>7837</v>
      </c>
      <c r="E1383" s="11" t="s">
        <v>7837</v>
      </c>
      <c r="F1383" s="11" t="s">
        <v>7837</v>
      </c>
      <c r="G1383" s="11">
        <v>0</v>
      </c>
      <c r="H1383" s="11" t="s">
        <v>7837</v>
      </c>
      <c r="I1383" s="11" t="s">
        <v>7839</v>
      </c>
      <c r="J1383" s="11" t="s">
        <v>7844</v>
      </c>
    </row>
    <row r="1384" spans="1:10" ht="15" customHeight="1" x14ac:dyDescent="0.35">
      <c r="A1384" s="11" t="s">
        <v>1422</v>
      </c>
      <c r="B1384" s="11">
        <v>30.69</v>
      </c>
      <c r="C1384" s="11">
        <v>6.5</v>
      </c>
      <c r="D1384" s="11" t="s">
        <v>7837</v>
      </c>
      <c r="E1384" s="11" t="s">
        <v>7837</v>
      </c>
      <c r="F1384" s="11" t="s">
        <v>7837</v>
      </c>
      <c r="G1384" s="11">
        <v>0</v>
      </c>
      <c r="H1384" s="11" t="s">
        <v>7837</v>
      </c>
      <c r="I1384" s="11" t="s">
        <v>7839</v>
      </c>
      <c r="J1384" s="11" t="s">
        <v>7843</v>
      </c>
    </row>
    <row r="1385" spans="1:10" ht="15" customHeight="1" x14ac:dyDescent="0.35">
      <c r="A1385" s="11" t="s">
        <v>1423</v>
      </c>
      <c r="B1385" s="11">
        <v>26.125</v>
      </c>
      <c r="C1385" s="11">
        <v>5.22</v>
      </c>
      <c r="D1385" s="11" t="s">
        <v>7837</v>
      </c>
      <c r="E1385" s="11" t="s">
        <v>7837</v>
      </c>
      <c r="F1385" s="11" t="s">
        <v>7837</v>
      </c>
      <c r="G1385" s="11">
        <v>0</v>
      </c>
      <c r="H1385" s="11" t="s">
        <v>7837</v>
      </c>
      <c r="I1385" s="11" t="s">
        <v>7840</v>
      </c>
      <c r="J1385" s="11" t="s">
        <v>7845</v>
      </c>
    </row>
    <row r="1386" spans="1:10" ht="15" customHeight="1" x14ac:dyDescent="0.35">
      <c r="A1386" s="11" t="s">
        <v>1424</v>
      </c>
      <c r="B1386" s="11">
        <v>34.58</v>
      </c>
      <c r="C1386" s="11">
        <v>6.3</v>
      </c>
      <c r="D1386" s="11" t="s">
        <v>7837</v>
      </c>
      <c r="E1386" s="11" t="s">
        <v>7837</v>
      </c>
      <c r="F1386" s="11" t="s">
        <v>7838</v>
      </c>
      <c r="G1386" s="11">
        <v>1</v>
      </c>
      <c r="H1386" s="11" t="s">
        <v>7837</v>
      </c>
      <c r="I1386" s="11" t="s">
        <v>7839</v>
      </c>
      <c r="J1386" s="11" t="s">
        <v>7844</v>
      </c>
    </row>
    <row r="1387" spans="1:10" ht="15" customHeight="1" x14ac:dyDescent="0.35">
      <c r="A1387" s="11" t="s">
        <v>1425</v>
      </c>
      <c r="B1387" s="11">
        <v>27.4</v>
      </c>
      <c r="C1387" s="11">
        <v>8.84</v>
      </c>
      <c r="D1387" s="11" t="s">
        <v>7837</v>
      </c>
      <c r="E1387" s="11" t="s">
        <v>7837</v>
      </c>
      <c r="F1387" s="11" t="s">
        <v>7837</v>
      </c>
      <c r="G1387" s="11">
        <v>0</v>
      </c>
      <c r="H1387" s="11" t="s">
        <v>7837</v>
      </c>
      <c r="I1387" s="11" t="s">
        <v>7840</v>
      </c>
      <c r="J1387" s="11" t="s">
        <v>7843</v>
      </c>
    </row>
    <row r="1388" spans="1:10" ht="15" customHeight="1" x14ac:dyDescent="0.35">
      <c r="A1388" s="11" t="s">
        <v>1426</v>
      </c>
      <c r="B1388" s="11">
        <v>27.53</v>
      </c>
      <c r="C1388" s="11">
        <v>4.1100000000000003</v>
      </c>
      <c r="D1388" s="11" t="s">
        <v>7837</v>
      </c>
      <c r="E1388" s="11" t="s">
        <v>7837</v>
      </c>
      <c r="F1388" s="11" t="s">
        <v>7837</v>
      </c>
      <c r="G1388" s="11">
        <v>1</v>
      </c>
      <c r="H1388" s="11" t="s">
        <v>7837</v>
      </c>
      <c r="I1388" s="11" t="s">
        <v>7840</v>
      </c>
      <c r="J1388" s="11" t="s">
        <v>7845</v>
      </c>
    </row>
    <row r="1389" spans="1:10" ht="15" customHeight="1" x14ac:dyDescent="0.35">
      <c r="A1389" s="11" t="s">
        <v>1427</v>
      </c>
      <c r="B1389" s="11">
        <v>33</v>
      </c>
      <c r="C1389" s="11">
        <v>4.57</v>
      </c>
      <c r="D1389" s="11" t="s">
        <v>7837</v>
      </c>
      <c r="E1389" s="11" t="s">
        <v>7837</v>
      </c>
      <c r="F1389" s="11" t="s">
        <v>7837</v>
      </c>
      <c r="G1389" s="11">
        <v>0</v>
      </c>
      <c r="H1389" s="11" t="s">
        <v>7837</v>
      </c>
      <c r="I1389" s="11" t="s">
        <v>7839</v>
      </c>
      <c r="J1389" s="11" t="s">
        <v>7845</v>
      </c>
    </row>
    <row r="1390" spans="1:10" ht="15" customHeight="1" x14ac:dyDescent="0.35">
      <c r="A1390" s="11" t="s">
        <v>1428</v>
      </c>
      <c r="B1390" s="11">
        <v>25.78</v>
      </c>
      <c r="C1390" s="11">
        <v>11.06</v>
      </c>
      <c r="D1390" s="11" t="s">
        <v>7838</v>
      </c>
      <c r="E1390" s="11" t="s">
        <v>7837</v>
      </c>
      <c r="F1390" s="11" t="s">
        <v>7837</v>
      </c>
      <c r="G1390" s="11">
        <v>0</v>
      </c>
      <c r="H1390" s="11" t="s">
        <v>7837</v>
      </c>
      <c r="I1390" s="11" t="s">
        <v>7840</v>
      </c>
      <c r="J1390" s="11" t="s">
        <v>7843</v>
      </c>
    </row>
    <row r="1391" spans="1:10" ht="15" customHeight="1" x14ac:dyDescent="0.35">
      <c r="A1391" s="11" t="s">
        <v>1429</v>
      </c>
      <c r="B1391" s="11">
        <v>22.66</v>
      </c>
      <c r="C1391" s="11">
        <v>10.68</v>
      </c>
      <c r="D1391" s="11" t="s">
        <v>7837</v>
      </c>
      <c r="E1391" s="11" t="s">
        <v>7837</v>
      </c>
      <c r="F1391" s="11" t="s">
        <v>7837</v>
      </c>
      <c r="G1391" s="11">
        <v>0</v>
      </c>
      <c r="H1391" s="11" t="s">
        <v>7837</v>
      </c>
      <c r="I1391" s="11" t="s">
        <v>7841</v>
      </c>
      <c r="J1391" s="11" t="s">
        <v>7843</v>
      </c>
    </row>
    <row r="1392" spans="1:10" ht="15" customHeight="1" x14ac:dyDescent="0.35">
      <c r="A1392" s="11" t="s">
        <v>1430</v>
      </c>
      <c r="B1392" s="11">
        <v>38.81</v>
      </c>
      <c r="C1392" s="11">
        <v>6.14</v>
      </c>
      <c r="D1392" s="11" t="s">
        <v>7838</v>
      </c>
      <c r="E1392" s="11" t="s">
        <v>7837</v>
      </c>
      <c r="F1392" s="11" t="s">
        <v>7837</v>
      </c>
      <c r="G1392" s="11">
        <v>1</v>
      </c>
      <c r="H1392" s="11" t="s">
        <v>7837</v>
      </c>
      <c r="I1392" s="11" t="s">
        <v>7839</v>
      </c>
      <c r="J1392" s="11" t="s">
        <v>7844</v>
      </c>
    </row>
    <row r="1393" spans="1:10" ht="15" customHeight="1" x14ac:dyDescent="0.35">
      <c r="A1393" s="11" t="s">
        <v>1431</v>
      </c>
      <c r="B1393" s="11">
        <v>38.51</v>
      </c>
      <c r="C1393" s="11">
        <v>5.45</v>
      </c>
      <c r="D1393" s="11" t="s">
        <v>7838</v>
      </c>
      <c r="E1393" s="11" t="s">
        <v>7837</v>
      </c>
      <c r="F1393" s="11" t="s">
        <v>7837</v>
      </c>
      <c r="G1393" s="11">
        <v>0</v>
      </c>
      <c r="H1393" s="11" t="s">
        <v>7837</v>
      </c>
      <c r="I1393" s="11" t="s">
        <v>7839</v>
      </c>
      <c r="J1393" s="11" t="s">
        <v>7845</v>
      </c>
    </row>
    <row r="1394" spans="1:10" ht="15" customHeight="1" x14ac:dyDescent="0.35">
      <c r="A1394" s="11" t="s">
        <v>1432</v>
      </c>
      <c r="B1394" s="11">
        <v>22.98</v>
      </c>
      <c r="C1394" s="11">
        <v>6.14</v>
      </c>
      <c r="D1394" s="11" t="s">
        <v>7838</v>
      </c>
      <c r="E1394" s="11" t="s">
        <v>7837</v>
      </c>
      <c r="F1394" s="11" t="s">
        <v>7837</v>
      </c>
      <c r="G1394" s="11">
        <v>0</v>
      </c>
      <c r="H1394" s="11" t="s">
        <v>7837</v>
      </c>
      <c r="I1394" s="11" t="s">
        <v>7841</v>
      </c>
      <c r="J1394" s="11" t="s">
        <v>7844</v>
      </c>
    </row>
    <row r="1395" spans="1:10" ht="15" customHeight="1" x14ac:dyDescent="0.35">
      <c r="A1395" s="11" t="s">
        <v>1433</v>
      </c>
      <c r="B1395" s="11">
        <v>15.65</v>
      </c>
      <c r="C1395" s="11">
        <v>7.85</v>
      </c>
      <c r="D1395" s="11" t="s">
        <v>7837</v>
      </c>
      <c r="E1395" s="11" t="s">
        <v>7837</v>
      </c>
      <c r="F1395" s="11" t="s">
        <v>7837</v>
      </c>
      <c r="G1395" s="11">
        <v>0</v>
      </c>
      <c r="H1395" s="11" t="s">
        <v>7837</v>
      </c>
      <c r="I1395" s="11" t="s">
        <v>7842</v>
      </c>
      <c r="J1395" s="11" t="s">
        <v>7843</v>
      </c>
    </row>
    <row r="1396" spans="1:10" ht="15" customHeight="1" x14ac:dyDescent="0.35">
      <c r="A1396" s="11" t="s">
        <v>1434</v>
      </c>
      <c r="B1396" s="11">
        <v>39.97</v>
      </c>
      <c r="C1396" s="11">
        <v>4.09</v>
      </c>
      <c r="D1396" s="11" t="s">
        <v>7837</v>
      </c>
      <c r="E1396" s="11" t="s">
        <v>7837</v>
      </c>
      <c r="F1396" s="11" t="s">
        <v>7837</v>
      </c>
      <c r="G1396" s="11">
        <v>1</v>
      </c>
      <c r="H1396" s="11" t="s">
        <v>7837</v>
      </c>
      <c r="I1396" s="11" t="s">
        <v>7839</v>
      </c>
      <c r="J1396" s="11" t="s">
        <v>7845</v>
      </c>
    </row>
    <row r="1397" spans="1:10" ht="15" customHeight="1" x14ac:dyDescent="0.35">
      <c r="A1397" s="11" t="s">
        <v>1435</v>
      </c>
      <c r="B1397" s="11">
        <v>37.22</v>
      </c>
      <c r="C1397" s="11">
        <v>4.62</v>
      </c>
      <c r="D1397" s="11" t="s">
        <v>7837</v>
      </c>
      <c r="E1397" s="11" t="s">
        <v>7837</v>
      </c>
      <c r="F1397" s="11" t="s">
        <v>7838</v>
      </c>
      <c r="G1397" s="11">
        <v>1</v>
      </c>
      <c r="H1397" s="11" t="s">
        <v>7837</v>
      </c>
      <c r="I1397" s="11" t="s">
        <v>7839</v>
      </c>
      <c r="J1397" s="11" t="s">
        <v>7845</v>
      </c>
    </row>
    <row r="1398" spans="1:10" ht="15" customHeight="1" x14ac:dyDescent="0.35">
      <c r="A1398" s="11" t="s">
        <v>1436</v>
      </c>
      <c r="B1398" s="11">
        <v>41.325000000000003</v>
      </c>
      <c r="C1398" s="11">
        <v>5.77</v>
      </c>
      <c r="D1398" s="11" t="s">
        <v>7837</v>
      </c>
      <c r="E1398" s="11" t="s">
        <v>7837</v>
      </c>
      <c r="F1398" s="11" t="s">
        <v>7837</v>
      </c>
      <c r="G1398" s="11">
        <v>0</v>
      </c>
      <c r="H1398" s="11" t="s">
        <v>7837</v>
      </c>
      <c r="I1398" s="11" t="s">
        <v>7839</v>
      </c>
      <c r="J1398" s="11" t="s">
        <v>7844</v>
      </c>
    </row>
    <row r="1399" spans="1:10" ht="15" customHeight="1" x14ac:dyDescent="0.35">
      <c r="A1399" s="11" t="s">
        <v>1437</v>
      </c>
      <c r="B1399" s="11">
        <v>40.31</v>
      </c>
      <c r="C1399" s="11">
        <v>5.84</v>
      </c>
      <c r="D1399" s="11" t="s">
        <v>7837</v>
      </c>
      <c r="E1399" s="11" t="s">
        <v>7837</v>
      </c>
      <c r="F1399" s="11" t="s">
        <v>7837</v>
      </c>
      <c r="G1399" s="11">
        <v>0</v>
      </c>
      <c r="H1399" s="11" t="s">
        <v>7837</v>
      </c>
      <c r="I1399" s="11" t="s">
        <v>7839</v>
      </c>
      <c r="J1399" s="11" t="s">
        <v>7844</v>
      </c>
    </row>
    <row r="1400" spans="1:10" ht="15" customHeight="1" x14ac:dyDescent="0.35">
      <c r="A1400" s="11" t="s">
        <v>1438</v>
      </c>
      <c r="B1400" s="11">
        <v>29.48</v>
      </c>
      <c r="C1400" s="11">
        <v>4.91</v>
      </c>
      <c r="D1400" s="11" t="s">
        <v>7837</v>
      </c>
      <c r="E1400" s="11" t="s">
        <v>7837</v>
      </c>
      <c r="F1400" s="11" t="s">
        <v>7837</v>
      </c>
      <c r="G1400" s="11">
        <v>0</v>
      </c>
      <c r="H1400" s="11" t="s">
        <v>7837</v>
      </c>
      <c r="I1400" s="11" t="s">
        <v>7840</v>
      </c>
      <c r="J1400" s="11" t="s">
        <v>7845</v>
      </c>
    </row>
    <row r="1401" spans="1:10" ht="15" customHeight="1" x14ac:dyDescent="0.35">
      <c r="A1401" s="11" t="s">
        <v>1439</v>
      </c>
      <c r="B1401" s="11">
        <v>33.155000000000001</v>
      </c>
      <c r="C1401" s="11">
        <v>5.07</v>
      </c>
      <c r="D1401" s="11" t="s">
        <v>7837</v>
      </c>
      <c r="E1401" s="11" t="s">
        <v>7837</v>
      </c>
      <c r="F1401" s="11" t="s">
        <v>7837</v>
      </c>
      <c r="G1401" s="11">
        <v>0</v>
      </c>
      <c r="H1401" s="11" t="s">
        <v>7837</v>
      </c>
      <c r="I1401" s="11" t="s">
        <v>7839</v>
      </c>
      <c r="J1401" s="11" t="s">
        <v>7845</v>
      </c>
    </row>
    <row r="1402" spans="1:10" ht="15" customHeight="1" x14ac:dyDescent="0.35">
      <c r="A1402" s="11" t="s">
        <v>1440</v>
      </c>
      <c r="B1402" s="11">
        <v>42.85</v>
      </c>
      <c r="C1402" s="11">
        <v>5.81</v>
      </c>
      <c r="D1402" s="11" t="s">
        <v>7838</v>
      </c>
      <c r="E1402" s="11" t="s">
        <v>7837</v>
      </c>
      <c r="F1402" s="11" t="s">
        <v>7837</v>
      </c>
      <c r="G1402" s="11">
        <v>0</v>
      </c>
      <c r="H1402" s="11" t="s">
        <v>7837</v>
      </c>
      <c r="I1402" s="11" t="s">
        <v>7839</v>
      </c>
      <c r="J1402" s="11" t="s">
        <v>7844</v>
      </c>
    </row>
    <row r="1403" spans="1:10" ht="15" customHeight="1" x14ac:dyDescent="0.35">
      <c r="A1403" s="11" t="s">
        <v>1441</v>
      </c>
      <c r="B1403" s="11">
        <v>32.340000000000003</v>
      </c>
      <c r="C1403" s="11">
        <v>11.2</v>
      </c>
      <c r="D1403" s="11" t="s">
        <v>7837</v>
      </c>
      <c r="E1403" s="11" t="s">
        <v>7837</v>
      </c>
      <c r="F1403" s="11" t="s">
        <v>7837</v>
      </c>
      <c r="G1403" s="11">
        <v>0</v>
      </c>
      <c r="H1403" s="11" t="s">
        <v>7837</v>
      </c>
      <c r="I1403" s="11" t="s">
        <v>7839</v>
      </c>
      <c r="J1403" s="11" t="s">
        <v>7843</v>
      </c>
    </row>
    <row r="1404" spans="1:10" ht="15" customHeight="1" x14ac:dyDescent="0.35">
      <c r="A1404" s="11" t="s">
        <v>1442</v>
      </c>
      <c r="B1404" s="11">
        <v>27.5</v>
      </c>
      <c r="C1404" s="11">
        <v>10.75</v>
      </c>
      <c r="D1404" s="11" t="s">
        <v>7837</v>
      </c>
      <c r="E1404" s="11" t="s">
        <v>7837</v>
      </c>
      <c r="F1404" s="11" t="s">
        <v>7837</v>
      </c>
      <c r="G1404" s="11">
        <v>0</v>
      </c>
      <c r="H1404" s="11" t="s">
        <v>7837</v>
      </c>
      <c r="I1404" s="11" t="s">
        <v>7840</v>
      </c>
      <c r="J1404" s="11" t="s">
        <v>7843</v>
      </c>
    </row>
    <row r="1405" spans="1:10" ht="15" customHeight="1" x14ac:dyDescent="0.35">
      <c r="A1405" s="11" t="s">
        <v>1443</v>
      </c>
      <c r="B1405" s="11">
        <v>25.8</v>
      </c>
      <c r="C1405" s="11">
        <v>7.8</v>
      </c>
      <c r="D1405" s="11" t="s">
        <v>7837</v>
      </c>
      <c r="E1405" s="11" t="s">
        <v>7837</v>
      </c>
      <c r="F1405" s="11" t="s">
        <v>7837</v>
      </c>
      <c r="G1405" s="11">
        <v>0</v>
      </c>
      <c r="H1405" s="11" t="s">
        <v>7837</v>
      </c>
      <c r="I1405" s="11" t="s">
        <v>7840</v>
      </c>
      <c r="J1405" s="11" t="s">
        <v>7843</v>
      </c>
    </row>
    <row r="1406" spans="1:10" ht="15" customHeight="1" x14ac:dyDescent="0.35">
      <c r="A1406" s="11" t="s">
        <v>1444</v>
      </c>
      <c r="B1406" s="11">
        <v>25</v>
      </c>
      <c r="C1406" s="11">
        <v>7.04</v>
      </c>
      <c r="D1406" s="11" t="s">
        <v>7837</v>
      </c>
      <c r="E1406" s="11" t="s">
        <v>7837</v>
      </c>
      <c r="F1406" s="11" t="s">
        <v>7837</v>
      </c>
      <c r="G1406" s="11">
        <v>0</v>
      </c>
      <c r="H1406" s="11" t="s">
        <v>7837</v>
      </c>
      <c r="I1406" s="11" t="s">
        <v>7840</v>
      </c>
      <c r="J1406" s="11" t="s">
        <v>7843</v>
      </c>
    </row>
    <row r="1407" spans="1:10" ht="15" customHeight="1" x14ac:dyDescent="0.35">
      <c r="A1407" s="11" t="s">
        <v>1445</v>
      </c>
      <c r="B1407" s="11">
        <v>41.2</v>
      </c>
      <c r="C1407" s="11">
        <v>4.18</v>
      </c>
      <c r="D1407" s="11" t="s">
        <v>7838</v>
      </c>
      <c r="E1407" s="11" t="s">
        <v>7837</v>
      </c>
      <c r="F1407" s="11" t="s">
        <v>7837</v>
      </c>
      <c r="G1407" s="11">
        <v>0</v>
      </c>
      <c r="H1407" s="11" t="s">
        <v>7837</v>
      </c>
      <c r="I1407" s="11" t="s">
        <v>7839</v>
      </c>
      <c r="J1407" s="11" t="s">
        <v>7845</v>
      </c>
    </row>
    <row r="1408" spans="1:10" ht="15" customHeight="1" x14ac:dyDescent="0.35">
      <c r="A1408" s="11" t="s">
        <v>1446</v>
      </c>
      <c r="B1408" s="11">
        <v>17.78</v>
      </c>
      <c r="C1408" s="11">
        <v>8.19</v>
      </c>
      <c r="D1408" s="11" t="s">
        <v>7837</v>
      </c>
      <c r="E1408" s="11" t="s">
        <v>7837</v>
      </c>
      <c r="F1408" s="11" t="s">
        <v>7837</v>
      </c>
      <c r="G1408" s="11">
        <v>0</v>
      </c>
      <c r="H1408" s="11" t="s">
        <v>7837</v>
      </c>
      <c r="I1408" s="11" t="s">
        <v>7842</v>
      </c>
      <c r="J1408" s="11" t="s">
        <v>7843</v>
      </c>
    </row>
    <row r="1409" spans="1:10" ht="15" customHeight="1" x14ac:dyDescent="0.35">
      <c r="A1409" s="11" t="s">
        <v>1447</v>
      </c>
      <c r="B1409" s="11">
        <v>40.119999999999997</v>
      </c>
      <c r="C1409" s="11">
        <v>6.22</v>
      </c>
      <c r="D1409" s="11" t="s">
        <v>7838</v>
      </c>
      <c r="E1409" s="11" t="s">
        <v>7837</v>
      </c>
      <c r="F1409" s="11" t="s">
        <v>7838</v>
      </c>
      <c r="G1409" s="11">
        <v>1</v>
      </c>
      <c r="H1409" s="11" t="s">
        <v>7837</v>
      </c>
      <c r="I1409" s="11" t="s">
        <v>7839</v>
      </c>
      <c r="J1409" s="11" t="s">
        <v>7844</v>
      </c>
    </row>
    <row r="1410" spans="1:10" ht="15" customHeight="1" x14ac:dyDescent="0.35">
      <c r="A1410" s="11" t="s">
        <v>1448</v>
      </c>
      <c r="B1410" s="11">
        <v>19.350000000000001</v>
      </c>
      <c r="C1410" s="11">
        <v>8.2200000000000006</v>
      </c>
      <c r="D1410" s="11" t="s">
        <v>7838</v>
      </c>
      <c r="E1410" s="11" t="s">
        <v>7837</v>
      </c>
      <c r="F1410" s="11" t="s">
        <v>7837</v>
      </c>
      <c r="G1410" s="11">
        <v>0</v>
      </c>
      <c r="H1410" s="11" t="s">
        <v>7837</v>
      </c>
      <c r="I1410" s="11" t="s">
        <v>7841</v>
      </c>
      <c r="J1410" s="11" t="s">
        <v>7843</v>
      </c>
    </row>
    <row r="1411" spans="1:10" ht="15" customHeight="1" x14ac:dyDescent="0.35">
      <c r="A1411" s="11" t="s">
        <v>1449</v>
      </c>
      <c r="B1411" s="11">
        <v>36.69</v>
      </c>
      <c r="C1411" s="11">
        <v>6.15</v>
      </c>
      <c r="D1411" s="11" t="s">
        <v>7837</v>
      </c>
      <c r="E1411" s="11" t="s">
        <v>7837</v>
      </c>
      <c r="F1411" s="11" t="s">
        <v>7837</v>
      </c>
      <c r="G1411" s="11">
        <v>0</v>
      </c>
      <c r="H1411" s="11" t="s">
        <v>7837</v>
      </c>
      <c r="I1411" s="11" t="s">
        <v>7839</v>
      </c>
      <c r="J1411" s="11" t="s">
        <v>7844</v>
      </c>
    </row>
    <row r="1412" spans="1:10" ht="15" customHeight="1" x14ac:dyDescent="0.35">
      <c r="A1412" s="11" t="s">
        <v>1450</v>
      </c>
      <c r="B1412" s="11">
        <v>28.51</v>
      </c>
      <c r="C1412" s="11">
        <v>5.65</v>
      </c>
      <c r="D1412" s="11" t="s">
        <v>7838</v>
      </c>
      <c r="E1412" s="11" t="s">
        <v>7837</v>
      </c>
      <c r="F1412" s="11" t="s">
        <v>7837</v>
      </c>
      <c r="G1412" s="11">
        <v>1</v>
      </c>
      <c r="H1412" s="11" t="s">
        <v>7837</v>
      </c>
      <c r="I1412" s="11" t="s">
        <v>7840</v>
      </c>
      <c r="J1412" s="11" t="s">
        <v>7845</v>
      </c>
    </row>
    <row r="1413" spans="1:10" ht="15" customHeight="1" x14ac:dyDescent="0.35">
      <c r="A1413" s="11" t="s">
        <v>1451</v>
      </c>
      <c r="B1413" s="11">
        <v>30.21</v>
      </c>
      <c r="C1413" s="11">
        <v>5.5</v>
      </c>
      <c r="D1413" s="11" t="s">
        <v>7837</v>
      </c>
      <c r="E1413" s="11" t="s">
        <v>7837</v>
      </c>
      <c r="F1413" s="11" t="s">
        <v>7837</v>
      </c>
      <c r="G1413" s="11">
        <v>1</v>
      </c>
      <c r="H1413" s="11" t="s">
        <v>7837</v>
      </c>
      <c r="I1413" s="11" t="s">
        <v>7839</v>
      </c>
      <c r="J1413" s="11" t="s">
        <v>7845</v>
      </c>
    </row>
    <row r="1414" spans="1:10" ht="15" customHeight="1" x14ac:dyDescent="0.35">
      <c r="A1414" s="11" t="s">
        <v>1452</v>
      </c>
      <c r="B1414" s="11">
        <v>24.33</v>
      </c>
      <c r="C1414" s="11">
        <v>8</v>
      </c>
      <c r="D1414" s="11" t="s">
        <v>7837</v>
      </c>
      <c r="E1414" s="11" t="s">
        <v>7837</v>
      </c>
      <c r="F1414" s="11" t="s">
        <v>7837</v>
      </c>
      <c r="G1414" s="11">
        <v>0</v>
      </c>
      <c r="H1414" s="11" t="s">
        <v>7837</v>
      </c>
      <c r="I1414" s="11" t="s">
        <v>7841</v>
      </c>
      <c r="J1414" s="11" t="s">
        <v>7843</v>
      </c>
    </row>
    <row r="1415" spans="1:10" ht="15" customHeight="1" x14ac:dyDescent="0.35">
      <c r="A1415" s="11" t="s">
        <v>1453</v>
      </c>
      <c r="B1415" s="11">
        <v>19.855</v>
      </c>
      <c r="C1415" s="11">
        <v>5.71</v>
      </c>
      <c r="D1415" s="11" t="s">
        <v>7838</v>
      </c>
      <c r="E1415" s="11" t="s">
        <v>7837</v>
      </c>
      <c r="F1415" s="11" t="s">
        <v>7837</v>
      </c>
      <c r="G1415" s="11">
        <v>0</v>
      </c>
      <c r="H1415" s="11" t="s">
        <v>7837</v>
      </c>
      <c r="I1415" s="11" t="s">
        <v>7841</v>
      </c>
      <c r="J1415" s="11" t="s">
        <v>7844</v>
      </c>
    </row>
    <row r="1416" spans="1:10" ht="15" customHeight="1" x14ac:dyDescent="0.35">
      <c r="A1416" s="11" t="s">
        <v>1454</v>
      </c>
      <c r="B1416" s="11">
        <v>25.364999999999998</v>
      </c>
      <c r="C1416" s="11">
        <v>11.71</v>
      </c>
      <c r="D1416" s="11" t="s">
        <v>7837</v>
      </c>
      <c r="E1416" s="11" t="s">
        <v>7837</v>
      </c>
      <c r="F1416" s="11" t="s">
        <v>7837</v>
      </c>
      <c r="G1416" s="11">
        <v>0</v>
      </c>
      <c r="H1416" s="11" t="s">
        <v>7837</v>
      </c>
      <c r="I1416" s="11" t="s">
        <v>7840</v>
      </c>
      <c r="J1416" s="11" t="s">
        <v>7843</v>
      </c>
    </row>
    <row r="1417" spans="1:10" ht="15" customHeight="1" x14ac:dyDescent="0.35">
      <c r="A1417" s="11" t="s">
        <v>1455</v>
      </c>
      <c r="B1417" s="11">
        <v>29.6</v>
      </c>
      <c r="C1417" s="11">
        <v>6.17</v>
      </c>
      <c r="D1417" s="11" t="s">
        <v>7838</v>
      </c>
      <c r="E1417" s="11" t="s">
        <v>7837</v>
      </c>
      <c r="F1417" s="11" t="s">
        <v>7838</v>
      </c>
      <c r="G1417" s="11">
        <v>1</v>
      </c>
      <c r="H1417" s="11" t="s">
        <v>7837</v>
      </c>
      <c r="I1417" s="11" t="s">
        <v>7840</v>
      </c>
      <c r="J1417" s="11" t="s">
        <v>7844</v>
      </c>
    </row>
    <row r="1418" spans="1:10" ht="15" customHeight="1" x14ac:dyDescent="0.35">
      <c r="A1418" s="11" t="s">
        <v>1456</v>
      </c>
      <c r="B1418" s="11">
        <v>39.43</v>
      </c>
      <c r="C1418" s="11">
        <v>6.1</v>
      </c>
      <c r="D1418" s="11" t="s">
        <v>7838</v>
      </c>
      <c r="E1418" s="11" t="s">
        <v>7837</v>
      </c>
      <c r="F1418" s="11" t="s">
        <v>7838</v>
      </c>
      <c r="G1418" s="11">
        <v>1</v>
      </c>
      <c r="H1418" s="11" t="s">
        <v>7837</v>
      </c>
      <c r="I1418" s="11" t="s">
        <v>7839</v>
      </c>
      <c r="J1418" s="11" t="s">
        <v>7844</v>
      </c>
    </row>
    <row r="1419" spans="1:10" ht="15" customHeight="1" x14ac:dyDescent="0.35">
      <c r="A1419" s="11" t="s">
        <v>1457</v>
      </c>
      <c r="B1419" s="11">
        <v>27.34</v>
      </c>
      <c r="C1419" s="11">
        <v>5.19</v>
      </c>
      <c r="D1419" s="11" t="s">
        <v>7838</v>
      </c>
      <c r="E1419" s="11" t="s">
        <v>7837</v>
      </c>
      <c r="F1419" s="11" t="s">
        <v>7837</v>
      </c>
      <c r="G1419" s="11">
        <v>1</v>
      </c>
      <c r="H1419" s="11" t="s">
        <v>7837</v>
      </c>
      <c r="I1419" s="11" t="s">
        <v>7840</v>
      </c>
      <c r="J1419" s="11" t="s">
        <v>7845</v>
      </c>
    </row>
    <row r="1420" spans="1:10" ht="15" customHeight="1" x14ac:dyDescent="0.35">
      <c r="A1420" s="11" t="s">
        <v>1458</v>
      </c>
      <c r="B1420" s="11">
        <v>39.01</v>
      </c>
      <c r="C1420" s="11">
        <v>5.37</v>
      </c>
      <c r="D1420" s="11" t="s">
        <v>7838</v>
      </c>
      <c r="E1420" s="11" t="s">
        <v>7837</v>
      </c>
      <c r="F1420" s="11" t="s">
        <v>7837</v>
      </c>
      <c r="G1420" s="11">
        <v>0</v>
      </c>
      <c r="H1420" s="11" t="s">
        <v>7837</v>
      </c>
      <c r="I1420" s="11" t="s">
        <v>7839</v>
      </c>
      <c r="J1420" s="11" t="s">
        <v>7845</v>
      </c>
    </row>
    <row r="1421" spans="1:10" ht="15" customHeight="1" x14ac:dyDescent="0.35">
      <c r="A1421" s="11" t="s">
        <v>1459</v>
      </c>
      <c r="B1421" s="11">
        <v>18.989999999999998</v>
      </c>
      <c r="C1421" s="11">
        <v>10.82</v>
      </c>
      <c r="D1421" s="11" t="s">
        <v>7838</v>
      </c>
      <c r="E1421" s="11" t="s">
        <v>7837</v>
      </c>
      <c r="F1421" s="11" t="s">
        <v>7837</v>
      </c>
      <c r="G1421" s="11">
        <v>0</v>
      </c>
      <c r="H1421" s="11" t="s">
        <v>7837</v>
      </c>
      <c r="I1421" s="11" t="s">
        <v>7841</v>
      </c>
      <c r="J1421" s="11" t="s">
        <v>7843</v>
      </c>
    </row>
    <row r="1422" spans="1:10" ht="15" customHeight="1" x14ac:dyDescent="0.35">
      <c r="A1422" s="11" t="s">
        <v>1460</v>
      </c>
      <c r="B1422" s="11">
        <v>42.3</v>
      </c>
      <c r="C1422" s="11">
        <v>6.06</v>
      </c>
      <c r="D1422" s="11" t="s">
        <v>7838</v>
      </c>
      <c r="E1422" s="11" t="s">
        <v>7837</v>
      </c>
      <c r="F1422" s="11" t="s">
        <v>7837</v>
      </c>
      <c r="G1422" s="11">
        <v>0</v>
      </c>
      <c r="H1422" s="11" t="s">
        <v>7837</v>
      </c>
      <c r="I1422" s="11" t="s">
        <v>7839</v>
      </c>
      <c r="J1422" s="11" t="s">
        <v>7844</v>
      </c>
    </row>
    <row r="1423" spans="1:10" ht="15" customHeight="1" x14ac:dyDescent="0.35">
      <c r="A1423" s="11" t="s">
        <v>1461</v>
      </c>
      <c r="B1423" s="11">
        <v>39.805</v>
      </c>
      <c r="C1423" s="11">
        <v>5.91</v>
      </c>
      <c r="D1423" s="11" t="s">
        <v>7837</v>
      </c>
      <c r="E1423" s="11" t="s">
        <v>7837</v>
      </c>
      <c r="F1423" s="11" t="s">
        <v>7837</v>
      </c>
      <c r="G1423" s="11">
        <v>0</v>
      </c>
      <c r="H1423" s="11" t="s">
        <v>7837</v>
      </c>
      <c r="I1423" s="11" t="s">
        <v>7839</v>
      </c>
      <c r="J1423" s="11" t="s">
        <v>7844</v>
      </c>
    </row>
    <row r="1424" spans="1:10" ht="15" customHeight="1" x14ac:dyDescent="0.35">
      <c r="A1424" s="11" t="s">
        <v>1462</v>
      </c>
      <c r="B1424" s="11">
        <v>33.700000000000003</v>
      </c>
      <c r="C1424" s="11">
        <v>5.87</v>
      </c>
      <c r="D1424" s="11" t="s">
        <v>7837</v>
      </c>
      <c r="E1424" s="11" t="s">
        <v>7837</v>
      </c>
      <c r="F1424" s="11" t="s">
        <v>7837</v>
      </c>
      <c r="G1424" s="11">
        <v>0</v>
      </c>
      <c r="H1424" s="11" t="s">
        <v>7837</v>
      </c>
      <c r="I1424" s="11" t="s">
        <v>7839</v>
      </c>
      <c r="J1424" s="11" t="s">
        <v>7844</v>
      </c>
    </row>
    <row r="1425" spans="1:10" ht="15" customHeight="1" x14ac:dyDescent="0.35">
      <c r="A1425" s="11" t="s">
        <v>1463</v>
      </c>
      <c r="B1425" s="11">
        <v>36.195</v>
      </c>
      <c r="C1425" s="11">
        <v>6.22</v>
      </c>
      <c r="D1425" s="11" t="s">
        <v>7837</v>
      </c>
      <c r="E1425" s="11" t="s">
        <v>7837</v>
      </c>
      <c r="F1425" s="11" t="s">
        <v>7837</v>
      </c>
      <c r="G1425" s="11">
        <v>0</v>
      </c>
      <c r="H1425" s="11" t="s">
        <v>7837</v>
      </c>
      <c r="I1425" s="11" t="s">
        <v>7839</v>
      </c>
      <c r="J1425" s="11" t="s">
        <v>7844</v>
      </c>
    </row>
    <row r="1426" spans="1:10" ht="15" customHeight="1" x14ac:dyDescent="0.35">
      <c r="A1426" s="11" t="s">
        <v>1464</v>
      </c>
      <c r="B1426" s="11">
        <v>32.6</v>
      </c>
      <c r="C1426" s="11">
        <v>5.73</v>
      </c>
      <c r="D1426" s="11" t="s">
        <v>7837</v>
      </c>
      <c r="E1426" s="11" t="s">
        <v>7837</v>
      </c>
      <c r="F1426" s="11" t="s">
        <v>7838</v>
      </c>
      <c r="G1426" s="11">
        <v>1</v>
      </c>
      <c r="H1426" s="11" t="s">
        <v>7837</v>
      </c>
      <c r="I1426" s="11" t="s">
        <v>7839</v>
      </c>
      <c r="J1426" s="11" t="s">
        <v>7844</v>
      </c>
    </row>
    <row r="1427" spans="1:10" ht="15" customHeight="1" x14ac:dyDescent="0.35">
      <c r="A1427" s="11" t="s">
        <v>1465</v>
      </c>
      <c r="B1427" s="11">
        <v>30.2</v>
      </c>
      <c r="C1427" s="11">
        <v>5.7</v>
      </c>
      <c r="D1427" s="11" t="s">
        <v>7837</v>
      </c>
      <c r="E1427" s="11" t="s">
        <v>7837</v>
      </c>
      <c r="F1427" s="11" t="s">
        <v>7837</v>
      </c>
      <c r="G1427" s="11">
        <v>0</v>
      </c>
      <c r="H1427" s="11" t="s">
        <v>7837</v>
      </c>
      <c r="I1427" s="11" t="s">
        <v>7839</v>
      </c>
      <c r="J1427" s="11" t="s">
        <v>7844</v>
      </c>
    </row>
    <row r="1428" spans="1:10" ht="15" customHeight="1" x14ac:dyDescent="0.35">
      <c r="A1428" s="11" t="s">
        <v>1466</v>
      </c>
      <c r="B1428" s="11">
        <v>27.645</v>
      </c>
      <c r="C1428" s="11">
        <v>9.91</v>
      </c>
      <c r="D1428" s="11" t="s">
        <v>7837</v>
      </c>
      <c r="E1428" s="11" t="s">
        <v>7837</v>
      </c>
      <c r="F1428" s="11" t="s">
        <v>7837</v>
      </c>
      <c r="G1428" s="11">
        <v>0</v>
      </c>
      <c r="H1428" s="11" t="s">
        <v>7837</v>
      </c>
      <c r="I1428" s="11" t="s">
        <v>7840</v>
      </c>
      <c r="J1428" s="11" t="s">
        <v>7843</v>
      </c>
    </row>
    <row r="1429" spans="1:10" ht="15" customHeight="1" x14ac:dyDescent="0.35">
      <c r="A1429" s="11" t="s">
        <v>1467</v>
      </c>
      <c r="B1429" s="11">
        <v>26.41</v>
      </c>
      <c r="C1429" s="11">
        <v>11.4</v>
      </c>
      <c r="D1429" s="11" t="s">
        <v>7837</v>
      </c>
      <c r="E1429" s="11" t="s">
        <v>7837</v>
      </c>
      <c r="F1429" s="11" t="s">
        <v>7837</v>
      </c>
      <c r="G1429" s="11">
        <v>0</v>
      </c>
      <c r="H1429" s="11" t="s">
        <v>7837</v>
      </c>
      <c r="I1429" s="11" t="s">
        <v>7840</v>
      </c>
      <c r="J1429" s="11" t="s">
        <v>7843</v>
      </c>
    </row>
    <row r="1430" spans="1:10" ht="15" customHeight="1" x14ac:dyDescent="0.35">
      <c r="A1430" s="11" t="s">
        <v>1468</v>
      </c>
      <c r="B1430" s="11">
        <v>34.1</v>
      </c>
      <c r="C1430" s="11">
        <v>6.29</v>
      </c>
      <c r="D1430" s="11" t="s">
        <v>7838</v>
      </c>
      <c r="E1430" s="11" t="s">
        <v>7837</v>
      </c>
      <c r="F1430" s="11" t="s">
        <v>7838</v>
      </c>
      <c r="G1430" s="11">
        <v>1</v>
      </c>
      <c r="H1430" s="11" t="s">
        <v>7837</v>
      </c>
      <c r="I1430" s="11" t="s">
        <v>7839</v>
      </c>
      <c r="J1430" s="11" t="s">
        <v>7844</v>
      </c>
    </row>
    <row r="1431" spans="1:10" ht="15" customHeight="1" x14ac:dyDescent="0.35">
      <c r="A1431" s="11" t="s">
        <v>1469</v>
      </c>
      <c r="B1431" s="11">
        <v>17.3</v>
      </c>
      <c r="C1431" s="11">
        <v>9.2799999999999994</v>
      </c>
      <c r="D1431" s="11" t="s">
        <v>7837</v>
      </c>
      <c r="E1431" s="11" t="s">
        <v>7837</v>
      </c>
      <c r="F1431" s="11" t="s">
        <v>7837</v>
      </c>
      <c r="G1431" s="11">
        <v>0</v>
      </c>
      <c r="H1431" s="11" t="s">
        <v>7837</v>
      </c>
      <c r="I1431" s="11" t="s">
        <v>7842</v>
      </c>
      <c r="J1431" s="11" t="s">
        <v>7843</v>
      </c>
    </row>
    <row r="1432" spans="1:10" ht="15" customHeight="1" x14ac:dyDescent="0.35">
      <c r="A1432" s="11" t="s">
        <v>1470</v>
      </c>
      <c r="B1432" s="11">
        <v>35.020000000000003</v>
      </c>
      <c r="C1432" s="11">
        <v>4.78</v>
      </c>
      <c r="D1432" s="11" t="s">
        <v>7837</v>
      </c>
      <c r="E1432" s="11" t="s">
        <v>7837</v>
      </c>
      <c r="F1432" s="11" t="s">
        <v>7838</v>
      </c>
      <c r="G1432" s="11">
        <v>1</v>
      </c>
      <c r="H1432" s="11" t="s">
        <v>7837</v>
      </c>
      <c r="I1432" s="11" t="s">
        <v>7839</v>
      </c>
      <c r="J1432" s="11" t="s">
        <v>7845</v>
      </c>
    </row>
    <row r="1433" spans="1:10" ht="15" customHeight="1" x14ac:dyDescent="0.35">
      <c r="A1433" s="11" t="s">
        <v>1471</v>
      </c>
      <c r="B1433" s="11">
        <v>37.1</v>
      </c>
      <c r="C1433" s="11">
        <v>8.8699999999999992</v>
      </c>
      <c r="D1433" s="11" t="s">
        <v>7838</v>
      </c>
      <c r="E1433" s="11" t="s">
        <v>7837</v>
      </c>
      <c r="F1433" s="11" t="s">
        <v>7837</v>
      </c>
      <c r="G1433" s="11">
        <v>0</v>
      </c>
      <c r="H1433" s="11" t="s">
        <v>7837</v>
      </c>
      <c r="I1433" s="11" t="s">
        <v>7839</v>
      </c>
      <c r="J1433" s="11" t="s">
        <v>7843</v>
      </c>
    </row>
    <row r="1434" spans="1:10" ht="15" customHeight="1" x14ac:dyDescent="0.35">
      <c r="A1434" s="11" t="s">
        <v>1472</v>
      </c>
      <c r="B1434" s="11">
        <v>16.79</v>
      </c>
      <c r="C1434" s="11">
        <v>11.4</v>
      </c>
      <c r="D1434" s="11" t="s">
        <v>7837</v>
      </c>
      <c r="E1434" s="11" t="s">
        <v>7837</v>
      </c>
      <c r="F1434" s="11" t="s">
        <v>7837</v>
      </c>
      <c r="G1434" s="11">
        <v>0</v>
      </c>
      <c r="H1434" s="11" t="s">
        <v>7837</v>
      </c>
      <c r="I1434" s="11" t="s">
        <v>7842</v>
      </c>
      <c r="J1434" s="11" t="s">
        <v>7843</v>
      </c>
    </row>
    <row r="1435" spans="1:10" ht="15" customHeight="1" x14ac:dyDescent="0.35">
      <c r="A1435" s="11" t="s">
        <v>1473</v>
      </c>
      <c r="B1435" s="11">
        <v>31.635000000000002</v>
      </c>
      <c r="C1435" s="11">
        <v>9.1300000000000008</v>
      </c>
      <c r="D1435" s="11" t="s">
        <v>7838</v>
      </c>
      <c r="E1435" s="11" t="s">
        <v>7837</v>
      </c>
      <c r="F1435" s="11" t="s">
        <v>7837</v>
      </c>
      <c r="G1435" s="11">
        <v>0</v>
      </c>
      <c r="H1435" s="11" t="s">
        <v>7837</v>
      </c>
      <c r="I1435" s="11" t="s">
        <v>7839</v>
      </c>
      <c r="J1435" s="11" t="s">
        <v>7843</v>
      </c>
    </row>
    <row r="1436" spans="1:10" ht="15" customHeight="1" x14ac:dyDescent="0.35">
      <c r="A1436" s="11" t="s">
        <v>1474</v>
      </c>
      <c r="B1436" s="11">
        <v>24.19</v>
      </c>
      <c r="C1436" s="11">
        <v>6.22</v>
      </c>
      <c r="D1436" s="11" t="s">
        <v>7838</v>
      </c>
      <c r="E1436" s="11" t="s">
        <v>7837</v>
      </c>
      <c r="F1436" s="11" t="s">
        <v>7838</v>
      </c>
      <c r="G1436" s="11">
        <v>1</v>
      </c>
      <c r="H1436" s="11" t="s">
        <v>7837</v>
      </c>
      <c r="I1436" s="11" t="s">
        <v>7841</v>
      </c>
      <c r="J1436" s="11" t="s">
        <v>7844</v>
      </c>
    </row>
    <row r="1437" spans="1:10" ht="15" customHeight="1" x14ac:dyDescent="0.35">
      <c r="A1437" s="11" t="s">
        <v>1475</v>
      </c>
      <c r="B1437" s="11">
        <v>35.29</v>
      </c>
      <c r="C1437" s="11">
        <v>5.9</v>
      </c>
      <c r="D1437" s="11" t="s">
        <v>7837</v>
      </c>
      <c r="E1437" s="11" t="s">
        <v>7837</v>
      </c>
      <c r="F1437" s="11" t="s">
        <v>7838</v>
      </c>
      <c r="G1437" s="11">
        <v>1</v>
      </c>
      <c r="H1437" s="11" t="s">
        <v>7837</v>
      </c>
      <c r="I1437" s="11" t="s">
        <v>7839</v>
      </c>
      <c r="J1437" s="11" t="s">
        <v>7844</v>
      </c>
    </row>
    <row r="1438" spans="1:10" ht="15" customHeight="1" x14ac:dyDescent="0.35">
      <c r="A1438" s="11" t="s">
        <v>1476</v>
      </c>
      <c r="B1438" s="11">
        <v>35.299999999999997</v>
      </c>
      <c r="C1438" s="11">
        <v>4.45</v>
      </c>
      <c r="D1438" s="11" t="s">
        <v>7837</v>
      </c>
      <c r="E1438" s="11" t="s">
        <v>7837</v>
      </c>
      <c r="F1438" s="11" t="s">
        <v>7837</v>
      </c>
      <c r="G1438" s="11">
        <v>0</v>
      </c>
      <c r="H1438" s="11" t="s">
        <v>7837</v>
      </c>
      <c r="I1438" s="11" t="s">
        <v>7839</v>
      </c>
      <c r="J1438" s="11" t="s">
        <v>7845</v>
      </c>
    </row>
    <row r="1439" spans="1:10" ht="15" customHeight="1" x14ac:dyDescent="0.35">
      <c r="A1439" s="11" t="s">
        <v>1477</v>
      </c>
      <c r="B1439" s="11">
        <v>35.64</v>
      </c>
      <c r="C1439" s="11">
        <v>6.17</v>
      </c>
      <c r="D1439" s="11" t="s">
        <v>7837</v>
      </c>
      <c r="E1439" s="11" t="s">
        <v>7837</v>
      </c>
      <c r="F1439" s="11" t="s">
        <v>7838</v>
      </c>
      <c r="G1439" s="11">
        <v>1</v>
      </c>
      <c r="H1439" s="11" t="s">
        <v>7837</v>
      </c>
      <c r="I1439" s="11" t="s">
        <v>7839</v>
      </c>
      <c r="J1439" s="11" t="s">
        <v>7844</v>
      </c>
    </row>
    <row r="1440" spans="1:10" ht="15" customHeight="1" x14ac:dyDescent="0.35">
      <c r="A1440" s="11" t="s">
        <v>1478</v>
      </c>
      <c r="B1440" s="11">
        <v>33.1</v>
      </c>
      <c r="C1440" s="11">
        <v>4.93</v>
      </c>
      <c r="D1440" s="11" t="s">
        <v>7837</v>
      </c>
      <c r="E1440" s="11" t="s">
        <v>7837</v>
      </c>
      <c r="F1440" s="11" t="s">
        <v>7837</v>
      </c>
      <c r="G1440" s="11">
        <v>0</v>
      </c>
      <c r="H1440" s="11" t="s">
        <v>7837</v>
      </c>
      <c r="I1440" s="11" t="s">
        <v>7839</v>
      </c>
      <c r="J1440" s="11" t="s">
        <v>7845</v>
      </c>
    </row>
    <row r="1441" spans="1:10" ht="15" customHeight="1" x14ac:dyDescent="0.35">
      <c r="A1441" s="11" t="s">
        <v>1479</v>
      </c>
      <c r="B1441" s="11">
        <v>26.41</v>
      </c>
      <c r="C1441" s="11">
        <v>7.32</v>
      </c>
      <c r="D1441" s="11" t="s">
        <v>7838</v>
      </c>
      <c r="E1441" s="11" t="s">
        <v>7837</v>
      </c>
      <c r="F1441" s="11" t="s">
        <v>7837</v>
      </c>
      <c r="G1441" s="11">
        <v>1</v>
      </c>
      <c r="H1441" s="11" t="s">
        <v>7837</v>
      </c>
      <c r="I1441" s="11" t="s">
        <v>7840</v>
      </c>
      <c r="J1441" s="11" t="s">
        <v>7843</v>
      </c>
    </row>
    <row r="1442" spans="1:10" ht="15" customHeight="1" x14ac:dyDescent="0.35">
      <c r="A1442" s="11" t="s">
        <v>1480</v>
      </c>
      <c r="B1442" s="11">
        <v>29.9</v>
      </c>
      <c r="C1442" s="11">
        <v>5.27</v>
      </c>
      <c r="D1442" s="11" t="s">
        <v>7837</v>
      </c>
      <c r="E1442" s="11" t="s">
        <v>7837</v>
      </c>
      <c r="F1442" s="11" t="s">
        <v>7838</v>
      </c>
      <c r="G1442" s="11">
        <v>1</v>
      </c>
      <c r="H1442" s="11" t="s">
        <v>7837</v>
      </c>
      <c r="I1442" s="11" t="s">
        <v>7840</v>
      </c>
      <c r="J1442" s="11" t="s">
        <v>7845</v>
      </c>
    </row>
    <row r="1443" spans="1:10" ht="15" customHeight="1" x14ac:dyDescent="0.35">
      <c r="A1443" s="11" t="s">
        <v>1481</v>
      </c>
      <c r="B1443" s="11">
        <v>25.24</v>
      </c>
      <c r="C1443" s="11">
        <v>5.82</v>
      </c>
      <c r="D1443" s="11" t="s">
        <v>7837</v>
      </c>
      <c r="E1443" s="11" t="s">
        <v>7837</v>
      </c>
      <c r="F1443" s="11" t="s">
        <v>7837</v>
      </c>
      <c r="G1443" s="11">
        <v>1</v>
      </c>
      <c r="H1443" s="11" t="s">
        <v>7837</v>
      </c>
      <c r="I1443" s="11" t="s">
        <v>7840</v>
      </c>
      <c r="J1443" s="11" t="s">
        <v>7844</v>
      </c>
    </row>
    <row r="1444" spans="1:10" ht="15" customHeight="1" x14ac:dyDescent="0.35">
      <c r="A1444" s="11" t="s">
        <v>1482</v>
      </c>
      <c r="B1444" s="11">
        <v>25.08</v>
      </c>
      <c r="C1444" s="11">
        <v>5.8</v>
      </c>
      <c r="D1444" s="11" t="s">
        <v>7837</v>
      </c>
      <c r="E1444" s="11" t="s">
        <v>7837</v>
      </c>
      <c r="F1444" s="11" t="s">
        <v>7838</v>
      </c>
      <c r="G1444" s="11">
        <v>1</v>
      </c>
      <c r="H1444" s="11" t="s">
        <v>7837</v>
      </c>
      <c r="I1444" s="11" t="s">
        <v>7840</v>
      </c>
      <c r="J1444" s="11" t="s">
        <v>7844</v>
      </c>
    </row>
    <row r="1445" spans="1:10" ht="15" customHeight="1" x14ac:dyDescent="0.35">
      <c r="A1445" s="11" t="s">
        <v>1483</v>
      </c>
      <c r="B1445" s="11">
        <v>29.164999999999999</v>
      </c>
      <c r="C1445" s="11">
        <v>4.87</v>
      </c>
      <c r="D1445" s="11" t="s">
        <v>7837</v>
      </c>
      <c r="E1445" s="11" t="s">
        <v>7838</v>
      </c>
      <c r="F1445" s="11" t="s">
        <v>7837</v>
      </c>
      <c r="G1445" s="11">
        <v>1</v>
      </c>
      <c r="H1445" s="11" t="s">
        <v>7837</v>
      </c>
      <c r="I1445" s="11" t="s">
        <v>7840</v>
      </c>
      <c r="J1445" s="11" t="s">
        <v>7845</v>
      </c>
    </row>
    <row r="1446" spans="1:10" ht="15" customHeight="1" x14ac:dyDescent="0.35">
      <c r="A1446" s="11" t="s">
        <v>1484</v>
      </c>
      <c r="B1446" s="11">
        <v>15.05</v>
      </c>
      <c r="C1446" s="11">
        <v>8.1199999999999992</v>
      </c>
      <c r="D1446" s="11" t="s">
        <v>7837</v>
      </c>
      <c r="E1446" s="11" t="s">
        <v>7837</v>
      </c>
      <c r="F1446" s="11" t="s">
        <v>7837</v>
      </c>
      <c r="G1446" s="11">
        <v>0</v>
      </c>
      <c r="H1446" s="11" t="s">
        <v>7837</v>
      </c>
      <c r="I1446" s="11" t="s">
        <v>7842</v>
      </c>
      <c r="J1446" s="11" t="s">
        <v>7843</v>
      </c>
    </row>
    <row r="1447" spans="1:10" ht="15" customHeight="1" x14ac:dyDescent="0.35">
      <c r="A1447" s="11" t="s">
        <v>1485</v>
      </c>
      <c r="B1447" s="11">
        <v>19.95</v>
      </c>
      <c r="C1447" s="11">
        <v>4.3600000000000003</v>
      </c>
      <c r="D1447" s="11" t="s">
        <v>7837</v>
      </c>
      <c r="E1447" s="11" t="s">
        <v>7837</v>
      </c>
      <c r="F1447" s="11" t="s">
        <v>7837</v>
      </c>
      <c r="G1447" s="11">
        <v>2</v>
      </c>
      <c r="H1447" s="11" t="s">
        <v>7837</v>
      </c>
      <c r="I1447" s="11" t="s">
        <v>7841</v>
      </c>
      <c r="J1447" s="11" t="s">
        <v>7845</v>
      </c>
    </row>
    <row r="1448" spans="1:10" ht="15" customHeight="1" x14ac:dyDescent="0.35">
      <c r="A1448" s="11" t="s">
        <v>1486</v>
      </c>
      <c r="B1448" s="11">
        <v>16.66</v>
      </c>
      <c r="C1448" s="11">
        <v>9.16</v>
      </c>
      <c r="D1448" s="11" t="s">
        <v>7837</v>
      </c>
      <c r="E1448" s="11" t="s">
        <v>7837</v>
      </c>
      <c r="F1448" s="11" t="s">
        <v>7837</v>
      </c>
      <c r="G1448" s="11">
        <v>0</v>
      </c>
      <c r="H1448" s="11" t="s">
        <v>7837</v>
      </c>
      <c r="I1448" s="11" t="s">
        <v>7842</v>
      </c>
      <c r="J1448" s="11" t="s">
        <v>7843</v>
      </c>
    </row>
    <row r="1449" spans="1:10" ht="15" customHeight="1" x14ac:dyDescent="0.35">
      <c r="A1449" s="11" t="s">
        <v>1487</v>
      </c>
      <c r="B1449" s="11">
        <v>16.62</v>
      </c>
      <c r="C1449" s="11">
        <v>9.14</v>
      </c>
      <c r="D1449" s="11" t="s">
        <v>7837</v>
      </c>
      <c r="E1449" s="11" t="s">
        <v>7837</v>
      </c>
      <c r="F1449" s="11" t="s">
        <v>7837</v>
      </c>
      <c r="G1449" s="11">
        <v>0</v>
      </c>
      <c r="H1449" s="11" t="s">
        <v>7837</v>
      </c>
      <c r="I1449" s="11" t="s">
        <v>7842</v>
      </c>
      <c r="J1449" s="11" t="s">
        <v>7843</v>
      </c>
    </row>
    <row r="1450" spans="1:10" ht="15" customHeight="1" x14ac:dyDescent="0.35">
      <c r="A1450" s="11" t="s">
        <v>1488</v>
      </c>
      <c r="B1450" s="11">
        <v>15.36</v>
      </c>
      <c r="C1450" s="11">
        <v>5.49</v>
      </c>
      <c r="D1450" s="11" t="s">
        <v>7838</v>
      </c>
      <c r="E1450" s="11" t="s">
        <v>7837</v>
      </c>
      <c r="F1450" s="11" t="s">
        <v>7837</v>
      </c>
      <c r="G1450" s="11">
        <v>2</v>
      </c>
      <c r="H1450" s="11" t="s">
        <v>7837</v>
      </c>
      <c r="I1450" s="11" t="s">
        <v>7842</v>
      </c>
      <c r="J1450" s="11" t="s">
        <v>7845</v>
      </c>
    </row>
    <row r="1451" spans="1:10" ht="15" customHeight="1" x14ac:dyDescent="0.35">
      <c r="A1451" s="11" t="s">
        <v>1489</v>
      </c>
      <c r="B1451" s="11">
        <v>27.74</v>
      </c>
      <c r="C1451" s="11">
        <v>5.96</v>
      </c>
      <c r="D1451" s="11" t="s">
        <v>7838</v>
      </c>
      <c r="E1451" s="11" t="s">
        <v>7837</v>
      </c>
      <c r="F1451" s="11" t="s">
        <v>7837</v>
      </c>
      <c r="G1451" s="11">
        <v>0</v>
      </c>
      <c r="H1451" s="11" t="s">
        <v>7837</v>
      </c>
      <c r="I1451" s="11" t="s">
        <v>7840</v>
      </c>
      <c r="J1451" s="11" t="s">
        <v>7844</v>
      </c>
    </row>
    <row r="1452" spans="1:10" ht="15" customHeight="1" x14ac:dyDescent="0.35">
      <c r="A1452" s="11" t="s">
        <v>1490</v>
      </c>
      <c r="B1452" s="11">
        <v>22.44</v>
      </c>
      <c r="C1452" s="11">
        <v>4.62</v>
      </c>
      <c r="D1452" s="11" t="s">
        <v>7838</v>
      </c>
      <c r="E1452" s="11" t="s">
        <v>7837</v>
      </c>
      <c r="F1452" s="11" t="s">
        <v>7837</v>
      </c>
      <c r="G1452" s="11">
        <v>0</v>
      </c>
      <c r="H1452" s="11" t="s">
        <v>7837</v>
      </c>
      <c r="I1452" s="11" t="s">
        <v>7841</v>
      </c>
      <c r="J1452" s="11" t="s">
        <v>7845</v>
      </c>
    </row>
    <row r="1453" spans="1:10" ht="15" customHeight="1" x14ac:dyDescent="0.35">
      <c r="A1453" s="11" t="s">
        <v>1491</v>
      </c>
      <c r="B1453" s="11">
        <v>37.049999999999997</v>
      </c>
      <c r="C1453" s="11">
        <v>9.9600000000000009</v>
      </c>
      <c r="D1453" s="11" t="s">
        <v>7838</v>
      </c>
      <c r="E1453" s="11" t="s">
        <v>7837</v>
      </c>
      <c r="F1453" s="11" t="s">
        <v>7837</v>
      </c>
      <c r="G1453" s="11">
        <v>0</v>
      </c>
      <c r="H1453" s="11" t="s">
        <v>7837</v>
      </c>
      <c r="I1453" s="11" t="s">
        <v>7839</v>
      </c>
      <c r="J1453" s="11" t="s">
        <v>7843</v>
      </c>
    </row>
    <row r="1454" spans="1:10" ht="15" customHeight="1" x14ac:dyDescent="0.35">
      <c r="A1454" s="11" t="s">
        <v>1492</v>
      </c>
      <c r="B1454" s="11">
        <v>22.95</v>
      </c>
      <c r="C1454" s="11">
        <v>10.53</v>
      </c>
      <c r="D1454" s="11" t="s">
        <v>7837</v>
      </c>
      <c r="E1454" s="11" t="s">
        <v>7837</v>
      </c>
      <c r="F1454" s="11" t="s">
        <v>7837</v>
      </c>
      <c r="G1454" s="11">
        <v>2</v>
      </c>
      <c r="H1454" s="11" t="s">
        <v>7837</v>
      </c>
      <c r="I1454" s="11" t="s">
        <v>7841</v>
      </c>
      <c r="J1454" s="11" t="s">
        <v>7843</v>
      </c>
    </row>
    <row r="1455" spans="1:10" ht="15" customHeight="1" x14ac:dyDescent="0.35">
      <c r="A1455" s="11" t="s">
        <v>1493</v>
      </c>
      <c r="B1455" s="11">
        <v>34.200000000000003</v>
      </c>
      <c r="C1455" s="11">
        <v>6.69</v>
      </c>
      <c r="D1455" s="11" t="s">
        <v>7838</v>
      </c>
      <c r="E1455" s="11" t="s">
        <v>7837</v>
      </c>
      <c r="F1455" s="11" t="s">
        <v>7837</v>
      </c>
      <c r="G1455" s="11">
        <v>0</v>
      </c>
      <c r="H1455" s="11" t="s">
        <v>7837</v>
      </c>
      <c r="I1455" s="11" t="s">
        <v>7839</v>
      </c>
      <c r="J1455" s="11" t="s">
        <v>7843</v>
      </c>
    </row>
    <row r="1456" spans="1:10" ht="15" customHeight="1" x14ac:dyDescent="0.35">
      <c r="A1456" s="11" t="s">
        <v>1494</v>
      </c>
      <c r="B1456" s="11">
        <v>30.59</v>
      </c>
      <c r="C1456" s="11">
        <v>9.5500000000000007</v>
      </c>
      <c r="D1456" s="11" t="s">
        <v>7838</v>
      </c>
      <c r="E1456" s="11" t="s">
        <v>7837</v>
      </c>
      <c r="F1456" s="11" t="s">
        <v>7837</v>
      </c>
      <c r="G1456" s="11">
        <v>0</v>
      </c>
      <c r="H1456" s="11" t="s">
        <v>7837</v>
      </c>
      <c r="I1456" s="11" t="s">
        <v>7839</v>
      </c>
      <c r="J1456" s="11" t="s">
        <v>7843</v>
      </c>
    </row>
    <row r="1457" spans="1:10" ht="15" customHeight="1" x14ac:dyDescent="0.35">
      <c r="A1457" s="11" t="s">
        <v>1495</v>
      </c>
      <c r="B1457" s="11">
        <v>25.51</v>
      </c>
      <c r="C1457" s="11">
        <v>6.05</v>
      </c>
      <c r="D1457" s="11" t="s">
        <v>7837</v>
      </c>
      <c r="E1457" s="11" t="s">
        <v>7837</v>
      </c>
      <c r="F1457" s="11" t="s">
        <v>7837</v>
      </c>
      <c r="G1457" s="11">
        <v>0</v>
      </c>
      <c r="H1457" s="11" t="s">
        <v>7837</v>
      </c>
      <c r="I1457" s="11" t="s">
        <v>7840</v>
      </c>
      <c r="J1457" s="11" t="s">
        <v>7844</v>
      </c>
    </row>
    <row r="1458" spans="1:10" ht="15" customHeight="1" x14ac:dyDescent="0.35">
      <c r="A1458" s="11" t="s">
        <v>1496</v>
      </c>
      <c r="B1458" s="11">
        <v>29.04</v>
      </c>
      <c r="C1458" s="11">
        <v>10.56</v>
      </c>
      <c r="D1458" s="11" t="s">
        <v>7838</v>
      </c>
      <c r="E1458" s="11" t="s">
        <v>7837</v>
      </c>
      <c r="F1458" s="11" t="s">
        <v>7837</v>
      </c>
      <c r="G1458" s="11">
        <v>1</v>
      </c>
      <c r="H1458" s="11" t="s">
        <v>7837</v>
      </c>
      <c r="I1458" s="11" t="s">
        <v>7840</v>
      </c>
      <c r="J1458" s="11" t="s">
        <v>7843</v>
      </c>
    </row>
    <row r="1459" spans="1:10" ht="15" customHeight="1" x14ac:dyDescent="0.35">
      <c r="A1459" s="11" t="s">
        <v>1497</v>
      </c>
      <c r="B1459" s="11">
        <v>22.135000000000002</v>
      </c>
      <c r="C1459" s="11">
        <v>10.81</v>
      </c>
      <c r="D1459" s="11" t="s">
        <v>7838</v>
      </c>
      <c r="E1459" s="11" t="s">
        <v>7837</v>
      </c>
      <c r="F1459" s="11" t="s">
        <v>7837</v>
      </c>
      <c r="G1459" s="11">
        <v>1</v>
      </c>
      <c r="H1459" s="11" t="s">
        <v>7837</v>
      </c>
      <c r="I1459" s="11" t="s">
        <v>7841</v>
      </c>
      <c r="J1459" s="11" t="s">
        <v>7843</v>
      </c>
    </row>
    <row r="1460" spans="1:10" ht="15" customHeight="1" x14ac:dyDescent="0.35">
      <c r="A1460" s="11" t="s">
        <v>1498</v>
      </c>
      <c r="B1460" s="11">
        <v>21.375</v>
      </c>
      <c r="C1460" s="11">
        <v>4.32</v>
      </c>
      <c r="D1460" s="11" t="s">
        <v>7837</v>
      </c>
      <c r="E1460" s="11" t="s">
        <v>7837</v>
      </c>
      <c r="F1460" s="11" t="s">
        <v>7837</v>
      </c>
      <c r="G1460" s="11">
        <v>0</v>
      </c>
      <c r="H1460" s="11" t="s">
        <v>7837</v>
      </c>
      <c r="I1460" s="11" t="s">
        <v>7841</v>
      </c>
      <c r="J1460" s="11" t="s">
        <v>7845</v>
      </c>
    </row>
    <row r="1461" spans="1:10" ht="15" customHeight="1" x14ac:dyDescent="0.35">
      <c r="A1461" s="11" t="s">
        <v>1499</v>
      </c>
      <c r="B1461" s="11">
        <v>29.19</v>
      </c>
      <c r="C1461" s="11">
        <v>4.37</v>
      </c>
      <c r="D1461" s="11" t="s">
        <v>7837</v>
      </c>
      <c r="E1461" s="11" t="s">
        <v>7837</v>
      </c>
      <c r="F1461" s="11" t="s">
        <v>7837</v>
      </c>
      <c r="G1461" s="11">
        <v>0</v>
      </c>
      <c r="H1461" s="11" t="s">
        <v>7837</v>
      </c>
      <c r="I1461" s="11" t="s">
        <v>7840</v>
      </c>
      <c r="J1461" s="11" t="s">
        <v>7845</v>
      </c>
    </row>
    <row r="1462" spans="1:10" ht="15" customHeight="1" x14ac:dyDescent="0.35">
      <c r="A1462" s="11" t="s">
        <v>1500</v>
      </c>
      <c r="B1462" s="11">
        <v>31.92</v>
      </c>
      <c r="C1462" s="11">
        <v>4.8099999999999996</v>
      </c>
      <c r="D1462" s="11" t="s">
        <v>7838</v>
      </c>
      <c r="E1462" s="11" t="s">
        <v>7837</v>
      </c>
      <c r="F1462" s="11" t="s">
        <v>7838</v>
      </c>
      <c r="G1462" s="11">
        <v>1</v>
      </c>
      <c r="H1462" s="11" t="s">
        <v>7837</v>
      </c>
      <c r="I1462" s="11" t="s">
        <v>7839</v>
      </c>
      <c r="J1462" s="11" t="s">
        <v>7845</v>
      </c>
    </row>
    <row r="1463" spans="1:10" ht="15" customHeight="1" x14ac:dyDescent="0.35">
      <c r="A1463" s="11" t="s">
        <v>1501</v>
      </c>
      <c r="B1463" s="11">
        <v>26.315000000000001</v>
      </c>
      <c r="C1463" s="11">
        <v>4.5599999999999996</v>
      </c>
      <c r="D1463" s="11" t="s">
        <v>7838</v>
      </c>
      <c r="E1463" s="11" t="s">
        <v>7837</v>
      </c>
      <c r="F1463" s="11" t="s">
        <v>7838</v>
      </c>
      <c r="G1463" s="11">
        <v>1</v>
      </c>
      <c r="H1463" s="11" t="s">
        <v>7837</v>
      </c>
      <c r="I1463" s="11" t="s">
        <v>7840</v>
      </c>
      <c r="J1463" s="11" t="s">
        <v>7845</v>
      </c>
    </row>
    <row r="1464" spans="1:10" ht="15" customHeight="1" x14ac:dyDescent="0.35">
      <c r="A1464" s="11" t="s">
        <v>1502</v>
      </c>
      <c r="B1464" s="11">
        <v>35.299999999999997</v>
      </c>
      <c r="C1464" s="11">
        <v>4.3899999999999997</v>
      </c>
      <c r="D1464" s="11" t="s">
        <v>7837</v>
      </c>
      <c r="E1464" s="11" t="s">
        <v>7837</v>
      </c>
      <c r="F1464" s="11" t="s">
        <v>7837</v>
      </c>
      <c r="G1464" s="11">
        <v>0</v>
      </c>
      <c r="H1464" s="11" t="s">
        <v>7837</v>
      </c>
      <c r="I1464" s="11" t="s">
        <v>7839</v>
      </c>
      <c r="J1464" s="11" t="s">
        <v>7845</v>
      </c>
    </row>
    <row r="1465" spans="1:10" ht="15" customHeight="1" x14ac:dyDescent="0.35">
      <c r="A1465" s="11" t="s">
        <v>1503</v>
      </c>
      <c r="B1465" s="11">
        <v>18.91</v>
      </c>
      <c r="C1465" s="11">
        <v>11.44</v>
      </c>
      <c r="D1465" s="11" t="s">
        <v>7837</v>
      </c>
      <c r="E1465" s="11" t="s">
        <v>7837</v>
      </c>
      <c r="F1465" s="11" t="s">
        <v>7837</v>
      </c>
      <c r="G1465" s="11">
        <v>0</v>
      </c>
      <c r="H1465" s="11" t="s">
        <v>7837</v>
      </c>
      <c r="I1465" s="11" t="s">
        <v>7841</v>
      </c>
      <c r="J1465" s="11" t="s">
        <v>7843</v>
      </c>
    </row>
    <row r="1466" spans="1:10" ht="15" customHeight="1" x14ac:dyDescent="0.35">
      <c r="A1466" s="11" t="s">
        <v>1504</v>
      </c>
      <c r="B1466" s="11">
        <v>22.41</v>
      </c>
      <c r="C1466" s="11">
        <v>11.37</v>
      </c>
      <c r="D1466" s="11" t="s">
        <v>7838</v>
      </c>
      <c r="E1466" s="11" t="s">
        <v>7837</v>
      </c>
      <c r="F1466" s="11" t="s">
        <v>7837</v>
      </c>
      <c r="G1466" s="11">
        <v>1</v>
      </c>
      <c r="H1466" s="11" t="s">
        <v>7837</v>
      </c>
      <c r="I1466" s="11" t="s">
        <v>7841</v>
      </c>
      <c r="J1466" s="11" t="s">
        <v>7843</v>
      </c>
    </row>
    <row r="1467" spans="1:10" ht="15" customHeight="1" x14ac:dyDescent="0.35">
      <c r="A1467" s="11" t="s">
        <v>1505</v>
      </c>
      <c r="B1467" s="11">
        <v>22.704999999999998</v>
      </c>
      <c r="C1467" s="11">
        <v>6.14</v>
      </c>
      <c r="D1467" s="11" t="s">
        <v>7837</v>
      </c>
      <c r="E1467" s="11" t="s">
        <v>7837</v>
      </c>
      <c r="F1467" s="11" t="s">
        <v>7837</v>
      </c>
      <c r="G1467" s="11">
        <v>0</v>
      </c>
      <c r="H1467" s="11" t="s">
        <v>7837</v>
      </c>
      <c r="I1467" s="11" t="s">
        <v>7841</v>
      </c>
      <c r="J1467" s="11" t="s">
        <v>7844</v>
      </c>
    </row>
    <row r="1468" spans="1:10" ht="15" customHeight="1" x14ac:dyDescent="0.35">
      <c r="A1468" s="11" t="s">
        <v>1506</v>
      </c>
      <c r="B1468" s="11">
        <v>37.18</v>
      </c>
      <c r="C1468" s="11">
        <v>4.8899999999999997</v>
      </c>
      <c r="D1468" s="11" t="s">
        <v>7837</v>
      </c>
      <c r="E1468" s="11" t="s">
        <v>7837</v>
      </c>
      <c r="F1468" s="11" t="s">
        <v>7837</v>
      </c>
      <c r="G1468" s="11">
        <v>0</v>
      </c>
      <c r="H1468" s="11" t="s">
        <v>7837</v>
      </c>
      <c r="I1468" s="11" t="s">
        <v>7839</v>
      </c>
      <c r="J1468" s="11" t="s">
        <v>7845</v>
      </c>
    </row>
    <row r="1469" spans="1:10" ht="15" customHeight="1" x14ac:dyDescent="0.35">
      <c r="A1469" s="11" t="s">
        <v>1507</v>
      </c>
      <c r="B1469" s="11">
        <v>35.97</v>
      </c>
      <c r="C1469" s="11">
        <v>4.5999999999999996</v>
      </c>
      <c r="D1469" s="11" t="s">
        <v>7837</v>
      </c>
      <c r="E1469" s="11" t="s">
        <v>7837</v>
      </c>
      <c r="F1469" s="11" t="s">
        <v>7837</v>
      </c>
      <c r="G1469" s="11">
        <v>0</v>
      </c>
      <c r="H1469" s="11" t="s">
        <v>7837</v>
      </c>
      <c r="I1469" s="11" t="s">
        <v>7839</v>
      </c>
      <c r="J1469" s="11" t="s">
        <v>7845</v>
      </c>
    </row>
    <row r="1470" spans="1:10" ht="15" customHeight="1" x14ac:dyDescent="0.35">
      <c r="A1470" s="11" t="s">
        <v>1508</v>
      </c>
      <c r="B1470" s="11">
        <v>35.799999999999997</v>
      </c>
      <c r="C1470" s="11">
        <v>4.42</v>
      </c>
      <c r="D1470" s="11" t="s">
        <v>7837</v>
      </c>
      <c r="E1470" s="11" t="s">
        <v>7837</v>
      </c>
      <c r="F1470" s="11" t="s">
        <v>7837</v>
      </c>
      <c r="G1470" s="11">
        <v>0</v>
      </c>
      <c r="H1470" s="11" t="s">
        <v>7837</v>
      </c>
      <c r="I1470" s="11" t="s">
        <v>7839</v>
      </c>
      <c r="J1470" s="11" t="s">
        <v>7845</v>
      </c>
    </row>
    <row r="1471" spans="1:10" ht="15" customHeight="1" x14ac:dyDescent="0.35">
      <c r="A1471" s="11" t="s">
        <v>1509</v>
      </c>
      <c r="B1471" s="11">
        <v>28.31</v>
      </c>
      <c r="C1471" s="11">
        <v>7.48</v>
      </c>
      <c r="D1471" s="11" t="s">
        <v>7838</v>
      </c>
      <c r="E1471" s="11" t="s">
        <v>7837</v>
      </c>
      <c r="F1471" s="11" t="s">
        <v>7837</v>
      </c>
      <c r="G1471" s="11">
        <v>0</v>
      </c>
      <c r="H1471" s="11" t="s">
        <v>7837</v>
      </c>
      <c r="I1471" s="11" t="s">
        <v>7840</v>
      </c>
      <c r="J1471" s="11" t="s">
        <v>7843</v>
      </c>
    </row>
    <row r="1472" spans="1:10" ht="15" customHeight="1" x14ac:dyDescent="0.35">
      <c r="A1472" s="11" t="s">
        <v>1510</v>
      </c>
      <c r="B1472" s="11">
        <v>38.06</v>
      </c>
      <c r="C1472" s="11">
        <v>10.74</v>
      </c>
      <c r="D1472" s="11" t="s">
        <v>7837</v>
      </c>
      <c r="E1472" s="11" t="s">
        <v>7837</v>
      </c>
      <c r="F1472" s="11" t="s">
        <v>7837</v>
      </c>
      <c r="G1472" s="11">
        <v>0</v>
      </c>
      <c r="H1472" s="11" t="s">
        <v>7837</v>
      </c>
      <c r="I1472" s="11" t="s">
        <v>7839</v>
      </c>
      <c r="J1472" s="11" t="s">
        <v>7843</v>
      </c>
    </row>
    <row r="1473" spans="1:10" ht="15" customHeight="1" x14ac:dyDescent="0.35">
      <c r="A1473" s="11" t="s">
        <v>1511</v>
      </c>
      <c r="B1473" s="11">
        <v>28</v>
      </c>
      <c r="C1473" s="11">
        <v>5.19</v>
      </c>
      <c r="D1473" s="11" t="s">
        <v>7837</v>
      </c>
      <c r="E1473" s="11" t="s">
        <v>7837</v>
      </c>
      <c r="F1473" s="11" t="s">
        <v>7837</v>
      </c>
      <c r="G1473" s="11">
        <v>1</v>
      </c>
      <c r="H1473" s="11" t="s">
        <v>7837</v>
      </c>
      <c r="I1473" s="11" t="s">
        <v>7840</v>
      </c>
      <c r="J1473" s="11" t="s">
        <v>7845</v>
      </c>
    </row>
    <row r="1474" spans="1:10" ht="15" customHeight="1" x14ac:dyDescent="0.35">
      <c r="A1474" s="11" t="s">
        <v>1512</v>
      </c>
      <c r="B1474" s="11">
        <v>34.32</v>
      </c>
      <c r="C1474" s="11">
        <v>9.17</v>
      </c>
      <c r="D1474" s="11" t="s">
        <v>7837</v>
      </c>
      <c r="E1474" s="11" t="s">
        <v>7837</v>
      </c>
      <c r="F1474" s="11" t="s">
        <v>7837</v>
      </c>
      <c r="G1474" s="11">
        <v>0</v>
      </c>
      <c r="H1474" s="11" t="s">
        <v>7837</v>
      </c>
      <c r="I1474" s="11" t="s">
        <v>7839</v>
      </c>
      <c r="J1474" s="11" t="s">
        <v>7843</v>
      </c>
    </row>
    <row r="1475" spans="1:10" ht="15" customHeight="1" x14ac:dyDescent="0.35">
      <c r="A1475" s="11" t="s">
        <v>1513</v>
      </c>
      <c r="B1475" s="11">
        <v>22.3</v>
      </c>
      <c r="C1475" s="11">
        <v>4.95</v>
      </c>
      <c r="D1475" s="11" t="s">
        <v>7838</v>
      </c>
      <c r="E1475" s="11" t="s">
        <v>7837</v>
      </c>
      <c r="F1475" s="11" t="s">
        <v>7837</v>
      </c>
      <c r="G1475" s="11">
        <v>0</v>
      </c>
      <c r="H1475" s="11" t="s">
        <v>7837</v>
      </c>
      <c r="I1475" s="11" t="s">
        <v>7841</v>
      </c>
      <c r="J1475" s="11" t="s">
        <v>7845</v>
      </c>
    </row>
    <row r="1476" spans="1:10" ht="15" customHeight="1" x14ac:dyDescent="0.35">
      <c r="A1476" s="11" t="s">
        <v>1514</v>
      </c>
      <c r="B1476" s="11">
        <v>27.835000000000001</v>
      </c>
      <c r="C1476" s="11">
        <v>6.03</v>
      </c>
      <c r="D1476" s="11" t="s">
        <v>7837</v>
      </c>
      <c r="E1476" s="11" t="s">
        <v>7837</v>
      </c>
      <c r="F1476" s="11" t="s">
        <v>7837</v>
      </c>
      <c r="G1476" s="11">
        <v>1</v>
      </c>
      <c r="H1476" s="11" t="s">
        <v>7837</v>
      </c>
      <c r="I1476" s="11" t="s">
        <v>7840</v>
      </c>
      <c r="J1476" s="11" t="s">
        <v>7844</v>
      </c>
    </row>
    <row r="1477" spans="1:10" ht="15" customHeight="1" x14ac:dyDescent="0.35">
      <c r="A1477" s="11" t="s">
        <v>1515</v>
      </c>
      <c r="B1477" s="11">
        <v>39.229999999999997</v>
      </c>
      <c r="C1477" s="11">
        <v>5.36</v>
      </c>
      <c r="D1477" s="11" t="s">
        <v>7837</v>
      </c>
      <c r="E1477" s="11" t="s">
        <v>7837</v>
      </c>
      <c r="F1477" s="11" t="s">
        <v>7837</v>
      </c>
      <c r="G1477" s="11">
        <v>0</v>
      </c>
      <c r="H1477" s="11" t="s">
        <v>7837</v>
      </c>
      <c r="I1477" s="11" t="s">
        <v>7839</v>
      </c>
      <c r="J1477" s="11" t="s">
        <v>7845</v>
      </c>
    </row>
    <row r="1478" spans="1:10" ht="15" customHeight="1" x14ac:dyDescent="0.35">
      <c r="A1478" s="11" t="s">
        <v>1516</v>
      </c>
      <c r="B1478" s="11">
        <v>19.95</v>
      </c>
      <c r="C1478" s="11">
        <v>6.11</v>
      </c>
      <c r="D1478" s="11" t="s">
        <v>7837</v>
      </c>
      <c r="E1478" s="11" t="s">
        <v>7837</v>
      </c>
      <c r="F1478" s="11" t="s">
        <v>7837</v>
      </c>
      <c r="G1478" s="11">
        <v>1</v>
      </c>
      <c r="H1478" s="11" t="s">
        <v>7837</v>
      </c>
      <c r="I1478" s="11" t="s">
        <v>7841</v>
      </c>
      <c r="J1478" s="11" t="s">
        <v>7844</v>
      </c>
    </row>
    <row r="1479" spans="1:10" ht="15" customHeight="1" x14ac:dyDescent="0.35">
      <c r="A1479" s="11" t="s">
        <v>1517</v>
      </c>
      <c r="B1479" s="11">
        <v>34.64</v>
      </c>
      <c r="C1479" s="11">
        <v>4.88</v>
      </c>
      <c r="D1479" s="11" t="s">
        <v>7837</v>
      </c>
      <c r="E1479" s="11" t="s">
        <v>7837</v>
      </c>
      <c r="F1479" s="11" t="s">
        <v>7838</v>
      </c>
      <c r="G1479" s="11">
        <v>1</v>
      </c>
      <c r="H1479" s="11" t="s">
        <v>7837</v>
      </c>
      <c r="I1479" s="11" t="s">
        <v>7839</v>
      </c>
      <c r="J1479" s="11" t="s">
        <v>7845</v>
      </c>
    </row>
    <row r="1480" spans="1:10" ht="15" customHeight="1" x14ac:dyDescent="0.35">
      <c r="A1480" s="11" t="s">
        <v>1518</v>
      </c>
      <c r="B1480" s="11">
        <v>18.75</v>
      </c>
      <c r="C1480" s="11">
        <v>6.72</v>
      </c>
      <c r="D1480" s="11" t="s">
        <v>7837</v>
      </c>
      <c r="E1480" s="11" t="s">
        <v>7837</v>
      </c>
      <c r="F1480" s="11" t="s">
        <v>7837</v>
      </c>
      <c r="G1480" s="11">
        <v>0</v>
      </c>
      <c r="H1480" s="11" t="s">
        <v>7837</v>
      </c>
      <c r="I1480" s="11" t="s">
        <v>7841</v>
      </c>
      <c r="J1480" s="11" t="s">
        <v>7843</v>
      </c>
    </row>
    <row r="1481" spans="1:10" ht="15" customHeight="1" x14ac:dyDescent="0.35">
      <c r="A1481" s="11" t="s">
        <v>1519</v>
      </c>
      <c r="B1481" s="11">
        <v>26.48</v>
      </c>
      <c r="C1481" s="11">
        <v>4.2</v>
      </c>
      <c r="D1481" s="11" t="s">
        <v>7837</v>
      </c>
      <c r="E1481" s="11" t="s">
        <v>7837</v>
      </c>
      <c r="F1481" s="11" t="s">
        <v>7837</v>
      </c>
      <c r="G1481" s="11">
        <v>1</v>
      </c>
      <c r="H1481" s="11" t="s">
        <v>7837</v>
      </c>
      <c r="I1481" s="11" t="s">
        <v>7840</v>
      </c>
      <c r="J1481" s="11" t="s">
        <v>7845</v>
      </c>
    </row>
    <row r="1482" spans="1:10" ht="15" customHeight="1" x14ac:dyDescent="0.35">
      <c r="A1482" s="11" t="s">
        <v>1520</v>
      </c>
      <c r="B1482" s="11">
        <v>34.83</v>
      </c>
      <c r="C1482" s="11">
        <v>5.79</v>
      </c>
      <c r="D1482" s="11" t="s">
        <v>7837</v>
      </c>
      <c r="E1482" s="11" t="s">
        <v>7837</v>
      </c>
      <c r="F1482" s="11" t="s">
        <v>7837</v>
      </c>
      <c r="G1482" s="11">
        <v>1</v>
      </c>
      <c r="H1482" s="11" t="s">
        <v>7837</v>
      </c>
      <c r="I1482" s="11" t="s">
        <v>7839</v>
      </c>
      <c r="J1482" s="11" t="s">
        <v>7844</v>
      </c>
    </row>
    <row r="1483" spans="1:10" ht="15" customHeight="1" x14ac:dyDescent="0.35">
      <c r="A1483" s="11" t="s">
        <v>1521</v>
      </c>
      <c r="B1483" s="11">
        <v>25.46</v>
      </c>
      <c r="C1483" s="11">
        <v>4.29</v>
      </c>
      <c r="D1483" s="11" t="s">
        <v>7837</v>
      </c>
      <c r="E1483" s="11" t="s">
        <v>7837</v>
      </c>
      <c r="F1483" s="11" t="s">
        <v>7837</v>
      </c>
      <c r="G1483" s="11">
        <v>0</v>
      </c>
      <c r="H1483" s="11" t="s">
        <v>7837</v>
      </c>
      <c r="I1483" s="11" t="s">
        <v>7840</v>
      </c>
      <c r="J1483" s="11" t="s">
        <v>7845</v>
      </c>
    </row>
    <row r="1484" spans="1:10" ht="15" customHeight="1" x14ac:dyDescent="0.35">
      <c r="A1484" s="11" t="s">
        <v>1522</v>
      </c>
      <c r="B1484" s="11">
        <v>23.31</v>
      </c>
      <c r="C1484" s="11">
        <v>8.27</v>
      </c>
      <c r="D1484" s="11" t="s">
        <v>7837</v>
      </c>
      <c r="E1484" s="11" t="s">
        <v>7837</v>
      </c>
      <c r="F1484" s="11" t="s">
        <v>7837</v>
      </c>
      <c r="G1484" s="11">
        <v>0</v>
      </c>
      <c r="H1484" s="11" t="s">
        <v>7837</v>
      </c>
      <c r="I1484" s="11" t="s">
        <v>7841</v>
      </c>
      <c r="J1484" s="11" t="s">
        <v>7843</v>
      </c>
    </row>
    <row r="1485" spans="1:10" ht="15" customHeight="1" x14ac:dyDescent="0.35">
      <c r="A1485" s="11" t="s">
        <v>1523</v>
      </c>
      <c r="B1485" s="11">
        <v>29</v>
      </c>
      <c r="C1485" s="11">
        <v>4.5599999999999996</v>
      </c>
      <c r="D1485" s="11" t="s">
        <v>7837</v>
      </c>
      <c r="E1485" s="11" t="s">
        <v>7837</v>
      </c>
      <c r="F1485" s="11" t="s">
        <v>7837</v>
      </c>
      <c r="G1485" s="11">
        <v>0</v>
      </c>
      <c r="H1485" s="11" t="s">
        <v>7837</v>
      </c>
      <c r="I1485" s="11" t="s">
        <v>7840</v>
      </c>
      <c r="J1485" s="11" t="s">
        <v>7845</v>
      </c>
    </row>
    <row r="1486" spans="1:10" ht="15" customHeight="1" x14ac:dyDescent="0.35">
      <c r="A1486" s="11" t="s">
        <v>1524</v>
      </c>
      <c r="B1486" s="11">
        <v>32.869999999999997</v>
      </c>
      <c r="C1486" s="11">
        <v>5.33</v>
      </c>
      <c r="D1486" s="11" t="s">
        <v>7837</v>
      </c>
      <c r="E1486" s="11" t="s">
        <v>7837</v>
      </c>
      <c r="F1486" s="11" t="s">
        <v>7837</v>
      </c>
      <c r="G1486" s="11">
        <v>0</v>
      </c>
      <c r="H1486" s="11" t="s">
        <v>7837</v>
      </c>
      <c r="I1486" s="11" t="s">
        <v>7839</v>
      </c>
      <c r="J1486" s="11" t="s">
        <v>7845</v>
      </c>
    </row>
    <row r="1487" spans="1:10" ht="15" customHeight="1" x14ac:dyDescent="0.35">
      <c r="A1487" s="11" t="s">
        <v>1525</v>
      </c>
      <c r="B1487" s="11">
        <v>26.18</v>
      </c>
      <c r="C1487" s="11">
        <v>5.63</v>
      </c>
      <c r="D1487" s="11" t="s">
        <v>7837</v>
      </c>
      <c r="E1487" s="11" t="s">
        <v>7837</v>
      </c>
      <c r="F1487" s="11" t="s">
        <v>7837</v>
      </c>
      <c r="G1487" s="11">
        <v>0</v>
      </c>
      <c r="H1487" s="11" t="s">
        <v>7837</v>
      </c>
      <c r="I1487" s="11" t="s">
        <v>7840</v>
      </c>
      <c r="J1487" s="11" t="s">
        <v>7845</v>
      </c>
    </row>
    <row r="1488" spans="1:10" ht="15" customHeight="1" x14ac:dyDescent="0.35">
      <c r="A1488" s="11" t="s">
        <v>1526</v>
      </c>
      <c r="B1488" s="11">
        <v>25.3</v>
      </c>
      <c r="C1488" s="11">
        <v>5.12</v>
      </c>
      <c r="D1488" s="11" t="s">
        <v>7837</v>
      </c>
      <c r="E1488" s="11" t="s">
        <v>7837</v>
      </c>
      <c r="F1488" s="11" t="s">
        <v>7837</v>
      </c>
      <c r="G1488" s="11">
        <v>0</v>
      </c>
      <c r="H1488" s="11" t="s">
        <v>7837</v>
      </c>
      <c r="I1488" s="11" t="s">
        <v>7840</v>
      </c>
      <c r="J1488" s="11" t="s">
        <v>7845</v>
      </c>
    </row>
    <row r="1489" spans="1:10" ht="15" customHeight="1" x14ac:dyDescent="0.35">
      <c r="A1489" s="11" t="s">
        <v>1527</v>
      </c>
      <c r="B1489" s="11">
        <v>36.94</v>
      </c>
      <c r="C1489" s="11">
        <v>5.15</v>
      </c>
      <c r="D1489" s="11" t="s">
        <v>7838</v>
      </c>
      <c r="E1489" s="11" t="s">
        <v>7837</v>
      </c>
      <c r="F1489" s="11" t="s">
        <v>7837</v>
      </c>
      <c r="G1489" s="11">
        <v>1</v>
      </c>
      <c r="H1489" s="11" t="s">
        <v>7837</v>
      </c>
      <c r="I1489" s="11" t="s">
        <v>7839</v>
      </c>
      <c r="J1489" s="11" t="s">
        <v>7845</v>
      </c>
    </row>
    <row r="1490" spans="1:10" ht="15" customHeight="1" x14ac:dyDescent="0.35">
      <c r="A1490" s="11" t="s">
        <v>1528</v>
      </c>
      <c r="B1490" s="11">
        <v>22.86</v>
      </c>
      <c r="C1490" s="11">
        <v>7.5</v>
      </c>
      <c r="D1490" s="11" t="s">
        <v>7837</v>
      </c>
      <c r="E1490" s="11" t="s">
        <v>7837</v>
      </c>
      <c r="F1490" s="11" t="s">
        <v>7837</v>
      </c>
      <c r="G1490" s="11">
        <v>0</v>
      </c>
      <c r="H1490" s="11" t="s">
        <v>7837</v>
      </c>
      <c r="I1490" s="11" t="s">
        <v>7841</v>
      </c>
      <c r="J1490" s="11" t="s">
        <v>7843</v>
      </c>
    </row>
    <row r="1491" spans="1:10" ht="15" customHeight="1" x14ac:dyDescent="0.35">
      <c r="A1491" s="11" t="s">
        <v>1529</v>
      </c>
      <c r="B1491" s="11">
        <v>18.760000000000002</v>
      </c>
      <c r="C1491" s="11">
        <v>4.88</v>
      </c>
      <c r="D1491" s="11" t="s">
        <v>7838</v>
      </c>
      <c r="E1491" s="11" t="s">
        <v>7837</v>
      </c>
      <c r="F1491" s="11" t="s">
        <v>7838</v>
      </c>
      <c r="G1491" s="11">
        <v>1</v>
      </c>
      <c r="H1491" s="11" t="s">
        <v>7837</v>
      </c>
      <c r="I1491" s="11" t="s">
        <v>7841</v>
      </c>
      <c r="J1491" s="11" t="s">
        <v>7845</v>
      </c>
    </row>
    <row r="1492" spans="1:10" ht="15" customHeight="1" x14ac:dyDescent="0.35">
      <c r="A1492" s="11" t="s">
        <v>1530</v>
      </c>
      <c r="B1492" s="11">
        <v>24.36</v>
      </c>
      <c r="C1492" s="11">
        <v>5.57</v>
      </c>
      <c r="D1492" s="11" t="s">
        <v>7837</v>
      </c>
      <c r="E1492" s="11" t="s">
        <v>7837</v>
      </c>
      <c r="F1492" s="11" t="s">
        <v>7837</v>
      </c>
      <c r="G1492" s="11">
        <v>0</v>
      </c>
      <c r="H1492" s="11" t="s">
        <v>7837</v>
      </c>
      <c r="I1492" s="11" t="s">
        <v>7841</v>
      </c>
      <c r="J1492" s="11" t="s">
        <v>7845</v>
      </c>
    </row>
    <row r="1493" spans="1:10" ht="15" customHeight="1" x14ac:dyDescent="0.35">
      <c r="A1493" s="11" t="s">
        <v>1531</v>
      </c>
      <c r="B1493" s="11">
        <v>32.299999999999997</v>
      </c>
      <c r="C1493" s="11">
        <v>5.31</v>
      </c>
      <c r="D1493" s="11" t="s">
        <v>7837</v>
      </c>
      <c r="E1493" s="11" t="s">
        <v>7837</v>
      </c>
      <c r="F1493" s="11" t="s">
        <v>7837</v>
      </c>
      <c r="G1493" s="11">
        <v>0</v>
      </c>
      <c r="H1493" s="11" t="s">
        <v>7837</v>
      </c>
      <c r="I1493" s="11" t="s">
        <v>7839</v>
      </c>
      <c r="J1493" s="11" t="s">
        <v>7845</v>
      </c>
    </row>
    <row r="1494" spans="1:10" ht="15" customHeight="1" x14ac:dyDescent="0.35">
      <c r="A1494" s="11" t="s">
        <v>1532</v>
      </c>
      <c r="B1494" s="11">
        <v>22.704999999999998</v>
      </c>
      <c r="C1494" s="11">
        <v>4.57</v>
      </c>
      <c r="D1494" s="11" t="s">
        <v>7838</v>
      </c>
      <c r="E1494" s="11" t="s">
        <v>7837</v>
      </c>
      <c r="F1494" s="11" t="s">
        <v>7837</v>
      </c>
      <c r="G1494" s="11">
        <v>0</v>
      </c>
      <c r="H1494" s="11" t="s">
        <v>7837</v>
      </c>
      <c r="I1494" s="11" t="s">
        <v>7841</v>
      </c>
      <c r="J1494" s="11" t="s">
        <v>7845</v>
      </c>
    </row>
    <row r="1495" spans="1:10" ht="15" customHeight="1" x14ac:dyDescent="0.35">
      <c r="A1495" s="11" t="s">
        <v>1533</v>
      </c>
      <c r="B1495" s="11">
        <v>21.79</v>
      </c>
      <c r="C1495" s="11">
        <v>8.6999999999999993</v>
      </c>
      <c r="D1495" s="11" t="s">
        <v>7838</v>
      </c>
      <c r="E1495" s="11" t="s">
        <v>7837</v>
      </c>
      <c r="F1495" s="11" t="s">
        <v>7837</v>
      </c>
      <c r="G1495" s="11">
        <v>1</v>
      </c>
      <c r="H1495" s="11" t="s">
        <v>7837</v>
      </c>
      <c r="I1495" s="11" t="s">
        <v>7841</v>
      </c>
      <c r="J1495" s="11" t="s">
        <v>7843</v>
      </c>
    </row>
    <row r="1496" spans="1:10" ht="15" customHeight="1" x14ac:dyDescent="0.35">
      <c r="A1496" s="11" t="s">
        <v>1534</v>
      </c>
      <c r="B1496" s="11">
        <v>24.52</v>
      </c>
      <c r="C1496" s="11">
        <v>4.76</v>
      </c>
      <c r="D1496" s="11" t="s">
        <v>7837</v>
      </c>
      <c r="E1496" s="11" t="s">
        <v>7837</v>
      </c>
      <c r="F1496" s="11" t="s">
        <v>7837</v>
      </c>
      <c r="G1496" s="11">
        <v>0</v>
      </c>
      <c r="H1496" s="11" t="s">
        <v>7837</v>
      </c>
      <c r="I1496" s="11" t="s">
        <v>7841</v>
      </c>
      <c r="J1496" s="11" t="s">
        <v>7845</v>
      </c>
    </row>
    <row r="1497" spans="1:10" ht="15" customHeight="1" x14ac:dyDescent="0.35">
      <c r="A1497" s="11" t="s">
        <v>1535</v>
      </c>
      <c r="B1497" s="11">
        <v>39.520000000000003</v>
      </c>
      <c r="C1497" s="11">
        <v>11.81</v>
      </c>
      <c r="D1497" s="11" t="s">
        <v>7837</v>
      </c>
      <c r="E1497" s="11" t="s">
        <v>7837</v>
      </c>
      <c r="F1497" s="11" t="s">
        <v>7837</v>
      </c>
      <c r="G1497" s="11">
        <v>0</v>
      </c>
      <c r="H1497" s="11" t="s">
        <v>7837</v>
      </c>
      <c r="I1497" s="11" t="s">
        <v>7839</v>
      </c>
      <c r="J1497" s="11" t="s">
        <v>7843</v>
      </c>
    </row>
    <row r="1498" spans="1:10" ht="15" customHeight="1" x14ac:dyDescent="0.35">
      <c r="A1498" s="11" t="s">
        <v>1536</v>
      </c>
      <c r="B1498" s="11">
        <v>24.49</v>
      </c>
      <c r="C1498" s="11">
        <v>4.67</v>
      </c>
      <c r="D1498" s="11" t="s">
        <v>7837</v>
      </c>
      <c r="E1498" s="11" t="s">
        <v>7837</v>
      </c>
      <c r="F1498" s="11" t="s">
        <v>7837</v>
      </c>
      <c r="G1498" s="11">
        <v>0</v>
      </c>
      <c r="H1498" s="11" t="s">
        <v>7837</v>
      </c>
      <c r="I1498" s="11" t="s">
        <v>7841</v>
      </c>
      <c r="J1498" s="11" t="s">
        <v>7845</v>
      </c>
    </row>
    <row r="1499" spans="1:10" ht="15" customHeight="1" x14ac:dyDescent="0.35">
      <c r="A1499" s="11" t="s">
        <v>1537</v>
      </c>
      <c r="B1499" s="11">
        <v>26.315000000000001</v>
      </c>
      <c r="C1499" s="11">
        <v>6.02</v>
      </c>
      <c r="D1499" s="11" t="s">
        <v>7837</v>
      </c>
      <c r="E1499" s="11" t="s">
        <v>7837</v>
      </c>
      <c r="F1499" s="11" t="s">
        <v>7837</v>
      </c>
      <c r="G1499" s="11">
        <v>0</v>
      </c>
      <c r="H1499" s="11" t="s">
        <v>7837</v>
      </c>
      <c r="I1499" s="11" t="s">
        <v>7840</v>
      </c>
      <c r="J1499" s="11" t="s">
        <v>7844</v>
      </c>
    </row>
    <row r="1500" spans="1:10" ht="15" customHeight="1" x14ac:dyDescent="0.35">
      <c r="A1500" s="11" t="s">
        <v>1538</v>
      </c>
      <c r="B1500" s="11">
        <v>22.58</v>
      </c>
      <c r="C1500" s="11">
        <v>7.46</v>
      </c>
      <c r="D1500" s="11" t="s">
        <v>7837</v>
      </c>
      <c r="E1500" s="11" t="s">
        <v>7837</v>
      </c>
      <c r="F1500" s="11" t="s">
        <v>7837</v>
      </c>
      <c r="G1500" s="11">
        <v>0</v>
      </c>
      <c r="H1500" s="11" t="s">
        <v>7837</v>
      </c>
      <c r="I1500" s="11" t="s">
        <v>7841</v>
      </c>
      <c r="J1500" s="11" t="s">
        <v>7843</v>
      </c>
    </row>
    <row r="1501" spans="1:10" ht="15" customHeight="1" x14ac:dyDescent="0.35">
      <c r="A1501" s="11" t="s">
        <v>1539</v>
      </c>
      <c r="B1501" s="11">
        <v>19.475000000000001</v>
      </c>
      <c r="C1501" s="11">
        <v>4.74</v>
      </c>
      <c r="D1501" s="11" t="s">
        <v>7837</v>
      </c>
      <c r="E1501" s="11" t="s">
        <v>7837</v>
      </c>
      <c r="F1501" s="11" t="s">
        <v>7837</v>
      </c>
      <c r="G1501" s="11">
        <v>1</v>
      </c>
      <c r="H1501" s="11" t="s">
        <v>7837</v>
      </c>
      <c r="I1501" s="11" t="s">
        <v>7841</v>
      </c>
      <c r="J1501" s="11" t="s">
        <v>7845</v>
      </c>
    </row>
    <row r="1502" spans="1:10" ht="15" customHeight="1" x14ac:dyDescent="0.35">
      <c r="A1502" s="11" t="s">
        <v>1540</v>
      </c>
      <c r="B1502" s="11">
        <v>26.33</v>
      </c>
      <c r="C1502" s="11">
        <v>4.79</v>
      </c>
      <c r="D1502" s="11" t="s">
        <v>7837</v>
      </c>
      <c r="E1502" s="11" t="s">
        <v>7837</v>
      </c>
      <c r="F1502" s="11" t="s">
        <v>7837</v>
      </c>
      <c r="G1502" s="11">
        <v>0</v>
      </c>
      <c r="H1502" s="11" t="s">
        <v>7837</v>
      </c>
      <c r="I1502" s="11" t="s">
        <v>7840</v>
      </c>
      <c r="J1502" s="11" t="s">
        <v>7845</v>
      </c>
    </row>
    <row r="1503" spans="1:10" ht="15" customHeight="1" x14ac:dyDescent="0.35">
      <c r="A1503" s="11" t="s">
        <v>1541</v>
      </c>
      <c r="B1503" s="11">
        <v>17.29</v>
      </c>
      <c r="C1503" s="11">
        <v>5.35</v>
      </c>
      <c r="D1503" s="11" t="s">
        <v>7838</v>
      </c>
      <c r="E1503" s="11" t="s">
        <v>7837</v>
      </c>
      <c r="F1503" s="11" t="s">
        <v>7837</v>
      </c>
      <c r="G1503" s="11">
        <v>0</v>
      </c>
      <c r="H1503" s="11" t="s">
        <v>7837</v>
      </c>
      <c r="I1503" s="11" t="s">
        <v>7842</v>
      </c>
      <c r="J1503" s="11" t="s">
        <v>7845</v>
      </c>
    </row>
    <row r="1504" spans="1:10" ht="15" customHeight="1" x14ac:dyDescent="0.35">
      <c r="A1504" s="11" t="s">
        <v>1542</v>
      </c>
      <c r="B1504" s="11">
        <v>42.88</v>
      </c>
      <c r="C1504" s="11">
        <v>4.87</v>
      </c>
      <c r="D1504" s="11" t="s">
        <v>7837</v>
      </c>
      <c r="E1504" s="11" t="s">
        <v>7838</v>
      </c>
      <c r="F1504" s="11" t="s">
        <v>7837</v>
      </c>
      <c r="G1504" s="11">
        <v>1</v>
      </c>
      <c r="H1504" s="11" t="s">
        <v>7837</v>
      </c>
      <c r="I1504" s="11" t="s">
        <v>7839</v>
      </c>
      <c r="J1504" s="11" t="s">
        <v>7845</v>
      </c>
    </row>
    <row r="1505" spans="1:10" ht="15" customHeight="1" x14ac:dyDescent="0.35">
      <c r="A1505" s="11" t="s">
        <v>1543</v>
      </c>
      <c r="B1505" s="11">
        <v>32.200000000000003</v>
      </c>
      <c r="C1505" s="11">
        <v>10.09</v>
      </c>
      <c r="D1505" s="11" t="s">
        <v>7838</v>
      </c>
      <c r="E1505" s="11" t="s">
        <v>7837</v>
      </c>
      <c r="F1505" s="11" t="s">
        <v>7837</v>
      </c>
      <c r="G1505" s="11">
        <v>0</v>
      </c>
      <c r="H1505" s="11" t="s">
        <v>7837</v>
      </c>
      <c r="I1505" s="11" t="s">
        <v>7839</v>
      </c>
      <c r="J1505" s="11" t="s">
        <v>7843</v>
      </c>
    </row>
    <row r="1506" spans="1:10" ht="15" customHeight="1" x14ac:dyDescent="0.35">
      <c r="A1506" s="11" t="s">
        <v>1544</v>
      </c>
      <c r="B1506" s="11">
        <v>18.75</v>
      </c>
      <c r="C1506" s="11">
        <v>5.47</v>
      </c>
      <c r="D1506" s="11" t="s">
        <v>7838</v>
      </c>
      <c r="E1506" s="11" t="s">
        <v>7837</v>
      </c>
      <c r="F1506" s="11" t="s">
        <v>7838</v>
      </c>
      <c r="G1506" s="11">
        <v>1</v>
      </c>
      <c r="H1506" s="11" t="s">
        <v>7837</v>
      </c>
      <c r="I1506" s="11" t="s">
        <v>7841</v>
      </c>
      <c r="J1506" s="11" t="s">
        <v>7845</v>
      </c>
    </row>
    <row r="1507" spans="1:10" ht="15" customHeight="1" x14ac:dyDescent="0.35">
      <c r="A1507" s="11" t="s">
        <v>1545</v>
      </c>
      <c r="B1507" s="11">
        <v>22.36</v>
      </c>
      <c r="C1507" s="11">
        <v>8.6</v>
      </c>
      <c r="D1507" s="11" t="s">
        <v>7837</v>
      </c>
      <c r="E1507" s="11" t="s">
        <v>7837</v>
      </c>
      <c r="F1507" s="11" t="s">
        <v>7837</v>
      </c>
      <c r="G1507" s="11">
        <v>0</v>
      </c>
      <c r="H1507" s="11" t="s">
        <v>7837</v>
      </c>
      <c r="I1507" s="11" t="s">
        <v>7841</v>
      </c>
      <c r="J1507" s="11" t="s">
        <v>7843</v>
      </c>
    </row>
    <row r="1508" spans="1:10" ht="15" customHeight="1" x14ac:dyDescent="0.35">
      <c r="A1508" s="11" t="s">
        <v>1546</v>
      </c>
      <c r="B1508" s="11">
        <v>23.94</v>
      </c>
      <c r="C1508" s="11">
        <v>10.74</v>
      </c>
      <c r="D1508" s="11" t="s">
        <v>7838</v>
      </c>
      <c r="E1508" s="11" t="s">
        <v>7837</v>
      </c>
      <c r="F1508" s="11" t="s">
        <v>7837</v>
      </c>
      <c r="G1508" s="11">
        <v>0</v>
      </c>
      <c r="H1508" s="11" t="s">
        <v>7837</v>
      </c>
      <c r="I1508" s="11" t="s">
        <v>7841</v>
      </c>
      <c r="J1508" s="11" t="s">
        <v>7843</v>
      </c>
    </row>
    <row r="1509" spans="1:10" ht="15" customHeight="1" x14ac:dyDescent="0.35">
      <c r="A1509" s="11" t="s">
        <v>1547</v>
      </c>
      <c r="B1509" s="11">
        <v>30.1</v>
      </c>
      <c r="C1509" s="11">
        <v>4.3899999999999997</v>
      </c>
      <c r="D1509" s="11" t="s">
        <v>7837</v>
      </c>
      <c r="E1509" s="11" t="s">
        <v>7837</v>
      </c>
      <c r="F1509" s="11" t="s">
        <v>7838</v>
      </c>
      <c r="G1509" s="11">
        <v>1</v>
      </c>
      <c r="H1509" s="11" t="s">
        <v>7837</v>
      </c>
      <c r="I1509" s="11" t="s">
        <v>7839</v>
      </c>
      <c r="J1509" s="11" t="s">
        <v>7845</v>
      </c>
    </row>
    <row r="1510" spans="1:10" ht="15" customHeight="1" x14ac:dyDescent="0.35">
      <c r="A1510" s="11" t="s">
        <v>1548</v>
      </c>
      <c r="B1510" s="11">
        <v>21.93</v>
      </c>
      <c r="C1510" s="11">
        <v>6.3</v>
      </c>
      <c r="D1510" s="11" t="s">
        <v>7837</v>
      </c>
      <c r="E1510" s="11" t="s">
        <v>7837</v>
      </c>
      <c r="F1510" s="11" t="s">
        <v>7837</v>
      </c>
      <c r="G1510" s="11">
        <v>0</v>
      </c>
      <c r="H1510" s="11" t="s">
        <v>7837</v>
      </c>
      <c r="I1510" s="11" t="s">
        <v>7841</v>
      </c>
      <c r="J1510" s="11" t="s">
        <v>7844</v>
      </c>
    </row>
    <row r="1511" spans="1:10" ht="15" customHeight="1" x14ac:dyDescent="0.35">
      <c r="A1511" s="11" t="s">
        <v>1549</v>
      </c>
      <c r="B1511" s="11">
        <v>39.75</v>
      </c>
      <c r="C1511" s="11">
        <v>5.41</v>
      </c>
      <c r="D1511" s="11" t="s">
        <v>7837</v>
      </c>
      <c r="E1511" s="11" t="s">
        <v>7838</v>
      </c>
      <c r="F1511" s="11" t="s">
        <v>7837</v>
      </c>
      <c r="G1511" s="11">
        <v>1</v>
      </c>
      <c r="H1511" s="11" t="s">
        <v>7837</v>
      </c>
      <c r="I1511" s="11" t="s">
        <v>7839</v>
      </c>
      <c r="J1511" s="11" t="s">
        <v>7845</v>
      </c>
    </row>
    <row r="1512" spans="1:10" ht="15" customHeight="1" x14ac:dyDescent="0.35">
      <c r="A1512" s="11" t="s">
        <v>1550</v>
      </c>
      <c r="B1512" s="11">
        <v>26.03</v>
      </c>
      <c r="C1512" s="11">
        <v>4.47</v>
      </c>
      <c r="D1512" s="11" t="s">
        <v>7837</v>
      </c>
      <c r="E1512" s="11" t="s">
        <v>7837</v>
      </c>
      <c r="F1512" s="11" t="s">
        <v>7838</v>
      </c>
      <c r="G1512" s="11">
        <v>1</v>
      </c>
      <c r="H1512" s="11" t="s">
        <v>7837</v>
      </c>
      <c r="I1512" s="11" t="s">
        <v>7840</v>
      </c>
      <c r="J1512" s="11" t="s">
        <v>7845</v>
      </c>
    </row>
    <row r="1513" spans="1:10" ht="15" customHeight="1" x14ac:dyDescent="0.35">
      <c r="A1513" s="11" t="s">
        <v>1551</v>
      </c>
      <c r="B1513" s="11">
        <v>34.51</v>
      </c>
      <c r="C1513" s="11">
        <v>6.26</v>
      </c>
      <c r="D1513" s="11" t="s">
        <v>7837</v>
      </c>
      <c r="E1513" s="11" t="s">
        <v>7837</v>
      </c>
      <c r="F1513" s="11" t="s">
        <v>7837</v>
      </c>
      <c r="G1513" s="11">
        <v>0</v>
      </c>
      <c r="H1513" s="11" t="s">
        <v>7837</v>
      </c>
      <c r="I1513" s="11" t="s">
        <v>7839</v>
      </c>
      <c r="J1513" s="11" t="s">
        <v>7844</v>
      </c>
    </row>
    <row r="1514" spans="1:10" ht="15" customHeight="1" x14ac:dyDescent="0.35">
      <c r="A1514" s="11" t="s">
        <v>1552</v>
      </c>
      <c r="B1514" s="11">
        <v>19.32</v>
      </c>
      <c r="C1514" s="11">
        <v>11.58</v>
      </c>
      <c r="D1514" s="11" t="s">
        <v>7838</v>
      </c>
      <c r="E1514" s="11" t="s">
        <v>7837</v>
      </c>
      <c r="F1514" s="11" t="s">
        <v>7837</v>
      </c>
      <c r="G1514" s="11">
        <v>1</v>
      </c>
      <c r="H1514" s="11" t="s">
        <v>7837</v>
      </c>
      <c r="I1514" s="11" t="s">
        <v>7841</v>
      </c>
      <c r="J1514" s="11" t="s">
        <v>7843</v>
      </c>
    </row>
    <row r="1515" spans="1:10" ht="15" customHeight="1" x14ac:dyDescent="0.35">
      <c r="A1515" s="11" t="s">
        <v>1553</v>
      </c>
      <c r="B1515" s="11">
        <v>28.5</v>
      </c>
      <c r="C1515" s="11">
        <v>4.3600000000000003</v>
      </c>
      <c r="D1515" s="11" t="s">
        <v>7837</v>
      </c>
      <c r="E1515" s="11" t="s">
        <v>7837</v>
      </c>
      <c r="F1515" s="11" t="s">
        <v>7837</v>
      </c>
      <c r="G1515" s="11">
        <v>0</v>
      </c>
      <c r="H1515" s="11" t="s">
        <v>7837</v>
      </c>
      <c r="I1515" s="11" t="s">
        <v>7840</v>
      </c>
      <c r="J1515" s="11" t="s">
        <v>7845</v>
      </c>
    </row>
    <row r="1516" spans="1:10" ht="15" customHeight="1" x14ac:dyDescent="0.35">
      <c r="A1516" s="11" t="s">
        <v>1554</v>
      </c>
      <c r="B1516" s="11">
        <v>30.875</v>
      </c>
      <c r="C1516" s="11">
        <v>4.1399999999999997</v>
      </c>
      <c r="D1516" s="11" t="s">
        <v>7838</v>
      </c>
      <c r="E1516" s="11" t="s">
        <v>7837</v>
      </c>
      <c r="F1516" s="11" t="s">
        <v>7837</v>
      </c>
      <c r="G1516" s="11">
        <v>0</v>
      </c>
      <c r="H1516" s="11" t="s">
        <v>7837</v>
      </c>
      <c r="I1516" s="11" t="s">
        <v>7839</v>
      </c>
      <c r="J1516" s="11" t="s">
        <v>7845</v>
      </c>
    </row>
    <row r="1517" spans="1:10" ht="15" customHeight="1" x14ac:dyDescent="0.35">
      <c r="A1517" s="11" t="s">
        <v>1555</v>
      </c>
      <c r="B1517" s="11">
        <v>24.02</v>
      </c>
      <c r="C1517" s="11">
        <v>4.38</v>
      </c>
      <c r="D1517" s="11" t="s">
        <v>7837</v>
      </c>
      <c r="E1517" s="11" t="s">
        <v>7837</v>
      </c>
      <c r="F1517" s="11" t="s">
        <v>7837</v>
      </c>
      <c r="G1517" s="11">
        <v>0</v>
      </c>
      <c r="H1517" s="11" t="s">
        <v>7837</v>
      </c>
      <c r="I1517" s="11" t="s">
        <v>7841</v>
      </c>
      <c r="J1517" s="11" t="s">
        <v>7845</v>
      </c>
    </row>
    <row r="1518" spans="1:10" ht="15" customHeight="1" x14ac:dyDescent="0.35">
      <c r="A1518" s="11" t="s">
        <v>1556</v>
      </c>
      <c r="B1518" s="11">
        <v>36.08</v>
      </c>
      <c r="C1518" s="11">
        <v>11.61</v>
      </c>
      <c r="D1518" s="11" t="s">
        <v>7838</v>
      </c>
      <c r="E1518" s="11" t="s">
        <v>7837</v>
      </c>
      <c r="F1518" s="11" t="s">
        <v>7837</v>
      </c>
      <c r="G1518" s="11">
        <v>0</v>
      </c>
      <c r="H1518" s="11" t="s">
        <v>7837</v>
      </c>
      <c r="I1518" s="11" t="s">
        <v>7839</v>
      </c>
      <c r="J1518" s="11" t="s">
        <v>7843</v>
      </c>
    </row>
    <row r="1519" spans="1:10" ht="15" customHeight="1" x14ac:dyDescent="0.35">
      <c r="A1519" s="11" t="s">
        <v>1557</v>
      </c>
      <c r="B1519" s="11">
        <v>32.200000000000003</v>
      </c>
      <c r="C1519" s="11">
        <v>10.59</v>
      </c>
      <c r="D1519" s="11" t="s">
        <v>7838</v>
      </c>
      <c r="E1519" s="11" t="s">
        <v>7837</v>
      </c>
      <c r="F1519" s="11" t="s">
        <v>7837</v>
      </c>
      <c r="G1519" s="11">
        <v>0</v>
      </c>
      <c r="H1519" s="11" t="s">
        <v>7837</v>
      </c>
      <c r="I1519" s="11" t="s">
        <v>7839</v>
      </c>
      <c r="J1519" s="11" t="s">
        <v>7843</v>
      </c>
    </row>
    <row r="1520" spans="1:10" ht="15" customHeight="1" x14ac:dyDescent="0.35">
      <c r="A1520" s="11" t="s">
        <v>1558</v>
      </c>
      <c r="B1520" s="11">
        <v>28.05</v>
      </c>
      <c r="C1520" s="11">
        <v>11.85</v>
      </c>
      <c r="D1520" s="11" t="s">
        <v>7838</v>
      </c>
      <c r="E1520" s="11" t="s">
        <v>7837</v>
      </c>
      <c r="F1520" s="11" t="s">
        <v>7837</v>
      </c>
      <c r="G1520" s="11">
        <v>0</v>
      </c>
      <c r="H1520" s="11" t="s">
        <v>7837</v>
      </c>
      <c r="I1520" s="11" t="s">
        <v>7840</v>
      </c>
      <c r="J1520" s="11" t="s">
        <v>7843</v>
      </c>
    </row>
    <row r="1521" spans="1:10" ht="15" customHeight="1" x14ac:dyDescent="0.35">
      <c r="A1521" s="11" t="s">
        <v>1559</v>
      </c>
      <c r="B1521" s="11">
        <v>19</v>
      </c>
      <c r="C1521" s="11">
        <v>5.46</v>
      </c>
      <c r="D1521" s="11" t="s">
        <v>7838</v>
      </c>
      <c r="E1521" s="11" t="s">
        <v>7837</v>
      </c>
      <c r="F1521" s="11" t="s">
        <v>7837</v>
      </c>
      <c r="G1521" s="11">
        <v>1</v>
      </c>
      <c r="H1521" s="11" t="s">
        <v>7837</v>
      </c>
      <c r="I1521" s="11" t="s">
        <v>7841</v>
      </c>
      <c r="J1521" s="11" t="s">
        <v>7845</v>
      </c>
    </row>
    <row r="1522" spans="1:10" ht="15" customHeight="1" x14ac:dyDescent="0.35">
      <c r="A1522" s="11" t="s">
        <v>1560</v>
      </c>
      <c r="B1522" s="11">
        <v>16.13</v>
      </c>
      <c r="C1522" s="11">
        <v>4.54</v>
      </c>
      <c r="D1522" s="11" t="s">
        <v>7838</v>
      </c>
      <c r="E1522" s="11" t="s">
        <v>7837</v>
      </c>
      <c r="F1522" s="11" t="s">
        <v>7837</v>
      </c>
      <c r="G1522" s="11">
        <v>2</v>
      </c>
      <c r="H1522" s="11" t="s">
        <v>7837</v>
      </c>
      <c r="I1522" s="11" t="s">
        <v>7842</v>
      </c>
      <c r="J1522" s="11" t="s">
        <v>7845</v>
      </c>
    </row>
    <row r="1523" spans="1:10" ht="15" customHeight="1" x14ac:dyDescent="0.35">
      <c r="A1523" s="11" t="s">
        <v>1561</v>
      </c>
      <c r="B1523" s="11">
        <v>18.77</v>
      </c>
      <c r="C1523" s="11">
        <v>11.98</v>
      </c>
      <c r="D1523" s="11" t="s">
        <v>7838</v>
      </c>
      <c r="E1523" s="11" t="s">
        <v>7837</v>
      </c>
      <c r="F1523" s="11" t="s">
        <v>7837</v>
      </c>
      <c r="G1523" s="11">
        <v>2</v>
      </c>
      <c r="H1523" s="11" t="s">
        <v>7837</v>
      </c>
      <c r="I1523" s="11" t="s">
        <v>7841</v>
      </c>
      <c r="J1523" s="11" t="s">
        <v>7843</v>
      </c>
    </row>
    <row r="1524" spans="1:10" ht="15" customHeight="1" x14ac:dyDescent="0.35">
      <c r="A1524" s="11" t="s">
        <v>1562</v>
      </c>
      <c r="B1524" s="11">
        <v>28.88</v>
      </c>
      <c r="C1524" s="11">
        <v>6.59</v>
      </c>
      <c r="D1524" s="11" t="s">
        <v>7838</v>
      </c>
      <c r="E1524" s="11" t="s">
        <v>7837</v>
      </c>
      <c r="F1524" s="11" t="s">
        <v>7837</v>
      </c>
      <c r="G1524" s="11">
        <v>1</v>
      </c>
      <c r="H1524" s="11" t="s">
        <v>7837</v>
      </c>
      <c r="I1524" s="11" t="s">
        <v>7840</v>
      </c>
      <c r="J1524" s="11" t="s">
        <v>7843</v>
      </c>
    </row>
    <row r="1525" spans="1:10" ht="15" customHeight="1" x14ac:dyDescent="0.35">
      <c r="A1525" s="11" t="s">
        <v>1563</v>
      </c>
      <c r="B1525" s="11">
        <v>27.55</v>
      </c>
      <c r="C1525" s="11">
        <v>10.83</v>
      </c>
      <c r="D1525" s="11" t="s">
        <v>7838</v>
      </c>
      <c r="E1525" s="11" t="s">
        <v>7837</v>
      </c>
      <c r="F1525" s="11" t="s">
        <v>7837</v>
      </c>
      <c r="G1525" s="11">
        <v>1</v>
      </c>
      <c r="H1525" s="11" t="s">
        <v>7837</v>
      </c>
      <c r="I1525" s="11" t="s">
        <v>7840</v>
      </c>
      <c r="J1525" s="11" t="s">
        <v>7843</v>
      </c>
    </row>
    <row r="1526" spans="1:10" ht="15" customHeight="1" x14ac:dyDescent="0.35">
      <c r="A1526" s="11" t="s">
        <v>1564</v>
      </c>
      <c r="B1526" s="11">
        <v>15.6</v>
      </c>
      <c r="C1526" s="11">
        <v>8.6</v>
      </c>
      <c r="D1526" s="11" t="s">
        <v>7837</v>
      </c>
      <c r="E1526" s="11" t="s">
        <v>7837</v>
      </c>
      <c r="F1526" s="11" t="s">
        <v>7837</v>
      </c>
      <c r="G1526" s="11">
        <v>0</v>
      </c>
      <c r="H1526" s="11" t="s">
        <v>7837</v>
      </c>
      <c r="I1526" s="11" t="s">
        <v>7842</v>
      </c>
      <c r="J1526" s="11" t="s">
        <v>7843</v>
      </c>
    </row>
    <row r="1527" spans="1:10" ht="15" customHeight="1" x14ac:dyDescent="0.35">
      <c r="A1527" s="11" t="s">
        <v>1565</v>
      </c>
      <c r="B1527" s="11">
        <v>21.99</v>
      </c>
      <c r="C1527" s="11">
        <v>11.17</v>
      </c>
      <c r="D1527" s="11" t="s">
        <v>7837</v>
      </c>
      <c r="E1527" s="11" t="s">
        <v>7837</v>
      </c>
      <c r="F1527" s="11" t="s">
        <v>7837</v>
      </c>
      <c r="G1527" s="11">
        <v>0</v>
      </c>
      <c r="H1527" s="11" t="s">
        <v>7837</v>
      </c>
      <c r="I1527" s="11" t="s">
        <v>7841</v>
      </c>
      <c r="J1527" s="11" t="s">
        <v>7843</v>
      </c>
    </row>
    <row r="1528" spans="1:10" ht="15" customHeight="1" x14ac:dyDescent="0.35">
      <c r="A1528" s="11" t="s">
        <v>1566</v>
      </c>
      <c r="B1528" s="11">
        <v>34.85</v>
      </c>
      <c r="C1528" s="11">
        <v>5.75</v>
      </c>
      <c r="D1528" s="11" t="s">
        <v>7837</v>
      </c>
      <c r="E1528" s="11" t="s">
        <v>7837</v>
      </c>
      <c r="F1528" s="11" t="s">
        <v>7837</v>
      </c>
      <c r="G1528" s="11">
        <v>0</v>
      </c>
      <c r="H1528" s="11" t="s">
        <v>7837</v>
      </c>
      <c r="I1528" s="11" t="s">
        <v>7839</v>
      </c>
      <c r="J1528" s="11" t="s">
        <v>7844</v>
      </c>
    </row>
    <row r="1529" spans="1:10" ht="15" customHeight="1" x14ac:dyDescent="0.35">
      <c r="A1529" s="11" t="s">
        <v>1567</v>
      </c>
      <c r="B1529" s="11">
        <v>24.51</v>
      </c>
      <c r="C1529" s="11">
        <v>4.83</v>
      </c>
      <c r="D1529" s="11" t="s">
        <v>7838</v>
      </c>
      <c r="E1529" s="11" t="s">
        <v>7837</v>
      </c>
      <c r="F1529" s="11" t="s">
        <v>7838</v>
      </c>
      <c r="G1529" s="11">
        <v>1</v>
      </c>
      <c r="H1529" s="11" t="s">
        <v>7837</v>
      </c>
      <c r="I1529" s="11" t="s">
        <v>7841</v>
      </c>
      <c r="J1529" s="11" t="s">
        <v>7845</v>
      </c>
    </row>
    <row r="1530" spans="1:10" ht="15" customHeight="1" x14ac:dyDescent="0.35">
      <c r="A1530" s="11" t="s">
        <v>1568</v>
      </c>
      <c r="B1530" s="11">
        <v>19.399999999999999</v>
      </c>
      <c r="C1530" s="11">
        <v>11.93</v>
      </c>
      <c r="D1530" s="11" t="s">
        <v>7837</v>
      </c>
      <c r="E1530" s="11" t="s">
        <v>7837</v>
      </c>
      <c r="F1530" s="11" t="s">
        <v>7837</v>
      </c>
      <c r="G1530" s="11">
        <v>0</v>
      </c>
      <c r="H1530" s="11" t="s">
        <v>7837</v>
      </c>
      <c r="I1530" s="11" t="s">
        <v>7841</v>
      </c>
      <c r="J1530" s="11" t="s">
        <v>7843</v>
      </c>
    </row>
    <row r="1531" spans="1:10" ht="15" customHeight="1" x14ac:dyDescent="0.35">
      <c r="A1531" s="11" t="s">
        <v>1569</v>
      </c>
      <c r="B1531" s="11">
        <v>15.1</v>
      </c>
      <c r="C1531" s="11">
        <v>8.41</v>
      </c>
      <c r="D1531" s="11" t="s">
        <v>7837</v>
      </c>
      <c r="E1531" s="11" t="s">
        <v>7837</v>
      </c>
      <c r="F1531" s="11" t="s">
        <v>7837</v>
      </c>
      <c r="G1531" s="11">
        <v>0</v>
      </c>
      <c r="H1531" s="11" t="s">
        <v>7837</v>
      </c>
      <c r="I1531" s="11" t="s">
        <v>7842</v>
      </c>
      <c r="J1531" s="11" t="s">
        <v>7843</v>
      </c>
    </row>
    <row r="1532" spans="1:10" ht="15" customHeight="1" x14ac:dyDescent="0.35">
      <c r="A1532" s="11" t="s">
        <v>1570</v>
      </c>
      <c r="B1532" s="11">
        <v>23.37</v>
      </c>
      <c r="C1532" s="11">
        <v>5.59</v>
      </c>
      <c r="D1532" s="11" t="s">
        <v>7838</v>
      </c>
      <c r="E1532" s="11" t="s">
        <v>7837</v>
      </c>
      <c r="F1532" s="11" t="s">
        <v>7837</v>
      </c>
      <c r="G1532" s="11">
        <v>0</v>
      </c>
      <c r="H1532" s="11" t="s">
        <v>7837</v>
      </c>
      <c r="I1532" s="11" t="s">
        <v>7841</v>
      </c>
      <c r="J1532" s="11" t="s">
        <v>7845</v>
      </c>
    </row>
    <row r="1533" spans="1:10" ht="15" customHeight="1" x14ac:dyDescent="0.35">
      <c r="A1533" s="11" t="s">
        <v>1571</v>
      </c>
      <c r="B1533" s="11">
        <v>42.4</v>
      </c>
      <c r="C1533" s="11">
        <v>4.0599999999999996</v>
      </c>
      <c r="D1533" s="11" t="s">
        <v>7837</v>
      </c>
      <c r="E1533" s="11" t="s">
        <v>7837</v>
      </c>
      <c r="F1533" s="11" t="s">
        <v>7837</v>
      </c>
      <c r="G1533" s="11">
        <v>0</v>
      </c>
      <c r="H1533" s="11" t="s">
        <v>7837</v>
      </c>
      <c r="I1533" s="11" t="s">
        <v>7839</v>
      </c>
      <c r="J1533" s="11" t="s">
        <v>7845</v>
      </c>
    </row>
    <row r="1534" spans="1:10" ht="15" customHeight="1" x14ac:dyDescent="0.35">
      <c r="A1534" s="11" t="s">
        <v>1572</v>
      </c>
      <c r="B1534" s="11">
        <v>28.405000000000001</v>
      </c>
      <c r="C1534" s="11">
        <v>7.02</v>
      </c>
      <c r="D1534" s="11" t="s">
        <v>7838</v>
      </c>
      <c r="E1534" s="11" t="s">
        <v>7837</v>
      </c>
      <c r="F1534" s="11" t="s">
        <v>7837</v>
      </c>
      <c r="G1534" s="11">
        <v>0</v>
      </c>
      <c r="H1534" s="11" t="s">
        <v>7837</v>
      </c>
      <c r="I1534" s="11" t="s">
        <v>7840</v>
      </c>
      <c r="J1534" s="11" t="s">
        <v>7843</v>
      </c>
    </row>
    <row r="1535" spans="1:10" ht="15" customHeight="1" x14ac:dyDescent="0.35">
      <c r="A1535" s="11" t="s">
        <v>1573</v>
      </c>
      <c r="B1535" s="11">
        <v>23.4</v>
      </c>
      <c r="C1535" s="11">
        <v>4.47</v>
      </c>
      <c r="D1535" s="11" t="s">
        <v>7837</v>
      </c>
      <c r="E1535" s="11" t="s">
        <v>7837</v>
      </c>
      <c r="F1535" s="11" t="s">
        <v>7837</v>
      </c>
      <c r="G1535" s="11">
        <v>0</v>
      </c>
      <c r="H1535" s="11" t="s">
        <v>7837</v>
      </c>
      <c r="I1535" s="11" t="s">
        <v>7841</v>
      </c>
      <c r="J1535" s="11" t="s">
        <v>7845</v>
      </c>
    </row>
    <row r="1536" spans="1:10" ht="15" customHeight="1" x14ac:dyDescent="0.35">
      <c r="A1536" s="11" t="s">
        <v>1574</v>
      </c>
      <c r="B1536" s="11">
        <v>33.44</v>
      </c>
      <c r="C1536" s="11">
        <v>4.54</v>
      </c>
      <c r="D1536" s="11" t="s">
        <v>7837</v>
      </c>
      <c r="E1536" s="11" t="s">
        <v>7837</v>
      </c>
      <c r="F1536" s="11" t="s">
        <v>7837</v>
      </c>
      <c r="G1536" s="11">
        <v>0</v>
      </c>
      <c r="H1536" s="11" t="s">
        <v>7837</v>
      </c>
      <c r="I1536" s="11" t="s">
        <v>7839</v>
      </c>
      <c r="J1536" s="11" t="s">
        <v>7845</v>
      </c>
    </row>
    <row r="1537" spans="1:10" ht="15" customHeight="1" x14ac:dyDescent="0.35">
      <c r="A1537" s="11" t="s">
        <v>1575</v>
      </c>
      <c r="B1537" s="11">
        <v>21.12</v>
      </c>
      <c r="C1537" s="11">
        <v>4.99</v>
      </c>
      <c r="D1537" s="11" t="s">
        <v>7837</v>
      </c>
      <c r="E1537" s="11" t="s">
        <v>7837</v>
      </c>
      <c r="F1537" s="11" t="s">
        <v>7837</v>
      </c>
      <c r="G1537" s="11">
        <v>1</v>
      </c>
      <c r="H1537" s="11" t="s">
        <v>7837</v>
      </c>
      <c r="I1537" s="11" t="s">
        <v>7841</v>
      </c>
      <c r="J1537" s="11" t="s">
        <v>7845</v>
      </c>
    </row>
    <row r="1538" spans="1:10" ht="15" customHeight="1" x14ac:dyDescent="0.35">
      <c r="A1538" s="11" t="s">
        <v>1576</v>
      </c>
      <c r="B1538" s="11">
        <v>18.48</v>
      </c>
      <c r="C1538" s="11">
        <v>10.84</v>
      </c>
      <c r="D1538" s="11" t="s">
        <v>7838</v>
      </c>
      <c r="E1538" s="11" t="s">
        <v>7837</v>
      </c>
      <c r="F1538" s="11" t="s">
        <v>7837</v>
      </c>
      <c r="G1538" s="11">
        <v>2</v>
      </c>
      <c r="H1538" s="11" t="s">
        <v>7837</v>
      </c>
      <c r="I1538" s="11" t="s">
        <v>7842</v>
      </c>
      <c r="J1538" s="11" t="s">
        <v>7843</v>
      </c>
    </row>
    <row r="1539" spans="1:10" ht="15" customHeight="1" x14ac:dyDescent="0.35">
      <c r="A1539" s="11" t="s">
        <v>1577</v>
      </c>
      <c r="B1539" s="11">
        <v>16.815000000000001</v>
      </c>
      <c r="C1539" s="11">
        <v>5.63</v>
      </c>
      <c r="D1539" s="11" t="s">
        <v>7837</v>
      </c>
      <c r="E1539" s="11" t="s">
        <v>7837</v>
      </c>
      <c r="F1539" s="11" t="s">
        <v>7837</v>
      </c>
      <c r="G1539" s="11">
        <v>1</v>
      </c>
      <c r="H1539" s="11" t="s">
        <v>7837</v>
      </c>
      <c r="I1539" s="11" t="s">
        <v>7842</v>
      </c>
      <c r="J1539" s="11" t="s">
        <v>7845</v>
      </c>
    </row>
    <row r="1540" spans="1:10" ht="15" customHeight="1" x14ac:dyDescent="0.35">
      <c r="A1540" s="11" t="s">
        <v>1578</v>
      </c>
      <c r="B1540" s="11">
        <v>26.72</v>
      </c>
      <c r="C1540" s="11">
        <v>4.1399999999999997</v>
      </c>
      <c r="D1540" s="11" t="s">
        <v>7837</v>
      </c>
      <c r="E1540" s="11" t="s">
        <v>7837</v>
      </c>
      <c r="F1540" s="11" t="s">
        <v>7837</v>
      </c>
      <c r="G1540" s="11">
        <v>0</v>
      </c>
      <c r="H1540" s="11" t="s">
        <v>7837</v>
      </c>
      <c r="I1540" s="11" t="s">
        <v>7840</v>
      </c>
      <c r="J1540" s="11" t="s">
        <v>7845</v>
      </c>
    </row>
    <row r="1541" spans="1:10" ht="15" customHeight="1" x14ac:dyDescent="0.35">
      <c r="A1541" s="11" t="s">
        <v>1579</v>
      </c>
      <c r="B1541" s="11">
        <v>41.42</v>
      </c>
      <c r="C1541" s="11">
        <v>5.17</v>
      </c>
      <c r="D1541" s="11" t="s">
        <v>7837</v>
      </c>
      <c r="E1541" s="11" t="s">
        <v>7837</v>
      </c>
      <c r="F1541" s="11" t="s">
        <v>7838</v>
      </c>
      <c r="G1541" s="11">
        <v>1</v>
      </c>
      <c r="H1541" s="11" t="s">
        <v>7837</v>
      </c>
      <c r="I1541" s="11" t="s">
        <v>7839</v>
      </c>
      <c r="J1541" s="11" t="s">
        <v>7845</v>
      </c>
    </row>
    <row r="1542" spans="1:10" ht="15" customHeight="1" x14ac:dyDescent="0.35">
      <c r="A1542" s="11" t="s">
        <v>1580</v>
      </c>
      <c r="B1542" s="11">
        <v>20.69</v>
      </c>
      <c r="C1542" s="11">
        <v>6.93</v>
      </c>
      <c r="D1542" s="11" t="s">
        <v>7837</v>
      </c>
      <c r="E1542" s="11" t="s">
        <v>7837</v>
      </c>
      <c r="F1542" s="11" t="s">
        <v>7837</v>
      </c>
      <c r="G1542" s="11">
        <v>2</v>
      </c>
      <c r="H1542" s="11" t="s">
        <v>7837</v>
      </c>
      <c r="I1542" s="11" t="s">
        <v>7841</v>
      </c>
      <c r="J1542" s="11" t="s">
        <v>7843</v>
      </c>
    </row>
    <row r="1543" spans="1:10" ht="15" customHeight="1" x14ac:dyDescent="0.35">
      <c r="A1543" s="11" t="s">
        <v>1581</v>
      </c>
      <c r="B1543" s="11">
        <v>41.23</v>
      </c>
      <c r="C1543" s="11">
        <v>4.24</v>
      </c>
      <c r="D1543" s="11" t="s">
        <v>7837</v>
      </c>
      <c r="E1543" s="11" t="s">
        <v>7837</v>
      </c>
      <c r="F1543" s="11" t="s">
        <v>7837</v>
      </c>
      <c r="G1543" s="11">
        <v>0</v>
      </c>
      <c r="H1543" s="11" t="s">
        <v>7837</v>
      </c>
      <c r="I1543" s="11" t="s">
        <v>7839</v>
      </c>
      <c r="J1543" s="11" t="s">
        <v>7845</v>
      </c>
    </row>
    <row r="1544" spans="1:10" ht="15" customHeight="1" x14ac:dyDescent="0.35">
      <c r="A1544" s="11" t="s">
        <v>1582</v>
      </c>
      <c r="B1544" s="11">
        <v>29.9</v>
      </c>
      <c r="C1544" s="11">
        <v>5.91</v>
      </c>
      <c r="D1544" s="11" t="s">
        <v>7837</v>
      </c>
      <c r="E1544" s="11" t="s">
        <v>7837</v>
      </c>
      <c r="F1544" s="11" t="s">
        <v>7837</v>
      </c>
      <c r="G1544" s="11">
        <v>0</v>
      </c>
      <c r="H1544" s="11" t="s">
        <v>7837</v>
      </c>
      <c r="I1544" s="11" t="s">
        <v>7840</v>
      </c>
      <c r="J1544" s="11" t="s">
        <v>7844</v>
      </c>
    </row>
    <row r="1545" spans="1:10" ht="15" customHeight="1" x14ac:dyDescent="0.35">
      <c r="A1545" s="11" t="s">
        <v>1583</v>
      </c>
      <c r="B1545" s="11">
        <v>34.104999999999997</v>
      </c>
      <c r="C1545" s="11">
        <v>5.93</v>
      </c>
      <c r="D1545" s="11" t="s">
        <v>7837</v>
      </c>
      <c r="E1545" s="11" t="s">
        <v>7837</v>
      </c>
      <c r="F1545" s="11" t="s">
        <v>7837</v>
      </c>
      <c r="G1545" s="11">
        <v>0</v>
      </c>
      <c r="H1545" s="11" t="s">
        <v>7837</v>
      </c>
      <c r="I1545" s="11" t="s">
        <v>7839</v>
      </c>
      <c r="J1545" s="11" t="s">
        <v>7844</v>
      </c>
    </row>
    <row r="1546" spans="1:10" ht="15" customHeight="1" x14ac:dyDescent="0.35">
      <c r="A1546" s="11" t="s">
        <v>1584</v>
      </c>
      <c r="B1546" s="11">
        <v>24.97</v>
      </c>
      <c r="C1546" s="11">
        <v>5.66</v>
      </c>
      <c r="D1546" s="11" t="s">
        <v>7837</v>
      </c>
      <c r="E1546" s="11" t="s">
        <v>7837</v>
      </c>
      <c r="F1546" s="11" t="s">
        <v>7837</v>
      </c>
      <c r="G1546" s="11">
        <v>0</v>
      </c>
      <c r="H1546" s="11" t="s">
        <v>7837</v>
      </c>
      <c r="I1546" s="11" t="s">
        <v>7841</v>
      </c>
      <c r="J1546" s="11" t="s">
        <v>7845</v>
      </c>
    </row>
    <row r="1547" spans="1:10" ht="15" customHeight="1" x14ac:dyDescent="0.35">
      <c r="A1547" s="11" t="s">
        <v>1585</v>
      </c>
      <c r="B1547" s="11">
        <v>34.799999999999997</v>
      </c>
      <c r="C1547" s="11">
        <v>4.1900000000000004</v>
      </c>
      <c r="D1547" s="11" t="s">
        <v>7837</v>
      </c>
      <c r="E1547" s="11" t="s">
        <v>7837</v>
      </c>
      <c r="F1547" s="11" t="s">
        <v>7837</v>
      </c>
      <c r="G1547" s="11">
        <v>1</v>
      </c>
      <c r="H1547" s="11" t="s">
        <v>7837</v>
      </c>
      <c r="I1547" s="11" t="s">
        <v>7839</v>
      </c>
      <c r="J1547" s="11" t="s">
        <v>7845</v>
      </c>
    </row>
    <row r="1548" spans="1:10" ht="15" customHeight="1" x14ac:dyDescent="0.35">
      <c r="A1548" s="11" t="s">
        <v>1586</v>
      </c>
      <c r="B1548" s="11">
        <v>32.965000000000003</v>
      </c>
      <c r="C1548" s="11">
        <v>9.2100000000000009</v>
      </c>
      <c r="D1548" s="11" t="s">
        <v>7838</v>
      </c>
      <c r="E1548" s="11" t="s">
        <v>7837</v>
      </c>
      <c r="F1548" s="11" t="s">
        <v>7837</v>
      </c>
      <c r="G1548" s="11">
        <v>0</v>
      </c>
      <c r="H1548" s="11" t="s">
        <v>7837</v>
      </c>
      <c r="I1548" s="11" t="s">
        <v>7839</v>
      </c>
      <c r="J1548" s="11" t="s">
        <v>7843</v>
      </c>
    </row>
    <row r="1549" spans="1:10" ht="15" customHeight="1" x14ac:dyDescent="0.35">
      <c r="A1549" s="11" t="s">
        <v>1587</v>
      </c>
      <c r="B1549" s="11">
        <v>27.265000000000001</v>
      </c>
      <c r="C1549" s="11">
        <v>5.51</v>
      </c>
      <c r="D1549" s="11" t="s">
        <v>7837</v>
      </c>
      <c r="E1549" s="11" t="s">
        <v>7837</v>
      </c>
      <c r="F1549" s="11" t="s">
        <v>7837</v>
      </c>
      <c r="G1549" s="11">
        <v>1</v>
      </c>
      <c r="H1549" s="11" t="s">
        <v>7837</v>
      </c>
      <c r="I1549" s="11" t="s">
        <v>7840</v>
      </c>
      <c r="J1549" s="11" t="s">
        <v>7845</v>
      </c>
    </row>
    <row r="1550" spans="1:10" ht="15" customHeight="1" x14ac:dyDescent="0.35">
      <c r="A1550" s="11" t="s">
        <v>1588</v>
      </c>
      <c r="B1550" s="11">
        <v>17.059999999999999</v>
      </c>
      <c r="C1550" s="11">
        <v>8.5</v>
      </c>
      <c r="D1550" s="11" t="s">
        <v>7837</v>
      </c>
      <c r="E1550" s="11" t="s">
        <v>7837</v>
      </c>
      <c r="F1550" s="11" t="s">
        <v>7837</v>
      </c>
      <c r="G1550" s="11">
        <v>0</v>
      </c>
      <c r="H1550" s="11" t="s">
        <v>7837</v>
      </c>
      <c r="I1550" s="11" t="s">
        <v>7842</v>
      </c>
      <c r="J1550" s="11" t="s">
        <v>7843</v>
      </c>
    </row>
    <row r="1551" spans="1:10" ht="15" customHeight="1" x14ac:dyDescent="0.35">
      <c r="A1551" s="11" t="s">
        <v>1589</v>
      </c>
      <c r="B1551" s="11">
        <v>36.29</v>
      </c>
      <c r="C1551" s="11">
        <v>6.23</v>
      </c>
      <c r="D1551" s="11" t="s">
        <v>7837</v>
      </c>
      <c r="E1551" s="11" t="s">
        <v>7837</v>
      </c>
      <c r="F1551" s="11" t="s">
        <v>7837</v>
      </c>
      <c r="G1551" s="11">
        <v>0</v>
      </c>
      <c r="H1551" s="11" t="s">
        <v>7837</v>
      </c>
      <c r="I1551" s="11" t="s">
        <v>7839</v>
      </c>
      <c r="J1551" s="11" t="s">
        <v>7844</v>
      </c>
    </row>
    <row r="1552" spans="1:10" ht="15" customHeight="1" x14ac:dyDescent="0.35">
      <c r="A1552" s="11" t="s">
        <v>1590</v>
      </c>
      <c r="B1552" s="11">
        <v>28.594999999999999</v>
      </c>
      <c r="C1552" s="11">
        <v>8.5299999999999994</v>
      </c>
      <c r="D1552" s="11" t="s">
        <v>7838</v>
      </c>
      <c r="E1552" s="11" t="s">
        <v>7837</v>
      </c>
      <c r="F1552" s="11" t="s">
        <v>7837</v>
      </c>
      <c r="G1552" s="11">
        <v>1</v>
      </c>
      <c r="H1552" s="11" t="s">
        <v>7837</v>
      </c>
      <c r="I1552" s="11" t="s">
        <v>7840</v>
      </c>
      <c r="J1552" s="11" t="s">
        <v>7843</v>
      </c>
    </row>
    <row r="1553" spans="1:10" ht="15" customHeight="1" x14ac:dyDescent="0.35">
      <c r="A1553" s="11" t="s">
        <v>1591</v>
      </c>
      <c r="B1553" s="11">
        <v>17.8</v>
      </c>
      <c r="C1553" s="11">
        <v>5.75</v>
      </c>
      <c r="D1553" s="11" t="s">
        <v>7838</v>
      </c>
      <c r="E1553" s="11" t="s">
        <v>7837</v>
      </c>
      <c r="F1553" s="11" t="s">
        <v>7838</v>
      </c>
      <c r="G1553" s="11">
        <v>1</v>
      </c>
      <c r="H1553" s="11" t="s">
        <v>7837</v>
      </c>
      <c r="I1553" s="11" t="s">
        <v>7842</v>
      </c>
      <c r="J1553" s="11" t="s">
        <v>7844</v>
      </c>
    </row>
    <row r="1554" spans="1:10" ht="15" customHeight="1" x14ac:dyDescent="0.35">
      <c r="A1554" s="11" t="s">
        <v>1592</v>
      </c>
      <c r="B1554" s="11">
        <v>21.4</v>
      </c>
      <c r="C1554" s="11">
        <v>5.6</v>
      </c>
      <c r="D1554" s="11" t="s">
        <v>7837</v>
      </c>
      <c r="E1554" s="11" t="s">
        <v>7837</v>
      </c>
      <c r="F1554" s="11" t="s">
        <v>7837</v>
      </c>
      <c r="G1554" s="11">
        <v>0</v>
      </c>
      <c r="H1554" s="11" t="s">
        <v>7837</v>
      </c>
      <c r="I1554" s="11" t="s">
        <v>7841</v>
      </c>
      <c r="J1554" s="11" t="s">
        <v>7845</v>
      </c>
    </row>
    <row r="1555" spans="1:10" ht="15" customHeight="1" x14ac:dyDescent="0.35">
      <c r="A1555" s="11" t="s">
        <v>1593</v>
      </c>
      <c r="B1555" s="11">
        <v>23.01</v>
      </c>
      <c r="C1555" s="11">
        <v>4.68</v>
      </c>
      <c r="D1555" s="11" t="s">
        <v>7837</v>
      </c>
      <c r="E1555" s="11" t="s">
        <v>7837</v>
      </c>
      <c r="F1555" s="11" t="s">
        <v>7837</v>
      </c>
      <c r="G1555" s="11">
        <v>0</v>
      </c>
      <c r="H1555" s="11" t="s">
        <v>7837</v>
      </c>
      <c r="I1555" s="11" t="s">
        <v>7841</v>
      </c>
      <c r="J1555" s="11" t="s">
        <v>7845</v>
      </c>
    </row>
    <row r="1556" spans="1:10" ht="15" customHeight="1" x14ac:dyDescent="0.35">
      <c r="A1556" s="11" t="s">
        <v>1594</v>
      </c>
      <c r="B1556" s="11">
        <v>19.86</v>
      </c>
      <c r="C1556" s="11">
        <v>5.62</v>
      </c>
      <c r="D1556" s="11" t="s">
        <v>7838</v>
      </c>
      <c r="E1556" s="11" t="s">
        <v>7837</v>
      </c>
      <c r="F1556" s="11" t="s">
        <v>7837</v>
      </c>
      <c r="G1556" s="11">
        <v>0</v>
      </c>
      <c r="H1556" s="11" t="s">
        <v>7837</v>
      </c>
      <c r="I1556" s="11" t="s">
        <v>7841</v>
      </c>
      <c r="J1556" s="11" t="s">
        <v>7845</v>
      </c>
    </row>
    <row r="1557" spans="1:10" ht="15" customHeight="1" x14ac:dyDescent="0.35">
      <c r="A1557" s="11" t="s">
        <v>1595</v>
      </c>
      <c r="B1557" s="11">
        <v>33.58</v>
      </c>
      <c r="C1557" s="11">
        <v>5.08</v>
      </c>
      <c r="D1557" s="11" t="s">
        <v>7837</v>
      </c>
      <c r="E1557" s="11" t="s">
        <v>7837</v>
      </c>
      <c r="F1557" s="11" t="s">
        <v>7837</v>
      </c>
      <c r="G1557" s="11">
        <v>0</v>
      </c>
      <c r="H1557" s="11" t="s">
        <v>7837</v>
      </c>
      <c r="I1557" s="11" t="s">
        <v>7839</v>
      </c>
      <c r="J1557" s="11" t="s">
        <v>7845</v>
      </c>
    </row>
    <row r="1558" spans="1:10" ht="15" customHeight="1" x14ac:dyDescent="0.35">
      <c r="A1558" s="11" t="s">
        <v>1596</v>
      </c>
      <c r="B1558" s="11">
        <v>29.81</v>
      </c>
      <c r="C1558" s="11">
        <v>5.28</v>
      </c>
      <c r="D1558" s="11" t="s">
        <v>7837</v>
      </c>
      <c r="E1558" s="11" t="s">
        <v>7837</v>
      </c>
      <c r="F1558" s="11" t="s">
        <v>7837</v>
      </c>
      <c r="G1558" s="11">
        <v>0</v>
      </c>
      <c r="H1558" s="11" t="s">
        <v>7837</v>
      </c>
      <c r="I1558" s="11" t="s">
        <v>7840</v>
      </c>
      <c r="J1558" s="11" t="s">
        <v>7845</v>
      </c>
    </row>
    <row r="1559" spans="1:10" ht="15" customHeight="1" x14ac:dyDescent="0.35">
      <c r="A1559" s="11" t="s">
        <v>1597</v>
      </c>
      <c r="B1559" s="11">
        <v>27.4</v>
      </c>
      <c r="C1559" s="11">
        <v>4.6100000000000003</v>
      </c>
      <c r="D1559" s="11" t="s">
        <v>7837</v>
      </c>
      <c r="E1559" s="11" t="s">
        <v>7837</v>
      </c>
      <c r="F1559" s="11" t="s">
        <v>7837</v>
      </c>
      <c r="G1559" s="11">
        <v>0</v>
      </c>
      <c r="H1559" s="11" t="s">
        <v>7837</v>
      </c>
      <c r="I1559" s="11" t="s">
        <v>7840</v>
      </c>
      <c r="J1559" s="11" t="s">
        <v>7845</v>
      </c>
    </row>
    <row r="1560" spans="1:10" ht="15" customHeight="1" x14ac:dyDescent="0.35">
      <c r="A1560" s="11" t="s">
        <v>1598</v>
      </c>
      <c r="B1560" s="11">
        <v>17.98</v>
      </c>
      <c r="C1560" s="11">
        <v>6.57</v>
      </c>
      <c r="D1560" s="11" t="s">
        <v>7838</v>
      </c>
      <c r="E1560" s="11" t="s">
        <v>7837</v>
      </c>
      <c r="F1560" s="11" t="s">
        <v>7837</v>
      </c>
      <c r="G1560" s="11">
        <v>2</v>
      </c>
      <c r="H1560" s="11" t="s">
        <v>7837</v>
      </c>
      <c r="I1560" s="11" t="s">
        <v>7842</v>
      </c>
      <c r="J1560" s="11" t="s">
        <v>7843</v>
      </c>
    </row>
    <row r="1561" spans="1:10" ht="15" customHeight="1" x14ac:dyDescent="0.35">
      <c r="A1561" s="11" t="s">
        <v>1599</v>
      </c>
      <c r="B1561" s="11">
        <v>37.9</v>
      </c>
      <c r="C1561" s="11">
        <v>5.83</v>
      </c>
      <c r="D1561" s="11" t="s">
        <v>7837</v>
      </c>
      <c r="E1561" s="11" t="s">
        <v>7837</v>
      </c>
      <c r="F1561" s="11" t="s">
        <v>7837</v>
      </c>
      <c r="G1561" s="11">
        <v>0</v>
      </c>
      <c r="H1561" s="11" t="s">
        <v>7837</v>
      </c>
      <c r="I1561" s="11" t="s">
        <v>7839</v>
      </c>
      <c r="J1561" s="11" t="s">
        <v>7844</v>
      </c>
    </row>
    <row r="1562" spans="1:10" ht="15" customHeight="1" x14ac:dyDescent="0.35">
      <c r="A1562" s="11" t="s">
        <v>1600</v>
      </c>
      <c r="B1562" s="11">
        <v>25.27</v>
      </c>
      <c r="C1562" s="11">
        <v>6.98</v>
      </c>
      <c r="D1562" s="11" t="s">
        <v>7838</v>
      </c>
      <c r="E1562" s="11" t="s">
        <v>7837</v>
      </c>
      <c r="F1562" s="11" t="s">
        <v>7837</v>
      </c>
      <c r="G1562" s="11">
        <v>0</v>
      </c>
      <c r="H1562" s="11" t="s">
        <v>7837</v>
      </c>
      <c r="I1562" s="11" t="s">
        <v>7840</v>
      </c>
      <c r="J1562" s="11" t="s">
        <v>7843</v>
      </c>
    </row>
    <row r="1563" spans="1:10" ht="15" customHeight="1" x14ac:dyDescent="0.35">
      <c r="A1563" s="11" t="s">
        <v>1601</v>
      </c>
      <c r="B1563" s="11">
        <v>29.26</v>
      </c>
      <c r="C1563" s="11">
        <v>4.03</v>
      </c>
      <c r="D1563" s="11" t="s">
        <v>7837</v>
      </c>
      <c r="E1563" s="11" t="s">
        <v>7837</v>
      </c>
      <c r="F1563" s="11" t="s">
        <v>7837</v>
      </c>
      <c r="G1563" s="11">
        <v>1</v>
      </c>
      <c r="H1563" s="11" t="s">
        <v>7837</v>
      </c>
      <c r="I1563" s="11" t="s">
        <v>7840</v>
      </c>
      <c r="J1563" s="11" t="s">
        <v>7845</v>
      </c>
    </row>
    <row r="1564" spans="1:10" ht="15" customHeight="1" x14ac:dyDescent="0.35">
      <c r="A1564" s="11" t="s">
        <v>1602</v>
      </c>
      <c r="B1564" s="11">
        <v>27.835000000000001</v>
      </c>
      <c r="C1564" s="11">
        <v>4.5599999999999996</v>
      </c>
      <c r="D1564" s="11" t="s">
        <v>7837</v>
      </c>
      <c r="E1564" s="11" t="s">
        <v>7837</v>
      </c>
      <c r="F1564" s="11" t="s">
        <v>7837</v>
      </c>
      <c r="G1564" s="11">
        <v>1</v>
      </c>
      <c r="H1564" s="11" t="s">
        <v>7837</v>
      </c>
      <c r="I1564" s="11" t="s">
        <v>7840</v>
      </c>
      <c r="J1564" s="11" t="s">
        <v>7845</v>
      </c>
    </row>
    <row r="1565" spans="1:10" ht="15" customHeight="1" x14ac:dyDescent="0.35">
      <c r="A1565" s="11" t="s">
        <v>1603</v>
      </c>
      <c r="B1565" s="11">
        <v>46.53</v>
      </c>
      <c r="C1565" s="11">
        <v>5.38</v>
      </c>
      <c r="D1565" s="11" t="s">
        <v>7838</v>
      </c>
      <c r="E1565" s="11" t="s">
        <v>7837</v>
      </c>
      <c r="F1565" s="11" t="s">
        <v>7837</v>
      </c>
      <c r="G1565" s="11">
        <v>0</v>
      </c>
      <c r="H1565" s="11" t="s">
        <v>7837</v>
      </c>
      <c r="I1565" s="11" t="s">
        <v>7839</v>
      </c>
      <c r="J1565" s="11" t="s">
        <v>7845</v>
      </c>
    </row>
    <row r="1566" spans="1:10" ht="15" customHeight="1" x14ac:dyDescent="0.35">
      <c r="A1566" s="11" t="s">
        <v>1604</v>
      </c>
      <c r="B1566" s="11">
        <v>20.58</v>
      </c>
      <c r="C1566" s="11">
        <v>11.04</v>
      </c>
      <c r="D1566" s="11" t="s">
        <v>7838</v>
      </c>
      <c r="E1566" s="11" t="s">
        <v>7837</v>
      </c>
      <c r="F1566" s="11" t="s">
        <v>7837</v>
      </c>
      <c r="G1566" s="11">
        <v>1</v>
      </c>
      <c r="H1566" s="11" t="s">
        <v>7837</v>
      </c>
      <c r="I1566" s="11" t="s">
        <v>7841</v>
      </c>
      <c r="J1566" s="11" t="s">
        <v>7843</v>
      </c>
    </row>
    <row r="1567" spans="1:10" ht="15" customHeight="1" x14ac:dyDescent="0.35">
      <c r="A1567" s="11" t="s">
        <v>1605</v>
      </c>
      <c r="B1567" s="11">
        <v>19.53</v>
      </c>
      <c r="C1567" s="11">
        <v>6.09</v>
      </c>
      <c r="D1567" s="11" t="s">
        <v>7838</v>
      </c>
      <c r="E1567" s="11" t="s">
        <v>7837</v>
      </c>
      <c r="F1567" s="11" t="s">
        <v>7837</v>
      </c>
      <c r="G1567" s="11">
        <v>0</v>
      </c>
      <c r="H1567" s="11" t="s">
        <v>7837</v>
      </c>
      <c r="I1567" s="11" t="s">
        <v>7841</v>
      </c>
      <c r="J1567" s="11" t="s">
        <v>7844</v>
      </c>
    </row>
    <row r="1568" spans="1:10" ht="15" customHeight="1" x14ac:dyDescent="0.35">
      <c r="A1568" s="11" t="s">
        <v>1606</v>
      </c>
      <c r="B1568" s="11">
        <v>27.7</v>
      </c>
      <c r="C1568" s="11">
        <v>4.71</v>
      </c>
      <c r="D1568" s="11" t="s">
        <v>7837</v>
      </c>
      <c r="E1568" s="11" t="s">
        <v>7837</v>
      </c>
      <c r="F1568" s="11" t="s">
        <v>7837</v>
      </c>
      <c r="G1568" s="11">
        <v>1</v>
      </c>
      <c r="H1568" s="11" t="s">
        <v>7837</v>
      </c>
      <c r="I1568" s="11" t="s">
        <v>7840</v>
      </c>
      <c r="J1568" s="11" t="s">
        <v>7845</v>
      </c>
    </row>
    <row r="1569" spans="1:10" ht="15" customHeight="1" x14ac:dyDescent="0.35">
      <c r="A1569" s="11" t="s">
        <v>1607</v>
      </c>
      <c r="B1569" s="11">
        <v>18.920000000000002</v>
      </c>
      <c r="C1569" s="11">
        <v>8.18</v>
      </c>
      <c r="D1569" s="11" t="s">
        <v>7837</v>
      </c>
      <c r="E1569" s="11" t="s">
        <v>7837</v>
      </c>
      <c r="F1569" s="11" t="s">
        <v>7837</v>
      </c>
      <c r="G1569" s="11">
        <v>0</v>
      </c>
      <c r="H1569" s="11" t="s">
        <v>7837</v>
      </c>
      <c r="I1569" s="11" t="s">
        <v>7841</v>
      </c>
      <c r="J1569" s="11" t="s">
        <v>7843</v>
      </c>
    </row>
    <row r="1570" spans="1:10" ht="15" customHeight="1" x14ac:dyDescent="0.35">
      <c r="A1570" s="11" t="s">
        <v>1608</v>
      </c>
      <c r="B1570" s="11">
        <v>17.760000000000002</v>
      </c>
      <c r="C1570" s="11">
        <v>11.18</v>
      </c>
      <c r="D1570" s="11" t="s">
        <v>7838</v>
      </c>
      <c r="E1570" s="11" t="s">
        <v>7837</v>
      </c>
      <c r="F1570" s="11" t="s">
        <v>7837</v>
      </c>
      <c r="G1570" s="11">
        <v>2</v>
      </c>
      <c r="H1570" s="11" t="s">
        <v>7837</v>
      </c>
      <c r="I1570" s="11" t="s">
        <v>7842</v>
      </c>
      <c r="J1570" s="11" t="s">
        <v>7843</v>
      </c>
    </row>
    <row r="1571" spans="1:10" ht="15" customHeight="1" x14ac:dyDescent="0.35">
      <c r="A1571" s="11" t="s">
        <v>1609</v>
      </c>
      <c r="B1571" s="11">
        <v>29.83</v>
      </c>
      <c r="C1571" s="11">
        <v>5.03</v>
      </c>
      <c r="D1571" s="11" t="s">
        <v>7838</v>
      </c>
      <c r="E1571" s="11" t="s">
        <v>7837</v>
      </c>
      <c r="F1571" s="11" t="s">
        <v>7837</v>
      </c>
      <c r="G1571" s="11">
        <v>0</v>
      </c>
      <c r="H1571" s="11" t="s">
        <v>7837</v>
      </c>
      <c r="I1571" s="11" t="s">
        <v>7840</v>
      </c>
      <c r="J1571" s="11" t="s">
        <v>7845</v>
      </c>
    </row>
    <row r="1572" spans="1:10" ht="15" customHeight="1" x14ac:dyDescent="0.35">
      <c r="A1572" s="11" t="s">
        <v>1610</v>
      </c>
      <c r="B1572" s="11">
        <v>23.465</v>
      </c>
      <c r="C1572" s="11">
        <v>5.56</v>
      </c>
      <c r="D1572" s="11" t="s">
        <v>7837</v>
      </c>
      <c r="E1572" s="11" t="s">
        <v>7837</v>
      </c>
      <c r="F1572" s="11" t="s">
        <v>7837</v>
      </c>
      <c r="G1572" s="11">
        <v>1</v>
      </c>
      <c r="H1572" s="11" t="s">
        <v>7837</v>
      </c>
      <c r="I1572" s="11" t="s">
        <v>7841</v>
      </c>
      <c r="J1572" s="11" t="s">
        <v>7845</v>
      </c>
    </row>
    <row r="1573" spans="1:10" ht="15" customHeight="1" x14ac:dyDescent="0.35">
      <c r="A1573" s="11" t="s">
        <v>1611</v>
      </c>
      <c r="B1573" s="11">
        <v>29.355</v>
      </c>
      <c r="C1573" s="11">
        <v>4.33</v>
      </c>
      <c r="D1573" s="11" t="s">
        <v>7837</v>
      </c>
      <c r="E1573" s="11" t="s">
        <v>7837</v>
      </c>
      <c r="F1573" s="11" t="s">
        <v>7837</v>
      </c>
      <c r="G1573" s="11">
        <v>0</v>
      </c>
      <c r="H1573" s="11" t="s">
        <v>7837</v>
      </c>
      <c r="I1573" s="11" t="s">
        <v>7840</v>
      </c>
      <c r="J1573" s="11" t="s">
        <v>7845</v>
      </c>
    </row>
    <row r="1574" spans="1:10" ht="15" customHeight="1" x14ac:dyDescent="0.35">
      <c r="A1574" s="11" t="s">
        <v>1612</v>
      </c>
      <c r="B1574" s="11">
        <v>35.49</v>
      </c>
      <c r="C1574" s="11">
        <v>5.21</v>
      </c>
      <c r="D1574" s="11" t="s">
        <v>7838</v>
      </c>
      <c r="E1574" s="11" t="s">
        <v>7837</v>
      </c>
      <c r="F1574" s="11" t="s">
        <v>7838</v>
      </c>
      <c r="G1574" s="11">
        <v>1</v>
      </c>
      <c r="H1574" s="11" t="s">
        <v>7837</v>
      </c>
      <c r="I1574" s="11" t="s">
        <v>7839</v>
      </c>
      <c r="J1574" s="11" t="s">
        <v>7845</v>
      </c>
    </row>
    <row r="1575" spans="1:10" ht="15" customHeight="1" x14ac:dyDescent="0.35">
      <c r="A1575" s="11" t="s">
        <v>1613</v>
      </c>
      <c r="B1575" s="11">
        <v>26.315000000000001</v>
      </c>
      <c r="C1575" s="11">
        <v>5.89</v>
      </c>
      <c r="D1575" s="11" t="s">
        <v>7837</v>
      </c>
      <c r="E1575" s="11" t="s">
        <v>7837</v>
      </c>
      <c r="F1575" s="11" t="s">
        <v>7837</v>
      </c>
      <c r="G1575" s="11">
        <v>0</v>
      </c>
      <c r="H1575" s="11" t="s">
        <v>7837</v>
      </c>
      <c r="I1575" s="11" t="s">
        <v>7840</v>
      </c>
      <c r="J1575" s="11" t="s">
        <v>7844</v>
      </c>
    </row>
    <row r="1576" spans="1:10" ht="15" customHeight="1" x14ac:dyDescent="0.35">
      <c r="A1576" s="11" t="s">
        <v>1614</v>
      </c>
      <c r="B1576" s="11">
        <v>19.79</v>
      </c>
      <c r="C1576" s="11">
        <v>4.8099999999999996</v>
      </c>
      <c r="D1576" s="11" t="s">
        <v>7838</v>
      </c>
      <c r="E1576" s="11" t="s">
        <v>7837</v>
      </c>
      <c r="F1576" s="11" t="s">
        <v>7837</v>
      </c>
      <c r="G1576" s="11">
        <v>0</v>
      </c>
      <c r="H1576" s="11" t="s">
        <v>7837</v>
      </c>
      <c r="I1576" s="11" t="s">
        <v>7841</v>
      </c>
      <c r="J1576" s="11" t="s">
        <v>7845</v>
      </c>
    </row>
    <row r="1577" spans="1:10" ht="15" customHeight="1" x14ac:dyDescent="0.35">
      <c r="A1577" s="11" t="s">
        <v>1615</v>
      </c>
      <c r="B1577" s="11">
        <v>40.564999999999998</v>
      </c>
      <c r="C1577" s="11">
        <v>5.66</v>
      </c>
      <c r="D1577" s="11" t="s">
        <v>7837</v>
      </c>
      <c r="E1577" s="11" t="s">
        <v>7837</v>
      </c>
      <c r="F1577" s="11" t="s">
        <v>7837</v>
      </c>
      <c r="G1577" s="11">
        <v>1</v>
      </c>
      <c r="H1577" s="11" t="s">
        <v>7837</v>
      </c>
      <c r="I1577" s="11" t="s">
        <v>7839</v>
      </c>
      <c r="J1577" s="11" t="s">
        <v>7845</v>
      </c>
    </row>
    <row r="1578" spans="1:10" ht="15" customHeight="1" x14ac:dyDescent="0.35">
      <c r="A1578" s="11" t="s">
        <v>1616</v>
      </c>
      <c r="B1578" s="11">
        <v>18.03</v>
      </c>
      <c r="C1578" s="11">
        <v>10.66</v>
      </c>
      <c r="D1578" s="11" t="s">
        <v>7838</v>
      </c>
      <c r="E1578" s="11" t="s">
        <v>7837</v>
      </c>
      <c r="F1578" s="11" t="s">
        <v>7837</v>
      </c>
      <c r="G1578" s="11">
        <v>2</v>
      </c>
      <c r="H1578" s="11" t="s">
        <v>7837</v>
      </c>
      <c r="I1578" s="11" t="s">
        <v>7842</v>
      </c>
      <c r="J1578" s="11" t="s">
        <v>7843</v>
      </c>
    </row>
    <row r="1579" spans="1:10" ht="15" customHeight="1" x14ac:dyDescent="0.35">
      <c r="A1579" s="11" t="s">
        <v>1617</v>
      </c>
      <c r="B1579" s="11">
        <v>34.65</v>
      </c>
      <c r="C1579" s="11">
        <v>5.98</v>
      </c>
      <c r="D1579" s="11" t="s">
        <v>7838</v>
      </c>
      <c r="E1579" s="11" t="s">
        <v>7837</v>
      </c>
      <c r="F1579" s="11" t="s">
        <v>7837</v>
      </c>
      <c r="G1579" s="11">
        <v>0</v>
      </c>
      <c r="H1579" s="11" t="s">
        <v>7837</v>
      </c>
      <c r="I1579" s="11" t="s">
        <v>7839</v>
      </c>
      <c r="J1579" s="11" t="s">
        <v>7844</v>
      </c>
    </row>
    <row r="1580" spans="1:10" ht="15" customHeight="1" x14ac:dyDescent="0.35">
      <c r="A1580" s="11" t="s">
        <v>1618</v>
      </c>
      <c r="B1580" s="11">
        <v>42.94</v>
      </c>
      <c r="C1580" s="11">
        <v>4.34</v>
      </c>
      <c r="D1580" s="11" t="s">
        <v>7837</v>
      </c>
      <c r="E1580" s="11" t="s">
        <v>7837</v>
      </c>
      <c r="F1580" s="11" t="s">
        <v>7837</v>
      </c>
      <c r="G1580" s="11">
        <v>0</v>
      </c>
      <c r="H1580" s="11" t="s">
        <v>7837</v>
      </c>
      <c r="I1580" s="11" t="s">
        <v>7839</v>
      </c>
      <c r="J1580" s="11" t="s">
        <v>7845</v>
      </c>
    </row>
    <row r="1581" spans="1:10" ht="15" customHeight="1" x14ac:dyDescent="0.35">
      <c r="A1581" s="11" t="s">
        <v>1619</v>
      </c>
      <c r="B1581" s="11">
        <v>31.254999999999999</v>
      </c>
      <c r="C1581" s="11">
        <v>5.17</v>
      </c>
      <c r="D1581" s="11" t="s">
        <v>7837</v>
      </c>
      <c r="E1581" s="11" t="s">
        <v>7837</v>
      </c>
      <c r="F1581" s="11" t="s">
        <v>7837</v>
      </c>
      <c r="G1581" s="11">
        <v>0</v>
      </c>
      <c r="H1581" s="11" t="s">
        <v>7837</v>
      </c>
      <c r="I1581" s="11" t="s">
        <v>7839</v>
      </c>
      <c r="J1581" s="11" t="s">
        <v>7845</v>
      </c>
    </row>
    <row r="1582" spans="1:10" ht="15" customHeight="1" x14ac:dyDescent="0.35">
      <c r="A1582" s="11" t="s">
        <v>1620</v>
      </c>
      <c r="B1582" s="11">
        <v>45.43</v>
      </c>
      <c r="C1582" s="11">
        <v>4.2300000000000004</v>
      </c>
      <c r="D1582" s="11" t="s">
        <v>7838</v>
      </c>
      <c r="E1582" s="11" t="s">
        <v>7837</v>
      </c>
      <c r="F1582" s="11" t="s">
        <v>7838</v>
      </c>
      <c r="G1582" s="11">
        <v>1</v>
      </c>
      <c r="H1582" s="11" t="s">
        <v>7837</v>
      </c>
      <c r="I1582" s="11" t="s">
        <v>7839</v>
      </c>
      <c r="J1582" s="11" t="s">
        <v>7845</v>
      </c>
    </row>
    <row r="1583" spans="1:10" ht="15" customHeight="1" x14ac:dyDescent="0.35">
      <c r="A1583" s="11" t="s">
        <v>1621</v>
      </c>
      <c r="B1583" s="11">
        <v>32.340000000000003</v>
      </c>
      <c r="C1583" s="11">
        <v>4.88</v>
      </c>
      <c r="D1583" s="11" t="s">
        <v>7838</v>
      </c>
      <c r="E1583" s="11" t="s">
        <v>7837</v>
      </c>
      <c r="F1583" s="11" t="s">
        <v>7838</v>
      </c>
      <c r="G1583" s="11">
        <v>1</v>
      </c>
      <c r="H1583" s="11" t="s">
        <v>7837</v>
      </c>
      <c r="I1583" s="11" t="s">
        <v>7839</v>
      </c>
      <c r="J1583" s="11" t="s">
        <v>7845</v>
      </c>
    </row>
    <row r="1584" spans="1:10" ht="15" customHeight="1" x14ac:dyDescent="0.35">
      <c r="A1584" s="11" t="s">
        <v>1622</v>
      </c>
      <c r="B1584" s="11">
        <v>25.46</v>
      </c>
      <c r="C1584" s="11">
        <v>9.7100000000000009</v>
      </c>
      <c r="D1584" s="11" t="s">
        <v>7838</v>
      </c>
      <c r="E1584" s="11" t="s">
        <v>7837</v>
      </c>
      <c r="F1584" s="11" t="s">
        <v>7837</v>
      </c>
      <c r="G1584" s="11">
        <v>1</v>
      </c>
      <c r="H1584" s="11" t="s">
        <v>7837</v>
      </c>
      <c r="I1584" s="11" t="s">
        <v>7840</v>
      </c>
      <c r="J1584" s="11" t="s">
        <v>7843</v>
      </c>
    </row>
    <row r="1585" spans="1:10" ht="15" customHeight="1" x14ac:dyDescent="0.35">
      <c r="A1585" s="11" t="s">
        <v>1623</v>
      </c>
      <c r="B1585" s="11">
        <v>37.145000000000003</v>
      </c>
      <c r="C1585" s="11">
        <v>5.32</v>
      </c>
      <c r="D1585" s="11" t="s">
        <v>7837</v>
      </c>
      <c r="E1585" s="11" t="s">
        <v>7837</v>
      </c>
      <c r="F1585" s="11" t="s">
        <v>7837</v>
      </c>
      <c r="G1585" s="11">
        <v>0</v>
      </c>
      <c r="H1585" s="11" t="s">
        <v>7837</v>
      </c>
      <c r="I1585" s="11" t="s">
        <v>7839</v>
      </c>
      <c r="J1585" s="11" t="s">
        <v>7845</v>
      </c>
    </row>
    <row r="1586" spans="1:10" ht="15" customHeight="1" x14ac:dyDescent="0.35">
      <c r="A1586" s="11" t="s">
        <v>1624</v>
      </c>
      <c r="B1586" s="11">
        <v>30.8</v>
      </c>
      <c r="C1586" s="11">
        <v>5.83</v>
      </c>
      <c r="D1586" s="11" t="s">
        <v>7838</v>
      </c>
      <c r="E1586" s="11" t="s">
        <v>7837</v>
      </c>
      <c r="F1586" s="11" t="s">
        <v>7837</v>
      </c>
      <c r="G1586" s="11">
        <v>0</v>
      </c>
      <c r="H1586" s="11" t="s">
        <v>7837</v>
      </c>
      <c r="I1586" s="11" t="s">
        <v>7839</v>
      </c>
      <c r="J1586" s="11" t="s">
        <v>7844</v>
      </c>
    </row>
    <row r="1587" spans="1:10" ht="15" customHeight="1" x14ac:dyDescent="0.35">
      <c r="A1587" s="11" t="s">
        <v>1625</v>
      </c>
      <c r="B1587" s="11">
        <v>29.5</v>
      </c>
      <c r="C1587" s="11">
        <v>5.54</v>
      </c>
      <c r="D1587" s="11" t="s">
        <v>7838</v>
      </c>
      <c r="E1587" s="11" t="s">
        <v>7837</v>
      </c>
      <c r="F1587" s="11" t="s">
        <v>7837</v>
      </c>
      <c r="G1587" s="11">
        <v>0</v>
      </c>
      <c r="H1587" s="11" t="s">
        <v>7837</v>
      </c>
      <c r="I1587" s="11" t="s">
        <v>7840</v>
      </c>
      <c r="J1587" s="11" t="s">
        <v>7845</v>
      </c>
    </row>
    <row r="1588" spans="1:10" ht="15" customHeight="1" x14ac:dyDescent="0.35">
      <c r="A1588" s="11" t="s">
        <v>1626</v>
      </c>
      <c r="B1588" s="11">
        <v>43.39</v>
      </c>
      <c r="C1588" s="11">
        <v>5.85</v>
      </c>
      <c r="D1588" s="11" t="s">
        <v>7837</v>
      </c>
      <c r="E1588" s="11" t="s">
        <v>7838</v>
      </c>
      <c r="F1588" s="11" t="s">
        <v>7837</v>
      </c>
      <c r="G1588" s="11">
        <v>1</v>
      </c>
      <c r="H1588" s="11" t="s">
        <v>7837</v>
      </c>
      <c r="I1588" s="11" t="s">
        <v>7839</v>
      </c>
      <c r="J1588" s="11" t="s">
        <v>7844</v>
      </c>
    </row>
    <row r="1589" spans="1:10" ht="15" customHeight="1" x14ac:dyDescent="0.35">
      <c r="A1589" s="11" t="s">
        <v>1627</v>
      </c>
      <c r="B1589" s="11">
        <v>15.08</v>
      </c>
      <c r="C1589" s="11">
        <v>4.8499999999999996</v>
      </c>
      <c r="D1589" s="11" t="s">
        <v>7838</v>
      </c>
      <c r="E1589" s="11" t="s">
        <v>7837</v>
      </c>
      <c r="F1589" s="11" t="s">
        <v>7838</v>
      </c>
      <c r="G1589" s="11">
        <v>1</v>
      </c>
      <c r="H1589" s="11" t="s">
        <v>7837</v>
      </c>
      <c r="I1589" s="11" t="s">
        <v>7842</v>
      </c>
      <c r="J1589" s="11" t="s">
        <v>7845</v>
      </c>
    </row>
    <row r="1590" spans="1:10" ht="15" customHeight="1" x14ac:dyDescent="0.35">
      <c r="A1590" s="11" t="s">
        <v>1628</v>
      </c>
      <c r="B1590" s="11">
        <v>20.48</v>
      </c>
      <c r="C1590" s="11">
        <v>11.09</v>
      </c>
      <c r="D1590" s="11" t="s">
        <v>7837</v>
      </c>
      <c r="E1590" s="11" t="s">
        <v>7837</v>
      </c>
      <c r="F1590" s="11" t="s">
        <v>7837</v>
      </c>
      <c r="G1590" s="11">
        <v>0</v>
      </c>
      <c r="H1590" s="11" t="s">
        <v>7837</v>
      </c>
      <c r="I1590" s="11" t="s">
        <v>7841</v>
      </c>
      <c r="J1590" s="11" t="s">
        <v>7843</v>
      </c>
    </row>
    <row r="1591" spans="1:10" ht="15" customHeight="1" x14ac:dyDescent="0.35">
      <c r="A1591" s="11" t="s">
        <v>1629</v>
      </c>
      <c r="B1591" s="11">
        <v>34.450000000000003</v>
      </c>
      <c r="C1591" s="11">
        <v>5.58</v>
      </c>
      <c r="D1591" s="11" t="s">
        <v>7838</v>
      </c>
      <c r="E1591" s="11" t="s">
        <v>7837</v>
      </c>
      <c r="F1591" s="11" t="s">
        <v>7837</v>
      </c>
      <c r="G1591" s="11">
        <v>0</v>
      </c>
      <c r="H1591" s="11" t="s">
        <v>7837</v>
      </c>
      <c r="I1591" s="11" t="s">
        <v>7839</v>
      </c>
      <c r="J1591" s="11" t="s">
        <v>7845</v>
      </c>
    </row>
    <row r="1592" spans="1:10" ht="15" customHeight="1" x14ac:dyDescent="0.35">
      <c r="A1592" s="11" t="s">
        <v>1630</v>
      </c>
      <c r="B1592" s="11">
        <v>34.21</v>
      </c>
      <c r="C1592" s="11">
        <v>9.7200000000000006</v>
      </c>
      <c r="D1592" s="11" t="s">
        <v>7838</v>
      </c>
      <c r="E1592" s="11" t="s">
        <v>7837</v>
      </c>
      <c r="F1592" s="11" t="s">
        <v>7837</v>
      </c>
      <c r="G1592" s="11">
        <v>0</v>
      </c>
      <c r="H1592" s="11" t="s">
        <v>7837</v>
      </c>
      <c r="I1592" s="11" t="s">
        <v>7839</v>
      </c>
      <c r="J1592" s="11" t="s">
        <v>7843</v>
      </c>
    </row>
    <row r="1593" spans="1:10" ht="15" customHeight="1" x14ac:dyDescent="0.35">
      <c r="A1593" s="11" t="s">
        <v>1631</v>
      </c>
      <c r="B1593" s="11">
        <v>28.8</v>
      </c>
      <c r="C1593" s="11">
        <v>11.41</v>
      </c>
      <c r="D1593" s="11" t="s">
        <v>7838</v>
      </c>
      <c r="E1593" s="11" t="s">
        <v>7837</v>
      </c>
      <c r="F1593" s="11" t="s">
        <v>7837</v>
      </c>
      <c r="G1593" s="11">
        <v>0</v>
      </c>
      <c r="H1593" s="11" t="s">
        <v>7837</v>
      </c>
      <c r="I1593" s="11" t="s">
        <v>7840</v>
      </c>
      <c r="J1593" s="11" t="s">
        <v>7843</v>
      </c>
    </row>
    <row r="1594" spans="1:10" ht="15" customHeight="1" x14ac:dyDescent="0.35">
      <c r="A1594" s="11" t="s">
        <v>1632</v>
      </c>
      <c r="B1594" s="11">
        <v>31.74</v>
      </c>
      <c r="C1594" s="11">
        <v>4.46</v>
      </c>
      <c r="D1594" s="11" t="s">
        <v>7837</v>
      </c>
      <c r="E1594" s="11" t="s">
        <v>7837</v>
      </c>
      <c r="F1594" s="11" t="s">
        <v>7838</v>
      </c>
      <c r="G1594" s="11">
        <v>1</v>
      </c>
      <c r="H1594" s="11" t="s">
        <v>7837</v>
      </c>
      <c r="I1594" s="11" t="s">
        <v>7839</v>
      </c>
      <c r="J1594" s="11" t="s">
        <v>7845</v>
      </c>
    </row>
    <row r="1595" spans="1:10" ht="15" customHeight="1" x14ac:dyDescent="0.35">
      <c r="A1595" s="11" t="s">
        <v>1633</v>
      </c>
      <c r="B1595" s="11">
        <v>21.78</v>
      </c>
      <c r="C1595" s="11">
        <v>9.31</v>
      </c>
      <c r="D1595" s="11" t="s">
        <v>7838</v>
      </c>
      <c r="E1595" s="11" t="s">
        <v>7837</v>
      </c>
      <c r="F1595" s="11" t="s">
        <v>7837</v>
      </c>
      <c r="G1595" s="11">
        <v>0</v>
      </c>
      <c r="H1595" s="11" t="s">
        <v>7837</v>
      </c>
      <c r="I1595" s="11" t="s">
        <v>7841</v>
      </c>
      <c r="J1595" s="11" t="s">
        <v>7843</v>
      </c>
    </row>
    <row r="1596" spans="1:10" ht="15" customHeight="1" x14ac:dyDescent="0.35">
      <c r="A1596" s="11" t="s">
        <v>1634</v>
      </c>
      <c r="B1596" s="11">
        <v>23.75</v>
      </c>
      <c r="C1596" s="11">
        <v>5.03</v>
      </c>
      <c r="D1596" s="11" t="s">
        <v>7837</v>
      </c>
      <c r="E1596" s="11" t="s">
        <v>7837</v>
      </c>
      <c r="F1596" s="11" t="s">
        <v>7837</v>
      </c>
      <c r="G1596" s="11">
        <v>1</v>
      </c>
      <c r="H1596" s="11" t="s">
        <v>7837</v>
      </c>
      <c r="I1596" s="11" t="s">
        <v>7841</v>
      </c>
      <c r="J1596" s="11" t="s">
        <v>7845</v>
      </c>
    </row>
    <row r="1597" spans="1:10" ht="15" customHeight="1" x14ac:dyDescent="0.35">
      <c r="A1597" s="11" t="s">
        <v>1635</v>
      </c>
      <c r="B1597" s="11">
        <v>33.21</v>
      </c>
      <c r="C1597" s="11">
        <v>5.07</v>
      </c>
      <c r="D1597" s="11" t="s">
        <v>7838</v>
      </c>
      <c r="E1597" s="11" t="s">
        <v>7837</v>
      </c>
      <c r="F1597" s="11" t="s">
        <v>7837</v>
      </c>
      <c r="G1597" s="11">
        <v>1</v>
      </c>
      <c r="H1597" s="11" t="s">
        <v>7837</v>
      </c>
      <c r="I1597" s="11" t="s">
        <v>7839</v>
      </c>
      <c r="J1597" s="11" t="s">
        <v>7845</v>
      </c>
    </row>
    <row r="1598" spans="1:10" ht="15" customHeight="1" x14ac:dyDescent="0.35">
      <c r="A1598" s="11" t="s">
        <v>1636</v>
      </c>
      <c r="B1598" s="11">
        <v>17.7</v>
      </c>
      <c r="C1598" s="11">
        <v>10.42</v>
      </c>
      <c r="D1598" s="11" t="s">
        <v>7838</v>
      </c>
      <c r="E1598" s="11" t="s">
        <v>7837</v>
      </c>
      <c r="F1598" s="11" t="s">
        <v>7837</v>
      </c>
      <c r="G1598" s="11">
        <v>2</v>
      </c>
      <c r="H1598" s="11" t="s">
        <v>7837</v>
      </c>
      <c r="I1598" s="11" t="s">
        <v>7842</v>
      </c>
      <c r="J1598" s="11" t="s">
        <v>7843</v>
      </c>
    </row>
    <row r="1599" spans="1:10" ht="15" customHeight="1" x14ac:dyDescent="0.35">
      <c r="A1599" s="11" t="s">
        <v>1637</v>
      </c>
      <c r="B1599" s="11">
        <v>17.2</v>
      </c>
      <c r="C1599" s="11">
        <v>6.45</v>
      </c>
      <c r="D1599" s="11" t="s">
        <v>7837</v>
      </c>
      <c r="E1599" s="11" t="s">
        <v>7837</v>
      </c>
      <c r="F1599" s="11" t="s">
        <v>7837</v>
      </c>
      <c r="G1599" s="11">
        <v>2</v>
      </c>
      <c r="H1599" s="11" t="s">
        <v>7837</v>
      </c>
      <c r="I1599" s="11" t="s">
        <v>7842</v>
      </c>
      <c r="J1599" s="11" t="s">
        <v>7844</v>
      </c>
    </row>
    <row r="1600" spans="1:10" ht="15" customHeight="1" x14ac:dyDescent="0.35">
      <c r="A1600" s="11" t="s">
        <v>1638</v>
      </c>
      <c r="B1600" s="11">
        <v>19.21</v>
      </c>
      <c r="C1600" s="11">
        <v>5.52</v>
      </c>
      <c r="D1600" s="11" t="s">
        <v>7837</v>
      </c>
      <c r="E1600" s="11" t="s">
        <v>7837</v>
      </c>
      <c r="F1600" s="11" t="s">
        <v>7837</v>
      </c>
      <c r="G1600" s="11">
        <v>2</v>
      </c>
      <c r="H1600" s="11" t="s">
        <v>7837</v>
      </c>
      <c r="I1600" s="11" t="s">
        <v>7841</v>
      </c>
      <c r="J1600" s="11" t="s">
        <v>7845</v>
      </c>
    </row>
    <row r="1601" spans="1:10" ht="15" customHeight="1" x14ac:dyDescent="0.35">
      <c r="A1601" s="11" t="s">
        <v>1639</v>
      </c>
      <c r="B1601" s="11">
        <v>23.2</v>
      </c>
      <c r="C1601" s="11">
        <v>4.41</v>
      </c>
      <c r="D1601" s="11" t="s">
        <v>7837</v>
      </c>
      <c r="E1601" s="11" t="s">
        <v>7837</v>
      </c>
      <c r="F1601" s="11" t="s">
        <v>7838</v>
      </c>
      <c r="G1601" s="11">
        <v>1</v>
      </c>
      <c r="H1601" s="11" t="s">
        <v>7837</v>
      </c>
      <c r="I1601" s="11" t="s">
        <v>7841</v>
      </c>
      <c r="J1601" s="11" t="s">
        <v>7845</v>
      </c>
    </row>
    <row r="1602" spans="1:10" ht="15" customHeight="1" x14ac:dyDescent="0.35">
      <c r="A1602" s="11" t="s">
        <v>1640</v>
      </c>
      <c r="B1602" s="11">
        <v>32.5</v>
      </c>
      <c r="C1602" s="11">
        <v>4.6900000000000004</v>
      </c>
      <c r="D1602" s="11" t="s">
        <v>7838</v>
      </c>
      <c r="E1602" s="11" t="s">
        <v>7837</v>
      </c>
      <c r="F1602" s="11" t="s">
        <v>7838</v>
      </c>
      <c r="G1602" s="11">
        <v>1</v>
      </c>
      <c r="H1602" s="11" t="s">
        <v>7837</v>
      </c>
      <c r="I1602" s="11" t="s">
        <v>7839</v>
      </c>
      <c r="J1602" s="11" t="s">
        <v>7845</v>
      </c>
    </row>
    <row r="1603" spans="1:10" ht="15" customHeight="1" x14ac:dyDescent="0.35">
      <c r="A1603" s="11" t="s">
        <v>1641</v>
      </c>
      <c r="B1603" s="11">
        <v>20.9</v>
      </c>
      <c r="C1603" s="11">
        <v>6.94</v>
      </c>
      <c r="D1603" s="11" t="s">
        <v>7837</v>
      </c>
      <c r="E1603" s="11" t="s">
        <v>7837</v>
      </c>
      <c r="F1603" s="11" t="s">
        <v>7837</v>
      </c>
      <c r="G1603" s="11">
        <v>0</v>
      </c>
      <c r="H1603" s="11" t="s">
        <v>7837</v>
      </c>
      <c r="I1603" s="11" t="s">
        <v>7841</v>
      </c>
      <c r="J1603" s="11" t="s">
        <v>7843</v>
      </c>
    </row>
    <row r="1604" spans="1:10" ht="15" customHeight="1" x14ac:dyDescent="0.35">
      <c r="A1604" s="11" t="s">
        <v>1642</v>
      </c>
      <c r="B1604" s="11">
        <v>19.11</v>
      </c>
      <c r="C1604" s="11">
        <v>4.3499999999999996</v>
      </c>
      <c r="D1604" s="11" t="s">
        <v>7837</v>
      </c>
      <c r="E1604" s="11" t="s">
        <v>7837</v>
      </c>
      <c r="F1604" s="11" t="s">
        <v>7837</v>
      </c>
      <c r="G1604" s="11">
        <v>2</v>
      </c>
      <c r="H1604" s="11" t="s">
        <v>7837</v>
      </c>
      <c r="I1604" s="11" t="s">
        <v>7841</v>
      </c>
      <c r="J1604" s="11" t="s">
        <v>7845</v>
      </c>
    </row>
    <row r="1605" spans="1:10" ht="15" customHeight="1" x14ac:dyDescent="0.35">
      <c r="A1605" s="11" t="s">
        <v>1643</v>
      </c>
      <c r="B1605" s="11">
        <v>31.17</v>
      </c>
      <c r="C1605" s="11">
        <v>5.28</v>
      </c>
      <c r="D1605" s="11" t="s">
        <v>7837</v>
      </c>
      <c r="E1605" s="11" t="s">
        <v>7837</v>
      </c>
      <c r="F1605" s="11" t="s">
        <v>7837</v>
      </c>
      <c r="G1605" s="11">
        <v>1</v>
      </c>
      <c r="H1605" s="11" t="s">
        <v>7837</v>
      </c>
      <c r="I1605" s="11" t="s">
        <v>7839</v>
      </c>
      <c r="J1605" s="11" t="s">
        <v>7845</v>
      </c>
    </row>
    <row r="1606" spans="1:10" ht="15" customHeight="1" x14ac:dyDescent="0.35">
      <c r="A1606" s="11" t="s">
        <v>1644</v>
      </c>
      <c r="B1606" s="11">
        <v>36.08</v>
      </c>
      <c r="C1606" s="11">
        <v>4.29</v>
      </c>
      <c r="D1606" s="11" t="s">
        <v>7837</v>
      </c>
      <c r="E1606" s="11" t="s">
        <v>7837</v>
      </c>
      <c r="F1606" s="11" t="s">
        <v>7837</v>
      </c>
      <c r="G1606" s="11">
        <v>0</v>
      </c>
      <c r="H1606" s="11" t="s">
        <v>7837</v>
      </c>
      <c r="I1606" s="11" t="s">
        <v>7839</v>
      </c>
      <c r="J1606" s="11" t="s">
        <v>7845</v>
      </c>
    </row>
    <row r="1607" spans="1:10" ht="15" customHeight="1" x14ac:dyDescent="0.35">
      <c r="A1607" s="11" t="s">
        <v>1645</v>
      </c>
      <c r="B1607" s="11">
        <v>28.024999999999999</v>
      </c>
      <c r="C1607" s="11">
        <v>5.69</v>
      </c>
      <c r="D1607" s="11" t="s">
        <v>7838</v>
      </c>
      <c r="E1607" s="11" t="s">
        <v>7837</v>
      </c>
      <c r="F1607" s="11" t="s">
        <v>7837</v>
      </c>
      <c r="G1607" s="11">
        <v>0</v>
      </c>
      <c r="H1607" s="11" t="s">
        <v>7837</v>
      </c>
      <c r="I1607" s="11" t="s">
        <v>7840</v>
      </c>
      <c r="J1607" s="11" t="s">
        <v>7845</v>
      </c>
    </row>
    <row r="1608" spans="1:10" ht="15" customHeight="1" x14ac:dyDescent="0.35">
      <c r="A1608" s="11" t="s">
        <v>1646</v>
      </c>
      <c r="B1608" s="11">
        <v>24.32</v>
      </c>
      <c r="C1608" s="11">
        <v>5.56</v>
      </c>
      <c r="D1608" s="11" t="s">
        <v>7838</v>
      </c>
      <c r="E1608" s="11" t="s">
        <v>7837</v>
      </c>
      <c r="F1608" s="11" t="s">
        <v>7837</v>
      </c>
      <c r="G1608" s="11">
        <v>0</v>
      </c>
      <c r="H1608" s="11" t="s">
        <v>7837</v>
      </c>
      <c r="I1608" s="11" t="s">
        <v>7841</v>
      </c>
      <c r="J1608" s="11" t="s">
        <v>7845</v>
      </c>
    </row>
    <row r="1609" spans="1:10" ht="15" customHeight="1" x14ac:dyDescent="0.35">
      <c r="A1609" s="11" t="s">
        <v>1647</v>
      </c>
      <c r="B1609" s="11">
        <v>38</v>
      </c>
      <c r="C1609" s="11">
        <v>5.41</v>
      </c>
      <c r="D1609" s="11" t="s">
        <v>7838</v>
      </c>
      <c r="E1609" s="11" t="s">
        <v>7837</v>
      </c>
      <c r="F1609" s="11" t="s">
        <v>7837</v>
      </c>
      <c r="G1609" s="11">
        <v>1</v>
      </c>
      <c r="H1609" s="11" t="s">
        <v>7837</v>
      </c>
      <c r="I1609" s="11" t="s">
        <v>7839</v>
      </c>
      <c r="J1609" s="11" t="s">
        <v>7845</v>
      </c>
    </row>
    <row r="1610" spans="1:10" ht="15" customHeight="1" x14ac:dyDescent="0.35">
      <c r="A1610" s="11" t="s">
        <v>1648</v>
      </c>
      <c r="B1610" s="11">
        <v>31.6</v>
      </c>
      <c r="C1610" s="11">
        <v>10.85</v>
      </c>
      <c r="D1610" s="11" t="s">
        <v>7838</v>
      </c>
      <c r="E1610" s="11" t="s">
        <v>7837</v>
      </c>
      <c r="F1610" s="11" t="s">
        <v>7837</v>
      </c>
      <c r="G1610" s="11">
        <v>0</v>
      </c>
      <c r="H1610" s="11" t="s">
        <v>7837</v>
      </c>
      <c r="I1610" s="11" t="s">
        <v>7839</v>
      </c>
      <c r="J1610" s="11" t="s">
        <v>7843</v>
      </c>
    </row>
    <row r="1611" spans="1:10" ht="15" customHeight="1" x14ac:dyDescent="0.35">
      <c r="A1611" s="11" t="s">
        <v>1649</v>
      </c>
      <c r="B1611" s="11">
        <v>31.02</v>
      </c>
      <c r="C1611" s="11">
        <v>11.63</v>
      </c>
      <c r="D1611" s="11" t="s">
        <v>7838</v>
      </c>
      <c r="E1611" s="11" t="s">
        <v>7837</v>
      </c>
      <c r="F1611" s="11" t="s">
        <v>7837</v>
      </c>
      <c r="G1611" s="11">
        <v>0</v>
      </c>
      <c r="H1611" s="11" t="s">
        <v>7837</v>
      </c>
      <c r="I1611" s="11" t="s">
        <v>7839</v>
      </c>
      <c r="J1611" s="11" t="s">
        <v>7843</v>
      </c>
    </row>
    <row r="1612" spans="1:10" ht="15" customHeight="1" x14ac:dyDescent="0.35">
      <c r="A1612" s="11" t="s">
        <v>1650</v>
      </c>
      <c r="B1612" s="11">
        <v>29.26</v>
      </c>
      <c r="C1612" s="11">
        <v>5.68</v>
      </c>
      <c r="D1612" s="11" t="s">
        <v>7838</v>
      </c>
      <c r="E1612" s="11" t="s">
        <v>7837</v>
      </c>
      <c r="F1612" s="11" t="s">
        <v>7837</v>
      </c>
      <c r="G1612" s="11">
        <v>1</v>
      </c>
      <c r="H1612" s="11" t="s">
        <v>7837</v>
      </c>
      <c r="I1612" s="11" t="s">
        <v>7840</v>
      </c>
      <c r="J1612" s="11" t="s">
        <v>7845</v>
      </c>
    </row>
    <row r="1613" spans="1:10" ht="15" customHeight="1" x14ac:dyDescent="0.35">
      <c r="A1613" s="11" t="s">
        <v>1651</v>
      </c>
      <c r="B1613" s="11">
        <v>15.09</v>
      </c>
      <c r="C1613" s="11">
        <v>7.59</v>
      </c>
      <c r="D1613" s="11" t="s">
        <v>7838</v>
      </c>
      <c r="E1613" s="11" t="s">
        <v>7837</v>
      </c>
      <c r="F1613" s="11" t="s">
        <v>7837</v>
      </c>
      <c r="G1613" s="11">
        <v>2</v>
      </c>
      <c r="H1613" s="11" t="s">
        <v>7837</v>
      </c>
      <c r="I1613" s="11" t="s">
        <v>7842</v>
      </c>
      <c r="J1613" s="11" t="s">
        <v>7843</v>
      </c>
    </row>
    <row r="1614" spans="1:10" ht="15" customHeight="1" x14ac:dyDescent="0.35">
      <c r="A1614" s="11" t="s">
        <v>1652</v>
      </c>
      <c r="B1614" s="11">
        <v>22.63</v>
      </c>
      <c r="C1614" s="11">
        <v>5.09</v>
      </c>
      <c r="D1614" s="11" t="s">
        <v>7838</v>
      </c>
      <c r="E1614" s="11" t="s">
        <v>7837</v>
      </c>
      <c r="F1614" s="11" t="s">
        <v>7837</v>
      </c>
      <c r="G1614" s="11">
        <v>0</v>
      </c>
      <c r="H1614" s="11" t="s">
        <v>7837</v>
      </c>
      <c r="I1614" s="11" t="s">
        <v>7841</v>
      </c>
      <c r="J1614" s="11" t="s">
        <v>7845</v>
      </c>
    </row>
    <row r="1615" spans="1:10" ht="15" customHeight="1" x14ac:dyDescent="0.35">
      <c r="A1615" s="11" t="s">
        <v>1653</v>
      </c>
      <c r="B1615" s="11">
        <v>23.46</v>
      </c>
      <c r="C1615" s="11">
        <v>4.21</v>
      </c>
      <c r="D1615" s="11" t="s">
        <v>7837</v>
      </c>
      <c r="E1615" s="11" t="s">
        <v>7837</v>
      </c>
      <c r="F1615" s="11" t="s">
        <v>7837</v>
      </c>
      <c r="G1615" s="11">
        <v>1</v>
      </c>
      <c r="H1615" s="11" t="s">
        <v>7837</v>
      </c>
      <c r="I1615" s="11" t="s">
        <v>7841</v>
      </c>
      <c r="J1615" s="11" t="s">
        <v>7845</v>
      </c>
    </row>
    <row r="1616" spans="1:10" ht="15" customHeight="1" x14ac:dyDescent="0.35">
      <c r="A1616" s="11" t="s">
        <v>1654</v>
      </c>
      <c r="B1616" s="11">
        <v>22.56</v>
      </c>
      <c r="C1616" s="11">
        <v>4.34</v>
      </c>
      <c r="D1616" s="11" t="s">
        <v>7838</v>
      </c>
      <c r="E1616" s="11" t="s">
        <v>7837</v>
      </c>
      <c r="F1616" s="11" t="s">
        <v>7837</v>
      </c>
      <c r="G1616" s="11">
        <v>0</v>
      </c>
      <c r="H1616" s="11" t="s">
        <v>7837</v>
      </c>
      <c r="I1616" s="11" t="s">
        <v>7841</v>
      </c>
      <c r="J1616" s="11" t="s">
        <v>7845</v>
      </c>
    </row>
    <row r="1617" spans="1:10" ht="15" customHeight="1" x14ac:dyDescent="0.35">
      <c r="A1617" s="11" t="s">
        <v>1655</v>
      </c>
      <c r="B1617" s="11">
        <v>19.28</v>
      </c>
      <c r="C1617" s="11">
        <v>11.85</v>
      </c>
      <c r="D1617" s="11" t="s">
        <v>7837</v>
      </c>
      <c r="E1617" s="11" t="s">
        <v>7837</v>
      </c>
      <c r="F1617" s="11" t="s">
        <v>7837</v>
      </c>
      <c r="G1617" s="11">
        <v>2</v>
      </c>
      <c r="H1617" s="11" t="s">
        <v>7837</v>
      </c>
      <c r="I1617" s="11" t="s">
        <v>7841</v>
      </c>
      <c r="J1617" s="11" t="s">
        <v>7843</v>
      </c>
    </row>
    <row r="1618" spans="1:10" ht="15" customHeight="1" x14ac:dyDescent="0.35">
      <c r="A1618" s="11" t="s">
        <v>1656</v>
      </c>
      <c r="B1618" s="11">
        <v>15.37</v>
      </c>
      <c r="C1618" s="11">
        <v>9.61</v>
      </c>
      <c r="D1618" s="11" t="s">
        <v>7838</v>
      </c>
      <c r="E1618" s="11" t="s">
        <v>7837</v>
      </c>
      <c r="F1618" s="11" t="s">
        <v>7837</v>
      </c>
      <c r="G1618" s="11">
        <v>2</v>
      </c>
      <c r="H1618" s="11" t="s">
        <v>7837</v>
      </c>
      <c r="I1618" s="11" t="s">
        <v>7842</v>
      </c>
      <c r="J1618" s="11" t="s">
        <v>7843</v>
      </c>
    </row>
    <row r="1619" spans="1:10" ht="15" customHeight="1" x14ac:dyDescent="0.35">
      <c r="A1619" s="11" t="s">
        <v>1657</v>
      </c>
      <c r="B1619" s="11">
        <v>18.71</v>
      </c>
      <c r="C1619" s="11">
        <v>5.29</v>
      </c>
      <c r="D1619" s="11" t="s">
        <v>7838</v>
      </c>
      <c r="E1619" s="11" t="s">
        <v>7837</v>
      </c>
      <c r="F1619" s="11" t="s">
        <v>7837</v>
      </c>
      <c r="G1619" s="11">
        <v>0</v>
      </c>
      <c r="H1619" s="11" t="s">
        <v>7837</v>
      </c>
      <c r="I1619" s="11" t="s">
        <v>7841</v>
      </c>
      <c r="J1619" s="11" t="s">
        <v>7845</v>
      </c>
    </row>
    <row r="1620" spans="1:10" ht="15" customHeight="1" x14ac:dyDescent="0.35">
      <c r="A1620" s="11" t="s">
        <v>1658</v>
      </c>
      <c r="B1620" s="11">
        <v>20.61</v>
      </c>
      <c r="C1620" s="11">
        <v>6.89</v>
      </c>
      <c r="D1620" s="11" t="s">
        <v>7837</v>
      </c>
      <c r="E1620" s="11" t="s">
        <v>7837</v>
      </c>
      <c r="F1620" s="11" t="s">
        <v>7837</v>
      </c>
      <c r="G1620" s="11">
        <v>0</v>
      </c>
      <c r="H1620" s="11" t="s">
        <v>7837</v>
      </c>
      <c r="I1620" s="11" t="s">
        <v>7841</v>
      </c>
      <c r="J1620" s="11" t="s">
        <v>7843</v>
      </c>
    </row>
    <row r="1621" spans="1:10" ht="15" customHeight="1" x14ac:dyDescent="0.35">
      <c r="A1621" s="11" t="s">
        <v>1659</v>
      </c>
      <c r="B1621" s="11">
        <v>15.99</v>
      </c>
      <c r="C1621" s="11">
        <v>4.57</v>
      </c>
      <c r="D1621" s="11" t="s">
        <v>7838</v>
      </c>
      <c r="E1621" s="11" t="s">
        <v>7837</v>
      </c>
      <c r="F1621" s="11" t="s">
        <v>7838</v>
      </c>
      <c r="G1621" s="11">
        <v>1</v>
      </c>
      <c r="H1621" s="11" t="s">
        <v>7837</v>
      </c>
      <c r="I1621" s="11" t="s">
        <v>7842</v>
      </c>
      <c r="J1621" s="11" t="s">
        <v>7845</v>
      </c>
    </row>
    <row r="1622" spans="1:10" ht="15" customHeight="1" x14ac:dyDescent="0.35">
      <c r="A1622" s="11" t="s">
        <v>1660</v>
      </c>
      <c r="B1622" s="11">
        <v>33.155000000000001</v>
      </c>
      <c r="C1622" s="11">
        <v>4.32</v>
      </c>
      <c r="D1622" s="11" t="s">
        <v>7837</v>
      </c>
      <c r="E1622" s="11" t="s">
        <v>7837</v>
      </c>
      <c r="F1622" s="11" t="s">
        <v>7837</v>
      </c>
      <c r="G1622" s="11">
        <v>0</v>
      </c>
      <c r="H1622" s="11" t="s">
        <v>7837</v>
      </c>
      <c r="I1622" s="11" t="s">
        <v>7839</v>
      </c>
      <c r="J1622" s="11" t="s">
        <v>7845</v>
      </c>
    </row>
    <row r="1623" spans="1:10" ht="15" customHeight="1" x14ac:dyDescent="0.35">
      <c r="A1623" s="11" t="s">
        <v>1661</v>
      </c>
      <c r="B1623" s="11">
        <v>26.22</v>
      </c>
      <c r="C1623" s="11">
        <v>5.57</v>
      </c>
      <c r="D1623" s="11" t="s">
        <v>7838</v>
      </c>
      <c r="E1623" s="11" t="s">
        <v>7837</v>
      </c>
      <c r="F1623" s="11" t="s">
        <v>7838</v>
      </c>
      <c r="G1623" s="11">
        <v>1</v>
      </c>
      <c r="H1623" s="11" t="s">
        <v>7837</v>
      </c>
      <c r="I1623" s="11" t="s">
        <v>7840</v>
      </c>
      <c r="J1623" s="11" t="s">
        <v>7845</v>
      </c>
    </row>
    <row r="1624" spans="1:10" ht="15" customHeight="1" x14ac:dyDescent="0.35">
      <c r="A1624" s="11" t="s">
        <v>1662</v>
      </c>
      <c r="B1624" s="11">
        <v>21.85</v>
      </c>
      <c r="C1624" s="11">
        <v>5.26</v>
      </c>
      <c r="D1624" s="11" t="s">
        <v>7838</v>
      </c>
      <c r="E1624" s="11" t="s">
        <v>7837</v>
      </c>
      <c r="F1624" s="11" t="s">
        <v>7838</v>
      </c>
      <c r="G1624" s="11">
        <v>1</v>
      </c>
      <c r="H1624" s="11" t="s">
        <v>7837</v>
      </c>
      <c r="I1624" s="11" t="s">
        <v>7841</v>
      </c>
      <c r="J1624" s="11" t="s">
        <v>7845</v>
      </c>
    </row>
    <row r="1625" spans="1:10" ht="15" customHeight="1" x14ac:dyDescent="0.35">
      <c r="A1625" s="11" t="s">
        <v>1663</v>
      </c>
      <c r="B1625" s="11">
        <v>30.495000000000001</v>
      </c>
      <c r="C1625" s="11">
        <v>6.25</v>
      </c>
      <c r="D1625" s="11" t="s">
        <v>7837</v>
      </c>
      <c r="E1625" s="11" t="s">
        <v>7837</v>
      </c>
      <c r="F1625" s="11" t="s">
        <v>7837</v>
      </c>
      <c r="G1625" s="11">
        <v>0</v>
      </c>
      <c r="H1625" s="11" t="s">
        <v>7837</v>
      </c>
      <c r="I1625" s="11" t="s">
        <v>7839</v>
      </c>
      <c r="J1625" s="11" t="s">
        <v>7844</v>
      </c>
    </row>
    <row r="1626" spans="1:10" ht="15" customHeight="1" x14ac:dyDescent="0.35">
      <c r="A1626" s="11" t="s">
        <v>1664</v>
      </c>
      <c r="B1626" s="11">
        <v>34.104999999999997</v>
      </c>
      <c r="C1626" s="11">
        <v>5.67</v>
      </c>
      <c r="D1626" s="11" t="s">
        <v>7838</v>
      </c>
      <c r="E1626" s="11" t="s">
        <v>7837</v>
      </c>
      <c r="F1626" s="11" t="s">
        <v>7837</v>
      </c>
      <c r="G1626" s="11">
        <v>0</v>
      </c>
      <c r="H1626" s="11" t="s">
        <v>7837</v>
      </c>
      <c r="I1626" s="11" t="s">
        <v>7839</v>
      </c>
      <c r="J1626" s="11" t="s">
        <v>7845</v>
      </c>
    </row>
    <row r="1627" spans="1:10" ht="15" customHeight="1" x14ac:dyDescent="0.35">
      <c r="A1627" s="11" t="s">
        <v>1665</v>
      </c>
      <c r="B1627" s="11">
        <v>32.770000000000003</v>
      </c>
      <c r="C1627" s="11">
        <v>4.42</v>
      </c>
      <c r="D1627" s="11" t="s">
        <v>7838</v>
      </c>
      <c r="E1627" s="11" t="s">
        <v>7837</v>
      </c>
      <c r="F1627" s="11" t="s">
        <v>7837</v>
      </c>
      <c r="G1627" s="11">
        <v>1</v>
      </c>
      <c r="H1627" s="11" t="s">
        <v>7837</v>
      </c>
      <c r="I1627" s="11" t="s">
        <v>7839</v>
      </c>
      <c r="J1627" s="11" t="s">
        <v>7845</v>
      </c>
    </row>
    <row r="1628" spans="1:10" ht="15" customHeight="1" x14ac:dyDescent="0.35">
      <c r="A1628" s="11" t="s">
        <v>1666</v>
      </c>
      <c r="B1628" s="11">
        <v>16.850000000000001</v>
      </c>
      <c r="C1628" s="11">
        <v>11.75</v>
      </c>
      <c r="D1628" s="11" t="s">
        <v>7838</v>
      </c>
      <c r="E1628" s="11" t="s">
        <v>7837</v>
      </c>
      <c r="F1628" s="11" t="s">
        <v>7837</v>
      </c>
      <c r="G1628" s="11">
        <v>2</v>
      </c>
      <c r="H1628" s="11" t="s">
        <v>7837</v>
      </c>
      <c r="I1628" s="11" t="s">
        <v>7842</v>
      </c>
      <c r="J1628" s="11" t="s">
        <v>7843</v>
      </c>
    </row>
    <row r="1629" spans="1:10" ht="15" customHeight="1" x14ac:dyDescent="0.35">
      <c r="A1629" s="11" t="s">
        <v>1667</v>
      </c>
      <c r="B1629" s="11">
        <v>34.700000000000003</v>
      </c>
      <c r="C1629" s="11">
        <v>6.06</v>
      </c>
      <c r="D1629" s="11" t="s">
        <v>7837</v>
      </c>
      <c r="E1629" s="11" t="s">
        <v>7837</v>
      </c>
      <c r="F1629" s="11" t="s">
        <v>7837</v>
      </c>
      <c r="G1629" s="11">
        <v>1</v>
      </c>
      <c r="H1629" s="11" t="s">
        <v>7837</v>
      </c>
      <c r="I1629" s="11" t="s">
        <v>7839</v>
      </c>
      <c r="J1629" s="11" t="s">
        <v>7844</v>
      </c>
    </row>
    <row r="1630" spans="1:10" ht="15" customHeight="1" x14ac:dyDescent="0.35">
      <c r="A1630" s="11" t="s">
        <v>1668</v>
      </c>
      <c r="B1630" s="11">
        <v>37.049999999999997</v>
      </c>
      <c r="C1630" s="11">
        <v>5.48</v>
      </c>
      <c r="D1630" s="11" t="s">
        <v>7837</v>
      </c>
      <c r="E1630" s="11" t="s">
        <v>7837</v>
      </c>
      <c r="F1630" s="11" t="s">
        <v>7837</v>
      </c>
      <c r="G1630" s="11">
        <v>1</v>
      </c>
      <c r="H1630" s="11" t="s">
        <v>7837</v>
      </c>
      <c r="I1630" s="11" t="s">
        <v>7839</v>
      </c>
      <c r="J1630" s="11" t="s">
        <v>7845</v>
      </c>
    </row>
    <row r="1631" spans="1:10" ht="15" customHeight="1" x14ac:dyDescent="0.35">
      <c r="A1631" s="11" t="s">
        <v>1669</v>
      </c>
      <c r="B1631" s="11">
        <v>18.78</v>
      </c>
      <c r="C1631" s="11">
        <v>4.45</v>
      </c>
      <c r="D1631" s="11" t="s">
        <v>7837</v>
      </c>
      <c r="E1631" s="11" t="s">
        <v>7837</v>
      </c>
      <c r="F1631" s="11" t="s">
        <v>7838</v>
      </c>
      <c r="G1631" s="11">
        <v>1</v>
      </c>
      <c r="H1631" s="11" t="s">
        <v>7837</v>
      </c>
      <c r="I1631" s="11" t="s">
        <v>7841</v>
      </c>
      <c r="J1631" s="11" t="s">
        <v>7845</v>
      </c>
    </row>
    <row r="1632" spans="1:10" ht="15" customHeight="1" x14ac:dyDescent="0.35">
      <c r="A1632" s="11" t="s">
        <v>1670</v>
      </c>
      <c r="B1632" s="11">
        <v>28.024999999999999</v>
      </c>
      <c r="C1632" s="11">
        <v>5</v>
      </c>
      <c r="D1632" s="11" t="s">
        <v>7837</v>
      </c>
      <c r="E1632" s="11" t="s">
        <v>7837</v>
      </c>
      <c r="F1632" s="11" t="s">
        <v>7837</v>
      </c>
      <c r="G1632" s="11">
        <v>1</v>
      </c>
      <c r="H1632" s="11" t="s">
        <v>7837</v>
      </c>
      <c r="I1632" s="11" t="s">
        <v>7840</v>
      </c>
      <c r="J1632" s="11" t="s">
        <v>7845</v>
      </c>
    </row>
    <row r="1633" spans="1:10" ht="15" customHeight="1" x14ac:dyDescent="0.35">
      <c r="A1633" s="11" t="s">
        <v>1671</v>
      </c>
      <c r="B1633" s="11">
        <v>35.090000000000003</v>
      </c>
      <c r="C1633" s="11">
        <v>5.84</v>
      </c>
      <c r="D1633" s="11" t="s">
        <v>7837</v>
      </c>
      <c r="E1633" s="11" t="s">
        <v>7837</v>
      </c>
      <c r="F1633" s="11" t="s">
        <v>7837</v>
      </c>
      <c r="G1633" s="11">
        <v>0</v>
      </c>
      <c r="H1633" s="11" t="s">
        <v>7837</v>
      </c>
      <c r="I1633" s="11" t="s">
        <v>7839</v>
      </c>
      <c r="J1633" s="11" t="s">
        <v>7844</v>
      </c>
    </row>
    <row r="1634" spans="1:10" ht="15" customHeight="1" x14ac:dyDescent="0.35">
      <c r="A1634" s="11" t="s">
        <v>1672</v>
      </c>
      <c r="B1634" s="11">
        <v>34.42</v>
      </c>
      <c r="C1634" s="11">
        <v>5.21</v>
      </c>
      <c r="D1634" s="11" t="s">
        <v>7838</v>
      </c>
      <c r="E1634" s="11" t="s">
        <v>7837</v>
      </c>
      <c r="F1634" s="11" t="s">
        <v>7837</v>
      </c>
      <c r="G1634" s="11">
        <v>0</v>
      </c>
      <c r="H1634" s="11" t="s">
        <v>7837</v>
      </c>
      <c r="I1634" s="11" t="s">
        <v>7839</v>
      </c>
      <c r="J1634" s="11" t="s">
        <v>7845</v>
      </c>
    </row>
    <row r="1635" spans="1:10" ht="15" customHeight="1" x14ac:dyDescent="0.35">
      <c r="A1635" s="11" t="s">
        <v>1673</v>
      </c>
      <c r="B1635" s="11">
        <v>29.4</v>
      </c>
      <c r="C1635" s="11">
        <v>4.26</v>
      </c>
      <c r="D1635" s="11" t="s">
        <v>7837</v>
      </c>
      <c r="E1635" s="11" t="s">
        <v>7837</v>
      </c>
      <c r="F1635" s="11" t="s">
        <v>7837</v>
      </c>
      <c r="G1635" s="11">
        <v>0</v>
      </c>
      <c r="H1635" s="11" t="s">
        <v>7837</v>
      </c>
      <c r="I1635" s="11" t="s">
        <v>7840</v>
      </c>
      <c r="J1635" s="11" t="s">
        <v>7845</v>
      </c>
    </row>
    <row r="1636" spans="1:10" ht="15" customHeight="1" x14ac:dyDescent="0.35">
      <c r="A1636" s="11" t="s">
        <v>1674</v>
      </c>
      <c r="B1636" s="11">
        <v>21.31</v>
      </c>
      <c r="C1636" s="11">
        <v>4.17</v>
      </c>
      <c r="D1636" s="11" t="s">
        <v>7837</v>
      </c>
      <c r="E1636" s="11" t="s">
        <v>7837</v>
      </c>
      <c r="F1636" s="11" t="s">
        <v>7837</v>
      </c>
      <c r="G1636" s="11">
        <v>0</v>
      </c>
      <c r="H1636" s="11" t="s">
        <v>7837</v>
      </c>
      <c r="I1636" s="11" t="s">
        <v>7841</v>
      </c>
      <c r="J1636" s="11" t="s">
        <v>7845</v>
      </c>
    </row>
    <row r="1637" spans="1:10" ht="15" customHeight="1" x14ac:dyDescent="0.35">
      <c r="A1637" s="11" t="s">
        <v>1675</v>
      </c>
      <c r="B1637" s="11">
        <v>19.559999999999999</v>
      </c>
      <c r="C1637" s="11">
        <v>11.96</v>
      </c>
      <c r="D1637" s="11" t="s">
        <v>7837</v>
      </c>
      <c r="E1637" s="11" t="s">
        <v>7837</v>
      </c>
      <c r="F1637" s="11" t="s">
        <v>7837</v>
      </c>
      <c r="G1637" s="11">
        <v>0</v>
      </c>
      <c r="H1637" s="11" t="s">
        <v>7837</v>
      </c>
      <c r="I1637" s="11" t="s">
        <v>7841</v>
      </c>
      <c r="J1637" s="11" t="s">
        <v>7843</v>
      </c>
    </row>
    <row r="1638" spans="1:10" ht="15" customHeight="1" x14ac:dyDescent="0.35">
      <c r="A1638" s="11" t="s">
        <v>1676</v>
      </c>
      <c r="B1638" s="11">
        <v>37.335000000000001</v>
      </c>
      <c r="C1638" s="11">
        <v>6.26</v>
      </c>
      <c r="D1638" s="11" t="s">
        <v>7838</v>
      </c>
      <c r="E1638" s="11" t="s">
        <v>7837</v>
      </c>
      <c r="F1638" s="11" t="s">
        <v>7837</v>
      </c>
      <c r="G1638" s="11">
        <v>1</v>
      </c>
      <c r="H1638" s="11" t="s">
        <v>7837</v>
      </c>
      <c r="I1638" s="11" t="s">
        <v>7839</v>
      </c>
      <c r="J1638" s="11" t="s">
        <v>7844</v>
      </c>
    </row>
    <row r="1639" spans="1:10" ht="15" customHeight="1" x14ac:dyDescent="0.35">
      <c r="A1639" s="11" t="s">
        <v>1677</v>
      </c>
      <c r="B1639" s="11">
        <v>19.53</v>
      </c>
      <c r="C1639" s="11">
        <v>11.68</v>
      </c>
      <c r="D1639" s="11" t="s">
        <v>7837</v>
      </c>
      <c r="E1639" s="11" t="s">
        <v>7837</v>
      </c>
      <c r="F1639" s="11" t="s">
        <v>7837</v>
      </c>
      <c r="G1639" s="11">
        <v>0</v>
      </c>
      <c r="H1639" s="11" t="s">
        <v>7837</v>
      </c>
      <c r="I1639" s="11" t="s">
        <v>7841</v>
      </c>
      <c r="J1639" s="11" t="s">
        <v>7843</v>
      </c>
    </row>
    <row r="1640" spans="1:10" ht="15" customHeight="1" x14ac:dyDescent="0.35">
      <c r="A1640" s="11" t="s">
        <v>1678</v>
      </c>
      <c r="B1640" s="11">
        <v>34.1</v>
      </c>
      <c r="C1640" s="11">
        <v>5.16</v>
      </c>
      <c r="D1640" s="11" t="s">
        <v>7837</v>
      </c>
      <c r="E1640" s="11" t="s">
        <v>7837</v>
      </c>
      <c r="F1640" s="11" t="s">
        <v>7837</v>
      </c>
      <c r="G1640" s="11">
        <v>0</v>
      </c>
      <c r="H1640" s="11" t="s">
        <v>7837</v>
      </c>
      <c r="I1640" s="11" t="s">
        <v>7839</v>
      </c>
      <c r="J1640" s="11" t="s">
        <v>7845</v>
      </c>
    </row>
    <row r="1641" spans="1:10" ht="15" customHeight="1" x14ac:dyDescent="0.35">
      <c r="A1641" s="11" t="s">
        <v>1679</v>
      </c>
      <c r="B1641" s="11">
        <v>16.5</v>
      </c>
      <c r="C1641" s="11">
        <v>6.9</v>
      </c>
      <c r="D1641" s="11" t="s">
        <v>7838</v>
      </c>
      <c r="E1641" s="11" t="s">
        <v>7837</v>
      </c>
      <c r="F1641" s="11" t="s">
        <v>7837</v>
      </c>
      <c r="G1641" s="11">
        <v>2</v>
      </c>
      <c r="H1641" s="11" t="s">
        <v>7837</v>
      </c>
      <c r="I1641" s="11" t="s">
        <v>7842</v>
      </c>
      <c r="J1641" s="11" t="s">
        <v>7843</v>
      </c>
    </row>
    <row r="1642" spans="1:10" ht="15" customHeight="1" x14ac:dyDescent="0.35">
      <c r="A1642" s="11" t="s">
        <v>1680</v>
      </c>
      <c r="B1642" s="11">
        <v>30.69</v>
      </c>
      <c r="C1642" s="11">
        <v>4.83</v>
      </c>
      <c r="D1642" s="11" t="s">
        <v>7837</v>
      </c>
      <c r="E1642" s="11" t="s">
        <v>7837</v>
      </c>
      <c r="F1642" s="11" t="s">
        <v>7837</v>
      </c>
      <c r="G1642" s="11">
        <v>1</v>
      </c>
      <c r="H1642" s="11" t="s">
        <v>7837</v>
      </c>
      <c r="I1642" s="11" t="s">
        <v>7839</v>
      </c>
      <c r="J1642" s="11" t="s">
        <v>7845</v>
      </c>
    </row>
    <row r="1643" spans="1:10" ht="15" customHeight="1" x14ac:dyDescent="0.35">
      <c r="A1643" s="11" t="s">
        <v>1681</v>
      </c>
      <c r="B1643" s="11">
        <v>28.93</v>
      </c>
      <c r="C1643" s="11">
        <v>4.87</v>
      </c>
      <c r="D1643" s="11" t="s">
        <v>7837</v>
      </c>
      <c r="E1643" s="11" t="s">
        <v>7837</v>
      </c>
      <c r="F1643" s="11" t="s">
        <v>7837</v>
      </c>
      <c r="G1643" s="11">
        <v>1</v>
      </c>
      <c r="H1643" s="11" t="s">
        <v>7837</v>
      </c>
      <c r="I1643" s="11" t="s">
        <v>7840</v>
      </c>
      <c r="J1643" s="11" t="s">
        <v>7845</v>
      </c>
    </row>
    <row r="1644" spans="1:10" ht="15" customHeight="1" x14ac:dyDescent="0.35">
      <c r="A1644" s="11" t="s">
        <v>1682</v>
      </c>
      <c r="B1644" s="11">
        <v>38.9</v>
      </c>
      <c r="C1644" s="11">
        <v>4.28</v>
      </c>
      <c r="D1644" s="11" t="s">
        <v>7837</v>
      </c>
      <c r="E1644" s="11" t="s">
        <v>7837</v>
      </c>
      <c r="F1644" s="11" t="s">
        <v>7837</v>
      </c>
      <c r="G1644" s="11">
        <v>0</v>
      </c>
      <c r="H1644" s="11" t="s">
        <v>7837</v>
      </c>
      <c r="I1644" s="11" t="s">
        <v>7839</v>
      </c>
      <c r="J1644" s="11" t="s">
        <v>7845</v>
      </c>
    </row>
    <row r="1645" spans="1:10" ht="15" customHeight="1" x14ac:dyDescent="0.35">
      <c r="A1645" s="11" t="s">
        <v>1683</v>
      </c>
      <c r="B1645" s="11">
        <v>26.9</v>
      </c>
      <c r="C1645" s="11">
        <v>4.07</v>
      </c>
      <c r="D1645" s="11" t="s">
        <v>7837</v>
      </c>
      <c r="E1645" s="11" t="s">
        <v>7837</v>
      </c>
      <c r="F1645" s="11" t="s">
        <v>7837</v>
      </c>
      <c r="G1645" s="11">
        <v>0</v>
      </c>
      <c r="H1645" s="11" t="s">
        <v>7837</v>
      </c>
      <c r="I1645" s="11" t="s">
        <v>7840</v>
      </c>
      <c r="J1645" s="11" t="s">
        <v>7845</v>
      </c>
    </row>
    <row r="1646" spans="1:10" ht="15" customHeight="1" x14ac:dyDescent="0.35">
      <c r="A1646" s="11" t="s">
        <v>1684</v>
      </c>
      <c r="B1646" s="11">
        <v>24.86</v>
      </c>
      <c r="C1646" s="11">
        <v>6.23</v>
      </c>
      <c r="D1646" s="11" t="s">
        <v>7837</v>
      </c>
      <c r="E1646" s="11" t="s">
        <v>7837</v>
      </c>
      <c r="F1646" s="11" t="s">
        <v>7837</v>
      </c>
      <c r="G1646" s="11">
        <v>0</v>
      </c>
      <c r="H1646" s="11" t="s">
        <v>7837</v>
      </c>
      <c r="I1646" s="11" t="s">
        <v>7841</v>
      </c>
      <c r="J1646" s="11" t="s">
        <v>7844</v>
      </c>
    </row>
    <row r="1647" spans="1:10" ht="15" customHeight="1" x14ac:dyDescent="0.35">
      <c r="A1647" s="11" t="s">
        <v>1685</v>
      </c>
      <c r="B1647" s="11">
        <v>39.14</v>
      </c>
      <c r="C1647" s="11">
        <v>6.24</v>
      </c>
      <c r="D1647" s="11" t="s">
        <v>7837</v>
      </c>
      <c r="E1647" s="11" t="s">
        <v>7838</v>
      </c>
      <c r="F1647" s="11" t="s">
        <v>7837</v>
      </c>
      <c r="G1647" s="11">
        <v>1</v>
      </c>
      <c r="H1647" s="11" t="s">
        <v>7837</v>
      </c>
      <c r="I1647" s="11" t="s">
        <v>7839</v>
      </c>
      <c r="J1647" s="11" t="s">
        <v>7844</v>
      </c>
    </row>
    <row r="1648" spans="1:10" ht="15" customHeight="1" x14ac:dyDescent="0.35">
      <c r="A1648" s="11" t="s">
        <v>1686</v>
      </c>
      <c r="B1648" s="11">
        <v>39.799999999999997</v>
      </c>
      <c r="C1648" s="11">
        <v>6.17</v>
      </c>
      <c r="D1648" s="11" t="s">
        <v>7837</v>
      </c>
      <c r="E1648" s="11" t="s">
        <v>7837</v>
      </c>
      <c r="F1648" s="11" t="s">
        <v>7838</v>
      </c>
      <c r="G1648" s="11">
        <v>1</v>
      </c>
      <c r="H1648" s="11" t="s">
        <v>7837</v>
      </c>
      <c r="I1648" s="11" t="s">
        <v>7839</v>
      </c>
      <c r="J1648" s="11" t="s">
        <v>7844</v>
      </c>
    </row>
    <row r="1649" spans="1:10" ht="15" customHeight="1" x14ac:dyDescent="0.35">
      <c r="A1649" s="11" t="s">
        <v>1687</v>
      </c>
      <c r="B1649" s="11">
        <v>34.32</v>
      </c>
      <c r="C1649" s="11">
        <v>5.16</v>
      </c>
      <c r="D1649" s="11" t="s">
        <v>7837</v>
      </c>
      <c r="E1649" s="11" t="s">
        <v>7837</v>
      </c>
      <c r="F1649" s="11" t="s">
        <v>7837</v>
      </c>
      <c r="G1649" s="11">
        <v>1</v>
      </c>
      <c r="H1649" s="11" t="s">
        <v>7837</v>
      </c>
      <c r="I1649" s="11" t="s">
        <v>7839</v>
      </c>
      <c r="J1649" s="11" t="s">
        <v>7845</v>
      </c>
    </row>
    <row r="1650" spans="1:10" ht="15" customHeight="1" x14ac:dyDescent="0.35">
      <c r="A1650" s="11" t="s">
        <v>1688</v>
      </c>
      <c r="B1650" s="11">
        <v>32.51</v>
      </c>
      <c r="C1650" s="11">
        <v>4.3</v>
      </c>
      <c r="D1650" s="11" t="s">
        <v>7837</v>
      </c>
      <c r="E1650" s="11" t="s">
        <v>7837</v>
      </c>
      <c r="F1650" s="11" t="s">
        <v>7837</v>
      </c>
      <c r="G1650" s="11">
        <v>0</v>
      </c>
      <c r="H1650" s="11" t="s">
        <v>7837</v>
      </c>
      <c r="I1650" s="11" t="s">
        <v>7839</v>
      </c>
      <c r="J1650" s="11" t="s">
        <v>7845</v>
      </c>
    </row>
    <row r="1651" spans="1:10" ht="15" customHeight="1" x14ac:dyDescent="0.35">
      <c r="A1651" s="11" t="s">
        <v>1689</v>
      </c>
      <c r="B1651" s="11">
        <v>30.71</v>
      </c>
      <c r="C1651" s="11">
        <v>6.14</v>
      </c>
      <c r="D1651" s="11" t="s">
        <v>7837</v>
      </c>
      <c r="E1651" s="11" t="s">
        <v>7837</v>
      </c>
      <c r="F1651" s="11" t="s">
        <v>7838</v>
      </c>
      <c r="G1651" s="11">
        <v>1</v>
      </c>
      <c r="H1651" s="11" t="s">
        <v>7837</v>
      </c>
      <c r="I1651" s="11" t="s">
        <v>7839</v>
      </c>
      <c r="J1651" s="11" t="s">
        <v>7844</v>
      </c>
    </row>
    <row r="1652" spans="1:10" ht="15" customHeight="1" x14ac:dyDescent="0.35">
      <c r="A1652" s="11" t="s">
        <v>1690</v>
      </c>
      <c r="B1652" s="11">
        <v>28.9</v>
      </c>
      <c r="C1652" s="11">
        <v>5.36</v>
      </c>
      <c r="D1652" s="11" t="s">
        <v>7837</v>
      </c>
      <c r="E1652" s="11" t="s">
        <v>7837</v>
      </c>
      <c r="F1652" s="11" t="s">
        <v>7837</v>
      </c>
      <c r="G1652" s="11">
        <v>1</v>
      </c>
      <c r="H1652" s="11" t="s">
        <v>7837</v>
      </c>
      <c r="I1652" s="11" t="s">
        <v>7840</v>
      </c>
      <c r="J1652" s="11" t="s">
        <v>7845</v>
      </c>
    </row>
    <row r="1653" spans="1:10" ht="15" customHeight="1" x14ac:dyDescent="0.35">
      <c r="A1653" s="11" t="s">
        <v>1691</v>
      </c>
      <c r="B1653" s="11">
        <v>36.19</v>
      </c>
      <c r="C1653" s="11">
        <v>4.3</v>
      </c>
      <c r="D1653" s="11" t="s">
        <v>7837</v>
      </c>
      <c r="E1653" s="11" t="s">
        <v>7837</v>
      </c>
      <c r="F1653" s="11" t="s">
        <v>7837</v>
      </c>
      <c r="G1653" s="11">
        <v>0</v>
      </c>
      <c r="H1653" s="11" t="s">
        <v>7837</v>
      </c>
      <c r="I1653" s="11" t="s">
        <v>7839</v>
      </c>
      <c r="J1653" s="11" t="s">
        <v>7845</v>
      </c>
    </row>
    <row r="1654" spans="1:10" ht="15" customHeight="1" x14ac:dyDescent="0.35">
      <c r="A1654" s="11" t="s">
        <v>1692</v>
      </c>
      <c r="B1654" s="11">
        <v>29.6</v>
      </c>
      <c r="C1654" s="11">
        <v>4.09</v>
      </c>
      <c r="D1654" s="11" t="s">
        <v>7837</v>
      </c>
      <c r="E1654" s="11" t="s">
        <v>7837</v>
      </c>
      <c r="F1654" s="11" t="s">
        <v>7837</v>
      </c>
      <c r="G1654" s="11">
        <v>0</v>
      </c>
      <c r="H1654" s="11" t="s">
        <v>7837</v>
      </c>
      <c r="I1654" s="11" t="s">
        <v>7840</v>
      </c>
      <c r="J1654" s="11" t="s">
        <v>7845</v>
      </c>
    </row>
    <row r="1655" spans="1:10" ht="15" customHeight="1" x14ac:dyDescent="0.35">
      <c r="A1655" s="11" t="s">
        <v>1693</v>
      </c>
      <c r="B1655" s="11">
        <v>30.95</v>
      </c>
      <c r="C1655" s="11">
        <v>6.27</v>
      </c>
      <c r="D1655" s="11" t="s">
        <v>7837</v>
      </c>
      <c r="E1655" s="11" t="s">
        <v>7837</v>
      </c>
      <c r="F1655" s="11" t="s">
        <v>7838</v>
      </c>
      <c r="G1655" s="11">
        <v>1</v>
      </c>
      <c r="H1655" s="11" t="s">
        <v>7837</v>
      </c>
      <c r="I1655" s="11" t="s">
        <v>7839</v>
      </c>
      <c r="J1655" s="11" t="s">
        <v>7844</v>
      </c>
    </row>
    <row r="1656" spans="1:10" ht="15" customHeight="1" x14ac:dyDescent="0.35">
      <c r="A1656" s="11" t="s">
        <v>1694</v>
      </c>
      <c r="B1656" s="11">
        <v>19.95</v>
      </c>
      <c r="C1656" s="11">
        <v>5.39</v>
      </c>
      <c r="D1656" s="11" t="s">
        <v>7837</v>
      </c>
      <c r="E1656" s="11" t="s">
        <v>7837</v>
      </c>
      <c r="F1656" s="11" t="s">
        <v>7837</v>
      </c>
      <c r="G1656" s="11">
        <v>1</v>
      </c>
      <c r="H1656" s="11" t="s">
        <v>7837</v>
      </c>
      <c r="I1656" s="11" t="s">
        <v>7841</v>
      </c>
      <c r="J1656" s="11" t="s">
        <v>7845</v>
      </c>
    </row>
    <row r="1657" spans="1:10" ht="15" customHeight="1" x14ac:dyDescent="0.35">
      <c r="A1657" s="11" t="s">
        <v>1695</v>
      </c>
      <c r="B1657" s="11">
        <v>23.65</v>
      </c>
      <c r="C1657" s="11">
        <v>5.75</v>
      </c>
      <c r="D1657" s="11" t="s">
        <v>7838</v>
      </c>
      <c r="E1657" s="11" t="s">
        <v>7837</v>
      </c>
      <c r="F1657" s="11" t="s">
        <v>7837</v>
      </c>
      <c r="G1657" s="11">
        <v>0</v>
      </c>
      <c r="H1657" s="11" t="s">
        <v>7837</v>
      </c>
      <c r="I1657" s="11" t="s">
        <v>7841</v>
      </c>
      <c r="J1657" s="11" t="s">
        <v>7844</v>
      </c>
    </row>
    <row r="1658" spans="1:10" ht="15" customHeight="1" x14ac:dyDescent="0.35">
      <c r="A1658" s="11" t="s">
        <v>1696</v>
      </c>
      <c r="B1658" s="11">
        <v>43.34</v>
      </c>
      <c r="C1658" s="11">
        <v>4.91</v>
      </c>
      <c r="D1658" s="11" t="s">
        <v>7837</v>
      </c>
      <c r="E1658" s="11" t="s">
        <v>7837</v>
      </c>
      <c r="F1658" s="11" t="s">
        <v>7837</v>
      </c>
      <c r="G1658" s="11">
        <v>1</v>
      </c>
      <c r="H1658" s="11" t="s">
        <v>7837</v>
      </c>
      <c r="I1658" s="11" t="s">
        <v>7839</v>
      </c>
      <c r="J1658" s="11" t="s">
        <v>7845</v>
      </c>
    </row>
    <row r="1659" spans="1:10" ht="15" customHeight="1" x14ac:dyDescent="0.35">
      <c r="A1659" s="11" t="s">
        <v>1697</v>
      </c>
      <c r="B1659" s="11">
        <v>31.98</v>
      </c>
      <c r="C1659" s="11">
        <v>4.46</v>
      </c>
      <c r="D1659" s="11" t="s">
        <v>7838</v>
      </c>
      <c r="E1659" s="11" t="s">
        <v>7837</v>
      </c>
      <c r="F1659" s="11" t="s">
        <v>7837</v>
      </c>
      <c r="G1659" s="11">
        <v>1</v>
      </c>
      <c r="H1659" s="11" t="s">
        <v>7837</v>
      </c>
      <c r="I1659" s="11" t="s">
        <v>7839</v>
      </c>
      <c r="J1659" s="11" t="s">
        <v>7845</v>
      </c>
    </row>
    <row r="1660" spans="1:10" ht="15" customHeight="1" x14ac:dyDescent="0.35">
      <c r="A1660" s="11" t="s">
        <v>1698</v>
      </c>
      <c r="B1660" s="11">
        <v>35.86</v>
      </c>
      <c r="C1660" s="11">
        <v>6.22</v>
      </c>
      <c r="D1660" s="11" t="s">
        <v>7837</v>
      </c>
      <c r="E1660" s="11" t="s">
        <v>7837</v>
      </c>
      <c r="F1660" s="11" t="s">
        <v>7837</v>
      </c>
      <c r="G1660" s="11">
        <v>1</v>
      </c>
      <c r="H1660" s="11" t="s">
        <v>7837</v>
      </c>
      <c r="I1660" s="11" t="s">
        <v>7839</v>
      </c>
      <c r="J1660" s="11" t="s">
        <v>7844</v>
      </c>
    </row>
    <row r="1661" spans="1:10" ht="15" customHeight="1" x14ac:dyDescent="0.35">
      <c r="A1661" s="11" t="s">
        <v>1699</v>
      </c>
      <c r="B1661" s="11">
        <v>15.2</v>
      </c>
      <c r="C1661" s="11">
        <v>8.82</v>
      </c>
      <c r="D1661" s="11" t="s">
        <v>7837</v>
      </c>
      <c r="E1661" s="11" t="s">
        <v>7837</v>
      </c>
      <c r="F1661" s="11" t="s">
        <v>7837</v>
      </c>
      <c r="G1661" s="11">
        <v>0</v>
      </c>
      <c r="H1661" s="11" t="s">
        <v>7837</v>
      </c>
      <c r="I1661" s="11" t="s">
        <v>7842</v>
      </c>
      <c r="J1661" s="11" t="s">
        <v>7843</v>
      </c>
    </row>
    <row r="1662" spans="1:10" ht="15" customHeight="1" x14ac:dyDescent="0.35">
      <c r="A1662" s="11" t="s">
        <v>1700</v>
      </c>
      <c r="B1662" s="11">
        <v>37.200000000000003</v>
      </c>
      <c r="C1662" s="11">
        <v>10.14</v>
      </c>
      <c r="D1662" s="11" t="s">
        <v>7837</v>
      </c>
      <c r="E1662" s="11" t="s">
        <v>7837</v>
      </c>
      <c r="F1662" s="11" t="s">
        <v>7837</v>
      </c>
      <c r="G1662" s="11">
        <v>0</v>
      </c>
      <c r="H1662" s="11" t="s">
        <v>7837</v>
      </c>
      <c r="I1662" s="11" t="s">
        <v>7839</v>
      </c>
      <c r="J1662" s="11" t="s">
        <v>7843</v>
      </c>
    </row>
    <row r="1663" spans="1:10" ht="15" customHeight="1" x14ac:dyDescent="0.35">
      <c r="A1663" s="11" t="s">
        <v>1701</v>
      </c>
      <c r="B1663" s="11">
        <v>17.91</v>
      </c>
      <c r="C1663" s="11">
        <v>4.66</v>
      </c>
      <c r="D1663" s="11" t="s">
        <v>7837</v>
      </c>
      <c r="E1663" s="11" t="s">
        <v>7837</v>
      </c>
      <c r="F1663" s="11" t="s">
        <v>7837</v>
      </c>
      <c r="G1663" s="11">
        <v>2</v>
      </c>
      <c r="H1663" s="11" t="s">
        <v>7837</v>
      </c>
      <c r="I1663" s="11" t="s">
        <v>7842</v>
      </c>
      <c r="J1663" s="11" t="s">
        <v>7845</v>
      </c>
    </row>
    <row r="1664" spans="1:10" ht="15" customHeight="1" x14ac:dyDescent="0.35">
      <c r="A1664" s="11" t="s">
        <v>1702</v>
      </c>
      <c r="B1664" s="11">
        <v>20.76</v>
      </c>
      <c r="C1664" s="11">
        <v>6.26</v>
      </c>
      <c r="D1664" s="11" t="s">
        <v>7837</v>
      </c>
      <c r="E1664" s="11" t="s">
        <v>7837</v>
      </c>
      <c r="F1664" s="11" t="s">
        <v>7837</v>
      </c>
      <c r="G1664" s="11">
        <v>0</v>
      </c>
      <c r="H1664" s="11" t="s">
        <v>7837</v>
      </c>
      <c r="I1664" s="11" t="s">
        <v>7841</v>
      </c>
      <c r="J1664" s="11" t="s">
        <v>7844</v>
      </c>
    </row>
    <row r="1665" spans="1:10" ht="15" customHeight="1" x14ac:dyDescent="0.35">
      <c r="A1665" s="11" t="s">
        <v>1703</v>
      </c>
      <c r="B1665" s="11">
        <v>38.99</v>
      </c>
      <c r="C1665" s="11">
        <v>5.21</v>
      </c>
      <c r="D1665" s="11" t="s">
        <v>7837</v>
      </c>
      <c r="E1665" s="11" t="s">
        <v>7838</v>
      </c>
      <c r="F1665" s="11" t="s">
        <v>7837</v>
      </c>
      <c r="G1665" s="11">
        <v>1</v>
      </c>
      <c r="H1665" s="11" t="s">
        <v>7837</v>
      </c>
      <c r="I1665" s="11" t="s">
        <v>7839</v>
      </c>
      <c r="J1665" s="11" t="s">
        <v>7845</v>
      </c>
    </row>
    <row r="1666" spans="1:10" ht="15" customHeight="1" x14ac:dyDescent="0.35">
      <c r="A1666" s="11" t="s">
        <v>1704</v>
      </c>
      <c r="B1666" s="11">
        <v>42.655000000000001</v>
      </c>
      <c r="C1666" s="11">
        <v>5.94</v>
      </c>
      <c r="D1666" s="11" t="s">
        <v>7838</v>
      </c>
      <c r="E1666" s="11" t="s">
        <v>7837</v>
      </c>
      <c r="F1666" s="11" t="s">
        <v>7838</v>
      </c>
      <c r="G1666" s="11">
        <v>1</v>
      </c>
      <c r="H1666" s="11" t="s">
        <v>7837</v>
      </c>
      <c r="I1666" s="11" t="s">
        <v>7839</v>
      </c>
      <c r="J1666" s="11" t="s">
        <v>7844</v>
      </c>
    </row>
    <row r="1667" spans="1:10" ht="15" customHeight="1" x14ac:dyDescent="0.35">
      <c r="A1667" s="11" t="s">
        <v>1705</v>
      </c>
      <c r="B1667" s="11">
        <v>30.57</v>
      </c>
      <c r="C1667" s="11">
        <v>5.34</v>
      </c>
      <c r="D1667" s="11" t="s">
        <v>7837</v>
      </c>
      <c r="E1667" s="11" t="s">
        <v>7837</v>
      </c>
      <c r="F1667" s="11" t="s">
        <v>7838</v>
      </c>
      <c r="G1667" s="11">
        <v>1</v>
      </c>
      <c r="H1667" s="11" t="s">
        <v>7837</v>
      </c>
      <c r="I1667" s="11" t="s">
        <v>7839</v>
      </c>
      <c r="J1667" s="11" t="s">
        <v>7845</v>
      </c>
    </row>
    <row r="1668" spans="1:10" ht="15" customHeight="1" x14ac:dyDescent="0.35">
      <c r="A1668" s="11" t="s">
        <v>1706</v>
      </c>
      <c r="B1668" s="11">
        <v>17.7</v>
      </c>
      <c r="C1668" s="11">
        <v>6.38</v>
      </c>
      <c r="D1668" s="11" t="s">
        <v>7837</v>
      </c>
      <c r="E1668" s="11" t="s">
        <v>7837</v>
      </c>
      <c r="F1668" s="11" t="s">
        <v>7837</v>
      </c>
      <c r="G1668" s="11">
        <v>2</v>
      </c>
      <c r="H1668" s="11" t="s">
        <v>7837</v>
      </c>
      <c r="I1668" s="11" t="s">
        <v>7842</v>
      </c>
      <c r="J1668" s="11" t="s">
        <v>7844</v>
      </c>
    </row>
    <row r="1669" spans="1:10" ht="15" customHeight="1" x14ac:dyDescent="0.35">
      <c r="A1669" s="11" t="s">
        <v>1707</v>
      </c>
      <c r="B1669" s="11">
        <v>34.770000000000003</v>
      </c>
      <c r="C1669" s="11">
        <v>4.47</v>
      </c>
      <c r="D1669" s="11" t="s">
        <v>7837</v>
      </c>
      <c r="E1669" s="11" t="s">
        <v>7837</v>
      </c>
      <c r="F1669" s="11" t="s">
        <v>7837</v>
      </c>
      <c r="G1669" s="11">
        <v>1</v>
      </c>
      <c r="H1669" s="11" t="s">
        <v>7837</v>
      </c>
      <c r="I1669" s="11" t="s">
        <v>7839</v>
      </c>
      <c r="J1669" s="11" t="s">
        <v>7845</v>
      </c>
    </row>
    <row r="1670" spans="1:10" ht="15" customHeight="1" x14ac:dyDescent="0.35">
      <c r="A1670" s="11" t="s">
        <v>1708</v>
      </c>
      <c r="B1670" s="11">
        <v>16.88</v>
      </c>
      <c r="C1670" s="11">
        <v>9.9600000000000009</v>
      </c>
      <c r="D1670" s="11" t="s">
        <v>7837</v>
      </c>
      <c r="E1670" s="11" t="s">
        <v>7837</v>
      </c>
      <c r="F1670" s="11" t="s">
        <v>7837</v>
      </c>
      <c r="G1670" s="11">
        <v>0</v>
      </c>
      <c r="H1670" s="11" t="s">
        <v>7837</v>
      </c>
      <c r="I1670" s="11" t="s">
        <v>7842</v>
      </c>
      <c r="J1670" s="11" t="s">
        <v>7843</v>
      </c>
    </row>
    <row r="1671" spans="1:10" ht="15" customHeight="1" x14ac:dyDescent="0.35">
      <c r="A1671" s="11" t="s">
        <v>1709</v>
      </c>
      <c r="B1671" s="11">
        <v>40.26</v>
      </c>
      <c r="C1671" s="11">
        <v>9.92</v>
      </c>
      <c r="D1671" s="11" t="s">
        <v>7838</v>
      </c>
      <c r="E1671" s="11" t="s">
        <v>7837</v>
      </c>
      <c r="F1671" s="11" t="s">
        <v>7837</v>
      </c>
      <c r="G1671" s="11">
        <v>0</v>
      </c>
      <c r="H1671" s="11" t="s">
        <v>7837</v>
      </c>
      <c r="I1671" s="11" t="s">
        <v>7839</v>
      </c>
      <c r="J1671" s="11" t="s">
        <v>7843</v>
      </c>
    </row>
    <row r="1672" spans="1:10" ht="15" customHeight="1" x14ac:dyDescent="0.35">
      <c r="A1672" s="11" t="s">
        <v>1710</v>
      </c>
      <c r="B1672" s="11">
        <v>25.6</v>
      </c>
      <c r="C1672" s="11">
        <v>6.03</v>
      </c>
      <c r="D1672" s="11" t="s">
        <v>7837</v>
      </c>
      <c r="E1672" s="11" t="s">
        <v>7837</v>
      </c>
      <c r="F1672" s="11" t="s">
        <v>7838</v>
      </c>
      <c r="G1672" s="11">
        <v>1</v>
      </c>
      <c r="H1672" s="11" t="s">
        <v>7837</v>
      </c>
      <c r="I1672" s="11" t="s">
        <v>7840</v>
      </c>
      <c r="J1672" s="11" t="s">
        <v>7844</v>
      </c>
    </row>
    <row r="1673" spans="1:10" ht="15" customHeight="1" x14ac:dyDescent="0.35">
      <c r="A1673" s="11" t="s">
        <v>1711</v>
      </c>
      <c r="B1673" s="11">
        <v>33.549999999999997</v>
      </c>
      <c r="C1673" s="11">
        <v>10.9</v>
      </c>
      <c r="D1673" s="11" t="s">
        <v>7838</v>
      </c>
      <c r="E1673" s="11" t="s">
        <v>7837</v>
      </c>
      <c r="F1673" s="11" t="s">
        <v>7837</v>
      </c>
      <c r="G1673" s="11">
        <v>0</v>
      </c>
      <c r="H1673" s="11" t="s">
        <v>7837</v>
      </c>
      <c r="I1673" s="11" t="s">
        <v>7839</v>
      </c>
      <c r="J1673" s="11" t="s">
        <v>7843</v>
      </c>
    </row>
    <row r="1674" spans="1:10" ht="15" customHeight="1" x14ac:dyDescent="0.35">
      <c r="A1674" s="11" t="s">
        <v>1712</v>
      </c>
      <c r="B1674" s="11">
        <v>16.690000000000001</v>
      </c>
      <c r="C1674" s="11">
        <v>10.66</v>
      </c>
      <c r="D1674" s="11" t="s">
        <v>7837</v>
      </c>
      <c r="E1674" s="11" t="s">
        <v>7837</v>
      </c>
      <c r="F1674" s="11" t="s">
        <v>7837</v>
      </c>
      <c r="G1674" s="11">
        <v>0</v>
      </c>
      <c r="H1674" s="11" t="s">
        <v>7837</v>
      </c>
      <c r="I1674" s="11" t="s">
        <v>7842</v>
      </c>
      <c r="J1674" s="11" t="s">
        <v>7843</v>
      </c>
    </row>
    <row r="1675" spans="1:10" ht="15" customHeight="1" x14ac:dyDescent="0.35">
      <c r="A1675" s="11" t="s">
        <v>1713</v>
      </c>
      <c r="B1675" s="11">
        <v>19.95</v>
      </c>
      <c r="C1675" s="11">
        <v>4.05</v>
      </c>
      <c r="D1675" s="11" t="s">
        <v>7837</v>
      </c>
      <c r="E1675" s="11" t="s">
        <v>7837</v>
      </c>
      <c r="F1675" s="11" t="s">
        <v>7837</v>
      </c>
      <c r="G1675" s="11">
        <v>1</v>
      </c>
      <c r="H1675" s="11" t="s">
        <v>7837</v>
      </c>
      <c r="I1675" s="11" t="s">
        <v>7841</v>
      </c>
      <c r="J1675" s="11" t="s">
        <v>7845</v>
      </c>
    </row>
    <row r="1676" spans="1:10" ht="15" customHeight="1" x14ac:dyDescent="0.35">
      <c r="A1676" s="11" t="s">
        <v>1714</v>
      </c>
      <c r="B1676" s="11">
        <v>17.55</v>
      </c>
      <c r="C1676" s="11">
        <v>4.2300000000000004</v>
      </c>
      <c r="D1676" s="11" t="s">
        <v>7837</v>
      </c>
      <c r="E1676" s="11" t="s">
        <v>7837</v>
      </c>
      <c r="F1676" s="11" t="s">
        <v>7837</v>
      </c>
      <c r="G1676" s="11">
        <v>2</v>
      </c>
      <c r="H1676" s="11" t="s">
        <v>7837</v>
      </c>
      <c r="I1676" s="11" t="s">
        <v>7842</v>
      </c>
      <c r="J1676" s="11" t="s">
        <v>7845</v>
      </c>
    </row>
    <row r="1677" spans="1:10" ht="15" customHeight="1" x14ac:dyDescent="0.35">
      <c r="A1677" s="11" t="s">
        <v>1715</v>
      </c>
      <c r="B1677" s="11">
        <v>22.01</v>
      </c>
      <c r="C1677" s="11">
        <v>5.01</v>
      </c>
      <c r="D1677" s="11" t="s">
        <v>7837</v>
      </c>
      <c r="E1677" s="11" t="s">
        <v>7837</v>
      </c>
      <c r="F1677" s="11" t="s">
        <v>7837</v>
      </c>
      <c r="G1677" s="11">
        <v>1</v>
      </c>
      <c r="H1677" s="11" t="s">
        <v>7837</v>
      </c>
      <c r="I1677" s="11" t="s">
        <v>7841</v>
      </c>
      <c r="J1677" s="11" t="s">
        <v>7845</v>
      </c>
    </row>
    <row r="1678" spans="1:10" ht="15" customHeight="1" x14ac:dyDescent="0.35">
      <c r="A1678" s="11" t="s">
        <v>1716</v>
      </c>
      <c r="B1678" s="11">
        <v>41.8</v>
      </c>
      <c r="C1678" s="11">
        <v>5.82</v>
      </c>
      <c r="D1678" s="11" t="s">
        <v>7838</v>
      </c>
      <c r="E1678" s="11" t="s">
        <v>7837</v>
      </c>
      <c r="F1678" s="11" t="s">
        <v>7838</v>
      </c>
      <c r="G1678" s="11">
        <v>1</v>
      </c>
      <c r="H1678" s="11" t="s">
        <v>7837</v>
      </c>
      <c r="I1678" s="11" t="s">
        <v>7839</v>
      </c>
      <c r="J1678" s="11" t="s">
        <v>7844</v>
      </c>
    </row>
    <row r="1679" spans="1:10" ht="15" customHeight="1" x14ac:dyDescent="0.35">
      <c r="A1679" s="11" t="s">
        <v>1717</v>
      </c>
      <c r="B1679" s="11">
        <v>19.170000000000002</v>
      </c>
      <c r="C1679" s="11">
        <v>7.94</v>
      </c>
      <c r="D1679" s="11" t="s">
        <v>7837</v>
      </c>
      <c r="E1679" s="11" t="s">
        <v>7837</v>
      </c>
      <c r="F1679" s="11" t="s">
        <v>7837</v>
      </c>
      <c r="G1679" s="11">
        <v>0</v>
      </c>
      <c r="H1679" s="11" t="s">
        <v>7837</v>
      </c>
      <c r="I1679" s="11" t="s">
        <v>7841</v>
      </c>
      <c r="J1679" s="11" t="s">
        <v>7843</v>
      </c>
    </row>
    <row r="1680" spans="1:10" ht="15" customHeight="1" x14ac:dyDescent="0.35">
      <c r="A1680" s="11" t="s">
        <v>1718</v>
      </c>
      <c r="B1680" s="11">
        <v>32.799999999999997</v>
      </c>
      <c r="C1680" s="11">
        <v>6.16</v>
      </c>
      <c r="D1680" s="11" t="s">
        <v>7838</v>
      </c>
      <c r="E1680" s="11" t="s">
        <v>7837</v>
      </c>
      <c r="F1680" s="11" t="s">
        <v>7838</v>
      </c>
      <c r="G1680" s="11">
        <v>1</v>
      </c>
      <c r="H1680" s="11" t="s">
        <v>7837</v>
      </c>
      <c r="I1680" s="11" t="s">
        <v>7839</v>
      </c>
      <c r="J1680" s="11" t="s">
        <v>7844</v>
      </c>
    </row>
    <row r="1681" spans="1:10" ht="15" customHeight="1" x14ac:dyDescent="0.35">
      <c r="A1681" s="11" t="s">
        <v>1719</v>
      </c>
      <c r="B1681" s="11">
        <v>35.814999999999998</v>
      </c>
      <c r="C1681" s="11">
        <v>4.1500000000000004</v>
      </c>
      <c r="D1681" s="11" t="s">
        <v>7837</v>
      </c>
      <c r="E1681" s="11" t="s">
        <v>7837</v>
      </c>
      <c r="F1681" s="11" t="s">
        <v>7837</v>
      </c>
      <c r="G1681" s="11">
        <v>1</v>
      </c>
      <c r="H1681" s="11" t="s">
        <v>7837</v>
      </c>
      <c r="I1681" s="11" t="s">
        <v>7839</v>
      </c>
      <c r="J1681" s="11" t="s">
        <v>7845</v>
      </c>
    </row>
    <row r="1682" spans="1:10" ht="15" customHeight="1" x14ac:dyDescent="0.35">
      <c r="A1682" s="11" t="s">
        <v>1720</v>
      </c>
      <c r="B1682" s="11">
        <v>24.3</v>
      </c>
      <c r="C1682" s="11">
        <v>6.23</v>
      </c>
      <c r="D1682" s="11" t="s">
        <v>7837</v>
      </c>
      <c r="E1682" s="11" t="s">
        <v>7837</v>
      </c>
      <c r="F1682" s="11" t="s">
        <v>7837</v>
      </c>
      <c r="G1682" s="11">
        <v>0</v>
      </c>
      <c r="H1682" s="11" t="s">
        <v>7837</v>
      </c>
      <c r="I1682" s="11" t="s">
        <v>7841</v>
      </c>
      <c r="J1682" s="11" t="s">
        <v>7844</v>
      </c>
    </row>
    <row r="1683" spans="1:10" ht="15" customHeight="1" x14ac:dyDescent="0.35">
      <c r="A1683" s="11" t="s">
        <v>1721</v>
      </c>
      <c r="B1683" s="11">
        <v>19.059999999999999</v>
      </c>
      <c r="C1683" s="11">
        <v>7.41</v>
      </c>
      <c r="D1683" s="11" t="s">
        <v>7837</v>
      </c>
      <c r="E1683" s="11" t="s">
        <v>7837</v>
      </c>
      <c r="F1683" s="11" t="s">
        <v>7837</v>
      </c>
      <c r="G1683" s="11">
        <v>0</v>
      </c>
      <c r="H1683" s="11" t="s">
        <v>7837</v>
      </c>
      <c r="I1683" s="11" t="s">
        <v>7841</v>
      </c>
      <c r="J1683" s="11" t="s">
        <v>7843</v>
      </c>
    </row>
    <row r="1684" spans="1:10" ht="15" customHeight="1" x14ac:dyDescent="0.35">
      <c r="A1684" s="11" t="s">
        <v>1722</v>
      </c>
      <c r="B1684" s="11">
        <v>33.25</v>
      </c>
      <c r="C1684" s="11">
        <v>5.62</v>
      </c>
      <c r="D1684" s="11" t="s">
        <v>7838</v>
      </c>
      <c r="E1684" s="11" t="s">
        <v>7837</v>
      </c>
      <c r="F1684" s="11" t="s">
        <v>7837</v>
      </c>
      <c r="G1684" s="11">
        <v>1</v>
      </c>
      <c r="H1684" s="11" t="s">
        <v>7837</v>
      </c>
      <c r="I1684" s="11" t="s">
        <v>7839</v>
      </c>
      <c r="J1684" s="11" t="s">
        <v>7845</v>
      </c>
    </row>
    <row r="1685" spans="1:10" ht="15" customHeight="1" x14ac:dyDescent="0.35">
      <c r="A1685" s="11" t="s">
        <v>1723</v>
      </c>
      <c r="B1685" s="11">
        <v>21.37</v>
      </c>
      <c r="C1685" s="11">
        <v>4.54</v>
      </c>
      <c r="D1685" s="11" t="s">
        <v>7838</v>
      </c>
      <c r="E1685" s="11" t="s">
        <v>7837</v>
      </c>
      <c r="F1685" s="11" t="s">
        <v>7838</v>
      </c>
      <c r="G1685" s="11">
        <v>1</v>
      </c>
      <c r="H1685" s="11" t="s">
        <v>7837</v>
      </c>
      <c r="I1685" s="11" t="s">
        <v>7841</v>
      </c>
      <c r="J1685" s="11" t="s">
        <v>7845</v>
      </c>
    </row>
    <row r="1686" spans="1:10" ht="15" customHeight="1" x14ac:dyDescent="0.35">
      <c r="A1686" s="11" t="s">
        <v>1724</v>
      </c>
      <c r="B1686" s="11">
        <v>34.43</v>
      </c>
      <c r="C1686" s="11">
        <v>8.6199999999999992</v>
      </c>
      <c r="D1686" s="11" t="s">
        <v>7838</v>
      </c>
      <c r="E1686" s="11" t="s">
        <v>7837</v>
      </c>
      <c r="F1686" s="11" t="s">
        <v>7837</v>
      </c>
      <c r="G1686" s="11">
        <v>1</v>
      </c>
      <c r="H1686" s="11" t="s">
        <v>7837</v>
      </c>
      <c r="I1686" s="11" t="s">
        <v>7839</v>
      </c>
      <c r="J1686" s="11" t="s">
        <v>7843</v>
      </c>
    </row>
    <row r="1687" spans="1:10" ht="15" customHeight="1" x14ac:dyDescent="0.35">
      <c r="A1687" s="11" t="s">
        <v>1725</v>
      </c>
      <c r="B1687" s="11">
        <v>20.86</v>
      </c>
      <c r="C1687" s="11">
        <v>4.3600000000000003</v>
      </c>
      <c r="D1687" s="11" t="s">
        <v>7838</v>
      </c>
      <c r="E1687" s="11" t="s">
        <v>7837</v>
      </c>
      <c r="F1687" s="11" t="s">
        <v>7837</v>
      </c>
      <c r="G1687" s="11">
        <v>0</v>
      </c>
      <c r="H1687" s="11" t="s">
        <v>7837</v>
      </c>
      <c r="I1687" s="11" t="s">
        <v>7841</v>
      </c>
      <c r="J1687" s="11" t="s">
        <v>7845</v>
      </c>
    </row>
    <row r="1688" spans="1:10" ht="15" customHeight="1" x14ac:dyDescent="0.35">
      <c r="A1688" s="11" t="s">
        <v>1726</v>
      </c>
      <c r="B1688" s="11">
        <v>18.34</v>
      </c>
      <c r="C1688" s="11">
        <v>10.01</v>
      </c>
      <c r="D1688" s="11" t="s">
        <v>7837</v>
      </c>
      <c r="E1688" s="11" t="s">
        <v>7837</v>
      </c>
      <c r="F1688" s="11" t="s">
        <v>7837</v>
      </c>
      <c r="G1688" s="11">
        <v>0</v>
      </c>
      <c r="H1688" s="11" t="s">
        <v>7837</v>
      </c>
      <c r="I1688" s="11" t="s">
        <v>7842</v>
      </c>
      <c r="J1688" s="11" t="s">
        <v>7843</v>
      </c>
    </row>
    <row r="1689" spans="1:10" ht="15" customHeight="1" x14ac:dyDescent="0.35">
      <c r="A1689" s="11" t="s">
        <v>1727</v>
      </c>
      <c r="B1689" s="11">
        <v>34.15</v>
      </c>
      <c r="C1689" s="11">
        <v>5.42</v>
      </c>
      <c r="D1689" s="11" t="s">
        <v>7837</v>
      </c>
      <c r="E1689" s="11" t="s">
        <v>7837</v>
      </c>
      <c r="F1689" s="11" t="s">
        <v>7837</v>
      </c>
      <c r="G1689" s="11">
        <v>0</v>
      </c>
      <c r="H1689" s="11" t="s">
        <v>7837</v>
      </c>
      <c r="I1689" s="11" t="s">
        <v>7839</v>
      </c>
      <c r="J1689" s="11" t="s">
        <v>7845</v>
      </c>
    </row>
    <row r="1690" spans="1:10" ht="15" customHeight="1" x14ac:dyDescent="0.35">
      <c r="A1690" s="11" t="s">
        <v>1728</v>
      </c>
      <c r="B1690" s="11">
        <v>18.350000000000001</v>
      </c>
      <c r="C1690" s="11">
        <v>5.12</v>
      </c>
      <c r="D1690" s="11" t="s">
        <v>7837</v>
      </c>
      <c r="E1690" s="11" t="s">
        <v>7837</v>
      </c>
      <c r="F1690" s="11" t="s">
        <v>7837</v>
      </c>
      <c r="G1690" s="11">
        <v>0</v>
      </c>
      <c r="H1690" s="11" t="s">
        <v>7837</v>
      </c>
      <c r="I1690" s="11" t="s">
        <v>7842</v>
      </c>
      <c r="J1690" s="11" t="s">
        <v>7845</v>
      </c>
    </row>
    <row r="1691" spans="1:10" ht="15" customHeight="1" x14ac:dyDescent="0.35">
      <c r="A1691" s="11" t="s">
        <v>1729</v>
      </c>
      <c r="B1691" s="11">
        <v>22.13</v>
      </c>
      <c r="C1691" s="11">
        <v>9.1999999999999993</v>
      </c>
      <c r="D1691" s="11" t="s">
        <v>7838</v>
      </c>
      <c r="E1691" s="11" t="s">
        <v>7837</v>
      </c>
      <c r="F1691" s="11" t="s">
        <v>7837</v>
      </c>
      <c r="G1691" s="11">
        <v>0</v>
      </c>
      <c r="H1691" s="11" t="s">
        <v>7837</v>
      </c>
      <c r="I1691" s="11" t="s">
        <v>7841</v>
      </c>
      <c r="J1691" s="11" t="s">
        <v>7843</v>
      </c>
    </row>
    <row r="1692" spans="1:10" ht="15" customHeight="1" x14ac:dyDescent="0.35">
      <c r="A1692" s="11" t="s">
        <v>1730</v>
      </c>
      <c r="B1692" s="11">
        <v>22.51</v>
      </c>
      <c r="C1692" s="11">
        <v>6.08</v>
      </c>
      <c r="D1692" s="11" t="s">
        <v>7838</v>
      </c>
      <c r="E1692" s="11" t="s">
        <v>7837</v>
      </c>
      <c r="F1692" s="11" t="s">
        <v>7837</v>
      </c>
      <c r="G1692" s="11">
        <v>1</v>
      </c>
      <c r="H1692" s="11" t="s">
        <v>7837</v>
      </c>
      <c r="I1692" s="11" t="s">
        <v>7841</v>
      </c>
      <c r="J1692" s="11" t="s">
        <v>7844</v>
      </c>
    </row>
    <row r="1693" spans="1:10" ht="15" customHeight="1" x14ac:dyDescent="0.35">
      <c r="A1693" s="11" t="s">
        <v>1731</v>
      </c>
      <c r="B1693" s="11">
        <v>31</v>
      </c>
      <c r="C1693" s="11">
        <v>4.7699999999999996</v>
      </c>
      <c r="D1693" s="11" t="s">
        <v>7837</v>
      </c>
      <c r="E1693" s="11" t="s">
        <v>7837</v>
      </c>
      <c r="F1693" s="11" t="s">
        <v>7837</v>
      </c>
      <c r="G1693" s="11">
        <v>1</v>
      </c>
      <c r="H1693" s="11" t="s">
        <v>7837</v>
      </c>
      <c r="I1693" s="11" t="s">
        <v>7839</v>
      </c>
      <c r="J1693" s="11" t="s">
        <v>7845</v>
      </c>
    </row>
    <row r="1694" spans="1:10" ht="15" customHeight="1" x14ac:dyDescent="0.35">
      <c r="A1694" s="11" t="s">
        <v>1732</v>
      </c>
      <c r="B1694" s="11">
        <v>28.27</v>
      </c>
      <c r="C1694" s="11">
        <v>4.62</v>
      </c>
      <c r="D1694" s="11" t="s">
        <v>7837</v>
      </c>
      <c r="E1694" s="11" t="s">
        <v>7837</v>
      </c>
      <c r="F1694" s="11" t="s">
        <v>7837</v>
      </c>
      <c r="G1694" s="11">
        <v>1</v>
      </c>
      <c r="H1694" s="11" t="s">
        <v>7837</v>
      </c>
      <c r="I1694" s="11" t="s">
        <v>7840</v>
      </c>
      <c r="J1694" s="11" t="s">
        <v>7845</v>
      </c>
    </row>
    <row r="1695" spans="1:10" ht="15" customHeight="1" x14ac:dyDescent="0.35">
      <c r="A1695" s="11" t="s">
        <v>1733</v>
      </c>
      <c r="B1695" s="11">
        <v>29.92</v>
      </c>
      <c r="C1695" s="11">
        <v>9.07</v>
      </c>
      <c r="D1695" s="11" t="s">
        <v>7838</v>
      </c>
      <c r="E1695" s="11" t="s">
        <v>7837</v>
      </c>
      <c r="F1695" s="11" t="s">
        <v>7837</v>
      </c>
      <c r="G1695" s="11">
        <v>1</v>
      </c>
      <c r="H1695" s="11" t="s">
        <v>7837</v>
      </c>
      <c r="I1695" s="11" t="s">
        <v>7840</v>
      </c>
      <c r="J1695" s="11" t="s">
        <v>7843</v>
      </c>
    </row>
    <row r="1696" spans="1:10" ht="15" customHeight="1" x14ac:dyDescent="0.35">
      <c r="A1696" s="11" t="s">
        <v>1734</v>
      </c>
      <c r="B1696" s="11">
        <v>25.9</v>
      </c>
      <c r="C1696" s="11">
        <v>9.1199999999999992</v>
      </c>
      <c r="D1696" s="11" t="s">
        <v>7838</v>
      </c>
      <c r="E1696" s="11" t="s">
        <v>7837</v>
      </c>
      <c r="F1696" s="11" t="s">
        <v>7837</v>
      </c>
      <c r="G1696" s="11">
        <v>1</v>
      </c>
      <c r="H1696" s="11" t="s">
        <v>7837</v>
      </c>
      <c r="I1696" s="11" t="s">
        <v>7840</v>
      </c>
      <c r="J1696" s="11" t="s">
        <v>7843</v>
      </c>
    </row>
    <row r="1697" spans="1:10" ht="15" customHeight="1" x14ac:dyDescent="0.35">
      <c r="A1697" s="11" t="s">
        <v>1735</v>
      </c>
      <c r="B1697" s="11">
        <v>27.74</v>
      </c>
      <c r="C1697" s="11">
        <v>7.32</v>
      </c>
      <c r="D1697" s="11" t="s">
        <v>7838</v>
      </c>
      <c r="E1697" s="11" t="s">
        <v>7837</v>
      </c>
      <c r="F1697" s="11" t="s">
        <v>7837</v>
      </c>
      <c r="G1697" s="11">
        <v>1</v>
      </c>
      <c r="H1697" s="11" t="s">
        <v>7837</v>
      </c>
      <c r="I1697" s="11" t="s">
        <v>7840</v>
      </c>
      <c r="J1697" s="11" t="s">
        <v>7843</v>
      </c>
    </row>
    <row r="1698" spans="1:10" ht="15" customHeight="1" x14ac:dyDescent="0.35">
      <c r="A1698" s="11" t="s">
        <v>1736</v>
      </c>
      <c r="B1698" s="11">
        <v>17.260000000000002</v>
      </c>
      <c r="C1698" s="11">
        <v>11.73</v>
      </c>
      <c r="D1698" s="11" t="s">
        <v>7837</v>
      </c>
      <c r="E1698" s="11" t="s">
        <v>7837</v>
      </c>
      <c r="F1698" s="11" t="s">
        <v>7837</v>
      </c>
      <c r="G1698" s="11">
        <v>2</v>
      </c>
      <c r="H1698" s="11" t="s">
        <v>7837</v>
      </c>
      <c r="I1698" s="11" t="s">
        <v>7842</v>
      </c>
      <c r="J1698" s="11" t="s">
        <v>7843</v>
      </c>
    </row>
    <row r="1699" spans="1:10" ht="15" customHeight="1" x14ac:dyDescent="0.35">
      <c r="A1699" s="11" t="s">
        <v>1737</v>
      </c>
      <c r="B1699" s="11">
        <v>19.855</v>
      </c>
      <c r="C1699" s="11">
        <v>6.64</v>
      </c>
      <c r="D1699" s="11" t="s">
        <v>7838</v>
      </c>
      <c r="E1699" s="11" t="s">
        <v>7837</v>
      </c>
      <c r="F1699" s="11" t="s">
        <v>7837</v>
      </c>
      <c r="G1699" s="11">
        <v>1</v>
      </c>
      <c r="H1699" s="11" t="s">
        <v>7837</v>
      </c>
      <c r="I1699" s="11" t="s">
        <v>7841</v>
      </c>
      <c r="J1699" s="11" t="s">
        <v>7843</v>
      </c>
    </row>
    <row r="1700" spans="1:10" ht="15" customHeight="1" x14ac:dyDescent="0.35">
      <c r="A1700" s="11" t="s">
        <v>1738</v>
      </c>
      <c r="B1700" s="11">
        <v>41.69</v>
      </c>
      <c r="C1700" s="11">
        <v>5.78</v>
      </c>
      <c r="D1700" s="11" t="s">
        <v>7837</v>
      </c>
      <c r="E1700" s="11" t="s">
        <v>7837</v>
      </c>
      <c r="F1700" s="11" t="s">
        <v>7837</v>
      </c>
      <c r="G1700" s="11">
        <v>0</v>
      </c>
      <c r="H1700" s="11" t="s">
        <v>7837</v>
      </c>
      <c r="I1700" s="11" t="s">
        <v>7839</v>
      </c>
      <c r="J1700" s="11" t="s">
        <v>7844</v>
      </c>
    </row>
    <row r="1701" spans="1:10" ht="15" customHeight="1" x14ac:dyDescent="0.35">
      <c r="A1701" s="11" t="s">
        <v>1739</v>
      </c>
      <c r="B1701" s="11">
        <v>16.12</v>
      </c>
      <c r="C1701" s="11">
        <v>10.45</v>
      </c>
      <c r="D1701" s="11" t="s">
        <v>7837</v>
      </c>
      <c r="E1701" s="11" t="s">
        <v>7837</v>
      </c>
      <c r="F1701" s="11" t="s">
        <v>7837</v>
      </c>
      <c r="G1701" s="11">
        <v>0</v>
      </c>
      <c r="H1701" s="11" t="s">
        <v>7837</v>
      </c>
      <c r="I1701" s="11" t="s">
        <v>7842</v>
      </c>
      <c r="J1701" s="11" t="s">
        <v>7843</v>
      </c>
    </row>
    <row r="1702" spans="1:10" ht="15" customHeight="1" x14ac:dyDescent="0.35">
      <c r="A1702" s="11" t="s">
        <v>1740</v>
      </c>
      <c r="B1702" s="11">
        <v>37.43</v>
      </c>
      <c r="C1702" s="11">
        <v>4.5199999999999996</v>
      </c>
      <c r="D1702" s="11" t="s">
        <v>7837</v>
      </c>
      <c r="E1702" s="11" t="s">
        <v>7837</v>
      </c>
      <c r="F1702" s="11" t="s">
        <v>7837</v>
      </c>
      <c r="G1702" s="11">
        <v>1</v>
      </c>
      <c r="H1702" s="11" t="s">
        <v>7837</v>
      </c>
      <c r="I1702" s="11" t="s">
        <v>7839</v>
      </c>
      <c r="J1702" s="11" t="s">
        <v>7845</v>
      </c>
    </row>
    <row r="1703" spans="1:10" ht="15" customHeight="1" x14ac:dyDescent="0.35">
      <c r="A1703" s="11" t="s">
        <v>1741</v>
      </c>
      <c r="B1703" s="11">
        <v>31.065000000000001</v>
      </c>
      <c r="C1703" s="11">
        <v>5.71</v>
      </c>
      <c r="D1703" s="11" t="s">
        <v>7837</v>
      </c>
      <c r="E1703" s="11" t="s">
        <v>7837</v>
      </c>
      <c r="F1703" s="11" t="s">
        <v>7837</v>
      </c>
      <c r="G1703" s="11">
        <v>0</v>
      </c>
      <c r="H1703" s="11" t="s">
        <v>7837</v>
      </c>
      <c r="I1703" s="11" t="s">
        <v>7839</v>
      </c>
      <c r="J1703" s="11" t="s">
        <v>7844</v>
      </c>
    </row>
    <row r="1704" spans="1:10" ht="15" customHeight="1" x14ac:dyDescent="0.35">
      <c r="A1704" s="11" t="s">
        <v>1742</v>
      </c>
      <c r="B1704" s="11">
        <v>25.08</v>
      </c>
      <c r="C1704" s="11">
        <v>4.7699999999999996</v>
      </c>
      <c r="D1704" s="11" t="s">
        <v>7837</v>
      </c>
      <c r="E1704" s="11" t="s">
        <v>7837</v>
      </c>
      <c r="F1704" s="11" t="s">
        <v>7837</v>
      </c>
      <c r="G1704" s="11">
        <v>0</v>
      </c>
      <c r="H1704" s="11" t="s">
        <v>7837</v>
      </c>
      <c r="I1704" s="11" t="s">
        <v>7840</v>
      </c>
      <c r="J1704" s="11" t="s">
        <v>7845</v>
      </c>
    </row>
    <row r="1705" spans="1:10" ht="15" customHeight="1" x14ac:dyDescent="0.35">
      <c r="A1705" s="11" t="s">
        <v>1743</v>
      </c>
      <c r="B1705" s="11">
        <v>15.2</v>
      </c>
      <c r="C1705" s="11">
        <v>7.81</v>
      </c>
      <c r="D1705" s="11" t="s">
        <v>7838</v>
      </c>
      <c r="E1705" s="11" t="s">
        <v>7837</v>
      </c>
      <c r="F1705" s="11" t="s">
        <v>7837</v>
      </c>
      <c r="G1705" s="11">
        <v>1</v>
      </c>
      <c r="H1705" s="11" t="s">
        <v>7837</v>
      </c>
      <c r="I1705" s="11" t="s">
        <v>7842</v>
      </c>
      <c r="J1705" s="11" t="s">
        <v>7843</v>
      </c>
    </row>
    <row r="1706" spans="1:10" ht="15" customHeight="1" x14ac:dyDescent="0.35">
      <c r="A1706" s="11" t="s">
        <v>1744</v>
      </c>
      <c r="B1706" s="11">
        <v>22.34</v>
      </c>
      <c r="C1706" s="11">
        <v>5.19</v>
      </c>
      <c r="D1706" s="11" t="s">
        <v>7838</v>
      </c>
      <c r="E1706" s="11" t="s">
        <v>7837</v>
      </c>
      <c r="F1706" s="11" t="s">
        <v>7837</v>
      </c>
      <c r="G1706" s="11">
        <v>0</v>
      </c>
      <c r="H1706" s="11" t="s">
        <v>7837</v>
      </c>
      <c r="I1706" s="11" t="s">
        <v>7841</v>
      </c>
      <c r="J1706" s="11" t="s">
        <v>7845</v>
      </c>
    </row>
    <row r="1707" spans="1:10" ht="15" customHeight="1" x14ac:dyDescent="0.35">
      <c r="A1707" s="11" t="s">
        <v>1745</v>
      </c>
      <c r="B1707" s="11">
        <v>40.15</v>
      </c>
      <c r="C1707" s="11">
        <v>5.93</v>
      </c>
      <c r="D1707" s="11" t="s">
        <v>7837</v>
      </c>
      <c r="E1707" s="11" t="s">
        <v>7837</v>
      </c>
      <c r="F1707" s="11" t="s">
        <v>7837</v>
      </c>
      <c r="G1707" s="11">
        <v>1</v>
      </c>
      <c r="H1707" s="11" t="s">
        <v>7837</v>
      </c>
      <c r="I1707" s="11" t="s">
        <v>7839</v>
      </c>
      <c r="J1707" s="11" t="s">
        <v>7844</v>
      </c>
    </row>
    <row r="1708" spans="1:10" ht="15" customHeight="1" x14ac:dyDescent="0.35">
      <c r="A1708" s="11" t="s">
        <v>1746</v>
      </c>
      <c r="B1708" s="11">
        <v>37.729999999999997</v>
      </c>
      <c r="C1708" s="11">
        <v>6.29</v>
      </c>
      <c r="D1708" s="11" t="s">
        <v>7837</v>
      </c>
      <c r="E1708" s="11" t="s">
        <v>7837</v>
      </c>
      <c r="F1708" s="11" t="s">
        <v>7837</v>
      </c>
      <c r="G1708" s="11">
        <v>1</v>
      </c>
      <c r="H1708" s="11" t="s">
        <v>7837</v>
      </c>
      <c r="I1708" s="11" t="s">
        <v>7839</v>
      </c>
      <c r="J1708" s="11" t="s">
        <v>7844</v>
      </c>
    </row>
    <row r="1709" spans="1:10" ht="15" customHeight="1" x14ac:dyDescent="0.35">
      <c r="A1709" s="11" t="s">
        <v>1747</v>
      </c>
      <c r="B1709" s="11">
        <v>25.35</v>
      </c>
      <c r="C1709" s="11">
        <v>4.9000000000000004</v>
      </c>
      <c r="D1709" s="11" t="s">
        <v>7837</v>
      </c>
      <c r="E1709" s="11" t="s">
        <v>7837</v>
      </c>
      <c r="F1709" s="11" t="s">
        <v>7837</v>
      </c>
      <c r="G1709" s="11">
        <v>0</v>
      </c>
      <c r="H1709" s="11" t="s">
        <v>7837</v>
      </c>
      <c r="I1709" s="11" t="s">
        <v>7840</v>
      </c>
      <c r="J1709" s="11" t="s">
        <v>7845</v>
      </c>
    </row>
    <row r="1710" spans="1:10" ht="15" customHeight="1" x14ac:dyDescent="0.35">
      <c r="A1710" s="11" t="s">
        <v>1748</v>
      </c>
      <c r="B1710" s="11">
        <v>26.41</v>
      </c>
      <c r="C1710" s="11">
        <v>5.07</v>
      </c>
      <c r="D1710" s="11" t="s">
        <v>7838</v>
      </c>
      <c r="E1710" s="11" t="s">
        <v>7837</v>
      </c>
      <c r="F1710" s="11" t="s">
        <v>7837</v>
      </c>
      <c r="G1710" s="11">
        <v>1</v>
      </c>
      <c r="H1710" s="11" t="s">
        <v>7837</v>
      </c>
      <c r="I1710" s="11" t="s">
        <v>7840</v>
      </c>
      <c r="J1710" s="11" t="s">
        <v>7845</v>
      </c>
    </row>
    <row r="1711" spans="1:10" ht="15" customHeight="1" x14ac:dyDescent="0.35">
      <c r="A1711" s="11" t="s">
        <v>1749</v>
      </c>
      <c r="B1711" s="11">
        <v>27.6</v>
      </c>
      <c r="C1711" s="11">
        <v>5.33</v>
      </c>
      <c r="D1711" s="11" t="s">
        <v>7837</v>
      </c>
      <c r="E1711" s="11" t="s">
        <v>7837</v>
      </c>
      <c r="F1711" s="11" t="s">
        <v>7837</v>
      </c>
      <c r="G1711" s="11">
        <v>1</v>
      </c>
      <c r="H1711" s="11" t="s">
        <v>7837</v>
      </c>
      <c r="I1711" s="11" t="s">
        <v>7840</v>
      </c>
      <c r="J1711" s="11" t="s">
        <v>7845</v>
      </c>
    </row>
    <row r="1712" spans="1:10" ht="15" customHeight="1" x14ac:dyDescent="0.35">
      <c r="A1712" s="11" t="s">
        <v>1750</v>
      </c>
      <c r="B1712" s="11">
        <v>33.82</v>
      </c>
      <c r="C1712" s="11">
        <v>8.93</v>
      </c>
      <c r="D1712" s="11" t="s">
        <v>7838</v>
      </c>
      <c r="E1712" s="11" t="s">
        <v>7837</v>
      </c>
      <c r="F1712" s="11" t="s">
        <v>7837</v>
      </c>
      <c r="G1712" s="11">
        <v>1</v>
      </c>
      <c r="H1712" s="11" t="s">
        <v>7837</v>
      </c>
      <c r="I1712" s="11" t="s">
        <v>7839</v>
      </c>
      <c r="J1712" s="11" t="s">
        <v>7843</v>
      </c>
    </row>
    <row r="1713" spans="1:10" ht="15" customHeight="1" x14ac:dyDescent="0.35">
      <c r="A1713" s="11" t="s">
        <v>1751</v>
      </c>
      <c r="B1713" s="11">
        <v>32.9</v>
      </c>
      <c r="C1713" s="11">
        <v>4.3499999999999996</v>
      </c>
      <c r="D1713" s="11" t="s">
        <v>7837</v>
      </c>
      <c r="E1713" s="11" t="s">
        <v>7837</v>
      </c>
      <c r="F1713" s="11" t="s">
        <v>7837</v>
      </c>
      <c r="G1713" s="11">
        <v>0</v>
      </c>
      <c r="H1713" s="11" t="s">
        <v>7837</v>
      </c>
      <c r="I1713" s="11" t="s">
        <v>7839</v>
      </c>
      <c r="J1713" s="11" t="s">
        <v>7845</v>
      </c>
    </row>
    <row r="1714" spans="1:10" ht="15" customHeight="1" x14ac:dyDescent="0.35">
      <c r="A1714" s="11" t="s">
        <v>1752</v>
      </c>
      <c r="B1714" s="11">
        <v>30.875</v>
      </c>
      <c r="C1714" s="11">
        <v>9.5399999999999991</v>
      </c>
      <c r="D1714" s="11" t="s">
        <v>7838</v>
      </c>
      <c r="E1714" s="11" t="s">
        <v>7837</v>
      </c>
      <c r="F1714" s="11" t="s">
        <v>7837</v>
      </c>
      <c r="G1714" s="11">
        <v>1</v>
      </c>
      <c r="H1714" s="11" t="s">
        <v>7837</v>
      </c>
      <c r="I1714" s="11" t="s">
        <v>7839</v>
      </c>
      <c r="J1714" s="11" t="s">
        <v>7843</v>
      </c>
    </row>
    <row r="1715" spans="1:10" ht="15" customHeight="1" x14ac:dyDescent="0.35">
      <c r="A1715" s="11" t="s">
        <v>1753</v>
      </c>
      <c r="B1715" s="11">
        <v>32.64</v>
      </c>
      <c r="C1715" s="11">
        <v>5.91</v>
      </c>
      <c r="D1715" s="11" t="s">
        <v>7837</v>
      </c>
      <c r="E1715" s="11" t="s">
        <v>7837</v>
      </c>
      <c r="F1715" s="11" t="s">
        <v>7837</v>
      </c>
      <c r="G1715" s="11">
        <v>0</v>
      </c>
      <c r="H1715" s="11" t="s">
        <v>7837</v>
      </c>
      <c r="I1715" s="11" t="s">
        <v>7839</v>
      </c>
      <c r="J1715" s="11" t="s">
        <v>7844</v>
      </c>
    </row>
    <row r="1716" spans="1:10" ht="15" customHeight="1" x14ac:dyDescent="0.35">
      <c r="A1716" s="11" t="s">
        <v>1754</v>
      </c>
      <c r="B1716" s="11">
        <v>22.135000000000002</v>
      </c>
      <c r="C1716" s="11">
        <v>5.0999999999999996</v>
      </c>
      <c r="D1716" s="11" t="s">
        <v>7837</v>
      </c>
      <c r="E1716" s="11" t="s">
        <v>7837</v>
      </c>
      <c r="F1716" s="11" t="s">
        <v>7837</v>
      </c>
      <c r="G1716" s="11">
        <v>0</v>
      </c>
      <c r="H1716" s="11" t="s">
        <v>7837</v>
      </c>
      <c r="I1716" s="11" t="s">
        <v>7841</v>
      </c>
      <c r="J1716" s="11" t="s">
        <v>7845</v>
      </c>
    </row>
    <row r="1717" spans="1:10" ht="15" customHeight="1" x14ac:dyDescent="0.35">
      <c r="A1717" s="11" t="s">
        <v>1755</v>
      </c>
      <c r="B1717" s="11">
        <v>16.53</v>
      </c>
      <c r="C1717" s="11">
        <v>5.08</v>
      </c>
      <c r="D1717" s="11" t="s">
        <v>7837</v>
      </c>
      <c r="E1717" s="11" t="s">
        <v>7837</v>
      </c>
      <c r="F1717" s="11" t="s">
        <v>7837</v>
      </c>
      <c r="G1717" s="11">
        <v>2</v>
      </c>
      <c r="H1717" s="11" t="s">
        <v>7837</v>
      </c>
      <c r="I1717" s="11" t="s">
        <v>7842</v>
      </c>
      <c r="J1717" s="11" t="s">
        <v>7845</v>
      </c>
    </row>
    <row r="1718" spans="1:10" ht="15" customHeight="1" x14ac:dyDescent="0.35">
      <c r="A1718" s="11" t="s">
        <v>1756</v>
      </c>
      <c r="B1718" s="11">
        <v>32.774999999999999</v>
      </c>
      <c r="C1718" s="11">
        <v>4.75</v>
      </c>
      <c r="D1718" s="11" t="s">
        <v>7837</v>
      </c>
      <c r="E1718" s="11" t="s">
        <v>7837</v>
      </c>
      <c r="F1718" s="11" t="s">
        <v>7837</v>
      </c>
      <c r="G1718" s="11">
        <v>0</v>
      </c>
      <c r="H1718" s="11" t="s">
        <v>7837</v>
      </c>
      <c r="I1718" s="11" t="s">
        <v>7839</v>
      </c>
      <c r="J1718" s="11" t="s">
        <v>7845</v>
      </c>
    </row>
    <row r="1719" spans="1:10" ht="15" customHeight="1" x14ac:dyDescent="0.35">
      <c r="A1719" s="11" t="s">
        <v>1757</v>
      </c>
      <c r="B1719" s="11">
        <v>30.9</v>
      </c>
      <c r="C1719" s="11">
        <v>6.05</v>
      </c>
      <c r="D1719" s="11" t="s">
        <v>7837</v>
      </c>
      <c r="E1719" s="11" t="s">
        <v>7837</v>
      </c>
      <c r="F1719" s="11" t="s">
        <v>7837</v>
      </c>
      <c r="G1719" s="11">
        <v>1</v>
      </c>
      <c r="H1719" s="11" t="s">
        <v>7837</v>
      </c>
      <c r="I1719" s="11" t="s">
        <v>7839</v>
      </c>
      <c r="J1719" s="11" t="s">
        <v>7844</v>
      </c>
    </row>
    <row r="1720" spans="1:10" ht="15" customHeight="1" x14ac:dyDescent="0.35">
      <c r="A1720" s="11" t="s">
        <v>1758</v>
      </c>
      <c r="B1720" s="11">
        <v>15.58</v>
      </c>
      <c r="C1720" s="11">
        <v>11.56</v>
      </c>
      <c r="D1720" s="11" t="s">
        <v>7837</v>
      </c>
      <c r="E1720" s="11" t="s">
        <v>7837</v>
      </c>
      <c r="F1720" s="11" t="s">
        <v>7837</v>
      </c>
      <c r="G1720" s="11">
        <v>0</v>
      </c>
      <c r="H1720" s="11" t="s">
        <v>7837</v>
      </c>
      <c r="I1720" s="11" t="s">
        <v>7842</v>
      </c>
      <c r="J1720" s="11" t="s">
        <v>7843</v>
      </c>
    </row>
    <row r="1721" spans="1:10" ht="15" customHeight="1" x14ac:dyDescent="0.35">
      <c r="A1721" s="11" t="s">
        <v>1759</v>
      </c>
      <c r="B1721" s="11">
        <v>26.315000000000001</v>
      </c>
      <c r="C1721" s="11">
        <v>5.76</v>
      </c>
      <c r="D1721" s="11" t="s">
        <v>7837</v>
      </c>
      <c r="E1721" s="11" t="s">
        <v>7837</v>
      </c>
      <c r="F1721" s="11" t="s">
        <v>7837</v>
      </c>
      <c r="G1721" s="11">
        <v>0</v>
      </c>
      <c r="H1721" s="11" t="s">
        <v>7837</v>
      </c>
      <c r="I1721" s="11" t="s">
        <v>7840</v>
      </c>
      <c r="J1721" s="11" t="s">
        <v>7844</v>
      </c>
    </row>
    <row r="1722" spans="1:10" ht="15" customHeight="1" x14ac:dyDescent="0.35">
      <c r="A1722" s="11" t="s">
        <v>1760</v>
      </c>
      <c r="B1722" s="11">
        <v>35.61</v>
      </c>
      <c r="C1722" s="11">
        <v>5.65</v>
      </c>
      <c r="D1722" s="11" t="s">
        <v>7837</v>
      </c>
      <c r="E1722" s="11" t="s">
        <v>7838</v>
      </c>
      <c r="F1722" s="11" t="s">
        <v>7837</v>
      </c>
      <c r="G1722" s="11">
        <v>1</v>
      </c>
      <c r="H1722" s="11" t="s">
        <v>7837</v>
      </c>
      <c r="I1722" s="11" t="s">
        <v>7839</v>
      </c>
      <c r="J1722" s="11" t="s">
        <v>7845</v>
      </c>
    </row>
    <row r="1723" spans="1:10" ht="15" customHeight="1" x14ac:dyDescent="0.35">
      <c r="A1723" s="11" t="s">
        <v>1761</v>
      </c>
      <c r="B1723" s="11">
        <v>37.56</v>
      </c>
      <c r="C1723" s="11">
        <v>5.88</v>
      </c>
      <c r="D1723" s="11" t="s">
        <v>7837</v>
      </c>
      <c r="E1723" s="11" t="s">
        <v>7838</v>
      </c>
      <c r="F1723" s="11" t="s">
        <v>7837</v>
      </c>
      <c r="G1723" s="11">
        <v>1</v>
      </c>
      <c r="H1723" s="11" t="s">
        <v>7837</v>
      </c>
      <c r="I1723" s="11" t="s">
        <v>7839</v>
      </c>
      <c r="J1723" s="11" t="s">
        <v>7844</v>
      </c>
    </row>
    <row r="1724" spans="1:10" ht="15" customHeight="1" x14ac:dyDescent="0.35">
      <c r="A1724" s="11" t="s">
        <v>1762</v>
      </c>
      <c r="B1724" s="11">
        <v>15.49</v>
      </c>
      <c r="C1724" s="11">
        <v>9.6</v>
      </c>
      <c r="D1724" s="11" t="s">
        <v>7837</v>
      </c>
      <c r="E1724" s="11" t="s">
        <v>7837</v>
      </c>
      <c r="F1724" s="11" t="s">
        <v>7837</v>
      </c>
      <c r="G1724" s="11">
        <v>0</v>
      </c>
      <c r="H1724" s="11" t="s">
        <v>7837</v>
      </c>
      <c r="I1724" s="11" t="s">
        <v>7842</v>
      </c>
      <c r="J1724" s="11" t="s">
        <v>7843</v>
      </c>
    </row>
    <row r="1725" spans="1:10" ht="15" customHeight="1" x14ac:dyDescent="0.35">
      <c r="A1725" s="11" t="s">
        <v>1763</v>
      </c>
      <c r="B1725" s="11">
        <v>23.48</v>
      </c>
      <c r="C1725" s="11">
        <v>6.24</v>
      </c>
      <c r="D1725" s="11" t="s">
        <v>7837</v>
      </c>
      <c r="E1725" s="11" t="s">
        <v>7837</v>
      </c>
      <c r="F1725" s="11" t="s">
        <v>7837</v>
      </c>
      <c r="G1725" s="11">
        <v>1</v>
      </c>
      <c r="H1725" s="11" t="s">
        <v>7837</v>
      </c>
      <c r="I1725" s="11" t="s">
        <v>7841</v>
      </c>
      <c r="J1725" s="11" t="s">
        <v>7844</v>
      </c>
    </row>
    <row r="1726" spans="1:10" ht="15" customHeight="1" x14ac:dyDescent="0.35">
      <c r="A1726" s="11" t="s">
        <v>1764</v>
      </c>
      <c r="B1726" s="11">
        <v>30.02</v>
      </c>
      <c r="C1726" s="11">
        <v>7.63</v>
      </c>
      <c r="D1726" s="11" t="s">
        <v>7838</v>
      </c>
      <c r="E1726" s="11" t="s">
        <v>7837</v>
      </c>
      <c r="F1726" s="11" t="s">
        <v>7837</v>
      </c>
      <c r="G1726" s="11">
        <v>1</v>
      </c>
      <c r="H1726" s="11" t="s">
        <v>7837</v>
      </c>
      <c r="I1726" s="11" t="s">
        <v>7839</v>
      </c>
      <c r="J1726" s="11" t="s">
        <v>7843</v>
      </c>
    </row>
    <row r="1727" spans="1:10" ht="15" customHeight="1" x14ac:dyDescent="0.35">
      <c r="A1727" s="11" t="s">
        <v>1765</v>
      </c>
      <c r="B1727" s="11">
        <v>26.885000000000002</v>
      </c>
      <c r="C1727" s="11">
        <v>8.66</v>
      </c>
      <c r="D1727" s="11" t="s">
        <v>7838</v>
      </c>
      <c r="E1727" s="11" t="s">
        <v>7837</v>
      </c>
      <c r="F1727" s="11" t="s">
        <v>7837</v>
      </c>
      <c r="G1727" s="11">
        <v>1</v>
      </c>
      <c r="H1727" s="11" t="s">
        <v>7837</v>
      </c>
      <c r="I1727" s="11" t="s">
        <v>7840</v>
      </c>
      <c r="J1727" s="11" t="s">
        <v>7843</v>
      </c>
    </row>
    <row r="1728" spans="1:10" ht="15" customHeight="1" x14ac:dyDescent="0.35">
      <c r="A1728" s="11" t="s">
        <v>1766</v>
      </c>
      <c r="B1728" s="11">
        <v>25.84</v>
      </c>
      <c r="C1728" s="11">
        <v>8.5500000000000007</v>
      </c>
      <c r="D1728" s="11" t="s">
        <v>7838</v>
      </c>
      <c r="E1728" s="11" t="s">
        <v>7837</v>
      </c>
      <c r="F1728" s="11" t="s">
        <v>7837</v>
      </c>
      <c r="G1728" s="11">
        <v>1</v>
      </c>
      <c r="H1728" s="11" t="s">
        <v>7837</v>
      </c>
      <c r="I1728" s="11" t="s">
        <v>7840</v>
      </c>
      <c r="J1728" s="11" t="s">
        <v>7843</v>
      </c>
    </row>
    <row r="1729" spans="1:10" ht="15" customHeight="1" x14ac:dyDescent="0.35">
      <c r="A1729" s="11" t="s">
        <v>1767</v>
      </c>
      <c r="B1729" s="11">
        <v>27.454999999999998</v>
      </c>
      <c r="C1729" s="11">
        <v>4.54</v>
      </c>
      <c r="D1729" s="11" t="s">
        <v>7837</v>
      </c>
      <c r="E1729" s="11" t="s">
        <v>7837</v>
      </c>
      <c r="F1729" s="11" t="s">
        <v>7837</v>
      </c>
      <c r="G1729" s="11">
        <v>0</v>
      </c>
      <c r="H1729" s="11" t="s">
        <v>7837</v>
      </c>
      <c r="I1729" s="11" t="s">
        <v>7840</v>
      </c>
      <c r="J1729" s="11" t="s">
        <v>7845</v>
      </c>
    </row>
    <row r="1730" spans="1:10" ht="15" customHeight="1" x14ac:dyDescent="0.35">
      <c r="A1730" s="11" t="s">
        <v>1768</v>
      </c>
      <c r="B1730" s="11">
        <v>24.605</v>
      </c>
      <c r="C1730" s="11">
        <v>5.7</v>
      </c>
      <c r="D1730" s="11" t="s">
        <v>7837</v>
      </c>
      <c r="E1730" s="11" t="s">
        <v>7837</v>
      </c>
      <c r="F1730" s="11" t="s">
        <v>7837</v>
      </c>
      <c r="G1730" s="11">
        <v>0</v>
      </c>
      <c r="H1730" s="11" t="s">
        <v>7837</v>
      </c>
      <c r="I1730" s="11" t="s">
        <v>7841</v>
      </c>
      <c r="J1730" s="11" t="s">
        <v>7844</v>
      </c>
    </row>
    <row r="1731" spans="1:10" ht="15" customHeight="1" x14ac:dyDescent="0.35">
      <c r="A1731" s="11" t="s">
        <v>1769</v>
      </c>
      <c r="B1731" s="11">
        <v>30.8</v>
      </c>
      <c r="C1731" s="11">
        <v>5.07</v>
      </c>
      <c r="D1731" s="11" t="s">
        <v>7837</v>
      </c>
      <c r="E1731" s="11" t="s">
        <v>7837</v>
      </c>
      <c r="F1731" s="11" t="s">
        <v>7837</v>
      </c>
      <c r="G1731" s="11">
        <v>0</v>
      </c>
      <c r="H1731" s="11" t="s">
        <v>7837</v>
      </c>
      <c r="I1731" s="11" t="s">
        <v>7839</v>
      </c>
      <c r="J1731" s="11" t="s">
        <v>7845</v>
      </c>
    </row>
    <row r="1732" spans="1:10" ht="15" customHeight="1" x14ac:dyDescent="0.35">
      <c r="A1732" s="11" t="s">
        <v>1770</v>
      </c>
      <c r="B1732" s="11">
        <v>34.799999999999997</v>
      </c>
      <c r="C1732" s="11">
        <v>4.38</v>
      </c>
      <c r="D1732" s="11" t="s">
        <v>7837</v>
      </c>
      <c r="E1732" s="11" t="s">
        <v>7837</v>
      </c>
      <c r="F1732" s="11" t="s">
        <v>7837</v>
      </c>
      <c r="G1732" s="11">
        <v>1</v>
      </c>
      <c r="H1732" s="11" t="s">
        <v>7837</v>
      </c>
      <c r="I1732" s="11" t="s">
        <v>7839</v>
      </c>
      <c r="J1732" s="11" t="s">
        <v>7845</v>
      </c>
    </row>
    <row r="1733" spans="1:10" ht="15" customHeight="1" x14ac:dyDescent="0.35">
      <c r="A1733" s="11" t="s">
        <v>1771</v>
      </c>
      <c r="B1733" s="11">
        <v>34.21</v>
      </c>
      <c r="C1733" s="11">
        <v>4.54</v>
      </c>
      <c r="D1733" s="11" t="s">
        <v>7837</v>
      </c>
      <c r="E1733" s="11" t="s">
        <v>7837</v>
      </c>
      <c r="F1733" s="11" t="s">
        <v>7837</v>
      </c>
      <c r="G1733" s="11">
        <v>1</v>
      </c>
      <c r="H1733" s="11" t="s">
        <v>7837</v>
      </c>
      <c r="I1733" s="11" t="s">
        <v>7839</v>
      </c>
      <c r="J1733" s="11" t="s">
        <v>7845</v>
      </c>
    </row>
    <row r="1734" spans="1:10" ht="15" customHeight="1" x14ac:dyDescent="0.35">
      <c r="A1734" s="11" t="s">
        <v>1772</v>
      </c>
      <c r="B1734" s="11">
        <v>31</v>
      </c>
      <c r="C1734" s="11">
        <v>5.38</v>
      </c>
      <c r="D1734" s="11" t="s">
        <v>7837</v>
      </c>
      <c r="E1734" s="11" t="s">
        <v>7837</v>
      </c>
      <c r="F1734" s="11" t="s">
        <v>7837</v>
      </c>
      <c r="G1734" s="11">
        <v>1</v>
      </c>
      <c r="H1734" s="11" t="s">
        <v>7837</v>
      </c>
      <c r="I1734" s="11" t="s">
        <v>7839</v>
      </c>
      <c r="J1734" s="11" t="s">
        <v>7845</v>
      </c>
    </row>
    <row r="1735" spans="1:10" ht="15" customHeight="1" x14ac:dyDescent="0.35">
      <c r="A1735" s="11" t="s">
        <v>1773</v>
      </c>
      <c r="B1735" s="11">
        <v>26.125</v>
      </c>
      <c r="C1735" s="11">
        <v>5.55</v>
      </c>
      <c r="D1735" s="11" t="s">
        <v>7837</v>
      </c>
      <c r="E1735" s="11" t="s">
        <v>7837</v>
      </c>
      <c r="F1735" s="11" t="s">
        <v>7837</v>
      </c>
      <c r="G1735" s="11">
        <v>1</v>
      </c>
      <c r="H1735" s="11" t="s">
        <v>7837</v>
      </c>
      <c r="I1735" s="11" t="s">
        <v>7840</v>
      </c>
      <c r="J1735" s="11" t="s">
        <v>7845</v>
      </c>
    </row>
    <row r="1736" spans="1:10" ht="15" customHeight="1" x14ac:dyDescent="0.35">
      <c r="A1736" s="11" t="s">
        <v>1774</v>
      </c>
      <c r="B1736" s="11">
        <v>30.13</v>
      </c>
      <c r="C1736" s="11">
        <v>4.03</v>
      </c>
      <c r="D1736" s="11" t="s">
        <v>7838</v>
      </c>
      <c r="E1736" s="11" t="s">
        <v>7837</v>
      </c>
      <c r="F1736" s="11" t="s">
        <v>7837</v>
      </c>
      <c r="G1736" s="11">
        <v>1</v>
      </c>
      <c r="H1736" s="11" t="s">
        <v>7837</v>
      </c>
      <c r="I1736" s="11" t="s">
        <v>7839</v>
      </c>
      <c r="J1736" s="11" t="s">
        <v>7845</v>
      </c>
    </row>
    <row r="1737" spans="1:10" ht="15" customHeight="1" x14ac:dyDescent="0.35">
      <c r="A1737" s="11" t="s">
        <v>1775</v>
      </c>
      <c r="B1737" s="11">
        <v>34.19</v>
      </c>
      <c r="C1737" s="11">
        <v>4.1900000000000004</v>
      </c>
      <c r="D1737" s="11" t="s">
        <v>7837</v>
      </c>
      <c r="E1737" s="11" t="s">
        <v>7837</v>
      </c>
      <c r="F1737" s="11" t="s">
        <v>7837</v>
      </c>
      <c r="G1737" s="11">
        <v>0</v>
      </c>
      <c r="H1737" s="11" t="s">
        <v>7837</v>
      </c>
      <c r="I1737" s="11" t="s">
        <v>7839</v>
      </c>
      <c r="J1737" s="11" t="s">
        <v>7845</v>
      </c>
    </row>
    <row r="1738" spans="1:10" ht="15" customHeight="1" x14ac:dyDescent="0.35">
      <c r="A1738" s="11" t="s">
        <v>1776</v>
      </c>
      <c r="B1738" s="11">
        <v>22.515000000000001</v>
      </c>
      <c r="C1738" s="11">
        <v>4.37</v>
      </c>
      <c r="D1738" s="11" t="s">
        <v>7837</v>
      </c>
      <c r="E1738" s="11" t="s">
        <v>7837</v>
      </c>
      <c r="F1738" s="11" t="s">
        <v>7838</v>
      </c>
      <c r="G1738" s="11">
        <v>1</v>
      </c>
      <c r="H1738" s="11" t="s">
        <v>7837</v>
      </c>
      <c r="I1738" s="11" t="s">
        <v>7841</v>
      </c>
      <c r="J1738" s="11" t="s">
        <v>7845</v>
      </c>
    </row>
    <row r="1739" spans="1:10" ht="15" customHeight="1" x14ac:dyDescent="0.35">
      <c r="A1739" s="11" t="s">
        <v>1777</v>
      </c>
      <c r="B1739" s="11">
        <v>18.239999999999998</v>
      </c>
      <c r="C1739" s="11">
        <v>5.31</v>
      </c>
      <c r="D1739" s="11" t="s">
        <v>7838</v>
      </c>
      <c r="E1739" s="11" t="s">
        <v>7837</v>
      </c>
      <c r="F1739" s="11" t="s">
        <v>7838</v>
      </c>
      <c r="G1739" s="11">
        <v>1</v>
      </c>
      <c r="H1739" s="11" t="s">
        <v>7837</v>
      </c>
      <c r="I1739" s="11" t="s">
        <v>7842</v>
      </c>
      <c r="J1739" s="11" t="s">
        <v>7845</v>
      </c>
    </row>
    <row r="1740" spans="1:10" ht="15" customHeight="1" x14ac:dyDescent="0.35">
      <c r="A1740" s="11" t="s">
        <v>1778</v>
      </c>
      <c r="B1740" s="11">
        <v>37.28</v>
      </c>
      <c r="C1740" s="11">
        <v>4.66</v>
      </c>
      <c r="D1740" s="11" t="s">
        <v>7837</v>
      </c>
      <c r="E1740" s="11" t="s">
        <v>7838</v>
      </c>
      <c r="F1740" s="11" t="s">
        <v>7837</v>
      </c>
      <c r="G1740" s="11">
        <v>1</v>
      </c>
      <c r="H1740" s="11" t="s">
        <v>7837</v>
      </c>
      <c r="I1740" s="11" t="s">
        <v>7839</v>
      </c>
      <c r="J1740" s="11" t="s">
        <v>7845</v>
      </c>
    </row>
    <row r="1741" spans="1:10" ht="15" customHeight="1" x14ac:dyDescent="0.35">
      <c r="A1741" s="11" t="s">
        <v>1779</v>
      </c>
      <c r="B1741" s="11">
        <v>18.2</v>
      </c>
      <c r="C1741" s="11">
        <v>6.19</v>
      </c>
      <c r="D1741" s="11" t="s">
        <v>7837</v>
      </c>
      <c r="E1741" s="11" t="s">
        <v>7837</v>
      </c>
      <c r="F1741" s="11" t="s">
        <v>7838</v>
      </c>
      <c r="G1741" s="11">
        <v>1</v>
      </c>
      <c r="H1741" s="11" t="s">
        <v>7837</v>
      </c>
      <c r="I1741" s="11" t="s">
        <v>7842</v>
      </c>
      <c r="J1741" s="11" t="s">
        <v>7844</v>
      </c>
    </row>
    <row r="1742" spans="1:10" ht="15" customHeight="1" x14ac:dyDescent="0.35">
      <c r="A1742" s="11" t="s">
        <v>1780</v>
      </c>
      <c r="B1742" s="11">
        <v>20.53</v>
      </c>
      <c r="C1742" s="11">
        <v>4.8600000000000003</v>
      </c>
      <c r="D1742" s="11" t="s">
        <v>7837</v>
      </c>
      <c r="E1742" s="11" t="s">
        <v>7837</v>
      </c>
      <c r="F1742" s="11" t="s">
        <v>7837</v>
      </c>
      <c r="G1742" s="11">
        <v>1</v>
      </c>
      <c r="H1742" s="11" t="s">
        <v>7837</v>
      </c>
      <c r="I1742" s="11" t="s">
        <v>7841</v>
      </c>
      <c r="J1742" s="11" t="s">
        <v>7845</v>
      </c>
    </row>
    <row r="1743" spans="1:10" ht="15" customHeight="1" x14ac:dyDescent="0.35">
      <c r="A1743" s="11" t="s">
        <v>1781</v>
      </c>
      <c r="B1743" s="11">
        <v>23.79</v>
      </c>
      <c r="C1743" s="11">
        <v>4.74</v>
      </c>
      <c r="D1743" s="11" t="s">
        <v>7837</v>
      </c>
      <c r="E1743" s="11" t="s">
        <v>7837</v>
      </c>
      <c r="F1743" s="11" t="s">
        <v>7837</v>
      </c>
      <c r="G1743" s="11">
        <v>0</v>
      </c>
      <c r="H1743" s="11" t="s">
        <v>7837</v>
      </c>
      <c r="I1743" s="11" t="s">
        <v>7841</v>
      </c>
      <c r="J1743" s="11" t="s">
        <v>7845</v>
      </c>
    </row>
    <row r="1744" spans="1:10" ht="15" customHeight="1" x14ac:dyDescent="0.35">
      <c r="A1744" s="11" t="s">
        <v>1782</v>
      </c>
      <c r="B1744" s="11">
        <v>29.8</v>
      </c>
      <c r="C1744" s="11">
        <v>6.03</v>
      </c>
      <c r="D1744" s="11" t="s">
        <v>7837</v>
      </c>
      <c r="E1744" s="11" t="s">
        <v>7837</v>
      </c>
      <c r="F1744" s="11" t="s">
        <v>7837</v>
      </c>
      <c r="G1744" s="11">
        <v>0</v>
      </c>
      <c r="H1744" s="11" t="s">
        <v>7837</v>
      </c>
      <c r="I1744" s="11" t="s">
        <v>7840</v>
      </c>
      <c r="J1744" s="11" t="s">
        <v>7844</v>
      </c>
    </row>
    <row r="1745" spans="1:10" ht="15" customHeight="1" x14ac:dyDescent="0.35">
      <c r="A1745" s="11" t="s">
        <v>1783</v>
      </c>
      <c r="B1745" s="11">
        <v>31.54</v>
      </c>
      <c r="C1745" s="11">
        <v>4.71</v>
      </c>
      <c r="D1745" s="11" t="s">
        <v>7837</v>
      </c>
      <c r="E1745" s="11" t="s">
        <v>7837</v>
      </c>
      <c r="F1745" s="11" t="s">
        <v>7837</v>
      </c>
      <c r="G1745" s="11">
        <v>0</v>
      </c>
      <c r="H1745" s="11" t="s">
        <v>7837</v>
      </c>
      <c r="I1745" s="11" t="s">
        <v>7839</v>
      </c>
      <c r="J1745" s="11" t="s">
        <v>7845</v>
      </c>
    </row>
    <row r="1746" spans="1:10" ht="15" customHeight="1" x14ac:dyDescent="0.35">
      <c r="A1746" s="11" t="s">
        <v>1784</v>
      </c>
      <c r="B1746" s="11">
        <v>20.82</v>
      </c>
      <c r="C1746" s="11">
        <v>5.55</v>
      </c>
      <c r="D1746" s="11" t="s">
        <v>7837</v>
      </c>
      <c r="E1746" s="11" t="s">
        <v>7837</v>
      </c>
      <c r="F1746" s="11" t="s">
        <v>7837</v>
      </c>
      <c r="G1746" s="11">
        <v>1</v>
      </c>
      <c r="H1746" s="11" t="s">
        <v>7837</v>
      </c>
      <c r="I1746" s="11" t="s">
        <v>7841</v>
      </c>
      <c r="J1746" s="11" t="s">
        <v>7845</v>
      </c>
    </row>
    <row r="1747" spans="1:10" ht="15" customHeight="1" x14ac:dyDescent="0.35">
      <c r="A1747" s="11" t="s">
        <v>1785</v>
      </c>
      <c r="B1747" s="11">
        <v>38.83</v>
      </c>
      <c r="C1747" s="11">
        <v>4.78</v>
      </c>
      <c r="D1747" s="11" t="s">
        <v>7837</v>
      </c>
      <c r="E1747" s="11" t="s">
        <v>7837</v>
      </c>
      <c r="F1747" s="11" t="s">
        <v>7838</v>
      </c>
      <c r="G1747" s="11">
        <v>1</v>
      </c>
      <c r="H1747" s="11" t="s">
        <v>7837</v>
      </c>
      <c r="I1747" s="11" t="s">
        <v>7839</v>
      </c>
      <c r="J1747" s="11" t="s">
        <v>7845</v>
      </c>
    </row>
    <row r="1748" spans="1:10" ht="15" customHeight="1" x14ac:dyDescent="0.35">
      <c r="A1748" s="11" t="s">
        <v>1786</v>
      </c>
      <c r="B1748" s="11">
        <v>23.44</v>
      </c>
      <c r="C1748" s="11">
        <v>4.6500000000000004</v>
      </c>
      <c r="D1748" s="11" t="s">
        <v>7838</v>
      </c>
      <c r="E1748" s="11" t="s">
        <v>7837</v>
      </c>
      <c r="F1748" s="11" t="s">
        <v>7837</v>
      </c>
      <c r="G1748" s="11">
        <v>1</v>
      </c>
      <c r="H1748" s="11" t="s">
        <v>7837</v>
      </c>
      <c r="I1748" s="11" t="s">
        <v>7841</v>
      </c>
      <c r="J1748" s="11" t="s">
        <v>7845</v>
      </c>
    </row>
    <row r="1749" spans="1:10" ht="15" customHeight="1" x14ac:dyDescent="0.35">
      <c r="A1749" s="11" t="s">
        <v>1787</v>
      </c>
      <c r="B1749" s="11">
        <v>24.13</v>
      </c>
      <c r="C1749" s="11">
        <v>5.2</v>
      </c>
      <c r="D1749" s="11" t="s">
        <v>7837</v>
      </c>
      <c r="E1749" s="11" t="s">
        <v>7837</v>
      </c>
      <c r="F1749" s="11" t="s">
        <v>7837</v>
      </c>
      <c r="G1749" s="11">
        <v>1</v>
      </c>
      <c r="H1749" s="11" t="s">
        <v>7837</v>
      </c>
      <c r="I1749" s="11" t="s">
        <v>7841</v>
      </c>
      <c r="J1749" s="11" t="s">
        <v>7845</v>
      </c>
    </row>
    <row r="1750" spans="1:10" ht="15" customHeight="1" x14ac:dyDescent="0.35">
      <c r="A1750" s="11" t="s">
        <v>1788</v>
      </c>
      <c r="B1750" s="11">
        <v>42.13</v>
      </c>
      <c r="C1750" s="11">
        <v>4.54</v>
      </c>
      <c r="D1750" s="11" t="s">
        <v>7838</v>
      </c>
      <c r="E1750" s="11" t="s">
        <v>7837</v>
      </c>
      <c r="F1750" s="11" t="s">
        <v>7837</v>
      </c>
      <c r="G1750" s="11">
        <v>1</v>
      </c>
      <c r="H1750" s="11" t="s">
        <v>7837</v>
      </c>
      <c r="I1750" s="11" t="s">
        <v>7839</v>
      </c>
      <c r="J1750" s="11" t="s">
        <v>7845</v>
      </c>
    </row>
    <row r="1751" spans="1:10" ht="15" customHeight="1" x14ac:dyDescent="0.35">
      <c r="A1751" s="11" t="s">
        <v>1789</v>
      </c>
      <c r="B1751" s="11">
        <v>17.86</v>
      </c>
      <c r="C1751" s="11">
        <v>4.1100000000000003</v>
      </c>
      <c r="D1751" s="11" t="s">
        <v>7837</v>
      </c>
      <c r="E1751" s="11" t="s">
        <v>7837</v>
      </c>
      <c r="F1751" s="11" t="s">
        <v>7837</v>
      </c>
      <c r="G1751" s="11">
        <v>1</v>
      </c>
      <c r="H1751" s="11" t="s">
        <v>7837</v>
      </c>
      <c r="I1751" s="11" t="s">
        <v>7842</v>
      </c>
      <c r="J1751" s="11" t="s">
        <v>7845</v>
      </c>
    </row>
    <row r="1752" spans="1:10" ht="15" customHeight="1" x14ac:dyDescent="0.35">
      <c r="A1752" s="11" t="s">
        <v>1790</v>
      </c>
      <c r="B1752" s="11">
        <v>32.78</v>
      </c>
      <c r="C1752" s="11">
        <v>4.63</v>
      </c>
      <c r="D1752" s="11" t="s">
        <v>7837</v>
      </c>
      <c r="E1752" s="11" t="s">
        <v>7837</v>
      </c>
      <c r="F1752" s="11" t="s">
        <v>7837</v>
      </c>
      <c r="G1752" s="11">
        <v>0</v>
      </c>
      <c r="H1752" s="11" t="s">
        <v>7837</v>
      </c>
      <c r="I1752" s="11" t="s">
        <v>7839</v>
      </c>
      <c r="J1752" s="11" t="s">
        <v>7845</v>
      </c>
    </row>
    <row r="1753" spans="1:10" ht="15" customHeight="1" x14ac:dyDescent="0.35">
      <c r="A1753" s="11" t="s">
        <v>1791</v>
      </c>
      <c r="B1753" s="11">
        <v>23.9</v>
      </c>
      <c r="C1753" s="11">
        <v>6.06</v>
      </c>
      <c r="D1753" s="11" t="s">
        <v>7838</v>
      </c>
      <c r="E1753" s="11" t="s">
        <v>7837</v>
      </c>
      <c r="F1753" s="11" t="s">
        <v>7838</v>
      </c>
      <c r="G1753" s="11">
        <v>1</v>
      </c>
      <c r="H1753" s="11" t="s">
        <v>7837</v>
      </c>
      <c r="I1753" s="11" t="s">
        <v>7841</v>
      </c>
      <c r="J1753" s="11" t="s">
        <v>7844</v>
      </c>
    </row>
    <row r="1754" spans="1:10" ht="15" customHeight="1" x14ac:dyDescent="0.35">
      <c r="A1754" s="11" t="s">
        <v>1792</v>
      </c>
      <c r="B1754" s="11">
        <v>15.47</v>
      </c>
      <c r="C1754" s="11">
        <v>8.43</v>
      </c>
      <c r="D1754" s="11" t="s">
        <v>7837</v>
      </c>
      <c r="E1754" s="11" t="s">
        <v>7837</v>
      </c>
      <c r="F1754" s="11" t="s">
        <v>7837</v>
      </c>
      <c r="G1754" s="11">
        <v>0</v>
      </c>
      <c r="H1754" s="11" t="s">
        <v>7837</v>
      </c>
      <c r="I1754" s="11" t="s">
        <v>7842</v>
      </c>
      <c r="J1754" s="11" t="s">
        <v>7843</v>
      </c>
    </row>
    <row r="1755" spans="1:10" ht="15" customHeight="1" x14ac:dyDescent="0.35">
      <c r="A1755" s="11" t="s">
        <v>1793</v>
      </c>
      <c r="B1755" s="11">
        <v>28.54</v>
      </c>
      <c r="C1755" s="11">
        <v>5.51</v>
      </c>
      <c r="D1755" s="11" t="s">
        <v>7837</v>
      </c>
      <c r="E1755" s="11" t="s">
        <v>7837</v>
      </c>
      <c r="F1755" s="11" t="s">
        <v>7838</v>
      </c>
      <c r="G1755" s="11">
        <v>1</v>
      </c>
      <c r="H1755" s="11" t="s">
        <v>7837</v>
      </c>
      <c r="I1755" s="11" t="s">
        <v>7840</v>
      </c>
      <c r="J1755" s="11" t="s">
        <v>7845</v>
      </c>
    </row>
    <row r="1756" spans="1:10" ht="15" customHeight="1" x14ac:dyDescent="0.35">
      <c r="A1756" s="11" t="s">
        <v>1794</v>
      </c>
      <c r="B1756" s="11">
        <v>18.54</v>
      </c>
      <c r="C1756" s="11">
        <v>4.95</v>
      </c>
      <c r="D1756" s="11" t="s">
        <v>7837</v>
      </c>
      <c r="E1756" s="11" t="s">
        <v>7837</v>
      </c>
      <c r="F1756" s="11" t="s">
        <v>7837</v>
      </c>
      <c r="G1756" s="11">
        <v>0</v>
      </c>
      <c r="H1756" s="11" t="s">
        <v>7837</v>
      </c>
      <c r="I1756" s="11" t="s">
        <v>7841</v>
      </c>
      <c r="J1756" s="11" t="s">
        <v>7845</v>
      </c>
    </row>
    <row r="1757" spans="1:10" ht="15" customHeight="1" x14ac:dyDescent="0.35">
      <c r="A1757" s="11" t="s">
        <v>1795</v>
      </c>
      <c r="B1757" s="11">
        <v>32.18</v>
      </c>
      <c r="C1757" s="11">
        <v>6.44</v>
      </c>
      <c r="D1757" s="11" t="s">
        <v>7838</v>
      </c>
      <c r="E1757" s="11" t="s">
        <v>7837</v>
      </c>
      <c r="F1757" s="11" t="s">
        <v>7838</v>
      </c>
      <c r="G1757" s="11">
        <v>1</v>
      </c>
      <c r="H1757" s="11" t="s">
        <v>7837</v>
      </c>
      <c r="I1757" s="11" t="s">
        <v>7839</v>
      </c>
      <c r="J1757" s="11" t="s">
        <v>7844</v>
      </c>
    </row>
    <row r="1758" spans="1:10" ht="15" customHeight="1" x14ac:dyDescent="0.35">
      <c r="A1758" s="11" t="s">
        <v>1796</v>
      </c>
      <c r="B1758" s="11">
        <v>37.380000000000003</v>
      </c>
      <c r="C1758" s="11">
        <v>6.05</v>
      </c>
      <c r="D1758" s="11" t="s">
        <v>7838</v>
      </c>
      <c r="E1758" s="11" t="s">
        <v>7837</v>
      </c>
      <c r="F1758" s="11" t="s">
        <v>7837</v>
      </c>
      <c r="G1758" s="11">
        <v>0</v>
      </c>
      <c r="H1758" s="11" t="s">
        <v>7837</v>
      </c>
      <c r="I1758" s="11" t="s">
        <v>7839</v>
      </c>
      <c r="J1758" s="11" t="s">
        <v>7844</v>
      </c>
    </row>
    <row r="1759" spans="1:10" ht="15" customHeight="1" x14ac:dyDescent="0.35">
      <c r="A1759" s="11" t="s">
        <v>1797</v>
      </c>
      <c r="B1759" s="11">
        <v>31.12</v>
      </c>
      <c r="C1759" s="11">
        <v>4.76</v>
      </c>
      <c r="D1759" s="11" t="s">
        <v>7838</v>
      </c>
      <c r="E1759" s="11" t="s">
        <v>7837</v>
      </c>
      <c r="F1759" s="11" t="s">
        <v>7838</v>
      </c>
      <c r="G1759" s="11">
        <v>1</v>
      </c>
      <c r="H1759" s="11" t="s">
        <v>7837</v>
      </c>
      <c r="I1759" s="11" t="s">
        <v>7839</v>
      </c>
      <c r="J1759" s="11" t="s">
        <v>7845</v>
      </c>
    </row>
    <row r="1760" spans="1:10" ht="15" customHeight="1" x14ac:dyDescent="0.35">
      <c r="A1760" s="11" t="s">
        <v>1798</v>
      </c>
      <c r="B1760" s="11">
        <v>22.01</v>
      </c>
      <c r="C1760" s="11">
        <v>6.72</v>
      </c>
      <c r="D1760" s="11" t="s">
        <v>7838</v>
      </c>
      <c r="E1760" s="11" t="s">
        <v>7837</v>
      </c>
      <c r="F1760" s="11" t="s">
        <v>7837</v>
      </c>
      <c r="G1760" s="11">
        <v>1</v>
      </c>
      <c r="H1760" s="11" t="s">
        <v>7837</v>
      </c>
      <c r="I1760" s="11" t="s">
        <v>7841</v>
      </c>
      <c r="J1760" s="11" t="s">
        <v>7843</v>
      </c>
    </row>
    <row r="1761" spans="1:10" ht="15" customHeight="1" x14ac:dyDescent="0.35">
      <c r="A1761" s="11" t="s">
        <v>1799</v>
      </c>
      <c r="B1761" s="11">
        <v>27.645</v>
      </c>
      <c r="C1761" s="11">
        <v>5.7</v>
      </c>
      <c r="D1761" s="11" t="s">
        <v>7837</v>
      </c>
      <c r="E1761" s="11" t="s">
        <v>7837</v>
      </c>
      <c r="F1761" s="11" t="s">
        <v>7837</v>
      </c>
      <c r="G1761" s="11">
        <v>0</v>
      </c>
      <c r="H1761" s="11" t="s">
        <v>7837</v>
      </c>
      <c r="I1761" s="11" t="s">
        <v>7840</v>
      </c>
      <c r="J1761" s="11" t="s">
        <v>7844</v>
      </c>
    </row>
    <row r="1762" spans="1:10" ht="15" customHeight="1" x14ac:dyDescent="0.35">
      <c r="A1762" s="11" t="s">
        <v>1800</v>
      </c>
      <c r="B1762" s="11">
        <v>29.64</v>
      </c>
      <c r="C1762" s="11">
        <v>5.31</v>
      </c>
      <c r="D1762" s="11" t="s">
        <v>7838</v>
      </c>
      <c r="E1762" s="11" t="s">
        <v>7837</v>
      </c>
      <c r="F1762" s="11" t="s">
        <v>7837</v>
      </c>
      <c r="G1762" s="11">
        <v>0</v>
      </c>
      <c r="H1762" s="11" t="s">
        <v>7837</v>
      </c>
      <c r="I1762" s="11" t="s">
        <v>7840</v>
      </c>
      <c r="J1762" s="11" t="s">
        <v>7845</v>
      </c>
    </row>
    <row r="1763" spans="1:10" ht="15" customHeight="1" x14ac:dyDescent="0.35">
      <c r="A1763" s="11" t="s">
        <v>1801</v>
      </c>
      <c r="B1763" s="11">
        <v>33.700000000000003</v>
      </c>
      <c r="C1763" s="11">
        <v>4.32</v>
      </c>
      <c r="D1763" s="11" t="s">
        <v>7838</v>
      </c>
      <c r="E1763" s="11" t="s">
        <v>7837</v>
      </c>
      <c r="F1763" s="11" t="s">
        <v>7837</v>
      </c>
      <c r="G1763" s="11">
        <v>1</v>
      </c>
      <c r="H1763" s="11" t="s">
        <v>7837</v>
      </c>
      <c r="I1763" s="11" t="s">
        <v>7839</v>
      </c>
      <c r="J1763" s="11" t="s">
        <v>7845</v>
      </c>
    </row>
    <row r="1764" spans="1:10" ht="15" customHeight="1" x14ac:dyDescent="0.35">
      <c r="A1764" s="11" t="s">
        <v>1802</v>
      </c>
      <c r="B1764" s="11">
        <v>27.5</v>
      </c>
      <c r="C1764" s="11">
        <v>4.2300000000000004</v>
      </c>
      <c r="D1764" s="11" t="s">
        <v>7838</v>
      </c>
      <c r="E1764" s="11" t="s">
        <v>7837</v>
      </c>
      <c r="F1764" s="11" t="s">
        <v>7837</v>
      </c>
      <c r="G1764" s="11">
        <v>1</v>
      </c>
      <c r="H1764" s="11" t="s">
        <v>7837</v>
      </c>
      <c r="I1764" s="11" t="s">
        <v>7840</v>
      </c>
      <c r="J1764" s="11" t="s">
        <v>7845</v>
      </c>
    </row>
    <row r="1765" spans="1:10" ht="15" customHeight="1" x14ac:dyDescent="0.35">
      <c r="A1765" s="11" t="s">
        <v>1803</v>
      </c>
      <c r="B1765" s="11">
        <v>16.12</v>
      </c>
      <c r="C1765" s="11">
        <v>6.09</v>
      </c>
      <c r="D1765" s="11" t="s">
        <v>7837</v>
      </c>
      <c r="E1765" s="11" t="s">
        <v>7837</v>
      </c>
      <c r="F1765" s="11" t="s">
        <v>7837</v>
      </c>
      <c r="G1765" s="11">
        <v>0</v>
      </c>
      <c r="H1765" s="11" t="s">
        <v>7837</v>
      </c>
      <c r="I1765" s="11" t="s">
        <v>7842</v>
      </c>
      <c r="J1765" s="11" t="s">
        <v>7844</v>
      </c>
    </row>
    <row r="1766" spans="1:10" ht="15" customHeight="1" x14ac:dyDescent="0.35">
      <c r="A1766" s="11" t="s">
        <v>1804</v>
      </c>
      <c r="B1766" s="11">
        <v>26.73</v>
      </c>
      <c r="C1766" s="11">
        <v>4.74</v>
      </c>
      <c r="D1766" s="11" t="s">
        <v>7838</v>
      </c>
      <c r="E1766" s="11" t="s">
        <v>7837</v>
      </c>
      <c r="F1766" s="11" t="s">
        <v>7837</v>
      </c>
      <c r="G1766" s="11">
        <v>1</v>
      </c>
      <c r="H1766" s="11" t="s">
        <v>7837</v>
      </c>
      <c r="I1766" s="11" t="s">
        <v>7840</v>
      </c>
      <c r="J1766" s="11" t="s">
        <v>7845</v>
      </c>
    </row>
    <row r="1767" spans="1:10" ht="15" customHeight="1" x14ac:dyDescent="0.35">
      <c r="A1767" s="11" t="s">
        <v>1805</v>
      </c>
      <c r="B1767" s="11">
        <v>37.25</v>
      </c>
      <c r="C1767" s="11">
        <v>6.23</v>
      </c>
      <c r="D1767" s="11" t="s">
        <v>7838</v>
      </c>
      <c r="E1767" s="11" t="s">
        <v>7837</v>
      </c>
      <c r="F1767" s="11" t="s">
        <v>7837</v>
      </c>
      <c r="G1767" s="11">
        <v>0</v>
      </c>
      <c r="H1767" s="11" t="s">
        <v>7837</v>
      </c>
      <c r="I1767" s="11" t="s">
        <v>7839</v>
      </c>
      <c r="J1767" s="11" t="s">
        <v>7844</v>
      </c>
    </row>
    <row r="1768" spans="1:10" ht="15" customHeight="1" x14ac:dyDescent="0.35">
      <c r="A1768" s="11" t="s">
        <v>1806</v>
      </c>
      <c r="B1768" s="11">
        <v>23.56</v>
      </c>
      <c r="C1768" s="11">
        <v>5.45</v>
      </c>
      <c r="D1768" s="11" t="s">
        <v>7838</v>
      </c>
      <c r="E1768" s="11" t="s">
        <v>7837</v>
      </c>
      <c r="F1768" s="11" t="s">
        <v>7837</v>
      </c>
      <c r="G1768" s="11">
        <v>1</v>
      </c>
      <c r="H1768" s="11" t="s">
        <v>7837</v>
      </c>
      <c r="I1768" s="11" t="s">
        <v>7841</v>
      </c>
      <c r="J1768" s="11" t="s">
        <v>7845</v>
      </c>
    </row>
    <row r="1769" spans="1:10" ht="15" customHeight="1" x14ac:dyDescent="0.35">
      <c r="A1769" s="11" t="s">
        <v>1807</v>
      </c>
      <c r="B1769" s="11">
        <v>15.84</v>
      </c>
      <c r="C1769" s="11">
        <v>10.34</v>
      </c>
      <c r="D1769" s="11" t="s">
        <v>7837</v>
      </c>
      <c r="E1769" s="11" t="s">
        <v>7837</v>
      </c>
      <c r="F1769" s="11" t="s">
        <v>7837</v>
      </c>
      <c r="G1769" s="11">
        <v>2</v>
      </c>
      <c r="H1769" s="11" t="s">
        <v>7837</v>
      </c>
      <c r="I1769" s="11" t="s">
        <v>7842</v>
      </c>
      <c r="J1769" s="11" t="s">
        <v>7843</v>
      </c>
    </row>
    <row r="1770" spans="1:10" ht="15" customHeight="1" x14ac:dyDescent="0.35">
      <c r="A1770" s="11" t="s">
        <v>1808</v>
      </c>
      <c r="B1770" s="11">
        <v>36.630000000000003</v>
      </c>
      <c r="C1770" s="11">
        <v>5.15</v>
      </c>
      <c r="D1770" s="11" t="s">
        <v>7837</v>
      </c>
      <c r="E1770" s="11" t="s">
        <v>7837</v>
      </c>
      <c r="F1770" s="11" t="s">
        <v>7837</v>
      </c>
      <c r="G1770" s="11">
        <v>0</v>
      </c>
      <c r="H1770" s="11" t="s">
        <v>7837</v>
      </c>
      <c r="I1770" s="11" t="s">
        <v>7839</v>
      </c>
      <c r="J1770" s="11" t="s">
        <v>7845</v>
      </c>
    </row>
    <row r="1771" spans="1:10" ht="15" customHeight="1" x14ac:dyDescent="0.35">
      <c r="A1771" s="11" t="s">
        <v>1809</v>
      </c>
      <c r="B1771" s="11">
        <v>16.47</v>
      </c>
      <c r="C1771" s="11">
        <v>11.72</v>
      </c>
      <c r="D1771" s="11" t="s">
        <v>7837</v>
      </c>
      <c r="E1771" s="11" t="s">
        <v>7837</v>
      </c>
      <c r="F1771" s="11" t="s">
        <v>7837</v>
      </c>
      <c r="G1771" s="11">
        <v>0</v>
      </c>
      <c r="H1771" s="11" t="s">
        <v>7837</v>
      </c>
      <c r="I1771" s="11" t="s">
        <v>7842</v>
      </c>
      <c r="J1771" s="11" t="s">
        <v>7843</v>
      </c>
    </row>
    <row r="1772" spans="1:10" ht="15" customHeight="1" x14ac:dyDescent="0.35">
      <c r="A1772" s="11" t="s">
        <v>1810</v>
      </c>
      <c r="B1772" s="11">
        <v>25.8</v>
      </c>
      <c r="C1772" s="11">
        <v>5.29</v>
      </c>
      <c r="D1772" s="11" t="s">
        <v>7837</v>
      </c>
      <c r="E1772" s="11" t="s">
        <v>7837</v>
      </c>
      <c r="F1772" s="11" t="s">
        <v>7837</v>
      </c>
      <c r="G1772" s="11">
        <v>0</v>
      </c>
      <c r="H1772" s="11" t="s">
        <v>7837</v>
      </c>
      <c r="I1772" s="11" t="s">
        <v>7840</v>
      </c>
      <c r="J1772" s="11" t="s">
        <v>7845</v>
      </c>
    </row>
    <row r="1773" spans="1:10" ht="15" customHeight="1" x14ac:dyDescent="0.35">
      <c r="A1773" s="11" t="s">
        <v>1811</v>
      </c>
      <c r="B1773" s="11">
        <v>23.6</v>
      </c>
      <c r="C1773" s="11">
        <v>4.33</v>
      </c>
      <c r="D1773" s="11" t="s">
        <v>7837</v>
      </c>
      <c r="E1773" s="11" t="s">
        <v>7837</v>
      </c>
      <c r="F1773" s="11" t="s">
        <v>7837</v>
      </c>
      <c r="G1773" s="11">
        <v>0</v>
      </c>
      <c r="H1773" s="11" t="s">
        <v>7837</v>
      </c>
      <c r="I1773" s="11" t="s">
        <v>7841</v>
      </c>
      <c r="J1773" s="11" t="s">
        <v>7845</v>
      </c>
    </row>
    <row r="1774" spans="1:10" ht="15" customHeight="1" x14ac:dyDescent="0.35">
      <c r="A1774" s="11" t="s">
        <v>1812</v>
      </c>
      <c r="B1774" s="11">
        <v>32.11</v>
      </c>
      <c r="C1774" s="11">
        <v>6.24</v>
      </c>
      <c r="D1774" s="11" t="s">
        <v>7837</v>
      </c>
      <c r="E1774" s="11" t="s">
        <v>7837</v>
      </c>
      <c r="F1774" s="11" t="s">
        <v>7838</v>
      </c>
      <c r="G1774" s="11">
        <v>1</v>
      </c>
      <c r="H1774" s="11" t="s">
        <v>7837</v>
      </c>
      <c r="I1774" s="11" t="s">
        <v>7839</v>
      </c>
      <c r="J1774" s="11" t="s">
        <v>7844</v>
      </c>
    </row>
    <row r="1775" spans="1:10" ht="15" customHeight="1" x14ac:dyDescent="0.35">
      <c r="A1775" s="11" t="s">
        <v>1813</v>
      </c>
      <c r="B1775" s="11">
        <v>30.114999999999998</v>
      </c>
      <c r="C1775" s="11">
        <v>11.61</v>
      </c>
      <c r="D1775" s="11" t="s">
        <v>7837</v>
      </c>
      <c r="E1775" s="11" t="s">
        <v>7837</v>
      </c>
      <c r="F1775" s="11" t="s">
        <v>7837</v>
      </c>
      <c r="G1775" s="11">
        <v>0</v>
      </c>
      <c r="H1775" s="11" t="s">
        <v>7837</v>
      </c>
      <c r="I1775" s="11" t="s">
        <v>7839</v>
      </c>
      <c r="J1775" s="11" t="s">
        <v>7843</v>
      </c>
    </row>
    <row r="1776" spans="1:10" ht="15" customHeight="1" x14ac:dyDescent="0.35">
      <c r="A1776" s="11" t="s">
        <v>1814</v>
      </c>
      <c r="B1776" s="11">
        <v>20.28</v>
      </c>
      <c r="C1776" s="11">
        <v>11.07</v>
      </c>
      <c r="D1776" s="11" t="s">
        <v>7838</v>
      </c>
      <c r="E1776" s="11" t="s">
        <v>7837</v>
      </c>
      <c r="F1776" s="11" t="s">
        <v>7837</v>
      </c>
      <c r="G1776" s="11">
        <v>0</v>
      </c>
      <c r="H1776" s="11" t="s">
        <v>7837</v>
      </c>
      <c r="I1776" s="11" t="s">
        <v>7841</v>
      </c>
      <c r="J1776" s="11" t="s">
        <v>7843</v>
      </c>
    </row>
    <row r="1777" spans="1:10" ht="15" customHeight="1" x14ac:dyDescent="0.35">
      <c r="A1777" s="11" t="s">
        <v>1815</v>
      </c>
      <c r="B1777" s="11">
        <v>20.234999999999999</v>
      </c>
      <c r="C1777" s="11">
        <v>5.19</v>
      </c>
      <c r="D1777" s="11" t="s">
        <v>7837</v>
      </c>
      <c r="E1777" s="11" t="s">
        <v>7837</v>
      </c>
      <c r="F1777" s="11" t="s">
        <v>7838</v>
      </c>
      <c r="G1777" s="11">
        <v>1</v>
      </c>
      <c r="H1777" s="11" t="s">
        <v>7837</v>
      </c>
      <c r="I1777" s="11" t="s">
        <v>7841</v>
      </c>
      <c r="J1777" s="11" t="s">
        <v>7845</v>
      </c>
    </row>
    <row r="1778" spans="1:10" ht="15" customHeight="1" x14ac:dyDescent="0.35">
      <c r="A1778" s="11" t="s">
        <v>1816</v>
      </c>
      <c r="B1778" s="11">
        <v>25.27</v>
      </c>
      <c r="C1778" s="11">
        <v>5.7</v>
      </c>
      <c r="D1778" s="11" t="s">
        <v>7838</v>
      </c>
      <c r="E1778" s="11" t="s">
        <v>7837</v>
      </c>
      <c r="F1778" s="11" t="s">
        <v>7837</v>
      </c>
      <c r="G1778" s="11">
        <v>1</v>
      </c>
      <c r="H1778" s="11" t="s">
        <v>7837</v>
      </c>
      <c r="I1778" s="11" t="s">
        <v>7840</v>
      </c>
      <c r="J1778" s="11" t="s">
        <v>7844</v>
      </c>
    </row>
    <row r="1779" spans="1:10" ht="15" customHeight="1" x14ac:dyDescent="0.35">
      <c r="A1779" s="11" t="s">
        <v>1817</v>
      </c>
      <c r="B1779" s="11">
        <v>24.24</v>
      </c>
      <c r="C1779" s="11">
        <v>6.15</v>
      </c>
      <c r="D1779" s="11" t="s">
        <v>7837</v>
      </c>
      <c r="E1779" s="11" t="s">
        <v>7837</v>
      </c>
      <c r="F1779" s="11" t="s">
        <v>7837</v>
      </c>
      <c r="G1779" s="11">
        <v>0</v>
      </c>
      <c r="H1779" s="11" t="s">
        <v>7837</v>
      </c>
      <c r="I1779" s="11" t="s">
        <v>7841</v>
      </c>
      <c r="J1779" s="11" t="s">
        <v>7844</v>
      </c>
    </row>
    <row r="1780" spans="1:10" ht="15" customHeight="1" x14ac:dyDescent="0.35">
      <c r="A1780" s="11" t="s">
        <v>1818</v>
      </c>
      <c r="B1780" s="11">
        <v>35.75</v>
      </c>
      <c r="C1780" s="11">
        <v>5.07</v>
      </c>
      <c r="D1780" s="11" t="s">
        <v>7837</v>
      </c>
      <c r="E1780" s="11" t="s">
        <v>7837</v>
      </c>
      <c r="F1780" s="11" t="s">
        <v>7837</v>
      </c>
      <c r="G1780" s="11">
        <v>0</v>
      </c>
      <c r="H1780" s="11" t="s">
        <v>7837</v>
      </c>
      <c r="I1780" s="11" t="s">
        <v>7839</v>
      </c>
      <c r="J1780" s="11" t="s">
        <v>7845</v>
      </c>
    </row>
    <row r="1781" spans="1:10" ht="15" customHeight="1" x14ac:dyDescent="0.35">
      <c r="A1781" s="11" t="s">
        <v>1819</v>
      </c>
      <c r="B1781" s="11">
        <v>29.92</v>
      </c>
      <c r="C1781" s="11">
        <v>10.97</v>
      </c>
      <c r="D1781" s="11" t="s">
        <v>7838</v>
      </c>
      <c r="E1781" s="11" t="s">
        <v>7837</v>
      </c>
      <c r="F1781" s="11" t="s">
        <v>7837</v>
      </c>
      <c r="G1781" s="11">
        <v>1</v>
      </c>
      <c r="H1781" s="11" t="s">
        <v>7837</v>
      </c>
      <c r="I1781" s="11" t="s">
        <v>7840</v>
      </c>
      <c r="J1781" s="11" t="s">
        <v>7843</v>
      </c>
    </row>
    <row r="1782" spans="1:10" ht="15" customHeight="1" x14ac:dyDescent="0.35">
      <c r="A1782" s="11" t="s">
        <v>1820</v>
      </c>
      <c r="B1782" s="11">
        <v>26.2</v>
      </c>
      <c r="C1782" s="11">
        <v>10.93</v>
      </c>
      <c r="D1782" s="11" t="s">
        <v>7838</v>
      </c>
      <c r="E1782" s="11" t="s">
        <v>7837</v>
      </c>
      <c r="F1782" s="11" t="s">
        <v>7837</v>
      </c>
      <c r="G1782" s="11">
        <v>1</v>
      </c>
      <c r="H1782" s="11" t="s">
        <v>7837</v>
      </c>
      <c r="I1782" s="11" t="s">
        <v>7840</v>
      </c>
      <c r="J1782" s="11" t="s">
        <v>7843</v>
      </c>
    </row>
    <row r="1783" spans="1:10" ht="15" customHeight="1" x14ac:dyDescent="0.35">
      <c r="A1783" s="11" t="s">
        <v>1821</v>
      </c>
      <c r="B1783" s="11">
        <v>26.695</v>
      </c>
      <c r="C1783" s="11">
        <v>4.21</v>
      </c>
      <c r="D1783" s="11" t="s">
        <v>7838</v>
      </c>
      <c r="E1783" s="11" t="s">
        <v>7837</v>
      </c>
      <c r="F1783" s="11" t="s">
        <v>7838</v>
      </c>
      <c r="G1783" s="11">
        <v>1</v>
      </c>
      <c r="H1783" s="11" t="s">
        <v>7837</v>
      </c>
      <c r="I1783" s="11" t="s">
        <v>7840</v>
      </c>
      <c r="J1783" s="11" t="s">
        <v>7845</v>
      </c>
    </row>
    <row r="1784" spans="1:10" ht="15" customHeight="1" x14ac:dyDescent="0.35">
      <c r="A1784" s="11" t="s">
        <v>1822</v>
      </c>
      <c r="B1784" s="11">
        <v>23.16</v>
      </c>
      <c r="C1784" s="11">
        <v>5.5</v>
      </c>
      <c r="D1784" s="11" t="s">
        <v>7837</v>
      </c>
      <c r="E1784" s="11" t="s">
        <v>7837</v>
      </c>
      <c r="F1784" s="11" t="s">
        <v>7837</v>
      </c>
      <c r="G1784" s="11">
        <v>0</v>
      </c>
      <c r="H1784" s="11" t="s">
        <v>7837</v>
      </c>
      <c r="I1784" s="11" t="s">
        <v>7841</v>
      </c>
      <c r="J1784" s="11" t="s">
        <v>7845</v>
      </c>
    </row>
    <row r="1785" spans="1:10" ht="15" customHeight="1" x14ac:dyDescent="0.35">
      <c r="A1785" s="11" t="s">
        <v>1823</v>
      </c>
      <c r="B1785" s="11">
        <v>32.585000000000001</v>
      </c>
      <c r="C1785" s="11">
        <v>4.93</v>
      </c>
      <c r="D1785" s="11" t="s">
        <v>7838</v>
      </c>
      <c r="E1785" s="11" t="s">
        <v>7837</v>
      </c>
      <c r="F1785" s="11" t="s">
        <v>7837</v>
      </c>
      <c r="G1785" s="11">
        <v>1</v>
      </c>
      <c r="H1785" s="11" t="s">
        <v>7837</v>
      </c>
      <c r="I1785" s="11" t="s">
        <v>7839</v>
      </c>
      <c r="J1785" s="11" t="s">
        <v>7845</v>
      </c>
    </row>
    <row r="1786" spans="1:10" ht="15" customHeight="1" x14ac:dyDescent="0.35">
      <c r="A1786" s="11" t="s">
        <v>1824</v>
      </c>
      <c r="B1786" s="11">
        <v>33.97</v>
      </c>
      <c r="C1786" s="11">
        <v>5.6</v>
      </c>
      <c r="D1786" s="11" t="s">
        <v>7838</v>
      </c>
      <c r="E1786" s="11" t="s">
        <v>7837</v>
      </c>
      <c r="F1786" s="11" t="s">
        <v>7837</v>
      </c>
      <c r="G1786" s="11">
        <v>0</v>
      </c>
      <c r="H1786" s="11" t="s">
        <v>7837</v>
      </c>
      <c r="I1786" s="11" t="s">
        <v>7839</v>
      </c>
      <c r="J1786" s="11" t="s">
        <v>7845</v>
      </c>
    </row>
    <row r="1787" spans="1:10" ht="15" customHeight="1" x14ac:dyDescent="0.35">
      <c r="A1787" s="11" t="s">
        <v>1825</v>
      </c>
      <c r="B1787" s="11">
        <v>16.57</v>
      </c>
      <c r="C1787" s="11">
        <v>9.99</v>
      </c>
      <c r="D1787" s="11" t="s">
        <v>7837</v>
      </c>
      <c r="E1787" s="11" t="s">
        <v>7837</v>
      </c>
      <c r="F1787" s="11" t="s">
        <v>7837</v>
      </c>
      <c r="G1787" s="11">
        <v>0</v>
      </c>
      <c r="H1787" s="11" t="s">
        <v>7837</v>
      </c>
      <c r="I1787" s="11" t="s">
        <v>7842</v>
      </c>
      <c r="J1787" s="11" t="s">
        <v>7843</v>
      </c>
    </row>
    <row r="1788" spans="1:10" ht="15" customHeight="1" x14ac:dyDescent="0.35">
      <c r="A1788" s="11" t="s">
        <v>1826</v>
      </c>
      <c r="B1788" s="11">
        <v>17.55</v>
      </c>
      <c r="C1788" s="11">
        <v>5.93</v>
      </c>
      <c r="D1788" s="11" t="s">
        <v>7837</v>
      </c>
      <c r="E1788" s="11" t="s">
        <v>7837</v>
      </c>
      <c r="F1788" s="11" t="s">
        <v>7838</v>
      </c>
      <c r="G1788" s="11">
        <v>1</v>
      </c>
      <c r="H1788" s="11" t="s">
        <v>7837</v>
      </c>
      <c r="I1788" s="11" t="s">
        <v>7842</v>
      </c>
      <c r="J1788" s="11" t="s">
        <v>7844</v>
      </c>
    </row>
    <row r="1789" spans="1:10" ht="15" customHeight="1" x14ac:dyDescent="0.35">
      <c r="A1789" s="11" t="s">
        <v>1827</v>
      </c>
      <c r="B1789" s="11">
        <v>29.41</v>
      </c>
      <c r="C1789" s="11">
        <v>6.29</v>
      </c>
      <c r="D1789" s="11" t="s">
        <v>7838</v>
      </c>
      <c r="E1789" s="11" t="s">
        <v>7837</v>
      </c>
      <c r="F1789" s="11" t="s">
        <v>7837</v>
      </c>
      <c r="G1789" s="11">
        <v>1</v>
      </c>
      <c r="H1789" s="11" t="s">
        <v>7837</v>
      </c>
      <c r="I1789" s="11" t="s">
        <v>7840</v>
      </c>
      <c r="J1789" s="11" t="s">
        <v>7844</v>
      </c>
    </row>
    <row r="1790" spans="1:10" ht="15" customHeight="1" x14ac:dyDescent="0.35">
      <c r="A1790" s="11" t="s">
        <v>1828</v>
      </c>
      <c r="B1790" s="11">
        <v>17.91</v>
      </c>
      <c r="C1790" s="11">
        <v>5.65</v>
      </c>
      <c r="D1790" s="11" t="s">
        <v>7837</v>
      </c>
      <c r="E1790" s="11" t="s">
        <v>7837</v>
      </c>
      <c r="F1790" s="11" t="s">
        <v>7837</v>
      </c>
      <c r="G1790" s="11">
        <v>1</v>
      </c>
      <c r="H1790" s="11" t="s">
        <v>7837</v>
      </c>
      <c r="I1790" s="11" t="s">
        <v>7842</v>
      </c>
      <c r="J1790" s="11" t="s">
        <v>7845</v>
      </c>
    </row>
    <row r="1791" spans="1:10" ht="15" customHeight="1" x14ac:dyDescent="0.35">
      <c r="A1791" s="11" t="s">
        <v>1829</v>
      </c>
      <c r="B1791" s="11">
        <v>31.57</v>
      </c>
      <c r="C1791" s="11">
        <v>6.15</v>
      </c>
      <c r="D1791" s="11" t="s">
        <v>7837</v>
      </c>
      <c r="E1791" s="11" t="s">
        <v>7837</v>
      </c>
      <c r="F1791" s="11" t="s">
        <v>7837</v>
      </c>
      <c r="G1791" s="11">
        <v>1</v>
      </c>
      <c r="H1791" s="11" t="s">
        <v>7837</v>
      </c>
      <c r="I1791" s="11" t="s">
        <v>7839</v>
      </c>
      <c r="J1791" s="11" t="s">
        <v>7844</v>
      </c>
    </row>
    <row r="1792" spans="1:10" ht="15" customHeight="1" x14ac:dyDescent="0.35">
      <c r="A1792" s="11" t="s">
        <v>1830</v>
      </c>
      <c r="B1792" s="11">
        <v>33.18</v>
      </c>
      <c r="C1792" s="11">
        <v>5.22</v>
      </c>
      <c r="D1792" s="11" t="s">
        <v>7837</v>
      </c>
      <c r="E1792" s="11" t="s">
        <v>7838</v>
      </c>
      <c r="F1792" s="11" t="s">
        <v>7837</v>
      </c>
      <c r="G1792" s="11">
        <v>1</v>
      </c>
      <c r="H1792" s="11" t="s">
        <v>7837</v>
      </c>
      <c r="I1792" s="11" t="s">
        <v>7839</v>
      </c>
      <c r="J1792" s="11" t="s">
        <v>7845</v>
      </c>
    </row>
    <row r="1793" spans="1:10" ht="15" customHeight="1" x14ac:dyDescent="0.35">
      <c r="A1793" s="11" t="s">
        <v>1831</v>
      </c>
      <c r="B1793" s="11">
        <v>37</v>
      </c>
      <c r="C1793" s="11">
        <v>11.66</v>
      </c>
      <c r="D1793" s="11" t="s">
        <v>7837</v>
      </c>
      <c r="E1793" s="11" t="s">
        <v>7837</v>
      </c>
      <c r="F1793" s="11" t="s">
        <v>7837</v>
      </c>
      <c r="G1793" s="11">
        <v>0</v>
      </c>
      <c r="H1793" s="11" t="s">
        <v>7837</v>
      </c>
      <c r="I1793" s="11" t="s">
        <v>7839</v>
      </c>
      <c r="J1793" s="11" t="s">
        <v>7843</v>
      </c>
    </row>
    <row r="1794" spans="1:10" ht="15" customHeight="1" x14ac:dyDescent="0.35">
      <c r="A1794" s="11" t="s">
        <v>1832</v>
      </c>
      <c r="B1794" s="11">
        <v>18.905000000000001</v>
      </c>
      <c r="C1794" s="11">
        <v>4.91</v>
      </c>
      <c r="D1794" s="11" t="s">
        <v>7838</v>
      </c>
      <c r="E1794" s="11" t="s">
        <v>7837</v>
      </c>
      <c r="F1794" s="11" t="s">
        <v>7837</v>
      </c>
      <c r="G1794" s="11">
        <v>1</v>
      </c>
      <c r="H1794" s="11" t="s">
        <v>7837</v>
      </c>
      <c r="I1794" s="11" t="s">
        <v>7841</v>
      </c>
      <c r="J1794" s="11" t="s">
        <v>7845</v>
      </c>
    </row>
    <row r="1795" spans="1:10" ht="15" customHeight="1" x14ac:dyDescent="0.35">
      <c r="A1795" s="11" t="s">
        <v>1833</v>
      </c>
      <c r="B1795" s="11">
        <v>20.03</v>
      </c>
      <c r="C1795" s="11">
        <v>9.25</v>
      </c>
      <c r="D1795" s="11" t="s">
        <v>7838</v>
      </c>
      <c r="E1795" s="11" t="s">
        <v>7837</v>
      </c>
      <c r="F1795" s="11" t="s">
        <v>7837</v>
      </c>
      <c r="G1795" s="11">
        <v>0</v>
      </c>
      <c r="H1795" s="11" t="s">
        <v>7837</v>
      </c>
      <c r="I1795" s="11" t="s">
        <v>7841</v>
      </c>
      <c r="J1795" s="11" t="s">
        <v>7843</v>
      </c>
    </row>
    <row r="1796" spans="1:10" ht="15" customHeight="1" x14ac:dyDescent="0.35">
      <c r="A1796" s="11" t="s">
        <v>1834</v>
      </c>
      <c r="B1796" s="11">
        <v>16.7</v>
      </c>
      <c r="C1796" s="11">
        <v>11.48</v>
      </c>
      <c r="D1796" s="11" t="s">
        <v>7837</v>
      </c>
      <c r="E1796" s="11" t="s">
        <v>7837</v>
      </c>
      <c r="F1796" s="11" t="s">
        <v>7837</v>
      </c>
      <c r="G1796" s="11">
        <v>0</v>
      </c>
      <c r="H1796" s="11" t="s">
        <v>7837</v>
      </c>
      <c r="I1796" s="11" t="s">
        <v>7842</v>
      </c>
      <c r="J1796" s="11" t="s">
        <v>7843</v>
      </c>
    </row>
    <row r="1797" spans="1:10" ht="15" customHeight="1" x14ac:dyDescent="0.35">
      <c r="A1797" s="11" t="s">
        <v>1835</v>
      </c>
      <c r="B1797" s="11">
        <v>39.82</v>
      </c>
      <c r="C1797" s="11">
        <v>6.06</v>
      </c>
      <c r="D1797" s="11" t="s">
        <v>7837</v>
      </c>
      <c r="E1797" s="11" t="s">
        <v>7837</v>
      </c>
      <c r="F1797" s="11" t="s">
        <v>7837</v>
      </c>
      <c r="G1797" s="11">
        <v>0</v>
      </c>
      <c r="H1797" s="11" t="s">
        <v>7837</v>
      </c>
      <c r="I1797" s="11" t="s">
        <v>7839</v>
      </c>
      <c r="J1797" s="11" t="s">
        <v>7844</v>
      </c>
    </row>
    <row r="1798" spans="1:10" ht="15" customHeight="1" x14ac:dyDescent="0.35">
      <c r="A1798" s="11" t="s">
        <v>1836</v>
      </c>
      <c r="B1798" s="11">
        <v>22.04</v>
      </c>
      <c r="C1798" s="11">
        <v>5.86</v>
      </c>
      <c r="D1798" s="11" t="s">
        <v>7837</v>
      </c>
      <c r="E1798" s="11" t="s">
        <v>7837</v>
      </c>
      <c r="F1798" s="11" t="s">
        <v>7837</v>
      </c>
      <c r="G1798" s="11">
        <v>1</v>
      </c>
      <c r="H1798" s="11" t="s">
        <v>7837</v>
      </c>
      <c r="I1798" s="11" t="s">
        <v>7841</v>
      </c>
      <c r="J1798" s="11" t="s">
        <v>7844</v>
      </c>
    </row>
    <row r="1799" spans="1:10" ht="15" customHeight="1" x14ac:dyDescent="0.35">
      <c r="A1799" s="11" t="s">
        <v>1837</v>
      </c>
      <c r="B1799" s="11">
        <v>28.27</v>
      </c>
      <c r="C1799" s="11">
        <v>5.33</v>
      </c>
      <c r="D1799" s="11" t="s">
        <v>7837</v>
      </c>
      <c r="E1799" s="11" t="s">
        <v>7837</v>
      </c>
      <c r="F1799" s="11" t="s">
        <v>7837</v>
      </c>
      <c r="G1799" s="11">
        <v>0</v>
      </c>
      <c r="H1799" s="11" t="s">
        <v>7837</v>
      </c>
      <c r="I1799" s="11" t="s">
        <v>7840</v>
      </c>
      <c r="J1799" s="11" t="s">
        <v>7845</v>
      </c>
    </row>
    <row r="1800" spans="1:10" ht="15" customHeight="1" x14ac:dyDescent="0.35">
      <c r="A1800" s="11" t="s">
        <v>1838</v>
      </c>
      <c r="B1800" s="11">
        <v>18.5</v>
      </c>
      <c r="C1800" s="11">
        <v>5.33</v>
      </c>
      <c r="D1800" s="11" t="s">
        <v>7837</v>
      </c>
      <c r="E1800" s="11" t="s">
        <v>7837</v>
      </c>
      <c r="F1800" s="11" t="s">
        <v>7837</v>
      </c>
      <c r="G1800" s="11">
        <v>0</v>
      </c>
      <c r="H1800" s="11" t="s">
        <v>7837</v>
      </c>
      <c r="I1800" s="11" t="s">
        <v>7841</v>
      </c>
      <c r="J1800" s="11" t="s">
        <v>7845</v>
      </c>
    </row>
    <row r="1801" spans="1:10" ht="15" customHeight="1" x14ac:dyDescent="0.35">
      <c r="A1801" s="11" t="s">
        <v>1839</v>
      </c>
      <c r="B1801" s="11">
        <v>38.6</v>
      </c>
      <c r="C1801" s="11">
        <v>6.02</v>
      </c>
      <c r="D1801" s="11" t="s">
        <v>7837</v>
      </c>
      <c r="E1801" s="11" t="s">
        <v>7837</v>
      </c>
      <c r="F1801" s="11" t="s">
        <v>7837</v>
      </c>
      <c r="G1801" s="11">
        <v>1</v>
      </c>
      <c r="H1801" s="11" t="s">
        <v>7837</v>
      </c>
      <c r="I1801" s="11" t="s">
        <v>7839</v>
      </c>
      <c r="J1801" s="11" t="s">
        <v>7844</v>
      </c>
    </row>
    <row r="1802" spans="1:10" ht="15" customHeight="1" x14ac:dyDescent="0.35">
      <c r="A1802" s="11" t="s">
        <v>1840</v>
      </c>
      <c r="B1802" s="11">
        <v>43.12</v>
      </c>
      <c r="C1802" s="11">
        <v>6.25</v>
      </c>
      <c r="D1802" s="11" t="s">
        <v>7837</v>
      </c>
      <c r="E1802" s="11" t="s">
        <v>7837</v>
      </c>
      <c r="F1802" s="11" t="s">
        <v>7837</v>
      </c>
      <c r="G1802" s="11">
        <v>1</v>
      </c>
      <c r="H1802" s="11" t="s">
        <v>7837</v>
      </c>
      <c r="I1802" s="11" t="s">
        <v>7839</v>
      </c>
      <c r="J1802" s="11" t="s">
        <v>7844</v>
      </c>
    </row>
    <row r="1803" spans="1:10" ht="15" customHeight="1" x14ac:dyDescent="0.35">
      <c r="A1803" s="11" t="s">
        <v>1841</v>
      </c>
      <c r="B1803" s="11">
        <v>30.5</v>
      </c>
      <c r="C1803" s="11">
        <v>4.8099999999999996</v>
      </c>
      <c r="D1803" s="11" t="s">
        <v>7837</v>
      </c>
      <c r="E1803" s="11" t="s">
        <v>7837</v>
      </c>
      <c r="F1803" s="11" t="s">
        <v>7837</v>
      </c>
      <c r="G1803" s="11">
        <v>1</v>
      </c>
      <c r="H1803" s="11" t="s">
        <v>7837</v>
      </c>
      <c r="I1803" s="11" t="s">
        <v>7839</v>
      </c>
      <c r="J1803" s="11" t="s">
        <v>7845</v>
      </c>
    </row>
    <row r="1804" spans="1:10" ht="15" customHeight="1" x14ac:dyDescent="0.35">
      <c r="A1804" s="11" t="s">
        <v>1842</v>
      </c>
      <c r="B1804" s="11">
        <v>27.61</v>
      </c>
      <c r="C1804" s="11">
        <v>4.5999999999999996</v>
      </c>
      <c r="D1804" s="11" t="s">
        <v>7837</v>
      </c>
      <c r="E1804" s="11" t="s">
        <v>7837</v>
      </c>
      <c r="F1804" s="11" t="s">
        <v>7837</v>
      </c>
      <c r="G1804" s="11">
        <v>1</v>
      </c>
      <c r="H1804" s="11" t="s">
        <v>7837</v>
      </c>
      <c r="I1804" s="11" t="s">
        <v>7840</v>
      </c>
      <c r="J1804" s="11" t="s">
        <v>7845</v>
      </c>
    </row>
    <row r="1805" spans="1:10" ht="15" customHeight="1" x14ac:dyDescent="0.35">
      <c r="A1805" s="11" t="s">
        <v>1843</v>
      </c>
      <c r="B1805" s="11">
        <v>27.1</v>
      </c>
      <c r="C1805" s="11">
        <v>5.08</v>
      </c>
      <c r="D1805" s="11" t="s">
        <v>7837</v>
      </c>
      <c r="E1805" s="11" t="s">
        <v>7837</v>
      </c>
      <c r="F1805" s="11" t="s">
        <v>7837</v>
      </c>
      <c r="G1805" s="11">
        <v>1</v>
      </c>
      <c r="H1805" s="11" t="s">
        <v>7837</v>
      </c>
      <c r="I1805" s="11" t="s">
        <v>7840</v>
      </c>
      <c r="J1805" s="11" t="s">
        <v>7845</v>
      </c>
    </row>
    <row r="1806" spans="1:10" ht="15" customHeight="1" x14ac:dyDescent="0.35">
      <c r="A1806" s="11" t="s">
        <v>1844</v>
      </c>
      <c r="B1806" s="11">
        <v>35.93</v>
      </c>
      <c r="C1806" s="11">
        <v>5.43</v>
      </c>
      <c r="D1806" s="11" t="s">
        <v>7837</v>
      </c>
      <c r="E1806" s="11" t="s">
        <v>7838</v>
      </c>
      <c r="F1806" s="11" t="s">
        <v>7837</v>
      </c>
      <c r="G1806" s="11">
        <v>1</v>
      </c>
      <c r="H1806" s="11" t="s">
        <v>7837</v>
      </c>
      <c r="I1806" s="11" t="s">
        <v>7839</v>
      </c>
      <c r="J1806" s="11" t="s">
        <v>7845</v>
      </c>
    </row>
    <row r="1807" spans="1:10" ht="15" customHeight="1" x14ac:dyDescent="0.35">
      <c r="A1807" s="11" t="s">
        <v>1845</v>
      </c>
      <c r="B1807" s="11">
        <v>32.68</v>
      </c>
      <c r="C1807" s="11">
        <v>5.44</v>
      </c>
      <c r="D1807" s="11" t="s">
        <v>7837</v>
      </c>
      <c r="E1807" s="11" t="s">
        <v>7837</v>
      </c>
      <c r="F1807" s="11" t="s">
        <v>7837</v>
      </c>
      <c r="G1807" s="11">
        <v>0</v>
      </c>
      <c r="H1807" s="11" t="s">
        <v>7837</v>
      </c>
      <c r="I1807" s="11" t="s">
        <v>7839</v>
      </c>
      <c r="J1807" s="11" t="s">
        <v>7845</v>
      </c>
    </row>
    <row r="1808" spans="1:10" ht="15" customHeight="1" x14ac:dyDescent="0.35">
      <c r="A1808" s="11" t="s">
        <v>1846</v>
      </c>
      <c r="B1808" s="11">
        <v>20.74</v>
      </c>
      <c r="C1808" s="11">
        <v>11.69</v>
      </c>
      <c r="D1808" s="11" t="s">
        <v>7838</v>
      </c>
      <c r="E1808" s="11" t="s">
        <v>7837</v>
      </c>
      <c r="F1808" s="11" t="s">
        <v>7837</v>
      </c>
      <c r="G1808" s="11">
        <v>1</v>
      </c>
      <c r="H1808" s="11" t="s">
        <v>7837</v>
      </c>
      <c r="I1808" s="11" t="s">
        <v>7841</v>
      </c>
      <c r="J1808" s="11" t="s">
        <v>7843</v>
      </c>
    </row>
    <row r="1809" spans="1:10" ht="15" customHeight="1" x14ac:dyDescent="0.35">
      <c r="A1809" s="11" t="s">
        <v>1847</v>
      </c>
      <c r="B1809" s="11">
        <v>15.57</v>
      </c>
      <c r="C1809" s="11">
        <v>6.07</v>
      </c>
      <c r="D1809" s="11" t="s">
        <v>7837</v>
      </c>
      <c r="E1809" s="11" t="s">
        <v>7837</v>
      </c>
      <c r="F1809" s="11" t="s">
        <v>7837</v>
      </c>
      <c r="G1809" s="11">
        <v>0</v>
      </c>
      <c r="H1809" s="11" t="s">
        <v>7837</v>
      </c>
      <c r="I1809" s="11" t="s">
        <v>7842</v>
      </c>
      <c r="J1809" s="11" t="s">
        <v>7844</v>
      </c>
    </row>
    <row r="1810" spans="1:10" ht="15" customHeight="1" x14ac:dyDescent="0.35">
      <c r="A1810" s="11" t="s">
        <v>1848</v>
      </c>
      <c r="B1810" s="11">
        <v>23.844999999999999</v>
      </c>
      <c r="C1810" s="11">
        <v>4.3600000000000003</v>
      </c>
      <c r="D1810" s="11" t="s">
        <v>7837</v>
      </c>
      <c r="E1810" s="11" t="s">
        <v>7837</v>
      </c>
      <c r="F1810" s="11" t="s">
        <v>7837</v>
      </c>
      <c r="G1810" s="11">
        <v>0</v>
      </c>
      <c r="H1810" s="11" t="s">
        <v>7837</v>
      </c>
      <c r="I1810" s="11" t="s">
        <v>7841</v>
      </c>
      <c r="J1810" s="11" t="s">
        <v>7845</v>
      </c>
    </row>
    <row r="1811" spans="1:10" ht="15" customHeight="1" x14ac:dyDescent="0.35">
      <c r="A1811" s="11" t="s">
        <v>1849</v>
      </c>
      <c r="B1811" s="11">
        <v>22.895</v>
      </c>
      <c r="C1811" s="11">
        <v>5.24</v>
      </c>
      <c r="D1811" s="11" t="s">
        <v>7837</v>
      </c>
      <c r="E1811" s="11" t="s">
        <v>7837</v>
      </c>
      <c r="F1811" s="11" t="s">
        <v>7837</v>
      </c>
      <c r="G1811" s="11">
        <v>1</v>
      </c>
      <c r="H1811" s="11" t="s">
        <v>7837</v>
      </c>
      <c r="I1811" s="11" t="s">
        <v>7841</v>
      </c>
      <c r="J1811" s="11" t="s">
        <v>7845</v>
      </c>
    </row>
    <row r="1812" spans="1:10" ht="15" customHeight="1" x14ac:dyDescent="0.35">
      <c r="A1812" s="11" t="s">
        <v>1850</v>
      </c>
      <c r="B1812" s="11">
        <v>21.945</v>
      </c>
      <c r="C1812" s="11">
        <v>5.37</v>
      </c>
      <c r="D1812" s="11" t="s">
        <v>7837</v>
      </c>
      <c r="E1812" s="11" t="s">
        <v>7837</v>
      </c>
      <c r="F1812" s="11" t="s">
        <v>7837</v>
      </c>
      <c r="G1812" s="11">
        <v>1</v>
      </c>
      <c r="H1812" s="11" t="s">
        <v>7837</v>
      </c>
      <c r="I1812" s="11" t="s">
        <v>7841</v>
      </c>
      <c r="J1812" s="11" t="s">
        <v>7845</v>
      </c>
    </row>
    <row r="1813" spans="1:10" ht="15" customHeight="1" x14ac:dyDescent="0.35">
      <c r="A1813" s="11" t="s">
        <v>1851</v>
      </c>
      <c r="B1813" s="11">
        <v>19.47</v>
      </c>
      <c r="C1813" s="11">
        <v>6.6</v>
      </c>
      <c r="D1813" s="11" t="s">
        <v>7838</v>
      </c>
      <c r="E1813" s="11" t="s">
        <v>7837</v>
      </c>
      <c r="F1813" s="11" t="s">
        <v>7837</v>
      </c>
      <c r="G1813" s="11">
        <v>0</v>
      </c>
      <c r="H1813" s="11" t="s">
        <v>7837</v>
      </c>
      <c r="I1813" s="11" t="s">
        <v>7841</v>
      </c>
      <c r="J1813" s="11" t="s">
        <v>7843</v>
      </c>
    </row>
    <row r="1814" spans="1:10" ht="15" customHeight="1" x14ac:dyDescent="0.35">
      <c r="A1814" s="11" t="s">
        <v>1852</v>
      </c>
      <c r="B1814" s="11">
        <v>15.61</v>
      </c>
      <c r="C1814" s="11">
        <v>5.77</v>
      </c>
      <c r="D1814" s="11" t="s">
        <v>7837</v>
      </c>
      <c r="E1814" s="11" t="s">
        <v>7837</v>
      </c>
      <c r="F1814" s="11" t="s">
        <v>7837</v>
      </c>
      <c r="G1814" s="11">
        <v>0</v>
      </c>
      <c r="H1814" s="11" t="s">
        <v>7837</v>
      </c>
      <c r="I1814" s="11" t="s">
        <v>7842</v>
      </c>
      <c r="J1814" s="11" t="s">
        <v>7844</v>
      </c>
    </row>
    <row r="1815" spans="1:10" ht="15" customHeight="1" x14ac:dyDescent="0.35">
      <c r="A1815" s="11" t="s">
        <v>1853</v>
      </c>
      <c r="B1815" s="11">
        <v>28.6</v>
      </c>
      <c r="C1815" s="11">
        <v>6.08</v>
      </c>
      <c r="D1815" s="11" t="s">
        <v>7837</v>
      </c>
      <c r="E1815" s="11" t="s">
        <v>7837</v>
      </c>
      <c r="F1815" s="11" t="s">
        <v>7838</v>
      </c>
      <c r="G1815" s="11">
        <v>1</v>
      </c>
      <c r="H1815" s="11" t="s">
        <v>7837</v>
      </c>
      <c r="I1815" s="11" t="s">
        <v>7840</v>
      </c>
      <c r="J1815" s="11" t="s">
        <v>7844</v>
      </c>
    </row>
    <row r="1816" spans="1:10" ht="15" customHeight="1" x14ac:dyDescent="0.35">
      <c r="A1816" s="11" t="s">
        <v>1854</v>
      </c>
      <c r="B1816" s="11">
        <v>46.53</v>
      </c>
      <c r="C1816" s="11">
        <v>4.16</v>
      </c>
      <c r="D1816" s="11" t="s">
        <v>7837</v>
      </c>
      <c r="E1816" s="11" t="s">
        <v>7837</v>
      </c>
      <c r="F1816" s="11" t="s">
        <v>7837</v>
      </c>
      <c r="G1816" s="11">
        <v>0</v>
      </c>
      <c r="H1816" s="11" t="s">
        <v>7837</v>
      </c>
      <c r="I1816" s="11" t="s">
        <v>7839</v>
      </c>
      <c r="J1816" s="11" t="s">
        <v>7845</v>
      </c>
    </row>
    <row r="1817" spans="1:10" ht="15" customHeight="1" x14ac:dyDescent="0.35">
      <c r="A1817" s="11" t="s">
        <v>1855</v>
      </c>
      <c r="B1817" s="11">
        <v>34.99</v>
      </c>
      <c r="C1817" s="11">
        <v>5.0999999999999996</v>
      </c>
      <c r="D1817" s="11" t="s">
        <v>7837</v>
      </c>
      <c r="E1817" s="11" t="s">
        <v>7837</v>
      </c>
      <c r="F1817" s="11" t="s">
        <v>7838</v>
      </c>
      <c r="G1817" s="11">
        <v>1</v>
      </c>
      <c r="H1817" s="11" t="s">
        <v>7837</v>
      </c>
      <c r="I1817" s="11" t="s">
        <v>7839</v>
      </c>
      <c r="J1817" s="11" t="s">
        <v>7845</v>
      </c>
    </row>
    <row r="1818" spans="1:10" ht="15" customHeight="1" x14ac:dyDescent="0.35">
      <c r="A1818" s="11" t="s">
        <v>1856</v>
      </c>
      <c r="B1818" s="11">
        <v>17.05</v>
      </c>
      <c r="C1818" s="11">
        <v>5.3</v>
      </c>
      <c r="D1818" s="11" t="s">
        <v>7837</v>
      </c>
      <c r="E1818" s="11" t="s">
        <v>7837</v>
      </c>
      <c r="F1818" s="11" t="s">
        <v>7838</v>
      </c>
      <c r="G1818" s="11">
        <v>1</v>
      </c>
      <c r="H1818" s="11" t="s">
        <v>7837</v>
      </c>
      <c r="I1818" s="11" t="s">
        <v>7842</v>
      </c>
      <c r="J1818" s="11" t="s">
        <v>7845</v>
      </c>
    </row>
    <row r="1819" spans="1:10" ht="15" customHeight="1" x14ac:dyDescent="0.35">
      <c r="A1819" s="11" t="s">
        <v>1857</v>
      </c>
      <c r="B1819" s="11">
        <v>37.18</v>
      </c>
      <c r="C1819" s="11">
        <v>4.9000000000000004</v>
      </c>
      <c r="D1819" s="11" t="s">
        <v>7837</v>
      </c>
      <c r="E1819" s="11" t="s">
        <v>7837</v>
      </c>
      <c r="F1819" s="11" t="s">
        <v>7837</v>
      </c>
      <c r="G1819" s="11">
        <v>0</v>
      </c>
      <c r="H1819" s="11" t="s">
        <v>7837</v>
      </c>
      <c r="I1819" s="11" t="s">
        <v>7839</v>
      </c>
      <c r="J1819" s="11" t="s">
        <v>7845</v>
      </c>
    </row>
    <row r="1820" spans="1:10" ht="15" customHeight="1" x14ac:dyDescent="0.35">
      <c r="A1820" s="11" t="s">
        <v>1858</v>
      </c>
      <c r="B1820" s="11">
        <v>35.200000000000003</v>
      </c>
      <c r="C1820" s="11">
        <v>5.55</v>
      </c>
      <c r="D1820" s="11" t="s">
        <v>7837</v>
      </c>
      <c r="E1820" s="11" t="s">
        <v>7837</v>
      </c>
      <c r="F1820" s="11" t="s">
        <v>7837</v>
      </c>
      <c r="G1820" s="11">
        <v>0</v>
      </c>
      <c r="H1820" s="11" t="s">
        <v>7837</v>
      </c>
      <c r="I1820" s="11" t="s">
        <v>7839</v>
      </c>
      <c r="J1820" s="11" t="s">
        <v>7845</v>
      </c>
    </row>
    <row r="1821" spans="1:10" ht="15" customHeight="1" x14ac:dyDescent="0.35">
      <c r="A1821" s="11" t="s">
        <v>1859</v>
      </c>
      <c r="B1821" s="11">
        <v>37.335000000000001</v>
      </c>
      <c r="C1821" s="11">
        <v>4.95</v>
      </c>
      <c r="D1821" s="11" t="s">
        <v>7837</v>
      </c>
      <c r="E1821" s="11" t="s">
        <v>7837</v>
      </c>
      <c r="F1821" s="11" t="s">
        <v>7837</v>
      </c>
      <c r="G1821" s="11">
        <v>0</v>
      </c>
      <c r="H1821" s="11" t="s">
        <v>7837</v>
      </c>
      <c r="I1821" s="11" t="s">
        <v>7839</v>
      </c>
      <c r="J1821" s="11" t="s">
        <v>7845</v>
      </c>
    </row>
    <row r="1822" spans="1:10" ht="15" customHeight="1" x14ac:dyDescent="0.35">
      <c r="A1822" s="11" t="s">
        <v>1860</v>
      </c>
      <c r="B1822" s="11">
        <v>27.265000000000001</v>
      </c>
      <c r="C1822" s="11">
        <v>6.46</v>
      </c>
      <c r="D1822" s="11" t="s">
        <v>7838</v>
      </c>
      <c r="E1822" s="11" t="s">
        <v>7837</v>
      </c>
      <c r="F1822" s="11" t="s">
        <v>7837</v>
      </c>
      <c r="G1822" s="11">
        <v>0</v>
      </c>
      <c r="H1822" s="11" t="s">
        <v>7837</v>
      </c>
      <c r="I1822" s="11" t="s">
        <v>7840</v>
      </c>
      <c r="J1822" s="11" t="s">
        <v>7844</v>
      </c>
    </row>
    <row r="1823" spans="1:10" ht="15" customHeight="1" x14ac:dyDescent="0.35">
      <c r="A1823" s="11" t="s">
        <v>1861</v>
      </c>
      <c r="B1823" s="11">
        <v>30.8</v>
      </c>
      <c r="C1823" s="11">
        <v>4.9000000000000004</v>
      </c>
      <c r="D1823" s="11" t="s">
        <v>7838</v>
      </c>
      <c r="E1823" s="11" t="s">
        <v>7837</v>
      </c>
      <c r="F1823" s="11" t="s">
        <v>7837</v>
      </c>
      <c r="G1823" s="11">
        <v>0</v>
      </c>
      <c r="H1823" s="11" t="s">
        <v>7837</v>
      </c>
      <c r="I1823" s="11" t="s">
        <v>7839</v>
      </c>
      <c r="J1823" s="11" t="s">
        <v>7845</v>
      </c>
    </row>
    <row r="1824" spans="1:10" ht="15" customHeight="1" x14ac:dyDescent="0.35">
      <c r="A1824" s="11" t="s">
        <v>1862</v>
      </c>
      <c r="B1824" s="11">
        <v>30.21</v>
      </c>
      <c r="C1824" s="11">
        <v>5.21</v>
      </c>
      <c r="D1824" s="11" t="s">
        <v>7837</v>
      </c>
      <c r="E1824" s="11" t="s">
        <v>7837</v>
      </c>
      <c r="F1824" s="11" t="s">
        <v>7837</v>
      </c>
      <c r="G1824" s="11">
        <v>1</v>
      </c>
      <c r="H1824" s="11" t="s">
        <v>7837</v>
      </c>
      <c r="I1824" s="11" t="s">
        <v>7839</v>
      </c>
      <c r="J1824" s="11" t="s">
        <v>7845</v>
      </c>
    </row>
    <row r="1825" spans="1:10" ht="15" customHeight="1" x14ac:dyDescent="0.35">
      <c r="A1825" s="11" t="s">
        <v>1863</v>
      </c>
      <c r="B1825" s="11">
        <v>35.340000000000003</v>
      </c>
      <c r="C1825" s="11">
        <v>4.13</v>
      </c>
      <c r="D1825" s="11" t="s">
        <v>7837</v>
      </c>
      <c r="E1825" s="11" t="s">
        <v>7838</v>
      </c>
      <c r="F1825" s="11" t="s">
        <v>7837</v>
      </c>
      <c r="G1825" s="11">
        <v>1</v>
      </c>
      <c r="H1825" s="11" t="s">
        <v>7837</v>
      </c>
      <c r="I1825" s="11" t="s">
        <v>7839</v>
      </c>
      <c r="J1825" s="11" t="s">
        <v>7845</v>
      </c>
    </row>
    <row r="1826" spans="1:10" ht="15" customHeight="1" x14ac:dyDescent="0.35">
      <c r="A1826" s="11" t="s">
        <v>1864</v>
      </c>
      <c r="B1826" s="11">
        <v>26.695</v>
      </c>
      <c r="C1826" s="11">
        <v>5.28</v>
      </c>
      <c r="D1826" s="11" t="s">
        <v>7837</v>
      </c>
      <c r="E1826" s="11" t="s">
        <v>7837</v>
      </c>
      <c r="F1826" s="11" t="s">
        <v>7837</v>
      </c>
      <c r="G1826" s="11">
        <v>0</v>
      </c>
      <c r="H1826" s="11" t="s">
        <v>7837</v>
      </c>
      <c r="I1826" s="11" t="s">
        <v>7840</v>
      </c>
      <c r="J1826" s="11" t="s">
        <v>7845</v>
      </c>
    </row>
    <row r="1827" spans="1:10" ht="15" customHeight="1" x14ac:dyDescent="0.35">
      <c r="A1827" s="11" t="s">
        <v>1865</v>
      </c>
      <c r="B1827" s="11">
        <v>29.355</v>
      </c>
      <c r="C1827" s="11">
        <v>4.68</v>
      </c>
      <c r="D1827" s="11" t="s">
        <v>7838</v>
      </c>
      <c r="E1827" s="11" t="s">
        <v>7837</v>
      </c>
      <c r="F1827" s="11" t="s">
        <v>7837</v>
      </c>
      <c r="G1827" s="11">
        <v>0</v>
      </c>
      <c r="H1827" s="11" t="s">
        <v>7837</v>
      </c>
      <c r="I1827" s="11" t="s">
        <v>7840</v>
      </c>
      <c r="J1827" s="11" t="s">
        <v>7845</v>
      </c>
    </row>
    <row r="1828" spans="1:10" ht="15" customHeight="1" x14ac:dyDescent="0.35">
      <c r="A1828" s="11" t="s">
        <v>1866</v>
      </c>
      <c r="B1828" s="11">
        <v>29.59</v>
      </c>
      <c r="C1828" s="11">
        <v>4.0599999999999996</v>
      </c>
      <c r="D1828" s="11" t="s">
        <v>7837</v>
      </c>
      <c r="E1828" s="11" t="s">
        <v>7837</v>
      </c>
      <c r="F1828" s="11" t="s">
        <v>7837</v>
      </c>
      <c r="G1828" s="11">
        <v>0</v>
      </c>
      <c r="H1828" s="11" t="s">
        <v>7837</v>
      </c>
      <c r="I1828" s="11" t="s">
        <v>7840</v>
      </c>
      <c r="J1828" s="11" t="s">
        <v>7845</v>
      </c>
    </row>
    <row r="1829" spans="1:10" ht="15" customHeight="1" x14ac:dyDescent="0.35">
      <c r="A1829" s="11" t="s">
        <v>1867</v>
      </c>
      <c r="B1829" s="11">
        <v>31.35</v>
      </c>
      <c r="C1829" s="11">
        <v>4.2</v>
      </c>
      <c r="D1829" s="11" t="s">
        <v>7837</v>
      </c>
      <c r="E1829" s="11" t="s">
        <v>7838</v>
      </c>
      <c r="F1829" s="11" t="s">
        <v>7837</v>
      </c>
      <c r="G1829" s="11">
        <v>1</v>
      </c>
      <c r="H1829" s="11" t="s">
        <v>7837</v>
      </c>
      <c r="I1829" s="11" t="s">
        <v>7839</v>
      </c>
      <c r="J1829" s="11" t="s">
        <v>7845</v>
      </c>
    </row>
    <row r="1830" spans="1:10" ht="15" customHeight="1" x14ac:dyDescent="0.35">
      <c r="A1830" s="11" t="s">
        <v>1868</v>
      </c>
      <c r="B1830" s="11">
        <v>20.52</v>
      </c>
      <c r="C1830" s="11">
        <v>4.83</v>
      </c>
      <c r="D1830" s="11" t="s">
        <v>7837</v>
      </c>
      <c r="E1830" s="11" t="s">
        <v>7837</v>
      </c>
      <c r="F1830" s="11" t="s">
        <v>7837</v>
      </c>
      <c r="G1830" s="11">
        <v>0</v>
      </c>
      <c r="H1830" s="11" t="s">
        <v>7837</v>
      </c>
      <c r="I1830" s="11" t="s">
        <v>7841</v>
      </c>
      <c r="J1830" s="11" t="s">
        <v>7845</v>
      </c>
    </row>
    <row r="1831" spans="1:10" ht="15" customHeight="1" x14ac:dyDescent="0.35">
      <c r="A1831" s="11" t="s">
        <v>1869</v>
      </c>
      <c r="B1831" s="11">
        <v>42.9</v>
      </c>
      <c r="C1831" s="11">
        <v>4.87</v>
      </c>
      <c r="D1831" s="11" t="s">
        <v>7838</v>
      </c>
      <c r="E1831" s="11" t="s">
        <v>7837</v>
      </c>
      <c r="F1831" s="11" t="s">
        <v>7837</v>
      </c>
      <c r="G1831" s="11">
        <v>1</v>
      </c>
      <c r="H1831" s="11" t="s">
        <v>7837</v>
      </c>
      <c r="I1831" s="11" t="s">
        <v>7839</v>
      </c>
      <c r="J1831" s="11" t="s">
        <v>7845</v>
      </c>
    </row>
    <row r="1832" spans="1:10" ht="15" customHeight="1" x14ac:dyDescent="0.35">
      <c r="A1832" s="11" t="s">
        <v>1870</v>
      </c>
      <c r="B1832" s="11">
        <v>24.6</v>
      </c>
      <c r="C1832" s="11">
        <v>5.86</v>
      </c>
      <c r="D1832" s="11" t="s">
        <v>7837</v>
      </c>
      <c r="E1832" s="11" t="s">
        <v>7837</v>
      </c>
      <c r="F1832" s="11" t="s">
        <v>7838</v>
      </c>
      <c r="G1832" s="11">
        <v>1</v>
      </c>
      <c r="H1832" s="11" t="s">
        <v>7837</v>
      </c>
      <c r="I1832" s="11" t="s">
        <v>7841</v>
      </c>
      <c r="J1832" s="11" t="s">
        <v>7844</v>
      </c>
    </row>
    <row r="1833" spans="1:10" ht="15" customHeight="1" x14ac:dyDescent="0.35">
      <c r="A1833" s="11" t="s">
        <v>1871</v>
      </c>
      <c r="B1833" s="11">
        <v>28.405000000000001</v>
      </c>
      <c r="C1833" s="11">
        <v>4.12</v>
      </c>
      <c r="D1833" s="11" t="s">
        <v>7837</v>
      </c>
      <c r="E1833" s="11" t="s">
        <v>7837</v>
      </c>
      <c r="F1833" s="11" t="s">
        <v>7837</v>
      </c>
      <c r="G1833" s="11">
        <v>1</v>
      </c>
      <c r="H1833" s="11" t="s">
        <v>7837</v>
      </c>
      <c r="I1833" s="11" t="s">
        <v>7840</v>
      </c>
      <c r="J1833" s="11" t="s">
        <v>7845</v>
      </c>
    </row>
    <row r="1834" spans="1:10" ht="15" customHeight="1" x14ac:dyDescent="0.35">
      <c r="A1834" s="11" t="s">
        <v>1872</v>
      </c>
      <c r="B1834" s="11">
        <v>34.674999999999997</v>
      </c>
      <c r="C1834" s="11">
        <v>5.71</v>
      </c>
      <c r="D1834" s="11" t="s">
        <v>7838</v>
      </c>
      <c r="E1834" s="11" t="s">
        <v>7837</v>
      </c>
      <c r="F1834" s="11" t="s">
        <v>7837</v>
      </c>
      <c r="G1834" s="11">
        <v>1</v>
      </c>
      <c r="H1834" s="11" t="s">
        <v>7837</v>
      </c>
      <c r="I1834" s="11" t="s">
        <v>7839</v>
      </c>
      <c r="J1834" s="11" t="s">
        <v>7844</v>
      </c>
    </row>
    <row r="1835" spans="1:10" ht="15" customHeight="1" x14ac:dyDescent="0.35">
      <c r="A1835" s="11" t="s">
        <v>1873</v>
      </c>
      <c r="B1835" s="11">
        <v>18.850000000000001</v>
      </c>
      <c r="C1835" s="11">
        <v>6.03</v>
      </c>
      <c r="D1835" s="11" t="s">
        <v>7837</v>
      </c>
      <c r="E1835" s="11" t="s">
        <v>7837</v>
      </c>
      <c r="F1835" s="11" t="s">
        <v>7837</v>
      </c>
      <c r="G1835" s="11">
        <v>1</v>
      </c>
      <c r="H1835" s="11" t="s">
        <v>7837</v>
      </c>
      <c r="I1835" s="11" t="s">
        <v>7841</v>
      </c>
      <c r="J1835" s="11" t="s">
        <v>7844</v>
      </c>
    </row>
    <row r="1836" spans="1:10" ht="15" customHeight="1" x14ac:dyDescent="0.35">
      <c r="A1836" s="11" t="s">
        <v>1874</v>
      </c>
      <c r="B1836" s="11">
        <v>34.130000000000003</v>
      </c>
      <c r="C1836" s="11">
        <v>5.65</v>
      </c>
      <c r="D1836" s="11" t="s">
        <v>7837</v>
      </c>
      <c r="E1836" s="11" t="s">
        <v>7837</v>
      </c>
      <c r="F1836" s="11" t="s">
        <v>7838</v>
      </c>
      <c r="G1836" s="11">
        <v>1</v>
      </c>
      <c r="H1836" s="11" t="s">
        <v>7837</v>
      </c>
      <c r="I1836" s="11" t="s">
        <v>7839</v>
      </c>
      <c r="J1836" s="11" t="s">
        <v>7845</v>
      </c>
    </row>
    <row r="1837" spans="1:10" ht="15" customHeight="1" x14ac:dyDescent="0.35">
      <c r="A1837" s="11" t="s">
        <v>1875</v>
      </c>
      <c r="B1837" s="11">
        <v>17.34</v>
      </c>
      <c r="C1837" s="11">
        <v>5.05</v>
      </c>
      <c r="D1837" s="11" t="s">
        <v>7837</v>
      </c>
      <c r="E1837" s="11" t="s">
        <v>7837</v>
      </c>
      <c r="F1837" s="11" t="s">
        <v>7837</v>
      </c>
      <c r="G1837" s="11">
        <v>0</v>
      </c>
      <c r="H1837" s="11" t="s">
        <v>7837</v>
      </c>
      <c r="I1837" s="11" t="s">
        <v>7842</v>
      </c>
      <c r="J1837" s="11" t="s">
        <v>7845</v>
      </c>
    </row>
    <row r="1838" spans="1:10" ht="15" customHeight="1" x14ac:dyDescent="0.35">
      <c r="A1838" s="11" t="s">
        <v>1876</v>
      </c>
      <c r="B1838" s="11">
        <v>17.440000000000001</v>
      </c>
      <c r="C1838" s="11">
        <v>6.26</v>
      </c>
      <c r="D1838" s="11" t="s">
        <v>7837</v>
      </c>
      <c r="E1838" s="11" t="s">
        <v>7837</v>
      </c>
      <c r="F1838" s="11" t="s">
        <v>7837</v>
      </c>
      <c r="G1838" s="11">
        <v>0</v>
      </c>
      <c r="H1838" s="11" t="s">
        <v>7837</v>
      </c>
      <c r="I1838" s="11" t="s">
        <v>7842</v>
      </c>
      <c r="J1838" s="11" t="s">
        <v>7844</v>
      </c>
    </row>
    <row r="1839" spans="1:10" ht="15" customHeight="1" x14ac:dyDescent="0.35">
      <c r="A1839" s="11" t="s">
        <v>1877</v>
      </c>
      <c r="B1839" s="11">
        <v>33.659999999999997</v>
      </c>
      <c r="C1839" s="11">
        <v>4.08</v>
      </c>
      <c r="D1839" s="11" t="s">
        <v>7838</v>
      </c>
      <c r="E1839" s="11" t="s">
        <v>7837</v>
      </c>
      <c r="F1839" s="11" t="s">
        <v>7838</v>
      </c>
      <c r="G1839" s="11">
        <v>1</v>
      </c>
      <c r="H1839" s="11" t="s">
        <v>7837</v>
      </c>
      <c r="I1839" s="11" t="s">
        <v>7839</v>
      </c>
      <c r="J1839" s="11" t="s">
        <v>7845</v>
      </c>
    </row>
    <row r="1840" spans="1:10" ht="15" customHeight="1" x14ac:dyDescent="0.35">
      <c r="A1840" s="11" t="s">
        <v>1878</v>
      </c>
      <c r="B1840" s="11">
        <v>21.375</v>
      </c>
      <c r="C1840" s="11">
        <v>6.19</v>
      </c>
      <c r="D1840" s="11" t="s">
        <v>7838</v>
      </c>
      <c r="E1840" s="11" t="s">
        <v>7837</v>
      </c>
      <c r="F1840" s="11" t="s">
        <v>7837</v>
      </c>
      <c r="G1840" s="11">
        <v>1</v>
      </c>
      <c r="H1840" s="11" t="s">
        <v>7837</v>
      </c>
      <c r="I1840" s="11" t="s">
        <v>7841</v>
      </c>
      <c r="J1840" s="11" t="s">
        <v>7844</v>
      </c>
    </row>
    <row r="1841" spans="1:10" ht="15" customHeight="1" x14ac:dyDescent="0.35">
      <c r="A1841" s="11" t="s">
        <v>1879</v>
      </c>
      <c r="B1841" s="11">
        <v>27.14</v>
      </c>
      <c r="C1841" s="11">
        <v>6.01</v>
      </c>
      <c r="D1841" s="11" t="s">
        <v>7837</v>
      </c>
      <c r="E1841" s="11" t="s">
        <v>7837</v>
      </c>
      <c r="F1841" s="11" t="s">
        <v>7837</v>
      </c>
      <c r="G1841" s="11">
        <v>1</v>
      </c>
      <c r="H1841" s="11" t="s">
        <v>7837</v>
      </c>
      <c r="I1841" s="11" t="s">
        <v>7840</v>
      </c>
      <c r="J1841" s="11" t="s">
        <v>7844</v>
      </c>
    </row>
    <row r="1842" spans="1:10" ht="15" customHeight="1" x14ac:dyDescent="0.35">
      <c r="A1842" s="11" t="s">
        <v>1880</v>
      </c>
      <c r="B1842" s="11">
        <v>35.78</v>
      </c>
      <c r="C1842" s="11">
        <v>6.07</v>
      </c>
      <c r="D1842" s="11" t="s">
        <v>7837</v>
      </c>
      <c r="E1842" s="11" t="s">
        <v>7838</v>
      </c>
      <c r="F1842" s="11" t="s">
        <v>7837</v>
      </c>
      <c r="G1842" s="11">
        <v>1</v>
      </c>
      <c r="H1842" s="11" t="s">
        <v>7837</v>
      </c>
      <c r="I1842" s="11" t="s">
        <v>7839</v>
      </c>
      <c r="J1842" s="11" t="s">
        <v>7844</v>
      </c>
    </row>
    <row r="1843" spans="1:10" ht="15" customHeight="1" x14ac:dyDescent="0.35">
      <c r="A1843" s="11" t="s">
        <v>1881</v>
      </c>
      <c r="B1843" s="11">
        <v>34.96</v>
      </c>
      <c r="C1843" s="11">
        <v>5.63</v>
      </c>
      <c r="D1843" s="11" t="s">
        <v>7837</v>
      </c>
      <c r="E1843" s="11" t="s">
        <v>7837</v>
      </c>
      <c r="F1843" s="11" t="s">
        <v>7837</v>
      </c>
      <c r="G1843" s="11">
        <v>0</v>
      </c>
      <c r="H1843" s="11" t="s">
        <v>7837</v>
      </c>
      <c r="I1843" s="11" t="s">
        <v>7839</v>
      </c>
      <c r="J1843" s="11" t="s">
        <v>7845</v>
      </c>
    </row>
    <row r="1844" spans="1:10" ht="15" customHeight="1" x14ac:dyDescent="0.35">
      <c r="A1844" s="11" t="s">
        <v>1882</v>
      </c>
      <c r="B1844" s="11">
        <v>38.39</v>
      </c>
      <c r="C1844" s="11">
        <v>6.05</v>
      </c>
      <c r="D1844" s="11" t="s">
        <v>7837</v>
      </c>
      <c r="E1844" s="11" t="s">
        <v>7837</v>
      </c>
      <c r="F1844" s="11" t="s">
        <v>7837</v>
      </c>
      <c r="G1844" s="11">
        <v>0</v>
      </c>
      <c r="H1844" s="11" t="s">
        <v>7837</v>
      </c>
      <c r="I1844" s="11" t="s">
        <v>7839</v>
      </c>
      <c r="J1844" s="11" t="s">
        <v>7844</v>
      </c>
    </row>
    <row r="1845" spans="1:10" ht="15" customHeight="1" x14ac:dyDescent="0.35">
      <c r="A1845" s="11" t="s">
        <v>1883</v>
      </c>
      <c r="B1845" s="11">
        <v>33.82</v>
      </c>
      <c r="C1845" s="11">
        <v>4.6500000000000004</v>
      </c>
      <c r="D1845" s="11" t="s">
        <v>7837</v>
      </c>
      <c r="E1845" s="11" t="s">
        <v>7837</v>
      </c>
      <c r="F1845" s="11" t="s">
        <v>7837</v>
      </c>
      <c r="G1845" s="11">
        <v>0</v>
      </c>
      <c r="H1845" s="11" t="s">
        <v>7837</v>
      </c>
      <c r="I1845" s="11" t="s">
        <v>7839</v>
      </c>
      <c r="J1845" s="11" t="s">
        <v>7845</v>
      </c>
    </row>
    <row r="1846" spans="1:10" ht="15" customHeight="1" x14ac:dyDescent="0.35">
      <c r="A1846" s="11" t="s">
        <v>1884</v>
      </c>
      <c r="B1846" s="11">
        <v>27.835000000000001</v>
      </c>
      <c r="C1846" s="11">
        <v>5.37</v>
      </c>
      <c r="D1846" s="11" t="s">
        <v>7837</v>
      </c>
      <c r="E1846" s="11" t="s">
        <v>7837</v>
      </c>
      <c r="F1846" s="11" t="s">
        <v>7837</v>
      </c>
      <c r="G1846" s="11">
        <v>0</v>
      </c>
      <c r="H1846" s="11" t="s">
        <v>7837</v>
      </c>
      <c r="I1846" s="11" t="s">
        <v>7840</v>
      </c>
      <c r="J1846" s="11" t="s">
        <v>7845</v>
      </c>
    </row>
    <row r="1847" spans="1:10" ht="15" customHeight="1" x14ac:dyDescent="0.35">
      <c r="A1847" s="11" t="s">
        <v>1885</v>
      </c>
      <c r="B1847" s="11">
        <v>33</v>
      </c>
      <c r="C1847" s="11">
        <v>5.39</v>
      </c>
      <c r="D1847" s="11" t="s">
        <v>7837</v>
      </c>
      <c r="E1847" s="11" t="s">
        <v>7837</v>
      </c>
      <c r="F1847" s="11" t="s">
        <v>7837</v>
      </c>
      <c r="G1847" s="11">
        <v>0</v>
      </c>
      <c r="H1847" s="11" t="s">
        <v>7837</v>
      </c>
      <c r="I1847" s="11" t="s">
        <v>7839</v>
      </c>
      <c r="J1847" s="11" t="s">
        <v>7845</v>
      </c>
    </row>
    <row r="1848" spans="1:10" ht="15" customHeight="1" x14ac:dyDescent="0.35">
      <c r="A1848" s="11" t="s">
        <v>1886</v>
      </c>
      <c r="B1848" s="11">
        <v>26.885000000000002</v>
      </c>
      <c r="C1848" s="11">
        <v>5.86</v>
      </c>
      <c r="D1848" s="11" t="s">
        <v>7837</v>
      </c>
      <c r="E1848" s="11" t="s">
        <v>7837</v>
      </c>
      <c r="F1848" s="11" t="s">
        <v>7837</v>
      </c>
      <c r="G1848" s="11">
        <v>0</v>
      </c>
      <c r="H1848" s="11" t="s">
        <v>7837</v>
      </c>
      <c r="I1848" s="11" t="s">
        <v>7840</v>
      </c>
      <c r="J1848" s="11" t="s">
        <v>7844</v>
      </c>
    </row>
    <row r="1849" spans="1:10" ht="15" customHeight="1" x14ac:dyDescent="0.35">
      <c r="A1849" s="11" t="s">
        <v>1887</v>
      </c>
      <c r="B1849" s="11">
        <v>29.26</v>
      </c>
      <c r="C1849" s="11">
        <v>4.4400000000000004</v>
      </c>
      <c r="D1849" s="11" t="s">
        <v>7837</v>
      </c>
      <c r="E1849" s="11" t="s">
        <v>7837</v>
      </c>
      <c r="F1849" s="11" t="s">
        <v>7837</v>
      </c>
      <c r="G1849" s="11">
        <v>0</v>
      </c>
      <c r="H1849" s="11" t="s">
        <v>7837</v>
      </c>
      <c r="I1849" s="11" t="s">
        <v>7840</v>
      </c>
      <c r="J1849" s="11" t="s">
        <v>7845</v>
      </c>
    </row>
    <row r="1850" spans="1:10" ht="15" customHeight="1" x14ac:dyDescent="0.35">
      <c r="A1850" s="11" t="s">
        <v>1888</v>
      </c>
      <c r="B1850" s="11">
        <v>26.98</v>
      </c>
      <c r="C1850" s="11">
        <v>4.41</v>
      </c>
      <c r="D1850" s="11" t="s">
        <v>7837</v>
      </c>
      <c r="E1850" s="11" t="s">
        <v>7837</v>
      </c>
      <c r="F1850" s="11" t="s">
        <v>7837</v>
      </c>
      <c r="G1850" s="11">
        <v>0</v>
      </c>
      <c r="H1850" s="11" t="s">
        <v>7837</v>
      </c>
      <c r="I1850" s="11" t="s">
        <v>7840</v>
      </c>
      <c r="J1850" s="11" t="s">
        <v>7845</v>
      </c>
    </row>
    <row r="1851" spans="1:10" ht="15" customHeight="1" x14ac:dyDescent="0.35">
      <c r="A1851" s="11" t="s">
        <v>1889</v>
      </c>
      <c r="B1851" s="11">
        <v>32.11</v>
      </c>
      <c r="C1851" s="11">
        <v>5.19</v>
      </c>
      <c r="D1851" s="11" t="s">
        <v>7837</v>
      </c>
      <c r="E1851" s="11" t="s">
        <v>7837</v>
      </c>
      <c r="F1851" s="11" t="s">
        <v>7838</v>
      </c>
      <c r="G1851" s="11">
        <v>1</v>
      </c>
      <c r="H1851" s="11" t="s">
        <v>7837</v>
      </c>
      <c r="I1851" s="11" t="s">
        <v>7839</v>
      </c>
      <c r="J1851" s="11" t="s">
        <v>7845</v>
      </c>
    </row>
    <row r="1852" spans="1:10" ht="15" customHeight="1" x14ac:dyDescent="0.35">
      <c r="A1852" s="11" t="s">
        <v>1890</v>
      </c>
      <c r="B1852" s="11">
        <v>31.73</v>
      </c>
      <c r="C1852" s="11">
        <v>5.16</v>
      </c>
      <c r="D1852" s="11" t="s">
        <v>7837</v>
      </c>
      <c r="E1852" s="11" t="s">
        <v>7837</v>
      </c>
      <c r="F1852" s="11" t="s">
        <v>7838</v>
      </c>
      <c r="G1852" s="11">
        <v>1</v>
      </c>
      <c r="H1852" s="11" t="s">
        <v>7837</v>
      </c>
      <c r="I1852" s="11" t="s">
        <v>7839</v>
      </c>
      <c r="J1852" s="11" t="s">
        <v>7845</v>
      </c>
    </row>
    <row r="1853" spans="1:10" ht="15" customHeight="1" x14ac:dyDescent="0.35">
      <c r="A1853" s="11" t="s">
        <v>1891</v>
      </c>
      <c r="B1853" s="11">
        <v>22.515000000000001</v>
      </c>
      <c r="C1853" s="11">
        <v>4.24</v>
      </c>
      <c r="D1853" s="11" t="s">
        <v>7837</v>
      </c>
      <c r="E1853" s="11" t="s">
        <v>7837</v>
      </c>
      <c r="F1853" s="11" t="s">
        <v>7837</v>
      </c>
      <c r="G1853" s="11">
        <v>0</v>
      </c>
      <c r="H1853" s="11" t="s">
        <v>7837</v>
      </c>
      <c r="I1853" s="11" t="s">
        <v>7841</v>
      </c>
      <c r="J1853" s="11" t="s">
        <v>7845</v>
      </c>
    </row>
    <row r="1854" spans="1:10" ht="15" customHeight="1" x14ac:dyDescent="0.35">
      <c r="A1854" s="11" t="s">
        <v>1892</v>
      </c>
      <c r="B1854" s="11">
        <v>25.9</v>
      </c>
      <c r="C1854" s="11">
        <v>5.45</v>
      </c>
      <c r="D1854" s="11" t="s">
        <v>7837</v>
      </c>
      <c r="E1854" s="11" t="s">
        <v>7837</v>
      </c>
      <c r="F1854" s="11" t="s">
        <v>7837</v>
      </c>
      <c r="G1854" s="11">
        <v>1</v>
      </c>
      <c r="H1854" s="11" t="s">
        <v>7837</v>
      </c>
      <c r="I1854" s="11" t="s">
        <v>7840</v>
      </c>
      <c r="J1854" s="11" t="s">
        <v>7845</v>
      </c>
    </row>
    <row r="1855" spans="1:10" ht="15" customHeight="1" x14ac:dyDescent="0.35">
      <c r="A1855" s="11" t="s">
        <v>1893</v>
      </c>
      <c r="B1855" s="11">
        <v>27.72</v>
      </c>
      <c r="C1855" s="11">
        <v>5.03</v>
      </c>
      <c r="D1855" s="11" t="s">
        <v>7838</v>
      </c>
      <c r="E1855" s="11" t="s">
        <v>7837</v>
      </c>
      <c r="F1855" s="11" t="s">
        <v>7837</v>
      </c>
      <c r="G1855" s="11">
        <v>1</v>
      </c>
      <c r="H1855" s="11" t="s">
        <v>7837</v>
      </c>
      <c r="I1855" s="11" t="s">
        <v>7840</v>
      </c>
      <c r="J1855" s="11" t="s">
        <v>7845</v>
      </c>
    </row>
    <row r="1856" spans="1:10" ht="15" customHeight="1" x14ac:dyDescent="0.35">
      <c r="A1856" s="11" t="s">
        <v>1894</v>
      </c>
      <c r="B1856" s="11">
        <v>31.5</v>
      </c>
      <c r="C1856" s="11">
        <v>9.6199999999999992</v>
      </c>
      <c r="D1856" s="11" t="s">
        <v>7838</v>
      </c>
      <c r="E1856" s="11" t="s">
        <v>7837</v>
      </c>
      <c r="F1856" s="11" t="s">
        <v>7837</v>
      </c>
      <c r="G1856" s="11">
        <v>1</v>
      </c>
      <c r="H1856" s="11" t="s">
        <v>7837</v>
      </c>
      <c r="I1856" s="11" t="s">
        <v>7839</v>
      </c>
      <c r="J1856" s="11" t="s">
        <v>7843</v>
      </c>
    </row>
    <row r="1857" spans="1:10" ht="15" customHeight="1" x14ac:dyDescent="0.35">
      <c r="A1857" s="11" t="s">
        <v>1895</v>
      </c>
      <c r="B1857" s="11">
        <v>29.7</v>
      </c>
      <c r="C1857" s="11">
        <v>6.77</v>
      </c>
      <c r="D1857" s="11" t="s">
        <v>7838</v>
      </c>
      <c r="E1857" s="11" t="s">
        <v>7837</v>
      </c>
      <c r="F1857" s="11" t="s">
        <v>7837</v>
      </c>
      <c r="G1857" s="11">
        <v>1</v>
      </c>
      <c r="H1857" s="11" t="s">
        <v>7837</v>
      </c>
      <c r="I1857" s="11" t="s">
        <v>7840</v>
      </c>
      <c r="J1857" s="11" t="s">
        <v>7843</v>
      </c>
    </row>
    <row r="1858" spans="1:10" ht="15" customHeight="1" x14ac:dyDescent="0.35">
      <c r="A1858" s="11" t="s">
        <v>1896</v>
      </c>
      <c r="B1858" s="11">
        <v>21.26</v>
      </c>
      <c r="C1858" s="11">
        <v>5.36</v>
      </c>
      <c r="D1858" s="11" t="s">
        <v>7838</v>
      </c>
      <c r="E1858" s="11" t="s">
        <v>7837</v>
      </c>
      <c r="F1858" s="11" t="s">
        <v>7837</v>
      </c>
      <c r="G1858" s="11">
        <v>1</v>
      </c>
      <c r="H1858" s="11" t="s">
        <v>7837</v>
      </c>
      <c r="I1858" s="11" t="s">
        <v>7841</v>
      </c>
      <c r="J1858" s="11" t="s">
        <v>7845</v>
      </c>
    </row>
    <row r="1859" spans="1:10" ht="15" customHeight="1" x14ac:dyDescent="0.35">
      <c r="A1859" s="11" t="s">
        <v>1897</v>
      </c>
      <c r="B1859" s="11">
        <v>17.09</v>
      </c>
      <c r="C1859" s="11">
        <v>5.69</v>
      </c>
      <c r="D1859" s="11" t="s">
        <v>7837</v>
      </c>
      <c r="E1859" s="11" t="s">
        <v>7837</v>
      </c>
      <c r="F1859" s="11" t="s">
        <v>7837</v>
      </c>
      <c r="G1859" s="11">
        <v>0</v>
      </c>
      <c r="H1859" s="11" t="s">
        <v>7837</v>
      </c>
      <c r="I1859" s="11" t="s">
        <v>7842</v>
      </c>
      <c r="J1859" s="11" t="s">
        <v>7845</v>
      </c>
    </row>
    <row r="1860" spans="1:10" ht="15" customHeight="1" x14ac:dyDescent="0.35">
      <c r="A1860" s="11" t="s">
        <v>1898</v>
      </c>
      <c r="B1860" s="11">
        <v>24.3</v>
      </c>
      <c r="C1860" s="11">
        <v>4.9000000000000004</v>
      </c>
      <c r="D1860" s="11" t="s">
        <v>7838</v>
      </c>
      <c r="E1860" s="11" t="s">
        <v>7837</v>
      </c>
      <c r="F1860" s="11" t="s">
        <v>7838</v>
      </c>
      <c r="G1860" s="11">
        <v>1</v>
      </c>
      <c r="H1860" s="11" t="s">
        <v>7837</v>
      </c>
      <c r="I1860" s="11" t="s">
        <v>7841</v>
      </c>
      <c r="J1860" s="11" t="s">
        <v>7845</v>
      </c>
    </row>
    <row r="1861" spans="1:10" ht="15" customHeight="1" x14ac:dyDescent="0.35">
      <c r="A1861" s="11" t="s">
        <v>1899</v>
      </c>
      <c r="B1861" s="11">
        <v>29.734999999999999</v>
      </c>
      <c r="C1861" s="11">
        <v>5.78</v>
      </c>
      <c r="D1861" s="11" t="s">
        <v>7837</v>
      </c>
      <c r="E1861" s="11" t="s">
        <v>7837</v>
      </c>
      <c r="F1861" s="11" t="s">
        <v>7837</v>
      </c>
      <c r="G1861" s="11">
        <v>0</v>
      </c>
      <c r="H1861" s="11" t="s">
        <v>7837</v>
      </c>
      <c r="I1861" s="11" t="s">
        <v>7840</v>
      </c>
      <c r="J1861" s="11" t="s">
        <v>7844</v>
      </c>
    </row>
    <row r="1862" spans="1:10" ht="15" customHeight="1" x14ac:dyDescent="0.35">
      <c r="A1862" s="11" t="s">
        <v>1900</v>
      </c>
      <c r="B1862" s="11">
        <v>29.26</v>
      </c>
      <c r="C1862" s="11">
        <v>4.7</v>
      </c>
      <c r="D1862" s="11" t="s">
        <v>7837</v>
      </c>
      <c r="E1862" s="11" t="s">
        <v>7837</v>
      </c>
      <c r="F1862" s="11" t="s">
        <v>7837</v>
      </c>
      <c r="G1862" s="11">
        <v>0</v>
      </c>
      <c r="H1862" s="11" t="s">
        <v>7837</v>
      </c>
      <c r="I1862" s="11" t="s">
        <v>7840</v>
      </c>
      <c r="J1862" s="11" t="s">
        <v>7845</v>
      </c>
    </row>
    <row r="1863" spans="1:10" ht="15" customHeight="1" x14ac:dyDescent="0.35">
      <c r="A1863" s="11" t="s">
        <v>1901</v>
      </c>
      <c r="B1863" s="11">
        <v>33</v>
      </c>
      <c r="C1863" s="11">
        <v>6.28</v>
      </c>
      <c r="D1863" s="11" t="s">
        <v>7837</v>
      </c>
      <c r="E1863" s="11" t="s">
        <v>7837</v>
      </c>
      <c r="F1863" s="11" t="s">
        <v>7837</v>
      </c>
      <c r="G1863" s="11">
        <v>0</v>
      </c>
      <c r="H1863" s="11" t="s">
        <v>7837</v>
      </c>
      <c r="I1863" s="11" t="s">
        <v>7839</v>
      </c>
      <c r="J1863" s="11" t="s">
        <v>7844</v>
      </c>
    </row>
    <row r="1864" spans="1:10" ht="15" customHeight="1" x14ac:dyDescent="0.35">
      <c r="A1864" s="11" t="s">
        <v>1902</v>
      </c>
      <c r="B1864" s="11">
        <v>31.065000000000001</v>
      </c>
      <c r="C1864" s="11">
        <v>4.2300000000000004</v>
      </c>
      <c r="D1864" s="11" t="s">
        <v>7837</v>
      </c>
      <c r="E1864" s="11" t="s">
        <v>7837</v>
      </c>
      <c r="F1864" s="11" t="s">
        <v>7837</v>
      </c>
      <c r="G1864" s="11">
        <v>0</v>
      </c>
      <c r="H1864" s="11" t="s">
        <v>7837</v>
      </c>
      <c r="I1864" s="11" t="s">
        <v>7839</v>
      </c>
      <c r="J1864" s="11" t="s">
        <v>7845</v>
      </c>
    </row>
    <row r="1865" spans="1:10" ht="15" customHeight="1" x14ac:dyDescent="0.35">
      <c r="A1865" s="11" t="s">
        <v>1903</v>
      </c>
      <c r="B1865" s="11">
        <v>26.51</v>
      </c>
      <c r="C1865" s="11">
        <v>6.17</v>
      </c>
      <c r="D1865" s="11" t="s">
        <v>7837</v>
      </c>
      <c r="E1865" s="11" t="s">
        <v>7837</v>
      </c>
      <c r="F1865" s="11" t="s">
        <v>7837</v>
      </c>
      <c r="G1865" s="11">
        <v>0</v>
      </c>
      <c r="H1865" s="11" t="s">
        <v>7837</v>
      </c>
      <c r="I1865" s="11" t="s">
        <v>7840</v>
      </c>
      <c r="J1865" s="11" t="s">
        <v>7844</v>
      </c>
    </row>
    <row r="1866" spans="1:10" ht="15" customHeight="1" x14ac:dyDescent="0.35">
      <c r="A1866" s="11" t="s">
        <v>1904</v>
      </c>
      <c r="B1866" s="11">
        <v>28.88</v>
      </c>
      <c r="C1866" s="11">
        <v>4.96</v>
      </c>
      <c r="D1866" s="11" t="s">
        <v>7837</v>
      </c>
      <c r="E1866" s="11" t="s">
        <v>7837</v>
      </c>
      <c r="F1866" s="11" t="s">
        <v>7837</v>
      </c>
      <c r="G1866" s="11">
        <v>0</v>
      </c>
      <c r="H1866" s="11" t="s">
        <v>7837</v>
      </c>
      <c r="I1866" s="11" t="s">
        <v>7840</v>
      </c>
      <c r="J1866" s="11" t="s">
        <v>7845</v>
      </c>
    </row>
    <row r="1867" spans="1:10" ht="15" customHeight="1" x14ac:dyDescent="0.35">
      <c r="A1867" s="11" t="s">
        <v>1905</v>
      </c>
      <c r="B1867" s="11">
        <v>35.814999999999998</v>
      </c>
      <c r="C1867" s="11">
        <v>5.1100000000000003</v>
      </c>
      <c r="D1867" s="11" t="s">
        <v>7838</v>
      </c>
      <c r="E1867" s="11" t="s">
        <v>7837</v>
      </c>
      <c r="F1867" s="11" t="s">
        <v>7837</v>
      </c>
      <c r="G1867" s="11">
        <v>1</v>
      </c>
      <c r="H1867" s="11" t="s">
        <v>7837</v>
      </c>
      <c r="I1867" s="11" t="s">
        <v>7839</v>
      </c>
      <c r="J1867" s="11" t="s">
        <v>7845</v>
      </c>
    </row>
    <row r="1868" spans="1:10" ht="15" customHeight="1" x14ac:dyDescent="0.35">
      <c r="A1868" s="11" t="s">
        <v>1906</v>
      </c>
      <c r="B1868" s="11">
        <v>21.28</v>
      </c>
      <c r="C1868" s="11">
        <v>4.05</v>
      </c>
      <c r="D1868" s="11" t="s">
        <v>7837</v>
      </c>
      <c r="E1868" s="11" t="s">
        <v>7838</v>
      </c>
      <c r="F1868" s="11" t="s">
        <v>7837</v>
      </c>
      <c r="G1868" s="11">
        <v>1</v>
      </c>
      <c r="H1868" s="11" t="s">
        <v>7837</v>
      </c>
      <c r="I1868" s="11" t="s">
        <v>7841</v>
      </c>
      <c r="J1868" s="11" t="s">
        <v>7845</v>
      </c>
    </row>
    <row r="1869" spans="1:10" ht="15" customHeight="1" x14ac:dyDescent="0.35">
      <c r="A1869" s="11" t="s">
        <v>1907</v>
      </c>
      <c r="B1869" s="11">
        <v>33.81</v>
      </c>
      <c r="C1869" s="11">
        <v>6.49</v>
      </c>
      <c r="D1869" s="11" t="s">
        <v>7837</v>
      </c>
      <c r="E1869" s="11" t="s">
        <v>7837</v>
      </c>
      <c r="F1869" s="11" t="s">
        <v>7838</v>
      </c>
      <c r="G1869" s="11">
        <v>1</v>
      </c>
      <c r="H1869" s="11" t="s">
        <v>7837</v>
      </c>
      <c r="I1869" s="11" t="s">
        <v>7839</v>
      </c>
      <c r="J1869" s="11" t="s">
        <v>7844</v>
      </c>
    </row>
    <row r="1870" spans="1:10" ht="15" customHeight="1" x14ac:dyDescent="0.35">
      <c r="A1870" s="11" t="s">
        <v>1908</v>
      </c>
      <c r="B1870" s="11">
        <v>44.22</v>
      </c>
      <c r="C1870" s="11">
        <v>4.1900000000000004</v>
      </c>
      <c r="D1870" s="11" t="s">
        <v>7837</v>
      </c>
      <c r="E1870" s="11" t="s">
        <v>7837</v>
      </c>
      <c r="F1870" s="11" t="s">
        <v>7837</v>
      </c>
      <c r="G1870" s="11">
        <v>1</v>
      </c>
      <c r="H1870" s="11" t="s">
        <v>7837</v>
      </c>
      <c r="I1870" s="11" t="s">
        <v>7839</v>
      </c>
      <c r="J1870" s="11" t="s">
        <v>7845</v>
      </c>
    </row>
    <row r="1871" spans="1:10" ht="15" customHeight="1" x14ac:dyDescent="0.35">
      <c r="A1871" s="11" t="s">
        <v>1909</v>
      </c>
      <c r="B1871" s="11">
        <v>15.46</v>
      </c>
      <c r="C1871" s="11">
        <v>4.99</v>
      </c>
      <c r="D1871" s="11" t="s">
        <v>7838</v>
      </c>
      <c r="E1871" s="11" t="s">
        <v>7837</v>
      </c>
      <c r="F1871" s="11" t="s">
        <v>7838</v>
      </c>
      <c r="G1871" s="11">
        <v>1</v>
      </c>
      <c r="H1871" s="11" t="s">
        <v>7837</v>
      </c>
      <c r="I1871" s="11" t="s">
        <v>7842</v>
      </c>
      <c r="J1871" s="11" t="s">
        <v>7845</v>
      </c>
    </row>
    <row r="1872" spans="1:10" ht="15" customHeight="1" x14ac:dyDescent="0.35">
      <c r="A1872" s="11" t="s">
        <v>1910</v>
      </c>
      <c r="B1872" s="11">
        <v>30.3</v>
      </c>
      <c r="C1872" s="11">
        <v>4.7699999999999996</v>
      </c>
      <c r="D1872" s="11" t="s">
        <v>7838</v>
      </c>
      <c r="E1872" s="11" t="s">
        <v>7837</v>
      </c>
      <c r="F1872" s="11" t="s">
        <v>7837</v>
      </c>
      <c r="G1872" s="11">
        <v>1</v>
      </c>
      <c r="H1872" s="11" t="s">
        <v>7837</v>
      </c>
      <c r="I1872" s="11" t="s">
        <v>7839</v>
      </c>
      <c r="J1872" s="11" t="s">
        <v>7845</v>
      </c>
    </row>
    <row r="1873" spans="1:10" ht="15" customHeight="1" x14ac:dyDescent="0.35">
      <c r="A1873" s="11" t="s">
        <v>1911</v>
      </c>
      <c r="B1873" s="11">
        <v>16.670000000000002</v>
      </c>
      <c r="C1873" s="11">
        <v>5.46</v>
      </c>
      <c r="D1873" s="11" t="s">
        <v>7837</v>
      </c>
      <c r="E1873" s="11" t="s">
        <v>7837</v>
      </c>
      <c r="F1873" s="11" t="s">
        <v>7837</v>
      </c>
      <c r="G1873" s="11">
        <v>0</v>
      </c>
      <c r="H1873" s="11" t="s">
        <v>7837</v>
      </c>
      <c r="I1873" s="11" t="s">
        <v>7842</v>
      </c>
      <c r="J1873" s="11" t="s">
        <v>7845</v>
      </c>
    </row>
    <row r="1874" spans="1:10" ht="15" customHeight="1" x14ac:dyDescent="0.35">
      <c r="A1874" s="11" t="s">
        <v>1912</v>
      </c>
      <c r="B1874" s="11">
        <v>28.594999999999999</v>
      </c>
      <c r="C1874" s="11">
        <v>5.43</v>
      </c>
      <c r="D1874" s="11" t="s">
        <v>7837</v>
      </c>
      <c r="E1874" s="11" t="s">
        <v>7837</v>
      </c>
      <c r="F1874" s="11" t="s">
        <v>7837</v>
      </c>
      <c r="G1874" s="11">
        <v>0</v>
      </c>
      <c r="H1874" s="11" t="s">
        <v>7837</v>
      </c>
      <c r="I1874" s="11" t="s">
        <v>7840</v>
      </c>
      <c r="J1874" s="11" t="s">
        <v>7845</v>
      </c>
    </row>
    <row r="1875" spans="1:10" ht="15" customHeight="1" x14ac:dyDescent="0.35">
      <c r="A1875" s="11" t="s">
        <v>1913</v>
      </c>
      <c r="B1875" s="11">
        <v>25.934999999999999</v>
      </c>
      <c r="C1875" s="11">
        <v>4.29</v>
      </c>
      <c r="D1875" s="11" t="s">
        <v>7837</v>
      </c>
      <c r="E1875" s="11" t="s">
        <v>7837</v>
      </c>
      <c r="F1875" s="11" t="s">
        <v>7837</v>
      </c>
      <c r="G1875" s="11">
        <v>0</v>
      </c>
      <c r="H1875" s="11" t="s">
        <v>7837</v>
      </c>
      <c r="I1875" s="11" t="s">
        <v>7840</v>
      </c>
      <c r="J1875" s="11" t="s">
        <v>7845</v>
      </c>
    </row>
    <row r="1876" spans="1:10" ht="15" customHeight="1" x14ac:dyDescent="0.35">
      <c r="A1876" s="11" t="s">
        <v>1914</v>
      </c>
      <c r="B1876" s="11">
        <v>27.645</v>
      </c>
      <c r="C1876" s="11">
        <v>5.25</v>
      </c>
      <c r="D1876" s="11" t="s">
        <v>7837</v>
      </c>
      <c r="E1876" s="11" t="s">
        <v>7837</v>
      </c>
      <c r="F1876" s="11" t="s">
        <v>7837</v>
      </c>
      <c r="G1876" s="11">
        <v>1</v>
      </c>
      <c r="H1876" s="11" t="s">
        <v>7837</v>
      </c>
      <c r="I1876" s="11" t="s">
        <v>7840</v>
      </c>
      <c r="J1876" s="11" t="s">
        <v>7845</v>
      </c>
    </row>
    <row r="1877" spans="1:10" ht="15" customHeight="1" x14ac:dyDescent="0.35">
      <c r="A1877" s="11" t="s">
        <v>1915</v>
      </c>
      <c r="B1877" s="11">
        <v>30.1</v>
      </c>
      <c r="C1877" s="11">
        <v>4.04</v>
      </c>
      <c r="D1877" s="11" t="s">
        <v>7837</v>
      </c>
      <c r="E1877" s="11" t="s">
        <v>7837</v>
      </c>
      <c r="F1877" s="11" t="s">
        <v>7837</v>
      </c>
      <c r="G1877" s="11">
        <v>1</v>
      </c>
      <c r="H1877" s="11" t="s">
        <v>7837</v>
      </c>
      <c r="I1877" s="11" t="s">
        <v>7839</v>
      </c>
      <c r="J1877" s="11" t="s">
        <v>7845</v>
      </c>
    </row>
    <row r="1878" spans="1:10" ht="15" customHeight="1" x14ac:dyDescent="0.35">
      <c r="A1878" s="11" t="s">
        <v>1916</v>
      </c>
      <c r="B1878" s="11">
        <v>26.79</v>
      </c>
      <c r="C1878" s="11">
        <v>5</v>
      </c>
      <c r="D1878" s="11" t="s">
        <v>7838</v>
      </c>
      <c r="E1878" s="11" t="s">
        <v>7837</v>
      </c>
      <c r="F1878" s="11" t="s">
        <v>7838</v>
      </c>
      <c r="G1878" s="11">
        <v>1</v>
      </c>
      <c r="H1878" s="11" t="s">
        <v>7837</v>
      </c>
      <c r="I1878" s="11" t="s">
        <v>7840</v>
      </c>
      <c r="J1878" s="11" t="s">
        <v>7845</v>
      </c>
    </row>
    <row r="1879" spans="1:10" ht="15" customHeight="1" x14ac:dyDescent="0.35">
      <c r="A1879" s="11" t="s">
        <v>1917</v>
      </c>
      <c r="B1879" s="11">
        <v>27.1</v>
      </c>
      <c r="C1879" s="11">
        <v>4.01</v>
      </c>
      <c r="D1879" s="11" t="s">
        <v>7838</v>
      </c>
      <c r="E1879" s="11" t="s">
        <v>7837</v>
      </c>
      <c r="F1879" s="11" t="s">
        <v>7837</v>
      </c>
      <c r="G1879" s="11">
        <v>1</v>
      </c>
      <c r="H1879" s="11" t="s">
        <v>7837</v>
      </c>
      <c r="I1879" s="11" t="s">
        <v>7840</v>
      </c>
      <c r="J1879" s="11" t="s">
        <v>7845</v>
      </c>
    </row>
    <row r="1880" spans="1:10" ht="15" customHeight="1" x14ac:dyDescent="0.35">
      <c r="A1880" s="11" t="s">
        <v>1918</v>
      </c>
      <c r="B1880" s="11">
        <v>24.31</v>
      </c>
      <c r="C1880" s="11">
        <v>5.4</v>
      </c>
      <c r="D1880" s="11" t="s">
        <v>7837</v>
      </c>
      <c r="E1880" s="11" t="s">
        <v>7837</v>
      </c>
      <c r="F1880" s="11" t="s">
        <v>7837</v>
      </c>
      <c r="G1880" s="11">
        <v>0</v>
      </c>
      <c r="H1880" s="11" t="s">
        <v>7837</v>
      </c>
      <c r="I1880" s="11" t="s">
        <v>7841</v>
      </c>
      <c r="J1880" s="11" t="s">
        <v>7845</v>
      </c>
    </row>
    <row r="1881" spans="1:10" ht="15" customHeight="1" x14ac:dyDescent="0.35">
      <c r="A1881" s="11" t="s">
        <v>1919</v>
      </c>
      <c r="B1881" s="11">
        <v>15.53</v>
      </c>
      <c r="C1881" s="11">
        <v>5.81</v>
      </c>
      <c r="D1881" s="11" t="s">
        <v>7837</v>
      </c>
      <c r="E1881" s="11" t="s">
        <v>7837</v>
      </c>
      <c r="F1881" s="11" t="s">
        <v>7837</v>
      </c>
      <c r="G1881" s="11">
        <v>1</v>
      </c>
      <c r="H1881" s="11" t="s">
        <v>7837</v>
      </c>
      <c r="I1881" s="11" t="s">
        <v>7842</v>
      </c>
      <c r="J1881" s="11" t="s">
        <v>7844</v>
      </c>
    </row>
    <row r="1882" spans="1:10" ht="15" customHeight="1" x14ac:dyDescent="0.35">
      <c r="A1882" s="11" t="s">
        <v>1920</v>
      </c>
      <c r="B1882" s="11">
        <v>30.7</v>
      </c>
      <c r="C1882" s="11">
        <v>5.82</v>
      </c>
      <c r="D1882" s="11" t="s">
        <v>7837</v>
      </c>
      <c r="E1882" s="11" t="s">
        <v>7837</v>
      </c>
      <c r="F1882" s="11" t="s">
        <v>7837</v>
      </c>
      <c r="G1882" s="11">
        <v>1</v>
      </c>
      <c r="H1882" s="11" t="s">
        <v>7837</v>
      </c>
      <c r="I1882" s="11" t="s">
        <v>7839</v>
      </c>
      <c r="J1882" s="11" t="s">
        <v>7844</v>
      </c>
    </row>
    <row r="1883" spans="1:10" ht="15" customHeight="1" x14ac:dyDescent="0.35">
      <c r="A1883" s="11" t="s">
        <v>1921</v>
      </c>
      <c r="B1883" s="11">
        <v>33.33</v>
      </c>
      <c r="C1883" s="11">
        <v>4.82</v>
      </c>
      <c r="D1883" s="11" t="s">
        <v>7837</v>
      </c>
      <c r="E1883" s="11" t="s">
        <v>7837</v>
      </c>
      <c r="F1883" s="11" t="s">
        <v>7837</v>
      </c>
      <c r="G1883" s="11">
        <v>1</v>
      </c>
      <c r="H1883" s="11" t="s">
        <v>7837</v>
      </c>
      <c r="I1883" s="11" t="s">
        <v>7839</v>
      </c>
      <c r="J1883" s="11" t="s">
        <v>7845</v>
      </c>
    </row>
    <row r="1884" spans="1:10" ht="15" customHeight="1" x14ac:dyDescent="0.35">
      <c r="A1884" s="11" t="s">
        <v>1922</v>
      </c>
      <c r="B1884" s="11">
        <v>32.4</v>
      </c>
      <c r="C1884" s="11">
        <v>5.08</v>
      </c>
      <c r="D1884" s="11" t="s">
        <v>7837</v>
      </c>
      <c r="E1884" s="11" t="s">
        <v>7837</v>
      </c>
      <c r="F1884" s="11" t="s">
        <v>7837</v>
      </c>
      <c r="G1884" s="11">
        <v>1</v>
      </c>
      <c r="H1884" s="11" t="s">
        <v>7837</v>
      </c>
      <c r="I1884" s="11" t="s">
        <v>7839</v>
      </c>
      <c r="J1884" s="11" t="s">
        <v>7845</v>
      </c>
    </row>
    <row r="1885" spans="1:10" ht="15" customHeight="1" x14ac:dyDescent="0.35">
      <c r="A1885" s="11" t="s">
        <v>1923</v>
      </c>
      <c r="B1885" s="11">
        <v>27.93</v>
      </c>
      <c r="C1885" s="11">
        <v>5.59</v>
      </c>
      <c r="D1885" s="11" t="s">
        <v>7837</v>
      </c>
      <c r="E1885" s="11" t="s">
        <v>7837</v>
      </c>
      <c r="F1885" s="11" t="s">
        <v>7837</v>
      </c>
      <c r="G1885" s="11">
        <v>1</v>
      </c>
      <c r="H1885" s="11" t="s">
        <v>7837</v>
      </c>
      <c r="I1885" s="11" t="s">
        <v>7840</v>
      </c>
      <c r="J1885" s="11" t="s">
        <v>7845</v>
      </c>
    </row>
    <row r="1886" spans="1:10" ht="15" customHeight="1" x14ac:dyDescent="0.35">
      <c r="A1886" s="11" t="s">
        <v>1924</v>
      </c>
      <c r="B1886" s="11">
        <v>21.754999999999999</v>
      </c>
      <c r="C1886" s="11">
        <v>5.12</v>
      </c>
      <c r="D1886" s="11" t="s">
        <v>7837</v>
      </c>
      <c r="E1886" s="11" t="s">
        <v>7837</v>
      </c>
      <c r="F1886" s="11" t="s">
        <v>7837</v>
      </c>
      <c r="G1886" s="11">
        <v>0</v>
      </c>
      <c r="H1886" s="11" t="s">
        <v>7837</v>
      </c>
      <c r="I1886" s="11" t="s">
        <v>7841</v>
      </c>
      <c r="J1886" s="11" t="s">
        <v>7845</v>
      </c>
    </row>
    <row r="1887" spans="1:10" ht="15" customHeight="1" x14ac:dyDescent="0.35">
      <c r="A1887" s="11" t="s">
        <v>1925</v>
      </c>
      <c r="B1887" s="11">
        <v>25.934999999999999</v>
      </c>
      <c r="C1887" s="11">
        <v>4.95</v>
      </c>
      <c r="D1887" s="11" t="s">
        <v>7837</v>
      </c>
      <c r="E1887" s="11" t="s">
        <v>7837</v>
      </c>
      <c r="F1887" s="11" t="s">
        <v>7837</v>
      </c>
      <c r="G1887" s="11">
        <v>0</v>
      </c>
      <c r="H1887" s="11" t="s">
        <v>7837</v>
      </c>
      <c r="I1887" s="11" t="s">
        <v>7840</v>
      </c>
      <c r="J1887" s="11" t="s">
        <v>7845</v>
      </c>
    </row>
    <row r="1888" spans="1:10" ht="15" customHeight="1" x14ac:dyDescent="0.35">
      <c r="A1888" s="11" t="s">
        <v>1926</v>
      </c>
      <c r="B1888" s="11">
        <v>31.5</v>
      </c>
      <c r="C1888" s="11">
        <v>6.16</v>
      </c>
      <c r="D1888" s="11" t="s">
        <v>7837</v>
      </c>
      <c r="E1888" s="11" t="s">
        <v>7837</v>
      </c>
      <c r="F1888" s="11" t="s">
        <v>7837</v>
      </c>
      <c r="G1888" s="11">
        <v>0</v>
      </c>
      <c r="H1888" s="11" t="s">
        <v>7837</v>
      </c>
      <c r="I1888" s="11" t="s">
        <v>7839</v>
      </c>
      <c r="J1888" s="11" t="s">
        <v>7844</v>
      </c>
    </row>
    <row r="1889" spans="1:10" ht="15" customHeight="1" x14ac:dyDescent="0.35">
      <c r="A1889" s="11" t="s">
        <v>1927</v>
      </c>
      <c r="B1889" s="11">
        <v>30.03</v>
      </c>
      <c r="C1889" s="11">
        <v>6.41</v>
      </c>
      <c r="D1889" s="11" t="s">
        <v>7837</v>
      </c>
      <c r="E1889" s="11" t="s">
        <v>7837</v>
      </c>
      <c r="F1889" s="11" t="s">
        <v>7837</v>
      </c>
      <c r="G1889" s="11">
        <v>0</v>
      </c>
      <c r="H1889" s="11" t="s">
        <v>7837</v>
      </c>
      <c r="I1889" s="11" t="s">
        <v>7839</v>
      </c>
      <c r="J1889" s="11" t="s">
        <v>7844</v>
      </c>
    </row>
    <row r="1890" spans="1:10" ht="15" customHeight="1" x14ac:dyDescent="0.35">
      <c r="A1890" s="11" t="s">
        <v>1928</v>
      </c>
      <c r="B1890" s="11">
        <v>33.479999999999997</v>
      </c>
      <c r="C1890" s="11">
        <v>8.94</v>
      </c>
      <c r="D1890" s="11" t="s">
        <v>7837</v>
      </c>
      <c r="E1890" s="11" t="s">
        <v>7837</v>
      </c>
      <c r="F1890" s="11" t="s">
        <v>7837</v>
      </c>
      <c r="G1890" s="11">
        <v>0</v>
      </c>
      <c r="H1890" s="11" t="s">
        <v>7837</v>
      </c>
      <c r="I1890" s="11" t="s">
        <v>7839</v>
      </c>
      <c r="J1890" s="11" t="s">
        <v>7843</v>
      </c>
    </row>
    <row r="1891" spans="1:10" ht="15" customHeight="1" x14ac:dyDescent="0.35">
      <c r="A1891" s="11" t="s">
        <v>1929</v>
      </c>
      <c r="B1891" s="11">
        <v>16.510000000000002</v>
      </c>
      <c r="C1891" s="11">
        <v>4.42</v>
      </c>
      <c r="D1891" s="11" t="s">
        <v>7838</v>
      </c>
      <c r="E1891" s="11" t="s">
        <v>7837</v>
      </c>
      <c r="F1891" s="11" t="s">
        <v>7838</v>
      </c>
      <c r="G1891" s="11">
        <v>1</v>
      </c>
      <c r="H1891" s="11" t="s">
        <v>7837</v>
      </c>
      <c r="I1891" s="11" t="s">
        <v>7842</v>
      </c>
      <c r="J1891" s="11" t="s">
        <v>7845</v>
      </c>
    </row>
    <row r="1892" spans="1:10" ht="15" customHeight="1" x14ac:dyDescent="0.35">
      <c r="A1892" s="11" t="s">
        <v>1930</v>
      </c>
      <c r="B1892" s="11">
        <v>33.155000000000001</v>
      </c>
      <c r="C1892" s="11">
        <v>5.3</v>
      </c>
      <c r="D1892" s="11" t="s">
        <v>7838</v>
      </c>
      <c r="E1892" s="11" t="s">
        <v>7837</v>
      </c>
      <c r="F1892" s="11" t="s">
        <v>7837</v>
      </c>
      <c r="G1892" s="11">
        <v>1</v>
      </c>
      <c r="H1892" s="11" t="s">
        <v>7837</v>
      </c>
      <c r="I1892" s="11" t="s">
        <v>7839</v>
      </c>
      <c r="J1892" s="11" t="s">
        <v>7845</v>
      </c>
    </row>
    <row r="1893" spans="1:10" ht="15" customHeight="1" x14ac:dyDescent="0.35">
      <c r="A1893" s="11" t="s">
        <v>1931</v>
      </c>
      <c r="B1893" s="11">
        <v>37.29</v>
      </c>
      <c r="C1893" s="11">
        <v>4.6399999999999997</v>
      </c>
      <c r="D1893" s="11" t="s">
        <v>7837</v>
      </c>
      <c r="E1893" s="11" t="s">
        <v>7837</v>
      </c>
      <c r="F1893" s="11" t="s">
        <v>7838</v>
      </c>
      <c r="G1893" s="11">
        <v>1</v>
      </c>
      <c r="H1893" s="11" t="s">
        <v>7837</v>
      </c>
      <c r="I1893" s="11" t="s">
        <v>7839</v>
      </c>
      <c r="J1893" s="11" t="s">
        <v>7845</v>
      </c>
    </row>
    <row r="1894" spans="1:10" ht="15" customHeight="1" x14ac:dyDescent="0.35">
      <c r="A1894" s="11" t="s">
        <v>1932</v>
      </c>
      <c r="B1894" s="11">
        <v>20.23</v>
      </c>
      <c r="C1894" s="11">
        <v>6.16</v>
      </c>
      <c r="D1894" s="11" t="s">
        <v>7838</v>
      </c>
      <c r="E1894" s="11" t="s">
        <v>7837</v>
      </c>
      <c r="F1894" s="11" t="s">
        <v>7837</v>
      </c>
      <c r="G1894" s="11">
        <v>1</v>
      </c>
      <c r="H1894" s="11" t="s">
        <v>7837</v>
      </c>
      <c r="I1894" s="11" t="s">
        <v>7841</v>
      </c>
      <c r="J1894" s="11" t="s">
        <v>7844</v>
      </c>
    </row>
    <row r="1895" spans="1:10" ht="15" customHeight="1" x14ac:dyDescent="0.35">
      <c r="A1895" s="11" t="s">
        <v>1933</v>
      </c>
      <c r="B1895" s="11">
        <v>28.975000000000001</v>
      </c>
      <c r="C1895" s="11">
        <v>4.12</v>
      </c>
      <c r="D1895" s="11" t="s">
        <v>7837</v>
      </c>
      <c r="E1895" s="11" t="s">
        <v>7837</v>
      </c>
      <c r="F1895" s="11" t="s">
        <v>7838</v>
      </c>
      <c r="G1895" s="11">
        <v>1</v>
      </c>
      <c r="H1895" s="11" t="s">
        <v>7837</v>
      </c>
      <c r="I1895" s="11" t="s">
        <v>7840</v>
      </c>
      <c r="J1895" s="11" t="s">
        <v>7845</v>
      </c>
    </row>
    <row r="1896" spans="1:10" ht="15" customHeight="1" x14ac:dyDescent="0.35">
      <c r="A1896" s="11" t="s">
        <v>1934</v>
      </c>
      <c r="B1896" s="11">
        <v>16.420000000000002</v>
      </c>
      <c r="C1896" s="11">
        <v>5.77</v>
      </c>
      <c r="D1896" s="11" t="s">
        <v>7838</v>
      </c>
      <c r="E1896" s="11" t="s">
        <v>7837</v>
      </c>
      <c r="F1896" s="11" t="s">
        <v>7838</v>
      </c>
      <c r="G1896" s="11">
        <v>1</v>
      </c>
      <c r="H1896" s="11" t="s">
        <v>7837</v>
      </c>
      <c r="I1896" s="11" t="s">
        <v>7842</v>
      </c>
      <c r="J1896" s="11" t="s">
        <v>7844</v>
      </c>
    </row>
    <row r="1897" spans="1:10" ht="15" customHeight="1" x14ac:dyDescent="0.35">
      <c r="A1897" s="11" t="s">
        <v>1935</v>
      </c>
      <c r="B1897" s="11">
        <v>17.559999999999999</v>
      </c>
      <c r="C1897" s="11">
        <v>6.2</v>
      </c>
      <c r="D1897" s="11" t="s">
        <v>7837</v>
      </c>
      <c r="E1897" s="11" t="s">
        <v>7837</v>
      </c>
      <c r="F1897" s="11" t="s">
        <v>7837</v>
      </c>
      <c r="G1897" s="11">
        <v>1</v>
      </c>
      <c r="H1897" s="11" t="s">
        <v>7837</v>
      </c>
      <c r="I1897" s="11" t="s">
        <v>7842</v>
      </c>
      <c r="J1897" s="11" t="s">
        <v>7844</v>
      </c>
    </row>
    <row r="1898" spans="1:10" ht="15" customHeight="1" x14ac:dyDescent="0.35">
      <c r="A1898" s="11" t="s">
        <v>1936</v>
      </c>
      <c r="B1898" s="11">
        <v>24.13</v>
      </c>
      <c r="C1898" s="11">
        <v>4.3899999999999997</v>
      </c>
      <c r="D1898" s="11" t="s">
        <v>7837</v>
      </c>
      <c r="E1898" s="11" t="s">
        <v>7837</v>
      </c>
      <c r="F1898" s="11" t="s">
        <v>7837</v>
      </c>
      <c r="G1898" s="11">
        <v>1</v>
      </c>
      <c r="H1898" s="11" t="s">
        <v>7837</v>
      </c>
      <c r="I1898" s="11" t="s">
        <v>7841</v>
      </c>
      <c r="J1898" s="11" t="s">
        <v>7845</v>
      </c>
    </row>
    <row r="1899" spans="1:10" ht="15" customHeight="1" x14ac:dyDescent="0.35">
      <c r="A1899" s="11" t="s">
        <v>1937</v>
      </c>
      <c r="B1899" s="11">
        <v>19.95</v>
      </c>
      <c r="C1899" s="11">
        <v>5.13</v>
      </c>
      <c r="D1899" s="11" t="s">
        <v>7837</v>
      </c>
      <c r="E1899" s="11" t="s">
        <v>7838</v>
      </c>
      <c r="F1899" s="11" t="s">
        <v>7837</v>
      </c>
      <c r="G1899" s="11">
        <v>2</v>
      </c>
      <c r="H1899" s="11" t="s">
        <v>7837</v>
      </c>
      <c r="I1899" s="11" t="s">
        <v>7841</v>
      </c>
      <c r="J1899" s="11" t="s">
        <v>7845</v>
      </c>
    </row>
    <row r="1900" spans="1:10" ht="15" customHeight="1" x14ac:dyDescent="0.35">
      <c r="A1900" s="11" t="s">
        <v>1938</v>
      </c>
      <c r="B1900" s="11">
        <v>21.24</v>
      </c>
      <c r="C1900" s="11">
        <v>4.49</v>
      </c>
      <c r="D1900" s="11" t="s">
        <v>7837</v>
      </c>
      <c r="E1900" s="11" t="s">
        <v>7837</v>
      </c>
      <c r="F1900" s="11" t="s">
        <v>7837</v>
      </c>
      <c r="G1900" s="11">
        <v>0</v>
      </c>
      <c r="H1900" s="11" t="s">
        <v>7837</v>
      </c>
      <c r="I1900" s="11" t="s">
        <v>7841</v>
      </c>
      <c r="J1900" s="11" t="s">
        <v>7845</v>
      </c>
    </row>
    <row r="1901" spans="1:10" ht="15" customHeight="1" x14ac:dyDescent="0.35">
      <c r="A1901" s="11" t="s">
        <v>1939</v>
      </c>
      <c r="B1901" s="11">
        <v>44.22</v>
      </c>
      <c r="C1901" s="11">
        <v>6.35</v>
      </c>
      <c r="D1901" s="11" t="s">
        <v>7837</v>
      </c>
      <c r="E1901" s="11" t="s">
        <v>7837</v>
      </c>
      <c r="F1901" s="11" t="s">
        <v>7837</v>
      </c>
      <c r="G1901" s="11">
        <v>0</v>
      </c>
      <c r="H1901" s="11" t="s">
        <v>7837</v>
      </c>
      <c r="I1901" s="11" t="s">
        <v>7839</v>
      </c>
      <c r="J1901" s="11" t="s">
        <v>7844</v>
      </c>
    </row>
    <row r="1902" spans="1:10" ht="15" customHeight="1" x14ac:dyDescent="0.35">
      <c r="A1902" s="11" t="s">
        <v>1940</v>
      </c>
      <c r="B1902" s="11">
        <v>41.1</v>
      </c>
      <c r="C1902" s="11">
        <v>5.79</v>
      </c>
      <c r="D1902" s="11" t="s">
        <v>7837</v>
      </c>
      <c r="E1902" s="11" t="s">
        <v>7837</v>
      </c>
      <c r="F1902" s="11" t="s">
        <v>7837</v>
      </c>
      <c r="G1902" s="11">
        <v>0</v>
      </c>
      <c r="H1902" s="11" t="s">
        <v>7837</v>
      </c>
      <c r="I1902" s="11" t="s">
        <v>7839</v>
      </c>
      <c r="J1902" s="11" t="s">
        <v>7844</v>
      </c>
    </row>
    <row r="1903" spans="1:10" ht="15" customHeight="1" x14ac:dyDescent="0.35">
      <c r="A1903" s="11" t="s">
        <v>1941</v>
      </c>
      <c r="B1903" s="11">
        <v>34.200000000000003</v>
      </c>
      <c r="C1903" s="11">
        <v>4.78</v>
      </c>
      <c r="D1903" s="11" t="s">
        <v>7838</v>
      </c>
      <c r="E1903" s="11" t="s">
        <v>7837</v>
      </c>
      <c r="F1903" s="11" t="s">
        <v>7837</v>
      </c>
      <c r="G1903" s="11">
        <v>0</v>
      </c>
      <c r="H1903" s="11" t="s">
        <v>7837</v>
      </c>
      <c r="I1903" s="11" t="s">
        <v>7839</v>
      </c>
      <c r="J1903" s="11" t="s">
        <v>7845</v>
      </c>
    </row>
    <row r="1904" spans="1:10" ht="15" customHeight="1" x14ac:dyDescent="0.35">
      <c r="A1904" s="11" t="s">
        <v>1942</v>
      </c>
      <c r="B1904" s="11">
        <v>29.92</v>
      </c>
      <c r="C1904" s="11">
        <v>6.02</v>
      </c>
      <c r="D1904" s="11" t="s">
        <v>7838</v>
      </c>
      <c r="E1904" s="11" t="s">
        <v>7837</v>
      </c>
      <c r="F1904" s="11" t="s">
        <v>7837</v>
      </c>
      <c r="G1904" s="11">
        <v>0</v>
      </c>
      <c r="H1904" s="11" t="s">
        <v>7837</v>
      </c>
      <c r="I1904" s="11" t="s">
        <v>7840</v>
      </c>
      <c r="J1904" s="11" t="s">
        <v>7844</v>
      </c>
    </row>
    <row r="1905" spans="1:10" ht="15" customHeight="1" x14ac:dyDescent="0.35">
      <c r="A1905" s="11" t="s">
        <v>1943</v>
      </c>
      <c r="B1905" s="11">
        <v>28.93</v>
      </c>
      <c r="C1905" s="11">
        <v>4.4400000000000004</v>
      </c>
      <c r="D1905" s="11" t="s">
        <v>7837</v>
      </c>
      <c r="E1905" s="11" t="s">
        <v>7837</v>
      </c>
      <c r="F1905" s="11" t="s">
        <v>7837</v>
      </c>
      <c r="G1905" s="11">
        <v>0</v>
      </c>
      <c r="H1905" s="11" t="s">
        <v>7837</v>
      </c>
      <c r="I1905" s="11" t="s">
        <v>7840</v>
      </c>
      <c r="J1905" s="11" t="s">
        <v>7845</v>
      </c>
    </row>
    <row r="1906" spans="1:10" ht="15" customHeight="1" x14ac:dyDescent="0.35">
      <c r="A1906" s="11" t="s">
        <v>1944</v>
      </c>
      <c r="B1906" s="11">
        <v>31.254999999999999</v>
      </c>
      <c r="C1906" s="11">
        <v>5.84</v>
      </c>
      <c r="D1906" s="11" t="s">
        <v>7838</v>
      </c>
      <c r="E1906" s="11" t="s">
        <v>7837</v>
      </c>
      <c r="F1906" s="11" t="s">
        <v>7837</v>
      </c>
      <c r="G1906" s="11">
        <v>1</v>
      </c>
      <c r="H1906" s="11" t="s">
        <v>7837</v>
      </c>
      <c r="I1906" s="11" t="s">
        <v>7839</v>
      </c>
      <c r="J1906" s="11" t="s">
        <v>7844</v>
      </c>
    </row>
    <row r="1907" spans="1:10" ht="15" customHeight="1" x14ac:dyDescent="0.35">
      <c r="A1907" s="11" t="s">
        <v>1945</v>
      </c>
      <c r="B1907" s="11">
        <v>29.83</v>
      </c>
      <c r="C1907" s="11">
        <v>5.39</v>
      </c>
      <c r="D1907" s="11" t="s">
        <v>7837</v>
      </c>
      <c r="E1907" s="11" t="s">
        <v>7837</v>
      </c>
      <c r="F1907" s="11" t="s">
        <v>7837</v>
      </c>
      <c r="G1907" s="11">
        <v>0</v>
      </c>
      <c r="H1907" s="11" t="s">
        <v>7837</v>
      </c>
      <c r="I1907" s="11" t="s">
        <v>7840</v>
      </c>
      <c r="J1907" s="11" t="s">
        <v>7845</v>
      </c>
    </row>
    <row r="1908" spans="1:10" ht="15" customHeight="1" x14ac:dyDescent="0.35">
      <c r="A1908" s="11" t="s">
        <v>1946</v>
      </c>
      <c r="B1908" s="11">
        <v>29.59</v>
      </c>
      <c r="C1908" s="11">
        <v>6.16</v>
      </c>
      <c r="D1908" s="11" t="s">
        <v>7837</v>
      </c>
      <c r="E1908" s="11" t="s">
        <v>7837</v>
      </c>
      <c r="F1908" s="11" t="s">
        <v>7838</v>
      </c>
      <c r="G1908" s="11">
        <v>1</v>
      </c>
      <c r="H1908" s="11" t="s">
        <v>7837</v>
      </c>
      <c r="I1908" s="11" t="s">
        <v>7840</v>
      </c>
      <c r="J1908" s="11" t="s">
        <v>7844</v>
      </c>
    </row>
    <row r="1909" spans="1:10" ht="15" customHeight="1" x14ac:dyDescent="0.35">
      <c r="A1909" s="11" t="s">
        <v>1947</v>
      </c>
      <c r="B1909" s="11">
        <v>31.16</v>
      </c>
      <c r="C1909" s="11">
        <v>4.49</v>
      </c>
      <c r="D1909" s="11" t="s">
        <v>7837</v>
      </c>
      <c r="E1909" s="11" t="s">
        <v>7837</v>
      </c>
      <c r="F1909" s="11" t="s">
        <v>7838</v>
      </c>
      <c r="G1909" s="11">
        <v>1</v>
      </c>
      <c r="H1909" s="11" t="s">
        <v>7837</v>
      </c>
      <c r="I1909" s="11" t="s">
        <v>7839</v>
      </c>
      <c r="J1909" s="11" t="s">
        <v>7845</v>
      </c>
    </row>
    <row r="1910" spans="1:10" ht="15" customHeight="1" x14ac:dyDescent="0.35">
      <c r="A1910" s="11" t="s">
        <v>1948</v>
      </c>
      <c r="B1910" s="11">
        <v>34.21</v>
      </c>
      <c r="C1910" s="11">
        <v>4.4800000000000004</v>
      </c>
      <c r="D1910" s="11" t="s">
        <v>7838</v>
      </c>
      <c r="E1910" s="11" t="s">
        <v>7837</v>
      </c>
      <c r="F1910" s="11" t="s">
        <v>7837</v>
      </c>
      <c r="G1910" s="11">
        <v>1</v>
      </c>
      <c r="H1910" s="11" t="s">
        <v>7837</v>
      </c>
      <c r="I1910" s="11" t="s">
        <v>7839</v>
      </c>
      <c r="J1910" s="11" t="s">
        <v>7845</v>
      </c>
    </row>
    <row r="1911" spans="1:10" ht="15" customHeight="1" x14ac:dyDescent="0.35">
      <c r="A1911" s="11" t="s">
        <v>1949</v>
      </c>
      <c r="B1911" s="11">
        <v>34.86</v>
      </c>
      <c r="C1911" s="11">
        <v>10.97</v>
      </c>
      <c r="D1911" s="11" t="s">
        <v>7837</v>
      </c>
      <c r="E1911" s="11" t="s">
        <v>7837</v>
      </c>
      <c r="F1911" s="11" t="s">
        <v>7837</v>
      </c>
      <c r="G1911" s="11">
        <v>0</v>
      </c>
      <c r="H1911" s="11" t="s">
        <v>7837</v>
      </c>
      <c r="I1911" s="11" t="s">
        <v>7839</v>
      </c>
      <c r="J1911" s="11" t="s">
        <v>7843</v>
      </c>
    </row>
    <row r="1912" spans="1:10" ht="15" customHeight="1" x14ac:dyDescent="0.35">
      <c r="A1912" s="11" t="s">
        <v>1950</v>
      </c>
      <c r="B1912" s="11">
        <v>34.58</v>
      </c>
      <c r="C1912" s="11">
        <v>5.14</v>
      </c>
      <c r="D1912" s="11" t="s">
        <v>7837</v>
      </c>
      <c r="E1912" s="11" t="s">
        <v>7838</v>
      </c>
      <c r="F1912" s="11" t="s">
        <v>7837</v>
      </c>
      <c r="G1912" s="11">
        <v>2</v>
      </c>
      <c r="H1912" s="11" t="s">
        <v>7837</v>
      </c>
      <c r="I1912" s="11" t="s">
        <v>7839</v>
      </c>
      <c r="J1912" s="11" t="s">
        <v>7845</v>
      </c>
    </row>
    <row r="1913" spans="1:10" ht="15" customHeight="1" x14ac:dyDescent="0.35">
      <c r="A1913" s="11" t="s">
        <v>1951</v>
      </c>
      <c r="B1913" s="11">
        <v>17.940000000000001</v>
      </c>
      <c r="C1913" s="11">
        <v>5.17</v>
      </c>
      <c r="D1913" s="11" t="s">
        <v>7838</v>
      </c>
      <c r="E1913" s="11" t="s">
        <v>7837</v>
      </c>
      <c r="F1913" s="11" t="s">
        <v>7837</v>
      </c>
      <c r="G1913" s="11">
        <v>0</v>
      </c>
      <c r="H1913" s="11" t="s">
        <v>7837</v>
      </c>
      <c r="I1913" s="11" t="s">
        <v>7842</v>
      </c>
      <c r="J1913" s="11" t="s">
        <v>7845</v>
      </c>
    </row>
    <row r="1914" spans="1:10" ht="15" customHeight="1" x14ac:dyDescent="0.35">
      <c r="A1914" s="11" t="s">
        <v>1952</v>
      </c>
      <c r="B1914" s="11">
        <v>26.8</v>
      </c>
      <c r="C1914" s="11">
        <v>6.18</v>
      </c>
      <c r="D1914" s="11" t="s">
        <v>7838</v>
      </c>
      <c r="E1914" s="11" t="s">
        <v>7837</v>
      </c>
      <c r="F1914" s="11" t="s">
        <v>7838</v>
      </c>
      <c r="G1914" s="11">
        <v>1</v>
      </c>
      <c r="H1914" s="11" t="s">
        <v>7837</v>
      </c>
      <c r="I1914" s="11" t="s">
        <v>7840</v>
      </c>
      <c r="J1914" s="11" t="s">
        <v>7844</v>
      </c>
    </row>
    <row r="1915" spans="1:10" ht="15" customHeight="1" x14ac:dyDescent="0.35">
      <c r="A1915" s="11" t="s">
        <v>1953</v>
      </c>
      <c r="B1915" s="11">
        <v>17.690000000000001</v>
      </c>
      <c r="C1915" s="11">
        <v>9.07</v>
      </c>
      <c r="D1915" s="11" t="s">
        <v>7838</v>
      </c>
      <c r="E1915" s="11" t="s">
        <v>7837</v>
      </c>
      <c r="F1915" s="11" t="s">
        <v>7837</v>
      </c>
      <c r="G1915" s="11">
        <v>0</v>
      </c>
      <c r="H1915" s="11" t="s">
        <v>7837</v>
      </c>
      <c r="I1915" s="11" t="s">
        <v>7842</v>
      </c>
      <c r="J1915" s="11" t="s">
        <v>7843</v>
      </c>
    </row>
    <row r="1916" spans="1:10" ht="15" customHeight="1" x14ac:dyDescent="0.35">
      <c r="A1916" s="11" t="s">
        <v>1954</v>
      </c>
      <c r="B1916" s="11">
        <v>25.77</v>
      </c>
      <c r="C1916" s="11">
        <v>4.43</v>
      </c>
      <c r="D1916" s="11" t="s">
        <v>7837</v>
      </c>
      <c r="E1916" s="11" t="s">
        <v>7837</v>
      </c>
      <c r="F1916" s="11" t="s">
        <v>7838</v>
      </c>
      <c r="G1916" s="11">
        <v>1</v>
      </c>
      <c r="H1916" s="11" t="s">
        <v>7837</v>
      </c>
      <c r="I1916" s="11" t="s">
        <v>7840</v>
      </c>
      <c r="J1916" s="11" t="s">
        <v>7845</v>
      </c>
    </row>
    <row r="1917" spans="1:10" ht="15" customHeight="1" x14ac:dyDescent="0.35">
      <c r="A1917" s="11" t="s">
        <v>1955</v>
      </c>
      <c r="B1917" s="11">
        <v>34.46</v>
      </c>
      <c r="C1917" s="11">
        <v>4.17</v>
      </c>
      <c r="D1917" s="11" t="s">
        <v>7837</v>
      </c>
      <c r="E1917" s="11" t="s">
        <v>7838</v>
      </c>
      <c r="F1917" s="11" t="s">
        <v>7837</v>
      </c>
      <c r="G1917" s="11">
        <v>1</v>
      </c>
      <c r="H1917" s="11" t="s">
        <v>7837</v>
      </c>
      <c r="I1917" s="11" t="s">
        <v>7839</v>
      </c>
      <c r="J1917" s="11" t="s">
        <v>7845</v>
      </c>
    </row>
    <row r="1918" spans="1:10" ht="15" customHeight="1" x14ac:dyDescent="0.35">
      <c r="A1918" s="11" t="s">
        <v>1956</v>
      </c>
      <c r="B1918" s="11">
        <v>30.875</v>
      </c>
      <c r="C1918" s="11">
        <v>4.95</v>
      </c>
      <c r="D1918" s="11" t="s">
        <v>7838</v>
      </c>
      <c r="E1918" s="11" t="s">
        <v>7837</v>
      </c>
      <c r="F1918" s="11" t="s">
        <v>7837</v>
      </c>
      <c r="G1918" s="11">
        <v>0</v>
      </c>
      <c r="H1918" s="11" t="s">
        <v>7837</v>
      </c>
      <c r="I1918" s="11" t="s">
        <v>7839</v>
      </c>
      <c r="J1918" s="11" t="s">
        <v>7845</v>
      </c>
    </row>
    <row r="1919" spans="1:10" ht="15" customHeight="1" x14ac:dyDescent="0.35">
      <c r="A1919" s="11" t="s">
        <v>1957</v>
      </c>
      <c r="B1919" s="11">
        <v>39.49</v>
      </c>
      <c r="C1919" s="11">
        <v>5.13</v>
      </c>
      <c r="D1919" s="11" t="s">
        <v>7837</v>
      </c>
      <c r="E1919" s="11" t="s">
        <v>7837</v>
      </c>
      <c r="F1919" s="11" t="s">
        <v>7837</v>
      </c>
      <c r="G1919" s="11">
        <v>0</v>
      </c>
      <c r="H1919" s="11" t="s">
        <v>7837</v>
      </c>
      <c r="I1919" s="11" t="s">
        <v>7839</v>
      </c>
      <c r="J1919" s="11" t="s">
        <v>7845</v>
      </c>
    </row>
    <row r="1920" spans="1:10" ht="15" customHeight="1" x14ac:dyDescent="0.35">
      <c r="A1920" s="11" t="s">
        <v>1958</v>
      </c>
      <c r="B1920" s="11">
        <v>28.88</v>
      </c>
      <c r="C1920" s="11">
        <v>4.0999999999999996</v>
      </c>
      <c r="D1920" s="11" t="s">
        <v>7837</v>
      </c>
      <c r="E1920" s="11" t="s">
        <v>7837</v>
      </c>
      <c r="F1920" s="11" t="s">
        <v>7837</v>
      </c>
      <c r="G1920" s="11">
        <v>0</v>
      </c>
      <c r="H1920" s="11" t="s">
        <v>7837</v>
      </c>
      <c r="I1920" s="11" t="s">
        <v>7840</v>
      </c>
      <c r="J1920" s="11" t="s">
        <v>7845</v>
      </c>
    </row>
    <row r="1921" spans="1:10" ht="15" customHeight="1" x14ac:dyDescent="0.35">
      <c r="A1921" s="11" t="s">
        <v>1959</v>
      </c>
      <c r="B1921" s="11">
        <v>20.234999999999999</v>
      </c>
      <c r="C1921" s="11">
        <v>5.01</v>
      </c>
      <c r="D1921" s="11" t="s">
        <v>7838</v>
      </c>
      <c r="E1921" s="11" t="s">
        <v>7837</v>
      </c>
      <c r="F1921" s="11" t="s">
        <v>7837</v>
      </c>
      <c r="G1921" s="11">
        <v>0</v>
      </c>
      <c r="H1921" s="11" t="s">
        <v>7837</v>
      </c>
      <c r="I1921" s="11" t="s">
        <v>7841</v>
      </c>
      <c r="J1921" s="11" t="s">
        <v>7845</v>
      </c>
    </row>
    <row r="1922" spans="1:10" ht="15" customHeight="1" x14ac:dyDescent="0.35">
      <c r="A1922" s="11" t="s">
        <v>1960</v>
      </c>
      <c r="B1922" s="11">
        <v>30.67</v>
      </c>
      <c r="C1922" s="11">
        <v>5.09</v>
      </c>
      <c r="D1922" s="11" t="s">
        <v>7838</v>
      </c>
      <c r="E1922" s="11" t="s">
        <v>7837</v>
      </c>
      <c r="F1922" s="11" t="s">
        <v>7837</v>
      </c>
      <c r="G1922" s="11">
        <v>0</v>
      </c>
      <c r="H1922" s="11" t="s">
        <v>7837</v>
      </c>
      <c r="I1922" s="11" t="s">
        <v>7839</v>
      </c>
      <c r="J1922" s="11" t="s">
        <v>7845</v>
      </c>
    </row>
    <row r="1923" spans="1:10" ht="15" customHeight="1" x14ac:dyDescent="0.35">
      <c r="A1923" s="11" t="s">
        <v>1961</v>
      </c>
      <c r="B1923" s="11">
        <v>30.875</v>
      </c>
      <c r="C1923" s="11">
        <v>6.49</v>
      </c>
      <c r="D1923" s="11" t="s">
        <v>7837</v>
      </c>
      <c r="E1923" s="11" t="s">
        <v>7837</v>
      </c>
      <c r="F1923" s="11" t="s">
        <v>7837</v>
      </c>
      <c r="G1923" s="11">
        <v>0</v>
      </c>
      <c r="H1923" s="11" t="s">
        <v>7837</v>
      </c>
      <c r="I1923" s="11" t="s">
        <v>7839</v>
      </c>
      <c r="J1923" s="11" t="s">
        <v>7844</v>
      </c>
    </row>
    <row r="1924" spans="1:10" ht="15" customHeight="1" x14ac:dyDescent="0.35">
      <c r="A1924" s="11" t="s">
        <v>1962</v>
      </c>
      <c r="B1924" s="11">
        <v>23.8</v>
      </c>
      <c r="C1924" s="11">
        <v>4.08</v>
      </c>
      <c r="D1924" s="11" t="s">
        <v>7837</v>
      </c>
      <c r="E1924" s="11" t="s">
        <v>7837</v>
      </c>
      <c r="F1924" s="11" t="s">
        <v>7837</v>
      </c>
      <c r="G1924" s="11">
        <v>0</v>
      </c>
      <c r="H1924" s="11" t="s">
        <v>7837</v>
      </c>
      <c r="I1924" s="11" t="s">
        <v>7841</v>
      </c>
      <c r="J1924" s="11" t="s">
        <v>7845</v>
      </c>
    </row>
    <row r="1925" spans="1:10" ht="15" customHeight="1" x14ac:dyDescent="0.35">
      <c r="A1925" s="11" t="s">
        <v>1963</v>
      </c>
      <c r="B1925" s="11">
        <v>15.37</v>
      </c>
      <c r="C1925" s="11">
        <v>8.6300000000000008</v>
      </c>
      <c r="D1925" s="11" t="s">
        <v>7838</v>
      </c>
      <c r="E1925" s="11" t="s">
        <v>7837</v>
      </c>
      <c r="F1925" s="11" t="s">
        <v>7837</v>
      </c>
      <c r="G1925" s="11">
        <v>0</v>
      </c>
      <c r="H1925" s="11" t="s">
        <v>7837</v>
      </c>
      <c r="I1925" s="11" t="s">
        <v>7842</v>
      </c>
      <c r="J1925" s="11" t="s">
        <v>7843</v>
      </c>
    </row>
    <row r="1926" spans="1:10" ht="15" customHeight="1" x14ac:dyDescent="0.35">
      <c r="A1926" s="11" t="s">
        <v>1964</v>
      </c>
      <c r="B1926" s="11">
        <v>30.4</v>
      </c>
      <c r="C1926" s="11">
        <v>5.28</v>
      </c>
      <c r="D1926" s="11" t="s">
        <v>7837</v>
      </c>
      <c r="E1926" s="11" t="s">
        <v>7837</v>
      </c>
      <c r="F1926" s="11" t="s">
        <v>7837</v>
      </c>
      <c r="G1926" s="11">
        <v>0</v>
      </c>
      <c r="H1926" s="11" t="s">
        <v>7837</v>
      </c>
      <c r="I1926" s="11" t="s">
        <v>7839</v>
      </c>
      <c r="J1926" s="11" t="s">
        <v>7845</v>
      </c>
    </row>
    <row r="1927" spans="1:10" ht="15" customHeight="1" x14ac:dyDescent="0.35">
      <c r="A1927" s="11" t="s">
        <v>1965</v>
      </c>
      <c r="B1927" s="11">
        <v>19.48</v>
      </c>
      <c r="C1927" s="11">
        <v>5.63</v>
      </c>
      <c r="D1927" s="11" t="s">
        <v>7838</v>
      </c>
      <c r="E1927" s="11" t="s">
        <v>7837</v>
      </c>
      <c r="F1927" s="11" t="s">
        <v>7837</v>
      </c>
      <c r="G1927" s="11">
        <v>1</v>
      </c>
      <c r="H1927" s="11" t="s">
        <v>7837</v>
      </c>
      <c r="I1927" s="11" t="s">
        <v>7841</v>
      </c>
      <c r="J1927" s="11" t="s">
        <v>7845</v>
      </c>
    </row>
    <row r="1928" spans="1:10" ht="15" customHeight="1" x14ac:dyDescent="0.35">
      <c r="A1928" s="11" t="s">
        <v>1966</v>
      </c>
      <c r="B1928" s="11">
        <v>16.96</v>
      </c>
      <c r="C1928" s="11">
        <v>11.47</v>
      </c>
      <c r="D1928" s="11" t="s">
        <v>7838</v>
      </c>
      <c r="E1928" s="11" t="s">
        <v>7837</v>
      </c>
      <c r="F1928" s="11" t="s">
        <v>7837</v>
      </c>
      <c r="G1928" s="11">
        <v>0</v>
      </c>
      <c r="H1928" s="11" t="s">
        <v>7837</v>
      </c>
      <c r="I1928" s="11" t="s">
        <v>7842</v>
      </c>
      <c r="J1928" s="11" t="s">
        <v>7843</v>
      </c>
    </row>
    <row r="1929" spans="1:10" ht="15" customHeight="1" x14ac:dyDescent="0.35">
      <c r="A1929" s="11" t="s">
        <v>1967</v>
      </c>
      <c r="B1929" s="11">
        <v>19.05</v>
      </c>
      <c r="C1929" s="11">
        <v>4.92</v>
      </c>
      <c r="D1929" s="11" t="s">
        <v>7837</v>
      </c>
      <c r="E1929" s="11" t="s">
        <v>7837</v>
      </c>
      <c r="F1929" s="11" t="s">
        <v>7837</v>
      </c>
      <c r="G1929" s="11">
        <v>1</v>
      </c>
      <c r="H1929" s="11" t="s">
        <v>7837</v>
      </c>
      <c r="I1929" s="11" t="s">
        <v>7841</v>
      </c>
      <c r="J1929" s="11" t="s">
        <v>7845</v>
      </c>
    </row>
    <row r="1930" spans="1:10" ht="15" customHeight="1" x14ac:dyDescent="0.35">
      <c r="A1930" s="11" t="s">
        <v>1968</v>
      </c>
      <c r="B1930" s="11">
        <v>37.619999999999997</v>
      </c>
      <c r="C1930" s="11">
        <v>4.18</v>
      </c>
      <c r="D1930" s="11" t="s">
        <v>7837</v>
      </c>
      <c r="E1930" s="11" t="s">
        <v>7837</v>
      </c>
      <c r="F1930" s="11" t="s">
        <v>7837</v>
      </c>
      <c r="G1930" s="11">
        <v>0</v>
      </c>
      <c r="H1930" s="11" t="s">
        <v>7837</v>
      </c>
      <c r="I1930" s="11" t="s">
        <v>7839</v>
      </c>
      <c r="J1930" s="11" t="s">
        <v>7845</v>
      </c>
    </row>
    <row r="1931" spans="1:10" ht="15" customHeight="1" x14ac:dyDescent="0.35">
      <c r="A1931" s="11" t="s">
        <v>1969</v>
      </c>
      <c r="B1931" s="11">
        <v>29.1</v>
      </c>
      <c r="C1931" s="11">
        <v>4.67</v>
      </c>
      <c r="D1931" s="11" t="s">
        <v>7837</v>
      </c>
      <c r="E1931" s="11" t="s">
        <v>7837</v>
      </c>
      <c r="F1931" s="11" t="s">
        <v>7837</v>
      </c>
      <c r="G1931" s="11">
        <v>0</v>
      </c>
      <c r="H1931" s="11" t="s">
        <v>7837</v>
      </c>
      <c r="I1931" s="11" t="s">
        <v>7840</v>
      </c>
      <c r="J1931" s="11" t="s">
        <v>7845</v>
      </c>
    </row>
    <row r="1932" spans="1:10" ht="15" customHeight="1" x14ac:dyDescent="0.35">
      <c r="A1932" s="11" t="s">
        <v>1970</v>
      </c>
      <c r="B1932" s="11">
        <v>26.62</v>
      </c>
      <c r="C1932" s="11">
        <v>6.24</v>
      </c>
      <c r="D1932" s="11" t="s">
        <v>7837</v>
      </c>
      <c r="E1932" s="11" t="s">
        <v>7837</v>
      </c>
      <c r="F1932" s="11" t="s">
        <v>7837</v>
      </c>
      <c r="G1932" s="11">
        <v>0</v>
      </c>
      <c r="H1932" s="11" t="s">
        <v>7837</v>
      </c>
      <c r="I1932" s="11" t="s">
        <v>7840</v>
      </c>
      <c r="J1932" s="11" t="s">
        <v>7844</v>
      </c>
    </row>
    <row r="1933" spans="1:10" ht="15" customHeight="1" x14ac:dyDescent="0.35">
      <c r="A1933" s="11" t="s">
        <v>1971</v>
      </c>
      <c r="B1933" s="11">
        <v>25.74</v>
      </c>
      <c r="C1933" s="11">
        <v>5.99</v>
      </c>
      <c r="D1933" s="11" t="s">
        <v>7837</v>
      </c>
      <c r="E1933" s="11" t="s">
        <v>7837</v>
      </c>
      <c r="F1933" s="11" t="s">
        <v>7837</v>
      </c>
      <c r="G1933" s="11">
        <v>0</v>
      </c>
      <c r="H1933" s="11" t="s">
        <v>7837</v>
      </c>
      <c r="I1933" s="11" t="s">
        <v>7840</v>
      </c>
      <c r="J1933" s="11" t="s">
        <v>7844</v>
      </c>
    </row>
    <row r="1934" spans="1:10" ht="15" customHeight="1" x14ac:dyDescent="0.35">
      <c r="A1934" s="11" t="s">
        <v>1972</v>
      </c>
      <c r="B1934" s="11">
        <v>18.22</v>
      </c>
      <c r="C1934" s="11">
        <v>10.27</v>
      </c>
      <c r="D1934" s="11" t="s">
        <v>7838</v>
      </c>
      <c r="E1934" s="11" t="s">
        <v>7837</v>
      </c>
      <c r="F1934" s="11" t="s">
        <v>7837</v>
      </c>
      <c r="G1934" s="11">
        <v>1</v>
      </c>
      <c r="H1934" s="11" t="s">
        <v>7837</v>
      </c>
      <c r="I1934" s="11" t="s">
        <v>7842</v>
      </c>
      <c r="J1934" s="11" t="s">
        <v>7843</v>
      </c>
    </row>
    <row r="1935" spans="1:10" ht="15" customHeight="1" x14ac:dyDescent="0.35">
      <c r="A1935" s="11" t="s">
        <v>1973</v>
      </c>
      <c r="B1935" s="11">
        <v>26.03</v>
      </c>
      <c r="C1935" s="11">
        <v>5.97</v>
      </c>
      <c r="D1935" s="11" t="s">
        <v>7837</v>
      </c>
      <c r="E1935" s="11" t="s">
        <v>7837</v>
      </c>
      <c r="F1935" s="11" t="s">
        <v>7838</v>
      </c>
      <c r="G1935" s="11">
        <v>1</v>
      </c>
      <c r="H1935" s="11" t="s">
        <v>7837</v>
      </c>
      <c r="I1935" s="11" t="s">
        <v>7840</v>
      </c>
      <c r="J1935" s="11" t="s">
        <v>7844</v>
      </c>
    </row>
    <row r="1936" spans="1:10" ht="15" customHeight="1" x14ac:dyDescent="0.35">
      <c r="A1936" s="11" t="s">
        <v>1974</v>
      </c>
      <c r="B1936" s="11">
        <v>17.29</v>
      </c>
      <c r="C1936" s="11">
        <v>4.9800000000000004</v>
      </c>
      <c r="D1936" s="11" t="s">
        <v>7837</v>
      </c>
      <c r="E1936" s="11" t="s">
        <v>7837</v>
      </c>
      <c r="F1936" s="11" t="s">
        <v>7837</v>
      </c>
      <c r="G1936" s="11">
        <v>0</v>
      </c>
      <c r="H1936" s="11" t="s">
        <v>7837</v>
      </c>
      <c r="I1936" s="11" t="s">
        <v>7842</v>
      </c>
      <c r="J1936" s="11" t="s">
        <v>7845</v>
      </c>
    </row>
    <row r="1937" spans="1:10" ht="15" customHeight="1" x14ac:dyDescent="0.35">
      <c r="A1937" s="11" t="s">
        <v>1975</v>
      </c>
      <c r="B1937" s="11">
        <v>18.170000000000002</v>
      </c>
      <c r="C1937" s="11">
        <v>6.91</v>
      </c>
      <c r="D1937" s="11" t="s">
        <v>7838</v>
      </c>
      <c r="E1937" s="11" t="s">
        <v>7837</v>
      </c>
      <c r="F1937" s="11" t="s">
        <v>7837</v>
      </c>
      <c r="G1937" s="11">
        <v>1</v>
      </c>
      <c r="H1937" s="11" t="s">
        <v>7837</v>
      </c>
      <c r="I1937" s="11" t="s">
        <v>7842</v>
      </c>
      <c r="J1937" s="11" t="s">
        <v>7843</v>
      </c>
    </row>
    <row r="1938" spans="1:10" ht="15" customHeight="1" x14ac:dyDescent="0.35">
      <c r="A1938" s="11" t="s">
        <v>1976</v>
      </c>
      <c r="B1938" s="11">
        <v>32.54</v>
      </c>
      <c r="C1938" s="11">
        <v>6.38</v>
      </c>
      <c r="D1938" s="11" t="s">
        <v>7837</v>
      </c>
      <c r="E1938" s="11" t="s">
        <v>7838</v>
      </c>
      <c r="F1938" s="11" t="s">
        <v>7837</v>
      </c>
      <c r="G1938" s="11">
        <v>1</v>
      </c>
      <c r="H1938" s="11" t="s">
        <v>7837</v>
      </c>
      <c r="I1938" s="11" t="s">
        <v>7839</v>
      </c>
      <c r="J1938" s="11" t="s">
        <v>7844</v>
      </c>
    </row>
    <row r="1939" spans="1:10" ht="15" customHeight="1" x14ac:dyDescent="0.35">
      <c r="A1939" s="11" t="s">
        <v>1977</v>
      </c>
      <c r="B1939" s="11">
        <v>30.25</v>
      </c>
      <c r="C1939" s="11">
        <v>4.7699999999999996</v>
      </c>
      <c r="D1939" s="11" t="s">
        <v>7837</v>
      </c>
      <c r="E1939" s="11" t="s">
        <v>7837</v>
      </c>
      <c r="F1939" s="11" t="s">
        <v>7837</v>
      </c>
      <c r="G1939" s="11">
        <v>0</v>
      </c>
      <c r="H1939" s="11" t="s">
        <v>7837</v>
      </c>
      <c r="I1939" s="11" t="s">
        <v>7839</v>
      </c>
      <c r="J1939" s="11" t="s">
        <v>7845</v>
      </c>
    </row>
    <row r="1940" spans="1:10" ht="15" customHeight="1" x14ac:dyDescent="0.35">
      <c r="A1940" s="11" t="s">
        <v>1978</v>
      </c>
      <c r="B1940" s="11">
        <v>19.59</v>
      </c>
      <c r="C1940" s="11">
        <v>6.04</v>
      </c>
      <c r="D1940" s="11" t="s">
        <v>7838</v>
      </c>
      <c r="E1940" s="11" t="s">
        <v>7837</v>
      </c>
      <c r="F1940" s="11" t="s">
        <v>7837</v>
      </c>
      <c r="G1940" s="11">
        <v>1</v>
      </c>
      <c r="H1940" s="11" t="s">
        <v>7837</v>
      </c>
      <c r="I1940" s="11" t="s">
        <v>7841</v>
      </c>
      <c r="J1940" s="11" t="s">
        <v>7844</v>
      </c>
    </row>
    <row r="1941" spans="1:10" ht="15" customHeight="1" x14ac:dyDescent="0.35">
      <c r="A1941" s="11" t="s">
        <v>1979</v>
      </c>
      <c r="B1941" s="11">
        <v>45.9</v>
      </c>
      <c r="C1941" s="11">
        <v>4.3</v>
      </c>
      <c r="D1941" s="11" t="s">
        <v>7838</v>
      </c>
      <c r="E1941" s="11" t="s">
        <v>7837</v>
      </c>
      <c r="F1941" s="11" t="s">
        <v>7837</v>
      </c>
      <c r="G1941" s="11">
        <v>1</v>
      </c>
      <c r="H1941" s="11" t="s">
        <v>7837</v>
      </c>
      <c r="I1941" s="11" t="s">
        <v>7839</v>
      </c>
      <c r="J1941" s="11" t="s">
        <v>7845</v>
      </c>
    </row>
    <row r="1942" spans="1:10" ht="15" customHeight="1" x14ac:dyDescent="0.35">
      <c r="A1942" s="11" t="s">
        <v>1980</v>
      </c>
      <c r="B1942" s="11">
        <v>17.059999999999999</v>
      </c>
      <c r="C1942" s="11">
        <v>8.75</v>
      </c>
      <c r="D1942" s="11" t="s">
        <v>7838</v>
      </c>
      <c r="E1942" s="11" t="s">
        <v>7837</v>
      </c>
      <c r="F1942" s="11" t="s">
        <v>7837</v>
      </c>
      <c r="G1942" s="11">
        <v>0</v>
      </c>
      <c r="H1942" s="11" t="s">
        <v>7837</v>
      </c>
      <c r="I1942" s="11" t="s">
        <v>7842</v>
      </c>
      <c r="J1942" s="11" t="s">
        <v>7843</v>
      </c>
    </row>
    <row r="1943" spans="1:10" ht="15" customHeight="1" x14ac:dyDescent="0.35">
      <c r="A1943" s="11" t="s">
        <v>1981</v>
      </c>
      <c r="B1943" s="11">
        <v>32.07</v>
      </c>
      <c r="C1943" s="11">
        <v>5.25</v>
      </c>
      <c r="D1943" s="11" t="s">
        <v>7837</v>
      </c>
      <c r="E1943" s="11" t="s">
        <v>7837</v>
      </c>
      <c r="F1943" s="11" t="s">
        <v>7838</v>
      </c>
      <c r="G1943" s="11">
        <v>1</v>
      </c>
      <c r="H1943" s="11" t="s">
        <v>7837</v>
      </c>
      <c r="I1943" s="11" t="s">
        <v>7839</v>
      </c>
      <c r="J1943" s="11" t="s">
        <v>7845</v>
      </c>
    </row>
    <row r="1944" spans="1:10" ht="15" customHeight="1" x14ac:dyDescent="0.35">
      <c r="A1944" s="11" t="s">
        <v>1982</v>
      </c>
      <c r="B1944" s="11">
        <v>16.5</v>
      </c>
      <c r="C1944" s="11">
        <v>5.03</v>
      </c>
      <c r="D1944" s="11" t="s">
        <v>7837</v>
      </c>
      <c r="E1944" s="11" t="s">
        <v>7837</v>
      </c>
      <c r="F1944" s="11" t="s">
        <v>7837</v>
      </c>
      <c r="G1944" s="11">
        <v>1</v>
      </c>
      <c r="H1944" s="11" t="s">
        <v>7837</v>
      </c>
      <c r="I1944" s="11" t="s">
        <v>7842</v>
      </c>
      <c r="J1944" s="11" t="s">
        <v>7845</v>
      </c>
    </row>
    <row r="1945" spans="1:10" ht="15" customHeight="1" x14ac:dyDescent="0.35">
      <c r="A1945" s="11" t="s">
        <v>1983</v>
      </c>
      <c r="B1945" s="11">
        <v>31.4</v>
      </c>
      <c r="C1945" s="11">
        <v>5.88</v>
      </c>
      <c r="D1945" s="11" t="s">
        <v>7837</v>
      </c>
      <c r="E1945" s="11" t="s">
        <v>7837</v>
      </c>
      <c r="F1945" s="11" t="s">
        <v>7837</v>
      </c>
      <c r="G1945" s="11">
        <v>1</v>
      </c>
      <c r="H1945" s="11" t="s">
        <v>7837</v>
      </c>
      <c r="I1945" s="11" t="s">
        <v>7839</v>
      </c>
      <c r="J1945" s="11" t="s">
        <v>7844</v>
      </c>
    </row>
    <row r="1946" spans="1:10" ht="15" customHeight="1" x14ac:dyDescent="0.35">
      <c r="A1946" s="11" t="s">
        <v>1984</v>
      </c>
      <c r="B1946" s="11">
        <v>20.36</v>
      </c>
      <c r="C1946" s="11">
        <v>4.49</v>
      </c>
      <c r="D1946" s="11" t="s">
        <v>7837</v>
      </c>
      <c r="E1946" s="11" t="s">
        <v>7837</v>
      </c>
      <c r="F1946" s="11" t="s">
        <v>7837</v>
      </c>
      <c r="G1946" s="11">
        <v>0</v>
      </c>
      <c r="H1946" s="11" t="s">
        <v>7837</v>
      </c>
      <c r="I1946" s="11" t="s">
        <v>7841</v>
      </c>
      <c r="J1946" s="11" t="s">
        <v>7845</v>
      </c>
    </row>
    <row r="1947" spans="1:10" ht="15" customHeight="1" x14ac:dyDescent="0.35">
      <c r="A1947" s="11" t="s">
        <v>1985</v>
      </c>
      <c r="B1947" s="11">
        <v>25.46</v>
      </c>
      <c r="C1947" s="11">
        <v>4.1399999999999997</v>
      </c>
      <c r="D1947" s="11" t="s">
        <v>7837</v>
      </c>
      <c r="E1947" s="11" t="s">
        <v>7837</v>
      </c>
      <c r="F1947" s="11" t="s">
        <v>7837</v>
      </c>
      <c r="G1947" s="11">
        <v>1</v>
      </c>
      <c r="H1947" s="11" t="s">
        <v>7837</v>
      </c>
      <c r="I1947" s="11" t="s">
        <v>7840</v>
      </c>
      <c r="J1947" s="11" t="s">
        <v>7845</v>
      </c>
    </row>
    <row r="1948" spans="1:10" ht="15" customHeight="1" x14ac:dyDescent="0.35">
      <c r="A1948" s="11" t="s">
        <v>1986</v>
      </c>
      <c r="B1948" s="11">
        <v>17.09</v>
      </c>
      <c r="C1948" s="11">
        <v>5.8</v>
      </c>
      <c r="D1948" s="11" t="s">
        <v>7838</v>
      </c>
      <c r="E1948" s="11" t="s">
        <v>7837</v>
      </c>
      <c r="F1948" s="11" t="s">
        <v>7837</v>
      </c>
      <c r="G1948" s="11">
        <v>0</v>
      </c>
      <c r="H1948" s="11" t="s">
        <v>7837</v>
      </c>
      <c r="I1948" s="11" t="s">
        <v>7842</v>
      </c>
      <c r="J1948" s="11" t="s">
        <v>7844</v>
      </c>
    </row>
    <row r="1949" spans="1:10" ht="15" customHeight="1" x14ac:dyDescent="0.35">
      <c r="A1949" s="11" t="s">
        <v>1987</v>
      </c>
      <c r="B1949" s="11">
        <v>20.83</v>
      </c>
      <c r="C1949" s="11">
        <v>5.12</v>
      </c>
      <c r="D1949" s="11" t="s">
        <v>7837</v>
      </c>
      <c r="E1949" s="11" t="s">
        <v>7837</v>
      </c>
      <c r="F1949" s="11" t="s">
        <v>7837</v>
      </c>
      <c r="G1949" s="11">
        <v>0</v>
      </c>
      <c r="H1949" s="11" t="s">
        <v>7837</v>
      </c>
      <c r="I1949" s="11" t="s">
        <v>7841</v>
      </c>
      <c r="J1949" s="11" t="s">
        <v>7845</v>
      </c>
    </row>
    <row r="1950" spans="1:10" ht="15" customHeight="1" x14ac:dyDescent="0.35">
      <c r="A1950" s="11" t="s">
        <v>1988</v>
      </c>
      <c r="B1950" s="11">
        <v>18.920000000000002</v>
      </c>
      <c r="C1950" s="11">
        <v>5.98</v>
      </c>
      <c r="D1950" s="11" t="s">
        <v>7838</v>
      </c>
      <c r="E1950" s="11" t="s">
        <v>7837</v>
      </c>
      <c r="F1950" s="11" t="s">
        <v>7837</v>
      </c>
      <c r="G1950" s="11">
        <v>1</v>
      </c>
      <c r="H1950" s="11" t="s">
        <v>7837</v>
      </c>
      <c r="I1950" s="11" t="s">
        <v>7841</v>
      </c>
      <c r="J1950" s="11" t="s">
        <v>7844</v>
      </c>
    </row>
    <row r="1951" spans="1:10" ht="15" customHeight="1" x14ac:dyDescent="0.35">
      <c r="A1951" s="11" t="s">
        <v>1989</v>
      </c>
      <c r="B1951" s="11">
        <v>37.1</v>
      </c>
      <c r="C1951" s="11">
        <v>5.46</v>
      </c>
      <c r="D1951" s="11" t="s">
        <v>7837</v>
      </c>
      <c r="E1951" s="11" t="s">
        <v>7837</v>
      </c>
      <c r="F1951" s="11" t="s">
        <v>7837</v>
      </c>
      <c r="G1951" s="11">
        <v>0</v>
      </c>
      <c r="H1951" s="11" t="s">
        <v>7837</v>
      </c>
      <c r="I1951" s="11" t="s">
        <v>7839</v>
      </c>
      <c r="J1951" s="11" t="s">
        <v>7845</v>
      </c>
    </row>
    <row r="1952" spans="1:10" ht="15" customHeight="1" x14ac:dyDescent="0.35">
      <c r="A1952" s="11" t="s">
        <v>1990</v>
      </c>
      <c r="B1952" s="11">
        <v>22.515000000000001</v>
      </c>
      <c r="C1952" s="11">
        <v>4.91</v>
      </c>
      <c r="D1952" s="11" t="s">
        <v>7838</v>
      </c>
      <c r="E1952" s="11" t="s">
        <v>7837</v>
      </c>
      <c r="F1952" s="11" t="s">
        <v>7838</v>
      </c>
      <c r="G1952" s="11">
        <v>1</v>
      </c>
      <c r="H1952" s="11" t="s">
        <v>7837</v>
      </c>
      <c r="I1952" s="11" t="s">
        <v>7841</v>
      </c>
      <c r="J1952" s="11" t="s">
        <v>7845</v>
      </c>
    </row>
    <row r="1953" spans="1:10" ht="15" customHeight="1" x14ac:dyDescent="0.35">
      <c r="A1953" s="11" t="s">
        <v>1991</v>
      </c>
      <c r="B1953" s="11">
        <v>32.700000000000003</v>
      </c>
      <c r="C1953" s="11">
        <v>4.66</v>
      </c>
      <c r="D1953" s="11" t="s">
        <v>7837</v>
      </c>
      <c r="E1953" s="11" t="s">
        <v>7837</v>
      </c>
      <c r="F1953" s="11" t="s">
        <v>7837</v>
      </c>
      <c r="G1953" s="11">
        <v>0</v>
      </c>
      <c r="H1953" s="11" t="s">
        <v>7837</v>
      </c>
      <c r="I1953" s="11" t="s">
        <v>7839</v>
      </c>
      <c r="J1953" s="11" t="s">
        <v>7845</v>
      </c>
    </row>
    <row r="1954" spans="1:10" ht="15" customHeight="1" x14ac:dyDescent="0.35">
      <c r="A1954" s="11" t="s">
        <v>1992</v>
      </c>
      <c r="B1954" s="11">
        <v>17.75</v>
      </c>
      <c r="C1954" s="11">
        <v>6.8</v>
      </c>
      <c r="D1954" s="11" t="s">
        <v>7838</v>
      </c>
      <c r="E1954" s="11" t="s">
        <v>7837</v>
      </c>
      <c r="F1954" s="11" t="s">
        <v>7837</v>
      </c>
      <c r="G1954" s="11">
        <v>1</v>
      </c>
      <c r="H1954" s="11" t="s">
        <v>7837</v>
      </c>
      <c r="I1954" s="11" t="s">
        <v>7842</v>
      </c>
      <c r="J1954" s="11" t="s">
        <v>7843</v>
      </c>
    </row>
    <row r="1955" spans="1:10" ht="15" customHeight="1" x14ac:dyDescent="0.35">
      <c r="A1955" s="11" t="s">
        <v>1993</v>
      </c>
      <c r="B1955" s="11">
        <v>33.630000000000003</v>
      </c>
      <c r="C1955" s="11">
        <v>4.47</v>
      </c>
      <c r="D1955" s="11" t="s">
        <v>7838</v>
      </c>
      <c r="E1955" s="11" t="s">
        <v>7837</v>
      </c>
      <c r="F1955" s="11" t="s">
        <v>7837</v>
      </c>
      <c r="G1955" s="11">
        <v>0</v>
      </c>
      <c r="H1955" s="11" t="s">
        <v>7837</v>
      </c>
      <c r="I1955" s="11" t="s">
        <v>7839</v>
      </c>
      <c r="J1955" s="11" t="s">
        <v>7845</v>
      </c>
    </row>
    <row r="1956" spans="1:10" ht="15" customHeight="1" x14ac:dyDescent="0.35">
      <c r="A1956" s="11" t="s">
        <v>1994</v>
      </c>
      <c r="B1956" s="11">
        <v>34.799999999999997</v>
      </c>
      <c r="C1956" s="11">
        <v>4.08</v>
      </c>
      <c r="D1956" s="11" t="s">
        <v>7838</v>
      </c>
      <c r="E1956" s="11" t="s">
        <v>7837</v>
      </c>
      <c r="F1956" s="11" t="s">
        <v>7837</v>
      </c>
      <c r="G1956" s="11">
        <v>1</v>
      </c>
      <c r="H1956" s="11" t="s">
        <v>7837</v>
      </c>
      <c r="I1956" s="11" t="s">
        <v>7839</v>
      </c>
      <c r="J1956" s="11" t="s">
        <v>7845</v>
      </c>
    </row>
    <row r="1957" spans="1:10" ht="15" customHeight="1" x14ac:dyDescent="0.35">
      <c r="A1957" s="11" t="s">
        <v>1995</v>
      </c>
      <c r="B1957" s="11">
        <v>16.809999999999999</v>
      </c>
      <c r="C1957" s="11">
        <v>5.51</v>
      </c>
      <c r="D1957" s="11" t="s">
        <v>7838</v>
      </c>
      <c r="E1957" s="11" t="s">
        <v>7837</v>
      </c>
      <c r="F1957" s="11" t="s">
        <v>7837</v>
      </c>
      <c r="G1957" s="11">
        <v>1</v>
      </c>
      <c r="H1957" s="11" t="s">
        <v>7837</v>
      </c>
      <c r="I1957" s="11" t="s">
        <v>7842</v>
      </c>
      <c r="J1957" s="11" t="s">
        <v>7845</v>
      </c>
    </row>
    <row r="1958" spans="1:10" ht="15" customHeight="1" x14ac:dyDescent="0.35">
      <c r="A1958" s="11" t="s">
        <v>1996</v>
      </c>
      <c r="B1958" s="11">
        <v>16.690000000000001</v>
      </c>
      <c r="C1958" s="11">
        <v>8.4</v>
      </c>
      <c r="D1958" s="11" t="s">
        <v>7838</v>
      </c>
      <c r="E1958" s="11" t="s">
        <v>7837</v>
      </c>
      <c r="F1958" s="11" t="s">
        <v>7837</v>
      </c>
      <c r="G1958" s="11">
        <v>0</v>
      </c>
      <c r="H1958" s="11" t="s">
        <v>7837</v>
      </c>
      <c r="I1958" s="11" t="s">
        <v>7842</v>
      </c>
      <c r="J1958" s="11" t="s">
        <v>7843</v>
      </c>
    </row>
    <row r="1959" spans="1:10" ht="15" customHeight="1" x14ac:dyDescent="0.35">
      <c r="A1959" s="11" t="s">
        <v>1997</v>
      </c>
      <c r="B1959" s="11">
        <v>23.21</v>
      </c>
      <c r="C1959" s="11">
        <v>5.14</v>
      </c>
      <c r="D1959" s="11" t="s">
        <v>7838</v>
      </c>
      <c r="E1959" s="11" t="s">
        <v>7837</v>
      </c>
      <c r="F1959" s="11" t="s">
        <v>7837</v>
      </c>
      <c r="G1959" s="11">
        <v>1</v>
      </c>
      <c r="H1959" s="11" t="s">
        <v>7837</v>
      </c>
      <c r="I1959" s="11" t="s">
        <v>7841</v>
      </c>
      <c r="J1959" s="11" t="s">
        <v>7845</v>
      </c>
    </row>
    <row r="1960" spans="1:10" ht="15" customHeight="1" x14ac:dyDescent="0.35">
      <c r="A1960" s="11" t="s">
        <v>1998</v>
      </c>
      <c r="B1960" s="11">
        <v>25.175000000000001</v>
      </c>
      <c r="C1960" s="11">
        <v>5.21</v>
      </c>
      <c r="D1960" s="11" t="s">
        <v>7838</v>
      </c>
      <c r="E1960" s="11" t="s">
        <v>7837</v>
      </c>
      <c r="F1960" s="11" t="s">
        <v>7837</v>
      </c>
      <c r="G1960" s="11">
        <v>1</v>
      </c>
      <c r="H1960" s="11" t="s">
        <v>7837</v>
      </c>
      <c r="I1960" s="11" t="s">
        <v>7840</v>
      </c>
      <c r="J1960" s="11" t="s">
        <v>7845</v>
      </c>
    </row>
    <row r="1961" spans="1:10" ht="15" customHeight="1" x14ac:dyDescent="0.35">
      <c r="A1961" s="11" t="s">
        <v>1999</v>
      </c>
      <c r="B1961" s="11">
        <v>34.770000000000003</v>
      </c>
      <c r="C1961" s="11">
        <v>6.23</v>
      </c>
      <c r="D1961" s="11" t="s">
        <v>7837</v>
      </c>
      <c r="E1961" s="11" t="s">
        <v>7837</v>
      </c>
      <c r="F1961" s="11" t="s">
        <v>7837</v>
      </c>
      <c r="G1961" s="11">
        <v>0</v>
      </c>
      <c r="H1961" s="11" t="s">
        <v>7837</v>
      </c>
      <c r="I1961" s="11" t="s">
        <v>7839</v>
      </c>
      <c r="J1961" s="11" t="s">
        <v>7844</v>
      </c>
    </row>
    <row r="1962" spans="1:10" ht="15" customHeight="1" x14ac:dyDescent="0.35">
      <c r="A1962" s="11" t="s">
        <v>2000</v>
      </c>
      <c r="B1962" s="11">
        <v>27.7</v>
      </c>
      <c r="C1962" s="11">
        <v>5.6</v>
      </c>
      <c r="D1962" s="11" t="s">
        <v>7837</v>
      </c>
      <c r="E1962" s="11" t="s">
        <v>7837</v>
      </c>
      <c r="F1962" s="11" t="s">
        <v>7837</v>
      </c>
      <c r="G1962" s="11">
        <v>1</v>
      </c>
      <c r="H1962" s="11" t="s">
        <v>7837</v>
      </c>
      <c r="I1962" s="11" t="s">
        <v>7840</v>
      </c>
      <c r="J1962" s="11" t="s">
        <v>7845</v>
      </c>
    </row>
    <row r="1963" spans="1:10" ht="15" customHeight="1" x14ac:dyDescent="0.35">
      <c r="A1963" s="11" t="s">
        <v>2001</v>
      </c>
      <c r="B1963" s="11">
        <v>19.12</v>
      </c>
      <c r="C1963" s="11">
        <v>4.72</v>
      </c>
      <c r="D1963" s="11" t="s">
        <v>7838</v>
      </c>
      <c r="E1963" s="11" t="s">
        <v>7837</v>
      </c>
      <c r="F1963" s="11" t="s">
        <v>7837</v>
      </c>
      <c r="G1963" s="11">
        <v>1</v>
      </c>
      <c r="H1963" s="11" t="s">
        <v>7837</v>
      </c>
      <c r="I1963" s="11" t="s">
        <v>7841</v>
      </c>
      <c r="J1963" s="11" t="s">
        <v>7845</v>
      </c>
    </row>
    <row r="1964" spans="1:10" ht="15" customHeight="1" x14ac:dyDescent="0.35">
      <c r="A1964" s="11" t="s">
        <v>2002</v>
      </c>
      <c r="B1964" s="11">
        <v>32.67</v>
      </c>
      <c r="C1964" s="11">
        <v>4.67</v>
      </c>
      <c r="D1964" s="11" t="s">
        <v>7837</v>
      </c>
      <c r="E1964" s="11" t="s">
        <v>7837</v>
      </c>
      <c r="F1964" s="11" t="s">
        <v>7838</v>
      </c>
      <c r="G1964" s="11">
        <v>1</v>
      </c>
      <c r="H1964" s="11" t="s">
        <v>7837</v>
      </c>
      <c r="I1964" s="11" t="s">
        <v>7839</v>
      </c>
      <c r="J1964" s="11" t="s">
        <v>7845</v>
      </c>
    </row>
    <row r="1965" spans="1:10" ht="15" customHeight="1" x14ac:dyDescent="0.35">
      <c r="A1965" s="11" t="s">
        <v>2003</v>
      </c>
      <c r="B1965" s="11">
        <v>28.5</v>
      </c>
      <c r="C1965" s="11">
        <v>6.11</v>
      </c>
      <c r="D1965" s="11" t="s">
        <v>7837</v>
      </c>
      <c r="E1965" s="11" t="s">
        <v>7837</v>
      </c>
      <c r="F1965" s="11" t="s">
        <v>7837</v>
      </c>
      <c r="G1965" s="11">
        <v>1</v>
      </c>
      <c r="H1965" s="11" t="s">
        <v>7837</v>
      </c>
      <c r="I1965" s="11" t="s">
        <v>7840</v>
      </c>
      <c r="J1965" s="11" t="s">
        <v>7844</v>
      </c>
    </row>
    <row r="1966" spans="1:10" ht="15" customHeight="1" x14ac:dyDescent="0.35">
      <c r="A1966" s="11" t="s">
        <v>2004</v>
      </c>
      <c r="B1966" s="11">
        <v>39.270000000000003</v>
      </c>
      <c r="C1966" s="11">
        <v>6.25</v>
      </c>
      <c r="D1966" s="11" t="s">
        <v>7837</v>
      </c>
      <c r="E1966" s="11" t="s">
        <v>7837</v>
      </c>
      <c r="F1966" s="11" t="s">
        <v>7837</v>
      </c>
      <c r="G1966" s="11">
        <v>0</v>
      </c>
      <c r="H1966" s="11" t="s">
        <v>7837</v>
      </c>
      <c r="I1966" s="11" t="s">
        <v>7839</v>
      </c>
      <c r="J1966" s="11" t="s">
        <v>7844</v>
      </c>
    </row>
    <row r="1967" spans="1:10" ht="15" customHeight="1" x14ac:dyDescent="0.35">
      <c r="A1967" s="11" t="s">
        <v>2005</v>
      </c>
      <c r="B1967" s="11">
        <v>32.49</v>
      </c>
      <c r="C1967" s="11">
        <v>4</v>
      </c>
      <c r="D1967" s="11" t="s">
        <v>7838</v>
      </c>
      <c r="E1967" s="11" t="s">
        <v>7837</v>
      </c>
      <c r="F1967" s="11" t="s">
        <v>7837</v>
      </c>
      <c r="G1967" s="11">
        <v>0</v>
      </c>
      <c r="H1967" s="11" t="s">
        <v>7837</v>
      </c>
      <c r="I1967" s="11" t="s">
        <v>7839</v>
      </c>
      <c r="J1967" s="11" t="s">
        <v>7845</v>
      </c>
    </row>
    <row r="1968" spans="1:10" ht="15" customHeight="1" x14ac:dyDescent="0.35">
      <c r="A1968" s="11" t="s">
        <v>2006</v>
      </c>
      <c r="B1968" s="11">
        <v>23.7</v>
      </c>
      <c r="C1968" s="11">
        <v>5.55</v>
      </c>
      <c r="D1968" s="11" t="s">
        <v>7838</v>
      </c>
      <c r="E1968" s="11" t="s">
        <v>7837</v>
      </c>
      <c r="F1968" s="11" t="s">
        <v>7837</v>
      </c>
      <c r="G1968" s="11">
        <v>0</v>
      </c>
      <c r="H1968" s="11" t="s">
        <v>7837</v>
      </c>
      <c r="I1968" s="11" t="s">
        <v>7841</v>
      </c>
      <c r="J1968" s="11" t="s">
        <v>7845</v>
      </c>
    </row>
    <row r="1969" spans="1:10" ht="15" customHeight="1" x14ac:dyDescent="0.35">
      <c r="A1969" s="11" t="s">
        <v>2007</v>
      </c>
      <c r="B1969" s="11">
        <v>30.4</v>
      </c>
      <c r="C1969" s="11">
        <v>5.95</v>
      </c>
      <c r="D1969" s="11" t="s">
        <v>7837</v>
      </c>
      <c r="E1969" s="11" t="s">
        <v>7838</v>
      </c>
      <c r="F1969" s="11" t="s">
        <v>7837</v>
      </c>
      <c r="G1969" s="11">
        <v>1</v>
      </c>
      <c r="H1969" s="11" t="s">
        <v>7837</v>
      </c>
      <c r="I1969" s="11" t="s">
        <v>7839</v>
      </c>
      <c r="J1969" s="11" t="s">
        <v>7844</v>
      </c>
    </row>
    <row r="1970" spans="1:10" ht="15" customHeight="1" x14ac:dyDescent="0.35">
      <c r="A1970" s="11" t="s">
        <v>2008</v>
      </c>
      <c r="B1970" s="11">
        <v>38.94</v>
      </c>
      <c r="C1970" s="11">
        <v>4.3600000000000003</v>
      </c>
      <c r="D1970" s="11" t="s">
        <v>7837</v>
      </c>
      <c r="E1970" s="11" t="s">
        <v>7837</v>
      </c>
      <c r="F1970" s="11" t="s">
        <v>7838</v>
      </c>
      <c r="G1970" s="11">
        <v>1</v>
      </c>
      <c r="H1970" s="11" t="s">
        <v>7837</v>
      </c>
      <c r="I1970" s="11" t="s">
        <v>7839</v>
      </c>
      <c r="J1970" s="11" t="s">
        <v>7845</v>
      </c>
    </row>
    <row r="1971" spans="1:10" ht="15" customHeight="1" x14ac:dyDescent="0.35">
      <c r="A1971" s="11" t="s">
        <v>2009</v>
      </c>
      <c r="B1971" s="11">
        <v>31.02</v>
      </c>
      <c r="C1971" s="11">
        <v>4.84</v>
      </c>
      <c r="D1971" s="11" t="s">
        <v>7837</v>
      </c>
      <c r="E1971" s="11" t="s">
        <v>7837</v>
      </c>
      <c r="F1971" s="11" t="s">
        <v>7838</v>
      </c>
      <c r="G1971" s="11">
        <v>1</v>
      </c>
      <c r="H1971" s="11" t="s">
        <v>7837</v>
      </c>
      <c r="I1971" s="11" t="s">
        <v>7839</v>
      </c>
      <c r="J1971" s="11" t="s">
        <v>7845</v>
      </c>
    </row>
    <row r="1972" spans="1:10" ht="15" customHeight="1" x14ac:dyDescent="0.35">
      <c r="A1972" s="11" t="s">
        <v>2010</v>
      </c>
      <c r="B1972" s="11">
        <v>17.5</v>
      </c>
      <c r="C1972" s="11">
        <v>4.5599999999999996</v>
      </c>
      <c r="D1972" s="11" t="s">
        <v>7837</v>
      </c>
      <c r="E1972" s="11" t="s">
        <v>7837</v>
      </c>
      <c r="F1972" s="11" t="s">
        <v>7837</v>
      </c>
      <c r="G1972" s="11">
        <v>1</v>
      </c>
      <c r="H1972" s="11" t="s">
        <v>7837</v>
      </c>
      <c r="I1972" s="11" t="s">
        <v>7842</v>
      </c>
      <c r="J1972" s="11" t="s">
        <v>7845</v>
      </c>
    </row>
    <row r="1973" spans="1:10" ht="15" customHeight="1" x14ac:dyDescent="0.35">
      <c r="A1973" s="11" t="s">
        <v>2011</v>
      </c>
      <c r="B1973" s="11">
        <v>34.799999999999997</v>
      </c>
      <c r="C1973" s="11">
        <v>4.42</v>
      </c>
      <c r="D1973" s="11" t="s">
        <v>7838</v>
      </c>
      <c r="E1973" s="11" t="s">
        <v>7838</v>
      </c>
      <c r="F1973" s="11" t="s">
        <v>7837</v>
      </c>
      <c r="G1973" s="11">
        <v>2</v>
      </c>
      <c r="H1973" s="11" t="s">
        <v>7837</v>
      </c>
      <c r="I1973" s="11" t="s">
        <v>7839</v>
      </c>
      <c r="J1973" s="11" t="s">
        <v>7845</v>
      </c>
    </row>
    <row r="1974" spans="1:10" ht="15" customHeight="1" x14ac:dyDescent="0.35">
      <c r="A1974" s="11" t="s">
        <v>2012</v>
      </c>
      <c r="B1974" s="11">
        <v>17.3</v>
      </c>
      <c r="C1974" s="11">
        <v>7.66</v>
      </c>
      <c r="D1974" s="11" t="s">
        <v>7838</v>
      </c>
      <c r="E1974" s="11" t="s">
        <v>7837</v>
      </c>
      <c r="F1974" s="11" t="s">
        <v>7837</v>
      </c>
      <c r="G1974" s="11">
        <v>1</v>
      </c>
      <c r="H1974" s="11" t="s">
        <v>7837</v>
      </c>
      <c r="I1974" s="11" t="s">
        <v>7842</v>
      </c>
      <c r="J1974" s="11" t="s">
        <v>7843</v>
      </c>
    </row>
    <row r="1975" spans="1:10" ht="15" customHeight="1" x14ac:dyDescent="0.35">
      <c r="A1975" s="11" t="s">
        <v>2013</v>
      </c>
      <c r="B1975" s="11">
        <v>32.25</v>
      </c>
      <c r="C1975" s="11">
        <v>5.2</v>
      </c>
      <c r="D1975" s="11" t="s">
        <v>7838</v>
      </c>
      <c r="E1975" s="11" t="s">
        <v>7837</v>
      </c>
      <c r="F1975" s="11" t="s">
        <v>7837</v>
      </c>
      <c r="G1975" s="11">
        <v>0</v>
      </c>
      <c r="H1975" s="11" t="s">
        <v>7837</v>
      </c>
      <c r="I1975" s="11" t="s">
        <v>7839</v>
      </c>
      <c r="J1975" s="11" t="s">
        <v>7845</v>
      </c>
    </row>
    <row r="1976" spans="1:10" ht="15" customHeight="1" x14ac:dyDescent="0.35">
      <c r="A1976" s="11" t="s">
        <v>2014</v>
      </c>
      <c r="B1976" s="11">
        <v>42.4</v>
      </c>
      <c r="C1976" s="11">
        <v>5.53</v>
      </c>
      <c r="D1976" s="11" t="s">
        <v>7838</v>
      </c>
      <c r="E1976" s="11" t="s">
        <v>7837</v>
      </c>
      <c r="F1976" s="11" t="s">
        <v>7837</v>
      </c>
      <c r="G1976" s="11">
        <v>0</v>
      </c>
      <c r="H1976" s="11" t="s">
        <v>7837</v>
      </c>
      <c r="I1976" s="11" t="s">
        <v>7839</v>
      </c>
      <c r="J1976" s="11" t="s">
        <v>7845</v>
      </c>
    </row>
    <row r="1977" spans="1:10" ht="15" customHeight="1" x14ac:dyDescent="0.35">
      <c r="A1977" s="11" t="s">
        <v>2015</v>
      </c>
      <c r="B1977" s="11">
        <v>38.664999999999999</v>
      </c>
      <c r="C1977" s="11">
        <v>4.8600000000000003</v>
      </c>
      <c r="D1977" s="11" t="s">
        <v>7837</v>
      </c>
      <c r="E1977" s="11" t="s">
        <v>7838</v>
      </c>
      <c r="F1977" s="11" t="s">
        <v>7837</v>
      </c>
      <c r="G1977" s="11">
        <v>1</v>
      </c>
      <c r="H1977" s="11" t="s">
        <v>7837</v>
      </c>
      <c r="I1977" s="11" t="s">
        <v>7839</v>
      </c>
      <c r="J1977" s="11" t="s">
        <v>7845</v>
      </c>
    </row>
    <row r="1978" spans="1:10" ht="15" customHeight="1" x14ac:dyDescent="0.35">
      <c r="A1978" s="11" t="s">
        <v>2016</v>
      </c>
      <c r="B1978" s="11">
        <v>29.92</v>
      </c>
      <c r="C1978" s="11">
        <v>5.49</v>
      </c>
      <c r="D1978" s="11" t="s">
        <v>7838</v>
      </c>
      <c r="E1978" s="11" t="s">
        <v>7837</v>
      </c>
      <c r="F1978" s="11" t="s">
        <v>7837</v>
      </c>
      <c r="G1978" s="11">
        <v>0</v>
      </c>
      <c r="H1978" s="11" t="s">
        <v>7837</v>
      </c>
      <c r="I1978" s="11" t="s">
        <v>7840</v>
      </c>
      <c r="J1978" s="11" t="s">
        <v>7845</v>
      </c>
    </row>
    <row r="1979" spans="1:10" ht="15" customHeight="1" x14ac:dyDescent="0.35">
      <c r="A1979" s="11" t="s">
        <v>2017</v>
      </c>
      <c r="B1979" s="11">
        <v>29.48</v>
      </c>
      <c r="C1979" s="11">
        <v>4.09</v>
      </c>
      <c r="D1979" s="11" t="s">
        <v>7838</v>
      </c>
      <c r="E1979" s="11" t="s">
        <v>7837</v>
      </c>
      <c r="F1979" s="11" t="s">
        <v>7837</v>
      </c>
      <c r="G1979" s="11">
        <v>0</v>
      </c>
      <c r="H1979" s="11" t="s">
        <v>7837</v>
      </c>
      <c r="I1979" s="11" t="s">
        <v>7840</v>
      </c>
      <c r="J1979" s="11" t="s">
        <v>7845</v>
      </c>
    </row>
    <row r="1980" spans="1:10" ht="15" customHeight="1" x14ac:dyDescent="0.35">
      <c r="A1980" s="11" t="s">
        <v>2018</v>
      </c>
      <c r="B1980" s="11">
        <v>28.785</v>
      </c>
      <c r="C1980" s="11">
        <v>4.3099999999999996</v>
      </c>
      <c r="D1980" s="11" t="s">
        <v>7838</v>
      </c>
      <c r="E1980" s="11" t="s">
        <v>7837</v>
      </c>
      <c r="F1980" s="11" t="s">
        <v>7837</v>
      </c>
      <c r="G1980" s="11">
        <v>0</v>
      </c>
      <c r="H1980" s="11" t="s">
        <v>7837</v>
      </c>
      <c r="I1980" s="11" t="s">
        <v>7840</v>
      </c>
      <c r="J1980" s="11" t="s">
        <v>7845</v>
      </c>
    </row>
    <row r="1981" spans="1:10" ht="15" customHeight="1" x14ac:dyDescent="0.35">
      <c r="A1981" s="11" t="s">
        <v>2019</v>
      </c>
      <c r="B1981" s="11">
        <v>19.8</v>
      </c>
      <c r="C1981" s="11">
        <v>4</v>
      </c>
      <c r="D1981" s="11" t="s">
        <v>7838</v>
      </c>
      <c r="E1981" s="11" t="s">
        <v>7837</v>
      </c>
      <c r="F1981" s="11" t="s">
        <v>7837</v>
      </c>
      <c r="G1981" s="11">
        <v>0</v>
      </c>
      <c r="H1981" s="11" t="s">
        <v>7837</v>
      </c>
      <c r="I1981" s="11" t="s">
        <v>7841</v>
      </c>
      <c r="J1981" s="11" t="s">
        <v>7845</v>
      </c>
    </row>
    <row r="1982" spans="1:10" ht="15" customHeight="1" x14ac:dyDescent="0.35">
      <c r="A1982" s="11" t="s">
        <v>2020</v>
      </c>
      <c r="B1982" s="11">
        <v>35.53</v>
      </c>
      <c r="C1982" s="11">
        <v>4.68</v>
      </c>
      <c r="D1982" s="11" t="s">
        <v>7837</v>
      </c>
      <c r="E1982" s="11" t="s">
        <v>7837</v>
      </c>
      <c r="F1982" s="11" t="s">
        <v>7838</v>
      </c>
      <c r="G1982" s="11">
        <v>1</v>
      </c>
      <c r="H1982" s="11" t="s">
        <v>7837</v>
      </c>
      <c r="I1982" s="11" t="s">
        <v>7839</v>
      </c>
      <c r="J1982" s="11" t="s">
        <v>7845</v>
      </c>
    </row>
    <row r="1983" spans="1:10" ht="15" customHeight="1" x14ac:dyDescent="0.35">
      <c r="A1983" s="11" t="s">
        <v>2021</v>
      </c>
      <c r="B1983" s="11">
        <v>21.47</v>
      </c>
      <c r="C1983" s="11">
        <v>4.0199999999999996</v>
      </c>
      <c r="D1983" s="11" t="s">
        <v>7838</v>
      </c>
      <c r="E1983" s="11" t="s">
        <v>7837</v>
      </c>
      <c r="F1983" s="11" t="s">
        <v>7837</v>
      </c>
      <c r="G1983" s="11">
        <v>1</v>
      </c>
      <c r="H1983" s="11" t="s">
        <v>7837</v>
      </c>
      <c r="I1983" s="11" t="s">
        <v>7841</v>
      </c>
      <c r="J1983" s="11" t="s">
        <v>7845</v>
      </c>
    </row>
    <row r="1984" spans="1:10" ht="15" customHeight="1" x14ac:dyDescent="0.35">
      <c r="A1984" s="11" t="s">
        <v>2022</v>
      </c>
      <c r="B1984" s="11">
        <v>25.9</v>
      </c>
      <c r="C1984" s="11">
        <v>5.12</v>
      </c>
      <c r="D1984" s="11" t="s">
        <v>7837</v>
      </c>
      <c r="E1984" s="11" t="s">
        <v>7837</v>
      </c>
      <c r="F1984" s="11" t="s">
        <v>7838</v>
      </c>
      <c r="G1984" s="11">
        <v>1</v>
      </c>
      <c r="H1984" s="11" t="s">
        <v>7837</v>
      </c>
      <c r="I1984" s="11" t="s">
        <v>7840</v>
      </c>
      <c r="J1984" s="11" t="s">
        <v>7845</v>
      </c>
    </row>
    <row r="1985" spans="1:10" ht="15" customHeight="1" x14ac:dyDescent="0.35">
      <c r="A1985" s="11" t="s">
        <v>2023</v>
      </c>
      <c r="B1985" s="11">
        <v>20.81</v>
      </c>
      <c r="C1985" s="11">
        <v>5.52</v>
      </c>
      <c r="D1985" s="11" t="s">
        <v>7837</v>
      </c>
      <c r="E1985" s="11" t="s">
        <v>7837</v>
      </c>
      <c r="F1985" s="11" t="s">
        <v>7837</v>
      </c>
      <c r="G1985" s="11">
        <v>0</v>
      </c>
      <c r="H1985" s="11" t="s">
        <v>7837</v>
      </c>
      <c r="I1985" s="11" t="s">
        <v>7841</v>
      </c>
      <c r="J1985" s="11" t="s">
        <v>7845</v>
      </c>
    </row>
    <row r="1986" spans="1:10" ht="15" customHeight="1" x14ac:dyDescent="0.35">
      <c r="A1986" s="11" t="s">
        <v>2024</v>
      </c>
      <c r="B1986" s="11">
        <v>25.84</v>
      </c>
      <c r="C1986" s="11">
        <v>5.81</v>
      </c>
      <c r="D1986" s="11" t="s">
        <v>7838</v>
      </c>
      <c r="E1986" s="11" t="s">
        <v>7837</v>
      </c>
      <c r="F1986" s="11" t="s">
        <v>7838</v>
      </c>
      <c r="G1986" s="11">
        <v>1</v>
      </c>
      <c r="H1986" s="11" t="s">
        <v>7837</v>
      </c>
      <c r="I1986" s="11" t="s">
        <v>7840</v>
      </c>
      <c r="J1986" s="11" t="s">
        <v>7844</v>
      </c>
    </row>
    <row r="1987" spans="1:10" ht="15" customHeight="1" x14ac:dyDescent="0.35">
      <c r="A1987" s="11" t="s">
        <v>2025</v>
      </c>
      <c r="B1987" s="11">
        <v>30.95</v>
      </c>
      <c r="C1987" s="11">
        <v>5.16</v>
      </c>
      <c r="D1987" s="11" t="s">
        <v>7837</v>
      </c>
      <c r="E1987" s="11" t="s">
        <v>7837</v>
      </c>
      <c r="F1987" s="11" t="s">
        <v>7838</v>
      </c>
      <c r="G1987" s="11">
        <v>1</v>
      </c>
      <c r="H1987" s="11" t="s">
        <v>7837</v>
      </c>
      <c r="I1987" s="11" t="s">
        <v>7839</v>
      </c>
      <c r="J1987" s="11" t="s">
        <v>7845</v>
      </c>
    </row>
    <row r="1988" spans="1:10" ht="15" customHeight="1" x14ac:dyDescent="0.35">
      <c r="A1988" s="11" t="s">
        <v>2026</v>
      </c>
      <c r="B1988" s="11">
        <v>30.54</v>
      </c>
      <c r="C1988" s="11">
        <v>5</v>
      </c>
      <c r="D1988" s="11" t="s">
        <v>7837</v>
      </c>
      <c r="E1988" s="11" t="s">
        <v>7837</v>
      </c>
      <c r="F1988" s="11" t="s">
        <v>7838</v>
      </c>
      <c r="G1988" s="11">
        <v>1</v>
      </c>
      <c r="H1988" s="11" t="s">
        <v>7837</v>
      </c>
      <c r="I1988" s="11" t="s">
        <v>7839</v>
      </c>
      <c r="J1988" s="11" t="s">
        <v>7845</v>
      </c>
    </row>
    <row r="1989" spans="1:10" ht="15" customHeight="1" x14ac:dyDescent="0.35">
      <c r="A1989" s="11" t="s">
        <v>2027</v>
      </c>
      <c r="B1989" s="11">
        <v>33.914999999999999</v>
      </c>
      <c r="C1989" s="11">
        <v>5.84</v>
      </c>
      <c r="D1989" s="11" t="s">
        <v>7838</v>
      </c>
      <c r="E1989" s="11" t="s">
        <v>7837</v>
      </c>
      <c r="F1989" s="11" t="s">
        <v>7837</v>
      </c>
      <c r="G1989" s="11">
        <v>0</v>
      </c>
      <c r="H1989" s="11" t="s">
        <v>7837</v>
      </c>
      <c r="I1989" s="11" t="s">
        <v>7839</v>
      </c>
      <c r="J1989" s="11" t="s">
        <v>7844</v>
      </c>
    </row>
    <row r="1990" spans="1:10" ht="15" customHeight="1" x14ac:dyDescent="0.35">
      <c r="A1990" s="11" t="s">
        <v>2028</v>
      </c>
      <c r="B1990" s="11">
        <v>33.31</v>
      </c>
      <c r="C1990" s="11">
        <v>4.1900000000000004</v>
      </c>
      <c r="D1990" s="11" t="s">
        <v>7837</v>
      </c>
      <c r="E1990" s="11" t="s">
        <v>7837</v>
      </c>
      <c r="F1990" s="11" t="s">
        <v>7838</v>
      </c>
      <c r="G1990" s="11">
        <v>1</v>
      </c>
      <c r="H1990" s="11" t="s">
        <v>7837</v>
      </c>
      <c r="I1990" s="11" t="s">
        <v>7839</v>
      </c>
      <c r="J1990" s="11" t="s">
        <v>7845</v>
      </c>
    </row>
    <row r="1991" spans="1:10" ht="15" customHeight="1" x14ac:dyDescent="0.35">
      <c r="A1991" s="11" t="s">
        <v>2029</v>
      </c>
      <c r="B1991" s="11">
        <v>25.745000000000001</v>
      </c>
      <c r="C1991" s="11">
        <v>4.62</v>
      </c>
      <c r="D1991" s="11" t="s">
        <v>7838</v>
      </c>
      <c r="E1991" s="11" t="s">
        <v>7837</v>
      </c>
      <c r="F1991" s="11" t="s">
        <v>7837</v>
      </c>
      <c r="G1991" s="11">
        <v>0</v>
      </c>
      <c r="H1991" s="11" t="s">
        <v>7837</v>
      </c>
      <c r="I1991" s="11" t="s">
        <v>7840</v>
      </c>
      <c r="J1991" s="11" t="s">
        <v>7845</v>
      </c>
    </row>
    <row r="1992" spans="1:10" ht="15" customHeight="1" x14ac:dyDescent="0.35">
      <c r="A1992" s="11" t="s">
        <v>2030</v>
      </c>
      <c r="B1992" s="11">
        <v>37.1</v>
      </c>
      <c r="C1992" s="11">
        <v>6.24</v>
      </c>
      <c r="D1992" s="11" t="s">
        <v>7837</v>
      </c>
      <c r="E1992" s="11" t="s">
        <v>7837</v>
      </c>
      <c r="F1992" s="11" t="s">
        <v>7837</v>
      </c>
      <c r="G1992" s="11">
        <v>0</v>
      </c>
      <c r="H1992" s="11" t="s">
        <v>7837</v>
      </c>
      <c r="I1992" s="11" t="s">
        <v>7839</v>
      </c>
      <c r="J1992" s="11" t="s">
        <v>7844</v>
      </c>
    </row>
    <row r="1993" spans="1:10" ht="15" customHeight="1" x14ac:dyDescent="0.35">
      <c r="A1993" s="11" t="s">
        <v>2031</v>
      </c>
      <c r="B1993" s="11">
        <v>35.435000000000002</v>
      </c>
      <c r="C1993" s="11">
        <v>5.81</v>
      </c>
      <c r="D1993" s="11" t="s">
        <v>7837</v>
      </c>
      <c r="E1993" s="11" t="s">
        <v>7837</v>
      </c>
      <c r="F1993" s="11" t="s">
        <v>7837</v>
      </c>
      <c r="G1993" s="11">
        <v>0</v>
      </c>
      <c r="H1993" s="11" t="s">
        <v>7837</v>
      </c>
      <c r="I1993" s="11" t="s">
        <v>7839</v>
      </c>
      <c r="J1993" s="11" t="s">
        <v>7844</v>
      </c>
    </row>
    <row r="1994" spans="1:10" ht="15" customHeight="1" x14ac:dyDescent="0.35">
      <c r="A1994" s="11" t="s">
        <v>2032</v>
      </c>
      <c r="B1994" s="11">
        <v>20.399999999999999</v>
      </c>
      <c r="C1994" s="11">
        <v>4.83</v>
      </c>
      <c r="D1994" s="11" t="s">
        <v>7837</v>
      </c>
      <c r="E1994" s="11" t="s">
        <v>7837</v>
      </c>
      <c r="F1994" s="11" t="s">
        <v>7837</v>
      </c>
      <c r="G1994" s="11">
        <v>0</v>
      </c>
      <c r="H1994" s="11" t="s">
        <v>7837</v>
      </c>
      <c r="I1994" s="11" t="s">
        <v>7841</v>
      </c>
      <c r="J1994" s="11" t="s">
        <v>7845</v>
      </c>
    </row>
    <row r="1995" spans="1:10" ht="15" customHeight="1" x14ac:dyDescent="0.35">
      <c r="A1995" s="11" t="s">
        <v>2033</v>
      </c>
      <c r="B1995" s="11">
        <v>42.13</v>
      </c>
      <c r="C1995" s="11">
        <v>5.72</v>
      </c>
      <c r="D1995" s="11" t="s">
        <v>7838</v>
      </c>
      <c r="E1995" s="11" t="s">
        <v>7837</v>
      </c>
      <c r="F1995" s="11" t="s">
        <v>7838</v>
      </c>
      <c r="G1995" s="11">
        <v>1</v>
      </c>
      <c r="H1995" s="11" t="s">
        <v>7837</v>
      </c>
      <c r="I1995" s="11" t="s">
        <v>7839</v>
      </c>
      <c r="J1995" s="11" t="s">
        <v>7844</v>
      </c>
    </row>
    <row r="1996" spans="1:10" ht="15" customHeight="1" x14ac:dyDescent="0.35">
      <c r="A1996" s="11" t="s">
        <v>2034</v>
      </c>
      <c r="B1996" s="11">
        <v>33.99</v>
      </c>
      <c r="C1996" s="11">
        <v>4.83</v>
      </c>
      <c r="D1996" s="11" t="s">
        <v>7838</v>
      </c>
      <c r="E1996" s="11" t="s">
        <v>7837</v>
      </c>
      <c r="F1996" s="11" t="s">
        <v>7838</v>
      </c>
      <c r="G1996" s="11">
        <v>1</v>
      </c>
      <c r="H1996" s="11" t="s">
        <v>7837</v>
      </c>
      <c r="I1996" s="11" t="s">
        <v>7839</v>
      </c>
      <c r="J1996" s="11" t="s">
        <v>7845</v>
      </c>
    </row>
    <row r="1997" spans="1:10" ht="15" customHeight="1" x14ac:dyDescent="0.35">
      <c r="A1997" s="11" t="s">
        <v>2035</v>
      </c>
      <c r="B1997" s="11">
        <v>28.594999999999999</v>
      </c>
      <c r="C1997" s="11">
        <v>4.1399999999999997</v>
      </c>
      <c r="D1997" s="11" t="s">
        <v>7838</v>
      </c>
      <c r="E1997" s="11" t="s">
        <v>7837</v>
      </c>
      <c r="F1997" s="11" t="s">
        <v>7838</v>
      </c>
      <c r="G1997" s="11">
        <v>1</v>
      </c>
      <c r="H1997" s="11" t="s">
        <v>7837</v>
      </c>
      <c r="I1997" s="11" t="s">
        <v>7840</v>
      </c>
      <c r="J1997" s="11" t="s">
        <v>7845</v>
      </c>
    </row>
    <row r="1998" spans="1:10" ht="15" customHeight="1" x14ac:dyDescent="0.35">
      <c r="A1998" s="11" t="s">
        <v>2036</v>
      </c>
      <c r="B1998" s="11">
        <v>20.8</v>
      </c>
      <c r="C1998" s="11">
        <v>4.07</v>
      </c>
      <c r="D1998" s="11" t="s">
        <v>7838</v>
      </c>
      <c r="E1998" s="11" t="s">
        <v>7837</v>
      </c>
      <c r="F1998" s="11" t="s">
        <v>7838</v>
      </c>
      <c r="G1998" s="11">
        <v>1</v>
      </c>
      <c r="H1998" s="11" t="s">
        <v>7837</v>
      </c>
      <c r="I1998" s="11" t="s">
        <v>7841</v>
      </c>
      <c r="J1998" s="11" t="s">
        <v>7845</v>
      </c>
    </row>
    <row r="1999" spans="1:10" ht="15" customHeight="1" x14ac:dyDescent="0.35">
      <c r="A1999" s="11" t="s">
        <v>2037</v>
      </c>
      <c r="B1999" s="11">
        <v>23.465</v>
      </c>
      <c r="C1999" s="11">
        <v>6.26</v>
      </c>
      <c r="D1999" s="11" t="s">
        <v>7838</v>
      </c>
      <c r="E1999" s="11" t="s">
        <v>7837</v>
      </c>
      <c r="F1999" s="11" t="s">
        <v>7838</v>
      </c>
      <c r="G1999" s="11">
        <v>1</v>
      </c>
      <c r="H1999" s="11" t="s">
        <v>7837</v>
      </c>
      <c r="I1999" s="11" t="s">
        <v>7841</v>
      </c>
      <c r="J1999" s="11" t="s">
        <v>7844</v>
      </c>
    </row>
    <row r="2000" spans="1:10" ht="15" customHeight="1" x14ac:dyDescent="0.35">
      <c r="A2000" s="11" t="s">
        <v>2038</v>
      </c>
      <c r="B2000" s="11">
        <v>40.185000000000002</v>
      </c>
      <c r="C2000" s="11">
        <v>5.88</v>
      </c>
      <c r="D2000" s="11" t="s">
        <v>7838</v>
      </c>
      <c r="E2000" s="11" t="s">
        <v>7837</v>
      </c>
      <c r="F2000" s="11" t="s">
        <v>7837</v>
      </c>
      <c r="G2000" s="11">
        <v>0</v>
      </c>
      <c r="H2000" s="11" t="s">
        <v>7837</v>
      </c>
      <c r="I2000" s="11" t="s">
        <v>7839</v>
      </c>
      <c r="J2000" s="11" t="s">
        <v>7844</v>
      </c>
    </row>
    <row r="2001" spans="1:10" ht="15" customHeight="1" x14ac:dyDescent="0.35">
      <c r="A2001" s="11" t="s">
        <v>2039</v>
      </c>
      <c r="B2001" s="11">
        <v>21.89</v>
      </c>
      <c r="C2001" s="11">
        <v>5.72</v>
      </c>
      <c r="D2001" s="11" t="s">
        <v>7838</v>
      </c>
      <c r="E2001" s="11" t="s">
        <v>7837</v>
      </c>
      <c r="F2001" s="11" t="s">
        <v>7837</v>
      </c>
      <c r="G2001" s="11">
        <v>0</v>
      </c>
      <c r="H2001" s="11" t="s">
        <v>7837</v>
      </c>
      <c r="I2001" s="11" t="s">
        <v>7841</v>
      </c>
      <c r="J2001" s="11" t="s">
        <v>7844</v>
      </c>
    </row>
    <row r="2002" spans="1:10" ht="15" customHeight="1" x14ac:dyDescent="0.35">
      <c r="A2002" s="11" t="s">
        <v>2040</v>
      </c>
      <c r="B2002" s="11">
        <v>29.34</v>
      </c>
      <c r="C2002" s="11">
        <v>6.09</v>
      </c>
      <c r="D2002" s="11" t="s">
        <v>7838</v>
      </c>
      <c r="E2002" s="11" t="s">
        <v>7838</v>
      </c>
      <c r="F2002" s="11" t="s">
        <v>7837</v>
      </c>
      <c r="G2002" s="11">
        <v>2</v>
      </c>
      <c r="H2002" s="11" t="s">
        <v>7837</v>
      </c>
      <c r="I2002" s="11" t="s">
        <v>7840</v>
      </c>
      <c r="J2002" s="11" t="s">
        <v>7844</v>
      </c>
    </row>
    <row r="2003" spans="1:10" ht="15" customHeight="1" x14ac:dyDescent="0.35">
      <c r="A2003" s="11" t="s">
        <v>2041</v>
      </c>
      <c r="B2003" s="11">
        <v>22.61</v>
      </c>
      <c r="C2003" s="11">
        <v>4.25</v>
      </c>
      <c r="D2003" s="11" t="s">
        <v>7838</v>
      </c>
      <c r="E2003" s="11" t="s">
        <v>7837</v>
      </c>
      <c r="F2003" s="11" t="s">
        <v>7837</v>
      </c>
      <c r="G2003" s="11">
        <v>0</v>
      </c>
      <c r="H2003" s="11" t="s">
        <v>7837</v>
      </c>
      <c r="I2003" s="11" t="s">
        <v>7841</v>
      </c>
      <c r="J2003" s="11" t="s">
        <v>7845</v>
      </c>
    </row>
    <row r="2004" spans="1:10" ht="15" customHeight="1" x14ac:dyDescent="0.35">
      <c r="A2004" s="11" t="s">
        <v>2042</v>
      </c>
      <c r="B2004" s="11">
        <v>22.23</v>
      </c>
      <c r="C2004" s="11">
        <v>6.09</v>
      </c>
      <c r="D2004" s="11" t="s">
        <v>7838</v>
      </c>
      <c r="E2004" s="11" t="s">
        <v>7837</v>
      </c>
      <c r="F2004" s="11" t="s">
        <v>7837</v>
      </c>
      <c r="G2004" s="11">
        <v>0</v>
      </c>
      <c r="H2004" s="11" t="s">
        <v>7837</v>
      </c>
      <c r="I2004" s="11" t="s">
        <v>7841</v>
      </c>
      <c r="J2004" s="11" t="s">
        <v>7844</v>
      </c>
    </row>
    <row r="2005" spans="1:10" ht="15" customHeight="1" x14ac:dyDescent="0.35">
      <c r="A2005" s="11" t="s">
        <v>2043</v>
      </c>
      <c r="B2005" s="11">
        <v>33.4</v>
      </c>
      <c r="C2005" s="11">
        <v>5.51</v>
      </c>
      <c r="D2005" s="11" t="s">
        <v>7837</v>
      </c>
      <c r="E2005" s="11" t="s">
        <v>7837</v>
      </c>
      <c r="F2005" s="11" t="s">
        <v>7837</v>
      </c>
      <c r="G2005" s="11">
        <v>0</v>
      </c>
      <c r="H2005" s="11" t="s">
        <v>7837</v>
      </c>
      <c r="I2005" s="11" t="s">
        <v>7839</v>
      </c>
      <c r="J2005" s="11" t="s">
        <v>7845</v>
      </c>
    </row>
    <row r="2006" spans="1:10" ht="15" customHeight="1" x14ac:dyDescent="0.35">
      <c r="A2006" s="11" t="s">
        <v>2044</v>
      </c>
      <c r="B2006" s="11">
        <v>33.11</v>
      </c>
      <c r="C2006" s="11">
        <v>5.63</v>
      </c>
      <c r="D2006" s="11" t="s">
        <v>7837</v>
      </c>
      <c r="E2006" s="11" t="s">
        <v>7837</v>
      </c>
      <c r="F2006" s="11" t="s">
        <v>7837</v>
      </c>
      <c r="G2006" s="11">
        <v>0</v>
      </c>
      <c r="H2006" s="11" t="s">
        <v>7837</v>
      </c>
      <c r="I2006" s="11" t="s">
        <v>7839</v>
      </c>
      <c r="J2006" s="11" t="s">
        <v>7845</v>
      </c>
    </row>
    <row r="2007" spans="1:10" ht="15" customHeight="1" x14ac:dyDescent="0.35">
      <c r="A2007" s="11" t="s">
        <v>2045</v>
      </c>
      <c r="B2007" s="11">
        <v>16.815000000000001</v>
      </c>
      <c r="C2007" s="11">
        <v>5.29</v>
      </c>
      <c r="D2007" s="11" t="s">
        <v>7838</v>
      </c>
      <c r="E2007" s="11" t="s">
        <v>7837</v>
      </c>
      <c r="F2007" s="11" t="s">
        <v>7837</v>
      </c>
      <c r="G2007" s="11">
        <v>0</v>
      </c>
      <c r="H2007" s="11" t="s">
        <v>7837</v>
      </c>
      <c r="I2007" s="11" t="s">
        <v>7842</v>
      </c>
      <c r="J2007" s="11" t="s">
        <v>7845</v>
      </c>
    </row>
    <row r="2008" spans="1:10" ht="15" customHeight="1" x14ac:dyDescent="0.35">
      <c r="A2008" s="11" t="s">
        <v>2046</v>
      </c>
      <c r="B2008" s="11">
        <v>25.61</v>
      </c>
      <c r="C2008" s="11">
        <v>4</v>
      </c>
      <c r="D2008" s="11" t="s">
        <v>7837</v>
      </c>
      <c r="E2008" s="11" t="s">
        <v>7837</v>
      </c>
      <c r="F2008" s="11" t="s">
        <v>7838</v>
      </c>
      <c r="G2008" s="11">
        <v>1</v>
      </c>
      <c r="H2008" s="11" t="s">
        <v>7837</v>
      </c>
      <c r="I2008" s="11" t="s">
        <v>7840</v>
      </c>
      <c r="J2008" s="11" t="s">
        <v>7845</v>
      </c>
    </row>
    <row r="2009" spans="1:10" ht="15" customHeight="1" x14ac:dyDescent="0.35">
      <c r="A2009" s="11" t="s">
        <v>2047</v>
      </c>
      <c r="B2009" s="11">
        <v>25.8</v>
      </c>
      <c r="C2009" s="11">
        <v>5.49</v>
      </c>
      <c r="D2009" s="11" t="s">
        <v>7837</v>
      </c>
      <c r="E2009" s="11" t="s">
        <v>7837</v>
      </c>
      <c r="F2009" s="11" t="s">
        <v>7837</v>
      </c>
      <c r="G2009" s="11">
        <v>0</v>
      </c>
      <c r="H2009" s="11" t="s">
        <v>7837</v>
      </c>
      <c r="I2009" s="11" t="s">
        <v>7840</v>
      </c>
      <c r="J2009" s="11" t="s">
        <v>7845</v>
      </c>
    </row>
    <row r="2010" spans="1:10" ht="15" customHeight="1" x14ac:dyDescent="0.35">
      <c r="A2010" s="11" t="s">
        <v>2048</v>
      </c>
      <c r="B2010" s="11">
        <v>27.39</v>
      </c>
      <c r="C2010" s="11">
        <v>5.34</v>
      </c>
      <c r="D2010" s="11" t="s">
        <v>7837</v>
      </c>
      <c r="E2010" s="11" t="s">
        <v>7837</v>
      </c>
      <c r="F2010" s="11" t="s">
        <v>7837</v>
      </c>
      <c r="G2010" s="11">
        <v>0</v>
      </c>
      <c r="H2010" s="11" t="s">
        <v>7837</v>
      </c>
      <c r="I2010" s="11" t="s">
        <v>7840</v>
      </c>
      <c r="J2010" s="11" t="s">
        <v>7845</v>
      </c>
    </row>
    <row r="2011" spans="1:10" ht="15" customHeight="1" x14ac:dyDescent="0.35">
      <c r="A2011" s="11" t="s">
        <v>2049</v>
      </c>
      <c r="B2011" s="11">
        <v>17.03</v>
      </c>
      <c r="C2011" s="11">
        <v>4.12</v>
      </c>
      <c r="D2011" s="11" t="s">
        <v>7837</v>
      </c>
      <c r="E2011" s="11" t="s">
        <v>7837</v>
      </c>
      <c r="F2011" s="11" t="s">
        <v>7837</v>
      </c>
      <c r="G2011" s="11">
        <v>1</v>
      </c>
      <c r="H2011" s="11" t="s">
        <v>7837</v>
      </c>
      <c r="I2011" s="11" t="s">
        <v>7842</v>
      </c>
      <c r="J2011" s="11" t="s">
        <v>7845</v>
      </c>
    </row>
    <row r="2012" spans="1:10" ht="15" customHeight="1" x14ac:dyDescent="0.35">
      <c r="A2012" s="11" t="s">
        <v>2050</v>
      </c>
      <c r="B2012" s="11">
        <v>23.75</v>
      </c>
      <c r="C2012" s="11">
        <v>5.49</v>
      </c>
      <c r="D2012" s="11" t="s">
        <v>7838</v>
      </c>
      <c r="E2012" s="11" t="s">
        <v>7837</v>
      </c>
      <c r="F2012" s="11" t="s">
        <v>7837</v>
      </c>
      <c r="G2012" s="11">
        <v>0</v>
      </c>
      <c r="H2012" s="11" t="s">
        <v>7837</v>
      </c>
      <c r="I2012" s="11" t="s">
        <v>7841</v>
      </c>
      <c r="J2012" s="11" t="s">
        <v>7845</v>
      </c>
    </row>
    <row r="2013" spans="1:10" ht="15" customHeight="1" x14ac:dyDescent="0.35">
      <c r="A2013" s="11" t="s">
        <v>2051</v>
      </c>
      <c r="B2013" s="11">
        <v>26.03</v>
      </c>
      <c r="C2013" s="11">
        <v>5.1100000000000003</v>
      </c>
      <c r="D2013" s="11" t="s">
        <v>7838</v>
      </c>
      <c r="E2013" s="11" t="s">
        <v>7837</v>
      </c>
      <c r="F2013" s="11" t="s">
        <v>7837</v>
      </c>
      <c r="G2013" s="11">
        <v>1</v>
      </c>
      <c r="H2013" s="11" t="s">
        <v>7837</v>
      </c>
      <c r="I2013" s="11" t="s">
        <v>7840</v>
      </c>
      <c r="J2013" s="11" t="s">
        <v>7845</v>
      </c>
    </row>
    <row r="2014" spans="1:10" ht="15" customHeight="1" x14ac:dyDescent="0.35">
      <c r="A2014" s="11" t="s">
        <v>2052</v>
      </c>
      <c r="B2014" s="11">
        <v>16.079999999999998</v>
      </c>
      <c r="C2014" s="11">
        <v>5.94</v>
      </c>
      <c r="D2014" s="11" t="s">
        <v>7837</v>
      </c>
      <c r="E2014" s="11" t="s">
        <v>7837</v>
      </c>
      <c r="F2014" s="11" t="s">
        <v>7837</v>
      </c>
      <c r="G2014" s="11">
        <v>0</v>
      </c>
      <c r="H2014" s="11" t="s">
        <v>7837</v>
      </c>
      <c r="I2014" s="11" t="s">
        <v>7842</v>
      </c>
      <c r="J2014" s="11" t="s">
        <v>7844</v>
      </c>
    </row>
    <row r="2015" spans="1:10" ht="15" customHeight="1" x14ac:dyDescent="0.35">
      <c r="A2015" s="11" t="s">
        <v>2053</v>
      </c>
      <c r="B2015" s="11">
        <v>30.875</v>
      </c>
      <c r="C2015" s="11">
        <v>5.54</v>
      </c>
      <c r="D2015" s="11" t="s">
        <v>7837</v>
      </c>
      <c r="E2015" s="11" t="s">
        <v>7837</v>
      </c>
      <c r="F2015" s="11" t="s">
        <v>7837</v>
      </c>
      <c r="G2015" s="11">
        <v>0</v>
      </c>
      <c r="H2015" s="11" t="s">
        <v>7837</v>
      </c>
      <c r="I2015" s="11" t="s">
        <v>7839</v>
      </c>
      <c r="J2015" s="11" t="s">
        <v>7845</v>
      </c>
    </row>
    <row r="2016" spans="1:10" ht="15" customHeight="1" x14ac:dyDescent="0.35">
      <c r="A2016" s="11" t="s">
        <v>2054</v>
      </c>
      <c r="B2016" s="11">
        <v>31.79</v>
      </c>
      <c r="C2016" s="11">
        <v>7.09</v>
      </c>
      <c r="D2016" s="11" t="s">
        <v>7837</v>
      </c>
      <c r="E2016" s="11" t="s">
        <v>7837</v>
      </c>
      <c r="F2016" s="11" t="s">
        <v>7837</v>
      </c>
      <c r="G2016" s="11">
        <v>0</v>
      </c>
      <c r="H2016" s="11" t="s">
        <v>7837</v>
      </c>
      <c r="I2016" s="11" t="s">
        <v>7839</v>
      </c>
      <c r="J2016" s="11" t="s">
        <v>7843</v>
      </c>
    </row>
    <row r="2017" spans="1:10" ht="15" customHeight="1" x14ac:dyDescent="0.35">
      <c r="A2017" s="11" t="s">
        <v>2055</v>
      </c>
      <c r="B2017" s="11">
        <v>28.48</v>
      </c>
      <c r="C2017" s="11">
        <v>6.22</v>
      </c>
      <c r="D2017" s="11" t="s">
        <v>7838</v>
      </c>
      <c r="E2017" s="11" t="s">
        <v>7837</v>
      </c>
      <c r="F2017" s="11" t="s">
        <v>7838</v>
      </c>
      <c r="G2017" s="11">
        <v>1</v>
      </c>
      <c r="H2017" s="11" t="s">
        <v>7837</v>
      </c>
      <c r="I2017" s="11" t="s">
        <v>7840</v>
      </c>
      <c r="J2017" s="11" t="s">
        <v>7844</v>
      </c>
    </row>
    <row r="2018" spans="1:10" ht="15" customHeight="1" x14ac:dyDescent="0.35">
      <c r="A2018" s="11" t="s">
        <v>2056</v>
      </c>
      <c r="B2018" s="11">
        <v>26.6</v>
      </c>
      <c r="C2018" s="11">
        <v>4.33</v>
      </c>
      <c r="D2018" s="11" t="s">
        <v>7837</v>
      </c>
      <c r="E2018" s="11" t="s">
        <v>7837</v>
      </c>
      <c r="F2018" s="11" t="s">
        <v>7837</v>
      </c>
      <c r="G2018" s="11">
        <v>1</v>
      </c>
      <c r="H2018" s="11" t="s">
        <v>7837</v>
      </c>
      <c r="I2018" s="11" t="s">
        <v>7840</v>
      </c>
      <c r="J2018" s="11" t="s">
        <v>7845</v>
      </c>
    </row>
    <row r="2019" spans="1:10" ht="15" customHeight="1" x14ac:dyDescent="0.35">
      <c r="A2019" s="11" t="s">
        <v>2057</v>
      </c>
      <c r="B2019" s="11">
        <v>25.27</v>
      </c>
      <c r="C2019" s="11">
        <v>5.83</v>
      </c>
      <c r="D2019" s="11" t="s">
        <v>7837</v>
      </c>
      <c r="E2019" s="11" t="s">
        <v>7837</v>
      </c>
      <c r="F2019" s="11" t="s">
        <v>7837</v>
      </c>
      <c r="G2019" s="11">
        <v>1</v>
      </c>
      <c r="H2019" s="11" t="s">
        <v>7837</v>
      </c>
      <c r="I2019" s="11" t="s">
        <v>7840</v>
      </c>
      <c r="J2019" s="11" t="s">
        <v>7844</v>
      </c>
    </row>
    <row r="2020" spans="1:10" ht="15" customHeight="1" x14ac:dyDescent="0.35">
      <c r="A2020" s="11" t="s">
        <v>2058</v>
      </c>
      <c r="B2020" s="11">
        <v>34.484999999999999</v>
      </c>
      <c r="C2020" s="11">
        <v>4.7</v>
      </c>
      <c r="D2020" s="11" t="s">
        <v>7838</v>
      </c>
      <c r="E2020" s="11" t="s">
        <v>7837</v>
      </c>
      <c r="F2020" s="11" t="s">
        <v>7838</v>
      </c>
      <c r="G2020" s="11">
        <v>1</v>
      </c>
      <c r="H2020" s="11" t="s">
        <v>7837</v>
      </c>
      <c r="I2020" s="11" t="s">
        <v>7839</v>
      </c>
      <c r="J2020" s="11" t="s">
        <v>7845</v>
      </c>
    </row>
    <row r="2021" spans="1:10" ht="15" customHeight="1" x14ac:dyDescent="0.35">
      <c r="A2021" s="11" t="s">
        <v>2059</v>
      </c>
      <c r="B2021" s="11">
        <v>15.57</v>
      </c>
      <c r="C2021" s="11">
        <v>4.07</v>
      </c>
      <c r="D2021" s="11" t="s">
        <v>7838</v>
      </c>
      <c r="E2021" s="11" t="s">
        <v>7837</v>
      </c>
      <c r="F2021" s="11" t="s">
        <v>7837</v>
      </c>
      <c r="G2021" s="11">
        <v>1</v>
      </c>
      <c r="H2021" s="11" t="s">
        <v>7837</v>
      </c>
      <c r="I2021" s="11" t="s">
        <v>7842</v>
      </c>
      <c r="J2021" s="11" t="s">
        <v>7845</v>
      </c>
    </row>
    <row r="2022" spans="1:10" ht="15" customHeight="1" x14ac:dyDescent="0.35">
      <c r="A2022" s="11" t="s">
        <v>2060</v>
      </c>
      <c r="B2022" s="11">
        <v>30.36</v>
      </c>
      <c r="C2022" s="11">
        <v>9.39</v>
      </c>
      <c r="D2022" s="11" t="s">
        <v>7837</v>
      </c>
      <c r="E2022" s="11" t="s">
        <v>7837</v>
      </c>
      <c r="F2022" s="11" t="s">
        <v>7837</v>
      </c>
      <c r="G2022" s="11">
        <v>0</v>
      </c>
      <c r="H2022" s="11" t="s">
        <v>7837</v>
      </c>
      <c r="I2022" s="11" t="s">
        <v>7839</v>
      </c>
      <c r="J2022" s="11" t="s">
        <v>7843</v>
      </c>
    </row>
    <row r="2023" spans="1:10" ht="15" customHeight="1" x14ac:dyDescent="0.35">
      <c r="A2023" s="11" t="s">
        <v>2061</v>
      </c>
      <c r="B2023" s="11">
        <v>19.37</v>
      </c>
      <c r="C2023" s="11">
        <v>4.18</v>
      </c>
      <c r="D2023" s="11" t="s">
        <v>7837</v>
      </c>
      <c r="E2023" s="11" t="s">
        <v>7837</v>
      </c>
      <c r="F2023" s="11" t="s">
        <v>7837</v>
      </c>
      <c r="G2023" s="11">
        <v>0</v>
      </c>
      <c r="H2023" s="11" t="s">
        <v>7837</v>
      </c>
      <c r="I2023" s="11" t="s">
        <v>7841</v>
      </c>
      <c r="J2023" s="11" t="s">
        <v>7845</v>
      </c>
    </row>
    <row r="2024" spans="1:10" ht="15" customHeight="1" x14ac:dyDescent="0.35">
      <c r="A2024" s="11" t="s">
        <v>2062</v>
      </c>
      <c r="B2024" s="11">
        <v>16.71</v>
      </c>
      <c r="C2024" s="11">
        <v>4.18</v>
      </c>
      <c r="D2024" s="11" t="s">
        <v>7837</v>
      </c>
      <c r="E2024" s="11" t="s">
        <v>7837</v>
      </c>
      <c r="F2024" s="11" t="s">
        <v>7837</v>
      </c>
      <c r="G2024" s="11">
        <v>1</v>
      </c>
      <c r="H2024" s="11" t="s">
        <v>7837</v>
      </c>
      <c r="I2024" s="11" t="s">
        <v>7842</v>
      </c>
      <c r="J2024" s="11" t="s">
        <v>7845</v>
      </c>
    </row>
    <row r="2025" spans="1:10" ht="15" customHeight="1" x14ac:dyDescent="0.35">
      <c r="A2025" s="11" t="s">
        <v>2063</v>
      </c>
      <c r="B2025" s="11">
        <v>24.1</v>
      </c>
      <c r="C2025" s="11">
        <v>4.4000000000000004</v>
      </c>
      <c r="D2025" s="11" t="s">
        <v>7838</v>
      </c>
      <c r="E2025" s="11" t="s">
        <v>7837</v>
      </c>
      <c r="F2025" s="11" t="s">
        <v>7837</v>
      </c>
      <c r="G2025" s="11">
        <v>1</v>
      </c>
      <c r="H2025" s="11" t="s">
        <v>7837</v>
      </c>
      <c r="I2025" s="11" t="s">
        <v>7841</v>
      </c>
      <c r="J2025" s="11" t="s">
        <v>7845</v>
      </c>
    </row>
    <row r="2026" spans="1:10" ht="15" customHeight="1" x14ac:dyDescent="0.35">
      <c r="A2026" s="11" t="s">
        <v>2064</v>
      </c>
      <c r="B2026" s="11">
        <v>29.77</v>
      </c>
      <c r="C2026" s="11">
        <v>9.9</v>
      </c>
      <c r="D2026" s="11" t="s">
        <v>7837</v>
      </c>
      <c r="E2026" s="11" t="s">
        <v>7837</v>
      </c>
      <c r="F2026" s="11" t="s">
        <v>7837</v>
      </c>
      <c r="G2026" s="11">
        <v>0</v>
      </c>
      <c r="H2026" s="11" t="s">
        <v>7837</v>
      </c>
      <c r="I2026" s="11" t="s">
        <v>7840</v>
      </c>
      <c r="J2026" s="11" t="s">
        <v>7843</v>
      </c>
    </row>
    <row r="2027" spans="1:10" ht="15" customHeight="1" x14ac:dyDescent="0.35">
      <c r="A2027" s="11" t="s">
        <v>2065</v>
      </c>
      <c r="B2027" s="11">
        <v>46.53</v>
      </c>
      <c r="C2027" s="11">
        <v>4.84</v>
      </c>
      <c r="D2027" s="11" t="s">
        <v>7838</v>
      </c>
      <c r="E2027" s="11" t="s">
        <v>7837</v>
      </c>
      <c r="F2027" s="11" t="s">
        <v>7837</v>
      </c>
      <c r="G2027" s="11">
        <v>0</v>
      </c>
      <c r="H2027" s="11" t="s">
        <v>7837</v>
      </c>
      <c r="I2027" s="11" t="s">
        <v>7839</v>
      </c>
      <c r="J2027" s="11" t="s">
        <v>7845</v>
      </c>
    </row>
    <row r="2028" spans="1:10" ht="15" customHeight="1" x14ac:dyDescent="0.35">
      <c r="A2028" s="11" t="s">
        <v>2066</v>
      </c>
      <c r="B2028" s="11">
        <v>23.4</v>
      </c>
      <c r="C2028" s="11">
        <v>5.53</v>
      </c>
      <c r="D2028" s="11" t="s">
        <v>7837</v>
      </c>
      <c r="E2028" s="11" t="s">
        <v>7837</v>
      </c>
      <c r="F2028" s="11" t="s">
        <v>7838</v>
      </c>
      <c r="G2028" s="11">
        <v>1</v>
      </c>
      <c r="H2028" s="11" t="s">
        <v>7837</v>
      </c>
      <c r="I2028" s="11" t="s">
        <v>7841</v>
      </c>
      <c r="J2028" s="11" t="s">
        <v>7845</v>
      </c>
    </row>
    <row r="2029" spans="1:10" ht="15" customHeight="1" x14ac:dyDescent="0.35">
      <c r="A2029" s="11" t="s">
        <v>2067</v>
      </c>
      <c r="B2029" s="11">
        <v>30</v>
      </c>
      <c r="C2029" s="11">
        <v>4.33</v>
      </c>
      <c r="D2029" s="11" t="s">
        <v>7838</v>
      </c>
      <c r="E2029" s="11" t="s">
        <v>7837</v>
      </c>
      <c r="F2029" s="11" t="s">
        <v>7837</v>
      </c>
      <c r="G2029" s="11">
        <v>0</v>
      </c>
      <c r="H2029" s="11" t="s">
        <v>7837</v>
      </c>
      <c r="I2029" s="11" t="s">
        <v>7839</v>
      </c>
      <c r="J2029" s="11" t="s">
        <v>7845</v>
      </c>
    </row>
    <row r="2030" spans="1:10" ht="15" customHeight="1" x14ac:dyDescent="0.35">
      <c r="A2030" s="11" t="s">
        <v>2068</v>
      </c>
      <c r="B2030" s="11">
        <v>29.15</v>
      </c>
      <c r="C2030" s="11">
        <v>4.91</v>
      </c>
      <c r="D2030" s="11" t="s">
        <v>7838</v>
      </c>
      <c r="E2030" s="11" t="s">
        <v>7837</v>
      </c>
      <c r="F2030" s="11" t="s">
        <v>7837</v>
      </c>
      <c r="G2030" s="11">
        <v>0</v>
      </c>
      <c r="H2030" s="11" t="s">
        <v>7837</v>
      </c>
      <c r="I2030" s="11" t="s">
        <v>7840</v>
      </c>
      <c r="J2030" s="11" t="s">
        <v>7845</v>
      </c>
    </row>
    <row r="2031" spans="1:10" ht="15" customHeight="1" x14ac:dyDescent="0.35">
      <c r="A2031" s="11" t="s">
        <v>2069</v>
      </c>
      <c r="B2031" s="11">
        <v>34.865000000000002</v>
      </c>
      <c r="C2031" s="11">
        <v>4.8</v>
      </c>
      <c r="D2031" s="11" t="s">
        <v>7837</v>
      </c>
      <c r="E2031" s="11" t="s">
        <v>7837</v>
      </c>
      <c r="F2031" s="11" t="s">
        <v>7837</v>
      </c>
      <c r="G2031" s="11">
        <v>0</v>
      </c>
      <c r="H2031" s="11" t="s">
        <v>7837</v>
      </c>
      <c r="I2031" s="11" t="s">
        <v>7839</v>
      </c>
      <c r="J2031" s="11" t="s">
        <v>7845</v>
      </c>
    </row>
    <row r="2032" spans="1:10" ht="15" customHeight="1" x14ac:dyDescent="0.35">
      <c r="A2032" s="11" t="s">
        <v>2070</v>
      </c>
      <c r="B2032" s="11">
        <v>28.12</v>
      </c>
      <c r="C2032" s="11">
        <v>5.55</v>
      </c>
      <c r="D2032" s="11" t="s">
        <v>7838</v>
      </c>
      <c r="E2032" s="11" t="s">
        <v>7838</v>
      </c>
      <c r="F2032" s="11" t="s">
        <v>7837</v>
      </c>
      <c r="G2032" s="11">
        <v>2</v>
      </c>
      <c r="H2032" s="11" t="s">
        <v>7837</v>
      </c>
      <c r="I2032" s="11" t="s">
        <v>7840</v>
      </c>
      <c r="J2032" s="11" t="s">
        <v>7845</v>
      </c>
    </row>
    <row r="2033" spans="1:10" ht="15" customHeight="1" x14ac:dyDescent="0.35">
      <c r="A2033" s="11" t="s">
        <v>2071</v>
      </c>
      <c r="B2033" s="11">
        <v>29.45</v>
      </c>
      <c r="C2033" s="11">
        <v>5.24</v>
      </c>
      <c r="D2033" s="11" t="s">
        <v>7838</v>
      </c>
      <c r="E2033" s="11" t="s">
        <v>7837</v>
      </c>
      <c r="F2033" s="11" t="s">
        <v>7837</v>
      </c>
      <c r="G2033" s="11">
        <v>0</v>
      </c>
      <c r="H2033" s="11" t="s">
        <v>7837</v>
      </c>
      <c r="I2033" s="11" t="s">
        <v>7840</v>
      </c>
      <c r="J2033" s="11" t="s">
        <v>7845</v>
      </c>
    </row>
    <row r="2034" spans="1:10" ht="15" customHeight="1" x14ac:dyDescent="0.35">
      <c r="A2034" s="11" t="s">
        <v>2072</v>
      </c>
      <c r="B2034" s="11">
        <v>27.94</v>
      </c>
      <c r="C2034" s="11">
        <v>6.08</v>
      </c>
      <c r="D2034" s="11" t="s">
        <v>7837</v>
      </c>
      <c r="E2034" s="11" t="s">
        <v>7837</v>
      </c>
      <c r="F2034" s="11" t="s">
        <v>7838</v>
      </c>
      <c r="G2034" s="11">
        <v>1</v>
      </c>
      <c r="H2034" s="11" t="s">
        <v>7837</v>
      </c>
      <c r="I2034" s="11" t="s">
        <v>7840</v>
      </c>
      <c r="J2034" s="11" t="s">
        <v>7844</v>
      </c>
    </row>
    <row r="2035" spans="1:10" ht="15" customHeight="1" x14ac:dyDescent="0.35">
      <c r="A2035" s="11" t="s">
        <v>2073</v>
      </c>
      <c r="B2035" s="11">
        <v>27.2</v>
      </c>
      <c r="C2035" s="11">
        <v>5.83</v>
      </c>
      <c r="D2035" s="11" t="s">
        <v>7837</v>
      </c>
      <c r="E2035" s="11" t="s">
        <v>7837</v>
      </c>
      <c r="F2035" s="11" t="s">
        <v>7838</v>
      </c>
      <c r="G2035" s="11">
        <v>1</v>
      </c>
      <c r="H2035" s="11" t="s">
        <v>7837</v>
      </c>
      <c r="I2035" s="11" t="s">
        <v>7840</v>
      </c>
      <c r="J2035" s="11" t="s">
        <v>7844</v>
      </c>
    </row>
    <row r="2036" spans="1:10" ht="15" customHeight="1" x14ac:dyDescent="0.35">
      <c r="A2036" s="11" t="s">
        <v>2074</v>
      </c>
      <c r="B2036" s="11">
        <v>33.344999999999999</v>
      </c>
      <c r="C2036" s="11">
        <v>4.29</v>
      </c>
      <c r="D2036" s="11" t="s">
        <v>7837</v>
      </c>
      <c r="E2036" s="11" t="s">
        <v>7837</v>
      </c>
      <c r="F2036" s="11" t="s">
        <v>7837</v>
      </c>
      <c r="G2036" s="11">
        <v>1</v>
      </c>
      <c r="H2036" s="11" t="s">
        <v>7837</v>
      </c>
      <c r="I2036" s="11" t="s">
        <v>7839</v>
      </c>
      <c r="J2036" s="11" t="s">
        <v>7845</v>
      </c>
    </row>
    <row r="2037" spans="1:10" ht="15" customHeight="1" x14ac:dyDescent="0.35">
      <c r="A2037" s="11" t="s">
        <v>2075</v>
      </c>
      <c r="B2037" s="11">
        <v>29.925000000000001</v>
      </c>
      <c r="C2037" s="11">
        <v>5.3</v>
      </c>
      <c r="D2037" s="11" t="s">
        <v>7837</v>
      </c>
      <c r="E2037" s="11" t="s">
        <v>7837</v>
      </c>
      <c r="F2037" s="11" t="s">
        <v>7837</v>
      </c>
      <c r="G2037" s="11">
        <v>1</v>
      </c>
      <c r="H2037" s="11" t="s">
        <v>7837</v>
      </c>
      <c r="I2037" s="11" t="s">
        <v>7840</v>
      </c>
      <c r="J2037" s="11" t="s">
        <v>7845</v>
      </c>
    </row>
    <row r="2038" spans="1:10" ht="15" customHeight="1" x14ac:dyDescent="0.35">
      <c r="A2038" s="11" t="s">
        <v>2076</v>
      </c>
      <c r="B2038" s="11">
        <v>24.225000000000001</v>
      </c>
      <c r="C2038" s="11">
        <v>4.42</v>
      </c>
      <c r="D2038" s="11" t="s">
        <v>7837</v>
      </c>
      <c r="E2038" s="11" t="s">
        <v>7837</v>
      </c>
      <c r="F2038" s="11" t="s">
        <v>7837</v>
      </c>
      <c r="G2038" s="11">
        <v>1</v>
      </c>
      <c r="H2038" s="11" t="s">
        <v>7837</v>
      </c>
      <c r="I2038" s="11" t="s">
        <v>7841</v>
      </c>
      <c r="J2038" s="11" t="s">
        <v>7845</v>
      </c>
    </row>
    <row r="2039" spans="1:10" ht="15" customHeight="1" x14ac:dyDescent="0.35">
      <c r="A2039" s="11" t="s">
        <v>2077</v>
      </c>
      <c r="B2039" s="11">
        <v>29.68</v>
      </c>
      <c r="C2039" s="11">
        <v>5.68</v>
      </c>
      <c r="D2039" s="11" t="s">
        <v>7837</v>
      </c>
      <c r="E2039" s="11" t="s">
        <v>7838</v>
      </c>
      <c r="F2039" s="11" t="s">
        <v>7837</v>
      </c>
      <c r="G2039" s="11">
        <v>1</v>
      </c>
      <c r="H2039" s="11" t="s">
        <v>7837</v>
      </c>
      <c r="I2039" s="11" t="s">
        <v>7840</v>
      </c>
      <c r="J2039" s="11" t="s">
        <v>7845</v>
      </c>
    </row>
    <row r="2040" spans="1:10" ht="15" customHeight="1" x14ac:dyDescent="0.35">
      <c r="A2040" s="11" t="s">
        <v>2078</v>
      </c>
      <c r="B2040" s="11">
        <v>20.614999999999998</v>
      </c>
      <c r="C2040" s="11">
        <v>6.05</v>
      </c>
      <c r="D2040" s="11" t="s">
        <v>7837</v>
      </c>
      <c r="E2040" s="11" t="s">
        <v>7837</v>
      </c>
      <c r="F2040" s="11" t="s">
        <v>7838</v>
      </c>
      <c r="G2040" s="11">
        <v>1</v>
      </c>
      <c r="H2040" s="11" t="s">
        <v>7837</v>
      </c>
      <c r="I2040" s="11" t="s">
        <v>7841</v>
      </c>
      <c r="J2040" s="11" t="s">
        <v>7844</v>
      </c>
    </row>
    <row r="2041" spans="1:10" ht="15" customHeight="1" x14ac:dyDescent="0.35">
      <c r="A2041" s="11" t="s">
        <v>2079</v>
      </c>
      <c r="B2041" s="11">
        <v>32.119999999999997</v>
      </c>
      <c r="C2041" s="11">
        <v>5.33</v>
      </c>
      <c r="D2041" s="11" t="s">
        <v>7837</v>
      </c>
      <c r="E2041" s="11" t="s">
        <v>7838</v>
      </c>
      <c r="F2041" s="11" t="s">
        <v>7837</v>
      </c>
      <c r="G2041" s="11">
        <v>1</v>
      </c>
      <c r="H2041" s="11" t="s">
        <v>7837</v>
      </c>
      <c r="I2041" s="11" t="s">
        <v>7839</v>
      </c>
      <c r="J2041" s="11" t="s">
        <v>7845</v>
      </c>
    </row>
    <row r="2042" spans="1:10" ht="15" customHeight="1" x14ac:dyDescent="0.35">
      <c r="A2042" s="11" t="s">
        <v>2080</v>
      </c>
      <c r="B2042" s="11">
        <v>27.36</v>
      </c>
      <c r="C2042" s="11">
        <v>6.22</v>
      </c>
      <c r="D2042" s="11" t="s">
        <v>7837</v>
      </c>
      <c r="E2042" s="11" t="s">
        <v>7837</v>
      </c>
      <c r="F2042" s="11" t="s">
        <v>7837</v>
      </c>
      <c r="G2042" s="11">
        <v>0</v>
      </c>
      <c r="H2042" s="11" t="s">
        <v>7837</v>
      </c>
      <c r="I2042" s="11" t="s">
        <v>7840</v>
      </c>
      <c r="J2042" s="11" t="s">
        <v>7844</v>
      </c>
    </row>
    <row r="2043" spans="1:10" ht="15" customHeight="1" x14ac:dyDescent="0.35">
      <c r="A2043" s="11" t="s">
        <v>2081</v>
      </c>
      <c r="B2043" s="11">
        <v>17.385000000000002</v>
      </c>
      <c r="C2043" s="11">
        <v>5.84</v>
      </c>
      <c r="D2043" s="11" t="s">
        <v>7837</v>
      </c>
      <c r="E2043" s="11" t="s">
        <v>7837</v>
      </c>
      <c r="F2043" s="11" t="s">
        <v>7837</v>
      </c>
      <c r="G2043" s="11">
        <v>0</v>
      </c>
      <c r="H2043" s="11" t="s">
        <v>7837</v>
      </c>
      <c r="I2043" s="11" t="s">
        <v>7842</v>
      </c>
      <c r="J2043" s="11" t="s">
        <v>7844</v>
      </c>
    </row>
    <row r="2044" spans="1:10" ht="15" customHeight="1" x14ac:dyDescent="0.35">
      <c r="A2044" s="11" t="s">
        <v>2082</v>
      </c>
      <c r="B2044" s="11">
        <v>30.13</v>
      </c>
      <c r="C2044" s="11">
        <v>5.71</v>
      </c>
      <c r="D2044" s="11" t="s">
        <v>7837</v>
      </c>
      <c r="E2044" s="11" t="s">
        <v>7838</v>
      </c>
      <c r="F2044" s="11" t="s">
        <v>7837</v>
      </c>
      <c r="G2044" s="11">
        <v>1</v>
      </c>
      <c r="H2044" s="11" t="s">
        <v>7837</v>
      </c>
      <c r="I2044" s="11" t="s">
        <v>7839</v>
      </c>
      <c r="J2044" s="11" t="s">
        <v>7844</v>
      </c>
    </row>
    <row r="2045" spans="1:10" ht="15" customHeight="1" x14ac:dyDescent="0.35">
      <c r="A2045" s="11" t="s">
        <v>2083</v>
      </c>
      <c r="B2045" s="11">
        <v>25.44</v>
      </c>
      <c r="C2045" s="11">
        <v>6.04</v>
      </c>
      <c r="D2045" s="11" t="s">
        <v>7838</v>
      </c>
      <c r="E2045" s="11" t="s">
        <v>7837</v>
      </c>
      <c r="F2045" s="11" t="s">
        <v>7838</v>
      </c>
      <c r="G2045" s="11">
        <v>1</v>
      </c>
      <c r="H2045" s="11" t="s">
        <v>7837</v>
      </c>
      <c r="I2045" s="11" t="s">
        <v>7840</v>
      </c>
      <c r="J2045" s="11" t="s">
        <v>7844</v>
      </c>
    </row>
    <row r="2046" spans="1:10" ht="15" customHeight="1" x14ac:dyDescent="0.35">
      <c r="A2046" s="11" t="s">
        <v>2084</v>
      </c>
      <c r="B2046" s="11">
        <v>39.805</v>
      </c>
      <c r="C2046" s="11">
        <v>4.38</v>
      </c>
      <c r="D2046" s="11" t="s">
        <v>7837</v>
      </c>
      <c r="E2046" s="11" t="s">
        <v>7838</v>
      </c>
      <c r="F2046" s="11" t="s">
        <v>7837</v>
      </c>
      <c r="G2046" s="11">
        <v>1</v>
      </c>
      <c r="H2046" s="11" t="s">
        <v>7837</v>
      </c>
      <c r="I2046" s="11" t="s">
        <v>7839</v>
      </c>
      <c r="J2046" s="11" t="s">
        <v>7845</v>
      </c>
    </row>
    <row r="2047" spans="1:10" ht="15" customHeight="1" x14ac:dyDescent="0.35">
      <c r="A2047" s="11" t="s">
        <v>2085</v>
      </c>
      <c r="B2047" s="11">
        <v>30.4</v>
      </c>
      <c r="C2047" s="11">
        <v>5.56</v>
      </c>
      <c r="D2047" s="11" t="s">
        <v>7838</v>
      </c>
      <c r="E2047" s="11" t="s">
        <v>7838</v>
      </c>
      <c r="F2047" s="11" t="s">
        <v>7837</v>
      </c>
      <c r="G2047" s="11">
        <v>1</v>
      </c>
      <c r="H2047" s="11" t="s">
        <v>7837</v>
      </c>
      <c r="I2047" s="11" t="s">
        <v>7839</v>
      </c>
      <c r="J2047" s="11" t="s">
        <v>7845</v>
      </c>
    </row>
    <row r="2048" spans="1:10" ht="15" customHeight="1" x14ac:dyDescent="0.35">
      <c r="A2048" s="11" t="s">
        <v>2086</v>
      </c>
      <c r="B2048" s="11">
        <v>23.18</v>
      </c>
      <c r="C2048" s="11">
        <v>4.24</v>
      </c>
      <c r="D2048" s="11" t="s">
        <v>7837</v>
      </c>
      <c r="E2048" s="11" t="s">
        <v>7838</v>
      </c>
      <c r="F2048" s="11" t="s">
        <v>7837</v>
      </c>
      <c r="G2048" s="11">
        <v>1</v>
      </c>
      <c r="H2048" s="11" t="s">
        <v>7837</v>
      </c>
      <c r="I2048" s="11" t="s">
        <v>7841</v>
      </c>
      <c r="J2048" s="11" t="s">
        <v>7845</v>
      </c>
    </row>
    <row r="2049" spans="1:10" ht="15" customHeight="1" x14ac:dyDescent="0.35">
      <c r="A2049" s="11" t="s">
        <v>2087</v>
      </c>
      <c r="B2049" s="11">
        <v>39.615000000000002</v>
      </c>
      <c r="C2049" s="11">
        <v>6.32</v>
      </c>
      <c r="D2049" s="11" t="s">
        <v>7837</v>
      </c>
      <c r="E2049" s="11" t="s">
        <v>7837</v>
      </c>
      <c r="F2049" s="11" t="s">
        <v>7838</v>
      </c>
      <c r="G2049" s="11">
        <v>1</v>
      </c>
      <c r="H2049" s="11" t="s">
        <v>7837</v>
      </c>
      <c r="I2049" s="11" t="s">
        <v>7839</v>
      </c>
      <c r="J2049" s="11" t="s">
        <v>7844</v>
      </c>
    </row>
    <row r="2050" spans="1:10" ht="15" customHeight="1" x14ac:dyDescent="0.35">
      <c r="A2050" s="11" t="s">
        <v>2088</v>
      </c>
      <c r="B2050" s="11">
        <v>30.59</v>
      </c>
      <c r="C2050" s="11">
        <v>6.3</v>
      </c>
      <c r="D2050" s="11" t="s">
        <v>7838</v>
      </c>
      <c r="E2050" s="11" t="s">
        <v>7837</v>
      </c>
      <c r="F2050" s="11" t="s">
        <v>7838</v>
      </c>
      <c r="G2050" s="11">
        <v>1</v>
      </c>
      <c r="H2050" s="11" t="s">
        <v>7837</v>
      </c>
      <c r="I2050" s="11" t="s">
        <v>7839</v>
      </c>
      <c r="J2050" s="11" t="s">
        <v>7844</v>
      </c>
    </row>
    <row r="2051" spans="1:10" ht="15" customHeight="1" x14ac:dyDescent="0.35">
      <c r="A2051" s="11" t="s">
        <v>2089</v>
      </c>
      <c r="B2051" s="11">
        <v>16.72</v>
      </c>
      <c r="C2051" s="11">
        <v>4.38</v>
      </c>
      <c r="D2051" s="11" t="s">
        <v>7838</v>
      </c>
      <c r="E2051" s="11" t="s">
        <v>7837</v>
      </c>
      <c r="F2051" s="11" t="s">
        <v>7837</v>
      </c>
      <c r="G2051" s="11">
        <v>1</v>
      </c>
      <c r="H2051" s="11" t="s">
        <v>7837</v>
      </c>
      <c r="I2051" s="11" t="s">
        <v>7842</v>
      </c>
      <c r="J2051" s="11" t="s">
        <v>7845</v>
      </c>
    </row>
    <row r="2052" spans="1:10" ht="15" customHeight="1" x14ac:dyDescent="0.35">
      <c r="A2052" s="11" t="s">
        <v>2090</v>
      </c>
      <c r="B2052" s="11">
        <v>26.22</v>
      </c>
      <c r="C2052" s="11">
        <v>4.6500000000000004</v>
      </c>
      <c r="D2052" s="11" t="s">
        <v>7838</v>
      </c>
      <c r="E2052" s="11" t="s">
        <v>7837</v>
      </c>
      <c r="F2052" s="11" t="s">
        <v>7838</v>
      </c>
      <c r="G2052" s="11">
        <v>1</v>
      </c>
      <c r="H2052" s="11" t="s">
        <v>7837</v>
      </c>
      <c r="I2052" s="11" t="s">
        <v>7840</v>
      </c>
      <c r="J2052" s="11" t="s">
        <v>7845</v>
      </c>
    </row>
    <row r="2053" spans="1:10" ht="15" customHeight="1" x14ac:dyDescent="0.35">
      <c r="A2053" s="11" t="s">
        <v>2091</v>
      </c>
      <c r="B2053" s="11">
        <v>31.824999999999999</v>
      </c>
      <c r="C2053" s="11">
        <v>4.7</v>
      </c>
      <c r="D2053" s="11" t="s">
        <v>7837</v>
      </c>
      <c r="E2053" s="11" t="s">
        <v>7837</v>
      </c>
      <c r="F2053" s="11" t="s">
        <v>7838</v>
      </c>
      <c r="G2053" s="11">
        <v>1</v>
      </c>
      <c r="H2053" s="11" t="s">
        <v>7837</v>
      </c>
      <c r="I2053" s="11" t="s">
        <v>7839</v>
      </c>
      <c r="J2053" s="11" t="s">
        <v>7845</v>
      </c>
    </row>
    <row r="2054" spans="1:10" ht="15" customHeight="1" x14ac:dyDescent="0.35">
      <c r="A2054" s="11" t="s">
        <v>2092</v>
      </c>
      <c r="B2054" s="11">
        <v>25.745000000000001</v>
      </c>
      <c r="C2054" s="11">
        <v>4.34</v>
      </c>
      <c r="D2054" s="11" t="s">
        <v>7837</v>
      </c>
      <c r="E2054" s="11" t="s">
        <v>7837</v>
      </c>
      <c r="F2054" s="11" t="s">
        <v>7838</v>
      </c>
      <c r="G2054" s="11">
        <v>1</v>
      </c>
      <c r="H2054" s="11" t="s">
        <v>7837</v>
      </c>
      <c r="I2054" s="11" t="s">
        <v>7840</v>
      </c>
      <c r="J2054" s="11" t="s">
        <v>7845</v>
      </c>
    </row>
    <row r="2055" spans="1:10" ht="15" customHeight="1" x14ac:dyDescent="0.35">
      <c r="A2055" s="11" t="s">
        <v>2093</v>
      </c>
      <c r="B2055" s="11">
        <v>24.605</v>
      </c>
      <c r="C2055" s="11">
        <v>5.62</v>
      </c>
      <c r="D2055" s="11" t="s">
        <v>7837</v>
      </c>
      <c r="E2055" s="11" t="s">
        <v>7837</v>
      </c>
      <c r="F2055" s="11" t="s">
        <v>7838</v>
      </c>
      <c r="G2055" s="11">
        <v>1</v>
      </c>
      <c r="H2055" s="11" t="s">
        <v>7837</v>
      </c>
      <c r="I2055" s="11" t="s">
        <v>7841</v>
      </c>
      <c r="J2055" s="11" t="s">
        <v>7845</v>
      </c>
    </row>
    <row r="2056" spans="1:10" ht="15" customHeight="1" x14ac:dyDescent="0.35">
      <c r="A2056" s="11" t="s">
        <v>2094</v>
      </c>
      <c r="B2056" s="11">
        <v>24.51</v>
      </c>
      <c r="C2056" s="11">
        <v>4.24</v>
      </c>
      <c r="D2056" s="11" t="s">
        <v>7837</v>
      </c>
      <c r="E2056" s="11" t="s">
        <v>7837</v>
      </c>
      <c r="F2056" s="11" t="s">
        <v>7838</v>
      </c>
      <c r="G2056" s="11">
        <v>1</v>
      </c>
      <c r="H2056" s="11" t="s">
        <v>7837</v>
      </c>
      <c r="I2056" s="11" t="s">
        <v>7841</v>
      </c>
      <c r="J2056" s="11" t="s">
        <v>7845</v>
      </c>
    </row>
    <row r="2057" spans="1:10" ht="15" customHeight="1" x14ac:dyDescent="0.35">
      <c r="A2057" s="11" t="s">
        <v>2095</v>
      </c>
      <c r="B2057" s="11">
        <v>31.065000000000001</v>
      </c>
      <c r="C2057" s="11">
        <v>4.57</v>
      </c>
      <c r="D2057" s="11" t="s">
        <v>7838</v>
      </c>
      <c r="E2057" s="11" t="s">
        <v>7837</v>
      </c>
      <c r="F2057" s="11" t="s">
        <v>7837</v>
      </c>
      <c r="G2057" s="11">
        <v>0</v>
      </c>
      <c r="H2057" s="11" t="s">
        <v>7837</v>
      </c>
      <c r="I2057" s="11" t="s">
        <v>7839</v>
      </c>
      <c r="J2057" s="11" t="s">
        <v>7845</v>
      </c>
    </row>
    <row r="2058" spans="1:10" ht="15" customHeight="1" x14ac:dyDescent="0.35">
      <c r="A2058" s="11" t="s">
        <v>2096</v>
      </c>
      <c r="B2058" s="11">
        <v>28.12</v>
      </c>
      <c r="C2058" s="11">
        <v>5.05</v>
      </c>
      <c r="D2058" s="11" t="s">
        <v>7837</v>
      </c>
      <c r="E2058" s="11" t="s">
        <v>7837</v>
      </c>
      <c r="F2058" s="11" t="s">
        <v>7837</v>
      </c>
      <c r="G2058" s="11">
        <v>0</v>
      </c>
      <c r="H2058" s="11" t="s">
        <v>7837</v>
      </c>
      <c r="I2058" s="11" t="s">
        <v>7840</v>
      </c>
      <c r="J2058" s="11" t="s">
        <v>7845</v>
      </c>
    </row>
    <row r="2059" spans="1:10" ht="15" customHeight="1" x14ac:dyDescent="0.35">
      <c r="A2059" s="11" t="s">
        <v>2097</v>
      </c>
      <c r="B2059" s="11">
        <v>38.06</v>
      </c>
      <c r="C2059" s="11">
        <v>6.16</v>
      </c>
      <c r="D2059" s="11" t="s">
        <v>7837</v>
      </c>
      <c r="E2059" s="11" t="s">
        <v>7837</v>
      </c>
      <c r="F2059" s="11" t="s">
        <v>7837</v>
      </c>
      <c r="G2059" s="11">
        <v>0</v>
      </c>
      <c r="H2059" s="11" t="s">
        <v>7837</v>
      </c>
      <c r="I2059" s="11" t="s">
        <v>7839</v>
      </c>
      <c r="J2059" s="11" t="s">
        <v>7844</v>
      </c>
    </row>
    <row r="2060" spans="1:10" ht="15" customHeight="1" x14ac:dyDescent="0.35">
      <c r="A2060" s="11" t="s">
        <v>2098</v>
      </c>
      <c r="B2060" s="11">
        <v>24.96</v>
      </c>
      <c r="C2060" s="11">
        <v>4.57</v>
      </c>
      <c r="D2060" s="11" t="s">
        <v>7837</v>
      </c>
      <c r="E2060" s="11" t="s">
        <v>7837</v>
      </c>
      <c r="F2060" s="11" t="s">
        <v>7837</v>
      </c>
      <c r="G2060" s="11">
        <v>0</v>
      </c>
      <c r="H2060" s="11" t="s">
        <v>7837</v>
      </c>
      <c r="I2060" s="11" t="s">
        <v>7841</v>
      </c>
      <c r="J2060" s="11" t="s">
        <v>7845</v>
      </c>
    </row>
    <row r="2061" spans="1:10" ht="15" customHeight="1" x14ac:dyDescent="0.35">
      <c r="A2061" s="11" t="s">
        <v>2099</v>
      </c>
      <c r="B2061" s="11">
        <v>17.670000000000002</v>
      </c>
      <c r="C2061" s="11">
        <v>5.53</v>
      </c>
      <c r="D2061" s="11" t="s">
        <v>7838</v>
      </c>
      <c r="E2061" s="11" t="s">
        <v>7837</v>
      </c>
      <c r="F2061" s="11" t="s">
        <v>7837</v>
      </c>
      <c r="G2061" s="11">
        <v>0</v>
      </c>
      <c r="H2061" s="11" t="s">
        <v>7837</v>
      </c>
      <c r="I2061" s="11" t="s">
        <v>7842</v>
      </c>
      <c r="J2061" s="11" t="s">
        <v>7845</v>
      </c>
    </row>
    <row r="2062" spans="1:10" ht="15" customHeight="1" x14ac:dyDescent="0.35">
      <c r="A2062" s="11" t="s">
        <v>2100</v>
      </c>
      <c r="B2062" s="11">
        <v>31.35</v>
      </c>
      <c r="C2062" s="11">
        <v>5.84</v>
      </c>
      <c r="D2062" s="11" t="s">
        <v>7837</v>
      </c>
      <c r="E2062" s="11" t="s">
        <v>7838</v>
      </c>
      <c r="F2062" s="11" t="s">
        <v>7837</v>
      </c>
      <c r="G2062" s="11">
        <v>1</v>
      </c>
      <c r="H2062" s="11" t="s">
        <v>7837</v>
      </c>
      <c r="I2062" s="11" t="s">
        <v>7839</v>
      </c>
      <c r="J2062" s="11" t="s">
        <v>7844</v>
      </c>
    </row>
    <row r="2063" spans="1:10" ht="15" customHeight="1" x14ac:dyDescent="0.35">
      <c r="A2063" s="11" t="s">
        <v>2101</v>
      </c>
      <c r="B2063" s="11">
        <v>28.31</v>
      </c>
      <c r="C2063" s="11">
        <v>6.41</v>
      </c>
      <c r="D2063" s="11" t="s">
        <v>7837</v>
      </c>
      <c r="E2063" s="11" t="s">
        <v>7838</v>
      </c>
      <c r="F2063" s="11" t="s">
        <v>7837</v>
      </c>
      <c r="G2063" s="11">
        <v>1</v>
      </c>
      <c r="H2063" s="11" t="s">
        <v>7837</v>
      </c>
      <c r="I2063" s="11" t="s">
        <v>7840</v>
      </c>
      <c r="J2063" s="11" t="s">
        <v>7844</v>
      </c>
    </row>
    <row r="2064" spans="1:10" ht="15" customHeight="1" x14ac:dyDescent="0.35">
      <c r="A2064" s="11" t="s">
        <v>2102</v>
      </c>
      <c r="B2064" s="11">
        <v>30.3</v>
      </c>
      <c r="C2064" s="11">
        <v>4.7300000000000004</v>
      </c>
      <c r="D2064" s="11" t="s">
        <v>7838</v>
      </c>
      <c r="E2064" s="11" t="s">
        <v>7837</v>
      </c>
      <c r="F2064" s="11" t="s">
        <v>7838</v>
      </c>
      <c r="G2064" s="11">
        <v>1</v>
      </c>
      <c r="H2064" s="11" t="s">
        <v>7837</v>
      </c>
      <c r="I2064" s="11" t="s">
        <v>7839</v>
      </c>
      <c r="J2064" s="11" t="s">
        <v>7845</v>
      </c>
    </row>
    <row r="2065" spans="1:10" ht="15" customHeight="1" x14ac:dyDescent="0.35">
      <c r="A2065" s="11" t="s">
        <v>2103</v>
      </c>
      <c r="B2065" s="11">
        <v>26.4</v>
      </c>
      <c r="C2065" s="11">
        <v>6.22</v>
      </c>
      <c r="D2065" s="11" t="s">
        <v>7838</v>
      </c>
      <c r="E2065" s="11" t="s">
        <v>7837</v>
      </c>
      <c r="F2065" s="11" t="s">
        <v>7837</v>
      </c>
      <c r="G2065" s="11">
        <v>0</v>
      </c>
      <c r="H2065" s="11" t="s">
        <v>7837</v>
      </c>
      <c r="I2065" s="11" t="s">
        <v>7840</v>
      </c>
      <c r="J2065" s="11" t="s">
        <v>7844</v>
      </c>
    </row>
    <row r="2066" spans="1:10" ht="15" customHeight="1" x14ac:dyDescent="0.35">
      <c r="A2066" s="11" t="s">
        <v>2104</v>
      </c>
      <c r="B2066" s="11">
        <v>22.135000000000002</v>
      </c>
      <c r="C2066" s="11">
        <v>4.46</v>
      </c>
      <c r="D2066" s="11" t="s">
        <v>7838</v>
      </c>
      <c r="E2066" s="11" t="s">
        <v>7837</v>
      </c>
      <c r="F2066" s="11" t="s">
        <v>7837</v>
      </c>
      <c r="G2066" s="11">
        <v>0</v>
      </c>
      <c r="H2066" s="11" t="s">
        <v>7837</v>
      </c>
      <c r="I2066" s="11" t="s">
        <v>7841</v>
      </c>
      <c r="J2066" s="11" t="s">
        <v>7845</v>
      </c>
    </row>
    <row r="2067" spans="1:10" ht="15" customHeight="1" x14ac:dyDescent="0.35">
      <c r="A2067" s="11" t="s">
        <v>2105</v>
      </c>
      <c r="B2067" s="11">
        <v>17.399999999999999</v>
      </c>
      <c r="C2067" s="11">
        <v>4.5</v>
      </c>
      <c r="D2067" s="11" t="s">
        <v>7838</v>
      </c>
      <c r="E2067" s="11" t="s">
        <v>7837</v>
      </c>
      <c r="F2067" s="11" t="s">
        <v>7837</v>
      </c>
      <c r="G2067" s="11">
        <v>0</v>
      </c>
      <c r="H2067" s="11" t="s">
        <v>7837</v>
      </c>
      <c r="I2067" s="11" t="s">
        <v>7842</v>
      </c>
      <c r="J2067" s="11" t="s">
        <v>7845</v>
      </c>
    </row>
    <row r="2068" spans="1:10" ht="15" customHeight="1" x14ac:dyDescent="0.35">
      <c r="A2068" s="11" t="s">
        <v>2106</v>
      </c>
      <c r="B2068" s="11">
        <v>28.06</v>
      </c>
      <c r="C2068" s="11">
        <v>8.93</v>
      </c>
      <c r="D2068" s="11" t="s">
        <v>7837</v>
      </c>
      <c r="E2068" s="11" t="s">
        <v>7837</v>
      </c>
      <c r="F2068" s="11" t="s">
        <v>7837</v>
      </c>
      <c r="G2068" s="11">
        <v>0</v>
      </c>
      <c r="H2068" s="11" t="s">
        <v>7837</v>
      </c>
      <c r="I2068" s="11" t="s">
        <v>7840</v>
      </c>
      <c r="J2068" s="11" t="s">
        <v>7843</v>
      </c>
    </row>
    <row r="2069" spans="1:10" ht="15" customHeight="1" x14ac:dyDescent="0.35">
      <c r="A2069" s="11" t="s">
        <v>2107</v>
      </c>
      <c r="B2069" s="11">
        <v>31.13</v>
      </c>
      <c r="C2069" s="11">
        <v>11.02</v>
      </c>
      <c r="D2069" s="11" t="s">
        <v>7837</v>
      </c>
      <c r="E2069" s="11" t="s">
        <v>7837</v>
      </c>
      <c r="F2069" s="11" t="s">
        <v>7837</v>
      </c>
      <c r="G2069" s="11">
        <v>0</v>
      </c>
      <c r="H2069" s="11" t="s">
        <v>7837</v>
      </c>
      <c r="I2069" s="11" t="s">
        <v>7839</v>
      </c>
      <c r="J2069" s="11" t="s">
        <v>7843</v>
      </c>
    </row>
    <row r="2070" spans="1:10" ht="15" customHeight="1" x14ac:dyDescent="0.35">
      <c r="A2070" s="11" t="s">
        <v>2108</v>
      </c>
      <c r="B2070" s="11">
        <v>18.46</v>
      </c>
      <c r="C2070" s="11">
        <v>5.25</v>
      </c>
      <c r="D2070" s="11" t="s">
        <v>7837</v>
      </c>
      <c r="E2070" s="11" t="s">
        <v>7837</v>
      </c>
      <c r="F2070" s="11" t="s">
        <v>7837</v>
      </c>
      <c r="G2070" s="11">
        <v>0</v>
      </c>
      <c r="H2070" s="11" t="s">
        <v>7837</v>
      </c>
      <c r="I2070" s="11" t="s">
        <v>7842</v>
      </c>
      <c r="J2070" s="11" t="s">
        <v>7845</v>
      </c>
    </row>
    <row r="2071" spans="1:10" ht="15" customHeight="1" x14ac:dyDescent="0.35">
      <c r="A2071" s="11" t="s">
        <v>2109</v>
      </c>
      <c r="B2071" s="11">
        <v>17.3</v>
      </c>
      <c r="C2071" s="11">
        <v>4.75</v>
      </c>
      <c r="D2071" s="11" t="s">
        <v>7837</v>
      </c>
      <c r="E2071" s="11" t="s">
        <v>7837</v>
      </c>
      <c r="F2071" s="11" t="s">
        <v>7837</v>
      </c>
      <c r="G2071" s="11">
        <v>0</v>
      </c>
      <c r="H2071" s="11" t="s">
        <v>7837</v>
      </c>
      <c r="I2071" s="11" t="s">
        <v>7842</v>
      </c>
      <c r="J2071" s="11" t="s">
        <v>7845</v>
      </c>
    </row>
    <row r="2072" spans="1:10" ht="15" customHeight="1" x14ac:dyDescent="0.35">
      <c r="A2072" s="11" t="s">
        <v>2110</v>
      </c>
      <c r="B2072" s="11">
        <v>35.625</v>
      </c>
      <c r="C2072" s="11">
        <v>4.68</v>
      </c>
      <c r="D2072" s="11" t="s">
        <v>7838</v>
      </c>
      <c r="E2072" s="11" t="s">
        <v>7837</v>
      </c>
      <c r="F2072" s="11" t="s">
        <v>7838</v>
      </c>
      <c r="G2072" s="11">
        <v>1</v>
      </c>
      <c r="H2072" s="11" t="s">
        <v>7837</v>
      </c>
      <c r="I2072" s="11" t="s">
        <v>7839</v>
      </c>
      <c r="J2072" s="11" t="s">
        <v>7845</v>
      </c>
    </row>
    <row r="2073" spans="1:10" ht="15" customHeight="1" x14ac:dyDescent="0.35">
      <c r="A2073" s="11" t="s">
        <v>2111</v>
      </c>
      <c r="B2073" s="11">
        <v>20.234999999999999</v>
      </c>
      <c r="C2073" s="11">
        <v>6.17</v>
      </c>
      <c r="D2073" s="11" t="s">
        <v>7838</v>
      </c>
      <c r="E2073" s="11" t="s">
        <v>7838</v>
      </c>
      <c r="F2073" s="11" t="s">
        <v>7837</v>
      </c>
      <c r="G2073" s="11">
        <v>2</v>
      </c>
      <c r="H2073" s="11" t="s">
        <v>7837</v>
      </c>
      <c r="I2073" s="11" t="s">
        <v>7841</v>
      </c>
      <c r="J2073" s="11" t="s">
        <v>7844</v>
      </c>
    </row>
    <row r="2074" spans="1:10" ht="15" customHeight="1" x14ac:dyDescent="0.35">
      <c r="A2074" s="11" t="s">
        <v>2112</v>
      </c>
      <c r="B2074" s="11">
        <v>27.55</v>
      </c>
      <c r="C2074" s="11">
        <v>4.5599999999999996</v>
      </c>
      <c r="D2074" s="11" t="s">
        <v>7838</v>
      </c>
      <c r="E2074" s="11" t="s">
        <v>7837</v>
      </c>
      <c r="F2074" s="11" t="s">
        <v>7838</v>
      </c>
      <c r="G2074" s="11">
        <v>1</v>
      </c>
      <c r="H2074" s="11" t="s">
        <v>7837</v>
      </c>
      <c r="I2074" s="11" t="s">
        <v>7840</v>
      </c>
      <c r="J2074" s="11" t="s">
        <v>7845</v>
      </c>
    </row>
    <row r="2075" spans="1:10" ht="15" customHeight="1" x14ac:dyDescent="0.35">
      <c r="A2075" s="11" t="s">
        <v>2113</v>
      </c>
      <c r="B2075" s="11">
        <v>17.97</v>
      </c>
      <c r="C2075" s="11">
        <v>6.3</v>
      </c>
      <c r="D2075" s="11" t="s">
        <v>7837</v>
      </c>
      <c r="E2075" s="11" t="s">
        <v>7837</v>
      </c>
      <c r="F2075" s="11" t="s">
        <v>7837</v>
      </c>
      <c r="G2075" s="11">
        <v>0</v>
      </c>
      <c r="H2075" s="11" t="s">
        <v>7837</v>
      </c>
      <c r="I2075" s="11" t="s">
        <v>7842</v>
      </c>
      <c r="J2075" s="11" t="s">
        <v>7844</v>
      </c>
    </row>
    <row r="2076" spans="1:10" ht="15" customHeight="1" x14ac:dyDescent="0.35">
      <c r="A2076" s="11" t="s">
        <v>2114</v>
      </c>
      <c r="B2076" s="11">
        <v>29.98</v>
      </c>
      <c r="C2076" s="11">
        <v>6.03</v>
      </c>
      <c r="D2076" s="11" t="s">
        <v>7837</v>
      </c>
      <c r="E2076" s="11" t="s">
        <v>7838</v>
      </c>
      <c r="F2076" s="11" t="s">
        <v>7837</v>
      </c>
      <c r="G2076" s="11">
        <v>1</v>
      </c>
      <c r="H2076" s="11" t="s">
        <v>7837</v>
      </c>
      <c r="I2076" s="11" t="s">
        <v>7840</v>
      </c>
      <c r="J2076" s="11" t="s">
        <v>7844</v>
      </c>
    </row>
    <row r="2077" spans="1:10" ht="15" customHeight="1" x14ac:dyDescent="0.35">
      <c r="A2077" s="11" t="s">
        <v>2115</v>
      </c>
      <c r="B2077" s="11">
        <v>33.659999999999997</v>
      </c>
      <c r="C2077" s="11">
        <v>4.2</v>
      </c>
      <c r="D2077" s="11" t="s">
        <v>7838</v>
      </c>
      <c r="E2077" s="11" t="s">
        <v>7837</v>
      </c>
      <c r="F2077" s="11" t="s">
        <v>7837</v>
      </c>
      <c r="G2077" s="11">
        <v>1</v>
      </c>
      <c r="H2077" s="11" t="s">
        <v>7837</v>
      </c>
      <c r="I2077" s="11" t="s">
        <v>7839</v>
      </c>
      <c r="J2077" s="11" t="s">
        <v>7845</v>
      </c>
    </row>
    <row r="2078" spans="1:10" ht="15" customHeight="1" x14ac:dyDescent="0.35">
      <c r="A2078" s="11" t="s">
        <v>2116</v>
      </c>
      <c r="B2078" s="11">
        <v>32.67</v>
      </c>
      <c r="C2078" s="11">
        <v>5.61</v>
      </c>
      <c r="D2078" s="11" t="s">
        <v>7838</v>
      </c>
      <c r="E2078" s="11" t="s">
        <v>7837</v>
      </c>
      <c r="F2078" s="11" t="s">
        <v>7837</v>
      </c>
      <c r="G2078" s="11">
        <v>1</v>
      </c>
      <c r="H2078" s="11" t="s">
        <v>7837</v>
      </c>
      <c r="I2078" s="11" t="s">
        <v>7839</v>
      </c>
      <c r="J2078" s="11" t="s">
        <v>7845</v>
      </c>
    </row>
    <row r="2079" spans="1:10" ht="15" customHeight="1" x14ac:dyDescent="0.35">
      <c r="A2079" s="11" t="s">
        <v>2117</v>
      </c>
      <c r="B2079" s="11">
        <v>30.5</v>
      </c>
      <c r="C2079" s="11">
        <v>5.88</v>
      </c>
      <c r="D2079" s="11" t="s">
        <v>7838</v>
      </c>
      <c r="E2079" s="11" t="s">
        <v>7837</v>
      </c>
      <c r="F2079" s="11" t="s">
        <v>7837</v>
      </c>
      <c r="G2079" s="11">
        <v>1</v>
      </c>
      <c r="H2079" s="11" t="s">
        <v>7837</v>
      </c>
      <c r="I2079" s="11" t="s">
        <v>7839</v>
      </c>
      <c r="J2079" s="11" t="s">
        <v>7844</v>
      </c>
    </row>
    <row r="2080" spans="1:10" ht="15" customHeight="1" x14ac:dyDescent="0.35">
      <c r="A2080" s="11" t="s">
        <v>2118</v>
      </c>
      <c r="B2080" s="11">
        <v>23.1</v>
      </c>
      <c r="C2080" s="11">
        <v>5.92</v>
      </c>
      <c r="D2080" s="11" t="s">
        <v>7838</v>
      </c>
      <c r="E2080" s="11" t="s">
        <v>7837</v>
      </c>
      <c r="F2080" s="11" t="s">
        <v>7837</v>
      </c>
      <c r="G2080" s="11">
        <v>1</v>
      </c>
      <c r="H2080" s="11" t="s">
        <v>7837</v>
      </c>
      <c r="I2080" s="11" t="s">
        <v>7841</v>
      </c>
      <c r="J2080" s="11" t="s">
        <v>7844</v>
      </c>
    </row>
    <row r="2081" spans="1:10" ht="15" customHeight="1" x14ac:dyDescent="0.35">
      <c r="A2081" s="11" t="s">
        <v>2119</v>
      </c>
      <c r="B2081" s="11">
        <v>39.49</v>
      </c>
      <c r="C2081" s="11">
        <v>4.8099999999999996</v>
      </c>
      <c r="D2081" s="11" t="s">
        <v>7837</v>
      </c>
      <c r="E2081" s="11" t="s">
        <v>7837</v>
      </c>
      <c r="F2081" s="11" t="s">
        <v>7837</v>
      </c>
      <c r="G2081" s="11">
        <v>1</v>
      </c>
      <c r="H2081" s="11" t="s">
        <v>7837</v>
      </c>
      <c r="I2081" s="11" t="s">
        <v>7839</v>
      </c>
      <c r="J2081" s="11" t="s">
        <v>7845</v>
      </c>
    </row>
    <row r="2082" spans="1:10" ht="15" customHeight="1" x14ac:dyDescent="0.35">
      <c r="A2082" s="11" t="s">
        <v>2120</v>
      </c>
      <c r="B2082" s="11">
        <v>33.99</v>
      </c>
      <c r="C2082" s="11">
        <v>4.55</v>
      </c>
      <c r="D2082" s="11" t="s">
        <v>7837</v>
      </c>
      <c r="E2082" s="11" t="s">
        <v>7837</v>
      </c>
      <c r="F2082" s="11" t="s">
        <v>7837</v>
      </c>
      <c r="G2082" s="11">
        <v>1</v>
      </c>
      <c r="H2082" s="11" t="s">
        <v>7837</v>
      </c>
      <c r="I2082" s="11" t="s">
        <v>7839</v>
      </c>
      <c r="J2082" s="11" t="s">
        <v>7845</v>
      </c>
    </row>
    <row r="2083" spans="1:10" ht="15" customHeight="1" x14ac:dyDescent="0.35">
      <c r="A2083" s="11" t="s">
        <v>2121</v>
      </c>
      <c r="B2083" s="11">
        <v>27.72</v>
      </c>
      <c r="C2083" s="11">
        <v>6.43</v>
      </c>
      <c r="D2083" s="11" t="s">
        <v>7837</v>
      </c>
      <c r="E2083" s="11" t="s">
        <v>7837</v>
      </c>
      <c r="F2083" s="11" t="s">
        <v>7837</v>
      </c>
      <c r="G2083" s="11">
        <v>1</v>
      </c>
      <c r="H2083" s="11" t="s">
        <v>7837</v>
      </c>
      <c r="I2083" s="11" t="s">
        <v>7840</v>
      </c>
      <c r="J2083" s="11" t="s">
        <v>7844</v>
      </c>
    </row>
    <row r="2084" spans="1:10" ht="15" customHeight="1" x14ac:dyDescent="0.35">
      <c r="A2084" s="11" t="s">
        <v>2122</v>
      </c>
      <c r="B2084" s="11">
        <v>30.59</v>
      </c>
      <c r="C2084" s="11">
        <v>11.62</v>
      </c>
      <c r="D2084" s="11" t="s">
        <v>7837</v>
      </c>
      <c r="E2084" s="11" t="s">
        <v>7837</v>
      </c>
      <c r="F2084" s="11" t="s">
        <v>7837</v>
      </c>
      <c r="G2084" s="11">
        <v>0</v>
      </c>
      <c r="H2084" s="11" t="s">
        <v>7837</v>
      </c>
      <c r="I2084" s="11" t="s">
        <v>7839</v>
      </c>
      <c r="J2084" s="11" t="s">
        <v>7843</v>
      </c>
    </row>
    <row r="2085" spans="1:10" ht="15" customHeight="1" x14ac:dyDescent="0.35">
      <c r="A2085" s="11" t="s">
        <v>2123</v>
      </c>
      <c r="B2085" s="11">
        <v>22.6</v>
      </c>
      <c r="C2085" s="11">
        <v>6.04</v>
      </c>
      <c r="D2085" s="11" t="s">
        <v>7837</v>
      </c>
      <c r="E2085" s="11" t="s">
        <v>7837</v>
      </c>
      <c r="F2085" s="11" t="s">
        <v>7837</v>
      </c>
      <c r="G2085" s="11">
        <v>1</v>
      </c>
      <c r="H2085" s="11" t="s">
        <v>7837</v>
      </c>
      <c r="I2085" s="11" t="s">
        <v>7841</v>
      </c>
      <c r="J2085" s="11" t="s">
        <v>7844</v>
      </c>
    </row>
    <row r="2086" spans="1:10" ht="15" customHeight="1" x14ac:dyDescent="0.35">
      <c r="A2086" s="11" t="s">
        <v>2124</v>
      </c>
      <c r="B2086" s="11">
        <v>28.785</v>
      </c>
      <c r="C2086" s="11">
        <v>8.82</v>
      </c>
      <c r="D2086" s="11" t="s">
        <v>7837</v>
      </c>
      <c r="E2086" s="11" t="s">
        <v>7837</v>
      </c>
      <c r="F2086" s="11" t="s">
        <v>7837</v>
      </c>
      <c r="G2086" s="11">
        <v>0</v>
      </c>
      <c r="H2086" s="11" t="s">
        <v>7837</v>
      </c>
      <c r="I2086" s="11" t="s">
        <v>7840</v>
      </c>
      <c r="J2086" s="11" t="s">
        <v>7843</v>
      </c>
    </row>
    <row r="2087" spans="1:10" ht="15" customHeight="1" x14ac:dyDescent="0.35">
      <c r="A2087" s="11" t="s">
        <v>2125</v>
      </c>
      <c r="B2087" s="11">
        <v>50.38</v>
      </c>
      <c r="C2087" s="11">
        <v>5.8</v>
      </c>
      <c r="D2087" s="11" t="s">
        <v>7837</v>
      </c>
      <c r="E2087" s="11" t="s">
        <v>7837</v>
      </c>
      <c r="F2087" s="11" t="s">
        <v>7837</v>
      </c>
      <c r="G2087" s="11">
        <v>0</v>
      </c>
      <c r="H2087" s="11" t="s">
        <v>7837</v>
      </c>
      <c r="I2087" s="11" t="s">
        <v>7839</v>
      </c>
      <c r="J2087" s="11" t="s">
        <v>7844</v>
      </c>
    </row>
    <row r="2088" spans="1:10" ht="15" customHeight="1" x14ac:dyDescent="0.35">
      <c r="A2088" s="11" t="s">
        <v>2126</v>
      </c>
      <c r="B2088" s="11">
        <v>35.200000000000003</v>
      </c>
      <c r="C2088" s="11">
        <v>4.28</v>
      </c>
      <c r="D2088" s="11" t="s">
        <v>7837</v>
      </c>
      <c r="E2088" s="11" t="s">
        <v>7837</v>
      </c>
      <c r="F2088" s="11" t="s">
        <v>7837</v>
      </c>
      <c r="G2088" s="11">
        <v>0</v>
      </c>
      <c r="H2088" s="11" t="s">
        <v>7837</v>
      </c>
      <c r="I2088" s="11" t="s">
        <v>7839</v>
      </c>
      <c r="J2088" s="11" t="s">
        <v>7845</v>
      </c>
    </row>
    <row r="2089" spans="1:10" ht="15" customHeight="1" x14ac:dyDescent="0.35">
      <c r="A2089" s="11" t="s">
        <v>2127</v>
      </c>
      <c r="B2089" s="11">
        <v>35.72</v>
      </c>
      <c r="C2089" s="11">
        <v>5.5</v>
      </c>
      <c r="D2089" s="11" t="s">
        <v>7838</v>
      </c>
      <c r="E2089" s="11" t="s">
        <v>7837</v>
      </c>
      <c r="F2089" s="11" t="s">
        <v>7837</v>
      </c>
      <c r="G2089" s="11">
        <v>0</v>
      </c>
      <c r="H2089" s="11" t="s">
        <v>7837</v>
      </c>
      <c r="I2089" s="11" t="s">
        <v>7839</v>
      </c>
      <c r="J2089" s="11" t="s">
        <v>7845</v>
      </c>
    </row>
    <row r="2090" spans="1:10" ht="15" customHeight="1" x14ac:dyDescent="0.35">
      <c r="A2090" s="11" t="s">
        <v>2128</v>
      </c>
      <c r="B2090" s="11">
        <v>24.51</v>
      </c>
      <c r="C2090" s="11">
        <v>4.6900000000000004</v>
      </c>
      <c r="D2090" s="11" t="s">
        <v>7837</v>
      </c>
      <c r="E2090" s="11" t="s">
        <v>7837</v>
      </c>
      <c r="F2090" s="11" t="s">
        <v>7837</v>
      </c>
      <c r="G2090" s="11">
        <v>0</v>
      </c>
      <c r="H2090" s="11" t="s">
        <v>7837</v>
      </c>
      <c r="I2090" s="11" t="s">
        <v>7841</v>
      </c>
      <c r="J2090" s="11" t="s">
        <v>7845</v>
      </c>
    </row>
    <row r="2091" spans="1:10" ht="15" customHeight="1" x14ac:dyDescent="0.35">
      <c r="A2091" s="11" t="s">
        <v>2129</v>
      </c>
      <c r="B2091" s="11">
        <v>23.844999999999999</v>
      </c>
      <c r="C2091" s="11">
        <v>4.43</v>
      </c>
      <c r="D2091" s="11" t="s">
        <v>7837</v>
      </c>
      <c r="E2091" s="11" t="s">
        <v>7837</v>
      </c>
      <c r="F2091" s="11" t="s">
        <v>7837</v>
      </c>
      <c r="G2091" s="11">
        <v>0</v>
      </c>
      <c r="H2091" s="11" t="s">
        <v>7837</v>
      </c>
      <c r="I2091" s="11" t="s">
        <v>7841</v>
      </c>
      <c r="J2091" s="11" t="s">
        <v>7845</v>
      </c>
    </row>
    <row r="2092" spans="1:10" ht="15" customHeight="1" x14ac:dyDescent="0.35">
      <c r="A2092" s="11" t="s">
        <v>2130</v>
      </c>
      <c r="B2092" s="11">
        <v>15.68</v>
      </c>
      <c r="C2092" s="11">
        <v>6.16</v>
      </c>
      <c r="D2092" s="11" t="s">
        <v>7838</v>
      </c>
      <c r="E2092" s="11" t="s">
        <v>7837</v>
      </c>
      <c r="F2092" s="11" t="s">
        <v>7837</v>
      </c>
      <c r="G2092" s="11">
        <v>1</v>
      </c>
      <c r="H2092" s="11" t="s">
        <v>7837</v>
      </c>
      <c r="I2092" s="11" t="s">
        <v>7842</v>
      </c>
      <c r="J2092" s="11" t="s">
        <v>7844</v>
      </c>
    </row>
    <row r="2093" spans="1:10" ht="15" customHeight="1" x14ac:dyDescent="0.35">
      <c r="A2093" s="11" t="s">
        <v>2131</v>
      </c>
      <c r="B2093" s="11">
        <v>32.395000000000003</v>
      </c>
      <c r="C2093" s="11">
        <v>6.66</v>
      </c>
      <c r="D2093" s="11" t="s">
        <v>7837</v>
      </c>
      <c r="E2093" s="11" t="s">
        <v>7837</v>
      </c>
      <c r="F2093" s="11" t="s">
        <v>7837</v>
      </c>
      <c r="G2093" s="11">
        <v>0</v>
      </c>
      <c r="H2093" s="11" t="s">
        <v>7837</v>
      </c>
      <c r="I2093" s="11" t="s">
        <v>7839</v>
      </c>
      <c r="J2093" s="11" t="s">
        <v>7843</v>
      </c>
    </row>
    <row r="2094" spans="1:10" ht="15" customHeight="1" x14ac:dyDescent="0.35">
      <c r="A2094" s="11" t="s">
        <v>2132</v>
      </c>
      <c r="B2094" s="11">
        <v>23.655000000000001</v>
      </c>
      <c r="C2094" s="11">
        <v>5.92</v>
      </c>
      <c r="D2094" s="11" t="s">
        <v>7837</v>
      </c>
      <c r="E2094" s="11" t="s">
        <v>7837</v>
      </c>
      <c r="F2094" s="11" t="s">
        <v>7837</v>
      </c>
      <c r="G2094" s="11">
        <v>1</v>
      </c>
      <c r="H2094" s="11" t="s">
        <v>7837</v>
      </c>
      <c r="I2094" s="11" t="s">
        <v>7841</v>
      </c>
      <c r="J2094" s="11" t="s">
        <v>7844</v>
      </c>
    </row>
    <row r="2095" spans="1:10" ht="15" customHeight="1" x14ac:dyDescent="0.35">
      <c r="A2095" s="11" t="s">
        <v>2133</v>
      </c>
      <c r="B2095" s="11">
        <v>28.4</v>
      </c>
      <c r="C2095" s="11">
        <v>5.97</v>
      </c>
      <c r="D2095" s="11" t="s">
        <v>7837</v>
      </c>
      <c r="E2095" s="11" t="s">
        <v>7837</v>
      </c>
      <c r="F2095" s="11" t="s">
        <v>7838</v>
      </c>
      <c r="G2095" s="11">
        <v>1</v>
      </c>
      <c r="H2095" s="11" t="s">
        <v>7837</v>
      </c>
      <c r="I2095" s="11" t="s">
        <v>7840</v>
      </c>
      <c r="J2095" s="11" t="s">
        <v>7844</v>
      </c>
    </row>
    <row r="2096" spans="1:10" ht="15" customHeight="1" x14ac:dyDescent="0.35">
      <c r="A2096" s="11" t="s">
        <v>2134</v>
      </c>
      <c r="B2096" s="11">
        <v>35.42</v>
      </c>
      <c r="C2096" s="11">
        <v>4.6399999999999997</v>
      </c>
      <c r="D2096" s="11" t="s">
        <v>7838</v>
      </c>
      <c r="E2096" s="11" t="s">
        <v>7837</v>
      </c>
      <c r="F2096" s="11" t="s">
        <v>7837</v>
      </c>
      <c r="G2096" s="11">
        <v>0</v>
      </c>
      <c r="H2096" s="11" t="s">
        <v>7837</v>
      </c>
      <c r="I2096" s="11" t="s">
        <v>7839</v>
      </c>
      <c r="J2096" s="11" t="s">
        <v>7845</v>
      </c>
    </row>
    <row r="2097" spans="1:10" ht="15" customHeight="1" x14ac:dyDescent="0.35">
      <c r="A2097" s="11" t="s">
        <v>2135</v>
      </c>
      <c r="B2097" s="11">
        <v>26.18</v>
      </c>
      <c r="C2097" s="11">
        <v>6.12</v>
      </c>
      <c r="D2097" s="11" t="s">
        <v>7837</v>
      </c>
      <c r="E2097" s="11" t="s">
        <v>7838</v>
      </c>
      <c r="F2097" s="11" t="s">
        <v>7837</v>
      </c>
      <c r="G2097" s="11">
        <v>1</v>
      </c>
      <c r="H2097" s="11" t="s">
        <v>7837</v>
      </c>
      <c r="I2097" s="11" t="s">
        <v>7840</v>
      </c>
      <c r="J2097" s="11" t="s">
        <v>7844</v>
      </c>
    </row>
    <row r="2098" spans="1:10" ht="15" customHeight="1" x14ac:dyDescent="0.35">
      <c r="A2098" s="11" t="s">
        <v>2136</v>
      </c>
      <c r="B2098" s="11">
        <v>20.8</v>
      </c>
      <c r="C2098" s="11">
        <v>4.87</v>
      </c>
      <c r="D2098" s="11" t="s">
        <v>7838</v>
      </c>
      <c r="E2098" s="11" t="s">
        <v>7837</v>
      </c>
      <c r="F2098" s="11" t="s">
        <v>7837</v>
      </c>
      <c r="G2098" s="11">
        <v>0</v>
      </c>
      <c r="H2098" s="11" t="s">
        <v>7837</v>
      </c>
      <c r="I2098" s="11" t="s">
        <v>7841</v>
      </c>
      <c r="J2098" s="11" t="s">
        <v>7845</v>
      </c>
    </row>
    <row r="2099" spans="1:10" ht="15" customHeight="1" x14ac:dyDescent="0.35">
      <c r="A2099" s="11" t="s">
        <v>2137</v>
      </c>
      <c r="B2099" s="11">
        <v>15.82</v>
      </c>
      <c r="C2099" s="11">
        <v>4.5999999999999996</v>
      </c>
      <c r="D2099" s="11" t="s">
        <v>7837</v>
      </c>
      <c r="E2099" s="11" t="s">
        <v>7837</v>
      </c>
      <c r="F2099" s="11" t="s">
        <v>7837</v>
      </c>
      <c r="G2099" s="11">
        <v>0</v>
      </c>
      <c r="H2099" s="11" t="s">
        <v>7837</v>
      </c>
      <c r="I2099" s="11" t="s">
        <v>7842</v>
      </c>
      <c r="J2099" s="11" t="s">
        <v>7845</v>
      </c>
    </row>
    <row r="2100" spans="1:10" ht="15" customHeight="1" x14ac:dyDescent="0.35">
      <c r="A2100" s="11" t="s">
        <v>2138</v>
      </c>
      <c r="B2100" s="11">
        <v>17.670000000000002</v>
      </c>
      <c r="C2100" s="11">
        <v>4.78</v>
      </c>
      <c r="D2100" s="11" t="s">
        <v>7837</v>
      </c>
      <c r="E2100" s="11" t="s">
        <v>7837</v>
      </c>
      <c r="F2100" s="11" t="s">
        <v>7837</v>
      </c>
      <c r="G2100" s="11">
        <v>0</v>
      </c>
      <c r="H2100" s="11" t="s">
        <v>7837</v>
      </c>
      <c r="I2100" s="11" t="s">
        <v>7842</v>
      </c>
      <c r="J2100" s="11" t="s">
        <v>7845</v>
      </c>
    </row>
    <row r="2101" spans="1:10" ht="15" customHeight="1" x14ac:dyDescent="0.35">
      <c r="A2101" s="11" t="s">
        <v>2139</v>
      </c>
      <c r="B2101" s="11">
        <v>31.92</v>
      </c>
      <c r="C2101" s="11">
        <v>11.05</v>
      </c>
      <c r="D2101" s="11" t="s">
        <v>7837</v>
      </c>
      <c r="E2101" s="11" t="s">
        <v>7837</v>
      </c>
      <c r="F2101" s="11" t="s">
        <v>7837</v>
      </c>
      <c r="G2101" s="11">
        <v>0</v>
      </c>
      <c r="H2101" s="11" t="s">
        <v>7837</v>
      </c>
      <c r="I2101" s="11" t="s">
        <v>7839</v>
      </c>
      <c r="J2101" s="11" t="s">
        <v>7843</v>
      </c>
    </row>
    <row r="2102" spans="1:10" ht="15" customHeight="1" x14ac:dyDescent="0.35">
      <c r="A2102" s="11" t="s">
        <v>2140</v>
      </c>
      <c r="B2102" s="11">
        <v>28.975000000000001</v>
      </c>
      <c r="C2102" s="11">
        <v>7.62</v>
      </c>
      <c r="D2102" s="11" t="s">
        <v>7837</v>
      </c>
      <c r="E2102" s="11" t="s">
        <v>7837</v>
      </c>
      <c r="F2102" s="11" t="s">
        <v>7837</v>
      </c>
      <c r="G2102" s="11">
        <v>0</v>
      </c>
      <c r="H2102" s="11" t="s">
        <v>7837</v>
      </c>
      <c r="I2102" s="11" t="s">
        <v>7840</v>
      </c>
      <c r="J2102" s="11" t="s">
        <v>7843</v>
      </c>
    </row>
    <row r="2103" spans="1:10" ht="15" customHeight="1" x14ac:dyDescent="0.35">
      <c r="A2103" s="11" t="s">
        <v>2141</v>
      </c>
      <c r="B2103" s="11">
        <v>31.73</v>
      </c>
      <c r="C2103" s="11">
        <v>4.78</v>
      </c>
      <c r="D2103" s="11" t="s">
        <v>7838</v>
      </c>
      <c r="E2103" s="11" t="s">
        <v>7838</v>
      </c>
      <c r="F2103" s="11" t="s">
        <v>7837</v>
      </c>
      <c r="G2103" s="11">
        <v>2</v>
      </c>
      <c r="H2103" s="11" t="s">
        <v>7837</v>
      </c>
      <c r="I2103" s="11" t="s">
        <v>7839</v>
      </c>
      <c r="J2103" s="11" t="s">
        <v>7845</v>
      </c>
    </row>
    <row r="2104" spans="1:10" ht="15" customHeight="1" x14ac:dyDescent="0.35">
      <c r="A2104" s="11" t="s">
        <v>2142</v>
      </c>
      <c r="B2104" s="11">
        <v>28.88</v>
      </c>
      <c r="C2104" s="11">
        <v>6.09</v>
      </c>
      <c r="D2104" s="11" t="s">
        <v>7838</v>
      </c>
      <c r="E2104" s="11" t="s">
        <v>7838</v>
      </c>
      <c r="F2104" s="11" t="s">
        <v>7837</v>
      </c>
      <c r="G2104" s="11">
        <v>2</v>
      </c>
      <c r="H2104" s="11" t="s">
        <v>7837</v>
      </c>
      <c r="I2104" s="11" t="s">
        <v>7840</v>
      </c>
      <c r="J2104" s="11" t="s">
        <v>7844</v>
      </c>
    </row>
    <row r="2105" spans="1:10" ht="15" customHeight="1" x14ac:dyDescent="0.35">
      <c r="A2105" s="11" t="s">
        <v>2143</v>
      </c>
      <c r="B2105" s="11">
        <v>25.555</v>
      </c>
      <c r="C2105" s="11">
        <v>5.1100000000000003</v>
      </c>
      <c r="D2105" s="11" t="s">
        <v>7837</v>
      </c>
      <c r="E2105" s="11" t="s">
        <v>7837</v>
      </c>
      <c r="F2105" s="11" t="s">
        <v>7838</v>
      </c>
      <c r="G2105" s="11">
        <v>1</v>
      </c>
      <c r="H2105" s="11" t="s">
        <v>7837</v>
      </c>
      <c r="I2105" s="11" t="s">
        <v>7840</v>
      </c>
      <c r="J2105" s="11" t="s">
        <v>7845</v>
      </c>
    </row>
    <row r="2106" spans="1:10" ht="15" customHeight="1" x14ac:dyDescent="0.35">
      <c r="A2106" s="11" t="s">
        <v>2144</v>
      </c>
      <c r="B2106" s="11">
        <v>37.29</v>
      </c>
      <c r="C2106" s="11">
        <v>4.46</v>
      </c>
      <c r="D2106" s="11" t="s">
        <v>7837</v>
      </c>
      <c r="E2106" s="11" t="s">
        <v>7838</v>
      </c>
      <c r="F2106" s="11" t="s">
        <v>7837</v>
      </c>
      <c r="G2106" s="11">
        <v>1</v>
      </c>
      <c r="H2106" s="11" t="s">
        <v>7837</v>
      </c>
      <c r="I2106" s="11" t="s">
        <v>7839</v>
      </c>
      <c r="J2106" s="11" t="s">
        <v>7845</v>
      </c>
    </row>
    <row r="2107" spans="1:10" ht="15" customHeight="1" x14ac:dyDescent="0.35">
      <c r="A2107" s="11" t="s">
        <v>2145</v>
      </c>
      <c r="B2107" s="11">
        <v>40.28</v>
      </c>
      <c r="C2107" s="11">
        <v>6.11</v>
      </c>
      <c r="D2107" s="11" t="s">
        <v>7837</v>
      </c>
      <c r="E2107" s="11" t="s">
        <v>7838</v>
      </c>
      <c r="F2107" s="11" t="s">
        <v>7837</v>
      </c>
      <c r="G2107" s="11">
        <v>1</v>
      </c>
      <c r="H2107" s="11" t="s">
        <v>7837</v>
      </c>
      <c r="I2107" s="11" t="s">
        <v>7839</v>
      </c>
      <c r="J2107" s="11" t="s">
        <v>7844</v>
      </c>
    </row>
    <row r="2108" spans="1:10" ht="15" customHeight="1" x14ac:dyDescent="0.35">
      <c r="A2108" s="11" t="s">
        <v>2146</v>
      </c>
      <c r="B2108" s="11">
        <v>40.185000000000002</v>
      </c>
      <c r="C2108" s="11">
        <v>4.66</v>
      </c>
      <c r="D2108" s="11" t="s">
        <v>7837</v>
      </c>
      <c r="E2108" s="11" t="s">
        <v>7838</v>
      </c>
      <c r="F2108" s="11" t="s">
        <v>7837</v>
      </c>
      <c r="G2108" s="11">
        <v>1</v>
      </c>
      <c r="H2108" s="11" t="s">
        <v>7837</v>
      </c>
      <c r="I2108" s="11" t="s">
        <v>7839</v>
      </c>
      <c r="J2108" s="11" t="s">
        <v>7845</v>
      </c>
    </row>
    <row r="2109" spans="1:10" ht="15" customHeight="1" x14ac:dyDescent="0.35">
      <c r="A2109" s="11" t="s">
        <v>2147</v>
      </c>
      <c r="B2109" s="11">
        <v>23.57</v>
      </c>
      <c r="C2109" s="11">
        <v>6.14</v>
      </c>
      <c r="D2109" s="11" t="s">
        <v>7837</v>
      </c>
      <c r="E2109" s="11" t="s">
        <v>7837</v>
      </c>
      <c r="F2109" s="11" t="s">
        <v>7837</v>
      </c>
      <c r="G2109" s="11">
        <v>0</v>
      </c>
      <c r="H2109" s="11" t="s">
        <v>7837</v>
      </c>
      <c r="I2109" s="11" t="s">
        <v>7841</v>
      </c>
      <c r="J2109" s="11" t="s">
        <v>7844</v>
      </c>
    </row>
    <row r="2110" spans="1:10" ht="15" customHeight="1" x14ac:dyDescent="0.35">
      <c r="A2110" s="11" t="s">
        <v>2148</v>
      </c>
      <c r="B2110" s="11">
        <v>35.625</v>
      </c>
      <c r="C2110" s="11">
        <v>6.21</v>
      </c>
      <c r="D2110" s="11" t="s">
        <v>7837</v>
      </c>
      <c r="E2110" s="11" t="s">
        <v>7838</v>
      </c>
      <c r="F2110" s="11" t="s">
        <v>7837</v>
      </c>
      <c r="G2110" s="11">
        <v>1</v>
      </c>
      <c r="H2110" s="11" t="s">
        <v>7837</v>
      </c>
      <c r="I2110" s="11" t="s">
        <v>7839</v>
      </c>
      <c r="J2110" s="11" t="s">
        <v>7844</v>
      </c>
    </row>
    <row r="2111" spans="1:10" ht="15" customHeight="1" x14ac:dyDescent="0.35">
      <c r="A2111" s="11" t="s">
        <v>2149</v>
      </c>
      <c r="B2111" s="11">
        <v>33.155000000000001</v>
      </c>
      <c r="C2111" s="11">
        <v>4.5999999999999996</v>
      </c>
      <c r="D2111" s="11" t="s">
        <v>7837</v>
      </c>
      <c r="E2111" s="11" t="s">
        <v>7838</v>
      </c>
      <c r="F2111" s="11" t="s">
        <v>7837</v>
      </c>
      <c r="G2111" s="11">
        <v>1</v>
      </c>
      <c r="H2111" s="11" t="s">
        <v>7837</v>
      </c>
      <c r="I2111" s="11" t="s">
        <v>7839</v>
      </c>
      <c r="J2111" s="11" t="s">
        <v>7845</v>
      </c>
    </row>
    <row r="2112" spans="1:10" ht="15" customHeight="1" x14ac:dyDescent="0.35">
      <c r="A2112" s="11" t="s">
        <v>2150</v>
      </c>
      <c r="B2112" s="11">
        <v>31.92</v>
      </c>
      <c r="C2112" s="11">
        <v>5.04</v>
      </c>
      <c r="D2112" s="11" t="s">
        <v>7837</v>
      </c>
      <c r="E2112" s="11" t="s">
        <v>7838</v>
      </c>
      <c r="F2112" s="11" t="s">
        <v>7837</v>
      </c>
      <c r="G2112" s="11">
        <v>1</v>
      </c>
      <c r="H2112" s="11" t="s">
        <v>7837</v>
      </c>
      <c r="I2112" s="11" t="s">
        <v>7839</v>
      </c>
      <c r="J2112" s="11" t="s">
        <v>7845</v>
      </c>
    </row>
    <row r="2113" spans="1:10" ht="15" customHeight="1" x14ac:dyDescent="0.35">
      <c r="A2113" s="11" t="s">
        <v>2151</v>
      </c>
      <c r="B2113" s="11">
        <v>30.305</v>
      </c>
      <c r="C2113" s="11">
        <v>5.08</v>
      </c>
      <c r="D2113" s="11" t="s">
        <v>7837</v>
      </c>
      <c r="E2113" s="11" t="s">
        <v>7838</v>
      </c>
      <c r="F2113" s="11" t="s">
        <v>7837</v>
      </c>
      <c r="G2113" s="11">
        <v>1</v>
      </c>
      <c r="H2113" s="11" t="s">
        <v>7837</v>
      </c>
      <c r="I2113" s="11" t="s">
        <v>7839</v>
      </c>
      <c r="J2113" s="11" t="s">
        <v>7845</v>
      </c>
    </row>
    <row r="2114" spans="1:10" ht="15" customHeight="1" x14ac:dyDescent="0.35">
      <c r="A2114" s="11" t="s">
        <v>2152</v>
      </c>
      <c r="B2114" s="11">
        <v>30.114999999999998</v>
      </c>
      <c r="C2114" s="11">
        <v>4.38</v>
      </c>
      <c r="D2114" s="11" t="s">
        <v>7837</v>
      </c>
      <c r="E2114" s="11" t="s">
        <v>7838</v>
      </c>
      <c r="F2114" s="11" t="s">
        <v>7837</v>
      </c>
      <c r="G2114" s="11">
        <v>1</v>
      </c>
      <c r="H2114" s="11" t="s">
        <v>7837</v>
      </c>
      <c r="I2114" s="11" t="s">
        <v>7839</v>
      </c>
      <c r="J2114" s="11" t="s">
        <v>7845</v>
      </c>
    </row>
    <row r="2115" spans="1:10" ht="15" customHeight="1" x14ac:dyDescent="0.35">
      <c r="A2115" s="11" t="s">
        <v>2153</v>
      </c>
      <c r="B2115" s="11">
        <v>24.09</v>
      </c>
      <c r="C2115" s="11">
        <v>4.79</v>
      </c>
      <c r="D2115" s="11" t="s">
        <v>7837</v>
      </c>
      <c r="E2115" s="11" t="s">
        <v>7838</v>
      </c>
      <c r="F2115" s="11" t="s">
        <v>7837</v>
      </c>
      <c r="G2115" s="11">
        <v>1</v>
      </c>
      <c r="H2115" s="11" t="s">
        <v>7837</v>
      </c>
      <c r="I2115" s="11" t="s">
        <v>7841</v>
      </c>
      <c r="J2115" s="11" t="s">
        <v>7845</v>
      </c>
    </row>
    <row r="2116" spans="1:10" ht="15" customHeight="1" x14ac:dyDescent="0.35">
      <c r="A2116" s="11" t="s">
        <v>2154</v>
      </c>
      <c r="B2116" s="11">
        <v>28.215</v>
      </c>
      <c r="C2116" s="11">
        <v>4.21</v>
      </c>
      <c r="D2116" s="11" t="s">
        <v>7837</v>
      </c>
      <c r="E2116" s="11" t="s">
        <v>7838</v>
      </c>
      <c r="F2116" s="11" t="s">
        <v>7837</v>
      </c>
      <c r="G2116" s="11">
        <v>1</v>
      </c>
      <c r="H2116" s="11" t="s">
        <v>7837</v>
      </c>
      <c r="I2116" s="11" t="s">
        <v>7840</v>
      </c>
      <c r="J2116" s="11" t="s">
        <v>7845</v>
      </c>
    </row>
    <row r="2117" spans="1:10" ht="15" customHeight="1" x14ac:dyDescent="0.35">
      <c r="A2117" s="11" t="s">
        <v>2155</v>
      </c>
      <c r="B2117" s="11">
        <v>26.315000000000001</v>
      </c>
      <c r="C2117" s="11">
        <v>5.47</v>
      </c>
      <c r="D2117" s="11" t="s">
        <v>7837</v>
      </c>
      <c r="E2117" s="11" t="s">
        <v>7838</v>
      </c>
      <c r="F2117" s="11" t="s">
        <v>7837</v>
      </c>
      <c r="G2117" s="11">
        <v>1</v>
      </c>
      <c r="H2117" s="11" t="s">
        <v>7837</v>
      </c>
      <c r="I2117" s="11" t="s">
        <v>7840</v>
      </c>
      <c r="J2117" s="11" t="s">
        <v>7845</v>
      </c>
    </row>
    <row r="2118" spans="1:10" ht="15" customHeight="1" x14ac:dyDescent="0.35">
      <c r="A2118" s="11" t="s">
        <v>2156</v>
      </c>
      <c r="B2118" s="11">
        <v>25.08</v>
      </c>
      <c r="C2118" s="11">
        <v>5.09</v>
      </c>
      <c r="D2118" s="11" t="s">
        <v>7837</v>
      </c>
      <c r="E2118" s="11" t="s">
        <v>7838</v>
      </c>
      <c r="F2118" s="11" t="s">
        <v>7837</v>
      </c>
      <c r="G2118" s="11">
        <v>1</v>
      </c>
      <c r="H2118" s="11" t="s">
        <v>7837</v>
      </c>
      <c r="I2118" s="11" t="s">
        <v>7840</v>
      </c>
      <c r="J2118" s="11" t="s">
        <v>7845</v>
      </c>
    </row>
    <row r="2119" spans="1:10" ht="15" customHeight="1" x14ac:dyDescent="0.35">
      <c r="A2119" s="11" t="s">
        <v>2157</v>
      </c>
      <c r="B2119" s="11">
        <v>15.41</v>
      </c>
      <c r="C2119" s="11">
        <v>5.08</v>
      </c>
      <c r="D2119" s="11" t="s">
        <v>7837</v>
      </c>
      <c r="E2119" s="11" t="s">
        <v>7837</v>
      </c>
      <c r="F2119" s="11" t="s">
        <v>7837</v>
      </c>
      <c r="G2119" s="11">
        <v>0</v>
      </c>
      <c r="H2119" s="11" t="s">
        <v>7837</v>
      </c>
      <c r="I2119" s="11" t="s">
        <v>7842</v>
      </c>
      <c r="J2119" s="11" t="s">
        <v>7845</v>
      </c>
    </row>
    <row r="2120" spans="1:10" ht="15" customHeight="1" x14ac:dyDescent="0.35">
      <c r="A2120" s="11" t="s">
        <v>2158</v>
      </c>
      <c r="B2120" s="11">
        <v>23.83</v>
      </c>
      <c r="C2120" s="11">
        <v>5.68</v>
      </c>
      <c r="D2120" s="11" t="s">
        <v>7837</v>
      </c>
      <c r="E2120" s="11" t="s">
        <v>7837</v>
      </c>
      <c r="F2120" s="11" t="s">
        <v>7837</v>
      </c>
      <c r="G2120" s="11">
        <v>0</v>
      </c>
      <c r="H2120" s="11" t="s">
        <v>7837</v>
      </c>
      <c r="I2120" s="11" t="s">
        <v>7841</v>
      </c>
      <c r="J2120" s="11" t="s">
        <v>7845</v>
      </c>
    </row>
    <row r="2121" spans="1:10" ht="15" customHeight="1" x14ac:dyDescent="0.35">
      <c r="A2121" s="11" t="s">
        <v>2159</v>
      </c>
      <c r="B2121" s="11">
        <v>36</v>
      </c>
      <c r="C2121" s="11">
        <v>4.66</v>
      </c>
      <c r="D2121" s="11" t="s">
        <v>7837</v>
      </c>
      <c r="E2121" s="11" t="s">
        <v>7838</v>
      </c>
      <c r="F2121" s="11" t="s">
        <v>7837</v>
      </c>
      <c r="G2121" s="11">
        <v>1</v>
      </c>
      <c r="H2121" s="11" t="s">
        <v>7837</v>
      </c>
      <c r="I2121" s="11" t="s">
        <v>7839</v>
      </c>
      <c r="J2121" s="11" t="s">
        <v>7845</v>
      </c>
    </row>
    <row r="2122" spans="1:10" ht="15" customHeight="1" x14ac:dyDescent="0.35">
      <c r="A2122" s="11" t="s">
        <v>2160</v>
      </c>
      <c r="B2122" s="11">
        <v>28.82</v>
      </c>
      <c r="C2122" s="11">
        <v>5.59</v>
      </c>
      <c r="D2122" s="11" t="s">
        <v>7837</v>
      </c>
      <c r="E2122" s="11" t="s">
        <v>7838</v>
      </c>
      <c r="F2122" s="11" t="s">
        <v>7837</v>
      </c>
      <c r="G2122" s="11">
        <v>1</v>
      </c>
      <c r="H2122" s="11" t="s">
        <v>7837</v>
      </c>
      <c r="I2122" s="11" t="s">
        <v>7840</v>
      </c>
      <c r="J2122" s="11" t="s">
        <v>7845</v>
      </c>
    </row>
    <row r="2123" spans="1:10" ht="15" customHeight="1" x14ac:dyDescent="0.35">
      <c r="A2123" s="11" t="s">
        <v>2161</v>
      </c>
      <c r="B2123" s="11">
        <v>28.05</v>
      </c>
      <c r="C2123" s="11">
        <v>6.2</v>
      </c>
      <c r="D2123" s="11" t="s">
        <v>7837</v>
      </c>
      <c r="E2123" s="11" t="s">
        <v>7838</v>
      </c>
      <c r="F2123" s="11" t="s">
        <v>7837</v>
      </c>
      <c r="G2123" s="11">
        <v>1</v>
      </c>
      <c r="H2123" s="11" t="s">
        <v>7837</v>
      </c>
      <c r="I2123" s="11" t="s">
        <v>7840</v>
      </c>
      <c r="J2123" s="11" t="s">
        <v>7844</v>
      </c>
    </row>
    <row r="2124" spans="1:10" ht="15" customHeight="1" x14ac:dyDescent="0.35">
      <c r="A2124" s="11" t="s">
        <v>2162</v>
      </c>
      <c r="B2124" s="11">
        <v>27.1</v>
      </c>
      <c r="C2124" s="11">
        <v>4.45</v>
      </c>
      <c r="D2124" s="11" t="s">
        <v>7837</v>
      </c>
      <c r="E2124" s="11" t="s">
        <v>7838</v>
      </c>
      <c r="F2124" s="11" t="s">
        <v>7837</v>
      </c>
      <c r="G2124" s="11">
        <v>1</v>
      </c>
      <c r="H2124" s="11" t="s">
        <v>7837</v>
      </c>
      <c r="I2124" s="11" t="s">
        <v>7840</v>
      </c>
      <c r="J2124" s="11" t="s">
        <v>7845</v>
      </c>
    </row>
    <row r="2125" spans="1:10" ht="15" customHeight="1" x14ac:dyDescent="0.35">
      <c r="A2125" s="11" t="s">
        <v>2163</v>
      </c>
      <c r="B2125" s="11">
        <v>24.3</v>
      </c>
      <c r="C2125" s="11">
        <v>6.1</v>
      </c>
      <c r="D2125" s="11" t="s">
        <v>7838</v>
      </c>
      <c r="E2125" s="11" t="s">
        <v>7838</v>
      </c>
      <c r="F2125" s="11" t="s">
        <v>7837</v>
      </c>
      <c r="G2125" s="11">
        <v>1</v>
      </c>
      <c r="H2125" s="11" t="s">
        <v>7837</v>
      </c>
      <c r="I2125" s="11" t="s">
        <v>7841</v>
      </c>
      <c r="J2125" s="11" t="s">
        <v>7844</v>
      </c>
    </row>
    <row r="2126" spans="1:10" ht="15" customHeight="1" x14ac:dyDescent="0.35">
      <c r="A2126" s="11" t="s">
        <v>2164</v>
      </c>
      <c r="B2126" s="11">
        <v>30.72</v>
      </c>
      <c r="C2126" s="11">
        <v>6.06</v>
      </c>
      <c r="D2126" s="11" t="s">
        <v>7837</v>
      </c>
      <c r="E2126" s="11" t="s">
        <v>7838</v>
      </c>
      <c r="F2126" s="11" t="s">
        <v>7837</v>
      </c>
      <c r="G2126" s="11">
        <v>1</v>
      </c>
      <c r="H2126" s="11" t="s">
        <v>7837</v>
      </c>
      <c r="I2126" s="11" t="s">
        <v>7839</v>
      </c>
      <c r="J2126" s="11" t="s">
        <v>7844</v>
      </c>
    </row>
    <row r="2127" spans="1:10" ht="15" customHeight="1" x14ac:dyDescent="0.35">
      <c r="A2127" s="11" t="s">
        <v>2165</v>
      </c>
      <c r="B2127" s="11">
        <v>37.43</v>
      </c>
      <c r="C2127" s="11">
        <v>4.5599999999999996</v>
      </c>
      <c r="D2127" s="11" t="s">
        <v>7837</v>
      </c>
      <c r="E2127" s="11" t="s">
        <v>7837</v>
      </c>
      <c r="F2127" s="11" t="s">
        <v>7838</v>
      </c>
      <c r="G2127" s="11">
        <v>1</v>
      </c>
      <c r="H2127" s="11" t="s">
        <v>7837</v>
      </c>
      <c r="I2127" s="11" t="s">
        <v>7839</v>
      </c>
      <c r="J2127" s="11" t="s">
        <v>7845</v>
      </c>
    </row>
    <row r="2128" spans="1:10" ht="15" customHeight="1" x14ac:dyDescent="0.35">
      <c r="A2128" s="11" t="s">
        <v>2166</v>
      </c>
      <c r="B2128" s="11">
        <v>25.74</v>
      </c>
      <c r="C2128" s="11">
        <v>6.41</v>
      </c>
      <c r="D2128" s="11" t="s">
        <v>7838</v>
      </c>
      <c r="E2128" s="11" t="s">
        <v>7837</v>
      </c>
      <c r="F2128" s="11" t="s">
        <v>7838</v>
      </c>
      <c r="G2128" s="11">
        <v>1</v>
      </c>
      <c r="H2128" s="11" t="s">
        <v>7837</v>
      </c>
      <c r="I2128" s="11" t="s">
        <v>7840</v>
      </c>
      <c r="J2128" s="11" t="s">
        <v>7844</v>
      </c>
    </row>
    <row r="2129" spans="1:10" ht="15" customHeight="1" x14ac:dyDescent="0.35">
      <c r="A2129" s="11" t="s">
        <v>2167</v>
      </c>
      <c r="B2129" s="11">
        <v>36.575000000000003</v>
      </c>
      <c r="C2129" s="11">
        <v>5.57</v>
      </c>
      <c r="D2129" s="11" t="s">
        <v>7837</v>
      </c>
      <c r="E2129" s="11" t="s">
        <v>7837</v>
      </c>
      <c r="F2129" s="11" t="s">
        <v>7838</v>
      </c>
      <c r="G2129" s="11">
        <v>1</v>
      </c>
      <c r="H2129" s="11" t="s">
        <v>7837</v>
      </c>
      <c r="I2129" s="11" t="s">
        <v>7839</v>
      </c>
      <c r="J2129" s="11" t="s">
        <v>7845</v>
      </c>
    </row>
    <row r="2130" spans="1:10" ht="15" customHeight="1" x14ac:dyDescent="0.35">
      <c r="A2130" s="11" t="s">
        <v>2168</v>
      </c>
      <c r="B2130" s="11">
        <v>35.15</v>
      </c>
      <c r="C2130" s="11">
        <v>5.47</v>
      </c>
      <c r="D2130" s="11" t="s">
        <v>7837</v>
      </c>
      <c r="E2130" s="11" t="s">
        <v>7837</v>
      </c>
      <c r="F2130" s="11" t="s">
        <v>7838</v>
      </c>
      <c r="G2130" s="11">
        <v>1</v>
      </c>
      <c r="H2130" s="11" t="s">
        <v>7837</v>
      </c>
      <c r="I2130" s="11" t="s">
        <v>7839</v>
      </c>
      <c r="J2130" s="11" t="s">
        <v>7845</v>
      </c>
    </row>
    <row r="2131" spans="1:10" ht="15" customHeight="1" x14ac:dyDescent="0.35">
      <c r="A2131" s="11" t="s">
        <v>2169</v>
      </c>
      <c r="B2131" s="11">
        <v>32.11</v>
      </c>
      <c r="C2131" s="11">
        <v>4.43</v>
      </c>
      <c r="D2131" s="11" t="s">
        <v>7837</v>
      </c>
      <c r="E2131" s="11" t="s">
        <v>7837</v>
      </c>
      <c r="F2131" s="11" t="s">
        <v>7838</v>
      </c>
      <c r="G2131" s="11">
        <v>1</v>
      </c>
      <c r="H2131" s="11" t="s">
        <v>7837</v>
      </c>
      <c r="I2131" s="11" t="s">
        <v>7839</v>
      </c>
      <c r="J2131" s="11" t="s">
        <v>7845</v>
      </c>
    </row>
    <row r="2132" spans="1:10" ht="15" customHeight="1" x14ac:dyDescent="0.35">
      <c r="A2132" s="11" t="s">
        <v>2170</v>
      </c>
      <c r="B2132" s="11">
        <v>30.495000000000001</v>
      </c>
      <c r="C2132" s="11">
        <v>4.95</v>
      </c>
      <c r="D2132" s="11" t="s">
        <v>7837</v>
      </c>
      <c r="E2132" s="11" t="s">
        <v>7837</v>
      </c>
      <c r="F2132" s="11" t="s">
        <v>7838</v>
      </c>
      <c r="G2132" s="11">
        <v>1</v>
      </c>
      <c r="H2132" s="11" t="s">
        <v>7837</v>
      </c>
      <c r="I2132" s="11" t="s">
        <v>7839</v>
      </c>
      <c r="J2132" s="11" t="s">
        <v>7845</v>
      </c>
    </row>
    <row r="2133" spans="1:10" ht="15" customHeight="1" x14ac:dyDescent="0.35">
      <c r="A2133" s="11" t="s">
        <v>2171</v>
      </c>
      <c r="B2133" s="11">
        <v>29.24</v>
      </c>
      <c r="C2133" s="11">
        <v>4.04</v>
      </c>
      <c r="D2133" s="11" t="s">
        <v>7837</v>
      </c>
      <c r="E2133" s="11" t="s">
        <v>7838</v>
      </c>
      <c r="F2133" s="11" t="s">
        <v>7837</v>
      </c>
      <c r="G2133" s="11">
        <v>1</v>
      </c>
      <c r="H2133" s="11" t="s">
        <v>7837</v>
      </c>
      <c r="I2133" s="11" t="s">
        <v>7840</v>
      </c>
      <c r="J2133" s="11" t="s">
        <v>7845</v>
      </c>
    </row>
    <row r="2134" spans="1:10" ht="15" customHeight="1" x14ac:dyDescent="0.35">
      <c r="A2134" s="11" t="s">
        <v>2172</v>
      </c>
      <c r="B2134" s="11">
        <v>22.515000000000001</v>
      </c>
      <c r="C2134" s="11">
        <v>5.93</v>
      </c>
      <c r="D2134" s="11" t="s">
        <v>7837</v>
      </c>
      <c r="E2134" s="11" t="s">
        <v>7837</v>
      </c>
      <c r="F2134" s="11" t="s">
        <v>7838</v>
      </c>
      <c r="G2134" s="11">
        <v>1</v>
      </c>
      <c r="H2134" s="11" t="s">
        <v>7837</v>
      </c>
      <c r="I2134" s="11" t="s">
        <v>7841</v>
      </c>
      <c r="J2134" s="11" t="s">
        <v>7844</v>
      </c>
    </row>
    <row r="2135" spans="1:10" ht="15" customHeight="1" x14ac:dyDescent="0.35">
      <c r="A2135" s="11" t="s">
        <v>2173</v>
      </c>
      <c r="B2135" s="11">
        <v>15.65</v>
      </c>
      <c r="C2135" s="11">
        <v>4.2300000000000004</v>
      </c>
      <c r="D2135" s="11" t="s">
        <v>7837</v>
      </c>
      <c r="E2135" s="11" t="s">
        <v>7837</v>
      </c>
      <c r="F2135" s="11" t="s">
        <v>7837</v>
      </c>
      <c r="G2135" s="11">
        <v>0</v>
      </c>
      <c r="H2135" s="11" t="s">
        <v>7837</v>
      </c>
      <c r="I2135" s="11" t="s">
        <v>7842</v>
      </c>
      <c r="J2135" s="11" t="s">
        <v>7845</v>
      </c>
    </row>
    <row r="2136" spans="1:10" ht="15" customHeight="1" x14ac:dyDescent="0.35">
      <c r="A2136" s="11" t="s">
        <v>2174</v>
      </c>
      <c r="B2136" s="11">
        <v>27.36</v>
      </c>
      <c r="C2136" s="11">
        <v>5.59</v>
      </c>
      <c r="D2136" s="11" t="s">
        <v>7838</v>
      </c>
      <c r="E2136" s="11" t="s">
        <v>7837</v>
      </c>
      <c r="F2136" s="11" t="s">
        <v>7837</v>
      </c>
      <c r="G2136" s="11">
        <v>0</v>
      </c>
      <c r="H2136" s="11" t="s">
        <v>7837</v>
      </c>
      <c r="I2136" s="11" t="s">
        <v>7840</v>
      </c>
      <c r="J2136" s="11" t="s">
        <v>7845</v>
      </c>
    </row>
    <row r="2137" spans="1:10" ht="15" customHeight="1" x14ac:dyDescent="0.35">
      <c r="A2137" s="11" t="s">
        <v>2175</v>
      </c>
      <c r="B2137" s="11">
        <v>22.3</v>
      </c>
      <c r="C2137" s="11">
        <v>4.8899999999999997</v>
      </c>
      <c r="D2137" s="11" t="s">
        <v>7838</v>
      </c>
      <c r="E2137" s="11" t="s">
        <v>7837</v>
      </c>
      <c r="F2137" s="11" t="s">
        <v>7837</v>
      </c>
      <c r="G2137" s="11">
        <v>0</v>
      </c>
      <c r="H2137" s="11" t="s">
        <v>7837</v>
      </c>
      <c r="I2137" s="11" t="s">
        <v>7841</v>
      </c>
      <c r="J2137" s="11" t="s">
        <v>7845</v>
      </c>
    </row>
    <row r="2138" spans="1:10" ht="15" customHeight="1" x14ac:dyDescent="0.35">
      <c r="A2138" s="11" t="s">
        <v>2176</v>
      </c>
      <c r="B2138" s="11">
        <v>26.03</v>
      </c>
      <c r="C2138" s="11">
        <v>5.81</v>
      </c>
      <c r="D2138" s="11" t="s">
        <v>7838</v>
      </c>
      <c r="E2138" s="11" t="s">
        <v>7837</v>
      </c>
      <c r="F2138" s="11" t="s">
        <v>7837</v>
      </c>
      <c r="G2138" s="11">
        <v>0</v>
      </c>
      <c r="H2138" s="11" t="s">
        <v>7837</v>
      </c>
      <c r="I2138" s="11" t="s">
        <v>7840</v>
      </c>
      <c r="J2138" s="11" t="s">
        <v>7844</v>
      </c>
    </row>
    <row r="2139" spans="1:10" ht="15" customHeight="1" x14ac:dyDescent="0.35">
      <c r="A2139" s="11" t="s">
        <v>2177</v>
      </c>
      <c r="B2139" s="11">
        <v>27.74</v>
      </c>
      <c r="C2139" s="11">
        <v>4.29</v>
      </c>
      <c r="D2139" s="11" t="s">
        <v>7837</v>
      </c>
      <c r="E2139" s="11" t="s">
        <v>7838</v>
      </c>
      <c r="F2139" s="11" t="s">
        <v>7837</v>
      </c>
      <c r="G2139" s="11">
        <v>1</v>
      </c>
      <c r="H2139" s="11" t="s">
        <v>7837</v>
      </c>
      <c r="I2139" s="11" t="s">
        <v>7840</v>
      </c>
      <c r="J2139" s="11" t="s">
        <v>7845</v>
      </c>
    </row>
    <row r="2140" spans="1:10" ht="15" customHeight="1" x14ac:dyDescent="0.35">
      <c r="A2140" s="11" t="s">
        <v>2178</v>
      </c>
      <c r="B2140" s="11">
        <v>32.11</v>
      </c>
      <c r="C2140" s="11">
        <v>4.03</v>
      </c>
      <c r="D2140" s="11" t="s">
        <v>7838</v>
      </c>
      <c r="E2140" s="11" t="s">
        <v>7838</v>
      </c>
      <c r="F2140" s="11" t="s">
        <v>7837</v>
      </c>
      <c r="G2140" s="11">
        <v>2</v>
      </c>
      <c r="H2140" s="11" t="s">
        <v>7837</v>
      </c>
      <c r="I2140" s="11" t="s">
        <v>7839</v>
      </c>
      <c r="J2140" s="11" t="s">
        <v>7845</v>
      </c>
    </row>
    <row r="2141" spans="1:10" ht="15" customHeight="1" x14ac:dyDescent="0.35">
      <c r="A2141" s="11" t="s">
        <v>2179</v>
      </c>
      <c r="B2141" s="11">
        <v>25.175000000000001</v>
      </c>
      <c r="C2141" s="11">
        <v>6.29</v>
      </c>
      <c r="D2141" s="11" t="s">
        <v>7838</v>
      </c>
      <c r="E2141" s="11" t="s">
        <v>7838</v>
      </c>
      <c r="F2141" s="11" t="s">
        <v>7837</v>
      </c>
      <c r="G2141" s="11">
        <v>2</v>
      </c>
      <c r="H2141" s="11" t="s">
        <v>7837</v>
      </c>
      <c r="I2141" s="11" t="s">
        <v>7840</v>
      </c>
      <c r="J2141" s="11" t="s">
        <v>7844</v>
      </c>
    </row>
    <row r="2142" spans="1:10" ht="15" customHeight="1" x14ac:dyDescent="0.35">
      <c r="A2142" s="11" t="s">
        <v>2180</v>
      </c>
      <c r="B2142" s="11">
        <v>39.49</v>
      </c>
      <c r="C2142" s="11">
        <v>4.4800000000000004</v>
      </c>
      <c r="D2142" s="11" t="s">
        <v>7838</v>
      </c>
      <c r="E2142" s="11" t="s">
        <v>7837</v>
      </c>
      <c r="F2142" s="11" t="s">
        <v>7837</v>
      </c>
      <c r="G2142" s="11">
        <v>0</v>
      </c>
      <c r="H2142" s="11" t="s">
        <v>7837</v>
      </c>
      <c r="I2142" s="11" t="s">
        <v>7839</v>
      </c>
      <c r="J2142" s="11" t="s">
        <v>7845</v>
      </c>
    </row>
    <row r="2143" spans="1:10" ht="15" customHeight="1" x14ac:dyDescent="0.35">
      <c r="A2143" s="11" t="s">
        <v>2181</v>
      </c>
      <c r="B2143" s="11">
        <v>34.869999999999997</v>
      </c>
      <c r="C2143" s="11">
        <v>5.51</v>
      </c>
      <c r="D2143" s="11" t="s">
        <v>7838</v>
      </c>
      <c r="E2143" s="11" t="s">
        <v>7837</v>
      </c>
      <c r="F2143" s="11" t="s">
        <v>7837</v>
      </c>
      <c r="G2143" s="11">
        <v>0</v>
      </c>
      <c r="H2143" s="11" t="s">
        <v>7837</v>
      </c>
      <c r="I2143" s="11" t="s">
        <v>7839</v>
      </c>
      <c r="J2143" s="11" t="s">
        <v>7845</v>
      </c>
    </row>
    <row r="2144" spans="1:10" ht="15" customHeight="1" x14ac:dyDescent="0.35">
      <c r="A2144" s="11" t="s">
        <v>2182</v>
      </c>
      <c r="B2144" s="11">
        <v>34.6</v>
      </c>
      <c r="C2144" s="11">
        <v>4.5</v>
      </c>
      <c r="D2144" s="11" t="s">
        <v>7838</v>
      </c>
      <c r="E2144" s="11" t="s">
        <v>7837</v>
      </c>
      <c r="F2144" s="11" t="s">
        <v>7837</v>
      </c>
      <c r="G2144" s="11">
        <v>0</v>
      </c>
      <c r="H2144" s="11" t="s">
        <v>7837</v>
      </c>
      <c r="I2144" s="11" t="s">
        <v>7839</v>
      </c>
      <c r="J2144" s="11" t="s">
        <v>7845</v>
      </c>
    </row>
    <row r="2145" spans="1:10" ht="15" customHeight="1" x14ac:dyDescent="0.35">
      <c r="A2145" s="11" t="s">
        <v>2183</v>
      </c>
      <c r="B2145" s="11">
        <v>25.8</v>
      </c>
      <c r="C2145" s="11">
        <v>6.29</v>
      </c>
      <c r="D2145" s="11" t="s">
        <v>7838</v>
      </c>
      <c r="E2145" s="11" t="s">
        <v>7837</v>
      </c>
      <c r="F2145" s="11" t="s">
        <v>7837</v>
      </c>
      <c r="G2145" s="11">
        <v>0</v>
      </c>
      <c r="H2145" s="11" t="s">
        <v>7837</v>
      </c>
      <c r="I2145" s="11" t="s">
        <v>7840</v>
      </c>
      <c r="J2145" s="11" t="s">
        <v>7844</v>
      </c>
    </row>
    <row r="2146" spans="1:10" ht="15" customHeight="1" x14ac:dyDescent="0.35">
      <c r="A2146" s="11" t="s">
        <v>2184</v>
      </c>
      <c r="B2146" s="11">
        <v>35.86</v>
      </c>
      <c r="C2146" s="11">
        <v>4.33</v>
      </c>
      <c r="D2146" s="11" t="s">
        <v>7837</v>
      </c>
      <c r="E2146" s="11" t="s">
        <v>7837</v>
      </c>
      <c r="F2146" s="11" t="s">
        <v>7837</v>
      </c>
      <c r="G2146" s="11">
        <v>1</v>
      </c>
      <c r="H2146" s="11" t="s">
        <v>7837</v>
      </c>
      <c r="I2146" s="11" t="s">
        <v>7839</v>
      </c>
      <c r="J2146" s="11" t="s">
        <v>7845</v>
      </c>
    </row>
    <row r="2147" spans="1:10" ht="15" customHeight="1" x14ac:dyDescent="0.35">
      <c r="A2147" s="11" t="s">
        <v>2185</v>
      </c>
      <c r="B2147" s="11">
        <v>40.47</v>
      </c>
      <c r="C2147" s="11">
        <v>11.15</v>
      </c>
      <c r="D2147" s="11" t="s">
        <v>7837</v>
      </c>
      <c r="E2147" s="11" t="s">
        <v>7837</v>
      </c>
      <c r="F2147" s="11" t="s">
        <v>7837</v>
      </c>
      <c r="G2147" s="11">
        <v>0</v>
      </c>
      <c r="H2147" s="11" t="s">
        <v>7837</v>
      </c>
      <c r="I2147" s="11" t="s">
        <v>7839</v>
      </c>
      <c r="J2147" s="11" t="s">
        <v>7843</v>
      </c>
    </row>
    <row r="2148" spans="1:10" ht="15" customHeight="1" x14ac:dyDescent="0.35">
      <c r="A2148" s="11" t="s">
        <v>2186</v>
      </c>
      <c r="B2148" s="11">
        <v>32.01</v>
      </c>
      <c r="C2148" s="11">
        <v>6.45</v>
      </c>
      <c r="D2148" s="11" t="s">
        <v>7837</v>
      </c>
      <c r="E2148" s="11" t="s">
        <v>7837</v>
      </c>
      <c r="F2148" s="11" t="s">
        <v>7837</v>
      </c>
      <c r="G2148" s="11">
        <v>1</v>
      </c>
      <c r="H2148" s="11" t="s">
        <v>7837</v>
      </c>
      <c r="I2148" s="11" t="s">
        <v>7839</v>
      </c>
      <c r="J2148" s="11" t="s">
        <v>7844</v>
      </c>
    </row>
    <row r="2149" spans="1:10" ht="15" customHeight="1" x14ac:dyDescent="0.35">
      <c r="A2149" s="11" t="s">
        <v>2187</v>
      </c>
      <c r="B2149" s="11">
        <v>33</v>
      </c>
      <c r="C2149" s="11">
        <v>9.27</v>
      </c>
      <c r="D2149" s="11" t="s">
        <v>7837</v>
      </c>
      <c r="E2149" s="11" t="s">
        <v>7837</v>
      </c>
      <c r="F2149" s="11" t="s">
        <v>7837</v>
      </c>
      <c r="G2149" s="11">
        <v>0</v>
      </c>
      <c r="H2149" s="11" t="s">
        <v>7837</v>
      </c>
      <c r="I2149" s="11" t="s">
        <v>7839</v>
      </c>
      <c r="J2149" s="11" t="s">
        <v>7843</v>
      </c>
    </row>
    <row r="2150" spans="1:10" ht="15" customHeight="1" x14ac:dyDescent="0.35">
      <c r="A2150" s="11" t="s">
        <v>2188</v>
      </c>
      <c r="B2150" s="11">
        <v>29.3</v>
      </c>
      <c r="C2150" s="11">
        <v>6.15</v>
      </c>
      <c r="D2150" s="11" t="s">
        <v>7837</v>
      </c>
      <c r="E2150" s="11" t="s">
        <v>7837</v>
      </c>
      <c r="F2150" s="11" t="s">
        <v>7837</v>
      </c>
      <c r="G2150" s="11">
        <v>1</v>
      </c>
      <c r="H2150" s="11" t="s">
        <v>7837</v>
      </c>
      <c r="I2150" s="11" t="s">
        <v>7840</v>
      </c>
      <c r="J2150" s="11" t="s">
        <v>7844</v>
      </c>
    </row>
    <row r="2151" spans="1:10" ht="15" customHeight="1" x14ac:dyDescent="0.35">
      <c r="A2151" s="11" t="s">
        <v>2189</v>
      </c>
      <c r="B2151" s="11">
        <v>25.8</v>
      </c>
      <c r="C2151" s="11">
        <v>4.13</v>
      </c>
      <c r="D2151" s="11" t="s">
        <v>7837</v>
      </c>
      <c r="E2151" s="11" t="s">
        <v>7837</v>
      </c>
      <c r="F2151" s="11" t="s">
        <v>7837</v>
      </c>
      <c r="G2151" s="11">
        <v>1</v>
      </c>
      <c r="H2151" s="11" t="s">
        <v>7837</v>
      </c>
      <c r="I2151" s="11" t="s">
        <v>7840</v>
      </c>
      <c r="J2151" s="11" t="s">
        <v>7845</v>
      </c>
    </row>
    <row r="2152" spans="1:10" ht="15" customHeight="1" x14ac:dyDescent="0.35">
      <c r="A2152" s="11" t="s">
        <v>2190</v>
      </c>
      <c r="B2152" s="11">
        <v>23.4</v>
      </c>
      <c r="C2152" s="11">
        <v>4.24</v>
      </c>
      <c r="D2152" s="11" t="s">
        <v>7837</v>
      </c>
      <c r="E2152" s="11" t="s">
        <v>7837</v>
      </c>
      <c r="F2152" s="11" t="s">
        <v>7837</v>
      </c>
      <c r="G2152" s="11">
        <v>1</v>
      </c>
      <c r="H2152" s="11" t="s">
        <v>7837</v>
      </c>
      <c r="I2152" s="11" t="s">
        <v>7841</v>
      </c>
      <c r="J2152" s="11" t="s">
        <v>7845</v>
      </c>
    </row>
    <row r="2153" spans="1:10" ht="15" customHeight="1" x14ac:dyDescent="0.35">
      <c r="A2153" s="11" t="s">
        <v>2191</v>
      </c>
      <c r="B2153" s="11">
        <v>27.93</v>
      </c>
      <c r="C2153" s="11">
        <v>9.8800000000000008</v>
      </c>
      <c r="D2153" s="11" t="s">
        <v>7837</v>
      </c>
      <c r="E2153" s="11" t="s">
        <v>7837</v>
      </c>
      <c r="F2153" s="11" t="s">
        <v>7837</v>
      </c>
      <c r="G2153" s="11">
        <v>0</v>
      </c>
      <c r="H2153" s="11" t="s">
        <v>7837</v>
      </c>
      <c r="I2153" s="11" t="s">
        <v>7840</v>
      </c>
      <c r="J2153" s="11" t="s">
        <v>7843</v>
      </c>
    </row>
    <row r="2154" spans="1:10" ht="15" customHeight="1" x14ac:dyDescent="0.35">
      <c r="A2154" s="11" t="s">
        <v>2192</v>
      </c>
      <c r="B2154" s="11">
        <v>22</v>
      </c>
      <c r="C2154" s="11">
        <v>9.5</v>
      </c>
      <c r="D2154" s="11" t="s">
        <v>7837</v>
      </c>
      <c r="E2154" s="11" t="s">
        <v>7837</v>
      </c>
      <c r="F2154" s="11" t="s">
        <v>7837</v>
      </c>
      <c r="G2154" s="11">
        <v>0</v>
      </c>
      <c r="H2154" s="11" t="s">
        <v>7837</v>
      </c>
      <c r="I2154" s="11" t="s">
        <v>7841</v>
      </c>
      <c r="J2154" s="11" t="s">
        <v>7843</v>
      </c>
    </row>
    <row r="2155" spans="1:10" ht="15" customHeight="1" x14ac:dyDescent="0.35">
      <c r="A2155" s="11" t="s">
        <v>2193</v>
      </c>
      <c r="B2155" s="11">
        <v>36.86</v>
      </c>
      <c r="C2155" s="11">
        <v>4.97</v>
      </c>
      <c r="D2155" s="11" t="s">
        <v>7838</v>
      </c>
      <c r="E2155" s="11" t="s">
        <v>7837</v>
      </c>
      <c r="F2155" s="11" t="s">
        <v>7837</v>
      </c>
      <c r="G2155" s="11">
        <v>0</v>
      </c>
      <c r="H2155" s="11" t="s">
        <v>7837</v>
      </c>
      <c r="I2155" s="11" t="s">
        <v>7839</v>
      </c>
      <c r="J2155" s="11" t="s">
        <v>7845</v>
      </c>
    </row>
    <row r="2156" spans="1:10" ht="15" customHeight="1" x14ac:dyDescent="0.35">
      <c r="A2156" s="11" t="s">
        <v>2194</v>
      </c>
      <c r="B2156" s="11">
        <v>31.254999999999999</v>
      </c>
      <c r="C2156" s="11">
        <v>5.49</v>
      </c>
      <c r="D2156" s="11" t="s">
        <v>7838</v>
      </c>
      <c r="E2156" s="11" t="s">
        <v>7837</v>
      </c>
      <c r="F2156" s="11" t="s">
        <v>7837</v>
      </c>
      <c r="G2156" s="11">
        <v>0</v>
      </c>
      <c r="H2156" s="11" t="s">
        <v>7837</v>
      </c>
      <c r="I2156" s="11" t="s">
        <v>7839</v>
      </c>
      <c r="J2156" s="11" t="s">
        <v>7845</v>
      </c>
    </row>
    <row r="2157" spans="1:10" ht="15" customHeight="1" x14ac:dyDescent="0.35">
      <c r="A2157" s="11" t="s">
        <v>2195</v>
      </c>
      <c r="B2157" s="11">
        <v>23.06</v>
      </c>
      <c r="C2157" s="11">
        <v>4.47</v>
      </c>
      <c r="D2157" s="11" t="s">
        <v>7837</v>
      </c>
      <c r="E2157" s="11" t="s">
        <v>7837</v>
      </c>
      <c r="F2157" s="11" t="s">
        <v>7837</v>
      </c>
      <c r="G2157" s="11">
        <v>0</v>
      </c>
      <c r="H2157" s="11" t="s">
        <v>7837</v>
      </c>
      <c r="I2157" s="11" t="s">
        <v>7841</v>
      </c>
      <c r="J2157" s="11" t="s">
        <v>7845</v>
      </c>
    </row>
    <row r="2158" spans="1:10" ht="15" customHeight="1" x14ac:dyDescent="0.35">
      <c r="A2158" s="11" t="s">
        <v>2196</v>
      </c>
      <c r="B2158" s="11">
        <v>28.975000000000001</v>
      </c>
      <c r="C2158" s="11">
        <v>4.34</v>
      </c>
      <c r="D2158" s="11" t="s">
        <v>7838</v>
      </c>
      <c r="E2158" s="11" t="s">
        <v>7837</v>
      </c>
      <c r="F2158" s="11" t="s">
        <v>7837</v>
      </c>
      <c r="G2158" s="11">
        <v>0</v>
      </c>
      <c r="H2158" s="11" t="s">
        <v>7837</v>
      </c>
      <c r="I2158" s="11" t="s">
        <v>7840</v>
      </c>
      <c r="J2158" s="11" t="s">
        <v>7845</v>
      </c>
    </row>
    <row r="2159" spans="1:10" ht="15" customHeight="1" x14ac:dyDescent="0.35">
      <c r="A2159" s="11" t="s">
        <v>2197</v>
      </c>
      <c r="B2159" s="11">
        <v>33.299999999999997</v>
      </c>
      <c r="C2159" s="11">
        <v>9.49</v>
      </c>
      <c r="D2159" s="11" t="s">
        <v>7837</v>
      </c>
      <c r="E2159" s="11" t="s">
        <v>7837</v>
      </c>
      <c r="F2159" s="11" t="s">
        <v>7837</v>
      </c>
      <c r="G2159" s="11">
        <v>0</v>
      </c>
      <c r="H2159" s="11" t="s">
        <v>7837</v>
      </c>
      <c r="I2159" s="11" t="s">
        <v>7839</v>
      </c>
      <c r="J2159" s="11" t="s">
        <v>7843</v>
      </c>
    </row>
    <row r="2160" spans="1:10" ht="15" customHeight="1" x14ac:dyDescent="0.35">
      <c r="A2160" s="11" t="s">
        <v>2198</v>
      </c>
      <c r="B2160" s="11">
        <v>33</v>
      </c>
      <c r="C2160" s="11">
        <v>10.16</v>
      </c>
      <c r="D2160" s="11" t="s">
        <v>7837</v>
      </c>
      <c r="E2160" s="11" t="s">
        <v>7837</v>
      </c>
      <c r="F2160" s="11" t="s">
        <v>7837</v>
      </c>
      <c r="G2160" s="11">
        <v>0</v>
      </c>
      <c r="H2160" s="11" t="s">
        <v>7837</v>
      </c>
      <c r="I2160" s="11" t="s">
        <v>7839</v>
      </c>
      <c r="J2160" s="11" t="s">
        <v>7843</v>
      </c>
    </row>
    <row r="2161" spans="1:10" ht="15" customHeight="1" x14ac:dyDescent="0.35">
      <c r="A2161" s="11" t="s">
        <v>2199</v>
      </c>
      <c r="B2161" s="11">
        <v>31.46</v>
      </c>
      <c r="C2161" s="11">
        <v>11.19</v>
      </c>
      <c r="D2161" s="11" t="s">
        <v>7837</v>
      </c>
      <c r="E2161" s="11" t="s">
        <v>7837</v>
      </c>
      <c r="F2161" s="11" t="s">
        <v>7837</v>
      </c>
      <c r="G2161" s="11">
        <v>0</v>
      </c>
      <c r="H2161" s="11" t="s">
        <v>7837</v>
      </c>
      <c r="I2161" s="11" t="s">
        <v>7839</v>
      </c>
      <c r="J2161" s="11" t="s">
        <v>7843</v>
      </c>
    </row>
    <row r="2162" spans="1:10" ht="15" customHeight="1" x14ac:dyDescent="0.35">
      <c r="A2162" s="11" t="s">
        <v>2200</v>
      </c>
      <c r="B2162" s="11">
        <v>29.6</v>
      </c>
      <c r="C2162" s="11">
        <v>11.03</v>
      </c>
      <c r="D2162" s="11" t="s">
        <v>7837</v>
      </c>
      <c r="E2162" s="11" t="s">
        <v>7837</v>
      </c>
      <c r="F2162" s="11" t="s">
        <v>7837</v>
      </c>
      <c r="G2162" s="11">
        <v>0</v>
      </c>
      <c r="H2162" s="11" t="s">
        <v>7837</v>
      </c>
      <c r="I2162" s="11" t="s">
        <v>7840</v>
      </c>
      <c r="J2162" s="11" t="s">
        <v>7843</v>
      </c>
    </row>
    <row r="2163" spans="1:10" ht="15" customHeight="1" x14ac:dyDescent="0.35">
      <c r="A2163" s="11" t="s">
        <v>2201</v>
      </c>
      <c r="B2163" s="11">
        <v>22.05</v>
      </c>
      <c r="C2163" s="11">
        <v>4.43</v>
      </c>
      <c r="D2163" s="11" t="s">
        <v>7838</v>
      </c>
      <c r="E2163" s="11" t="s">
        <v>7837</v>
      </c>
      <c r="F2163" s="11" t="s">
        <v>7837</v>
      </c>
      <c r="G2163" s="11">
        <v>0</v>
      </c>
      <c r="H2163" s="11" t="s">
        <v>7837</v>
      </c>
      <c r="I2163" s="11" t="s">
        <v>7841</v>
      </c>
      <c r="J2163" s="11" t="s">
        <v>7845</v>
      </c>
    </row>
    <row r="2164" spans="1:10" ht="15" customHeight="1" x14ac:dyDescent="0.35">
      <c r="A2164" s="11" t="s">
        <v>2202</v>
      </c>
      <c r="B2164" s="11">
        <v>27.06</v>
      </c>
      <c r="C2164" s="11">
        <v>6.14</v>
      </c>
      <c r="D2164" s="11" t="s">
        <v>7837</v>
      </c>
      <c r="E2164" s="11" t="s">
        <v>7838</v>
      </c>
      <c r="F2164" s="11" t="s">
        <v>7837</v>
      </c>
      <c r="G2164" s="11">
        <v>1</v>
      </c>
      <c r="H2164" s="11" t="s">
        <v>7837</v>
      </c>
      <c r="I2164" s="11" t="s">
        <v>7840</v>
      </c>
      <c r="J2164" s="11" t="s">
        <v>7844</v>
      </c>
    </row>
    <row r="2165" spans="1:10" ht="15" customHeight="1" x14ac:dyDescent="0.35">
      <c r="A2165" s="11" t="s">
        <v>2203</v>
      </c>
      <c r="B2165" s="11">
        <v>20.49</v>
      </c>
      <c r="C2165" s="11">
        <v>4.87</v>
      </c>
      <c r="D2165" s="11" t="s">
        <v>7837</v>
      </c>
      <c r="E2165" s="11" t="s">
        <v>7837</v>
      </c>
      <c r="F2165" s="11" t="s">
        <v>7837</v>
      </c>
      <c r="G2165" s="11">
        <v>0</v>
      </c>
      <c r="H2165" s="11" t="s">
        <v>7837</v>
      </c>
      <c r="I2165" s="11" t="s">
        <v>7841</v>
      </c>
      <c r="J2165" s="11" t="s">
        <v>7845</v>
      </c>
    </row>
    <row r="2166" spans="1:10" ht="15" customHeight="1" x14ac:dyDescent="0.35">
      <c r="A2166" s="11" t="s">
        <v>2204</v>
      </c>
      <c r="B2166" s="11">
        <v>28.4</v>
      </c>
      <c r="C2166" s="11">
        <v>4.3</v>
      </c>
      <c r="D2166" s="11" t="s">
        <v>7837</v>
      </c>
      <c r="E2166" s="11" t="s">
        <v>7837</v>
      </c>
      <c r="F2166" s="11" t="s">
        <v>7838</v>
      </c>
      <c r="G2166" s="11">
        <v>1</v>
      </c>
      <c r="H2166" s="11" t="s">
        <v>7837</v>
      </c>
      <c r="I2166" s="11" t="s">
        <v>7840</v>
      </c>
      <c r="J2166" s="11" t="s">
        <v>7845</v>
      </c>
    </row>
    <row r="2167" spans="1:10" ht="15" customHeight="1" x14ac:dyDescent="0.35">
      <c r="A2167" s="11" t="s">
        <v>2205</v>
      </c>
      <c r="B2167" s="11">
        <v>41.91</v>
      </c>
      <c r="C2167" s="11">
        <v>6.19</v>
      </c>
      <c r="D2167" s="11" t="s">
        <v>7837</v>
      </c>
      <c r="E2167" s="11" t="s">
        <v>7837</v>
      </c>
      <c r="F2167" s="11" t="s">
        <v>7837</v>
      </c>
      <c r="G2167" s="11">
        <v>0</v>
      </c>
      <c r="H2167" s="11" t="s">
        <v>7837</v>
      </c>
      <c r="I2167" s="11" t="s">
        <v>7839</v>
      </c>
      <c r="J2167" s="11" t="s">
        <v>7844</v>
      </c>
    </row>
    <row r="2168" spans="1:10" ht="15" customHeight="1" x14ac:dyDescent="0.35">
      <c r="A2168" s="11" t="s">
        <v>2206</v>
      </c>
      <c r="B2168" s="11">
        <v>24.6</v>
      </c>
      <c r="C2168" s="11">
        <v>6.19</v>
      </c>
      <c r="D2168" s="11" t="s">
        <v>7837</v>
      </c>
      <c r="E2168" s="11" t="s">
        <v>7837</v>
      </c>
      <c r="F2168" s="11" t="s">
        <v>7838</v>
      </c>
      <c r="G2168" s="11">
        <v>1</v>
      </c>
      <c r="H2168" s="11" t="s">
        <v>7837</v>
      </c>
      <c r="I2168" s="11" t="s">
        <v>7841</v>
      </c>
      <c r="J2168" s="11" t="s">
        <v>7844</v>
      </c>
    </row>
    <row r="2169" spans="1:10" ht="15" customHeight="1" x14ac:dyDescent="0.35">
      <c r="A2169" s="11" t="s">
        <v>2207</v>
      </c>
      <c r="B2169" s="11">
        <v>20.9</v>
      </c>
      <c r="C2169" s="11">
        <v>5.12</v>
      </c>
      <c r="D2169" s="11" t="s">
        <v>7837</v>
      </c>
      <c r="E2169" s="11" t="s">
        <v>7837</v>
      </c>
      <c r="F2169" s="11" t="s">
        <v>7838</v>
      </c>
      <c r="G2169" s="11">
        <v>1</v>
      </c>
      <c r="H2169" s="11" t="s">
        <v>7837</v>
      </c>
      <c r="I2169" s="11" t="s">
        <v>7841</v>
      </c>
      <c r="J2169" s="11" t="s">
        <v>7845</v>
      </c>
    </row>
    <row r="2170" spans="1:10" ht="15" customHeight="1" x14ac:dyDescent="0.35">
      <c r="A2170" s="11" t="s">
        <v>2208</v>
      </c>
      <c r="B2170" s="11">
        <v>34.4</v>
      </c>
      <c r="C2170" s="11">
        <v>4.04</v>
      </c>
      <c r="D2170" s="11" t="s">
        <v>7837</v>
      </c>
      <c r="E2170" s="11" t="s">
        <v>7837</v>
      </c>
      <c r="F2170" s="11" t="s">
        <v>7837</v>
      </c>
      <c r="G2170" s="11">
        <v>0</v>
      </c>
      <c r="H2170" s="11" t="s">
        <v>7837</v>
      </c>
      <c r="I2170" s="11" t="s">
        <v>7839</v>
      </c>
      <c r="J2170" s="11" t="s">
        <v>7845</v>
      </c>
    </row>
    <row r="2171" spans="1:10" ht="15" customHeight="1" x14ac:dyDescent="0.35">
      <c r="A2171" s="11" t="s">
        <v>2209</v>
      </c>
      <c r="B2171" s="11">
        <v>32.56</v>
      </c>
      <c r="C2171" s="11">
        <v>5.36</v>
      </c>
      <c r="D2171" s="11" t="s">
        <v>7837</v>
      </c>
      <c r="E2171" s="11" t="s">
        <v>7837</v>
      </c>
      <c r="F2171" s="11" t="s">
        <v>7837</v>
      </c>
      <c r="G2171" s="11">
        <v>0</v>
      </c>
      <c r="H2171" s="11" t="s">
        <v>7837</v>
      </c>
      <c r="I2171" s="11" t="s">
        <v>7839</v>
      </c>
      <c r="J2171" s="11" t="s">
        <v>7845</v>
      </c>
    </row>
    <row r="2172" spans="1:10" ht="15" customHeight="1" x14ac:dyDescent="0.35">
      <c r="A2172" s="11" t="s">
        <v>2210</v>
      </c>
      <c r="B2172" s="11">
        <v>27.98</v>
      </c>
      <c r="C2172" s="11">
        <v>4.38</v>
      </c>
      <c r="D2172" s="11" t="s">
        <v>7837</v>
      </c>
      <c r="E2172" s="11" t="s">
        <v>7838</v>
      </c>
      <c r="F2172" s="11" t="s">
        <v>7837</v>
      </c>
      <c r="G2172" s="11">
        <v>1</v>
      </c>
      <c r="H2172" s="11" t="s">
        <v>7837</v>
      </c>
      <c r="I2172" s="11" t="s">
        <v>7840</v>
      </c>
      <c r="J2172" s="11" t="s">
        <v>7845</v>
      </c>
    </row>
    <row r="2173" spans="1:10" ht="15" customHeight="1" x14ac:dyDescent="0.35">
      <c r="A2173" s="11" t="s">
        <v>2211</v>
      </c>
      <c r="B2173" s="11">
        <v>26.51</v>
      </c>
      <c r="C2173" s="11">
        <v>4.58</v>
      </c>
      <c r="D2173" s="11" t="s">
        <v>7837</v>
      </c>
      <c r="E2173" s="11" t="s">
        <v>7837</v>
      </c>
      <c r="F2173" s="11" t="s">
        <v>7837</v>
      </c>
      <c r="G2173" s="11">
        <v>0</v>
      </c>
      <c r="H2173" s="11" t="s">
        <v>7837</v>
      </c>
      <c r="I2173" s="11" t="s">
        <v>7840</v>
      </c>
      <c r="J2173" s="11" t="s">
        <v>7845</v>
      </c>
    </row>
    <row r="2174" spans="1:10" ht="15" customHeight="1" x14ac:dyDescent="0.35">
      <c r="A2174" s="11" t="s">
        <v>2212</v>
      </c>
      <c r="B2174" s="11">
        <v>29.734999999999999</v>
      </c>
      <c r="C2174" s="11">
        <v>11.92</v>
      </c>
      <c r="D2174" s="11" t="s">
        <v>7837</v>
      </c>
      <c r="E2174" s="11" t="s">
        <v>7837</v>
      </c>
      <c r="F2174" s="11" t="s">
        <v>7837</v>
      </c>
      <c r="G2174" s="11">
        <v>0</v>
      </c>
      <c r="H2174" s="11" t="s">
        <v>7837</v>
      </c>
      <c r="I2174" s="11" t="s">
        <v>7840</v>
      </c>
      <c r="J2174" s="11" t="s">
        <v>7843</v>
      </c>
    </row>
    <row r="2175" spans="1:10" ht="15" customHeight="1" x14ac:dyDescent="0.35">
      <c r="A2175" s="11" t="s">
        <v>2213</v>
      </c>
      <c r="B2175" s="11">
        <v>40.5</v>
      </c>
      <c r="C2175" s="11">
        <v>5.4</v>
      </c>
      <c r="D2175" s="11" t="s">
        <v>7837</v>
      </c>
      <c r="E2175" s="11" t="s">
        <v>7837</v>
      </c>
      <c r="F2175" s="11" t="s">
        <v>7838</v>
      </c>
      <c r="G2175" s="11">
        <v>1</v>
      </c>
      <c r="H2175" s="11" t="s">
        <v>7837</v>
      </c>
      <c r="I2175" s="11" t="s">
        <v>7839</v>
      </c>
      <c r="J2175" s="11" t="s">
        <v>7845</v>
      </c>
    </row>
    <row r="2176" spans="1:10" ht="15" customHeight="1" x14ac:dyDescent="0.35">
      <c r="A2176" s="11" t="s">
        <v>2214</v>
      </c>
      <c r="B2176" s="11">
        <v>25.64</v>
      </c>
      <c r="C2176" s="11">
        <v>4.76</v>
      </c>
      <c r="D2176" s="11" t="s">
        <v>7837</v>
      </c>
      <c r="E2176" s="11" t="s">
        <v>7837</v>
      </c>
      <c r="F2176" s="11" t="s">
        <v>7837</v>
      </c>
      <c r="G2176" s="11">
        <v>1</v>
      </c>
      <c r="H2176" s="11" t="s">
        <v>7837</v>
      </c>
      <c r="I2176" s="11" t="s">
        <v>7840</v>
      </c>
      <c r="J2176" s="11" t="s">
        <v>7845</v>
      </c>
    </row>
    <row r="2177" spans="1:10" ht="15" customHeight="1" x14ac:dyDescent="0.35">
      <c r="A2177" s="11" t="s">
        <v>2215</v>
      </c>
      <c r="B2177" s="11">
        <v>32.9</v>
      </c>
      <c r="C2177" s="11">
        <v>4.78</v>
      </c>
      <c r="D2177" s="11" t="s">
        <v>7837</v>
      </c>
      <c r="E2177" s="11" t="s">
        <v>7837</v>
      </c>
      <c r="F2177" s="11" t="s">
        <v>7838</v>
      </c>
      <c r="G2177" s="11">
        <v>1</v>
      </c>
      <c r="H2177" s="11" t="s">
        <v>7837</v>
      </c>
      <c r="I2177" s="11" t="s">
        <v>7839</v>
      </c>
      <c r="J2177" s="11" t="s">
        <v>7845</v>
      </c>
    </row>
    <row r="2178" spans="1:10" ht="15" customHeight="1" x14ac:dyDescent="0.35">
      <c r="A2178" s="11" t="s">
        <v>2216</v>
      </c>
      <c r="B2178" s="11">
        <v>29.8</v>
      </c>
      <c r="C2178" s="11">
        <v>4.26</v>
      </c>
      <c r="D2178" s="11" t="s">
        <v>7837</v>
      </c>
      <c r="E2178" s="11" t="s">
        <v>7837</v>
      </c>
      <c r="F2178" s="11" t="s">
        <v>7838</v>
      </c>
      <c r="G2178" s="11">
        <v>1</v>
      </c>
      <c r="H2178" s="11" t="s">
        <v>7837</v>
      </c>
      <c r="I2178" s="11" t="s">
        <v>7840</v>
      </c>
      <c r="J2178" s="11" t="s">
        <v>7845</v>
      </c>
    </row>
    <row r="2179" spans="1:10" ht="15" customHeight="1" x14ac:dyDescent="0.35">
      <c r="A2179" s="11" t="s">
        <v>2217</v>
      </c>
      <c r="B2179" s="11">
        <v>28.9</v>
      </c>
      <c r="C2179" s="11">
        <v>5.85</v>
      </c>
      <c r="D2179" s="11" t="s">
        <v>7837</v>
      </c>
      <c r="E2179" s="11" t="s">
        <v>7837</v>
      </c>
      <c r="F2179" s="11" t="s">
        <v>7838</v>
      </c>
      <c r="G2179" s="11">
        <v>1</v>
      </c>
      <c r="H2179" s="11" t="s">
        <v>7837</v>
      </c>
      <c r="I2179" s="11" t="s">
        <v>7840</v>
      </c>
      <c r="J2179" s="11" t="s">
        <v>7844</v>
      </c>
    </row>
    <row r="2180" spans="1:10" ht="15" customHeight="1" x14ac:dyDescent="0.35">
      <c r="A2180" s="11" t="s">
        <v>2218</v>
      </c>
      <c r="B2180" s="11">
        <v>24.7</v>
      </c>
      <c r="C2180" s="11">
        <v>5.32</v>
      </c>
      <c r="D2180" s="11" t="s">
        <v>7837</v>
      </c>
      <c r="E2180" s="11" t="s">
        <v>7837</v>
      </c>
      <c r="F2180" s="11" t="s">
        <v>7838</v>
      </c>
      <c r="G2180" s="11">
        <v>1</v>
      </c>
      <c r="H2180" s="11" t="s">
        <v>7837</v>
      </c>
      <c r="I2180" s="11" t="s">
        <v>7841</v>
      </c>
      <c r="J2180" s="11" t="s">
        <v>7845</v>
      </c>
    </row>
    <row r="2181" spans="1:10" ht="15" customHeight="1" x14ac:dyDescent="0.35">
      <c r="A2181" s="11" t="s">
        <v>2219</v>
      </c>
      <c r="B2181" s="11">
        <v>20.6</v>
      </c>
      <c r="C2181" s="11">
        <v>5.14</v>
      </c>
      <c r="D2181" s="11" t="s">
        <v>7837</v>
      </c>
      <c r="E2181" s="11" t="s">
        <v>7837</v>
      </c>
      <c r="F2181" s="11" t="s">
        <v>7838</v>
      </c>
      <c r="G2181" s="11">
        <v>1</v>
      </c>
      <c r="H2181" s="11" t="s">
        <v>7837</v>
      </c>
      <c r="I2181" s="11" t="s">
        <v>7841</v>
      </c>
      <c r="J2181" s="11" t="s">
        <v>7845</v>
      </c>
    </row>
    <row r="2182" spans="1:10" ht="15" customHeight="1" x14ac:dyDescent="0.35">
      <c r="A2182" s="11" t="s">
        <v>2220</v>
      </c>
      <c r="B2182" s="11">
        <v>18.600000000000001</v>
      </c>
      <c r="C2182" s="11">
        <v>5</v>
      </c>
      <c r="D2182" s="11" t="s">
        <v>7837</v>
      </c>
      <c r="E2182" s="11" t="s">
        <v>7837</v>
      </c>
      <c r="F2182" s="11" t="s">
        <v>7838</v>
      </c>
      <c r="G2182" s="11">
        <v>1</v>
      </c>
      <c r="H2182" s="11" t="s">
        <v>7837</v>
      </c>
      <c r="I2182" s="11" t="s">
        <v>7841</v>
      </c>
      <c r="J2182" s="11" t="s">
        <v>7845</v>
      </c>
    </row>
    <row r="2183" spans="1:10" ht="15" customHeight="1" x14ac:dyDescent="0.35">
      <c r="A2183" s="11" t="s">
        <v>2221</v>
      </c>
      <c r="B2183" s="11">
        <v>17.8</v>
      </c>
      <c r="C2183" s="11">
        <v>4.55</v>
      </c>
      <c r="D2183" s="11" t="s">
        <v>7837</v>
      </c>
      <c r="E2183" s="11" t="s">
        <v>7837</v>
      </c>
      <c r="F2183" s="11" t="s">
        <v>7838</v>
      </c>
      <c r="G2183" s="11">
        <v>1</v>
      </c>
      <c r="H2183" s="11" t="s">
        <v>7837</v>
      </c>
      <c r="I2183" s="11" t="s">
        <v>7842</v>
      </c>
      <c r="J2183" s="11" t="s">
        <v>7845</v>
      </c>
    </row>
    <row r="2184" spans="1:10" ht="15" customHeight="1" x14ac:dyDescent="0.35">
      <c r="A2184" s="11" t="s">
        <v>2222</v>
      </c>
      <c r="B2184" s="11">
        <v>35.200000000000003</v>
      </c>
      <c r="C2184" s="11">
        <v>5.97</v>
      </c>
      <c r="D2184" s="11" t="s">
        <v>7837</v>
      </c>
      <c r="E2184" s="11" t="s">
        <v>7838</v>
      </c>
      <c r="F2184" s="11" t="s">
        <v>7837</v>
      </c>
      <c r="G2184" s="11">
        <v>1</v>
      </c>
      <c r="H2184" s="11" t="s">
        <v>7837</v>
      </c>
      <c r="I2184" s="11" t="s">
        <v>7839</v>
      </c>
      <c r="J2184" s="11" t="s">
        <v>7844</v>
      </c>
    </row>
    <row r="2185" spans="1:10" ht="15" customHeight="1" x14ac:dyDescent="0.35">
      <c r="A2185" s="11" t="s">
        <v>2223</v>
      </c>
      <c r="B2185" s="11">
        <v>33.770000000000003</v>
      </c>
      <c r="C2185" s="11">
        <v>4.0199999999999996</v>
      </c>
      <c r="D2185" s="11" t="s">
        <v>7837</v>
      </c>
      <c r="E2185" s="11" t="s">
        <v>7838</v>
      </c>
      <c r="F2185" s="11" t="s">
        <v>7837</v>
      </c>
      <c r="G2185" s="11">
        <v>1</v>
      </c>
      <c r="H2185" s="11" t="s">
        <v>7837</v>
      </c>
      <c r="I2185" s="11" t="s">
        <v>7839</v>
      </c>
      <c r="J2185" s="11" t="s">
        <v>7845</v>
      </c>
    </row>
    <row r="2186" spans="1:10" ht="15" customHeight="1" x14ac:dyDescent="0.35">
      <c r="A2186" s="11" t="s">
        <v>2224</v>
      </c>
      <c r="B2186" s="11">
        <v>30.03</v>
      </c>
      <c r="C2186" s="11">
        <v>4.04</v>
      </c>
      <c r="D2186" s="11" t="s">
        <v>7837</v>
      </c>
      <c r="E2186" s="11" t="s">
        <v>7838</v>
      </c>
      <c r="F2186" s="11" t="s">
        <v>7837</v>
      </c>
      <c r="G2186" s="11">
        <v>1</v>
      </c>
      <c r="H2186" s="11" t="s">
        <v>7837</v>
      </c>
      <c r="I2186" s="11" t="s">
        <v>7839</v>
      </c>
      <c r="J2186" s="11" t="s">
        <v>7845</v>
      </c>
    </row>
    <row r="2187" spans="1:10" ht="15" customHeight="1" x14ac:dyDescent="0.35">
      <c r="A2187" s="11" t="s">
        <v>2225</v>
      </c>
      <c r="B2187" s="11">
        <v>29.37</v>
      </c>
      <c r="C2187" s="11">
        <v>5.54</v>
      </c>
      <c r="D2187" s="11" t="s">
        <v>7837</v>
      </c>
      <c r="E2187" s="11" t="s">
        <v>7838</v>
      </c>
      <c r="F2187" s="11" t="s">
        <v>7837</v>
      </c>
      <c r="G2187" s="11">
        <v>1</v>
      </c>
      <c r="H2187" s="11" t="s">
        <v>7837</v>
      </c>
      <c r="I2187" s="11" t="s">
        <v>7840</v>
      </c>
      <c r="J2187" s="11" t="s">
        <v>7845</v>
      </c>
    </row>
    <row r="2188" spans="1:10" ht="15" customHeight="1" x14ac:dyDescent="0.35">
      <c r="A2188" s="11" t="s">
        <v>2226</v>
      </c>
      <c r="B2188" s="11">
        <v>28.5</v>
      </c>
      <c r="C2188" s="11">
        <v>4.03</v>
      </c>
      <c r="D2188" s="11" t="s">
        <v>7837</v>
      </c>
      <c r="E2188" s="11" t="s">
        <v>7838</v>
      </c>
      <c r="F2188" s="11" t="s">
        <v>7837</v>
      </c>
      <c r="G2188" s="11">
        <v>1</v>
      </c>
      <c r="H2188" s="11" t="s">
        <v>7837</v>
      </c>
      <c r="I2188" s="11" t="s">
        <v>7840</v>
      </c>
      <c r="J2188" s="11" t="s">
        <v>7845</v>
      </c>
    </row>
    <row r="2189" spans="1:10" ht="15" customHeight="1" x14ac:dyDescent="0.35">
      <c r="A2189" s="11" t="s">
        <v>2227</v>
      </c>
      <c r="B2189" s="11">
        <v>23.32</v>
      </c>
      <c r="C2189" s="11">
        <v>5.62</v>
      </c>
      <c r="D2189" s="11" t="s">
        <v>7837</v>
      </c>
      <c r="E2189" s="11" t="s">
        <v>7838</v>
      </c>
      <c r="F2189" s="11" t="s">
        <v>7837</v>
      </c>
      <c r="G2189" s="11">
        <v>1</v>
      </c>
      <c r="H2189" s="11" t="s">
        <v>7837</v>
      </c>
      <c r="I2189" s="11" t="s">
        <v>7841</v>
      </c>
      <c r="J2189" s="11" t="s">
        <v>7845</v>
      </c>
    </row>
    <row r="2190" spans="1:10" ht="15" customHeight="1" x14ac:dyDescent="0.35">
      <c r="A2190" s="11" t="s">
        <v>2228</v>
      </c>
      <c r="B2190" s="11">
        <v>26.125</v>
      </c>
      <c r="C2190" s="11">
        <v>5.27</v>
      </c>
      <c r="D2190" s="11" t="s">
        <v>7837</v>
      </c>
      <c r="E2190" s="11" t="s">
        <v>7838</v>
      </c>
      <c r="F2190" s="11" t="s">
        <v>7837</v>
      </c>
      <c r="G2190" s="11">
        <v>1</v>
      </c>
      <c r="H2190" s="11" t="s">
        <v>7837</v>
      </c>
      <c r="I2190" s="11" t="s">
        <v>7840</v>
      </c>
      <c r="J2190" s="11" t="s">
        <v>7845</v>
      </c>
    </row>
    <row r="2191" spans="1:10" ht="15" customHeight="1" x14ac:dyDescent="0.35">
      <c r="A2191" s="11" t="s">
        <v>2229</v>
      </c>
      <c r="B2191" s="11">
        <v>25.46</v>
      </c>
      <c r="C2191" s="11">
        <v>5.18</v>
      </c>
      <c r="D2191" s="11" t="s">
        <v>7837</v>
      </c>
      <c r="E2191" s="11" t="s">
        <v>7838</v>
      </c>
      <c r="F2191" s="11" t="s">
        <v>7837</v>
      </c>
      <c r="G2191" s="11">
        <v>1</v>
      </c>
      <c r="H2191" s="11" t="s">
        <v>7837</v>
      </c>
      <c r="I2191" s="11" t="s">
        <v>7840</v>
      </c>
      <c r="J2191" s="11" t="s">
        <v>7845</v>
      </c>
    </row>
    <row r="2192" spans="1:10" ht="15" customHeight="1" x14ac:dyDescent="0.35">
      <c r="A2192" s="11" t="s">
        <v>2230</v>
      </c>
      <c r="B2192" s="11">
        <v>23.75</v>
      </c>
      <c r="C2192" s="11">
        <v>5.27</v>
      </c>
      <c r="D2192" s="11" t="s">
        <v>7837</v>
      </c>
      <c r="E2192" s="11" t="s">
        <v>7838</v>
      </c>
      <c r="F2192" s="11" t="s">
        <v>7837</v>
      </c>
      <c r="G2192" s="11">
        <v>1</v>
      </c>
      <c r="H2192" s="11" t="s">
        <v>7837</v>
      </c>
      <c r="I2192" s="11" t="s">
        <v>7841</v>
      </c>
      <c r="J2192" s="11" t="s">
        <v>7845</v>
      </c>
    </row>
    <row r="2193" spans="1:10" ht="15" customHeight="1" x14ac:dyDescent="0.35">
      <c r="A2193" s="11" t="s">
        <v>2231</v>
      </c>
      <c r="B2193" s="11">
        <v>23.085000000000001</v>
      </c>
      <c r="C2193" s="11">
        <v>5.62</v>
      </c>
      <c r="D2193" s="11" t="s">
        <v>7837</v>
      </c>
      <c r="E2193" s="11" t="s">
        <v>7838</v>
      </c>
      <c r="F2193" s="11" t="s">
        <v>7837</v>
      </c>
      <c r="G2193" s="11">
        <v>1</v>
      </c>
      <c r="H2193" s="11" t="s">
        <v>7837</v>
      </c>
      <c r="I2193" s="11" t="s">
        <v>7841</v>
      </c>
      <c r="J2193" s="11" t="s">
        <v>7845</v>
      </c>
    </row>
    <row r="2194" spans="1:10" ht="15" customHeight="1" x14ac:dyDescent="0.35">
      <c r="A2194" s="11" t="s">
        <v>2232</v>
      </c>
      <c r="B2194" s="11">
        <v>22.99</v>
      </c>
      <c r="C2194" s="11">
        <v>5.0599999999999996</v>
      </c>
      <c r="D2194" s="11" t="s">
        <v>7837</v>
      </c>
      <c r="E2194" s="11" t="s">
        <v>7838</v>
      </c>
      <c r="F2194" s="11" t="s">
        <v>7837</v>
      </c>
      <c r="G2194" s="11">
        <v>1</v>
      </c>
      <c r="H2194" s="11" t="s">
        <v>7837</v>
      </c>
      <c r="I2194" s="11" t="s">
        <v>7841</v>
      </c>
      <c r="J2194" s="11" t="s">
        <v>7845</v>
      </c>
    </row>
    <row r="2195" spans="1:10" ht="15" customHeight="1" x14ac:dyDescent="0.35">
      <c r="A2195" s="11" t="s">
        <v>2233</v>
      </c>
      <c r="B2195" s="11">
        <v>21.47</v>
      </c>
      <c r="C2195" s="11">
        <v>4.6900000000000004</v>
      </c>
      <c r="D2195" s="11" t="s">
        <v>7837</v>
      </c>
      <c r="E2195" s="11" t="s">
        <v>7838</v>
      </c>
      <c r="F2195" s="11" t="s">
        <v>7837</v>
      </c>
      <c r="G2195" s="11">
        <v>1</v>
      </c>
      <c r="H2195" s="11" t="s">
        <v>7837</v>
      </c>
      <c r="I2195" s="11" t="s">
        <v>7841</v>
      </c>
      <c r="J2195" s="11" t="s">
        <v>7845</v>
      </c>
    </row>
    <row r="2196" spans="1:10" ht="15" customHeight="1" x14ac:dyDescent="0.35">
      <c r="A2196" s="11" t="s">
        <v>2234</v>
      </c>
      <c r="B2196" s="11">
        <v>15.96</v>
      </c>
      <c r="C2196" s="11">
        <v>5.44</v>
      </c>
      <c r="D2196" s="11" t="s">
        <v>7837</v>
      </c>
      <c r="E2196" s="11" t="s">
        <v>7838</v>
      </c>
      <c r="F2196" s="11" t="s">
        <v>7837</v>
      </c>
      <c r="G2196" s="11">
        <v>1</v>
      </c>
      <c r="H2196" s="11" t="s">
        <v>7837</v>
      </c>
      <c r="I2196" s="11" t="s">
        <v>7842</v>
      </c>
      <c r="J2196" s="11" t="s">
        <v>7845</v>
      </c>
    </row>
    <row r="2197" spans="1:10" ht="15" customHeight="1" x14ac:dyDescent="0.35">
      <c r="A2197" s="11" t="s">
        <v>2235</v>
      </c>
      <c r="B2197" s="11">
        <v>39.5</v>
      </c>
      <c r="C2197" s="11">
        <v>5.05</v>
      </c>
      <c r="D2197" s="11" t="s">
        <v>7837</v>
      </c>
      <c r="E2197" s="11" t="s">
        <v>7838</v>
      </c>
      <c r="F2197" s="11" t="s">
        <v>7837</v>
      </c>
      <c r="G2197" s="11">
        <v>1</v>
      </c>
      <c r="H2197" s="11" t="s">
        <v>7837</v>
      </c>
      <c r="I2197" s="11" t="s">
        <v>7839</v>
      </c>
      <c r="J2197" s="11" t="s">
        <v>7845</v>
      </c>
    </row>
    <row r="2198" spans="1:10" ht="15" customHeight="1" x14ac:dyDescent="0.35">
      <c r="A2198" s="11" t="s">
        <v>2236</v>
      </c>
      <c r="B2198" s="11">
        <v>33.770000000000003</v>
      </c>
      <c r="C2198" s="11">
        <v>6</v>
      </c>
      <c r="D2198" s="11" t="s">
        <v>7837</v>
      </c>
      <c r="E2198" s="11" t="s">
        <v>7838</v>
      </c>
      <c r="F2198" s="11" t="s">
        <v>7837</v>
      </c>
      <c r="G2198" s="11">
        <v>1</v>
      </c>
      <c r="H2198" s="11" t="s">
        <v>7837</v>
      </c>
      <c r="I2198" s="11" t="s">
        <v>7839</v>
      </c>
      <c r="J2198" s="11" t="s">
        <v>7844</v>
      </c>
    </row>
    <row r="2199" spans="1:10" ht="15" customHeight="1" x14ac:dyDescent="0.35">
      <c r="A2199" s="11" t="s">
        <v>2237</v>
      </c>
      <c r="B2199" s="11">
        <v>26.84</v>
      </c>
      <c r="C2199" s="11">
        <v>5.99</v>
      </c>
      <c r="D2199" s="11" t="s">
        <v>7838</v>
      </c>
      <c r="E2199" s="11" t="s">
        <v>7838</v>
      </c>
      <c r="F2199" s="11" t="s">
        <v>7837</v>
      </c>
      <c r="G2199" s="11">
        <v>1</v>
      </c>
      <c r="H2199" s="11" t="s">
        <v>7837</v>
      </c>
      <c r="I2199" s="11" t="s">
        <v>7840</v>
      </c>
      <c r="J2199" s="11" t="s">
        <v>7844</v>
      </c>
    </row>
    <row r="2200" spans="1:10" ht="15" customHeight="1" x14ac:dyDescent="0.35">
      <c r="A2200" s="11" t="s">
        <v>2238</v>
      </c>
      <c r="B2200" s="11">
        <v>35.53</v>
      </c>
      <c r="C2200" s="11">
        <v>4.3600000000000003</v>
      </c>
      <c r="D2200" s="11" t="s">
        <v>7837</v>
      </c>
      <c r="E2200" s="11" t="s">
        <v>7837</v>
      </c>
      <c r="F2200" s="11" t="s">
        <v>7838</v>
      </c>
      <c r="G2200" s="11">
        <v>1</v>
      </c>
      <c r="H2200" s="11" t="s">
        <v>7837</v>
      </c>
      <c r="I2200" s="11" t="s">
        <v>7839</v>
      </c>
      <c r="J2200" s="11" t="s">
        <v>7845</v>
      </c>
    </row>
    <row r="2201" spans="1:10" ht="15" customHeight="1" x14ac:dyDescent="0.35">
      <c r="A2201" s="11" t="s">
        <v>2239</v>
      </c>
      <c r="B2201" s="11">
        <v>30.59</v>
      </c>
      <c r="C2201" s="11">
        <v>4.41</v>
      </c>
      <c r="D2201" s="11" t="s">
        <v>7837</v>
      </c>
      <c r="E2201" s="11" t="s">
        <v>7837</v>
      </c>
      <c r="F2201" s="11" t="s">
        <v>7838</v>
      </c>
      <c r="G2201" s="11">
        <v>1</v>
      </c>
      <c r="H2201" s="11" t="s">
        <v>7837</v>
      </c>
      <c r="I2201" s="11" t="s">
        <v>7839</v>
      </c>
      <c r="J2201" s="11" t="s">
        <v>7845</v>
      </c>
    </row>
    <row r="2202" spans="1:10" ht="15" customHeight="1" x14ac:dyDescent="0.35">
      <c r="A2202" s="11" t="s">
        <v>2240</v>
      </c>
      <c r="B2202" s="11">
        <v>30.59</v>
      </c>
      <c r="C2202" s="11">
        <v>4.17</v>
      </c>
      <c r="D2202" s="11" t="s">
        <v>7837</v>
      </c>
      <c r="E2202" s="11" t="s">
        <v>7837</v>
      </c>
      <c r="F2202" s="11" t="s">
        <v>7838</v>
      </c>
      <c r="G2202" s="11">
        <v>1</v>
      </c>
      <c r="H2202" s="11" t="s">
        <v>7837</v>
      </c>
      <c r="I2202" s="11" t="s">
        <v>7839</v>
      </c>
      <c r="J2202" s="11" t="s">
        <v>7845</v>
      </c>
    </row>
    <row r="2203" spans="1:10" ht="15" customHeight="1" x14ac:dyDescent="0.35">
      <c r="A2203" s="11" t="s">
        <v>2241</v>
      </c>
      <c r="B2203" s="11">
        <v>27.835000000000001</v>
      </c>
      <c r="C2203" s="11">
        <v>4.4400000000000004</v>
      </c>
      <c r="D2203" s="11" t="s">
        <v>7837</v>
      </c>
      <c r="E2203" s="11" t="s">
        <v>7837</v>
      </c>
      <c r="F2203" s="11" t="s">
        <v>7838</v>
      </c>
      <c r="G2203" s="11">
        <v>1</v>
      </c>
      <c r="H2203" s="11" t="s">
        <v>7837</v>
      </c>
      <c r="I2203" s="11" t="s">
        <v>7840</v>
      </c>
      <c r="J2203" s="11" t="s">
        <v>7845</v>
      </c>
    </row>
    <row r="2204" spans="1:10" ht="15" customHeight="1" x14ac:dyDescent="0.35">
      <c r="A2204" s="11" t="s">
        <v>2242</v>
      </c>
      <c r="B2204" s="11">
        <v>40.26</v>
      </c>
      <c r="C2204" s="11">
        <v>5.52</v>
      </c>
      <c r="D2204" s="11" t="s">
        <v>7837</v>
      </c>
      <c r="E2204" s="11" t="s">
        <v>7838</v>
      </c>
      <c r="F2204" s="11" t="s">
        <v>7837</v>
      </c>
      <c r="G2204" s="11">
        <v>1</v>
      </c>
      <c r="H2204" s="11" t="s">
        <v>7837</v>
      </c>
      <c r="I2204" s="11" t="s">
        <v>7839</v>
      </c>
      <c r="J2204" s="11" t="s">
        <v>7845</v>
      </c>
    </row>
    <row r="2205" spans="1:10" ht="15" customHeight="1" x14ac:dyDescent="0.35">
      <c r="A2205" s="11" t="s">
        <v>2243</v>
      </c>
      <c r="B2205" s="11">
        <v>39.82</v>
      </c>
      <c r="C2205" s="11">
        <v>6.01</v>
      </c>
      <c r="D2205" s="11" t="s">
        <v>7837</v>
      </c>
      <c r="E2205" s="11" t="s">
        <v>7838</v>
      </c>
      <c r="F2205" s="11" t="s">
        <v>7837</v>
      </c>
      <c r="G2205" s="11">
        <v>1</v>
      </c>
      <c r="H2205" s="11" t="s">
        <v>7837</v>
      </c>
      <c r="I2205" s="11" t="s">
        <v>7839</v>
      </c>
      <c r="J2205" s="11" t="s">
        <v>7844</v>
      </c>
    </row>
    <row r="2206" spans="1:10" ht="15" customHeight="1" x14ac:dyDescent="0.35">
      <c r="A2206" s="11" t="s">
        <v>2244</v>
      </c>
      <c r="B2206" s="11">
        <v>39.159999999999997</v>
      </c>
      <c r="C2206" s="11">
        <v>5.81</v>
      </c>
      <c r="D2206" s="11" t="s">
        <v>7837</v>
      </c>
      <c r="E2206" s="11" t="s">
        <v>7838</v>
      </c>
      <c r="F2206" s="11" t="s">
        <v>7837</v>
      </c>
      <c r="G2206" s="11">
        <v>1</v>
      </c>
      <c r="H2206" s="11" t="s">
        <v>7837</v>
      </c>
      <c r="I2206" s="11" t="s">
        <v>7839</v>
      </c>
      <c r="J2206" s="11" t="s">
        <v>7844</v>
      </c>
    </row>
    <row r="2207" spans="1:10" ht="15" customHeight="1" x14ac:dyDescent="0.35">
      <c r="A2207" s="11" t="s">
        <v>2245</v>
      </c>
      <c r="B2207" s="11">
        <v>25.555</v>
      </c>
      <c r="C2207" s="11">
        <v>4.37</v>
      </c>
      <c r="D2207" s="11" t="s">
        <v>7837</v>
      </c>
      <c r="E2207" s="11" t="s">
        <v>7837</v>
      </c>
      <c r="F2207" s="11" t="s">
        <v>7838</v>
      </c>
      <c r="G2207" s="11">
        <v>1</v>
      </c>
      <c r="H2207" s="11" t="s">
        <v>7837</v>
      </c>
      <c r="I2207" s="11" t="s">
        <v>7840</v>
      </c>
      <c r="J2207" s="11" t="s">
        <v>7845</v>
      </c>
    </row>
    <row r="2208" spans="1:10" ht="15" customHeight="1" x14ac:dyDescent="0.35">
      <c r="A2208" s="11" t="s">
        <v>2246</v>
      </c>
      <c r="B2208" s="11">
        <v>25.175000000000001</v>
      </c>
      <c r="C2208" s="11">
        <v>5.74</v>
      </c>
      <c r="D2208" s="11" t="s">
        <v>7837</v>
      </c>
      <c r="E2208" s="11" t="s">
        <v>7837</v>
      </c>
      <c r="F2208" s="11" t="s">
        <v>7838</v>
      </c>
      <c r="G2208" s="11">
        <v>1</v>
      </c>
      <c r="H2208" s="11" t="s">
        <v>7837</v>
      </c>
      <c r="I2208" s="11" t="s">
        <v>7840</v>
      </c>
      <c r="J2208" s="11" t="s">
        <v>7844</v>
      </c>
    </row>
    <row r="2209" spans="1:10" ht="15" customHeight="1" x14ac:dyDescent="0.35">
      <c r="A2209" s="11" t="s">
        <v>2247</v>
      </c>
      <c r="B2209" s="11">
        <v>38.28</v>
      </c>
      <c r="C2209" s="11">
        <v>5.39</v>
      </c>
      <c r="D2209" s="11" t="s">
        <v>7837</v>
      </c>
      <c r="E2209" s="11" t="s">
        <v>7838</v>
      </c>
      <c r="F2209" s="11" t="s">
        <v>7837</v>
      </c>
      <c r="G2209" s="11">
        <v>1</v>
      </c>
      <c r="H2209" s="11" t="s">
        <v>7837</v>
      </c>
      <c r="I2209" s="11" t="s">
        <v>7839</v>
      </c>
      <c r="J2209" s="11" t="s">
        <v>7845</v>
      </c>
    </row>
    <row r="2210" spans="1:10" ht="15" customHeight="1" x14ac:dyDescent="0.35">
      <c r="A2210" s="11" t="s">
        <v>2248</v>
      </c>
      <c r="B2210" s="11">
        <v>38.17</v>
      </c>
      <c r="C2210" s="11">
        <v>4.07</v>
      </c>
      <c r="D2210" s="11" t="s">
        <v>7837</v>
      </c>
      <c r="E2210" s="11" t="s">
        <v>7838</v>
      </c>
      <c r="F2210" s="11" t="s">
        <v>7837</v>
      </c>
      <c r="G2210" s="11">
        <v>1</v>
      </c>
      <c r="H2210" s="11" t="s">
        <v>7837</v>
      </c>
      <c r="I2210" s="11" t="s">
        <v>7839</v>
      </c>
      <c r="J2210" s="11" t="s">
        <v>7845</v>
      </c>
    </row>
    <row r="2211" spans="1:10" ht="15" customHeight="1" x14ac:dyDescent="0.35">
      <c r="A2211" s="11" t="s">
        <v>2249</v>
      </c>
      <c r="B2211" s="11">
        <v>36.85</v>
      </c>
      <c r="C2211" s="11">
        <v>5.49</v>
      </c>
      <c r="D2211" s="11" t="s">
        <v>7837</v>
      </c>
      <c r="E2211" s="11" t="s">
        <v>7838</v>
      </c>
      <c r="F2211" s="11" t="s">
        <v>7837</v>
      </c>
      <c r="G2211" s="11">
        <v>1</v>
      </c>
      <c r="H2211" s="11" t="s">
        <v>7837</v>
      </c>
      <c r="I2211" s="11" t="s">
        <v>7839</v>
      </c>
      <c r="J2211" s="11" t="s">
        <v>7845</v>
      </c>
    </row>
    <row r="2212" spans="1:10" ht="15" customHeight="1" x14ac:dyDescent="0.35">
      <c r="A2212" s="11" t="s">
        <v>2250</v>
      </c>
      <c r="B2212" s="11">
        <v>22.61</v>
      </c>
      <c r="C2212" s="11">
        <v>5.68</v>
      </c>
      <c r="D2212" s="11" t="s">
        <v>7837</v>
      </c>
      <c r="E2212" s="11" t="s">
        <v>7837</v>
      </c>
      <c r="F2212" s="11" t="s">
        <v>7838</v>
      </c>
      <c r="G2212" s="11">
        <v>1</v>
      </c>
      <c r="H2212" s="11" t="s">
        <v>7837</v>
      </c>
      <c r="I2212" s="11" t="s">
        <v>7841</v>
      </c>
      <c r="J2212" s="11" t="s">
        <v>7845</v>
      </c>
    </row>
    <row r="2213" spans="1:10" ht="15" customHeight="1" x14ac:dyDescent="0.35">
      <c r="A2213" s="11" t="s">
        <v>2251</v>
      </c>
      <c r="B2213" s="11">
        <v>21.754999999999999</v>
      </c>
      <c r="C2213" s="11">
        <v>6.09</v>
      </c>
      <c r="D2213" s="11" t="s">
        <v>7837</v>
      </c>
      <c r="E2213" s="11" t="s">
        <v>7837</v>
      </c>
      <c r="F2213" s="11" t="s">
        <v>7838</v>
      </c>
      <c r="G2213" s="11">
        <v>1</v>
      </c>
      <c r="H2213" s="11" t="s">
        <v>7837</v>
      </c>
      <c r="I2213" s="11" t="s">
        <v>7841</v>
      </c>
      <c r="J2213" s="11" t="s">
        <v>7844</v>
      </c>
    </row>
    <row r="2214" spans="1:10" ht="15" customHeight="1" x14ac:dyDescent="0.35">
      <c r="A2214" s="11" t="s">
        <v>2252</v>
      </c>
      <c r="B2214" s="11">
        <v>20.425000000000001</v>
      </c>
      <c r="C2214" s="11">
        <v>5.53</v>
      </c>
      <c r="D2214" s="11" t="s">
        <v>7837</v>
      </c>
      <c r="E2214" s="11" t="s">
        <v>7837</v>
      </c>
      <c r="F2214" s="11" t="s">
        <v>7838</v>
      </c>
      <c r="G2214" s="11">
        <v>1</v>
      </c>
      <c r="H2214" s="11" t="s">
        <v>7837</v>
      </c>
      <c r="I2214" s="11" t="s">
        <v>7841</v>
      </c>
      <c r="J2214" s="11" t="s">
        <v>7845</v>
      </c>
    </row>
    <row r="2215" spans="1:10" ht="15" customHeight="1" x14ac:dyDescent="0.35">
      <c r="A2215" s="11" t="s">
        <v>2253</v>
      </c>
      <c r="B2215" s="11">
        <v>31.35</v>
      </c>
      <c r="C2215" s="11">
        <v>4.28</v>
      </c>
      <c r="D2215" s="11" t="s">
        <v>7837</v>
      </c>
      <c r="E2215" s="11" t="s">
        <v>7838</v>
      </c>
      <c r="F2215" s="11" t="s">
        <v>7837</v>
      </c>
      <c r="G2215" s="11">
        <v>1</v>
      </c>
      <c r="H2215" s="11" t="s">
        <v>7837</v>
      </c>
      <c r="I2215" s="11" t="s">
        <v>7839</v>
      </c>
      <c r="J2215" s="11" t="s">
        <v>7845</v>
      </c>
    </row>
    <row r="2216" spans="1:10" ht="15" customHeight="1" x14ac:dyDescent="0.35">
      <c r="A2216" s="11" t="s">
        <v>2254</v>
      </c>
      <c r="B2216" s="11">
        <v>31.13</v>
      </c>
      <c r="C2216" s="11">
        <v>6.01</v>
      </c>
      <c r="D2216" s="11" t="s">
        <v>7837</v>
      </c>
      <c r="E2216" s="11" t="s">
        <v>7838</v>
      </c>
      <c r="F2216" s="11" t="s">
        <v>7837</v>
      </c>
      <c r="G2216" s="11">
        <v>1</v>
      </c>
      <c r="H2216" s="11" t="s">
        <v>7837</v>
      </c>
      <c r="I2216" s="11" t="s">
        <v>7839</v>
      </c>
      <c r="J2216" s="11" t="s">
        <v>7844</v>
      </c>
    </row>
    <row r="2217" spans="1:10" ht="15" customHeight="1" x14ac:dyDescent="0.35">
      <c r="A2217" s="11" t="s">
        <v>2255</v>
      </c>
      <c r="B2217" s="11">
        <v>17.48</v>
      </c>
      <c r="C2217" s="11">
        <v>4.59</v>
      </c>
      <c r="D2217" s="11" t="s">
        <v>7837</v>
      </c>
      <c r="E2217" s="11" t="s">
        <v>7837</v>
      </c>
      <c r="F2217" s="11" t="s">
        <v>7838</v>
      </c>
      <c r="G2217" s="11">
        <v>1</v>
      </c>
      <c r="H2217" s="11" t="s">
        <v>7837</v>
      </c>
      <c r="I2217" s="11" t="s">
        <v>7842</v>
      </c>
      <c r="J2217" s="11" t="s">
        <v>7845</v>
      </c>
    </row>
    <row r="2218" spans="1:10" ht="15" customHeight="1" x14ac:dyDescent="0.35">
      <c r="A2218" s="11" t="s">
        <v>2256</v>
      </c>
      <c r="B2218" s="11">
        <v>22.57</v>
      </c>
      <c r="C2218" s="11">
        <v>5.8</v>
      </c>
      <c r="D2218" s="11" t="s">
        <v>7838</v>
      </c>
      <c r="E2218" s="11" t="s">
        <v>7837</v>
      </c>
      <c r="F2218" s="11" t="s">
        <v>7837</v>
      </c>
      <c r="G2218" s="11">
        <v>1</v>
      </c>
      <c r="H2218" s="11" t="s">
        <v>7837</v>
      </c>
      <c r="I2218" s="11" t="s">
        <v>7841</v>
      </c>
      <c r="J2218" s="11" t="s">
        <v>7844</v>
      </c>
    </row>
    <row r="2219" spans="1:10" ht="15" customHeight="1" x14ac:dyDescent="0.35">
      <c r="A2219" s="11" t="s">
        <v>2257</v>
      </c>
      <c r="B2219" s="11">
        <v>26.73</v>
      </c>
      <c r="C2219" s="11">
        <v>5.08</v>
      </c>
      <c r="D2219" s="11" t="s">
        <v>7837</v>
      </c>
      <c r="E2219" s="11" t="s">
        <v>7838</v>
      </c>
      <c r="F2219" s="11" t="s">
        <v>7837</v>
      </c>
      <c r="G2219" s="11">
        <v>1</v>
      </c>
      <c r="H2219" s="11" t="s">
        <v>7837</v>
      </c>
      <c r="I2219" s="11" t="s">
        <v>7840</v>
      </c>
      <c r="J2219" s="11" t="s">
        <v>7845</v>
      </c>
    </row>
    <row r="2220" spans="1:10" ht="15" customHeight="1" x14ac:dyDescent="0.35">
      <c r="A2220" s="11" t="s">
        <v>2258</v>
      </c>
      <c r="B2220" s="11">
        <v>20.79</v>
      </c>
      <c r="C2220" s="11">
        <v>5.84</v>
      </c>
      <c r="D2220" s="11" t="s">
        <v>7837</v>
      </c>
      <c r="E2220" s="11" t="s">
        <v>7838</v>
      </c>
      <c r="F2220" s="11" t="s">
        <v>7837</v>
      </c>
      <c r="G2220" s="11">
        <v>1</v>
      </c>
      <c r="H2220" s="11" t="s">
        <v>7837</v>
      </c>
      <c r="I2220" s="11" t="s">
        <v>7841</v>
      </c>
      <c r="J2220" s="11" t="s">
        <v>7844</v>
      </c>
    </row>
    <row r="2221" spans="1:10" ht="15" customHeight="1" x14ac:dyDescent="0.35">
      <c r="A2221" s="11" t="s">
        <v>2259</v>
      </c>
      <c r="B2221" s="11">
        <v>20.149999999999999</v>
      </c>
      <c r="C2221" s="11">
        <v>4.1500000000000004</v>
      </c>
      <c r="D2221" s="11" t="s">
        <v>7837</v>
      </c>
      <c r="E2221" s="11" t="s">
        <v>7837</v>
      </c>
      <c r="F2221" s="11" t="s">
        <v>7837</v>
      </c>
      <c r="G2221" s="11">
        <v>1</v>
      </c>
      <c r="H2221" s="11" t="s">
        <v>7837</v>
      </c>
      <c r="I2221" s="11" t="s">
        <v>7841</v>
      </c>
      <c r="J2221" s="11" t="s">
        <v>7845</v>
      </c>
    </row>
    <row r="2222" spans="1:10" ht="15" customHeight="1" x14ac:dyDescent="0.35">
      <c r="A2222" s="11" t="s">
        <v>2260</v>
      </c>
      <c r="B2222" s="11">
        <v>36.85</v>
      </c>
      <c r="C2222" s="11">
        <v>4.3600000000000003</v>
      </c>
      <c r="D2222" s="11" t="s">
        <v>7838</v>
      </c>
      <c r="E2222" s="11" t="s">
        <v>7837</v>
      </c>
      <c r="F2222" s="11" t="s">
        <v>7837</v>
      </c>
      <c r="G2222" s="11">
        <v>0</v>
      </c>
      <c r="H2222" s="11" t="s">
        <v>7837</v>
      </c>
      <c r="I2222" s="11" t="s">
        <v>7839</v>
      </c>
      <c r="J2222" s="11" t="s">
        <v>7845</v>
      </c>
    </row>
    <row r="2223" spans="1:10" ht="15" customHeight="1" x14ac:dyDescent="0.35">
      <c r="A2223" s="11" t="s">
        <v>2261</v>
      </c>
      <c r="B2223" s="11">
        <v>35.53</v>
      </c>
      <c r="C2223" s="11">
        <v>4.55</v>
      </c>
      <c r="D2223" s="11" t="s">
        <v>7838</v>
      </c>
      <c r="E2223" s="11" t="s">
        <v>7837</v>
      </c>
      <c r="F2223" s="11" t="s">
        <v>7837</v>
      </c>
      <c r="G2223" s="11">
        <v>0</v>
      </c>
      <c r="H2223" s="11" t="s">
        <v>7837</v>
      </c>
      <c r="I2223" s="11" t="s">
        <v>7839</v>
      </c>
      <c r="J2223" s="11" t="s">
        <v>7845</v>
      </c>
    </row>
    <row r="2224" spans="1:10" ht="15" customHeight="1" x14ac:dyDescent="0.35">
      <c r="A2224" s="11" t="s">
        <v>2262</v>
      </c>
      <c r="B2224" s="11">
        <v>31.1</v>
      </c>
      <c r="C2224" s="11">
        <v>4.37</v>
      </c>
      <c r="D2224" s="11" t="s">
        <v>7838</v>
      </c>
      <c r="E2224" s="11" t="s">
        <v>7837</v>
      </c>
      <c r="F2224" s="11" t="s">
        <v>7837</v>
      </c>
      <c r="G2224" s="11">
        <v>0</v>
      </c>
      <c r="H2224" s="11" t="s">
        <v>7837</v>
      </c>
      <c r="I2224" s="11" t="s">
        <v>7839</v>
      </c>
      <c r="J2224" s="11" t="s">
        <v>7845</v>
      </c>
    </row>
    <row r="2225" spans="1:10" ht="15" customHeight="1" x14ac:dyDescent="0.35">
      <c r="A2225" s="11" t="s">
        <v>2263</v>
      </c>
      <c r="B2225" s="11">
        <v>23.21</v>
      </c>
      <c r="C2225" s="11">
        <v>5.24</v>
      </c>
      <c r="D2225" s="11" t="s">
        <v>7838</v>
      </c>
      <c r="E2225" s="11" t="s">
        <v>7837</v>
      </c>
      <c r="F2225" s="11" t="s">
        <v>7837</v>
      </c>
      <c r="G2225" s="11">
        <v>0</v>
      </c>
      <c r="H2225" s="11" t="s">
        <v>7837</v>
      </c>
      <c r="I2225" s="11" t="s">
        <v>7841</v>
      </c>
      <c r="J2225" s="11" t="s">
        <v>7845</v>
      </c>
    </row>
    <row r="2226" spans="1:10" ht="15" customHeight="1" x14ac:dyDescent="0.35">
      <c r="A2226" s="11" t="s">
        <v>2264</v>
      </c>
      <c r="B2226" s="11">
        <v>18.36</v>
      </c>
      <c r="C2226" s="11">
        <v>5.96</v>
      </c>
      <c r="D2226" s="11" t="s">
        <v>7837</v>
      </c>
      <c r="E2226" s="11" t="s">
        <v>7837</v>
      </c>
      <c r="F2226" s="11" t="s">
        <v>7837</v>
      </c>
      <c r="G2226" s="11">
        <v>1</v>
      </c>
      <c r="H2226" s="11" t="s">
        <v>7837</v>
      </c>
      <c r="I2226" s="11" t="s">
        <v>7842</v>
      </c>
      <c r="J2226" s="11" t="s">
        <v>7844</v>
      </c>
    </row>
    <row r="2227" spans="1:10" ht="15" customHeight="1" x14ac:dyDescent="0.35">
      <c r="A2227" s="11" t="s">
        <v>2265</v>
      </c>
      <c r="B2227" s="11">
        <v>15.92</v>
      </c>
      <c r="C2227" s="11">
        <v>4.76</v>
      </c>
      <c r="D2227" s="11" t="s">
        <v>7838</v>
      </c>
      <c r="E2227" s="11" t="s">
        <v>7837</v>
      </c>
      <c r="F2227" s="11" t="s">
        <v>7837</v>
      </c>
      <c r="G2227" s="11">
        <v>1</v>
      </c>
      <c r="H2227" s="11" t="s">
        <v>7837</v>
      </c>
      <c r="I2227" s="11" t="s">
        <v>7842</v>
      </c>
      <c r="J2227" s="11" t="s">
        <v>7845</v>
      </c>
    </row>
    <row r="2228" spans="1:10" ht="15" customHeight="1" x14ac:dyDescent="0.35">
      <c r="A2228" s="11" t="s">
        <v>2266</v>
      </c>
      <c r="B2228" s="11">
        <v>15.17</v>
      </c>
      <c r="C2228" s="11">
        <v>4.3</v>
      </c>
      <c r="D2228" s="11" t="s">
        <v>7838</v>
      </c>
      <c r="E2228" s="11" t="s">
        <v>7837</v>
      </c>
      <c r="F2228" s="11" t="s">
        <v>7838</v>
      </c>
      <c r="G2228" s="11">
        <v>1</v>
      </c>
      <c r="H2228" s="11" t="s">
        <v>7837</v>
      </c>
      <c r="I2228" s="11" t="s">
        <v>7842</v>
      </c>
      <c r="J2228" s="11" t="s">
        <v>7845</v>
      </c>
    </row>
    <row r="2229" spans="1:10" ht="15" customHeight="1" x14ac:dyDescent="0.35">
      <c r="A2229" s="11" t="s">
        <v>2267</v>
      </c>
      <c r="B2229" s="11">
        <v>16.63</v>
      </c>
      <c r="C2229" s="11">
        <v>4.5</v>
      </c>
      <c r="D2229" s="11" t="s">
        <v>7837</v>
      </c>
      <c r="E2229" s="11" t="s">
        <v>7837</v>
      </c>
      <c r="F2229" s="11" t="s">
        <v>7837</v>
      </c>
      <c r="G2229" s="11">
        <v>1</v>
      </c>
      <c r="H2229" s="11" t="s">
        <v>7837</v>
      </c>
      <c r="I2229" s="11" t="s">
        <v>7842</v>
      </c>
      <c r="J2229" s="11" t="s">
        <v>7845</v>
      </c>
    </row>
    <row r="2230" spans="1:10" ht="15" customHeight="1" x14ac:dyDescent="0.35">
      <c r="A2230" s="11" t="s">
        <v>2268</v>
      </c>
      <c r="B2230" s="11">
        <v>19.39</v>
      </c>
      <c r="C2230" s="11">
        <v>5.59</v>
      </c>
      <c r="D2230" s="11" t="s">
        <v>7837</v>
      </c>
      <c r="E2230" s="11" t="s">
        <v>7837</v>
      </c>
      <c r="F2230" s="11" t="s">
        <v>7838</v>
      </c>
      <c r="G2230" s="11">
        <v>1</v>
      </c>
      <c r="H2230" s="11" t="s">
        <v>7837</v>
      </c>
      <c r="I2230" s="11" t="s">
        <v>7841</v>
      </c>
      <c r="J2230" s="11" t="s">
        <v>7845</v>
      </c>
    </row>
    <row r="2231" spans="1:10" ht="15" customHeight="1" x14ac:dyDescent="0.35">
      <c r="A2231" s="11" t="s">
        <v>2269</v>
      </c>
      <c r="B2231" s="11">
        <v>17.34</v>
      </c>
      <c r="C2231" s="11">
        <v>6.29</v>
      </c>
      <c r="D2231" s="11" t="s">
        <v>7838</v>
      </c>
      <c r="E2231" s="11" t="s">
        <v>7837</v>
      </c>
      <c r="F2231" s="11" t="s">
        <v>7838</v>
      </c>
      <c r="G2231" s="11">
        <v>1</v>
      </c>
      <c r="H2231" s="11" t="s">
        <v>7837</v>
      </c>
      <c r="I2231" s="11" t="s">
        <v>7842</v>
      </c>
      <c r="J2231" s="11" t="s">
        <v>7844</v>
      </c>
    </row>
    <row r="2232" spans="1:10" ht="15" customHeight="1" x14ac:dyDescent="0.35">
      <c r="A2232" s="11" t="s">
        <v>2270</v>
      </c>
      <c r="B2232" s="11">
        <v>17.940000000000001</v>
      </c>
      <c r="C2232" s="11">
        <v>4.1900000000000004</v>
      </c>
      <c r="D2232" s="11" t="s">
        <v>7837</v>
      </c>
      <c r="E2232" s="11" t="s">
        <v>7838</v>
      </c>
      <c r="F2232" s="11" t="s">
        <v>7837</v>
      </c>
      <c r="G2232" s="11">
        <v>1</v>
      </c>
      <c r="H2232" s="11" t="s">
        <v>7837</v>
      </c>
      <c r="I2232" s="11" t="s">
        <v>7842</v>
      </c>
      <c r="J2232" s="11" t="s">
        <v>7845</v>
      </c>
    </row>
    <row r="2233" spans="1:10" ht="15" customHeight="1" x14ac:dyDescent="0.35">
      <c r="A2233" s="11" t="s">
        <v>2271</v>
      </c>
      <c r="B2233" s="11">
        <v>16.670000000000002</v>
      </c>
      <c r="C2233" s="11">
        <v>4.7</v>
      </c>
      <c r="D2233" s="11" t="s">
        <v>7838</v>
      </c>
      <c r="E2233" s="11" t="s">
        <v>7837</v>
      </c>
      <c r="F2233" s="11" t="s">
        <v>7838</v>
      </c>
      <c r="G2233" s="11">
        <v>1</v>
      </c>
      <c r="H2233" s="11" t="s">
        <v>7837</v>
      </c>
      <c r="I2233" s="11" t="s">
        <v>7842</v>
      </c>
      <c r="J2233" s="11" t="s">
        <v>7845</v>
      </c>
    </row>
    <row r="2234" spans="1:10" ht="15" customHeight="1" x14ac:dyDescent="0.35">
      <c r="A2234" s="11" t="s">
        <v>2272</v>
      </c>
      <c r="B2234" s="11">
        <v>20.58</v>
      </c>
      <c r="C2234" s="11">
        <v>5.64</v>
      </c>
      <c r="D2234" s="11" t="s">
        <v>7838</v>
      </c>
      <c r="E2234" s="11" t="s">
        <v>7837</v>
      </c>
      <c r="F2234" s="11" t="s">
        <v>7837</v>
      </c>
      <c r="G2234" s="11">
        <v>0</v>
      </c>
      <c r="H2234" s="11" t="s">
        <v>7837</v>
      </c>
      <c r="I2234" s="11" t="s">
        <v>7841</v>
      </c>
      <c r="J2234" s="11" t="s">
        <v>7845</v>
      </c>
    </row>
    <row r="2235" spans="1:10" ht="15" customHeight="1" x14ac:dyDescent="0.35">
      <c r="A2235" s="11" t="s">
        <v>2273</v>
      </c>
      <c r="B2235" s="11">
        <v>16.5</v>
      </c>
      <c r="C2235" s="11">
        <v>4.1100000000000003</v>
      </c>
      <c r="D2235" s="11" t="s">
        <v>7838</v>
      </c>
      <c r="E2235" s="11" t="s">
        <v>7837</v>
      </c>
      <c r="F2235" s="11" t="s">
        <v>7837</v>
      </c>
      <c r="G2235" s="11">
        <v>0</v>
      </c>
      <c r="H2235" s="11" t="s">
        <v>7837</v>
      </c>
      <c r="I2235" s="11" t="s">
        <v>7842</v>
      </c>
      <c r="J2235" s="11" t="s">
        <v>7845</v>
      </c>
    </row>
    <row r="2236" spans="1:10" ht="15" customHeight="1" x14ac:dyDescent="0.35">
      <c r="A2236" s="11" t="s">
        <v>2274</v>
      </c>
      <c r="B2236" s="11">
        <v>15.41</v>
      </c>
      <c r="C2236" s="11">
        <v>5.43</v>
      </c>
      <c r="D2236" s="11" t="s">
        <v>7838</v>
      </c>
      <c r="E2236" s="11" t="s">
        <v>7837</v>
      </c>
      <c r="F2236" s="11" t="s">
        <v>7838</v>
      </c>
      <c r="G2236" s="11">
        <v>1</v>
      </c>
      <c r="H2236" s="11" t="s">
        <v>7837</v>
      </c>
      <c r="I2236" s="11" t="s">
        <v>7842</v>
      </c>
      <c r="J2236" s="11" t="s">
        <v>7845</v>
      </c>
    </row>
    <row r="2237" spans="1:10" ht="15" customHeight="1" x14ac:dyDescent="0.35">
      <c r="A2237" s="11" t="s">
        <v>2275</v>
      </c>
      <c r="B2237" s="11">
        <v>24.59</v>
      </c>
      <c r="C2237" s="11">
        <v>4.38</v>
      </c>
      <c r="D2237" s="11" t="s">
        <v>7837</v>
      </c>
      <c r="E2237" s="11" t="s">
        <v>7837</v>
      </c>
      <c r="F2237" s="11" t="s">
        <v>7837</v>
      </c>
      <c r="G2237" s="11">
        <v>1</v>
      </c>
      <c r="H2237" s="11" t="s">
        <v>7837</v>
      </c>
      <c r="I2237" s="11" t="s">
        <v>7841</v>
      </c>
      <c r="J2237" s="11" t="s">
        <v>7845</v>
      </c>
    </row>
    <row r="2238" spans="1:10" ht="15" customHeight="1" x14ac:dyDescent="0.35">
      <c r="A2238" s="11" t="s">
        <v>2276</v>
      </c>
      <c r="B2238" s="11">
        <v>33.33</v>
      </c>
      <c r="C2238" s="11">
        <v>9.7899999999999991</v>
      </c>
      <c r="D2238" s="11" t="s">
        <v>7837</v>
      </c>
      <c r="E2238" s="11" t="s">
        <v>7837</v>
      </c>
      <c r="F2238" s="11" t="s">
        <v>7837</v>
      </c>
      <c r="G2238" s="11">
        <v>0</v>
      </c>
      <c r="H2238" s="11" t="s">
        <v>7837</v>
      </c>
      <c r="I2238" s="11" t="s">
        <v>7839</v>
      </c>
      <c r="J2238" s="11" t="s">
        <v>7843</v>
      </c>
    </row>
    <row r="2239" spans="1:10" ht="15" customHeight="1" x14ac:dyDescent="0.35">
      <c r="A2239" s="11" t="s">
        <v>2277</v>
      </c>
      <c r="B2239" s="11">
        <v>18.5</v>
      </c>
      <c r="C2239" s="11">
        <v>11.84</v>
      </c>
      <c r="D2239" s="11" t="s">
        <v>7837</v>
      </c>
      <c r="E2239" s="11" t="s">
        <v>7837</v>
      </c>
      <c r="F2239" s="11" t="s">
        <v>7837</v>
      </c>
      <c r="G2239" s="11">
        <v>0</v>
      </c>
      <c r="H2239" s="11" t="s">
        <v>7837</v>
      </c>
      <c r="I2239" s="11" t="s">
        <v>7841</v>
      </c>
      <c r="J2239" s="11" t="s">
        <v>7843</v>
      </c>
    </row>
    <row r="2240" spans="1:10" ht="15" customHeight="1" x14ac:dyDescent="0.35">
      <c r="A2240" s="11" t="s">
        <v>2278</v>
      </c>
      <c r="B2240" s="11">
        <v>18.579999999999998</v>
      </c>
      <c r="C2240" s="11">
        <v>6.22</v>
      </c>
      <c r="D2240" s="11" t="s">
        <v>7837</v>
      </c>
      <c r="E2240" s="11" t="s">
        <v>7837</v>
      </c>
      <c r="F2240" s="11" t="s">
        <v>7837</v>
      </c>
      <c r="G2240" s="11">
        <v>0</v>
      </c>
      <c r="H2240" s="11" t="s">
        <v>7837</v>
      </c>
      <c r="I2240" s="11" t="s">
        <v>7841</v>
      </c>
      <c r="J2240" s="11" t="s">
        <v>7844</v>
      </c>
    </row>
    <row r="2241" spans="1:10" ht="15" customHeight="1" x14ac:dyDescent="0.35">
      <c r="A2241" s="11" t="s">
        <v>2279</v>
      </c>
      <c r="B2241" s="11">
        <v>16.64</v>
      </c>
      <c r="C2241" s="11">
        <v>10.01</v>
      </c>
      <c r="D2241" s="11" t="s">
        <v>7837</v>
      </c>
      <c r="E2241" s="11" t="s">
        <v>7837</v>
      </c>
      <c r="F2241" s="11" t="s">
        <v>7837</v>
      </c>
      <c r="G2241" s="11">
        <v>0</v>
      </c>
      <c r="H2241" s="11" t="s">
        <v>7837</v>
      </c>
      <c r="I2241" s="11" t="s">
        <v>7842</v>
      </c>
      <c r="J2241" s="11" t="s">
        <v>7843</v>
      </c>
    </row>
    <row r="2242" spans="1:10" ht="15" customHeight="1" x14ac:dyDescent="0.35">
      <c r="A2242" s="11" t="s">
        <v>2280</v>
      </c>
      <c r="B2242" s="11">
        <v>19.329999999999998</v>
      </c>
      <c r="C2242" s="11">
        <v>4.32</v>
      </c>
      <c r="D2242" s="11" t="s">
        <v>7837</v>
      </c>
      <c r="E2242" s="11" t="s">
        <v>7837</v>
      </c>
      <c r="F2242" s="11" t="s">
        <v>7837</v>
      </c>
      <c r="G2242" s="11">
        <v>1</v>
      </c>
      <c r="H2242" s="11" t="s">
        <v>7837</v>
      </c>
      <c r="I2242" s="11" t="s">
        <v>7841</v>
      </c>
      <c r="J2242" s="11" t="s">
        <v>7845</v>
      </c>
    </row>
    <row r="2243" spans="1:10" ht="15" customHeight="1" x14ac:dyDescent="0.35">
      <c r="A2243" s="11" t="s">
        <v>2281</v>
      </c>
      <c r="B2243" s="11">
        <v>21.26</v>
      </c>
      <c r="C2243" s="11">
        <v>5.65</v>
      </c>
      <c r="D2243" s="11" t="s">
        <v>7838</v>
      </c>
      <c r="E2243" s="11" t="s">
        <v>7837</v>
      </c>
      <c r="F2243" s="11" t="s">
        <v>7838</v>
      </c>
      <c r="G2243" s="11">
        <v>1</v>
      </c>
      <c r="H2243" s="11" t="s">
        <v>7837</v>
      </c>
      <c r="I2243" s="11" t="s">
        <v>7841</v>
      </c>
      <c r="J2243" s="11" t="s">
        <v>7845</v>
      </c>
    </row>
    <row r="2244" spans="1:10" ht="15" customHeight="1" x14ac:dyDescent="0.35">
      <c r="A2244" s="11" t="s">
        <v>2282</v>
      </c>
      <c r="B2244" s="11">
        <v>15.6</v>
      </c>
      <c r="C2244" s="11">
        <v>4.12</v>
      </c>
      <c r="D2244" s="11" t="s">
        <v>7838</v>
      </c>
      <c r="E2244" s="11" t="s">
        <v>7837</v>
      </c>
      <c r="F2244" s="11" t="s">
        <v>7837</v>
      </c>
      <c r="G2244" s="11">
        <v>1</v>
      </c>
      <c r="H2244" s="11" t="s">
        <v>7837</v>
      </c>
      <c r="I2244" s="11" t="s">
        <v>7842</v>
      </c>
      <c r="J2244" s="11" t="s">
        <v>7845</v>
      </c>
    </row>
    <row r="2245" spans="1:10" ht="15" customHeight="1" x14ac:dyDescent="0.35">
      <c r="A2245" s="11" t="s">
        <v>2283</v>
      </c>
      <c r="B2245" s="11">
        <v>24.39</v>
      </c>
      <c r="C2245" s="11">
        <v>6.24</v>
      </c>
      <c r="D2245" s="11" t="s">
        <v>7837</v>
      </c>
      <c r="E2245" s="11" t="s">
        <v>7837</v>
      </c>
      <c r="F2245" s="11" t="s">
        <v>7837</v>
      </c>
      <c r="G2245" s="11">
        <v>1</v>
      </c>
      <c r="H2245" s="11" t="s">
        <v>7837</v>
      </c>
      <c r="I2245" s="11" t="s">
        <v>7841</v>
      </c>
      <c r="J2245" s="11" t="s">
        <v>7844</v>
      </c>
    </row>
    <row r="2246" spans="1:10" ht="15" customHeight="1" x14ac:dyDescent="0.35">
      <c r="A2246" s="11" t="s">
        <v>2284</v>
      </c>
      <c r="B2246" s="11">
        <v>24.75</v>
      </c>
      <c r="C2246" s="11">
        <v>4.83</v>
      </c>
      <c r="D2246" s="11" t="s">
        <v>7837</v>
      </c>
      <c r="E2246" s="11" t="s">
        <v>7837</v>
      </c>
      <c r="F2246" s="11" t="s">
        <v>7837</v>
      </c>
      <c r="G2246" s="11">
        <v>0</v>
      </c>
      <c r="H2246" s="11" t="s">
        <v>7837</v>
      </c>
      <c r="I2246" s="11" t="s">
        <v>7841</v>
      </c>
      <c r="J2246" s="11" t="s">
        <v>7845</v>
      </c>
    </row>
    <row r="2247" spans="1:10" ht="15" customHeight="1" x14ac:dyDescent="0.35">
      <c r="A2247" s="11" t="s">
        <v>2285</v>
      </c>
      <c r="B2247" s="11">
        <v>20.88</v>
      </c>
      <c r="C2247" s="11">
        <v>7.4</v>
      </c>
      <c r="D2247" s="11" t="s">
        <v>7837</v>
      </c>
      <c r="E2247" s="11" t="s">
        <v>7837</v>
      </c>
      <c r="F2247" s="11" t="s">
        <v>7837</v>
      </c>
      <c r="G2247" s="11">
        <v>0</v>
      </c>
      <c r="H2247" s="11" t="s">
        <v>7837</v>
      </c>
      <c r="I2247" s="11" t="s">
        <v>7841</v>
      </c>
      <c r="J2247" s="11" t="s">
        <v>7843</v>
      </c>
    </row>
    <row r="2248" spans="1:10" ht="15" customHeight="1" x14ac:dyDescent="0.35">
      <c r="A2248" s="11" t="s">
        <v>2286</v>
      </c>
      <c r="B2248" s="11">
        <v>20.43</v>
      </c>
      <c r="C2248" s="11">
        <v>4.54</v>
      </c>
      <c r="D2248" s="11" t="s">
        <v>7837</v>
      </c>
      <c r="E2248" s="11" t="s">
        <v>7837</v>
      </c>
      <c r="F2248" s="11" t="s">
        <v>7837</v>
      </c>
      <c r="G2248" s="11">
        <v>0</v>
      </c>
      <c r="H2248" s="11" t="s">
        <v>7837</v>
      </c>
      <c r="I2248" s="11" t="s">
        <v>7841</v>
      </c>
      <c r="J2248" s="11" t="s">
        <v>7845</v>
      </c>
    </row>
    <row r="2249" spans="1:10" ht="15" customHeight="1" x14ac:dyDescent="0.35">
      <c r="A2249" s="11" t="s">
        <v>2287</v>
      </c>
      <c r="B2249" s="11">
        <v>15.18</v>
      </c>
      <c r="C2249" s="11">
        <v>11.11</v>
      </c>
      <c r="D2249" s="11" t="s">
        <v>7837</v>
      </c>
      <c r="E2249" s="11" t="s">
        <v>7837</v>
      </c>
      <c r="F2249" s="11" t="s">
        <v>7837</v>
      </c>
      <c r="G2249" s="11">
        <v>0</v>
      </c>
      <c r="H2249" s="11" t="s">
        <v>7837</v>
      </c>
      <c r="I2249" s="11" t="s">
        <v>7842</v>
      </c>
      <c r="J2249" s="11" t="s">
        <v>7843</v>
      </c>
    </row>
    <row r="2250" spans="1:10" ht="15" customHeight="1" x14ac:dyDescent="0.35">
      <c r="A2250" s="11" t="s">
        <v>2288</v>
      </c>
      <c r="B2250" s="11">
        <v>15.12</v>
      </c>
      <c r="C2250" s="11">
        <v>4.03</v>
      </c>
      <c r="D2250" s="11" t="s">
        <v>7838</v>
      </c>
      <c r="E2250" s="11" t="s">
        <v>7837</v>
      </c>
      <c r="F2250" s="11" t="s">
        <v>7837</v>
      </c>
      <c r="G2250" s="11">
        <v>0</v>
      </c>
      <c r="H2250" s="11" t="s">
        <v>7837</v>
      </c>
      <c r="I2250" s="11" t="s">
        <v>7842</v>
      </c>
      <c r="J2250" s="11" t="s">
        <v>7845</v>
      </c>
    </row>
    <row r="2251" spans="1:10" ht="15" customHeight="1" x14ac:dyDescent="0.35">
      <c r="A2251" s="11" t="s">
        <v>2289</v>
      </c>
      <c r="B2251" s="11">
        <v>23.88</v>
      </c>
      <c r="C2251" s="11">
        <v>4.51</v>
      </c>
      <c r="D2251" s="11" t="s">
        <v>7837</v>
      </c>
      <c r="E2251" s="11" t="s">
        <v>7837</v>
      </c>
      <c r="F2251" s="11" t="s">
        <v>7837</v>
      </c>
      <c r="G2251" s="11">
        <v>1</v>
      </c>
      <c r="H2251" s="11" t="s">
        <v>7837</v>
      </c>
      <c r="I2251" s="11" t="s">
        <v>7841</v>
      </c>
      <c r="J2251" s="11" t="s">
        <v>7845</v>
      </c>
    </row>
    <row r="2252" spans="1:10" ht="15" customHeight="1" x14ac:dyDescent="0.35">
      <c r="A2252" s="11" t="s">
        <v>2290</v>
      </c>
      <c r="B2252" s="11">
        <v>16.13</v>
      </c>
      <c r="C2252" s="11">
        <v>5.56</v>
      </c>
      <c r="D2252" s="11" t="s">
        <v>7837</v>
      </c>
      <c r="E2252" s="11" t="s">
        <v>7838</v>
      </c>
      <c r="F2252" s="11" t="s">
        <v>7837</v>
      </c>
      <c r="G2252" s="11">
        <v>1</v>
      </c>
      <c r="H2252" s="11" t="s">
        <v>7837</v>
      </c>
      <c r="I2252" s="11" t="s">
        <v>7842</v>
      </c>
      <c r="J2252" s="11" t="s">
        <v>7845</v>
      </c>
    </row>
    <row r="2253" spans="1:10" ht="15" customHeight="1" x14ac:dyDescent="0.35">
      <c r="A2253" s="11" t="s">
        <v>2291</v>
      </c>
      <c r="B2253" s="11">
        <v>24.09</v>
      </c>
      <c r="C2253" s="11">
        <v>4.0999999999999996</v>
      </c>
      <c r="D2253" s="11" t="s">
        <v>7837</v>
      </c>
      <c r="E2253" s="11" t="s">
        <v>7838</v>
      </c>
      <c r="F2253" s="11" t="s">
        <v>7837</v>
      </c>
      <c r="G2253" s="11">
        <v>1</v>
      </c>
      <c r="H2253" s="11" t="s">
        <v>7837</v>
      </c>
      <c r="I2253" s="11" t="s">
        <v>7841</v>
      </c>
      <c r="J2253" s="11" t="s">
        <v>7845</v>
      </c>
    </row>
    <row r="2254" spans="1:10" ht="15" customHeight="1" x14ac:dyDescent="0.35">
      <c r="A2254" s="11" t="s">
        <v>2292</v>
      </c>
      <c r="B2254" s="11">
        <v>19.43</v>
      </c>
      <c r="C2254" s="11">
        <v>5.85</v>
      </c>
      <c r="D2254" s="11" t="s">
        <v>7837</v>
      </c>
      <c r="E2254" s="11" t="s">
        <v>7838</v>
      </c>
      <c r="F2254" s="11" t="s">
        <v>7837</v>
      </c>
      <c r="G2254" s="11">
        <v>1</v>
      </c>
      <c r="H2254" s="11" t="s">
        <v>7837</v>
      </c>
      <c r="I2254" s="11" t="s">
        <v>7841</v>
      </c>
      <c r="J2254" s="11" t="s">
        <v>7844</v>
      </c>
    </row>
    <row r="2255" spans="1:10" ht="15" customHeight="1" x14ac:dyDescent="0.35">
      <c r="A2255" s="11" t="s">
        <v>2293</v>
      </c>
      <c r="B2255" s="11">
        <v>15.22</v>
      </c>
      <c r="C2255" s="11">
        <v>4.92</v>
      </c>
      <c r="D2255" s="11" t="s">
        <v>7838</v>
      </c>
      <c r="E2255" s="11" t="s">
        <v>7837</v>
      </c>
      <c r="F2255" s="11" t="s">
        <v>7838</v>
      </c>
      <c r="G2255" s="11">
        <v>1</v>
      </c>
      <c r="H2255" s="11" t="s">
        <v>7837</v>
      </c>
      <c r="I2255" s="11" t="s">
        <v>7842</v>
      </c>
      <c r="J2255" s="11" t="s">
        <v>7845</v>
      </c>
    </row>
    <row r="2256" spans="1:10" ht="15" customHeight="1" x14ac:dyDescent="0.35">
      <c r="A2256" s="11" t="s">
        <v>2294</v>
      </c>
      <c r="B2256" s="11">
        <v>20.72</v>
      </c>
      <c r="C2256" s="11">
        <v>9.4600000000000009</v>
      </c>
      <c r="D2256" s="11" t="s">
        <v>7837</v>
      </c>
      <c r="E2256" s="11" t="s">
        <v>7837</v>
      </c>
      <c r="F2256" s="11" t="s">
        <v>7837</v>
      </c>
      <c r="G2256" s="11">
        <v>0</v>
      </c>
      <c r="H2256" s="11" t="s">
        <v>7837</v>
      </c>
      <c r="I2256" s="11" t="s">
        <v>7841</v>
      </c>
      <c r="J2256" s="11" t="s">
        <v>7843</v>
      </c>
    </row>
    <row r="2257" spans="1:10" ht="15" customHeight="1" x14ac:dyDescent="0.35">
      <c r="A2257" s="11" t="s">
        <v>2295</v>
      </c>
      <c r="B2257" s="11">
        <v>35.4</v>
      </c>
      <c r="C2257" s="11">
        <v>5.94</v>
      </c>
      <c r="D2257" s="11" t="s">
        <v>7837</v>
      </c>
      <c r="E2257" s="11" t="s">
        <v>7837</v>
      </c>
      <c r="F2257" s="11" t="s">
        <v>7838</v>
      </c>
      <c r="G2257" s="11">
        <v>1</v>
      </c>
      <c r="H2257" s="11" t="s">
        <v>7837</v>
      </c>
      <c r="I2257" s="11" t="s">
        <v>7839</v>
      </c>
      <c r="J2257" s="11" t="s">
        <v>7844</v>
      </c>
    </row>
    <row r="2258" spans="1:10" ht="15" customHeight="1" x14ac:dyDescent="0.35">
      <c r="A2258" s="11" t="s">
        <v>2296</v>
      </c>
      <c r="B2258" s="11">
        <v>34.4</v>
      </c>
      <c r="C2258" s="11">
        <v>5.7</v>
      </c>
      <c r="D2258" s="11" t="s">
        <v>7837</v>
      </c>
      <c r="E2258" s="11" t="s">
        <v>7837</v>
      </c>
      <c r="F2258" s="11" t="s">
        <v>7838</v>
      </c>
      <c r="G2258" s="11">
        <v>1</v>
      </c>
      <c r="H2258" s="11" t="s">
        <v>7837</v>
      </c>
      <c r="I2258" s="11" t="s">
        <v>7839</v>
      </c>
      <c r="J2258" s="11" t="s">
        <v>7844</v>
      </c>
    </row>
    <row r="2259" spans="1:10" ht="15" customHeight="1" x14ac:dyDescent="0.35">
      <c r="A2259" s="11" t="s">
        <v>2297</v>
      </c>
      <c r="B2259" s="11">
        <v>34.1</v>
      </c>
      <c r="C2259" s="11">
        <v>4.13</v>
      </c>
      <c r="D2259" s="11" t="s">
        <v>7837</v>
      </c>
      <c r="E2259" s="11" t="s">
        <v>7837</v>
      </c>
      <c r="F2259" s="11" t="s">
        <v>7838</v>
      </c>
      <c r="G2259" s="11">
        <v>1</v>
      </c>
      <c r="H2259" s="11" t="s">
        <v>7837</v>
      </c>
      <c r="I2259" s="11" t="s">
        <v>7839</v>
      </c>
      <c r="J2259" s="11" t="s">
        <v>7845</v>
      </c>
    </row>
    <row r="2260" spans="1:10" ht="15" customHeight="1" x14ac:dyDescent="0.35">
      <c r="A2260" s="11" t="s">
        <v>2298</v>
      </c>
      <c r="B2260" s="11">
        <v>30.4</v>
      </c>
      <c r="C2260" s="11">
        <v>4.7699999999999996</v>
      </c>
      <c r="D2260" s="11" t="s">
        <v>7837</v>
      </c>
      <c r="E2260" s="11" t="s">
        <v>7837</v>
      </c>
      <c r="F2260" s="11" t="s">
        <v>7838</v>
      </c>
      <c r="G2260" s="11">
        <v>1</v>
      </c>
      <c r="H2260" s="11" t="s">
        <v>7837</v>
      </c>
      <c r="I2260" s="11" t="s">
        <v>7839</v>
      </c>
      <c r="J2260" s="11" t="s">
        <v>7845</v>
      </c>
    </row>
    <row r="2261" spans="1:10" ht="15" customHeight="1" x14ac:dyDescent="0.35">
      <c r="A2261" s="11" t="s">
        <v>2299</v>
      </c>
      <c r="B2261" s="11">
        <v>28.7</v>
      </c>
      <c r="C2261" s="11">
        <v>4.99</v>
      </c>
      <c r="D2261" s="11" t="s">
        <v>7837</v>
      </c>
      <c r="E2261" s="11" t="s">
        <v>7837</v>
      </c>
      <c r="F2261" s="11" t="s">
        <v>7838</v>
      </c>
      <c r="G2261" s="11">
        <v>1</v>
      </c>
      <c r="H2261" s="11" t="s">
        <v>7837</v>
      </c>
      <c r="I2261" s="11" t="s">
        <v>7840</v>
      </c>
      <c r="J2261" s="11" t="s">
        <v>7845</v>
      </c>
    </row>
    <row r="2262" spans="1:10" ht="15" customHeight="1" x14ac:dyDescent="0.35">
      <c r="A2262" s="11" t="s">
        <v>2300</v>
      </c>
      <c r="B2262" s="11">
        <v>17.440000000000001</v>
      </c>
      <c r="C2262" s="11">
        <v>4.42</v>
      </c>
      <c r="D2262" s="11" t="s">
        <v>7838</v>
      </c>
      <c r="E2262" s="11" t="s">
        <v>7837</v>
      </c>
      <c r="F2262" s="11" t="s">
        <v>7838</v>
      </c>
      <c r="G2262" s="11">
        <v>1</v>
      </c>
      <c r="H2262" s="11" t="s">
        <v>7837</v>
      </c>
      <c r="I2262" s="11" t="s">
        <v>7842</v>
      </c>
      <c r="J2262" s="11" t="s">
        <v>7845</v>
      </c>
    </row>
    <row r="2263" spans="1:10" ht="15" customHeight="1" x14ac:dyDescent="0.35">
      <c r="A2263" s="11" t="s">
        <v>2301</v>
      </c>
      <c r="B2263" s="11">
        <v>27.6</v>
      </c>
      <c r="C2263" s="11">
        <v>4.01</v>
      </c>
      <c r="D2263" s="11" t="s">
        <v>7837</v>
      </c>
      <c r="E2263" s="11" t="s">
        <v>7837</v>
      </c>
      <c r="F2263" s="11" t="s">
        <v>7838</v>
      </c>
      <c r="G2263" s="11">
        <v>1</v>
      </c>
      <c r="H2263" s="11" t="s">
        <v>7837</v>
      </c>
      <c r="I2263" s="11" t="s">
        <v>7840</v>
      </c>
      <c r="J2263" s="11" t="s">
        <v>7845</v>
      </c>
    </row>
    <row r="2264" spans="1:10" ht="15" customHeight="1" x14ac:dyDescent="0.35">
      <c r="A2264" s="11" t="s">
        <v>2302</v>
      </c>
      <c r="B2264" s="11">
        <v>20.7</v>
      </c>
      <c r="C2264" s="11">
        <v>4.49</v>
      </c>
      <c r="D2264" s="11" t="s">
        <v>7837</v>
      </c>
      <c r="E2264" s="11" t="s">
        <v>7837</v>
      </c>
      <c r="F2264" s="11" t="s">
        <v>7838</v>
      </c>
      <c r="G2264" s="11">
        <v>1</v>
      </c>
      <c r="H2264" s="11" t="s">
        <v>7837</v>
      </c>
      <c r="I2264" s="11" t="s">
        <v>7841</v>
      </c>
      <c r="J2264" s="11" t="s">
        <v>7845</v>
      </c>
    </row>
    <row r="2265" spans="1:10" ht="15" customHeight="1" x14ac:dyDescent="0.35">
      <c r="A2265" s="11" t="s">
        <v>2303</v>
      </c>
      <c r="B2265" s="11">
        <v>20.3</v>
      </c>
      <c r="C2265" s="11">
        <v>6.37</v>
      </c>
      <c r="D2265" s="11" t="s">
        <v>7837</v>
      </c>
      <c r="E2265" s="11" t="s">
        <v>7837</v>
      </c>
      <c r="F2265" s="11" t="s">
        <v>7838</v>
      </c>
      <c r="G2265" s="11">
        <v>1</v>
      </c>
      <c r="H2265" s="11" t="s">
        <v>7837</v>
      </c>
      <c r="I2265" s="11" t="s">
        <v>7841</v>
      </c>
      <c r="J2265" s="11" t="s">
        <v>7844</v>
      </c>
    </row>
    <row r="2266" spans="1:10" ht="15" customHeight="1" x14ac:dyDescent="0.35">
      <c r="A2266" s="11" t="s">
        <v>2304</v>
      </c>
      <c r="B2266" s="11">
        <v>19.8</v>
      </c>
      <c r="C2266" s="11">
        <v>5.12</v>
      </c>
      <c r="D2266" s="11" t="s">
        <v>7837</v>
      </c>
      <c r="E2266" s="11" t="s">
        <v>7837</v>
      </c>
      <c r="F2266" s="11" t="s">
        <v>7838</v>
      </c>
      <c r="G2266" s="11">
        <v>1</v>
      </c>
      <c r="H2266" s="11" t="s">
        <v>7837</v>
      </c>
      <c r="I2266" s="11" t="s">
        <v>7841</v>
      </c>
      <c r="J2266" s="11" t="s">
        <v>7845</v>
      </c>
    </row>
    <row r="2267" spans="1:10" ht="15" customHeight="1" x14ac:dyDescent="0.35">
      <c r="A2267" s="11" t="s">
        <v>2305</v>
      </c>
      <c r="B2267" s="11">
        <v>21.87</v>
      </c>
      <c r="C2267" s="11">
        <v>8.59</v>
      </c>
      <c r="D2267" s="11" t="s">
        <v>7837</v>
      </c>
      <c r="E2267" s="11" t="s">
        <v>7837</v>
      </c>
      <c r="F2267" s="11" t="s">
        <v>7837</v>
      </c>
      <c r="G2267" s="11">
        <v>0</v>
      </c>
      <c r="H2267" s="11" t="s">
        <v>7837</v>
      </c>
      <c r="I2267" s="11" t="s">
        <v>7841</v>
      </c>
      <c r="J2267" s="11" t="s">
        <v>7843</v>
      </c>
    </row>
    <row r="2268" spans="1:10" ht="15" customHeight="1" x14ac:dyDescent="0.35">
      <c r="A2268" s="11" t="s">
        <v>2306</v>
      </c>
      <c r="B2268" s="11">
        <v>16.600000000000001</v>
      </c>
      <c r="C2268" s="11">
        <v>5.87</v>
      </c>
      <c r="D2268" s="11" t="s">
        <v>7837</v>
      </c>
      <c r="E2268" s="11" t="s">
        <v>7837</v>
      </c>
      <c r="F2268" s="11" t="s">
        <v>7837</v>
      </c>
      <c r="G2268" s="11">
        <v>1</v>
      </c>
      <c r="H2268" s="11" t="s">
        <v>7837</v>
      </c>
      <c r="I2268" s="11" t="s">
        <v>7842</v>
      </c>
      <c r="J2268" s="11" t="s">
        <v>7844</v>
      </c>
    </row>
    <row r="2269" spans="1:10" ht="15" customHeight="1" x14ac:dyDescent="0.35">
      <c r="A2269" s="11" t="s">
        <v>2307</v>
      </c>
      <c r="B2269" s="11">
        <v>21.98</v>
      </c>
      <c r="C2269" s="11">
        <v>7.03</v>
      </c>
      <c r="D2269" s="11" t="s">
        <v>7837</v>
      </c>
      <c r="E2269" s="11" t="s">
        <v>7837</v>
      </c>
      <c r="F2269" s="11" t="s">
        <v>7837</v>
      </c>
      <c r="G2269" s="11">
        <v>0</v>
      </c>
      <c r="H2269" s="11" t="s">
        <v>7837</v>
      </c>
      <c r="I2269" s="11" t="s">
        <v>7841</v>
      </c>
      <c r="J2269" s="11" t="s">
        <v>7843</v>
      </c>
    </row>
    <row r="2270" spans="1:10" ht="15" customHeight="1" x14ac:dyDescent="0.35">
      <c r="A2270" s="11" t="s">
        <v>2308</v>
      </c>
      <c r="B2270" s="11">
        <v>19.7</v>
      </c>
      <c r="C2270" s="11">
        <v>5.51</v>
      </c>
      <c r="D2270" s="11" t="s">
        <v>7837</v>
      </c>
      <c r="E2270" s="11" t="s">
        <v>7837</v>
      </c>
      <c r="F2270" s="11" t="s">
        <v>7837</v>
      </c>
      <c r="G2270" s="11">
        <v>1</v>
      </c>
      <c r="H2270" s="11" t="s">
        <v>7837</v>
      </c>
      <c r="I2270" s="11" t="s">
        <v>7841</v>
      </c>
      <c r="J2270" s="11" t="s">
        <v>7845</v>
      </c>
    </row>
    <row r="2271" spans="1:10" ht="15" customHeight="1" x14ac:dyDescent="0.35">
      <c r="A2271" s="11" t="s">
        <v>2309</v>
      </c>
      <c r="B2271" s="11">
        <v>19.21</v>
      </c>
      <c r="C2271" s="11">
        <v>4.76</v>
      </c>
      <c r="D2271" s="11" t="s">
        <v>7837</v>
      </c>
      <c r="E2271" s="11" t="s">
        <v>7838</v>
      </c>
      <c r="F2271" s="11" t="s">
        <v>7837</v>
      </c>
      <c r="G2271" s="11">
        <v>1</v>
      </c>
      <c r="H2271" s="11" t="s">
        <v>7837</v>
      </c>
      <c r="I2271" s="11" t="s">
        <v>7841</v>
      </c>
      <c r="J2271" s="11" t="s">
        <v>7845</v>
      </c>
    </row>
    <row r="2272" spans="1:10" ht="15" customHeight="1" x14ac:dyDescent="0.35">
      <c r="A2272" s="11" t="s">
        <v>2310</v>
      </c>
      <c r="B2272" s="11">
        <v>19.3</v>
      </c>
      <c r="C2272" s="11">
        <v>4.7</v>
      </c>
      <c r="D2272" s="11" t="s">
        <v>7837</v>
      </c>
      <c r="E2272" s="11" t="s">
        <v>7838</v>
      </c>
      <c r="F2272" s="11" t="s">
        <v>7837</v>
      </c>
      <c r="G2272" s="11">
        <v>1</v>
      </c>
      <c r="H2272" s="11" t="s">
        <v>7837</v>
      </c>
      <c r="I2272" s="11" t="s">
        <v>7841</v>
      </c>
      <c r="J2272" s="11" t="s">
        <v>7845</v>
      </c>
    </row>
    <row r="2273" spans="1:10" ht="15" customHeight="1" x14ac:dyDescent="0.35">
      <c r="A2273" s="11" t="s">
        <v>2311</v>
      </c>
      <c r="B2273" s="11">
        <v>16.22</v>
      </c>
      <c r="C2273" s="11">
        <v>6.21</v>
      </c>
      <c r="D2273" s="11" t="s">
        <v>7838</v>
      </c>
      <c r="E2273" s="11" t="s">
        <v>7837</v>
      </c>
      <c r="F2273" s="11" t="s">
        <v>7837</v>
      </c>
      <c r="G2273" s="11">
        <v>0</v>
      </c>
      <c r="H2273" s="11" t="s">
        <v>7837</v>
      </c>
      <c r="I2273" s="11" t="s">
        <v>7842</v>
      </c>
      <c r="J2273" s="11" t="s">
        <v>7844</v>
      </c>
    </row>
    <row r="2274" spans="1:10" ht="15" customHeight="1" x14ac:dyDescent="0.35">
      <c r="A2274" s="11" t="s">
        <v>2312</v>
      </c>
      <c r="B2274" s="11">
        <v>17.12</v>
      </c>
      <c r="C2274" s="11">
        <v>4.5199999999999996</v>
      </c>
      <c r="D2274" s="11" t="s">
        <v>7837</v>
      </c>
      <c r="E2274" s="11" t="s">
        <v>7838</v>
      </c>
      <c r="F2274" s="11" t="s">
        <v>7837</v>
      </c>
      <c r="G2274" s="11">
        <v>1</v>
      </c>
      <c r="H2274" s="11" t="s">
        <v>7837</v>
      </c>
      <c r="I2274" s="11" t="s">
        <v>7842</v>
      </c>
      <c r="J2274" s="11" t="s">
        <v>7845</v>
      </c>
    </row>
    <row r="2275" spans="1:10" ht="15" customHeight="1" x14ac:dyDescent="0.35">
      <c r="A2275" s="11" t="s">
        <v>2313</v>
      </c>
      <c r="B2275" s="11">
        <v>19.07</v>
      </c>
      <c r="C2275" s="11">
        <v>5.45</v>
      </c>
      <c r="D2275" s="11" t="s">
        <v>7837</v>
      </c>
      <c r="E2275" s="11" t="s">
        <v>7837</v>
      </c>
      <c r="F2275" s="11" t="s">
        <v>7837</v>
      </c>
      <c r="G2275" s="11">
        <v>1</v>
      </c>
      <c r="H2275" s="11" t="s">
        <v>7837</v>
      </c>
      <c r="I2275" s="11" t="s">
        <v>7841</v>
      </c>
      <c r="J2275" s="11" t="s">
        <v>7845</v>
      </c>
    </row>
    <row r="2276" spans="1:10" ht="15" customHeight="1" x14ac:dyDescent="0.35">
      <c r="A2276" s="11" t="s">
        <v>2314</v>
      </c>
      <c r="B2276" s="11">
        <v>15.56</v>
      </c>
      <c r="C2276" s="11">
        <v>4.42</v>
      </c>
      <c r="D2276" s="11" t="s">
        <v>7837</v>
      </c>
      <c r="E2276" s="11" t="s">
        <v>7837</v>
      </c>
      <c r="F2276" s="11" t="s">
        <v>7837</v>
      </c>
      <c r="G2276" s="11">
        <v>0</v>
      </c>
      <c r="H2276" s="11" t="s">
        <v>7837</v>
      </c>
      <c r="I2276" s="11" t="s">
        <v>7842</v>
      </c>
      <c r="J2276" s="11" t="s">
        <v>7845</v>
      </c>
    </row>
    <row r="2277" spans="1:10" ht="15" customHeight="1" x14ac:dyDescent="0.35">
      <c r="A2277" s="11" t="s">
        <v>2315</v>
      </c>
      <c r="B2277" s="11">
        <v>22.76</v>
      </c>
      <c r="C2277" s="11">
        <v>9.44</v>
      </c>
      <c r="D2277" s="11" t="s">
        <v>7837</v>
      </c>
      <c r="E2277" s="11" t="s">
        <v>7837</v>
      </c>
      <c r="F2277" s="11" t="s">
        <v>7837</v>
      </c>
      <c r="G2277" s="11">
        <v>0</v>
      </c>
      <c r="H2277" s="11" t="s">
        <v>7837</v>
      </c>
      <c r="I2277" s="11" t="s">
        <v>7841</v>
      </c>
      <c r="J2277" s="11" t="s">
        <v>7843</v>
      </c>
    </row>
    <row r="2278" spans="1:10" ht="15" customHeight="1" x14ac:dyDescent="0.35">
      <c r="A2278" s="11" t="s">
        <v>2316</v>
      </c>
      <c r="B2278" s="11">
        <v>22.79</v>
      </c>
      <c r="C2278" s="11">
        <v>6.15</v>
      </c>
      <c r="D2278" s="11" t="s">
        <v>7838</v>
      </c>
      <c r="E2278" s="11" t="s">
        <v>7837</v>
      </c>
      <c r="F2278" s="11" t="s">
        <v>7838</v>
      </c>
      <c r="G2278" s="11">
        <v>1</v>
      </c>
      <c r="H2278" s="11" t="s">
        <v>7837</v>
      </c>
      <c r="I2278" s="11" t="s">
        <v>7841</v>
      </c>
      <c r="J2278" s="11" t="s">
        <v>7844</v>
      </c>
    </row>
    <row r="2279" spans="1:10" ht="15" customHeight="1" x14ac:dyDescent="0.35">
      <c r="A2279" s="11" t="s">
        <v>2317</v>
      </c>
      <c r="B2279" s="11">
        <v>17.41</v>
      </c>
      <c r="C2279" s="11">
        <v>5.13</v>
      </c>
      <c r="D2279" s="11" t="s">
        <v>7838</v>
      </c>
      <c r="E2279" s="11" t="s">
        <v>7837</v>
      </c>
      <c r="F2279" s="11" t="s">
        <v>7837</v>
      </c>
      <c r="G2279" s="11">
        <v>0</v>
      </c>
      <c r="H2279" s="11" t="s">
        <v>7837</v>
      </c>
      <c r="I2279" s="11" t="s">
        <v>7842</v>
      </c>
      <c r="J2279" s="11" t="s">
        <v>7845</v>
      </c>
    </row>
    <row r="2280" spans="1:10" ht="15" customHeight="1" x14ac:dyDescent="0.35">
      <c r="A2280" s="11" t="s">
        <v>2318</v>
      </c>
      <c r="B2280" s="11">
        <v>19.32</v>
      </c>
      <c r="C2280" s="11">
        <v>4.96</v>
      </c>
      <c r="D2280" s="11" t="s">
        <v>7838</v>
      </c>
      <c r="E2280" s="11" t="s">
        <v>7837</v>
      </c>
      <c r="F2280" s="11" t="s">
        <v>7837</v>
      </c>
      <c r="G2280" s="11">
        <v>0</v>
      </c>
      <c r="H2280" s="11" t="s">
        <v>7837</v>
      </c>
      <c r="I2280" s="11" t="s">
        <v>7841</v>
      </c>
      <c r="J2280" s="11" t="s">
        <v>7845</v>
      </c>
    </row>
    <row r="2281" spans="1:10" ht="15" customHeight="1" x14ac:dyDescent="0.35">
      <c r="A2281" s="11" t="s">
        <v>2319</v>
      </c>
      <c r="B2281" s="11">
        <v>18.25</v>
      </c>
      <c r="C2281" s="11">
        <v>10.95</v>
      </c>
      <c r="D2281" s="11" t="s">
        <v>7837</v>
      </c>
      <c r="E2281" s="11" t="s">
        <v>7837</v>
      </c>
      <c r="F2281" s="11" t="s">
        <v>7837</v>
      </c>
      <c r="G2281" s="11">
        <v>0</v>
      </c>
      <c r="H2281" s="11" t="s">
        <v>7837</v>
      </c>
      <c r="I2281" s="11" t="s">
        <v>7842</v>
      </c>
      <c r="J2281" s="11" t="s">
        <v>7843</v>
      </c>
    </row>
    <row r="2282" spans="1:10" ht="15" customHeight="1" x14ac:dyDescent="0.35">
      <c r="A2282" s="11" t="s">
        <v>2320</v>
      </c>
      <c r="B2282" s="11">
        <v>53.13</v>
      </c>
      <c r="C2282" s="11">
        <v>4.4400000000000004</v>
      </c>
      <c r="D2282" s="11" t="s">
        <v>7837</v>
      </c>
      <c r="E2282" s="11" t="s">
        <v>7838</v>
      </c>
      <c r="F2282" s="11" t="s">
        <v>7837</v>
      </c>
      <c r="G2282" s="11">
        <v>1</v>
      </c>
      <c r="H2282" s="11" t="s">
        <v>7837</v>
      </c>
      <c r="I2282" s="11" t="s">
        <v>7839</v>
      </c>
      <c r="J2282" s="11" t="s">
        <v>7845</v>
      </c>
    </row>
    <row r="2283" spans="1:10" ht="15" customHeight="1" x14ac:dyDescent="0.35">
      <c r="A2283" s="11" t="s">
        <v>2321</v>
      </c>
      <c r="B2283" s="11">
        <v>20.46</v>
      </c>
      <c r="C2283" s="11">
        <v>4.0199999999999996</v>
      </c>
      <c r="D2283" s="11" t="s">
        <v>7837</v>
      </c>
      <c r="E2283" s="11" t="s">
        <v>7837</v>
      </c>
      <c r="F2283" s="11" t="s">
        <v>7837</v>
      </c>
      <c r="G2283" s="11">
        <v>0</v>
      </c>
      <c r="H2283" s="11" t="s">
        <v>7837</v>
      </c>
      <c r="I2283" s="11" t="s">
        <v>7841</v>
      </c>
      <c r="J2283" s="11" t="s">
        <v>7845</v>
      </c>
    </row>
    <row r="2284" spans="1:10" ht="15" customHeight="1" x14ac:dyDescent="0.35">
      <c r="A2284" s="11" t="s">
        <v>2322</v>
      </c>
      <c r="B2284" s="11">
        <v>43.01</v>
      </c>
      <c r="C2284" s="11">
        <v>5.44</v>
      </c>
      <c r="D2284" s="11" t="s">
        <v>7837</v>
      </c>
      <c r="E2284" s="11" t="s">
        <v>7838</v>
      </c>
      <c r="F2284" s="11" t="s">
        <v>7837</v>
      </c>
      <c r="G2284" s="11">
        <v>1</v>
      </c>
      <c r="H2284" s="11" t="s">
        <v>7837</v>
      </c>
      <c r="I2284" s="11" t="s">
        <v>7839</v>
      </c>
      <c r="J2284" s="11" t="s">
        <v>7845</v>
      </c>
    </row>
    <row r="2285" spans="1:10" ht="15" customHeight="1" x14ac:dyDescent="0.35">
      <c r="A2285" s="11" t="s">
        <v>2323</v>
      </c>
      <c r="B2285" s="11">
        <v>15.01</v>
      </c>
      <c r="C2285" s="11">
        <v>4.1500000000000004</v>
      </c>
      <c r="D2285" s="11" t="s">
        <v>7837</v>
      </c>
      <c r="E2285" s="11" t="s">
        <v>7837</v>
      </c>
      <c r="F2285" s="11" t="s">
        <v>7838</v>
      </c>
      <c r="G2285" s="11">
        <v>1</v>
      </c>
      <c r="H2285" s="11" t="s">
        <v>7837</v>
      </c>
      <c r="I2285" s="11" t="s">
        <v>7842</v>
      </c>
      <c r="J2285" s="11" t="s">
        <v>7845</v>
      </c>
    </row>
    <row r="2286" spans="1:10" ht="15" customHeight="1" x14ac:dyDescent="0.35">
      <c r="A2286" s="11" t="s">
        <v>2324</v>
      </c>
      <c r="B2286" s="11">
        <v>41.14</v>
      </c>
      <c r="C2286" s="11">
        <v>6.02</v>
      </c>
      <c r="D2286" s="11" t="s">
        <v>7837</v>
      </c>
      <c r="E2286" s="11" t="s">
        <v>7838</v>
      </c>
      <c r="F2286" s="11" t="s">
        <v>7837</v>
      </c>
      <c r="G2286" s="11">
        <v>1</v>
      </c>
      <c r="H2286" s="11" t="s">
        <v>7837</v>
      </c>
      <c r="I2286" s="11" t="s">
        <v>7839</v>
      </c>
      <c r="J2286" s="11" t="s">
        <v>7844</v>
      </c>
    </row>
    <row r="2287" spans="1:10" ht="15" customHeight="1" x14ac:dyDescent="0.35">
      <c r="A2287" s="11" t="s">
        <v>2325</v>
      </c>
      <c r="B2287" s="11">
        <v>16.55</v>
      </c>
      <c r="C2287" s="11">
        <v>7.73</v>
      </c>
      <c r="D2287" s="11" t="s">
        <v>7837</v>
      </c>
      <c r="E2287" s="11" t="s">
        <v>7837</v>
      </c>
      <c r="F2287" s="11" t="s">
        <v>7837</v>
      </c>
      <c r="G2287" s="11">
        <v>0</v>
      </c>
      <c r="H2287" s="11" t="s">
        <v>7837</v>
      </c>
      <c r="I2287" s="11" t="s">
        <v>7842</v>
      </c>
      <c r="J2287" s="11" t="s">
        <v>7843</v>
      </c>
    </row>
    <row r="2288" spans="1:10" ht="15" customHeight="1" x14ac:dyDescent="0.35">
      <c r="A2288" s="11" t="s">
        <v>2326</v>
      </c>
      <c r="B2288" s="11">
        <v>37.29</v>
      </c>
      <c r="C2288" s="11">
        <v>5.03</v>
      </c>
      <c r="D2288" s="11" t="s">
        <v>7837</v>
      </c>
      <c r="E2288" s="11" t="s">
        <v>7838</v>
      </c>
      <c r="F2288" s="11" t="s">
        <v>7837</v>
      </c>
      <c r="G2288" s="11">
        <v>1</v>
      </c>
      <c r="H2288" s="11" t="s">
        <v>7837</v>
      </c>
      <c r="I2288" s="11" t="s">
        <v>7839</v>
      </c>
      <c r="J2288" s="11" t="s">
        <v>7845</v>
      </c>
    </row>
    <row r="2289" spans="1:10" ht="15" customHeight="1" x14ac:dyDescent="0.35">
      <c r="A2289" s="11" t="s">
        <v>2327</v>
      </c>
      <c r="B2289" s="11">
        <v>16.739999999999998</v>
      </c>
      <c r="C2289" s="11">
        <v>4.08</v>
      </c>
      <c r="D2289" s="11" t="s">
        <v>7838</v>
      </c>
      <c r="E2289" s="11" t="s">
        <v>7837</v>
      </c>
      <c r="F2289" s="11" t="s">
        <v>7837</v>
      </c>
      <c r="G2289" s="11">
        <v>0</v>
      </c>
      <c r="H2289" s="11" t="s">
        <v>7837</v>
      </c>
      <c r="I2289" s="11" t="s">
        <v>7842</v>
      </c>
      <c r="J2289" s="11" t="s">
        <v>7845</v>
      </c>
    </row>
    <row r="2290" spans="1:10" ht="15" customHeight="1" x14ac:dyDescent="0.35">
      <c r="A2290" s="11" t="s">
        <v>2328</v>
      </c>
      <c r="B2290" s="11">
        <v>34.43</v>
      </c>
      <c r="C2290" s="11">
        <v>4.2699999999999996</v>
      </c>
      <c r="D2290" s="11" t="s">
        <v>7837</v>
      </c>
      <c r="E2290" s="11" t="s">
        <v>7838</v>
      </c>
      <c r="F2290" s="11" t="s">
        <v>7837</v>
      </c>
      <c r="G2290" s="11">
        <v>1</v>
      </c>
      <c r="H2290" s="11" t="s">
        <v>7837</v>
      </c>
      <c r="I2290" s="11" t="s">
        <v>7839</v>
      </c>
      <c r="J2290" s="11" t="s">
        <v>7845</v>
      </c>
    </row>
    <row r="2291" spans="1:10" ht="15" customHeight="1" x14ac:dyDescent="0.35">
      <c r="A2291" s="11" t="s">
        <v>2329</v>
      </c>
      <c r="B2291" s="11">
        <v>34.1</v>
      </c>
      <c r="C2291" s="11">
        <v>4.07</v>
      </c>
      <c r="D2291" s="11" t="s">
        <v>7837</v>
      </c>
      <c r="E2291" s="11" t="s">
        <v>7838</v>
      </c>
      <c r="F2291" s="11" t="s">
        <v>7837</v>
      </c>
      <c r="G2291" s="11">
        <v>1</v>
      </c>
      <c r="H2291" s="11" t="s">
        <v>7837</v>
      </c>
      <c r="I2291" s="11" t="s">
        <v>7839</v>
      </c>
      <c r="J2291" s="11" t="s">
        <v>7845</v>
      </c>
    </row>
    <row r="2292" spans="1:10" ht="15" customHeight="1" x14ac:dyDescent="0.35">
      <c r="A2292" s="11" t="s">
        <v>2330</v>
      </c>
      <c r="B2292" s="11">
        <v>19.3</v>
      </c>
      <c r="C2292" s="11">
        <v>10.36</v>
      </c>
      <c r="D2292" s="11" t="s">
        <v>7837</v>
      </c>
      <c r="E2292" s="11" t="s">
        <v>7837</v>
      </c>
      <c r="F2292" s="11" t="s">
        <v>7837</v>
      </c>
      <c r="G2292" s="11">
        <v>0</v>
      </c>
      <c r="H2292" s="11" t="s">
        <v>7837</v>
      </c>
      <c r="I2292" s="11" t="s">
        <v>7841</v>
      </c>
      <c r="J2292" s="11" t="s">
        <v>7843</v>
      </c>
    </row>
    <row r="2293" spans="1:10" ht="15" customHeight="1" x14ac:dyDescent="0.35">
      <c r="A2293" s="11" t="s">
        <v>2331</v>
      </c>
      <c r="B2293" s="11">
        <v>33.659999999999997</v>
      </c>
      <c r="C2293" s="11">
        <v>5.71</v>
      </c>
      <c r="D2293" s="11" t="s">
        <v>7837</v>
      </c>
      <c r="E2293" s="11" t="s">
        <v>7838</v>
      </c>
      <c r="F2293" s="11" t="s">
        <v>7837</v>
      </c>
      <c r="G2293" s="11">
        <v>1</v>
      </c>
      <c r="H2293" s="11" t="s">
        <v>7837</v>
      </c>
      <c r="I2293" s="11" t="s">
        <v>7839</v>
      </c>
      <c r="J2293" s="11" t="s">
        <v>7844</v>
      </c>
    </row>
    <row r="2294" spans="1:10" ht="15" customHeight="1" x14ac:dyDescent="0.35">
      <c r="A2294" s="11" t="s">
        <v>2332</v>
      </c>
      <c r="B2294" s="11">
        <v>33.33</v>
      </c>
      <c r="C2294" s="11">
        <v>6.08</v>
      </c>
      <c r="D2294" s="11" t="s">
        <v>7837</v>
      </c>
      <c r="E2294" s="11" t="s">
        <v>7838</v>
      </c>
      <c r="F2294" s="11" t="s">
        <v>7837</v>
      </c>
      <c r="G2294" s="11">
        <v>1</v>
      </c>
      <c r="H2294" s="11" t="s">
        <v>7837</v>
      </c>
      <c r="I2294" s="11" t="s">
        <v>7839</v>
      </c>
      <c r="J2294" s="11" t="s">
        <v>7844</v>
      </c>
    </row>
    <row r="2295" spans="1:10" ht="15" customHeight="1" x14ac:dyDescent="0.35">
      <c r="A2295" s="11" t="s">
        <v>2333</v>
      </c>
      <c r="B2295" s="11">
        <v>21.84</v>
      </c>
      <c r="C2295" s="11">
        <v>5.71</v>
      </c>
      <c r="D2295" s="11" t="s">
        <v>7837</v>
      </c>
      <c r="E2295" s="11" t="s">
        <v>7838</v>
      </c>
      <c r="F2295" s="11" t="s">
        <v>7837</v>
      </c>
      <c r="G2295" s="11">
        <v>1</v>
      </c>
      <c r="H2295" s="11" t="s">
        <v>7837</v>
      </c>
      <c r="I2295" s="11" t="s">
        <v>7841</v>
      </c>
      <c r="J2295" s="11" t="s">
        <v>7844</v>
      </c>
    </row>
    <row r="2296" spans="1:10" ht="15" customHeight="1" x14ac:dyDescent="0.35">
      <c r="A2296" s="11" t="s">
        <v>2334</v>
      </c>
      <c r="B2296" s="11">
        <v>16.87</v>
      </c>
      <c r="C2296" s="11">
        <v>9.1300000000000008</v>
      </c>
      <c r="D2296" s="11" t="s">
        <v>7837</v>
      </c>
      <c r="E2296" s="11" t="s">
        <v>7837</v>
      </c>
      <c r="F2296" s="11" t="s">
        <v>7837</v>
      </c>
      <c r="G2296" s="11">
        <v>0</v>
      </c>
      <c r="H2296" s="11" t="s">
        <v>7837</v>
      </c>
      <c r="I2296" s="11" t="s">
        <v>7842</v>
      </c>
      <c r="J2296" s="11" t="s">
        <v>7843</v>
      </c>
    </row>
    <row r="2297" spans="1:10" ht="15" customHeight="1" x14ac:dyDescent="0.35">
      <c r="A2297" s="11" t="s">
        <v>2335</v>
      </c>
      <c r="B2297" s="11">
        <v>30.14</v>
      </c>
      <c r="C2297" s="11">
        <v>5.49</v>
      </c>
      <c r="D2297" s="11" t="s">
        <v>7837</v>
      </c>
      <c r="E2297" s="11" t="s">
        <v>7838</v>
      </c>
      <c r="F2297" s="11" t="s">
        <v>7837</v>
      </c>
      <c r="G2297" s="11">
        <v>1</v>
      </c>
      <c r="H2297" s="11" t="s">
        <v>7837</v>
      </c>
      <c r="I2297" s="11" t="s">
        <v>7839</v>
      </c>
      <c r="J2297" s="11" t="s">
        <v>7845</v>
      </c>
    </row>
    <row r="2298" spans="1:10" ht="15" customHeight="1" x14ac:dyDescent="0.35">
      <c r="A2298" s="11" t="s">
        <v>2336</v>
      </c>
      <c r="B2298" s="11">
        <v>23.21</v>
      </c>
      <c r="C2298" s="11">
        <v>4.37</v>
      </c>
      <c r="D2298" s="11" t="s">
        <v>7837</v>
      </c>
      <c r="E2298" s="11" t="s">
        <v>7838</v>
      </c>
      <c r="F2298" s="11" t="s">
        <v>7837</v>
      </c>
      <c r="G2298" s="11">
        <v>1</v>
      </c>
      <c r="H2298" s="11" t="s">
        <v>7837</v>
      </c>
      <c r="I2298" s="11" t="s">
        <v>7841</v>
      </c>
      <c r="J2298" s="11" t="s">
        <v>7845</v>
      </c>
    </row>
    <row r="2299" spans="1:10" ht="15" customHeight="1" x14ac:dyDescent="0.35">
      <c r="A2299" s="11" t="s">
        <v>2337</v>
      </c>
      <c r="B2299" s="11">
        <v>17.170000000000002</v>
      </c>
      <c r="C2299" s="11">
        <v>8.4600000000000009</v>
      </c>
      <c r="D2299" s="11" t="s">
        <v>7837</v>
      </c>
      <c r="E2299" s="11" t="s">
        <v>7837</v>
      </c>
      <c r="F2299" s="11" t="s">
        <v>7837</v>
      </c>
      <c r="G2299" s="11">
        <v>0</v>
      </c>
      <c r="H2299" s="11" t="s">
        <v>7837</v>
      </c>
      <c r="I2299" s="11" t="s">
        <v>7842</v>
      </c>
      <c r="J2299" s="11" t="s">
        <v>7843</v>
      </c>
    </row>
    <row r="2300" spans="1:10" ht="15" customHeight="1" x14ac:dyDescent="0.35">
      <c r="A2300" s="11" t="s">
        <v>2338</v>
      </c>
      <c r="B2300" s="11">
        <v>15.61</v>
      </c>
      <c r="C2300" s="11">
        <v>5.28</v>
      </c>
      <c r="D2300" s="11" t="s">
        <v>7837</v>
      </c>
      <c r="E2300" s="11" t="s">
        <v>7837</v>
      </c>
      <c r="F2300" s="11" t="s">
        <v>7837</v>
      </c>
      <c r="G2300" s="11">
        <v>1</v>
      </c>
      <c r="H2300" s="11" t="s">
        <v>7837</v>
      </c>
      <c r="I2300" s="11" t="s">
        <v>7842</v>
      </c>
      <c r="J2300" s="11" t="s">
        <v>7845</v>
      </c>
    </row>
    <row r="2301" spans="1:10" ht="15" customHeight="1" x14ac:dyDescent="0.35">
      <c r="A2301" s="11" t="s">
        <v>2339</v>
      </c>
      <c r="B2301" s="11">
        <v>17.98</v>
      </c>
      <c r="C2301" s="11">
        <v>5.33</v>
      </c>
      <c r="D2301" s="11" t="s">
        <v>7838</v>
      </c>
      <c r="E2301" s="11" t="s">
        <v>7837</v>
      </c>
      <c r="F2301" s="11" t="s">
        <v>7838</v>
      </c>
      <c r="G2301" s="11">
        <v>1</v>
      </c>
      <c r="H2301" s="11" t="s">
        <v>7837</v>
      </c>
      <c r="I2301" s="11" t="s">
        <v>7842</v>
      </c>
      <c r="J2301" s="11" t="s">
        <v>7845</v>
      </c>
    </row>
    <row r="2302" spans="1:10" ht="15" customHeight="1" x14ac:dyDescent="0.35">
      <c r="A2302" s="11" t="s">
        <v>2340</v>
      </c>
      <c r="B2302" s="11">
        <v>21.64</v>
      </c>
      <c r="C2302" s="11">
        <v>5.5</v>
      </c>
      <c r="D2302" s="11" t="s">
        <v>7837</v>
      </c>
      <c r="E2302" s="11" t="s">
        <v>7838</v>
      </c>
      <c r="F2302" s="11" t="s">
        <v>7837</v>
      </c>
      <c r="G2302" s="11">
        <v>1</v>
      </c>
      <c r="H2302" s="11" t="s">
        <v>7837</v>
      </c>
      <c r="I2302" s="11" t="s">
        <v>7841</v>
      </c>
      <c r="J2302" s="11" t="s">
        <v>7845</v>
      </c>
    </row>
    <row r="2303" spans="1:10" ht="15" customHeight="1" x14ac:dyDescent="0.35">
      <c r="A2303" s="11" t="s">
        <v>2341</v>
      </c>
      <c r="B2303" s="11">
        <v>16.399999999999999</v>
      </c>
      <c r="C2303" s="11">
        <v>5.4</v>
      </c>
      <c r="D2303" s="11" t="s">
        <v>7837</v>
      </c>
      <c r="E2303" s="11" t="s">
        <v>7837</v>
      </c>
      <c r="F2303" s="11" t="s">
        <v>7838</v>
      </c>
      <c r="G2303" s="11">
        <v>1</v>
      </c>
      <c r="H2303" s="11" t="s">
        <v>7837</v>
      </c>
      <c r="I2303" s="11" t="s">
        <v>7842</v>
      </c>
      <c r="J2303" s="11" t="s">
        <v>7845</v>
      </c>
    </row>
    <row r="2304" spans="1:10" ht="15" customHeight="1" x14ac:dyDescent="0.35">
      <c r="A2304" s="11" t="s">
        <v>2342</v>
      </c>
      <c r="B2304" s="11">
        <v>15.77</v>
      </c>
      <c r="C2304" s="11">
        <v>6.05</v>
      </c>
      <c r="D2304" s="11" t="s">
        <v>7838</v>
      </c>
      <c r="E2304" s="11" t="s">
        <v>7837</v>
      </c>
      <c r="F2304" s="11" t="s">
        <v>7837</v>
      </c>
      <c r="G2304" s="11">
        <v>1</v>
      </c>
      <c r="H2304" s="11" t="s">
        <v>7837</v>
      </c>
      <c r="I2304" s="11" t="s">
        <v>7842</v>
      </c>
      <c r="J2304" s="11" t="s">
        <v>7844</v>
      </c>
    </row>
    <row r="2305" spans="1:10" ht="15" customHeight="1" x14ac:dyDescent="0.35">
      <c r="A2305" s="11" t="s">
        <v>2343</v>
      </c>
      <c r="B2305" s="11">
        <v>18.27</v>
      </c>
      <c r="C2305" s="11">
        <v>11.46</v>
      </c>
      <c r="D2305" s="11" t="s">
        <v>7837</v>
      </c>
      <c r="E2305" s="11" t="s">
        <v>7837</v>
      </c>
      <c r="F2305" s="11" t="s">
        <v>7837</v>
      </c>
      <c r="G2305" s="11">
        <v>0</v>
      </c>
      <c r="H2305" s="11" t="s">
        <v>7837</v>
      </c>
      <c r="I2305" s="11" t="s">
        <v>7842</v>
      </c>
      <c r="J2305" s="11" t="s">
        <v>7843</v>
      </c>
    </row>
    <row r="2306" spans="1:10" ht="15" customHeight="1" x14ac:dyDescent="0.35">
      <c r="A2306" s="11" t="s">
        <v>2344</v>
      </c>
      <c r="B2306" s="11">
        <v>16.489999999999998</v>
      </c>
      <c r="C2306" s="11">
        <v>8.48</v>
      </c>
      <c r="D2306" s="11" t="s">
        <v>7837</v>
      </c>
      <c r="E2306" s="11" t="s">
        <v>7837</v>
      </c>
      <c r="F2306" s="11" t="s">
        <v>7837</v>
      </c>
      <c r="G2306" s="11">
        <v>0</v>
      </c>
      <c r="H2306" s="11" t="s">
        <v>7837</v>
      </c>
      <c r="I2306" s="11" t="s">
        <v>7842</v>
      </c>
      <c r="J2306" s="11" t="s">
        <v>7843</v>
      </c>
    </row>
    <row r="2307" spans="1:10" ht="15" customHeight="1" x14ac:dyDescent="0.35">
      <c r="A2307" s="11" t="s">
        <v>2345</v>
      </c>
      <c r="B2307" s="11">
        <v>16.14</v>
      </c>
      <c r="C2307" s="11">
        <v>4.8600000000000003</v>
      </c>
      <c r="D2307" s="11" t="s">
        <v>7837</v>
      </c>
      <c r="E2307" s="11" t="s">
        <v>7837</v>
      </c>
      <c r="F2307" s="11" t="s">
        <v>7837</v>
      </c>
      <c r="G2307" s="11">
        <v>0</v>
      </c>
      <c r="H2307" s="11" t="s">
        <v>7837</v>
      </c>
      <c r="I2307" s="11" t="s">
        <v>7842</v>
      </c>
      <c r="J2307" s="11" t="s">
        <v>7845</v>
      </c>
    </row>
    <row r="2308" spans="1:10" ht="15" customHeight="1" x14ac:dyDescent="0.35">
      <c r="A2308" s="11" t="s">
        <v>2346</v>
      </c>
      <c r="B2308" s="11">
        <v>20.85</v>
      </c>
      <c r="C2308" s="11">
        <v>4.45</v>
      </c>
      <c r="D2308" s="11" t="s">
        <v>7838</v>
      </c>
      <c r="E2308" s="11" t="s">
        <v>7837</v>
      </c>
      <c r="F2308" s="11" t="s">
        <v>7837</v>
      </c>
      <c r="G2308" s="11">
        <v>1</v>
      </c>
      <c r="H2308" s="11" t="s">
        <v>7837</v>
      </c>
      <c r="I2308" s="11" t="s">
        <v>7841</v>
      </c>
      <c r="J2308" s="11" t="s">
        <v>7845</v>
      </c>
    </row>
    <row r="2309" spans="1:10" ht="15" customHeight="1" x14ac:dyDescent="0.35">
      <c r="A2309" s="11" t="s">
        <v>2347</v>
      </c>
      <c r="B2309" s="11">
        <v>15.88</v>
      </c>
      <c r="C2309" s="11">
        <v>4.3600000000000003</v>
      </c>
      <c r="D2309" s="11" t="s">
        <v>7837</v>
      </c>
      <c r="E2309" s="11" t="s">
        <v>7837</v>
      </c>
      <c r="F2309" s="11" t="s">
        <v>7837</v>
      </c>
      <c r="G2309" s="11">
        <v>0</v>
      </c>
      <c r="H2309" s="11" t="s">
        <v>7837</v>
      </c>
      <c r="I2309" s="11" t="s">
        <v>7842</v>
      </c>
      <c r="J2309" s="11" t="s">
        <v>7845</v>
      </c>
    </row>
    <row r="2310" spans="1:10" ht="15" customHeight="1" x14ac:dyDescent="0.35">
      <c r="A2310" s="11" t="s">
        <v>2348</v>
      </c>
      <c r="B2310" s="11">
        <v>20.66</v>
      </c>
      <c r="C2310" s="11">
        <v>5.8</v>
      </c>
      <c r="D2310" s="11" t="s">
        <v>7837</v>
      </c>
      <c r="E2310" s="11" t="s">
        <v>7838</v>
      </c>
      <c r="F2310" s="11" t="s">
        <v>7837</v>
      </c>
      <c r="G2310" s="11">
        <v>1</v>
      </c>
      <c r="H2310" s="11" t="s">
        <v>7837</v>
      </c>
      <c r="I2310" s="11" t="s">
        <v>7841</v>
      </c>
      <c r="J2310" s="11" t="s">
        <v>7844</v>
      </c>
    </row>
    <row r="2311" spans="1:10" ht="15" customHeight="1" x14ac:dyDescent="0.35">
      <c r="A2311" s="11" t="s">
        <v>2349</v>
      </c>
      <c r="B2311" s="11">
        <v>20.399999999999999</v>
      </c>
      <c r="C2311" s="11">
        <v>5.27</v>
      </c>
      <c r="D2311" s="11" t="s">
        <v>7837</v>
      </c>
      <c r="E2311" s="11" t="s">
        <v>7837</v>
      </c>
      <c r="F2311" s="11" t="s">
        <v>7837</v>
      </c>
      <c r="G2311" s="11">
        <v>0</v>
      </c>
      <c r="H2311" s="11" t="s">
        <v>7837</v>
      </c>
      <c r="I2311" s="11" t="s">
        <v>7841</v>
      </c>
      <c r="J2311" s="11" t="s">
        <v>7845</v>
      </c>
    </row>
    <row r="2312" spans="1:10" ht="15" customHeight="1" x14ac:dyDescent="0.35">
      <c r="A2312" s="11" t="s">
        <v>2350</v>
      </c>
      <c r="B2312" s="11">
        <v>25.19</v>
      </c>
      <c r="C2312" s="11">
        <v>5.64</v>
      </c>
      <c r="D2312" s="11" t="s">
        <v>7838</v>
      </c>
      <c r="E2312" s="11" t="s">
        <v>7837</v>
      </c>
      <c r="F2312" s="11" t="s">
        <v>7837</v>
      </c>
      <c r="G2312" s="11">
        <v>0</v>
      </c>
      <c r="H2312" s="11" t="s">
        <v>7837</v>
      </c>
      <c r="I2312" s="11" t="s">
        <v>7840</v>
      </c>
      <c r="J2312" s="11" t="s">
        <v>7845</v>
      </c>
    </row>
    <row r="2313" spans="1:10" ht="15" customHeight="1" x14ac:dyDescent="0.35">
      <c r="A2313" s="11" t="s">
        <v>2351</v>
      </c>
      <c r="B2313" s="11">
        <v>20.54</v>
      </c>
      <c r="C2313" s="11">
        <v>4.2</v>
      </c>
      <c r="D2313" s="11" t="s">
        <v>7838</v>
      </c>
      <c r="E2313" s="11" t="s">
        <v>7837</v>
      </c>
      <c r="F2313" s="11" t="s">
        <v>7837</v>
      </c>
      <c r="G2313" s="11">
        <v>1</v>
      </c>
      <c r="H2313" s="11" t="s">
        <v>7837</v>
      </c>
      <c r="I2313" s="11" t="s">
        <v>7841</v>
      </c>
      <c r="J2313" s="11" t="s">
        <v>7845</v>
      </c>
    </row>
    <row r="2314" spans="1:10" ht="15" customHeight="1" x14ac:dyDescent="0.35">
      <c r="A2314" s="11" t="s">
        <v>2352</v>
      </c>
      <c r="B2314" s="11">
        <v>20.13</v>
      </c>
      <c r="C2314" s="11">
        <v>5.42</v>
      </c>
      <c r="D2314" s="11" t="s">
        <v>7837</v>
      </c>
      <c r="E2314" s="11" t="s">
        <v>7837</v>
      </c>
      <c r="F2314" s="11" t="s">
        <v>7837</v>
      </c>
      <c r="G2314" s="11">
        <v>0</v>
      </c>
      <c r="H2314" s="11" t="s">
        <v>7837</v>
      </c>
      <c r="I2314" s="11" t="s">
        <v>7841</v>
      </c>
      <c r="J2314" s="11" t="s">
        <v>7845</v>
      </c>
    </row>
    <row r="2315" spans="1:10" ht="15" customHeight="1" x14ac:dyDescent="0.35">
      <c r="A2315" s="11" t="s">
        <v>2353</v>
      </c>
      <c r="B2315" s="11">
        <v>18.93</v>
      </c>
      <c r="C2315" s="11">
        <v>6.11</v>
      </c>
      <c r="D2315" s="11" t="s">
        <v>7837</v>
      </c>
      <c r="E2315" s="11" t="s">
        <v>7837</v>
      </c>
      <c r="F2315" s="11" t="s">
        <v>7838</v>
      </c>
      <c r="G2315" s="11">
        <v>1</v>
      </c>
      <c r="H2315" s="11" t="s">
        <v>7837</v>
      </c>
      <c r="I2315" s="11" t="s">
        <v>7841</v>
      </c>
      <c r="J2315" s="11" t="s">
        <v>7844</v>
      </c>
    </row>
    <row r="2316" spans="1:10" ht="15" customHeight="1" x14ac:dyDescent="0.35">
      <c r="A2316" s="11" t="s">
        <v>2354</v>
      </c>
      <c r="B2316" s="11">
        <v>24.14</v>
      </c>
      <c r="C2316" s="11">
        <v>5.29</v>
      </c>
      <c r="D2316" s="11" t="s">
        <v>7837</v>
      </c>
      <c r="E2316" s="11" t="s">
        <v>7838</v>
      </c>
      <c r="F2316" s="11" t="s">
        <v>7837</v>
      </c>
      <c r="G2316" s="11">
        <v>1</v>
      </c>
      <c r="H2316" s="11" t="s">
        <v>7837</v>
      </c>
      <c r="I2316" s="11" t="s">
        <v>7841</v>
      </c>
      <c r="J2316" s="11" t="s">
        <v>7845</v>
      </c>
    </row>
    <row r="2317" spans="1:10" ht="15" customHeight="1" x14ac:dyDescent="0.35">
      <c r="A2317" s="11" t="s">
        <v>2355</v>
      </c>
      <c r="B2317" s="11">
        <v>25.03</v>
      </c>
      <c r="C2317" s="11">
        <v>5.91</v>
      </c>
      <c r="D2317" s="11" t="s">
        <v>7837</v>
      </c>
      <c r="E2317" s="11" t="s">
        <v>7838</v>
      </c>
      <c r="F2317" s="11" t="s">
        <v>7837</v>
      </c>
      <c r="G2317" s="11">
        <v>1</v>
      </c>
      <c r="H2317" s="11" t="s">
        <v>7837</v>
      </c>
      <c r="I2317" s="11" t="s">
        <v>7840</v>
      </c>
      <c r="J2317" s="11" t="s">
        <v>7844</v>
      </c>
    </row>
    <row r="2318" spans="1:10" ht="15" customHeight="1" x14ac:dyDescent="0.35">
      <c r="A2318" s="11" t="s">
        <v>2356</v>
      </c>
      <c r="B2318" s="11">
        <v>20.47</v>
      </c>
      <c r="C2318" s="11">
        <v>5.81</v>
      </c>
      <c r="D2318" s="11" t="s">
        <v>7838</v>
      </c>
      <c r="E2318" s="11" t="s">
        <v>7837</v>
      </c>
      <c r="F2318" s="11" t="s">
        <v>7837</v>
      </c>
      <c r="G2318" s="11">
        <v>1</v>
      </c>
      <c r="H2318" s="11" t="s">
        <v>7837</v>
      </c>
      <c r="I2318" s="11" t="s">
        <v>7841</v>
      </c>
      <c r="J2318" s="11" t="s">
        <v>7844</v>
      </c>
    </row>
    <row r="2319" spans="1:10" ht="15" customHeight="1" x14ac:dyDescent="0.35">
      <c r="A2319" s="11" t="s">
        <v>2357</v>
      </c>
      <c r="B2319" s="11">
        <v>18.82</v>
      </c>
      <c r="C2319" s="11">
        <v>5.51</v>
      </c>
      <c r="D2319" s="11" t="s">
        <v>7838</v>
      </c>
      <c r="E2319" s="11" t="s">
        <v>7837</v>
      </c>
      <c r="F2319" s="11" t="s">
        <v>7837</v>
      </c>
      <c r="G2319" s="11">
        <v>0</v>
      </c>
      <c r="H2319" s="11" t="s">
        <v>7837</v>
      </c>
      <c r="I2319" s="11" t="s">
        <v>7841</v>
      </c>
      <c r="J2319" s="11" t="s">
        <v>7845</v>
      </c>
    </row>
    <row r="2320" spans="1:10" ht="15" customHeight="1" x14ac:dyDescent="0.35">
      <c r="A2320" s="11" t="s">
        <v>2358</v>
      </c>
      <c r="B2320" s="11">
        <v>17.079999999999998</v>
      </c>
      <c r="C2320" s="11">
        <v>5.73</v>
      </c>
      <c r="D2320" s="11" t="s">
        <v>7837</v>
      </c>
      <c r="E2320" s="11" t="s">
        <v>7837</v>
      </c>
      <c r="F2320" s="11" t="s">
        <v>7838</v>
      </c>
      <c r="G2320" s="11">
        <v>1</v>
      </c>
      <c r="H2320" s="11" t="s">
        <v>7837</v>
      </c>
      <c r="I2320" s="11" t="s">
        <v>7842</v>
      </c>
      <c r="J2320" s="11" t="s">
        <v>7844</v>
      </c>
    </row>
    <row r="2321" spans="1:10" ht="15" customHeight="1" x14ac:dyDescent="0.35">
      <c r="A2321" s="11" t="s">
        <v>2359</v>
      </c>
      <c r="B2321" s="11">
        <v>19.21</v>
      </c>
      <c r="C2321" s="11">
        <v>5.53</v>
      </c>
      <c r="D2321" s="11" t="s">
        <v>7838</v>
      </c>
      <c r="E2321" s="11" t="s">
        <v>7837</v>
      </c>
      <c r="F2321" s="11" t="s">
        <v>7837</v>
      </c>
      <c r="G2321" s="11">
        <v>0</v>
      </c>
      <c r="H2321" s="11" t="s">
        <v>7837</v>
      </c>
      <c r="I2321" s="11" t="s">
        <v>7841</v>
      </c>
      <c r="J2321" s="11" t="s">
        <v>7845</v>
      </c>
    </row>
    <row r="2322" spans="1:10" ht="15" customHeight="1" x14ac:dyDescent="0.35">
      <c r="A2322" s="11" t="s">
        <v>2360</v>
      </c>
      <c r="B2322" s="11">
        <v>17.86</v>
      </c>
      <c r="C2322" s="11">
        <v>5.43</v>
      </c>
      <c r="D2322" s="11" t="s">
        <v>7837</v>
      </c>
      <c r="E2322" s="11" t="s">
        <v>7837</v>
      </c>
      <c r="F2322" s="11" t="s">
        <v>7838</v>
      </c>
      <c r="G2322" s="11">
        <v>1</v>
      </c>
      <c r="H2322" s="11" t="s">
        <v>7837</v>
      </c>
      <c r="I2322" s="11" t="s">
        <v>7842</v>
      </c>
      <c r="J2322" s="11" t="s">
        <v>7845</v>
      </c>
    </row>
    <row r="2323" spans="1:10" ht="15" customHeight="1" x14ac:dyDescent="0.35">
      <c r="A2323" s="11" t="s">
        <v>2361</v>
      </c>
      <c r="B2323" s="11">
        <v>21.38</v>
      </c>
      <c r="C2323" s="11">
        <v>8.01</v>
      </c>
      <c r="D2323" s="11" t="s">
        <v>7837</v>
      </c>
      <c r="E2323" s="11" t="s">
        <v>7837</v>
      </c>
      <c r="F2323" s="11" t="s">
        <v>7837</v>
      </c>
      <c r="G2323" s="11">
        <v>0</v>
      </c>
      <c r="H2323" s="11" t="s">
        <v>7837</v>
      </c>
      <c r="I2323" s="11" t="s">
        <v>7841</v>
      </c>
      <c r="J2323" s="11" t="s">
        <v>7843</v>
      </c>
    </row>
    <row r="2324" spans="1:10" ht="15" customHeight="1" x14ac:dyDescent="0.35">
      <c r="A2324" s="11" t="s">
        <v>2362</v>
      </c>
      <c r="B2324" s="11">
        <v>23.35</v>
      </c>
      <c r="C2324" s="11">
        <v>5.94</v>
      </c>
      <c r="D2324" s="11" t="s">
        <v>7837</v>
      </c>
      <c r="E2324" s="11" t="s">
        <v>7837</v>
      </c>
      <c r="F2324" s="11" t="s">
        <v>7837</v>
      </c>
      <c r="G2324" s="11">
        <v>0</v>
      </c>
      <c r="H2324" s="11" t="s">
        <v>7837</v>
      </c>
      <c r="I2324" s="11" t="s">
        <v>7841</v>
      </c>
      <c r="J2324" s="11" t="s">
        <v>7844</v>
      </c>
    </row>
    <row r="2325" spans="1:10" ht="15" customHeight="1" x14ac:dyDescent="0.35">
      <c r="A2325" s="11" t="s">
        <v>2363</v>
      </c>
      <c r="B2325" s="11">
        <v>22.24</v>
      </c>
      <c r="C2325" s="11">
        <v>5.04</v>
      </c>
      <c r="D2325" s="11" t="s">
        <v>7837</v>
      </c>
      <c r="E2325" s="11" t="s">
        <v>7837</v>
      </c>
      <c r="F2325" s="11" t="s">
        <v>7837</v>
      </c>
      <c r="G2325" s="11">
        <v>0</v>
      </c>
      <c r="H2325" s="11" t="s">
        <v>7837</v>
      </c>
      <c r="I2325" s="11" t="s">
        <v>7841</v>
      </c>
      <c r="J2325" s="11" t="s">
        <v>7845</v>
      </c>
    </row>
    <row r="2326" spans="1:10" ht="15" customHeight="1" x14ac:dyDescent="0.35">
      <c r="A2326" s="11" t="s">
        <v>2364</v>
      </c>
      <c r="B2326" s="11">
        <v>24.76</v>
      </c>
      <c r="C2326" s="11">
        <v>4.54</v>
      </c>
      <c r="D2326" s="11" t="s">
        <v>7838</v>
      </c>
      <c r="E2326" s="11" t="s">
        <v>7837</v>
      </c>
      <c r="F2326" s="11" t="s">
        <v>7837</v>
      </c>
      <c r="G2326" s="11">
        <v>0</v>
      </c>
      <c r="H2326" s="11" t="s">
        <v>7837</v>
      </c>
      <c r="I2326" s="11" t="s">
        <v>7841</v>
      </c>
      <c r="J2326" s="11" t="s">
        <v>7845</v>
      </c>
    </row>
    <row r="2327" spans="1:10" ht="15" customHeight="1" x14ac:dyDescent="0.35">
      <c r="A2327" s="11" t="s">
        <v>2365</v>
      </c>
      <c r="B2327" s="11">
        <v>20.100000000000001</v>
      </c>
      <c r="C2327" s="11">
        <v>5.6</v>
      </c>
      <c r="D2327" s="11" t="s">
        <v>7838</v>
      </c>
      <c r="E2327" s="11" t="s">
        <v>7837</v>
      </c>
      <c r="F2327" s="11" t="s">
        <v>7838</v>
      </c>
      <c r="G2327" s="11">
        <v>1</v>
      </c>
      <c r="H2327" s="11" t="s">
        <v>7837</v>
      </c>
      <c r="I2327" s="11" t="s">
        <v>7841</v>
      </c>
      <c r="J2327" s="11" t="s">
        <v>7845</v>
      </c>
    </row>
    <row r="2328" spans="1:10" ht="15" customHeight="1" x14ac:dyDescent="0.35">
      <c r="A2328" s="11" t="s">
        <v>2366</v>
      </c>
      <c r="B2328" s="11">
        <v>21.77</v>
      </c>
      <c r="C2328" s="11">
        <v>10.67</v>
      </c>
      <c r="D2328" s="11" t="s">
        <v>7837</v>
      </c>
      <c r="E2328" s="11" t="s">
        <v>7837</v>
      </c>
      <c r="F2328" s="11" t="s">
        <v>7837</v>
      </c>
      <c r="G2328" s="11">
        <v>0</v>
      </c>
      <c r="H2328" s="11" t="s">
        <v>7837</v>
      </c>
      <c r="I2328" s="11" t="s">
        <v>7841</v>
      </c>
      <c r="J2328" s="11" t="s">
        <v>7843</v>
      </c>
    </row>
    <row r="2329" spans="1:10" ht="15" customHeight="1" x14ac:dyDescent="0.35">
      <c r="A2329" s="11" t="s">
        <v>2367</v>
      </c>
      <c r="B2329" s="11">
        <v>17.82</v>
      </c>
      <c r="C2329" s="11">
        <v>5.26</v>
      </c>
      <c r="D2329" s="11" t="s">
        <v>7838</v>
      </c>
      <c r="E2329" s="11" t="s">
        <v>7837</v>
      </c>
      <c r="F2329" s="11" t="s">
        <v>7837</v>
      </c>
      <c r="G2329" s="11">
        <v>1</v>
      </c>
      <c r="H2329" s="11" t="s">
        <v>7837</v>
      </c>
      <c r="I2329" s="11" t="s">
        <v>7842</v>
      </c>
      <c r="J2329" s="11" t="s">
        <v>7845</v>
      </c>
    </row>
    <row r="2330" spans="1:10" ht="15" customHeight="1" x14ac:dyDescent="0.35">
      <c r="A2330" s="11" t="s">
        <v>2368</v>
      </c>
      <c r="B2330" s="11">
        <v>17.07</v>
      </c>
      <c r="C2330" s="11">
        <v>5.22</v>
      </c>
      <c r="D2330" s="11" t="s">
        <v>7837</v>
      </c>
      <c r="E2330" s="11" t="s">
        <v>7837</v>
      </c>
      <c r="F2330" s="11" t="s">
        <v>7838</v>
      </c>
      <c r="G2330" s="11">
        <v>1</v>
      </c>
      <c r="H2330" s="11" t="s">
        <v>7837</v>
      </c>
      <c r="I2330" s="11" t="s">
        <v>7842</v>
      </c>
      <c r="J2330" s="11" t="s">
        <v>7845</v>
      </c>
    </row>
    <row r="2331" spans="1:10" ht="15" customHeight="1" x14ac:dyDescent="0.35">
      <c r="A2331" s="11" t="s">
        <v>2369</v>
      </c>
      <c r="B2331" s="11">
        <v>22.24</v>
      </c>
      <c r="C2331" s="11">
        <v>4.29</v>
      </c>
      <c r="D2331" s="11" t="s">
        <v>7838</v>
      </c>
      <c r="E2331" s="11" t="s">
        <v>7837</v>
      </c>
      <c r="F2331" s="11" t="s">
        <v>7837</v>
      </c>
      <c r="G2331" s="11">
        <v>0</v>
      </c>
      <c r="H2331" s="11" t="s">
        <v>7837</v>
      </c>
      <c r="I2331" s="11" t="s">
        <v>7841</v>
      </c>
      <c r="J2331" s="11" t="s">
        <v>7845</v>
      </c>
    </row>
    <row r="2332" spans="1:10" ht="15" customHeight="1" x14ac:dyDescent="0.35">
      <c r="A2332" s="11" t="s">
        <v>2370</v>
      </c>
      <c r="B2332" s="11">
        <v>22.34</v>
      </c>
      <c r="C2332" s="11">
        <v>5.57</v>
      </c>
      <c r="D2332" s="11" t="s">
        <v>7837</v>
      </c>
      <c r="E2332" s="11" t="s">
        <v>7837</v>
      </c>
      <c r="F2332" s="11" t="s">
        <v>7837</v>
      </c>
      <c r="G2332" s="11">
        <v>1</v>
      </c>
      <c r="H2332" s="11" t="s">
        <v>7837</v>
      </c>
      <c r="I2332" s="11" t="s">
        <v>7841</v>
      </c>
      <c r="J2332" s="11" t="s">
        <v>7845</v>
      </c>
    </row>
    <row r="2333" spans="1:10" ht="15" customHeight="1" x14ac:dyDescent="0.35">
      <c r="A2333" s="11" t="s">
        <v>2371</v>
      </c>
      <c r="B2333" s="11">
        <v>17.7</v>
      </c>
      <c r="C2333" s="11">
        <v>6.28</v>
      </c>
      <c r="D2333" s="11" t="s">
        <v>7837</v>
      </c>
      <c r="E2333" s="11" t="s">
        <v>7837</v>
      </c>
      <c r="F2333" s="11" t="s">
        <v>7837</v>
      </c>
      <c r="G2333" s="11">
        <v>1</v>
      </c>
      <c r="H2333" s="11" t="s">
        <v>7837</v>
      </c>
      <c r="I2333" s="11" t="s">
        <v>7842</v>
      </c>
      <c r="J2333" s="11" t="s">
        <v>7844</v>
      </c>
    </row>
    <row r="2334" spans="1:10" ht="15" customHeight="1" x14ac:dyDescent="0.35">
      <c r="A2334" s="11" t="s">
        <v>2372</v>
      </c>
      <c r="B2334" s="11">
        <v>16.47</v>
      </c>
      <c r="C2334" s="11">
        <v>6.35</v>
      </c>
      <c r="D2334" s="11" t="s">
        <v>7837</v>
      </c>
      <c r="E2334" s="11" t="s">
        <v>7837</v>
      </c>
      <c r="F2334" s="11" t="s">
        <v>7838</v>
      </c>
      <c r="G2334" s="11">
        <v>1</v>
      </c>
      <c r="H2334" s="11" t="s">
        <v>7837</v>
      </c>
      <c r="I2334" s="11" t="s">
        <v>7842</v>
      </c>
      <c r="J2334" s="11" t="s">
        <v>7844</v>
      </c>
    </row>
    <row r="2335" spans="1:10" ht="15" customHeight="1" x14ac:dyDescent="0.35">
      <c r="A2335" s="11" t="s">
        <v>2373</v>
      </c>
      <c r="B2335" s="11">
        <v>17.600000000000001</v>
      </c>
      <c r="C2335" s="11">
        <v>4.3899999999999997</v>
      </c>
      <c r="D2335" s="11" t="s">
        <v>7837</v>
      </c>
      <c r="E2335" s="11" t="s">
        <v>7837</v>
      </c>
      <c r="F2335" s="11" t="s">
        <v>7837</v>
      </c>
      <c r="G2335" s="11">
        <v>1</v>
      </c>
      <c r="H2335" s="11" t="s">
        <v>7837</v>
      </c>
      <c r="I2335" s="11" t="s">
        <v>7842</v>
      </c>
      <c r="J2335" s="11" t="s">
        <v>7845</v>
      </c>
    </row>
    <row r="2336" spans="1:10" ht="15" customHeight="1" x14ac:dyDescent="0.35">
      <c r="A2336" s="11" t="s">
        <v>2374</v>
      </c>
      <c r="B2336" s="11">
        <v>17.579999999999998</v>
      </c>
      <c r="C2336" s="11">
        <v>4.51</v>
      </c>
      <c r="D2336" s="11" t="s">
        <v>7837</v>
      </c>
      <c r="E2336" s="11" t="s">
        <v>7837</v>
      </c>
      <c r="F2336" s="11" t="s">
        <v>7837</v>
      </c>
      <c r="G2336" s="11">
        <v>1</v>
      </c>
      <c r="H2336" s="11" t="s">
        <v>7837</v>
      </c>
      <c r="I2336" s="11" t="s">
        <v>7842</v>
      </c>
      <c r="J2336" s="11" t="s">
        <v>7845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344"/>
  <sheetViews>
    <sheetView workbookViewId="0">
      <selection sqref="A1:K1"/>
    </sheetView>
  </sheetViews>
  <sheetFormatPr defaultColWidth="14.453125" defaultRowHeight="15" customHeight="1" x14ac:dyDescent="0.35"/>
  <cols>
    <col min="1" max="11" width="14.453125" customWidth="1"/>
    <col min="12" max="24" width="8.7265625" customWidth="1"/>
  </cols>
  <sheetData>
    <row r="1" spans="1:13" ht="19.5" customHeight="1" x14ac:dyDescent="0.35">
      <c r="A1" s="46" t="s">
        <v>0</v>
      </c>
      <c r="B1" s="47" t="s">
        <v>7877</v>
      </c>
      <c r="C1" s="47" t="s">
        <v>7878</v>
      </c>
      <c r="D1" s="47" t="s">
        <v>7879</v>
      </c>
      <c r="E1" s="47" t="s">
        <v>7880</v>
      </c>
      <c r="F1" s="47" t="s">
        <v>7881</v>
      </c>
      <c r="G1" s="47" t="s">
        <v>7882</v>
      </c>
      <c r="H1" s="47" t="s">
        <v>7883</v>
      </c>
      <c r="I1" s="46" t="s">
        <v>14</v>
      </c>
      <c r="J1" s="46" t="s">
        <v>15</v>
      </c>
      <c r="K1" s="46" t="s">
        <v>16</v>
      </c>
    </row>
    <row r="2" spans="1:13" ht="15" customHeight="1" x14ac:dyDescent="0.35">
      <c r="A2" s="11" t="s">
        <v>40</v>
      </c>
      <c r="B2" s="11">
        <v>1968</v>
      </c>
      <c r="C2" s="11" t="s">
        <v>7852</v>
      </c>
      <c r="D2" s="11">
        <v>12</v>
      </c>
      <c r="E2" s="11">
        <v>0</v>
      </c>
      <c r="F2" s="13">
        <v>63770.43</v>
      </c>
      <c r="G2" s="11" t="s">
        <v>7894</v>
      </c>
      <c r="H2" s="11" t="s">
        <v>7893</v>
      </c>
      <c r="I2" s="11" t="s">
        <v>7861</v>
      </c>
      <c r="J2" s="14">
        <v>25123</v>
      </c>
      <c r="K2" s="11">
        <v>54</v>
      </c>
    </row>
    <row r="3" spans="1:13" ht="15" customHeight="1" x14ac:dyDescent="0.35">
      <c r="A3" s="11" t="s">
        <v>41</v>
      </c>
      <c r="B3" s="11">
        <v>1977</v>
      </c>
      <c r="C3" s="11" t="s">
        <v>7848</v>
      </c>
      <c r="D3" s="11">
        <v>8</v>
      </c>
      <c r="E3" s="11">
        <v>0</v>
      </c>
      <c r="F3" s="13">
        <v>62592.87</v>
      </c>
      <c r="G3" s="11" t="s">
        <v>7895</v>
      </c>
      <c r="H3" s="11" t="s">
        <v>7893</v>
      </c>
      <c r="I3" s="11" t="s">
        <v>7861</v>
      </c>
      <c r="J3" s="14">
        <v>28284</v>
      </c>
      <c r="K3" s="11">
        <v>46</v>
      </c>
    </row>
    <row r="4" spans="1:13" ht="15" customHeight="1" x14ac:dyDescent="0.35">
      <c r="A4" s="11" t="s">
        <v>42</v>
      </c>
      <c r="B4" s="11">
        <v>1970</v>
      </c>
      <c r="C4" s="11" t="s">
        <v>7849</v>
      </c>
      <c r="D4" s="11">
        <v>11</v>
      </c>
      <c r="E4" s="11">
        <v>3</v>
      </c>
      <c r="F4" s="13">
        <v>60021.4</v>
      </c>
      <c r="G4" s="11" t="s">
        <v>7894</v>
      </c>
      <c r="H4" s="11" t="s">
        <v>7894</v>
      </c>
      <c r="I4" s="11" t="s">
        <v>7862</v>
      </c>
      <c r="J4" s="14">
        <v>25822</v>
      </c>
      <c r="K4" s="11">
        <v>52</v>
      </c>
    </row>
    <row r="5" spans="1:13" ht="15" customHeight="1" x14ac:dyDescent="0.35">
      <c r="A5" s="11" t="s">
        <v>43</v>
      </c>
      <c r="B5" s="11">
        <v>1991</v>
      </c>
      <c r="C5" s="11" t="s">
        <v>7848</v>
      </c>
      <c r="D5" s="11">
        <v>6</v>
      </c>
      <c r="E5" s="11">
        <v>1</v>
      </c>
      <c r="F5" s="13">
        <v>58571.07</v>
      </c>
      <c r="G5" s="11" t="s">
        <v>7894</v>
      </c>
      <c r="H5" s="11" t="s">
        <v>7893</v>
      </c>
      <c r="I5" s="11" t="s">
        <v>7869</v>
      </c>
      <c r="J5" s="14">
        <v>33395</v>
      </c>
      <c r="K5" s="11">
        <v>32</v>
      </c>
    </row>
    <row r="6" spans="1:13" ht="15" customHeight="1" x14ac:dyDescent="0.35">
      <c r="A6" s="11" t="s">
        <v>44</v>
      </c>
      <c r="B6" s="11">
        <v>1989</v>
      </c>
      <c r="C6" s="11" t="s">
        <v>7848</v>
      </c>
      <c r="D6" s="11">
        <v>19</v>
      </c>
      <c r="E6" s="11">
        <v>0</v>
      </c>
      <c r="F6" s="13">
        <v>55135.4</v>
      </c>
      <c r="G6" s="11" t="s">
        <v>7894</v>
      </c>
      <c r="H6" s="11" t="s">
        <v>7895</v>
      </c>
      <c r="I6" s="11" t="s">
        <v>7862</v>
      </c>
      <c r="J6" s="14">
        <v>32678</v>
      </c>
      <c r="K6" s="11">
        <v>33</v>
      </c>
    </row>
    <row r="7" spans="1:13" ht="15" customHeight="1" x14ac:dyDescent="0.35">
      <c r="A7" s="11" t="s">
        <v>45</v>
      </c>
      <c r="B7" s="11">
        <v>1962</v>
      </c>
      <c r="C7" s="11" t="s">
        <v>7851</v>
      </c>
      <c r="D7" s="11">
        <v>4</v>
      </c>
      <c r="E7" s="11">
        <v>0</v>
      </c>
      <c r="F7" s="13">
        <v>52590.83</v>
      </c>
      <c r="G7" s="11" t="s">
        <v>7894</v>
      </c>
      <c r="H7" s="11" t="s">
        <v>7893</v>
      </c>
      <c r="I7" s="11" t="s">
        <v>7863</v>
      </c>
      <c r="J7" s="14">
        <v>22862</v>
      </c>
      <c r="K7" s="11">
        <v>60</v>
      </c>
    </row>
    <row r="8" spans="1:13" ht="15" customHeight="1" x14ac:dyDescent="0.35">
      <c r="A8" s="11" t="s">
        <v>46</v>
      </c>
      <c r="B8" s="11">
        <v>1994</v>
      </c>
      <c r="C8" s="11" t="s">
        <v>7852</v>
      </c>
      <c r="D8" s="11">
        <v>27</v>
      </c>
      <c r="E8" s="11">
        <v>1</v>
      </c>
      <c r="F8" s="13">
        <v>51194.559999999998</v>
      </c>
      <c r="G8" s="11" t="s">
        <v>7894</v>
      </c>
      <c r="H8" s="11" t="s">
        <v>7893</v>
      </c>
      <c r="I8" s="11" t="s">
        <v>7863</v>
      </c>
      <c r="J8" s="14">
        <v>34634</v>
      </c>
      <c r="K8" s="11">
        <v>28</v>
      </c>
    </row>
    <row r="9" spans="1:13" ht="15" customHeight="1" x14ac:dyDescent="0.35">
      <c r="A9" s="11" t="s">
        <v>47</v>
      </c>
      <c r="B9" s="11">
        <v>1958</v>
      </c>
      <c r="C9" s="11" t="s">
        <v>7848</v>
      </c>
      <c r="D9" s="11">
        <v>27</v>
      </c>
      <c r="E9" s="11">
        <v>2</v>
      </c>
      <c r="F9" s="13">
        <v>49577.66</v>
      </c>
      <c r="G9" s="11" t="s">
        <v>7895</v>
      </c>
      <c r="H9" s="11" t="s">
        <v>7895</v>
      </c>
      <c r="I9" s="11" t="s">
        <v>7861</v>
      </c>
      <c r="J9" s="14">
        <v>21363</v>
      </c>
      <c r="K9" s="11">
        <v>64</v>
      </c>
      <c r="M9" s="20"/>
    </row>
    <row r="10" spans="1:13" ht="15" customHeight="1" x14ac:dyDescent="0.35">
      <c r="A10" s="11" t="s">
        <v>48</v>
      </c>
      <c r="B10" s="11">
        <v>1963</v>
      </c>
      <c r="C10" s="11" t="s">
        <v>7849</v>
      </c>
      <c r="D10" s="11">
        <v>4</v>
      </c>
      <c r="E10" s="11">
        <v>1</v>
      </c>
      <c r="F10" s="13">
        <v>48970.25</v>
      </c>
      <c r="G10" s="11" t="s">
        <v>7894</v>
      </c>
      <c r="H10" s="11" t="s">
        <v>7895</v>
      </c>
      <c r="I10" s="11" t="s">
        <v>7861</v>
      </c>
      <c r="J10" s="14">
        <v>23258</v>
      </c>
      <c r="K10" s="11">
        <v>59</v>
      </c>
    </row>
    <row r="11" spans="1:13" ht="15" customHeight="1" x14ac:dyDescent="0.35">
      <c r="A11" s="11" t="s">
        <v>49</v>
      </c>
      <c r="B11" s="11">
        <v>1978</v>
      </c>
      <c r="C11" s="11" t="s">
        <v>7850</v>
      </c>
      <c r="D11" s="11">
        <v>29</v>
      </c>
      <c r="E11" s="11">
        <v>0</v>
      </c>
      <c r="F11" s="13">
        <v>48885.14</v>
      </c>
      <c r="G11" s="11" t="s">
        <v>7894</v>
      </c>
      <c r="H11" s="11" t="s">
        <v>7895</v>
      </c>
      <c r="I11" s="11" t="s">
        <v>7861</v>
      </c>
      <c r="J11" s="14">
        <v>28853</v>
      </c>
      <c r="K11" s="11">
        <v>44</v>
      </c>
    </row>
    <row r="12" spans="1:13" ht="15" customHeight="1" x14ac:dyDescent="0.35">
      <c r="A12" s="11" t="s">
        <v>50</v>
      </c>
      <c r="B12" s="11">
        <v>1959</v>
      </c>
      <c r="C12" s="11" t="s">
        <v>7846</v>
      </c>
      <c r="D12" s="11">
        <v>22</v>
      </c>
      <c r="E12" s="11">
        <v>0</v>
      </c>
      <c r="F12" s="13">
        <v>48824.45</v>
      </c>
      <c r="G12" s="11" t="s">
        <v>7895</v>
      </c>
      <c r="H12" s="11" t="s">
        <v>7894</v>
      </c>
      <c r="I12" s="11" t="s">
        <v>7863</v>
      </c>
      <c r="J12" s="14">
        <v>21753</v>
      </c>
      <c r="K12" s="11">
        <v>63</v>
      </c>
    </row>
    <row r="13" spans="1:13" ht="15" customHeight="1" x14ac:dyDescent="0.35">
      <c r="A13" s="11" t="s">
        <v>51</v>
      </c>
      <c r="B13" s="11">
        <v>1965</v>
      </c>
      <c r="C13" s="11" t="s">
        <v>7852</v>
      </c>
      <c r="D13" s="11">
        <v>27</v>
      </c>
      <c r="E13" s="11">
        <v>1</v>
      </c>
      <c r="F13" s="13">
        <v>48675.519999999997</v>
      </c>
      <c r="G13" s="11" t="s">
        <v>7894</v>
      </c>
      <c r="H13" s="11" t="s">
        <v>7895</v>
      </c>
      <c r="I13" s="11" t="s">
        <v>7861</v>
      </c>
      <c r="J13" s="14">
        <v>24042</v>
      </c>
      <c r="K13" s="11">
        <v>57</v>
      </c>
    </row>
    <row r="14" spans="1:13" ht="15" customHeight="1" x14ac:dyDescent="0.35">
      <c r="A14" s="11" t="s">
        <v>52</v>
      </c>
      <c r="B14" s="11">
        <v>1962</v>
      </c>
      <c r="C14" s="11" t="s">
        <v>7852</v>
      </c>
      <c r="D14" s="11">
        <v>11</v>
      </c>
      <c r="E14" s="11">
        <v>0</v>
      </c>
      <c r="F14" s="13">
        <v>48673.56</v>
      </c>
      <c r="G14" s="11" t="s">
        <v>7894</v>
      </c>
      <c r="H14" s="11" t="s">
        <v>7895</v>
      </c>
      <c r="I14" s="11" t="s">
        <v>7861</v>
      </c>
      <c r="J14" s="14">
        <v>22930</v>
      </c>
      <c r="K14" s="11">
        <v>60</v>
      </c>
    </row>
    <row r="15" spans="1:13" ht="15" customHeight="1" x14ac:dyDescent="0.35">
      <c r="A15" s="11" t="s">
        <v>53</v>
      </c>
      <c r="B15" s="11">
        <v>1968</v>
      </c>
      <c r="C15" s="11" t="s">
        <v>7850</v>
      </c>
      <c r="D15" s="11">
        <v>1</v>
      </c>
      <c r="E15" s="11">
        <v>3</v>
      </c>
      <c r="F15" s="13">
        <v>48549.18</v>
      </c>
      <c r="G15" s="11" t="s">
        <v>7894</v>
      </c>
      <c r="H15" s="11" t="s">
        <v>7893</v>
      </c>
      <c r="I15" s="11" t="s">
        <v>7866</v>
      </c>
      <c r="J15" s="14">
        <v>25173</v>
      </c>
      <c r="K15" s="11">
        <v>54</v>
      </c>
    </row>
    <row r="16" spans="1:13" ht="15" customHeight="1" x14ac:dyDescent="0.35">
      <c r="A16" s="11" t="s">
        <v>54</v>
      </c>
      <c r="B16" s="11">
        <v>1961</v>
      </c>
      <c r="C16" s="11" t="s">
        <v>7850</v>
      </c>
      <c r="D16" s="11">
        <v>21</v>
      </c>
      <c r="E16" s="11">
        <v>1</v>
      </c>
      <c r="F16" s="13">
        <v>48517.56</v>
      </c>
      <c r="G16" s="11" t="s">
        <v>7894</v>
      </c>
      <c r="H16" s="11" t="s">
        <v>7893</v>
      </c>
      <c r="I16" s="11" t="s">
        <v>7869</v>
      </c>
      <c r="J16" s="14">
        <v>22636</v>
      </c>
      <c r="K16" s="11">
        <v>61</v>
      </c>
    </row>
    <row r="17" spans="1:11" ht="15" customHeight="1" x14ac:dyDescent="0.35">
      <c r="A17" s="11" t="s">
        <v>55</v>
      </c>
      <c r="B17" s="11">
        <v>1962</v>
      </c>
      <c r="C17" s="11" t="s">
        <v>7851</v>
      </c>
      <c r="D17" s="11">
        <v>27</v>
      </c>
      <c r="E17" s="11">
        <v>0</v>
      </c>
      <c r="F17" s="13">
        <v>48173.36</v>
      </c>
      <c r="G17" s="11" t="s">
        <v>7894</v>
      </c>
      <c r="H17" s="11" t="s">
        <v>7893</v>
      </c>
      <c r="I17" s="11" t="s">
        <v>7863</v>
      </c>
      <c r="J17" s="14">
        <v>22885</v>
      </c>
      <c r="K17" s="11">
        <v>60</v>
      </c>
    </row>
    <row r="18" spans="1:11" ht="15" customHeight="1" x14ac:dyDescent="0.35">
      <c r="A18" s="11" t="s">
        <v>56</v>
      </c>
      <c r="B18" s="11">
        <v>1958</v>
      </c>
      <c r="C18" s="11" t="s">
        <v>7847</v>
      </c>
      <c r="D18" s="11">
        <v>16</v>
      </c>
      <c r="E18" s="11">
        <v>1</v>
      </c>
      <c r="F18" s="13">
        <v>47928.03</v>
      </c>
      <c r="G18" s="11" t="s">
        <v>7895</v>
      </c>
      <c r="H18" s="11" t="s">
        <v>7893</v>
      </c>
      <c r="I18" s="11" t="s">
        <v>7863</v>
      </c>
      <c r="J18" s="14">
        <v>21505</v>
      </c>
      <c r="K18" s="11">
        <v>64</v>
      </c>
    </row>
    <row r="19" spans="1:11" ht="15" customHeight="1" x14ac:dyDescent="0.35">
      <c r="A19" s="11" t="s">
        <v>57</v>
      </c>
      <c r="B19" s="11">
        <v>1963</v>
      </c>
      <c r="C19" s="11" t="s">
        <v>7851</v>
      </c>
      <c r="D19" s="11">
        <v>5</v>
      </c>
      <c r="E19" s="11">
        <v>1</v>
      </c>
      <c r="F19" s="13">
        <v>47896.79</v>
      </c>
      <c r="G19" s="11" t="s">
        <v>7894</v>
      </c>
      <c r="H19" s="11" t="s">
        <v>7893</v>
      </c>
      <c r="I19" s="11" t="s">
        <v>7869</v>
      </c>
      <c r="J19" s="14">
        <v>23228</v>
      </c>
      <c r="K19" s="11">
        <v>59</v>
      </c>
    </row>
    <row r="20" spans="1:11" ht="15" customHeight="1" x14ac:dyDescent="0.35">
      <c r="A20" s="11" t="s">
        <v>58</v>
      </c>
      <c r="B20" s="11">
        <v>1964</v>
      </c>
      <c r="C20" s="11" t="s">
        <v>7847</v>
      </c>
      <c r="D20" s="11">
        <v>7</v>
      </c>
      <c r="E20" s="11">
        <v>2</v>
      </c>
      <c r="F20" s="13">
        <v>47496.49</v>
      </c>
      <c r="G20" s="11" t="s">
        <v>7894</v>
      </c>
      <c r="H20" s="11" t="s">
        <v>7893</v>
      </c>
      <c r="I20" s="11" t="s">
        <v>7862</v>
      </c>
      <c r="J20" s="14">
        <v>23688</v>
      </c>
      <c r="K20" s="11">
        <v>58</v>
      </c>
    </row>
    <row r="21" spans="1:11" ht="15.75" customHeight="1" x14ac:dyDescent="0.35">
      <c r="A21" s="11" t="s">
        <v>59</v>
      </c>
      <c r="B21" s="11">
        <v>1971</v>
      </c>
      <c r="C21" s="11" t="s">
        <v>7849</v>
      </c>
      <c r="D21" s="11">
        <v>27</v>
      </c>
      <c r="E21" s="11">
        <v>2</v>
      </c>
      <c r="F21" s="13">
        <v>47462.89</v>
      </c>
      <c r="G21" s="11" t="s">
        <v>7894</v>
      </c>
      <c r="H21" s="11" t="s">
        <v>7895</v>
      </c>
      <c r="I21" s="11" t="s">
        <v>7861</v>
      </c>
      <c r="J21" s="14">
        <v>26203</v>
      </c>
      <c r="K21" s="11">
        <v>51</v>
      </c>
    </row>
    <row r="22" spans="1:11" ht="15.75" customHeight="1" x14ac:dyDescent="0.35">
      <c r="A22" s="11" t="s">
        <v>60</v>
      </c>
      <c r="B22" s="11">
        <v>1961</v>
      </c>
      <c r="C22" s="11" t="s">
        <v>7848</v>
      </c>
      <c r="D22" s="11">
        <v>13</v>
      </c>
      <c r="E22" s="11">
        <v>1</v>
      </c>
      <c r="F22" s="13">
        <v>47403.88</v>
      </c>
      <c r="G22" s="11" t="s">
        <v>7894</v>
      </c>
      <c r="H22" s="11" t="s">
        <v>7893</v>
      </c>
      <c r="I22" s="11" t="s">
        <v>7863</v>
      </c>
      <c r="J22" s="14">
        <v>22445</v>
      </c>
      <c r="K22" s="11">
        <v>61</v>
      </c>
    </row>
    <row r="23" spans="1:11" ht="15.75" customHeight="1" x14ac:dyDescent="0.35">
      <c r="A23" s="11" t="s">
        <v>61</v>
      </c>
      <c r="B23" s="11">
        <v>1959</v>
      </c>
      <c r="C23" s="11" t="s">
        <v>7852</v>
      </c>
      <c r="D23" s="11">
        <v>4</v>
      </c>
      <c r="E23" s="11">
        <v>2</v>
      </c>
      <c r="F23" s="13">
        <v>47305.31</v>
      </c>
      <c r="G23" s="11" t="s">
        <v>7895</v>
      </c>
      <c r="H23" s="11" t="s">
        <v>7894</v>
      </c>
      <c r="I23" s="11" t="s">
        <v>7863</v>
      </c>
      <c r="J23" s="14">
        <v>21827</v>
      </c>
      <c r="K23" s="11">
        <v>63</v>
      </c>
    </row>
    <row r="24" spans="1:11" ht="15.75" customHeight="1" x14ac:dyDescent="0.35">
      <c r="A24" s="11" t="s">
        <v>62</v>
      </c>
      <c r="B24" s="11">
        <v>1958</v>
      </c>
      <c r="C24" s="11" t="s">
        <v>7849</v>
      </c>
      <c r="D24" s="11">
        <v>3</v>
      </c>
      <c r="E24" s="11">
        <v>2</v>
      </c>
      <c r="F24" s="13">
        <v>47291.06</v>
      </c>
      <c r="G24" s="11" t="s">
        <v>7895</v>
      </c>
      <c r="H24" s="11" t="s">
        <v>7894</v>
      </c>
      <c r="I24" s="11" t="s">
        <v>7863</v>
      </c>
      <c r="J24" s="14">
        <v>21431</v>
      </c>
      <c r="K24" s="11">
        <v>64</v>
      </c>
    </row>
    <row r="25" spans="1:11" ht="15.75" customHeight="1" x14ac:dyDescent="0.35">
      <c r="A25" s="11" t="s">
        <v>63</v>
      </c>
      <c r="B25" s="11">
        <v>1970</v>
      </c>
      <c r="C25" s="11" t="s">
        <v>7850</v>
      </c>
      <c r="D25" s="11">
        <v>28</v>
      </c>
      <c r="E25" s="11">
        <v>2</v>
      </c>
      <c r="F25" s="13">
        <v>47269.85</v>
      </c>
      <c r="G25" s="11" t="s">
        <v>7894</v>
      </c>
      <c r="H25" s="11" t="s">
        <v>7895</v>
      </c>
      <c r="I25" s="11" t="s">
        <v>7861</v>
      </c>
      <c r="J25" s="14">
        <v>25930</v>
      </c>
      <c r="K25" s="11">
        <v>52</v>
      </c>
    </row>
    <row r="26" spans="1:11" ht="15.75" customHeight="1" x14ac:dyDescent="0.35">
      <c r="A26" s="11" t="s">
        <v>64</v>
      </c>
      <c r="B26" s="11">
        <v>1959</v>
      </c>
      <c r="C26" s="11" t="s">
        <v>7846</v>
      </c>
      <c r="D26" s="11">
        <v>14</v>
      </c>
      <c r="E26" s="11">
        <v>0</v>
      </c>
      <c r="F26" s="13">
        <v>47055.53</v>
      </c>
      <c r="G26" s="11" t="s">
        <v>7895</v>
      </c>
      <c r="H26" s="11" t="s">
        <v>7894</v>
      </c>
      <c r="I26" s="11" t="s">
        <v>7861</v>
      </c>
      <c r="J26" s="14">
        <v>21745</v>
      </c>
      <c r="K26" s="11">
        <v>63</v>
      </c>
    </row>
    <row r="27" spans="1:11" ht="15.75" customHeight="1" x14ac:dyDescent="0.35">
      <c r="A27" s="11" t="s">
        <v>65</v>
      </c>
      <c r="B27" s="11">
        <v>1958</v>
      </c>
      <c r="C27" s="11" t="s">
        <v>7849</v>
      </c>
      <c r="D27" s="11">
        <v>15</v>
      </c>
      <c r="E27" s="11">
        <v>0</v>
      </c>
      <c r="F27" s="13">
        <v>46889.26</v>
      </c>
      <c r="G27" s="11" t="s">
        <v>7895</v>
      </c>
      <c r="H27" s="11" t="s">
        <v>7893</v>
      </c>
      <c r="I27" s="11" t="s">
        <v>7861</v>
      </c>
      <c r="J27" s="14">
        <v>21443</v>
      </c>
      <c r="K27" s="11">
        <v>64</v>
      </c>
    </row>
    <row r="28" spans="1:11" ht="15.75" customHeight="1" x14ac:dyDescent="0.35">
      <c r="A28" s="11" t="s">
        <v>66</v>
      </c>
      <c r="B28" s="11">
        <v>1960</v>
      </c>
      <c r="C28" s="11" t="s">
        <v>7847</v>
      </c>
      <c r="D28" s="11">
        <v>17</v>
      </c>
      <c r="E28" s="11">
        <v>3</v>
      </c>
      <c r="F28" s="13">
        <v>46718.16</v>
      </c>
      <c r="G28" s="11" t="s">
        <v>7894</v>
      </c>
      <c r="H28" s="11" t="s">
        <v>7894</v>
      </c>
      <c r="I28" s="11" t="s">
        <v>7862</v>
      </c>
      <c r="J28" s="14">
        <v>22237</v>
      </c>
      <c r="K28" s="11">
        <v>62</v>
      </c>
    </row>
    <row r="29" spans="1:11" ht="15.75" customHeight="1" x14ac:dyDescent="0.35">
      <c r="A29" s="11" t="s">
        <v>67</v>
      </c>
      <c r="B29" s="11">
        <v>1969</v>
      </c>
      <c r="C29" s="11" t="s">
        <v>7848</v>
      </c>
      <c r="D29" s="11">
        <v>23</v>
      </c>
      <c r="E29" s="11">
        <v>3</v>
      </c>
      <c r="F29" s="13">
        <v>46661.440000000002</v>
      </c>
      <c r="G29" s="11" t="s">
        <v>7894</v>
      </c>
      <c r="H29" s="11" t="s">
        <v>7893</v>
      </c>
      <c r="I29" s="11" t="s">
        <v>7862</v>
      </c>
      <c r="J29" s="14">
        <v>25377</v>
      </c>
      <c r="K29" s="11">
        <v>53</v>
      </c>
    </row>
    <row r="30" spans="1:11" ht="15.75" customHeight="1" x14ac:dyDescent="0.35">
      <c r="A30" s="11" t="s">
        <v>68</v>
      </c>
      <c r="B30" s="11">
        <v>1961</v>
      </c>
      <c r="C30" s="11" t="s">
        <v>7851</v>
      </c>
      <c r="D30" s="11">
        <v>8</v>
      </c>
      <c r="E30" s="11">
        <v>0</v>
      </c>
      <c r="F30" s="13">
        <v>46599.11</v>
      </c>
      <c r="G30" s="11" t="s">
        <v>7894</v>
      </c>
      <c r="H30" s="11" t="s">
        <v>7894</v>
      </c>
      <c r="I30" s="11" t="s">
        <v>7861</v>
      </c>
      <c r="J30" s="14">
        <v>22501</v>
      </c>
      <c r="K30" s="11">
        <v>61</v>
      </c>
    </row>
    <row r="31" spans="1:11" ht="15.75" customHeight="1" x14ac:dyDescent="0.35">
      <c r="A31" s="11" t="s">
        <v>69</v>
      </c>
      <c r="B31" s="11">
        <v>1971</v>
      </c>
      <c r="C31" s="11" t="s">
        <v>7850</v>
      </c>
      <c r="D31" s="11">
        <v>6</v>
      </c>
      <c r="E31" s="11">
        <v>3</v>
      </c>
      <c r="F31" s="13">
        <v>46255.11</v>
      </c>
      <c r="G31" s="11" t="s">
        <v>7894</v>
      </c>
      <c r="H31" s="11" t="s">
        <v>7893</v>
      </c>
      <c r="I31" s="11" t="s">
        <v>7869</v>
      </c>
      <c r="J31" s="14">
        <v>26273</v>
      </c>
      <c r="K31" s="11">
        <v>51</v>
      </c>
    </row>
    <row r="32" spans="1:11" ht="15.75" customHeight="1" x14ac:dyDescent="0.35">
      <c r="A32" s="11" t="s">
        <v>70</v>
      </c>
      <c r="B32" s="11">
        <v>1978</v>
      </c>
      <c r="C32" s="11" t="s">
        <v>7851</v>
      </c>
      <c r="D32" s="11">
        <v>17</v>
      </c>
      <c r="E32" s="11">
        <v>2</v>
      </c>
      <c r="F32" s="13">
        <v>46200.99</v>
      </c>
      <c r="G32" s="11" t="s">
        <v>7894</v>
      </c>
      <c r="H32" s="11" t="s">
        <v>7894</v>
      </c>
      <c r="I32" s="11" t="s">
        <v>7861</v>
      </c>
      <c r="J32" s="14">
        <v>28719</v>
      </c>
      <c r="K32" s="11">
        <v>44</v>
      </c>
    </row>
    <row r="33" spans="1:11" ht="15.75" customHeight="1" x14ac:dyDescent="0.35">
      <c r="A33" s="11" t="s">
        <v>71</v>
      </c>
      <c r="B33" s="11">
        <v>1976</v>
      </c>
      <c r="C33" s="11" t="s">
        <v>7850</v>
      </c>
      <c r="D33" s="11">
        <v>2</v>
      </c>
      <c r="E33" s="11">
        <v>3</v>
      </c>
      <c r="F33" s="13">
        <v>46151.12</v>
      </c>
      <c r="G33" s="11" t="s">
        <v>7894</v>
      </c>
      <c r="H33" s="11" t="s">
        <v>7893</v>
      </c>
      <c r="I33" s="11" t="s">
        <v>7861</v>
      </c>
      <c r="J33" s="14">
        <v>28096</v>
      </c>
      <c r="K33" s="11">
        <v>46</v>
      </c>
    </row>
    <row r="34" spans="1:11" ht="15.75" customHeight="1" x14ac:dyDescent="0.35">
      <c r="A34" s="11" t="s">
        <v>72</v>
      </c>
      <c r="B34" s="11">
        <v>1962</v>
      </c>
      <c r="C34" s="11" t="s">
        <v>7850</v>
      </c>
      <c r="D34" s="11">
        <v>4</v>
      </c>
      <c r="E34" s="11">
        <v>3</v>
      </c>
      <c r="F34" s="13">
        <v>46130.53</v>
      </c>
      <c r="G34" s="11" t="s">
        <v>7894</v>
      </c>
      <c r="H34" s="11" t="s">
        <v>7894</v>
      </c>
      <c r="I34" s="11" t="s">
        <v>7862</v>
      </c>
      <c r="J34" s="14">
        <v>22984</v>
      </c>
      <c r="K34" s="11">
        <v>60</v>
      </c>
    </row>
    <row r="35" spans="1:11" ht="15.75" customHeight="1" x14ac:dyDescent="0.35">
      <c r="A35" s="11" t="s">
        <v>73</v>
      </c>
      <c r="B35" s="11">
        <v>1985</v>
      </c>
      <c r="C35" s="11" t="s">
        <v>7849</v>
      </c>
      <c r="D35" s="11">
        <v>30</v>
      </c>
      <c r="E35" s="11">
        <v>2</v>
      </c>
      <c r="F35" s="13">
        <v>46113.51</v>
      </c>
      <c r="G35" s="11" t="s">
        <v>7895</v>
      </c>
      <c r="H35" s="11" t="s">
        <v>7893</v>
      </c>
      <c r="I35" s="11" t="s">
        <v>7863</v>
      </c>
      <c r="J35" s="14">
        <v>31320</v>
      </c>
      <c r="K35" s="11">
        <v>37</v>
      </c>
    </row>
    <row r="36" spans="1:11" ht="15.75" customHeight="1" x14ac:dyDescent="0.35">
      <c r="A36" s="11" t="s">
        <v>74</v>
      </c>
      <c r="B36" s="11">
        <v>1979</v>
      </c>
      <c r="C36" s="11" t="s">
        <v>7851</v>
      </c>
      <c r="D36" s="11">
        <v>12</v>
      </c>
      <c r="E36" s="11">
        <v>0</v>
      </c>
      <c r="F36" s="13">
        <v>45863.21</v>
      </c>
      <c r="G36" s="11" t="s">
        <v>7895</v>
      </c>
      <c r="H36" s="11" t="s">
        <v>7894</v>
      </c>
      <c r="I36" s="11" t="s">
        <v>7861</v>
      </c>
      <c r="J36" s="14">
        <v>29079</v>
      </c>
      <c r="K36" s="11">
        <v>43</v>
      </c>
    </row>
    <row r="37" spans="1:11" ht="15.75" customHeight="1" x14ac:dyDescent="0.35">
      <c r="A37" s="11" t="s">
        <v>75</v>
      </c>
      <c r="B37" s="11">
        <v>1960</v>
      </c>
      <c r="C37" s="11" t="s">
        <v>7850</v>
      </c>
      <c r="D37" s="11">
        <v>21</v>
      </c>
      <c r="E37" s="11">
        <v>0</v>
      </c>
      <c r="F37" s="13">
        <v>45710.21</v>
      </c>
      <c r="G37" s="11" t="s">
        <v>7895</v>
      </c>
      <c r="H37" s="11" t="s">
        <v>7895</v>
      </c>
      <c r="I37" s="11" t="s">
        <v>7866</v>
      </c>
      <c r="J37" s="14">
        <v>22271</v>
      </c>
      <c r="K37" s="11">
        <v>62</v>
      </c>
    </row>
    <row r="38" spans="1:11" ht="15.75" customHeight="1" x14ac:dyDescent="0.35">
      <c r="A38" s="11" t="s">
        <v>76</v>
      </c>
      <c r="B38" s="11">
        <v>1974</v>
      </c>
      <c r="C38" s="11" t="s">
        <v>7851</v>
      </c>
      <c r="D38" s="11">
        <v>9</v>
      </c>
      <c r="E38" s="11">
        <v>2</v>
      </c>
      <c r="F38" s="13">
        <v>45702.02</v>
      </c>
      <c r="G38" s="11" t="s">
        <v>7895</v>
      </c>
      <c r="H38" s="11" t="s">
        <v>7895</v>
      </c>
      <c r="I38" s="11" t="s">
        <v>7862</v>
      </c>
      <c r="J38" s="14">
        <v>27250</v>
      </c>
      <c r="K38" s="11">
        <v>48</v>
      </c>
    </row>
    <row r="39" spans="1:11" ht="15.75" customHeight="1" x14ac:dyDescent="0.35">
      <c r="A39" s="11" t="s">
        <v>77</v>
      </c>
      <c r="B39" s="11">
        <v>1962</v>
      </c>
      <c r="C39" s="11" t="s">
        <v>7850</v>
      </c>
      <c r="D39" s="11">
        <v>17</v>
      </c>
      <c r="E39" s="11">
        <v>0</v>
      </c>
      <c r="F39" s="13">
        <v>45008.959999999999</v>
      </c>
      <c r="G39" s="11" t="s">
        <v>7895</v>
      </c>
      <c r="H39" s="11" t="s">
        <v>7895</v>
      </c>
      <c r="I39" s="11" t="s">
        <v>7861</v>
      </c>
      <c r="J39" s="14">
        <v>22997</v>
      </c>
      <c r="K39" s="11">
        <v>60</v>
      </c>
    </row>
    <row r="40" spans="1:11" ht="15.75" customHeight="1" x14ac:dyDescent="0.35">
      <c r="A40" s="11" t="s">
        <v>78</v>
      </c>
      <c r="B40" s="11">
        <v>1971</v>
      </c>
      <c r="C40" s="11" t="s">
        <v>7851</v>
      </c>
      <c r="D40" s="11">
        <v>13</v>
      </c>
      <c r="E40" s="11">
        <v>2</v>
      </c>
      <c r="F40" s="13">
        <v>44641.2</v>
      </c>
      <c r="G40" s="11" t="s">
        <v>7895</v>
      </c>
      <c r="H40" s="11" t="s">
        <v>7893</v>
      </c>
      <c r="I40" s="11" t="s">
        <v>7869</v>
      </c>
      <c r="J40" s="14">
        <v>26158</v>
      </c>
      <c r="K40" s="11">
        <v>51</v>
      </c>
    </row>
    <row r="41" spans="1:11" ht="15.75" customHeight="1" x14ac:dyDescent="0.35">
      <c r="A41" s="11" t="s">
        <v>79</v>
      </c>
      <c r="B41" s="11">
        <v>1993</v>
      </c>
      <c r="C41" s="11" t="s">
        <v>7852</v>
      </c>
      <c r="D41" s="11">
        <v>11</v>
      </c>
      <c r="E41" s="11">
        <v>2</v>
      </c>
      <c r="F41" s="13">
        <v>44585.46</v>
      </c>
      <c r="G41" s="11" t="s">
        <v>7895</v>
      </c>
      <c r="H41" s="11" t="s">
        <v>7895</v>
      </c>
      <c r="I41" s="11" t="s">
        <v>7863</v>
      </c>
      <c r="J41" s="14">
        <v>34253</v>
      </c>
      <c r="K41" s="11">
        <v>29</v>
      </c>
    </row>
    <row r="42" spans="1:11" ht="15.75" customHeight="1" x14ac:dyDescent="0.35">
      <c r="A42" s="11" t="s">
        <v>80</v>
      </c>
      <c r="B42" s="11">
        <v>2000</v>
      </c>
      <c r="C42" s="11" t="s">
        <v>7851</v>
      </c>
      <c r="D42" s="11">
        <v>2</v>
      </c>
      <c r="E42" s="11">
        <v>1</v>
      </c>
      <c r="F42" s="13">
        <v>44501.4</v>
      </c>
      <c r="G42" s="11" t="s">
        <v>7895</v>
      </c>
      <c r="H42" s="11" t="s">
        <v>7893</v>
      </c>
      <c r="I42" s="11" t="s">
        <v>7861</v>
      </c>
      <c r="J42" s="14">
        <v>36740</v>
      </c>
      <c r="K42" s="11">
        <v>22</v>
      </c>
    </row>
    <row r="43" spans="1:11" ht="15.75" customHeight="1" x14ac:dyDescent="0.35">
      <c r="A43" s="11" t="s">
        <v>81</v>
      </c>
      <c r="B43" s="11">
        <v>1967</v>
      </c>
      <c r="C43" s="11" t="s">
        <v>7849</v>
      </c>
      <c r="D43" s="11">
        <v>14</v>
      </c>
      <c r="E43" s="11">
        <v>0</v>
      </c>
      <c r="F43" s="13">
        <v>44423.8</v>
      </c>
      <c r="G43" s="11" t="s">
        <v>7895</v>
      </c>
      <c r="H43" s="11" t="s">
        <v>7893</v>
      </c>
      <c r="I43" s="11" t="s">
        <v>7861</v>
      </c>
      <c r="J43" s="14">
        <v>24729</v>
      </c>
      <c r="K43" s="11">
        <v>55</v>
      </c>
    </row>
    <row r="44" spans="1:11" ht="15.75" customHeight="1" x14ac:dyDescent="0.35">
      <c r="A44" s="11" t="s">
        <v>82</v>
      </c>
      <c r="B44" s="11">
        <v>1971</v>
      </c>
      <c r="C44" s="11" t="s">
        <v>7852</v>
      </c>
      <c r="D44" s="11">
        <v>29</v>
      </c>
      <c r="E44" s="11">
        <v>0</v>
      </c>
      <c r="F44" s="13">
        <v>44400.41</v>
      </c>
      <c r="G44" s="11" t="s">
        <v>7895</v>
      </c>
      <c r="H44" s="11" t="s">
        <v>7895</v>
      </c>
      <c r="I44" s="11" t="s">
        <v>7861</v>
      </c>
      <c r="J44" s="14">
        <v>26235</v>
      </c>
      <c r="K44" s="11">
        <v>51</v>
      </c>
    </row>
    <row r="45" spans="1:11" ht="15.75" customHeight="1" x14ac:dyDescent="0.35">
      <c r="A45" s="11" t="s">
        <v>83</v>
      </c>
      <c r="B45" s="11">
        <v>1968</v>
      </c>
      <c r="C45" s="11" t="s">
        <v>7847</v>
      </c>
      <c r="D45" s="11">
        <v>24</v>
      </c>
      <c r="E45" s="11">
        <v>2</v>
      </c>
      <c r="F45" s="13">
        <v>44260.75</v>
      </c>
      <c r="G45" s="11" t="s">
        <v>7895</v>
      </c>
      <c r="H45" s="11" t="s">
        <v>7894</v>
      </c>
      <c r="I45" s="11" t="s">
        <v>7861</v>
      </c>
      <c r="J45" s="14">
        <v>25166</v>
      </c>
      <c r="K45" s="11">
        <v>54</v>
      </c>
    </row>
    <row r="46" spans="1:11" ht="15.75" customHeight="1" x14ac:dyDescent="0.35">
      <c r="A46" s="11" t="s">
        <v>84</v>
      </c>
      <c r="B46" s="11">
        <v>1975</v>
      </c>
      <c r="C46" s="11" t="s">
        <v>7848</v>
      </c>
      <c r="D46" s="11">
        <v>1</v>
      </c>
      <c r="E46" s="11">
        <v>2</v>
      </c>
      <c r="F46" s="13">
        <v>44202.65</v>
      </c>
      <c r="G46" s="11" t="s">
        <v>7895</v>
      </c>
      <c r="H46" s="11" t="s">
        <v>7895</v>
      </c>
      <c r="I46" s="11" t="s">
        <v>7861</v>
      </c>
      <c r="J46" s="14">
        <v>27546</v>
      </c>
      <c r="K46" s="11">
        <v>48</v>
      </c>
    </row>
    <row r="47" spans="1:11" ht="15.75" customHeight="1" x14ac:dyDescent="0.35">
      <c r="A47" s="11" t="s">
        <v>85</v>
      </c>
      <c r="B47" s="11">
        <v>1988</v>
      </c>
      <c r="C47" s="11" t="s">
        <v>7846</v>
      </c>
      <c r="D47" s="11">
        <v>16</v>
      </c>
      <c r="E47" s="11">
        <v>1</v>
      </c>
      <c r="F47" s="13">
        <v>43943.88</v>
      </c>
      <c r="G47" s="11" t="s">
        <v>7895</v>
      </c>
      <c r="H47" s="11" t="s">
        <v>7894</v>
      </c>
      <c r="I47" s="11" t="s">
        <v>7862</v>
      </c>
      <c r="J47" s="14">
        <v>32340</v>
      </c>
      <c r="K47" s="11">
        <v>34</v>
      </c>
    </row>
    <row r="48" spans="1:11" ht="15.75" customHeight="1" x14ac:dyDescent="0.35">
      <c r="A48" s="11" t="s">
        <v>86</v>
      </c>
      <c r="B48" s="11">
        <v>1966</v>
      </c>
      <c r="C48" s="11" t="s">
        <v>7852</v>
      </c>
      <c r="D48" s="11">
        <v>5</v>
      </c>
      <c r="E48" s="11">
        <v>0</v>
      </c>
      <c r="F48" s="13">
        <v>43921.18</v>
      </c>
      <c r="G48" s="11" t="s">
        <v>7895</v>
      </c>
      <c r="H48" s="11" t="s">
        <v>7895</v>
      </c>
      <c r="I48" s="11" t="s">
        <v>7862</v>
      </c>
      <c r="J48" s="14">
        <v>24385</v>
      </c>
      <c r="K48" s="11">
        <v>56</v>
      </c>
    </row>
    <row r="49" spans="1:11" ht="15.75" customHeight="1" x14ac:dyDescent="0.35">
      <c r="A49" s="11" t="s">
        <v>87</v>
      </c>
      <c r="B49" s="11">
        <v>1980</v>
      </c>
      <c r="C49" s="11" t="s">
        <v>7847</v>
      </c>
      <c r="D49" s="11">
        <v>10</v>
      </c>
      <c r="E49" s="11">
        <v>2</v>
      </c>
      <c r="F49" s="13">
        <v>43896.38</v>
      </c>
      <c r="G49" s="11" t="s">
        <v>7895</v>
      </c>
      <c r="H49" s="11" t="s">
        <v>7894</v>
      </c>
      <c r="I49" s="11" t="s">
        <v>7861</v>
      </c>
      <c r="J49" s="14">
        <v>29535</v>
      </c>
      <c r="K49" s="11">
        <v>42</v>
      </c>
    </row>
    <row r="50" spans="1:11" ht="15.75" customHeight="1" x14ac:dyDescent="0.35">
      <c r="A50" s="11" t="s">
        <v>88</v>
      </c>
      <c r="B50" s="11">
        <v>1966</v>
      </c>
      <c r="C50" s="11" t="s">
        <v>7846</v>
      </c>
      <c r="D50" s="11">
        <v>2</v>
      </c>
      <c r="E50" s="11">
        <v>0</v>
      </c>
      <c r="F50" s="13">
        <v>43817.45</v>
      </c>
      <c r="G50" s="11" t="s">
        <v>7895</v>
      </c>
      <c r="H50" s="11" t="s">
        <v>7893</v>
      </c>
      <c r="I50" s="11" t="s">
        <v>7862</v>
      </c>
      <c r="J50" s="14">
        <v>24290</v>
      </c>
      <c r="K50" s="11">
        <v>56</v>
      </c>
    </row>
    <row r="51" spans="1:11" ht="15.75" customHeight="1" x14ac:dyDescent="0.35">
      <c r="A51" s="11" t="s">
        <v>89</v>
      </c>
      <c r="B51" s="11">
        <v>1966</v>
      </c>
      <c r="C51" s="11" t="s">
        <v>7852</v>
      </c>
      <c r="D51" s="11">
        <v>25</v>
      </c>
      <c r="E51" s="11">
        <v>2</v>
      </c>
      <c r="F51" s="13">
        <v>43813.87</v>
      </c>
      <c r="G51" s="11" t="s">
        <v>7895</v>
      </c>
      <c r="H51" s="11" t="s">
        <v>7895</v>
      </c>
      <c r="I51" s="11" t="s">
        <v>7861</v>
      </c>
      <c r="J51" s="14">
        <v>24405</v>
      </c>
      <c r="K51" s="11">
        <v>56</v>
      </c>
    </row>
    <row r="52" spans="1:11" ht="15.75" customHeight="1" x14ac:dyDescent="0.35">
      <c r="A52" s="11" t="s">
        <v>90</v>
      </c>
      <c r="B52" s="11">
        <v>1986</v>
      </c>
      <c r="C52" s="11" t="s">
        <v>7850</v>
      </c>
      <c r="D52" s="11">
        <v>29</v>
      </c>
      <c r="E52" s="11">
        <v>3</v>
      </c>
      <c r="F52" s="13">
        <v>43753.34</v>
      </c>
      <c r="G52" s="11" t="s">
        <v>7895</v>
      </c>
      <c r="H52" s="11" t="s">
        <v>7894</v>
      </c>
      <c r="I52" s="11" t="s">
        <v>7864</v>
      </c>
      <c r="J52" s="14">
        <v>31775</v>
      </c>
      <c r="K52" s="11">
        <v>36</v>
      </c>
    </row>
    <row r="53" spans="1:11" ht="15.75" customHeight="1" x14ac:dyDescent="0.35">
      <c r="A53" s="11" t="s">
        <v>91</v>
      </c>
      <c r="B53" s="11">
        <v>1965</v>
      </c>
      <c r="C53" s="11" t="s">
        <v>7851</v>
      </c>
      <c r="D53" s="11">
        <v>22</v>
      </c>
      <c r="E53" s="11">
        <v>0</v>
      </c>
      <c r="F53" s="13">
        <v>43578.94</v>
      </c>
      <c r="G53" s="11" t="s">
        <v>7895</v>
      </c>
      <c r="H53" s="11" t="s">
        <v>7895</v>
      </c>
      <c r="I53" s="11" t="s">
        <v>7862</v>
      </c>
      <c r="J53" s="14">
        <v>23976</v>
      </c>
      <c r="K53" s="11">
        <v>57</v>
      </c>
    </row>
    <row r="54" spans="1:11" ht="15.75" customHeight="1" x14ac:dyDescent="0.35">
      <c r="A54" s="11" t="s">
        <v>92</v>
      </c>
      <c r="B54" s="11">
        <v>1969</v>
      </c>
      <c r="C54" s="11" t="s">
        <v>7850</v>
      </c>
      <c r="D54" s="11">
        <v>3</v>
      </c>
      <c r="E54" s="11">
        <v>0</v>
      </c>
      <c r="F54" s="13">
        <v>43254.42</v>
      </c>
      <c r="G54" s="11" t="s">
        <v>7895</v>
      </c>
      <c r="H54" s="11" t="s">
        <v>7895</v>
      </c>
      <c r="I54" s="11" t="s">
        <v>7866</v>
      </c>
      <c r="J54" s="14">
        <v>25540</v>
      </c>
      <c r="K54" s="11">
        <v>53</v>
      </c>
    </row>
    <row r="55" spans="1:11" ht="15.75" customHeight="1" x14ac:dyDescent="0.35">
      <c r="A55" s="11" t="s">
        <v>93</v>
      </c>
      <c r="B55" s="11">
        <v>1965</v>
      </c>
      <c r="C55" s="11" t="s">
        <v>7847</v>
      </c>
      <c r="D55" s="11">
        <v>29</v>
      </c>
      <c r="E55" s="11">
        <v>0</v>
      </c>
      <c r="F55" s="13">
        <v>43073.760000000002</v>
      </c>
      <c r="G55" s="11" t="s">
        <v>7895</v>
      </c>
      <c r="H55" s="11" t="s">
        <v>7895</v>
      </c>
      <c r="I55" s="11" t="s">
        <v>7863</v>
      </c>
      <c r="J55" s="14">
        <v>24075</v>
      </c>
      <c r="K55" s="11">
        <v>57</v>
      </c>
    </row>
    <row r="56" spans="1:11" ht="15.75" customHeight="1" x14ac:dyDescent="0.35">
      <c r="A56" s="11" t="s">
        <v>94</v>
      </c>
      <c r="B56" s="11">
        <v>1978</v>
      </c>
      <c r="C56" s="11" t="s">
        <v>7847</v>
      </c>
      <c r="D56" s="11">
        <v>4</v>
      </c>
      <c r="E56" s="11">
        <v>0</v>
      </c>
      <c r="F56" s="13">
        <v>42983.46</v>
      </c>
      <c r="G56" s="11" t="s">
        <v>7894</v>
      </c>
      <c r="H56" s="11" t="s">
        <v>7895</v>
      </c>
      <c r="I56" s="11" t="s">
        <v>7862</v>
      </c>
      <c r="J56" s="14">
        <v>28798</v>
      </c>
      <c r="K56" s="11">
        <v>44</v>
      </c>
    </row>
    <row r="57" spans="1:11" ht="15.75" customHeight="1" x14ac:dyDescent="0.35">
      <c r="A57" s="11" t="s">
        <v>95</v>
      </c>
      <c r="B57" s="11">
        <v>1975</v>
      </c>
      <c r="C57" s="11" t="s">
        <v>7852</v>
      </c>
      <c r="D57" s="11">
        <v>23</v>
      </c>
      <c r="E57" s="11">
        <v>1</v>
      </c>
      <c r="F57" s="13">
        <v>42969.85</v>
      </c>
      <c r="G57" s="11" t="s">
        <v>7894</v>
      </c>
      <c r="H57" s="11" t="s">
        <v>7893</v>
      </c>
      <c r="I57" s="11" t="s">
        <v>7861</v>
      </c>
      <c r="J57" s="14">
        <v>27690</v>
      </c>
      <c r="K57" s="11">
        <v>47</v>
      </c>
    </row>
    <row r="58" spans="1:11" ht="15.75" customHeight="1" x14ac:dyDescent="0.35">
      <c r="A58" s="11" t="s">
        <v>96</v>
      </c>
      <c r="B58" s="11">
        <v>1972</v>
      </c>
      <c r="C58" s="11" t="s">
        <v>7849</v>
      </c>
      <c r="D58" s="11">
        <v>10</v>
      </c>
      <c r="E58" s="11">
        <v>2</v>
      </c>
      <c r="F58" s="13">
        <v>42856.84</v>
      </c>
      <c r="G58" s="11" t="s">
        <v>7894</v>
      </c>
      <c r="H58" s="11" t="s">
        <v>7894</v>
      </c>
      <c r="I58" s="11" t="s">
        <v>7863</v>
      </c>
      <c r="J58" s="14">
        <v>26552</v>
      </c>
      <c r="K58" s="11">
        <v>50</v>
      </c>
    </row>
    <row r="59" spans="1:11" ht="15.75" customHeight="1" x14ac:dyDescent="0.35">
      <c r="A59" s="11" t="s">
        <v>97</v>
      </c>
      <c r="B59" s="11">
        <v>1965</v>
      </c>
      <c r="C59" s="11" t="s">
        <v>7852</v>
      </c>
      <c r="D59" s="11">
        <v>29</v>
      </c>
      <c r="E59" s="11">
        <v>0</v>
      </c>
      <c r="F59" s="13">
        <v>42764.12</v>
      </c>
      <c r="G59" s="11" t="s">
        <v>7894</v>
      </c>
      <c r="H59" s="11" t="s">
        <v>7895</v>
      </c>
      <c r="I59" s="11" t="s">
        <v>7863</v>
      </c>
      <c r="J59" s="14">
        <v>24044</v>
      </c>
      <c r="K59" s="11">
        <v>57</v>
      </c>
    </row>
    <row r="60" spans="1:11" ht="15.75" customHeight="1" x14ac:dyDescent="0.35">
      <c r="A60" s="11" t="s">
        <v>98</v>
      </c>
      <c r="B60" s="11">
        <v>1977</v>
      </c>
      <c r="C60" s="11" t="s">
        <v>7852</v>
      </c>
      <c r="D60" s="11">
        <v>21</v>
      </c>
      <c r="E60" s="11">
        <v>2</v>
      </c>
      <c r="F60" s="13">
        <v>42760.5</v>
      </c>
      <c r="G60" s="11" t="s">
        <v>7894</v>
      </c>
      <c r="H60" s="11" t="s">
        <v>7895</v>
      </c>
      <c r="I60" s="11" t="s">
        <v>7862</v>
      </c>
      <c r="J60" s="14">
        <v>28419</v>
      </c>
      <c r="K60" s="11">
        <v>45</v>
      </c>
    </row>
    <row r="61" spans="1:11" ht="15.75" customHeight="1" x14ac:dyDescent="0.35">
      <c r="A61" s="11" t="s">
        <v>99</v>
      </c>
      <c r="B61" s="11">
        <v>1971</v>
      </c>
      <c r="C61" s="11" t="s">
        <v>7847</v>
      </c>
      <c r="D61" s="11">
        <v>3</v>
      </c>
      <c r="E61" s="11">
        <v>0</v>
      </c>
      <c r="F61" s="13">
        <v>42644.2</v>
      </c>
      <c r="G61" s="11" t="s">
        <v>7894</v>
      </c>
      <c r="H61" s="11" t="s">
        <v>7893</v>
      </c>
      <c r="I61" s="11" t="s">
        <v>7863</v>
      </c>
      <c r="J61" s="14">
        <v>26240</v>
      </c>
      <c r="K61" s="11">
        <v>51</v>
      </c>
    </row>
    <row r="62" spans="1:11" ht="15.75" customHeight="1" x14ac:dyDescent="0.35">
      <c r="A62" s="11" t="s">
        <v>100</v>
      </c>
      <c r="B62" s="11">
        <v>1979</v>
      </c>
      <c r="C62" s="11" t="s">
        <v>7850</v>
      </c>
      <c r="D62" s="11">
        <v>27</v>
      </c>
      <c r="E62" s="11">
        <v>2</v>
      </c>
      <c r="F62" s="13">
        <v>42560.43</v>
      </c>
      <c r="G62" s="11" t="s">
        <v>7894</v>
      </c>
      <c r="H62" s="11" t="s">
        <v>7893</v>
      </c>
      <c r="I62" s="11" t="s">
        <v>7861</v>
      </c>
      <c r="J62" s="14">
        <v>29216</v>
      </c>
      <c r="K62" s="11">
        <v>43</v>
      </c>
    </row>
    <row r="63" spans="1:11" ht="15.75" customHeight="1" x14ac:dyDescent="0.35">
      <c r="A63" s="11" t="s">
        <v>101</v>
      </c>
      <c r="B63" s="11">
        <v>1967</v>
      </c>
      <c r="C63" s="11" t="s">
        <v>7848</v>
      </c>
      <c r="D63" s="11">
        <v>27</v>
      </c>
      <c r="E63" s="11">
        <v>0</v>
      </c>
      <c r="F63" s="13">
        <v>42538.720000000001</v>
      </c>
      <c r="G63" s="11" t="s">
        <v>7894</v>
      </c>
      <c r="H63" s="11" t="s">
        <v>7893</v>
      </c>
      <c r="I63" s="11" t="s">
        <v>7863</v>
      </c>
      <c r="J63" s="14">
        <v>24650</v>
      </c>
      <c r="K63" s="11">
        <v>55</v>
      </c>
    </row>
    <row r="64" spans="1:11" ht="15.75" customHeight="1" x14ac:dyDescent="0.35">
      <c r="A64" s="11" t="s">
        <v>102</v>
      </c>
      <c r="B64" s="11">
        <v>1968</v>
      </c>
      <c r="C64" s="11" t="s">
        <v>7851</v>
      </c>
      <c r="D64" s="11">
        <v>3</v>
      </c>
      <c r="E64" s="11">
        <v>0</v>
      </c>
      <c r="F64" s="13">
        <v>42478.6</v>
      </c>
      <c r="G64" s="11" t="s">
        <v>7894</v>
      </c>
      <c r="H64" s="11" t="s">
        <v>7895</v>
      </c>
      <c r="I64" s="11" t="s">
        <v>7863</v>
      </c>
      <c r="J64" s="14">
        <v>25053</v>
      </c>
      <c r="K64" s="11">
        <v>54</v>
      </c>
    </row>
    <row r="65" spans="1:11" ht="15.75" customHeight="1" x14ac:dyDescent="0.35">
      <c r="A65" s="11" t="s">
        <v>103</v>
      </c>
      <c r="B65" s="11">
        <v>1967</v>
      </c>
      <c r="C65" s="11" t="s">
        <v>7848</v>
      </c>
      <c r="D65" s="11">
        <v>28</v>
      </c>
      <c r="E65" s="11">
        <v>0</v>
      </c>
      <c r="F65" s="13">
        <v>42303.69</v>
      </c>
      <c r="G65" s="11" t="s">
        <v>7894</v>
      </c>
      <c r="H65" s="11" t="s">
        <v>7895</v>
      </c>
      <c r="I65" s="11" t="s">
        <v>7866</v>
      </c>
      <c r="J65" s="14">
        <v>24651</v>
      </c>
      <c r="K65" s="11">
        <v>55</v>
      </c>
    </row>
    <row r="66" spans="1:11" ht="15.75" customHeight="1" x14ac:dyDescent="0.35">
      <c r="A66" s="11" t="s">
        <v>104</v>
      </c>
      <c r="B66" s="11">
        <v>1975</v>
      </c>
      <c r="C66" s="11" t="s">
        <v>7851</v>
      </c>
      <c r="D66" s="11">
        <v>15</v>
      </c>
      <c r="E66" s="11">
        <v>1</v>
      </c>
      <c r="F66" s="13">
        <v>42211.14</v>
      </c>
      <c r="G66" s="11" t="s">
        <v>7894</v>
      </c>
      <c r="H66" s="11" t="s">
        <v>7893</v>
      </c>
      <c r="I66" s="11" t="s">
        <v>7861</v>
      </c>
      <c r="J66" s="14">
        <v>27621</v>
      </c>
      <c r="K66" s="11">
        <v>47</v>
      </c>
    </row>
    <row r="67" spans="1:11" ht="15.75" customHeight="1" x14ac:dyDescent="0.35">
      <c r="A67" s="11" t="s">
        <v>105</v>
      </c>
      <c r="B67" s="11">
        <v>1973</v>
      </c>
      <c r="C67" s="11" t="s">
        <v>7849</v>
      </c>
      <c r="D67" s="11">
        <v>18</v>
      </c>
      <c r="E67" s="11">
        <v>0</v>
      </c>
      <c r="F67" s="13">
        <v>42188.15</v>
      </c>
      <c r="G67" s="11" t="s">
        <v>7894</v>
      </c>
      <c r="H67" s="11" t="s">
        <v>7894</v>
      </c>
      <c r="I67" s="11" t="s">
        <v>7863</v>
      </c>
      <c r="J67" s="14">
        <v>26925</v>
      </c>
      <c r="K67" s="11">
        <v>49</v>
      </c>
    </row>
    <row r="68" spans="1:11" ht="15.75" customHeight="1" x14ac:dyDescent="0.35">
      <c r="A68" s="11" t="s">
        <v>106</v>
      </c>
      <c r="B68" s="11">
        <v>1979</v>
      </c>
      <c r="C68" s="11" t="s">
        <v>7846</v>
      </c>
      <c r="D68" s="11">
        <v>3</v>
      </c>
      <c r="E68" s="11">
        <v>3</v>
      </c>
      <c r="F68" s="13">
        <v>42124.52</v>
      </c>
      <c r="G68" s="11" t="s">
        <v>7894</v>
      </c>
      <c r="H68" s="11" t="s">
        <v>7894</v>
      </c>
      <c r="I68" s="11" t="s">
        <v>7861</v>
      </c>
      <c r="J68" s="14">
        <v>29039</v>
      </c>
      <c r="K68" s="11">
        <v>43</v>
      </c>
    </row>
    <row r="69" spans="1:11" ht="15.75" customHeight="1" x14ac:dyDescent="0.35">
      <c r="A69" s="11" t="s">
        <v>107</v>
      </c>
      <c r="B69" s="11">
        <v>1997</v>
      </c>
      <c r="C69" s="11" t="s">
        <v>7850</v>
      </c>
      <c r="D69" s="11">
        <v>9</v>
      </c>
      <c r="E69" s="11">
        <v>2</v>
      </c>
      <c r="F69" s="13">
        <v>42112.24</v>
      </c>
      <c r="G69" s="11" t="s">
        <v>7894</v>
      </c>
      <c r="H69" s="11" t="s">
        <v>7893</v>
      </c>
      <c r="I69" s="11" t="s">
        <v>7861</v>
      </c>
      <c r="J69" s="14">
        <v>35773</v>
      </c>
      <c r="K69" s="11">
        <v>25</v>
      </c>
    </row>
    <row r="70" spans="1:11" ht="15.75" customHeight="1" x14ac:dyDescent="0.35">
      <c r="A70" s="11" t="s">
        <v>108</v>
      </c>
      <c r="B70" s="11">
        <v>1976</v>
      </c>
      <c r="C70" s="11" t="s">
        <v>7847</v>
      </c>
      <c r="D70" s="11">
        <v>28</v>
      </c>
      <c r="E70" s="11">
        <v>0</v>
      </c>
      <c r="F70" s="13">
        <v>42111.66</v>
      </c>
      <c r="G70" s="11" t="s">
        <v>7894</v>
      </c>
      <c r="H70" s="11" t="s">
        <v>7894</v>
      </c>
      <c r="I70" s="11" t="s">
        <v>7869</v>
      </c>
      <c r="J70" s="14">
        <v>28092</v>
      </c>
      <c r="K70" s="11">
        <v>46</v>
      </c>
    </row>
    <row r="71" spans="1:11" ht="15.75" customHeight="1" x14ac:dyDescent="0.35">
      <c r="A71" s="11" t="s">
        <v>109</v>
      </c>
      <c r="B71" s="11">
        <v>1968</v>
      </c>
      <c r="C71" s="11" t="s">
        <v>7850</v>
      </c>
      <c r="D71" s="11">
        <v>19</v>
      </c>
      <c r="E71" s="11">
        <v>1</v>
      </c>
      <c r="F71" s="13">
        <v>41999.519999999997</v>
      </c>
      <c r="G71" s="11" t="s">
        <v>7894</v>
      </c>
      <c r="H71" s="11" t="s">
        <v>7893</v>
      </c>
      <c r="I71" s="11" t="s">
        <v>7861</v>
      </c>
      <c r="J71" s="14">
        <v>25191</v>
      </c>
      <c r="K71" s="11">
        <v>54</v>
      </c>
    </row>
    <row r="72" spans="1:11" ht="15.75" customHeight="1" x14ac:dyDescent="0.35">
      <c r="A72" s="11" t="s">
        <v>110</v>
      </c>
      <c r="B72" s="11">
        <v>1984</v>
      </c>
      <c r="C72" s="11" t="s">
        <v>7847</v>
      </c>
      <c r="D72" s="11">
        <v>10</v>
      </c>
      <c r="E72" s="11">
        <v>3</v>
      </c>
      <c r="F72" s="13">
        <v>41949.24</v>
      </c>
      <c r="G72" s="11" t="s">
        <v>7894</v>
      </c>
      <c r="H72" s="11" t="s">
        <v>7894</v>
      </c>
      <c r="I72" s="11" t="s">
        <v>7861</v>
      </c>
      <c r="J72" s="14">
        <v>30996</v>
      </c>
      <c r="K72" s="11">
        <v>38</v>
      </c>
    </row>
    <row r="73" spans="1:11" ht="15.75" customHeight="1" x14ac:dyDescent="0.35">
      <c r="A73" s="11" t="s">
        <v>111</v>
      </c>
      <c r="B73" s="11">
        <v>1972</v>
      </c>
      <c r="C73" s="11" t="s">
        <v>7848</v>
      </c>
      <c r="D73" s="11">
        <v>8</v>
      </c>
      <c r="E73" s="11">
        <v>1</v>
      </c>
      <c r="F73" s="13">
        <v>41919.1</v>
      </c>
      <c r="G73" s="11" t="s">
        <v>7894</v>
      </c>
      <c r="H73" s="11" t="s">
        <v>7894</v>
      </c>
      <c r="I73" s="11" t="s">
        <v>7866</v>
      </c>
      <c r="J73" s="14">
        <v>26458</v>
      </c>
      <c r="K73" s="11">
        <v>51</v>
      </c>
    </row>
    <row r="74" spans="1:11" ht="15.75" customHeight="1" x14ac:dyDescent="0.35">
      <c r="A74" s="11" t="s">
        <v>112</v>
      </c>
      <c r="B74" s="11">
        <v>1966</v>
      </c>
      <c r="C74" s="11" t="s">
        <v>7849</v>
      </c>
      <c r="D74" s="11">
        <v>21</v>
      </c>
      <c r="E74" s="11">
        <v>0</v>
      </c>
      <c r="F74" s="13">
        <v>41886.54</v>
      </c>
      <c r="G74" s="11" t="s">
        <v>7894</v>
      </c>
      <c r="H74" s="11" t="s">
        <v>7893</v>
      </c>
      <c r="I74" s="11" t="s">
        <v>7863</v>
      </c>
      <c r="J74" s="14">
        <v>24371</v>
      </c>
      <c r="K74" s="11">
        <v>56</v>
      </c>
    </row>
    <row r="75" spans="1:11" ht="15.75" customHeight="1" x14ac:dyDescent="0.35">
      <c r="A75" s="11" t="s">
        <v>113</v>
      </c>
      <c r="B75" s="11">
        <v>1962</v>
      </c>
      <c r="C75" s="11" t="s">
        <v>7849</v>
      </c>
      <c r="D75" s="11">
        <v>22</v>
      </c>
      <c r="E75" s="11">
        <v>0</v>
      </c>
      <c r="F75" s="13">
        <v>41794.629999999997</v>
      </c>
      <c r="G75" s="11" t="s">
        <v>7894</v>
      </c>
      <c r="H75" s="11" t="s">
        <v>7893</v>
      </c>
      <c r="I75" s="11" t="s">
        <v>7863</v>
      </c>
      <c r="J75" s="14">
        <v>22911</v>
      </c>
      <c r="K75" s="11">
        <v>60</v>
      </c>
    </row>
    <row r="76" spans="1:11" ht="15.75" customHeight="1" x14ac:dyDescent="0.35">
      <c r="A76" s="11" t="s">
        <v>114</v>
      </c>
      <c r="B76" s="11">
        <v>1975</v>
      </c>
      <c r="C76" s="11" t="s">
        <v>7849</v>
      </c>
      <c r="D76" s="11">
        <v>29</v>
      </c>
      <c r="E76" s="11">
        <v>1</v>
      </c>
      <c r="F76" s="13">
        <v>41681.86</v>
      </c>
      <c r="G76" s="11" t="s">
        <v>7894</v>
      </c>
      <c r="H76" s="11" t="s">
        <v>7894</v>
      </c>
      <c r="I76" s="11" t="s">
        <v>7863</v>
      </c>
      <c r="J76" s="14">
        <v>27666</v>
      </c>
      <c r="K76" s="11">
        <v>47</v>
      </c>
    </row>
    <row r="77" spans="1:11" ht="15.75" customHeight="1" x14ac:dyDescent="0.35">
      <c r="A77" s="11" t="s">
        <v>115</v>
      </c>
      <c r="B77" s="11">
        <v>1975</v>
      </c>
      <c r="C77" s="11" t="s">
        <v>7847</v>
      </c>
      <c r="D77" s="11">
        <v>14</v>
      </c>
      <c r="E77" s="11">
        <v>0</v>
      </c>
      <c r="F77" s="13">
        <v>41676.080000000002</v>
      </c>
      <c r="G77" s="11" t="s">
        <v>7894</v>
      </c>
      <c r="H77" s="11" t="s">
        <v>7895</v>
      </c>
      <c r="I77" s="11" t="s">
        <v>7861</v>
      </c>
      <c r="J77" s="14">
        <v>27712</v>
      </c>
      <c r="K77" s="11">
        <v>47</v>
      </c>
    </row>
    <row r="78" spans="1:11" ht="15.75" customHeight="1" x14ac:dyDescent="0.35">
      <c r="A78" s="11" t="s">
        <v>116</v>
      </c>
      <c r="B78" s="11">
        <v>1976</v>
      </c>
      <c r="C78" s="11" t="s">
        <v>7852</v>
      </c>
      <c r="D78" s="11">
        <v>29</v>
      </c>
      <c r="E78" s="11">
        <v>1</v>
      </c>
      <c r="F78" s="13">
        <v>41661.599999999999</v>
      </c>
      <c r="G78" s="11" t="s">
        <v>7894</v>
      </c>
      <c r="H78" s="11" t="s">
        <v>7893</v>
      </c>
      <c r="I78" s="11" t="s">
        <v>7863</v>
      </c>
      <c r="J78" s="14">
        <v>28062</v>
      </c>
      <c r="K78" s="11">
        <v>46</v>
      </c>
    </row>
    <row r="79" spans="1:11" ht="15.75" customHeight="1" x14ac:dyDescent="0.35">
      <c r="A79" s="11" t="s">
        <v>117</v>
      </c>
      <c r="B79" s="11">
        <v>1974</v>
      </c>
      <c r="C79" s="11" t="s">
        <v>7847</v>
      </c>
      <c r="D79" s="11">
        <v>24</v>
      </c>
      <c r="E79" s="11">
        <v>0</v>
      </c>
      <c r="F79" s="13">
        <v>41636.199999999997</v>
      </c>
      <c r="G79" s="11" t="s">
        <v>7894</v>
      </c>
      <c r="H79" s="11" t="s">
        <v>7894</v>
      </c>
      <c r="I79" s="11" t="s">
        <v>7863</v>
      </c>
      <c r="J79" s="14">
        <v>27357</v>
      </c>
      <c r="K79" s="11">
        <v>48</v>
      </c>
    </row>
    <row r="80" spans="1:11" ht="15.75" customHeight="1" x14ac:dyDescent="0.35">
      <c r="A80" s="11" t="s">
        <v>118</v>
      </c>
      <c r="B80" s="11">
        <v>1967</v>
      </c>
      <c r="C80" s="11" t="s">
        <v>7850</v>
      </c>
      <c r="D80" s="11">
        <v>22</v>
      </c>
      <c r="E80" s="11">
        <v>0</v>
      </c>
      <c r="F80" s="13">
        <v>41505.15</v>
      </c>
      <c r="G80" s="11" t="s">
        <v>7894</v>
      </c>
      <c r="H80" s="11" t="s">
        <v>7895</v>
      </c>
      <c r="I80" s="11" t="s">
        <v>7863</v>
      </c>
      <c r="J80" s="14">
        <v>24828</v>
      </c>
      <c r="K80" s="11">
        <v>55</v>
      </c>
    </row>
    <row r="81" spans="1:11" ht="15.75" customHeight="1" x14ac:dyDescent="0.35">
      <c r="A81" s="11" t="s">
        <v>119</v>
      </c>
      <c r="B81" s="11">
        <v>1971</v>
      </c>
      <c r="C81" s="11" t="s">
        <v>7852</v>
      </c>
      <c r="D81" s="11">
        <v>16</v>
      </c>
      <c r="E81" s="11">
        <v>0</v>
      </c>
      <c r="F81" s="13">
        <v>41351.879999999997</v>
      </c>
      <c r="G81" s="11" t="s">
        <v>7894</v>
      </c>
      <c r="H81" s="11" t="s">
        <v>7895</v>
      </c>
      <c r="I81" s="11" t="s">
        <v>7863</v>
      </c>
      <c r="J81" s="14">
        <v>26222</v>
      </c>
      <c r="K81" s="11">
        <v>51</v>
      </c>
    </row>
    <row r="82" spans="1:11" ht="15.75" customHeight="1" x14ac:dyDescent="0.35">
      <c r="A82" s="11" t="s">
        <v>120</v>
      </c>
      <c r="B82" s="11">
        <v>1964</v>
      </c>
      <c r="C82" s="11" t="s">
        <v>7852</v>
      </c>
      <c r="D82" s="11">
        <v>7</v>
      </c>
      <c r="E82" s="11">
        <v>0</v>
      </c>
      <c r="F82" s="13">
        <v>41331.79</v>
      </c>
      <c r="G82" s="11" t="s">
        <v>7894</v>
      </c>
      <c r="H82" s="11" t="s">
        <v>7895</v>
      </c>
      <c r="I82" s="11" t="s">
        <v>7863</v>
      </c>
      <c r="J82" s="14">
        <v>23657</v>
      </c>
      <c r="K82" s="11">
        <v>58</v>
      </c>
    </row>
    <row r="83" spans="1:11" ht="15.75" customHeight="1" x14ac:dyDescent="0.35">
      <c r="A83" s="11" t="s">
        <v>121</v>
      </c>
      <c r="B83" s="11">
        <v>1977</v>
      </c>
      <c r="C83" s="11" t="s">
        <v>7851</v>
      </c>
      <c r="D83" s="11">
        <v>27</v>
      </c>
      <c r="E83" s="11">
        <v>2</v>
      </c>
      <c r="F83" s="13">
        <v>41271.5</v>
      </c>
      <c r="G83" s="11" t="s">
        <v>7894</v>
      </c>
      <c r="H83" s="11" t="s">
        <v>7895</v>
      </c>
      <c r="I83" s="11" t="s">
        <v>7863</v>
      </c>
      <c r="J83" s="14">
        <v>28364</v>
      </c>
      <c r="K83" s="11">
        <v>45</v>
      </c>
    </row>
    <row r="84" spans="1:11" ht="15.75" customHeight="1" x14ac:dyDescent="0.35">
      <c r="A84" s="11" t="s">
        <v>122</v>
      </c>
      <c r="B84" s="11">
        <v>1964</v>
      </c>
      <c r="C84" s="11" t="s">
        <v>7848</v>
      </c>
      <c r="D84" s="11">
        <v>6</v>
      </c>
      <c r="E84" s="11">
        <v>0</v>
      </c>
      <c r="F84" s="13">
        <v>41250.39</v>
      </c>
      <c r="G84" s="11" t="s">
        <v>7894</v>
      </c>
      <c r="H84" s="11" t="s">
        <v>7893</v>
      </c>
      <c r="I84" s="11" t="s">
        <v>7863</v>
      </c>
      <c r="J84" s="14">
        <v>23534</v>
      </c>
      <c r="K84" s="11">
        <v>59</v>
      </c>
    </row>
    <row r="85" spans="1:11" ht="15.75" customHeight="1" x14ac:dyDescent="0.35">
      <c r="A85" s="11" t="s">
        <v>123</v>
      </c>
      <c r="B85" s="11">
        <v>1969</v>
      </c>
      <c r="C85" s="11" t="s">
        <v>7851</v>
      </c>
      <c r="D85" s="11">
        <v>8</v>
      </c>
      <c r="E85" s="11">
        <v>0</v>
      </c>
      <c r="F85" s="13">
        <v>41191.57</v>
      </c>
      <c r="G85" s="11" t="s">
        <v>7894</v>
      </c>
      <c r="H85" s="11" t="s">
        <v>7895</v>
      </c>
      <c r="I85" s="11" t="s">
        <v>7863</v>
      </c>
      <c r="J85" s="14">
        <v>25423</v>
      </c>
      <c r="K85" s="11">
        <v>53</v>
      </c>
    </row>
    <row r="86" spans="1:11" ht="15.75" customHeight="1" x14ac:dyDescent="0.35">
      <c r="A86" s="11" t="s">
        <v>124</v>
      </c>
      <c r="B86" s="11">
        <v>1972</v>
      </c>
      <c r="C86" s="11" t="s">
        <v>7849</v>
      </c>
      <c r="D86" s="11">
        <v>6</v>
      </c>
      <c r="E86" s="11">
        <v>0</v>
      </c>
      <c r="F86" s="13">
        <v>41097.160000000003</v>
      </c>
      <c r="G86" s="11" t="s">
        <v>7894</v>
      </c>
      <c r="H86" s="11" t="s">
        <v>7893</v>
      </c>
      <c r="I86" s="11" t="s">
        <v>7866</v>
      </c>
      <c r="J86" s="14">
        <v>26548</v>
      </c>
      <c r="K86" s="11">
        <v>50</v>
      </c>
    </row>
    <row r="87" spans="1:11" ht="15.75" customHeight="1" x14ac:dyDescent="0.35">
      <c r="A87" s="11" t="s">
        <v>125</v>
      </c>
      <c r="B87" s="11">
        <v>1972</v>
      </c>
      <c r="C87" s="11" t="s">
        <v>7851</v>
      </c>
      <c r="D87" s="11">
        <v>12</v>
      </c>
      <c r="E87" s="11">
        <v>0</v>
      </c>
      <c r="F87" s="13">
        <v>41055.29</v>
      </c>
      <c r="G87" s="11" t="s">
        <v>7894</v>
      </c>
      <c r="H87" s="11" t="s">
        <v>7895</v>
      </c>
      <c r="I87" s="11" t="s">
        <v>7863</v>
      </c>
      <c r="J87" s="14">
        <v>26523</v>
      </c>
      <c r="K87" s="11">
        <v>50</v>
      </c>
    </row>
    <row r="88" spans="1:11" ht="15.75" customHeight="1" x14ac:dyDescent="0.35">
      <c r="A88" s="11" t="s">
        <v>126</v>
      </c>
      <c r="B88" s="11">
        <v>1979</v>
      </c>
      <c r="C88" s="11" t="s">
        <v>7852</v>
      </c>
      <c r="D88" s="11">
        <v>11</v>
      </c>
      <c r="E88" s="11">
        <v>1</v>
      </c>
      <c r="F88" s="13">
        <v>41034.22</v>
      </c>
      <c r="G88" s="11" t="s">
        <v>7894</v>
      </c>
      <c r="H88" s="11" t="s">
        <v>7893</v>
      </c>
      <c r="I88" s="11" t="s">
        <v>7873</v>
      </c>
      <c r="J88" s="14">
        <v>29139</v>
      </c>
      <c r="K88" s="11">
        <v>43</v>
      </c>
    </row>
    <row r="89" spans="1:11" ht="15.75" customHeight="1" x14ac:dyDescent="0.35">
      <c r="A89" s="11" t="s">
        <v>127</v>
      </c>
      <c r="B89" s="11">
        <v>1974</v>
      </c>
      <c r="C89" s="11" t="s">
        <v>7848</v>
      </c>
      <c r="D89" s="11">
        <v>5</v>
      </c>
      <c r="E89" s="11">
        <v>0</v>
      </c>
      <c r="F89" s="13">
        <v>40974.160000000003</v>
      </c>
      <c r="G89" s="11" t="s">
        <v>7894</v>
      </c>
      <c r="H89" s="11" t="s">
        <v>7895</v>
      </c>
      <c r="I89" s="11" t="s">
        <v>7861</v>
      </c>
      <c r="J89" s="14">
        <v>27185</v>
      </c>
      <c r="K89" s="11">
        <v>49</v>
      </c>
    </row>
    <row r="90" spans="1:11" ht="15.75" customHeight="1" x14ac:dyDescent="0.35">
      <c r="A90" s="11" t="s">
        <v>128</v>
      </c>
      <c r="B90" s="11">
        <v>1983</v>
      </c>
      <c r="C90" s="11" t="s">
        <v>7849</v>
      </c>
      <c r="D90" s="11">
        <v>8</v>
      </c>
      <c r="E90" s="11">
        <v>3</v>
      </c>
      <c r="F90" s="13">
        <v>40961.29</v>
      </c>
      <c r="G90" s="11" t="s">
        <v>7894</v>
      </c>
      <c r="H90" s="11" t="s">
        <v>7895</v>
      </c>
      <c r="I90" s="11" t="s">
        <v>7863</v>
      </c>
      <c r="J90" s="14">
        <v>30567</v>
      </c>
      <c r="K90" s="11">
        <v>39</v>
      </c>
    </row>
    <row r="91" spans="1:11" ht="15.75" customHeight="1" x14ac:dyDescent="0.35">
      <c r="A91" s="11" t="s">
        <v>129</v>
      </c>
      <c r="B91" s="11">
        <v>1979</v>
      </c>
      <c r="C91" s="11" t="s">
        <v>7849</v>
      </c>
      <c r="D91" s="11">
        <v>16</v>
      </c>
      <c r="E91" s="11">
        <v>3</v>
      </c>
      <c r="F91" s="13">
        <v>40941.29</v>
      </c>
      <c r="G91" s="11" t="s">
        <v>7894</v>
      </c>
      <c r="H91" s="11" t="s">
        <v>7895</v>
      </c>
      <c r="I91" s="11" t="s">
        <v>7861</v>
      </c>
      <c r="J91" s="14">
        <v>29114</v>
      </c>
      <c r="K91" s="11">
        <v>43</v>
      </c>
    </row>
    <row r="92" spans="1:11" ht="15.75" customHeight="1" x14ac:dyDescent="0.35">
      <c r="A92" s="11" t="s">
        <v>130</v>
      </c>
      <c r="B92" s="11">
        <v>1992</v>
      </c>
      <c r="C92" s="11" t="s">
        <v>7851</v>
      </c>
      <c r="D92" s="11">
        <v>4</v>
      </c>
      <c r="E92" s="11">
        <v>3</v>
      </c>
      <c r="F92" s="13">
        <v>40932.43</v>
      </c>
      <c r="G92" s="11" t="s">
        <v>7894</v>
      </c>
      <c r="H92" s="11" t="s">
        <v>7895</v>
      </c>
      <c r="I92" s="11" t="s">
        <v>7861</v>
      </c>
      <c r="J92" s="14">
        <v>33820</v>
      </c>
      <c r="K92" s="11">
        <v>30</v>
      </c>
    </row>
    <row r="93" spans="1:11" ht="15.75" customHeight="1" x14ac:dyDescent="0.35">
      <c r="A93" s="11" t="s">
        <v>131</v>
      </c>
      <c r="B93" s="11">
        <v>1999</v>
      </c>
      <c r="C93" s="11" t="s">
        <v>7846</v>
      </c>
      <c r="D93" s="11">
        <v>2</v>
      </c>
      <c r="E93" s="11">
        <v>1</v>
      </c>
      <c r="F93" s="13">
        <v>40904.199999999997</v>
      </c>
      <c r="G93" s="11" t="s">
        <v>7894</v>
      </c>
      <c r="H93" s="11" t="s">
        <v>7894</v>
      </c>
      <c r="I93" s="11" t="s">
        <v>7869</v>
      </c>
      <c r="J93" s="14">
        <v>36343</v>
      </c>
      <c r="K93" s="11">
        <v>23</v>
      </c>
    </row>
    <row r="94" spans="1:11" ht="15.75" customHeight="1" x14ac:dyDescent="0.35">
      <c r="A94" s="11" t="s">
        <v>132</v>
      </c>
      <c r="B94" s="11">
        <v>1972</v>
      </c>
      <c r="C94" s="11" t="s">
        <v>7848</v>
      </c>
      <c r="D94" s="11">
        <v>10</v>
      </c>
      <c r="E94" s="11">
        <v>0</v>
      </c>
      <c r="F94" s="13">
        <v>40817.85</v>
      </c>
      <c r="G94" s="11" t="s">
        <v>7894</v>
      </c>
      <c r="H94" s="11" t="s">
        <v>7893</v>
      </c>
      <c r="I94" s="11" t="s">
        <v>7863</v>
      </c>
      <c r="J94" s="14">
        <v>26460</v>
      </c>
      <c r="K94" s="11">
        <v>50</v>
      </c>
    </row>
    <row r="95" spans="1:11" ht="15.75" customHeight="1" x14ac:dyDescent="0.35">
      <c r="A95" s="11" t="s">
        <v>133</v>
      </c>
      <c r="B95" s="11">
        <v>1976</v>
      </c>
      <c r="C95" s="11" t="s">
        <v>7850</v>
      </c>
      <c r="D95" s="11">
        <v>26</v>
      </c>
      <c r="E95" s="11">
        <v>3</v>
      </c>
      <c r="F95" s="13">
        <v>40720.550000000003</v>
      </c>
      <c r="G95" s="11" t="s">
        <v>7894</v>
      </c>
      <c r="H95" s="11" t="s">
        <v>7893</v>
      </c>
      <c r="I95" s="11" t="s">
        <v>7862</v>
      </c>
      <c r="J95" s="14">
        <v>28120</v>
      </c>
      <c r="K95" s="11">
        <v>46</v>
      </c>
    </row>
    <row r="96" spans="1:11" ht="15.75" customHeight="1" x14ac:dyDescent="0.35">
      <c r="A96" s="11" t="s">
        <v>134</v>
      </c>
      <c r="B96" s="11">
        <v>1970</v>
      </c>
      <c r="C96" s="11" t="s">
        <v>7849</v>
      </c>
      <c r="D96" s="11">
        <v>25</v>
      </c>
      <c r="E96" s="11">
        <v>0</v>
      </c>
      <c r="F96" s="13">
        <v>40692.910000000003</v>
      </c>
      <c r="G96" s="11" t="s">
        <v>7894</v>
      </c>
      <c r="H96" s="11" t="s">
        <v>7894</v>
      </c>
      <c r="I96" s="11" t="s">
        <v>7863</v>
      </c>
      <c r="J96" s="14">
        <v>25836</v>
      </c>
      <c r="K96" s="11">
        <v>52</v>
      </c>
    </row>
    <row r="97" spans="1:11" ht="15.75" customHeight="1" x14ac:dyDescent="0.35">
      <c r="A97" s="11" t="s">
        <v>135</v>
      </c>
      <c r="B97" s="11">
        <v>1975</v>
      </c>
      <c r="C97" s="11" t="s">
        <v>7846</v>
      </c>
      <c r="D97" s="11">
        <v>10</v>
      </c>
      <c r="E97" s="11">
        <v>1</v>
      </c>
      <c r="F97" s="13">
        <v>40590.550000000003</v>
      </c>
      <c r="G97" s="11" t="s">
        <v>7894</v>
      </c>
      <c r="H97" s="11" t="s">
        <v>7893</v>
      </c>
      <c r="I97" s="11" t="s">
        <v>7862</v>
      </c>
      <c r="J97" s="14">
        <v>27585</v>
      </c>
      <c r="K97" s="11">
        <v>47</v>
      </c>
    </row>
    <row r="98" spans="1:11" ht="15.75" customHeight="1" x14ac:dyDescent="0.35">
      <c r="A98" s="11" t="s">
        <v>136</v>
      </c>
      <c r="B98" s="11">
        <v>1985</v>
      </c>
      <c r="C98" s="11" t="s">
        <v>7847</v>
      </c>
      <c r="D98" s="11">
        <v>3</v>
      </c>
      <c r="E98" s="11">
        <v>0</v>
      </c>
      <c r="F98" s="13">
        <v>40419.019999999997</v>
      </c>
      <c r="G98" s="11" t="s">
        <v>7894</v>
      </c>
      <c r="H98" s="11" t="s">
        <v>7895</v>
      </c>
      <c r="I98" s="11" t="s">
        <v>7861</v>
      </c>
      <c r="J98" s="14">
        <v>31354</v>
      </c>
      <c r="K98" s="11">
        <v>37</v>
      </c>
    </row>
    <row r="99" spans="1:11" ht="15.75" customHeight="1" x14ac:dyDescent="0.35">
      <c r="A99" s="11" t="s">
        <v>137</v>
      </c>
      <c r="B99" s="11">
        <v>1966</v>
      </c>
      <c r="C99" s="11" t="s">
        <v>7851</v>
      </c>
      <c r="D99" s="11">
        <v>12</v>
      </c>
      <c r="E99" s="11">
        <v>0</v>
      </c>
      <c r="F99" s="13">
        <v>40373.74</v>
      </c>
      <c r="G99" s="11" t="s">
        <v>7894</v>
      </c>
      <c r="H99" s="11" t="s">
        <v>7893</v>
      </c>
      <c r="I99" s="11" t="s">
        <v>7863</v>
      </c>
      <c r="J99" s="14">
        <v>24331</v>
      </c>
      <c r="K99" s="11">
        <v>56</v>
      </c>
    </row>
    <row r="100" spans="1:11" ht="15.75" customHeight="1" x14ac:dyDescent="0.35">
      <c r="A100" s="11" t="s">
        <v>138</v>
      </c>
      <c r="B100" s="11">
        <v>1962</v>
      </c>
      <c r="C100" s="11" t="s">
        <v>7849</v>
      </c>
      <c r="D100" s="11">
        <v>4</v>
      </c>
      <c r="E100" s="11">
        <v>0</v>
      </c>
      <c r="F100" s="13">
        <v>40309.93</v>
      </c>
      <c r="G100" s="11" t="s">
        <v>7894</v>
      </c>
      <c r="H100" s="11" t="s">
        <v>7893</v>
      </c>
      <c r="I100" s="11" t="s">
        <v>7863</v>
      </c>
      <c r="J100" s="14">
        <v>22893</v>
      </c>
      <c r="K100" s="11">
        <v>60</v>
      </c>
    </row>
    <row r="101" spans="1:11" ht="15.75" customHeight="1" x14ac:dyDescent="0.35">
      <c r="A101" s="11" t="s">
        <v>139</v>
      </c>
      <c r="B101" s="11">
        <v>1977</v>
      </c>
      <c r="C101" s="11" t="s">
        <v>7848</v>
      </c>
      <c r="D101" s="11">
        <v>27</v>
      </c>
      <c r="E101" s="11">
        <v>2</v>
      </c>
      <c r="F101" s="13">
        <v>40284.379999999997</v>
      </c>
      <c r="G101" s="11" t="s">
        <v>7894</v>
      </c>
      <c r="H101" s="11" t="s">
        <v>7893</v>
      </c>
      <c r="I101" s="11" t="s">
        <v>7862</v>
      </c>
      <c r="J101" s="14">
        <v>28303</v>
      </c>
      <c r="K101" s="11">
        <v>45</v>
      </c>
    </row>
    <row r="102" spans="1:11" ht="15.75" customHeight="1" x14ac:dyDescent="0.35">
      <c r="A102" s="11" t="s">
        <v>140</v>
      </c>
      <c r="B102" s="11">
        <v>1981</v>
      </c>
      <c r="C102" s="11" t="s">
        <v>7852</v>
      </c>
      <c r="D102" s="11">
        <v>4</v>
      </c>
      <c r="E102" s="11">
        <v>1</v>
      </c>
      <c r="F102" s="13">
        <v>40273.65</v>
      </c>
      <c r="G102" s="11" t="s">
        <v>7894</v>
      </c>
      <c r="H102" s="11" t="s">
        <v>7893</v>
      </c>
      <c r="I102" s="11" t="s">
        <v>7861</v>
      </c>
      <c r="J102" s="14">
        <v>29863</v>
      </c>
      <c r="K102" s="11">
        <v>41</v>
      </c>
    </row>
    <row r="103" spans="1:11" ht="15.75" customHeight="1" x14ac:dyDescent="0.35">
      <c r="A103" s="11" t="s">
        <v>141</v>
      </c>
      <c r="B103" s="11">
        <v>1981</v>
      </c>
      <c r="C103" s="11" t="s">
        <v>7846</v>
      </c>
      <c r="D103" s="11">
        <v>28</v>
      </c>
      <c r="E103" s="11">
        <v>1</v>
      </c>
      <c r="F103" s="13">
        <v>40208.559999999998</v>
      </c>
      <c r="G103" s="11" t="s">
        <v>7894</v>
      </c>
      <c r="H103" s="11" t="s">
        <v>7895</v>
      </c>
      <c r="I103" s="11" t="s">
        <v>7863</v>
      </c>
      <c r="J103" s="14">
        <v>29795</v>
      </c>
      <c r="K103" s="11">
        <v>41</v>
      </c>
    </row>
    <row r="104" spans="1:11" ht="15.75" customHeight="1" x14ac:dyDescent="0.35">
      <c r="A104" s="11" t="s">
        <v>142</v>
      </c>
      <c r="B104" s="11">
        <v>1979</v>
      </c>
      <c r="C104" s="11" t="s">
        <v>7851</v>
      </c>
      <c r="D104" s="11">
        <v>18</v>
      </c>
      <c r="E104" s="11">
        <v>2</v>
      </c>
      <c r="F104" s="13">
        <v>40204.83</v>
      </c>
      <c r="G104" s="11" t="s">
        <v>7894</v>
      </c>
      <c r="H104" s="11" t="s">
        <v>7893</v>
      </c>
      <c r="I104" s="11" t="s">
        <v>7862</v>
      </c>
      <c r="J104" s="14">
        <v>29085</v>
      </c>
      <c r="K104" s="11">
        <v>43</v>
      </c>
    </row>
    <row r="105" spans="1:11" ht="15.75" customHeight="1" x14ac:dyDescent="0.35">
      <c r="A105" s="11" t="s">
        <v>143</v>
      </c>
      <c r="B105" s="11">
        <v>1985</v>
      </c>
      <c r="C105" s="11" t="s">
        <v>7852</v>
      </c>
      <c r="D105" s="11">
        <v>21</v>
      </c>
      <c r="E105" s="11">
        <v>4</v>
      </c>
      <c r="F105" s="13">
        <v>40182.25</v>
      </c>
      <c r="G105" s="11" t="s">
        <v>7894</v>
      </c>
      <c r="H105" s="11" t="s">
        <v>7895</v>
      </c>
      <c r="I105" s="11" t="s">
        <v>7863</v>
      </c>
      <c r="J105" s="14">
        <v>31341</v>
      </c>
      <c r="K105" s="11">
        <v>37</v>
      </c>
    </row>
    <row r="106" spans="1:11" ht="15.75" customHeight="1" x14ac:dyDescent="0.35">
      <c r="A106" s="11" t="s">
        <v>144</v>
      </c>
      <c r="B106" s="11">
        <v>1983</v>
      </c>
      <c r="C106" s="11" t="s">
        <v>7852</v>
      </c>
      <c r="D106" s="11">
        <v>14</v>
      </c>
      <c r="E106" s="11">
        <v>2</v>
      </c>
      <c r="F106" s="13">
        <v>40103.89</v>
      </c>
      <c r="G106" s="11" t="s">
        <v>7894</v>
      </c>
      <c r="H106" s="11" t="s">
        <v>7895</v>
      </c>
      <c r="I106" s="11" t="s">
        <v>7863</v>
      </c>
      <c r="J106" s="14">
        <v>30603</v>
      </c>
      <c r="K106" s="11">
        <v>39</v>
      </c>
    </row>
    <row r="107" spans="1:11" ht="15.75" customHeight="1" x14ac:dyDescent="0.35">
      <c r="A107" s="11" t="s">
        <v>145</v>
      </c>
      <c r="B107" s="11">
        <v>1966</v>
      </c>
      <c r="C107" s="11" t="s">
        <v>7851</v>
      </c>
      <c r="D107" s="11">
        <v>12</v>
      </c>
      <c r="E107" s="11">
        <v>0</v>
      </c>
      <c r="F107" s="13">
        <v>40069.440000000002</v>
      </c>
      <c r="G107" s="11" t="s">
        <v>7894</v>
      </c>
      <c r="H107" s="11" t="s">
        <v>7893</v>
      </c>
      <c r="I107" s="11" t="s">
        <v>7863</v>
      </c>
      <c r="J107" s="14">
        <v>24331</v>
      </c>
      <c r="K107" s="11">
        <v>56</v>
      </c>
    </row>
    <row r="108" spans="1:11" ht="15.75" customHeight="1" x14ac:dyDescent="0.35">
      <c r="A108" s="11" t="s">
        <v>146</v>
      </c>
      <c r="B108" s="11">
        <v>1978</v>
      </c>
      <c r="C108" s="11" t="s">
        <v>7850</v>
      </c>
      <c r="D108" s="11">
        <v>20</v>
      </c>
      <c r="E108" s="11">
        <v>2</v>
      </c>
      <c r="F108" s="13">
        <v>40054.730000000003</v>
      </c>
      <c r="G108" s="11" t="s">
        <v>7894</v>
      </c>
      <c r="H108" s="11" t="s">
        <v>7893</v>
      </c>
      <c r="I108" s="11" t="s">
        <v>7863</v>
      </c>
      <c r="J108" s="14">
        <v>28844</v>
      </c>
      <c r="K108" s="11">
        <v>44</v>
      </c>
    </row>
    <row r="109" spans="1:11" ht="15.75" customHeight="1" x14ac:dyDescent="0.35">
      <c r="A109" s="11" t="s">
        <v>147</v>
      </c>
      <c r="B109" s="11">
        <v>1982</v>
      </c>
      <c r="C109" s="11" t="s">
        <v>7850</v>
      </c>
      <c r="D109" s="11">
        <v>25</v>
      </c>
      <c r="E109" s="11">
        <v>2</v>
      </c>
      <c r="F109" s="13">
        <v>40003.33</v>
      </c>
      <c r="G109" s="11" t="s">
        <v>7894</v>
      </c>
      <c r="H109" s="11" t="s">
        <v>7894</v>
      </c>
      <c r="I109" s="11" t="s">
        <v>7862</v>
      </c>
      <c r="J109" s="14">
        <v>30310</v>
      </c>
      <c r="K109" s="11">
        <v>40</v>
      </c>
    </row>
    <row r="110" spans="1:11" ht="15.75" customHeight="1" x14ac:dyDescent="0.35">
      <c r="A110" s="11" t="s">
        <v>148</v>
      </c>
      <c r="B110" s="11">
        <v>1987</v>
      </c>
      <c r="C110" s="11" t="s">
        <v>7851</v>
      </c>
      <c r="D110" s="11">
        <v>8</v>
      </c>
      <c r="E110" s="11">
        <v>3</v>
      </c>
      <c r="F110" s="13">
        <v>39983.43</v>
      </c>
      <c r="G110" s="11" t="s">
        <v>7895</v>
      </c>
      <c r="H110" s="11" t="s">
        <v>7893</v>
      </c>
      <c r="I110" s="11" t="s">
        <v>7862</v>
      </c>
      <c r="J110" s="14">
        <v>31997</v>
      </c>
      <c r="K110" s="11">
        <v>35</v>
      </c>
    </row>
    <row r="111" spans="1:11" ht="15.75" customHeight="1" x14ac:dyDescent="0.35">
      <c r="A111" s="11" t="s">
        <v>149</v>
      </c>
      <c r="B111" s="11">
        <v>1975</v>
      </c>
      <c r="C111" s="11" t="s">
        <v>7850</v>
      </c>
      <c r="D111" s="11">
        <v>2</v>
      </c>
      <c r="E111" s="11">
        <v>1</v>
      </c>
      <c r="F111" s="13">
        <v>39963.120000000003</v>
      </c>
      <c r="G111" s="11" t="s">
        <v>7895</v>
      </c>
      <c r="H111" s="11" t="s">
        <v>7895</v>
      </c>
      <c r="I111" s="11" t="s">
        <v>7863</v>
      </c>
      <c r="J111" s="14">
        <v>27730</v>
      </c>
      <c r="K111" s="11">
        <v>47</v>
      </c>
    </row>
    <row r="112" spans="1:11" ht="15.75" customHeight="1" x14ac:dyDescent="0.35">
      <c r="A112" s="11" t="s">
        <v>150</v>
      </c>
      <c r="B112" s="11">
        <v>1985</v>
      </c>
      <c r="C112" s="11" t="s">
        <v>7851</v>
      </c>
      <c r="D112" s="11">
        <v>22</v>
      </c>
      <c r="E112" s="11">
        <v>1</v>
      </c>
      <c r="F112" s="13">
        <v>39871.699999999997</v>
      </c>
      <c r="G112" s="11" t="s">
        <v>7894</v>
      </c>
      <c r="H112" s="11" t="s">
        <v>7895</v>
      </c>
      <c r="I112" s="11" t="s">
        <v>7861</v>
      </c>
      <c r="J112" s="14">
        <v>31281</v>
      </c>
      <c r="K112" s="11">
        <v>37</v>
      </c>
    </row>
    <row r="113" spans="1:11" ht="15.75" customHeight="1" x14ac:dyDescent="0.35">
      <c r="A113" s="11" t="s">
        <v>151</v>
      </c>
      <c r="B113" s="11">
        <v>1983</v>
      </c>
      <c r="C113" s="11" t="s">
        <v>7848</v>
      </c>
      <c r="D113" s="11">
        <v>1</v>
      </c>
      <c r="E113" s="11">
        <v>3</v>
      </c>
      <c r="F113" s="13">
        <v>39865.699999999997</v>
      </c>
      <c r="G113" s="11" t="s">
        <v>7895</v>
      </c>
      <c r="H113" s="11" t="s">
        <v>7895</v>
      </c>
      <c r="I113" s="11" t="s">
        <v>7863</v>
      </c>
      <c r="J113" s="14">
        <v>30468</v>
      </c>
      <c r="K113" s="11">
        <v>40</v>
      </c>
    </row>
    <row r="114" spans="1:11" ht="15.75" customHeight="1" x14ac:dyDescent="0.35">
      <c r="A114" s="11" t="s">
        <v>152</v>
      </c>
      <c r="B114" s="11">
        <v>1985</v>
      </c>
      <c r="C114" s="11" t="s">
        <v>7846</v>
      </c>
      <c r="D114" s="11">
        <v>17</v>
      </c>
      <c r="E114" s="11">
        <v>2</v>
      </c>
      <c r="F114" s="13">
        <v>39836.519999999997</v>
      </c>
      <c r="G114" s="11" t="s">
        <v>7895</v>
      </c>
      <c r="H114" s="11" t="s">
        <v>7894</v>
      </c>
      <c r="I114" s="11" t="s">
        <v>7863</v>
      </c>
      <c r="J114" s="14">
        <v>31245</v>
      </c>
      <c r="K114" s="11">
        <v>37</v>
      </c>
    </row>
    <row r="115" spans="1:11" ht="15.75" customHeight="1" x14ac:dyDescent="0.35">
      <c r="A115" s="11" t="s">
        <v>153</v>
      </c>
      <c r="B115" s="11">
        <v>1987</v>
      </c>
      <c r="C115" s="11" t="s">
        <v>7846</v>
      </c>
      <c r="D115" s="11">
        <v>24</v>
      </c>
      <c r="E115" s="11">
        <v>1</v>
      </c>
      <c r="F115" s="13">
        <v>39774.28</v>
      </c>
      <c r="G115" s="11" t="s">
        <v>7894</v>
      </c>
      <c r="H115" s="11" t="s">
        <v>7894</v>
      </c>
      <c r="I115" s="11" t="s">
        <v>7871</v>
      </c>
      <c r="J115" s="14">
        <v>31982</v>
      </c>
      <c r="K115" s="11">
        <v>35</v>
      </c>
    </row>
    <row r="116" spans="1:11" ht="15.75" customHeight="1" x14ac:dyDescent="0.35">
      <c r="A116" s="11" t="s">
        <v>154</v>
      </c>
      <c r="B116" s="11">
        <v>1973</v>
      </c>
      <c r="C116" s="11" t="s">
        <v>7850</v>
      </c>
      <c r="D116" s="11">
        <v>17</v>
      </c>
      <c r="E116" s="11">
        <v>0</v>
      </c>
      <c r="F116" s="13">
        <v>39727.61</v>
      </c>
      <c r="G116" s="11" t="s">
        <v>7894</v>
      </c>
      <c r="H116" s="11" t="s">
        <v>7895</v>
      </c>
      <c r="I116" s="11" t="s">
        <v>7863</v>
      </c>
      <c r="J116" s="14">
        <v>27015</v>
      </c>
      <c r="K116" s="11">
        <v>49</v>
      </c>
    </row>
    <row r="117" spans="1:11" ht="15.75" customHeight="1" x14ac:dyDescent="0.35">
      <c r="A117" s="11" t="s">
        <v>155</v>
      </c>
      <c r="B117" s="11">
        <v>1977</v>
      </c>
      <c r="C117" s="11" t="s">
        <v>7851</v>
      </c>
      <c r="D117" s="11">
        <v>12</v>
      </c>
      <c r="E117" s="11">
        <v>1</v>
      </c>
      <c r="F117" s="13">
        <v>39725.519999999997</v>
      </c>
      <c r="G117" s="11" t="s">
        <v>7895</v>
      </c>
      <c r="H117" s="11" t="s">
        <v>7894</v>
      </c>
      <c r="I117" s="11" t="s">
        <v>7862</v>
      </c>
      <c r="J117" s="14">
        <v>28349</v>
      </c>
      <c r="K117" s="11">
        <v>45</v>
      </c>
    </row>
    <row r="118" spans="1:11" ht="15.75" customHeight="1" x14ac:dyDescent="0.35">
      <c r="A118" s="11" t="s">
        <v>156</v>
      </c>
      <c r="B118" s="11">
        <v>2003</v>
      </c>
      <c r="C118" s="11" t="s">
        <v>7846</v>
      </c>
      <c r="D118" s="11">
        <v>16</v>
      </c>
      <c r="E118" s="11">
        <v>0</v>
      </c>
      <c r="F118" s="13">
        <v>39722.75</v>
      </c>
      <c r="G118" s="11" t="s">
        <v>7894</v>
      </c>
      <c r="H118" s="11" t="s">
        <v>7894</v>
      </c>
      <c r="I118" s="11" t="s">
        <v>7861</v>
      </c>
      <c r="J118" s="14">
        <v>37818</v>
      </c>
      <c r="K118" s="11">
        <v>19</v>
      </c>
    </row>
    <row r="119" spans="1:11" ht="15.75" customHeight="1" x14ac:dyDescent="0.35">
      <c r="A119" s="11" t="s">
        <v>157</v>
      </c>
      <c r="B119" s="11">
        <v>1968</v>
      </c>
      <c r="C119" s="11" t="s">
        <v>7849</v>
      </c>
      <c r="D119" s="11">
        <v>29</v>
      </c>
      <c r="E119" s="11">
        <v>0</v>
      </c>
      <c r="F119" s="13">
        <v>39721.93</v>
      </c>
      <c r="G119" s="11" t="s">
        <v>7895</v>
      </c>
      <c r="H119" s="11" t="s">
        <v>7895</v>
      </c>
      <c r="I119" s="11" t="s">
        <v>7863</v>
      </c>
      <c r="J119" s="14">
        <v>25110</v>
      </c>
      <c r="K119" s="11">
        <v>54</v>
      </c>
    </row>
    <row r="120" spans="1:11" ht="15.75" customHeight="1" x14ac:dyDescent="0.35">
      <c r="A120" s="11" t="s">
        <v>158</v>
      </c>
      <c r="B120" s="11">
        <v>1977</v>
      </c>
      <c r="C120" s="11" t="s">
        <v>7850</v>
      </c>
      <c r="D120" s="11">
        <v>17</v>
      </c>
      <c r="E120" s="11">
        <v>2</v>
      </c>
      <c r="F120" s="13">
        <v>39670.44</v>
      </c>
      <c r="G120" s="11" t="s">
        <v>7895</v>
      </c>
      <c r="H120" s="11" t="s">
        <v>7894</v>
      </c>
      <c r="I120" s="11" t="s">
        <v>7862</v>
      </c>
      <c r="J120" s="14">
        <v>28476</v>
      </c>
      <c r="K120" s="11">
        <v>45</v>
      </c>
    </row>
    <row r="121" spans="1:11" ht="15.75" customHeight="1" x14ac:dyDescent="0.35">
      <c r="A121" s="11" t="s">
        <v>159</v>
      </c>
      <c r="B121" s="11">
        <v>1995</v>
      </c>
      <c r="C121" s="11" t="s">
        <v>7851</v>
      </c>
      <c r="D121" s="11">
        <v>7</v>
      </c>
      <c r="E121" s="11">
        <v>0</v>
      </c>
      <c r="F121" s="13">
        <v>39611.760000000002</v>
      </c>
      <c r="G121" s="11" t="s">
        <v>7894</v>
      </c>
      <c r="H121" s="11" t="s">
        <v>7893</v>
      </c>
      <c r="I121" s="11" t="s">
        <v>7861</v>
      </c>
      <c r="J121" s="14">
        <v>34918</v>
      </c>
      <c r="K121" s="11">
        <v>27</v>
      </c>
    </row>
    <row r="122" spans="1:11" ht="15.75" customHeight="1" x14ac:dyDescent="0.35">
      <c r="A122" s="11" t="s">
        <v>160</v>
      </c>
      <c r="B122" s="11">
        <v>1981</v>
      </c>
      <c r="C122" s="11" t="s">
        <v>7846</v>
      </c>
      <c r="D122" s="11">
        <v>5</v>
      </c>
      <c r="E122" s="11">
        <v>3</v>
      </c>
      <c r="F122" s="13">
        <v>39597.410000000003</v>
      </c>
      <c r="G122" s="11" t="s">
        <v>7894</v>
      </c>
      <c r="H122" s="11" t="s">
        <v>7895</v>
      </c>
      <c r="I122" s="11" t="s">
        <v>7873</v>
      </c>
      <c r="J122" s="14">
        <v>29772</v>
      </c>
      <c r="K122" s="11">
        <v>41</v>
      </c>
    </row>
    <row r="123" spans="1:11" ht="15.75" customHeight="1" x14ac:dyDescent="0.35">
      <c r="A123" s="11" t="s">
        <v>161</v>
      </c>
      <c r="B123" s="11">
        <v>1978</v>
      </c>
      <c r="C123" s="11" t="s">
        <v>7846</v>
      </c>
      <c r="D123" s="11">
        <v>12</v>
      </c>
      <c r="E123" s="11">
        <v>1</v>
      </c>
      <c r="F123" s="13">
        <v>39556.49</v>
      </c>
      <c r="G123" s="11" t="s">
        <v>7894</v>
      </c>
      <c r="H123" s="11" t="s">
        <v>7895</v>
      </c>
      <c r="I123" s="11" t="s">
        <v>7864</v>
      </c>
      <c r="J123" s="14">
        <v>28683</v>
      </c>
      <c r="K123" s="11">
        <v>44</v>
      </c>
    </row>
    <row r="124" spans="1:11" ht="15.75" customHeight="1" x14ac:dyDescent="0.35">
      <c r="A124" s="11" t="s">
        <v>162</v>
      </c>
      <c r="B124" s="11">
        <v>1966</v>
      </c>
      <c r="C124" s="11" t="s">
        <v>7848</v>
      </c>
      <c r="D124" s="11">
        <v>24</v>
      </c>
      <c r="E124" s="11">
        <v>0</v>
      </c>
      <c r="F124" s="13">
        <v>39396.86</v>
      </c>
      <c r="G124" s="11" t="s">
        <v>7895</v>
      </c>
      <c r="H124" s="11" t="s">
        <v>7895</v>
      </c>
      <c r="I124" s="11" t="s">
        <v>7863</v>
      </c>
      <c r="J124" s="14">
        <v>24282</v>
      </c>
      <c r="K124" s="11">
        <v>56</v>
      </c>
    </row>
    <row r="125" spans="1:11" ht="15.75" customHeight="1" x14ac:dyDescent="0.35">
      <c r="A125" s="11" t="s">
        <v>163</v>
      </c>
      <c r="B125" s="11">
        <v>1978</v>
      </c>
      <c r="C125" s="11" t="s">
        <v>7851</v>
      </c>
      <c r="D125" s="11">
        <v>5</v>
      </c>
      <c r="E125" s="11">
        <v>2</v>
      </c>
      <c r="F125" s="13">
        <v>39352.6</v>
      </c>
      <c r="G125" s="11" t="s">
        <v>7895</v>
      </c>
      <c r="H125" s="11" t="s">
        <v>7893</v>
      </c>
      <c r="I125" s="11" t="s">
        <v>7863</v>
      </c>
      <c r="J125" s="14">
        <v>28707</v>
      </c>
      <c r="K125" s="11">
        <v>44</v>
      </c>
    </row>
    <row r="126" spans="1:11" ht="15.75" customHeight="1" x14ac:dyDescent="0.35">
      <c r="A126" s="11" t="s">
        <v>164</v>
      </c>
      <c r="B126" s="11">
        <v>1982</v>
      </c>
      <c r="C126" s="11" t="s">
        <v>7851</v>
      </c>
      <c r="D126" s="11">
        <v>16</v>
      </c>
      <c r="E126" s="11">
        <v>3</v>
      </c>
      <c r="F126" s="13">
        <v>39315.279999999999</v>
      </c>
      <c r="G126" s="11" t="s">
        <v>7895</v>
      </c>
      <c r="H126" s="11" t="s">
        <v>7893</v>
      </c>
      <c r="I126" s="11" t="s">
        <v>7863</v>
      </c>
      <c r="J126" s="14">
        <v>30179</v>
      </c>
      <c r="K126" s="11">
        <v>40</v>
      </c>
    </row>
    <row r="127" spans="1:11" ht="15.75" customHeight="1" x14ac:dyDescent="0.35">
      <c r="A127" s="11" t="s">
        <v>165</v>
      </c>
      <c r="B127" s="11">
        <v>1992</v>
      </c>
      <c r="C127" s="11" t="s">
        <v>7847</v>
      </c>
      <c r="D127" s="11">
        <v>30</v>
      </c>
      <c r="E127" s="11">
        <v>2</v>
      </c>
      <c r="F127" s="13">
        <v>39241.440000000002</v>
      </c>
      <c r="G127" s="11" t="s">
        <v>7894</v>
      </c>
      <c r="H127" s="11" t="s">
        <v>7893</v>
      </c>
      <c r="I127" s="11" t="s">
        <v>7863</v>
      </c>
      <c r="J127" s="14">
        <v>33938</v>
      </c>
      <c r="K127" s="11">
        <v>30</v>
      </c>
    </row>
    <row r="128" spans="1:11" ht="15.75" customHeight="1" x14ac:dyDescent="0.35">
      <c r="A128" s="11" t="s">
        <v>166</v>
      </c>
      <c r="B128" s="11">
        <v>1962</v>
      </c>
      <c r="C128" s="11" t="s">
        <v>7846</v>
      </c>
      <c r="D128" s="11">
        <v>7</v>
      </c>
      <c r="E128" s="11">
        <v>0</v>
      </c>
      <c r="F128" s="13">
        <v>39221.120000000003</v>
      </c>
      <c r="G128" s="11" t="s">
        <v>7895</v>
      </c>
      <c r="H128" s="11" t="s">
        <v>7894</v>
      </c>
      <c r="I128" s="11" t="s">
        <v>7863</v>
      </c>
      <c r="J128" s="14">
        <v>22834</v>
      </c>
      <c r="K128" s="11">
        <v>60</v>
      </c>
    </row>
    <row r="129" spans="1:11" ht="15.75" customHeight="1" x14ac:dyDescent="0.35">
      <c r="A129" s="11" t="s">
        <v>167</v>
      </c>
      <c r="B129" s="11">
        <v>1982</v>
      </c>
      <c r="C129" s="11" t="s">
        <v>7851</v>
      </c>
      <c r="D129" s="11">
        <v>4</v>
      </c>
      <c r="E129" s="11">
        <v>1</v>
      </c>
      <c r="F129" s="13">
        <v>39125.33</v>
      </c>
      <c r="G129" s="11" t="s">
        <v>7894</v>
      </c>
      <c r="H129" s="11" t="s">
        <v>7894</v>
      </c>
      <c r="I129" s="11" t="s">
        <v>7866</v>
      </c>
      <c r="J129" s="14">
        <v>30167</v>
      </c>
      <c r="K129" s="11">
        <v>40</v>
      </c>
    </row>
    <row r="130" spans="1:11" ht="15.75" customHeight="1" x14ac:dyDescent="0.35">
      <c r="A130" s="11" t="s">
        <v>168</v>
      </c>
      <c r="B130" s="11">
        <v>1985</v>
      </c>
      <c r="C130" s="11" t="s">
        <v>7849</v>
      </c>
      <c r="D130" s="11">
        <v>20</v>
      </c>
      <c r="E130" s="11">
        <v>1</v>
      </c>
      <c r="F130" s="13">
        <v>39047.29</v>
      </c>
      <c r="G130" s="11" t="s">
        <v>7894</v>
      </c>
      <c r="H130" s="11" t="s">
        <v>7893</v>
      </c>
      <c r="I130" s="11" t="s">
        <v>7873</v>
      </c>
      <c r="J130" s="14">
        <v>31310</v>
      </c>
      <c r="K130" s="11">
        <v>37</v>
      </c>
    </row>
    <row r="131" spans="1:11" ht="15.75" customHeight="1" x14ac:dyDescent="0.35">
      <c r="A131" s="11" t="s">
        <v>169</v>
      </c>
      <c r="B131" s="11">
        <v>1978</v>
      </c>
      <c r="C131" s="11" t="s">
        <v>7852</v>
      </c>
      <c r="D131" s="11">
        <v>12</v>
      </c>
      <c r="E131" s="11">
        <v>2</v>
      </c>
      <c r="F131" s="13">
        <v>38998.550000000003</v>
      </c>
      <c r="G131" s="11" t="s">
        <v>7894</v>
      </c>
      <c r="H131" s="11" t="s">
        <v>7894</v>
      </c>
      <c r="I131" s="11" t="s">
        <v>7863</v>
      </c>
      <c r="J131" s="14">
        <v>28775</v>
      </c>
      <c r="K131" s="11">
        <v>44</v>
      </c>
    </row>
    <row r="132" spans="1:11" ht="15.75" customHeight="1" x14ac:dyDescent="0.35">
      <c r="A132" s="11" t="s">
        <v>170</v>
      </c>
      <c r="B132" s="11">
        <v>1980</v>
      </c>
      <c r="C132" s="11" t="s">
        <v>7849</v>
      </c>
      <c r="D132" s="11">
        <v>24</v>
      </c>
      <c r="E132" s="11">
        <v>2</v>
      </c>
      <c r="F132" s="13">
        <v>38947.43</v>
      </c>
      <c r="G132" s="11" t="s">
        <v>7895</v>
      </c>
      <c r="H132" s="11" t="s">
        <v>7893</v>
      </c>
      <c r="I132" s="11" t="s">
        <v>7863</v>
      </c>
      <c r="J132" s="14">
        <v>29488</v>
      </c>
      <c r="K132" s="11">
        <v>42</v>
      </c>
    </row>
    <row r="133" spans="1:11" ht="15.75" customHeight="1" x14ac:dyDescent="0.35">
      <c r="A133" s="11" t="s">
        <v>171</v>
      </c>
      <c r="B133" s="11">
        <v>1976</v>
      </c>
      <c r="C133" s="11" t="s">
        <v>7850</v>
      </c>
      <c r="D133" s="11">
        <v>15</v>
      </c>
      <c r="E133" s="11">
        <v>2</v>
      </c>
      <c r="F133" s="13">
        <v>38932.559999999998</v>
      </c>
      <c r="G133" s="11" t="s">
        <v>7895</v>
      </c>
      <c r="H133" s="11" t="s">
        <v>7893</v>
      </c>
      <c r="I133" s="11" t="s">
        <v>7863</v>
      </c>
      <c r="J133" s="14">
        <v>28109</v>
      </c>
      <c r="K133" s="11">
        <v>46</v>
      </c>
    </row>
    <row r="134" spans="1:11" ht="15.75" customHeight="1" x14ac:dyDescent="0.35">
      <c r="A134" s="11" t="s">
        <v>172</v>
      </c>
      <c r="B134" s="11">
        <v>1987</v>
      </c>
      <c r="C134" s="11" t="s">
        <v>7848</v>
      </c>
      <c r="D134" s="11">
        <v>16</v>
      </c>
      <c r="E134" s="11">
        <v>3</v>
      </c>
      <c r="F134" s="13">
        <v>38924.04</v>
      </c>
      <c r="G134" s="11" t="s">
        <v>7895</v>
      </c>
      <c r="H134" s="11" t="s">
        <v>7895</v>
      </c>
      <c r="I134" s="11" t="s">
        <v>7863</v>
      </c>
      <c r="J134" s="14">
        <v>31944</v>
      </c>
      <c r="K134" s="11">
        <v>35</v>
      </c>
    </row>
    <row r="135" spans="1:11" ht="15.75" customHeight="1" x14ac:dyDescent="0.35">
      <c r="A135" s="11" t="s">
        <v>173</v>
      </c>
      <c r="B135" s="11">
        <v>1967</v>
      </c>
      <c r="C135" s="11" t="s">
        <v>7846</v>
      </c>
      <c r="D135" s="11">
        <v>30</v>
      </c>
      <c r="E135" s="11">
        <v>0</v>
      </c>
      <c r="F135" s="13">
        <v>38893.360000000001</v>
      </c>
      <c r="G135" s="11" t="s">
        <v>7894</v>
      </c>
      <c r="H135" s="11" t="s">
        <v>7895</v>
      </c>
      <c r="I135" s="11" t="s">
        <v>7863</v>
      </c>
      <c r="J135" s="14">
        <v>24683</v>
      </c>
      <c r="K135" s="11">
        <v>55</v>
      </c>
    </row>
    <row r="136" spans="1:11" ht="15.75" customHeight="1" x14ac:dyDescent="0.35">
      <c r="A136" s="11" t="s">
        <v>174</v>
      </c>
      <c r="B136" s="11">
        <v>1964</v>
      </c>
      <c r="C136" s="11" t="s">
        <v>7848</v>
      </c>
      <c r="D136" s="11">
        <v>6</v>
      </c>
      <c r="E136" s="11">
        <v>0</v>
      </c>
      <c r="F136" s="13">
        <v>38869.25</v>
      </c>
      <c r="G136" s="11" t="s">
        <v>7895</v>
      </c>
      <c r="H136" s="11" t="s">
        <v>7895</v>
      </c>
      <c r="I136" s="11" t="s">
        <v>7863</v>
      </c>
      <c r="J136" s="14">
        <v>23534</v>
      </c>
      <c r="K136" s="11">
        <v>59</v>
      </c>
    </row>
    <row r="137" spans="1:11" ht="15.75" customHeight="1" x14ac:dyDescent="0.35">
      <c r="A137" s="11" t="s">
        <v>175</v>
      </c>
      <c r="B137" s="11">
        <v>1979</v>
      </c>
      <c r="C137" s="11" t="s">
        <v>7850</v>
      </c>
      <c r="D137" s="11">
        <v>3</v>
      </c>
      <c r="E137" s="11">
        <v>2</v>
      </c>
      <c r="F137" s="13">
        <v>38836.980000000003</v>
      </c>
      <c r="G137" s="11" t="s">
        <v>7895</v>
      </c>
      <c r="H137" s="11" t="s">
        <v>7894</v>
      </c>
      <c r="I137" s="11" t="s">
        <v>7863</v>
      </c>
      <c r="J137" s="14">
        <v>29192</v>
      </c>
      <c r="K137" s="11">
        <v>43</v>
      </c>
    </row>
    <row r="138" spans="1:11" ht="15.75" customHeight="1" x14ac:dyDescent="0.35">
      <c r="A138" s="11" t="s">
        <v>176</v>
      </c>
      <c r="B138" s="11">
        <v>2004</v>
      </c>
      <c r="C138" s="11" t="s">
        <v>7850</v>
      </c>
      <c r="D138" s="11">
        <v>5</v>
      </c>
      <c r="E138" s="11">
        <v>0</v>
      </c>
      <c r="F138" s="13">
        <v>38792.69</v>
      </c>
      <c r="G138" s="11" t="s">
        <v>7895</v>
      </c>
      <c r="H138" s="11" t="s">
        <v>7895</v>
      </c>
      <c r="I138" s="11" t="s">
        <v>7861</v>
      </c>
      <c r="J138" s="14">
        <v>38326</v>
      </c>
      <c r="K138" s="11">
        <v>18</v>
      </c>
    </row>
    <row r="139" spans="1:11" ht="15.75" customHeight="1" x14ac:dyDescent="0.35">
      <c r="A139" s="11" t="s">
        <v>177</v>
      </c>
      <c r="B139" s="11">
        <v>1991</v>
      </c>
      <c r="C139" s="11" t="s">
        <v>7847</v>
      </c>
      <c r="D139" s="11">
        <v>8</v>
      </c>
      <c r="E139" s="11">
        <v>3</v>
      </c>
      <c r="F139" s="13">
        <v>38746.36</v>
      </c>
      <c r="G139" s="11" t="s">
        <v>7894</v>
      </c>
      <c r="H139" s="11" t="s">
        <v>7895</v>
      </c>
      <c r="I139" s="11" t="s">
        <v>7862</v>
      </c>
      <c r="J139" s="14">
        <v>33550</v>
      </c>
      <c r="K139" s="11">
        <v>31</v>
      </c>
    </row>
    <row r="140" spans="1:11" ht="15.75" customHeight="1" x14ac:dyDescent="0.35">
      <c r="A140" s="11" t="s">
        <v>178</v>
      </c>
      <c r="B140" s="11">
        <v>1976</v>
      </c>
      <c r="C140" s="11" t="s">
        <v>7848</v>
      </c>
      <c r="D140" s="11">
        <v>15</v>
      </c>
      <c r="E140" s="11">
        <v>2</v>
      </c>
      <c r="F140" s="13">
        <v>38740.120000000003</v>
      </c>
      <c r="G140" s="11" t="s">
        <v>7895</v>
      </c>
      <c r="H140" s="11" t="s">
        <v>7895</v>
      </c>
      <c r="I140" s="11" t="s">
        <v>7862</v>
      </c>
      <c r="J140" s="14">
        <v>27926</v>
      </c>
      <c r="K140" s="11">
        <v>46</v>
      </c>
    </row>
    <row r="141" spans="1:11" ht="15.75" customHeight="1" x14ac:dyDescent="0.35">
      <c r="A141" s="11" t="s">
        <v>179</v>
      </c>
      <c r="B141" s="11">
        <v>1991</v>
      </c>
      <c r="C141" s="11" t="s">
        <v>7847</v>
      </c>
      <c r="D141" s="11">
        <v>2</v>
      </c>
      <c r="E141" s="11">
        <v>2</v>
      </c>
      <c r="F141" s="13">
        <v>38711</v>
      </c>
      <c r="G141" s="11" t="s">
        <v>7895</v>
      </c>
      <c r="H141" s="11" t="s">
        <v>7895</v>
      </c>
      <c r="I141" s="11" t="s">
        <v>7863</v>
      </c>
      <c r="J141" s="14">
        <v>33544</v>
      </c>
      <c r="K141" s="11">
        <v>31</v>
      </c>
    </row>
    <row r="142" spans="1:11" ht="15.75" customHeight="1" x14ac:dyDescent="0.35">
      <c r="A142" s="11" t="s">
        <v>180</v>
      </c>
      <c r="B142" s="11">
        <v>1986</v>
      </c>
      <c r="C142" s="11" t="s">
        <v>7846</v>
      </c>
      <c r="D142" s="11">
        <v>20</v>
      </c>
      <c r="E142" s="11">
        <v>1</v>
      </c>
      <c r="F142" s="13">
        <v>38709.18</v>
      </c>
      <c r="G142" s="11" t="s">
        <v>7894</v>
      </c>
      <c r="H142" s="11" t="s">
        <v>7893</v>
      </c>
      <c r="I142" s="11" t="s">
        <v>7861</v>
      </c>
      <c r="J142" s="14">
        <v>31613</v>
      </c>
      <c r="K142" s="11">
        <v>36</v>
      </c>
    </row>
    <row r="143" spans="1:11" ht="15.75" customHeight="1" x14ac:dyDescent="0.35">
      <c r="A143" s="11" t="s">
        <v>181</v>
      </c>
      <c r="B143" s="11">
        <v>1990</v>
      </c>
      <c r="C143" s="11" t="s">
        <v>7846</v>
      </c>
      <c r="D143" s="11">
        <v>13</v>
      </c>
      <c r="E143" s="11">
        <v>3</v>
      </c>
      <c r="F143" s="13">
        <v>38652.089999999997</v>
      </c>
      <c r="G143" s="11" t="s">
        <v>7895</v>
      </c>
      <c r="H143" s="11" t="s">
        <v>7895</v>
      </c>
      <c r="I143" s="11" t="s">
        <v>7863</v>
      </c>
      <c r="J143" s="14">
        <v>33067</v>
      </c>
      <c r="K143" s="11">
        <v>32</v>
      </c>
    </row>
    <row r="144" spans="1:11" ht="15.75" customHeight="1" x14ac:dyDescent="0.35">
      <c r="A144" s="11" t="s">
        <v>182</v>
      </c>
      <c r="B144" s="11">
        <v>1999</v>
      </c>
      <c r="C144" s="11" t="s">
        <v>7847</v>
      </c>
      <c r="D144" s="11">
        <v>12</v>
      </c>
      <c r="E144" s="11">
        <v>2</v>
      </c>
      <c r="F144" s="13">
        <v>38511.629999999997</v>
      </c>
      <c r="G144" s="11" t="s">
        <v>7895</v>
      </c>
      <c r="H144" s="11" t="s">
        <v>7895</v>
      </c>
      <c r="I144" s="11" t="s">
        <v>7869</v>
      </c>
      <c r="J144" s="14">
        <v>36476</v>
      </c>
      <c r="K144" s="11">
        <v>23</v>
      </c>
    </row>
    <row r="145" spans="1:11" ht="15.75" customHeight="1" x14ac:dyDescent="0.35">
      <c r="A145" s="11" t="s">
        <v>183</v>
      </c>
      <c r="B145" s="11">
        <v>1986</v>
      </c>
      <c r="C145" s="11" t="s">
        <v>7848</v>
      </c>
      <c r="D145" s="11">
        <v>21</v>
      </c>
      <c r="E145" s="11">
        <v>2</v>
      </c>
      <c r="F145" s="13">
        <v>38415.47</v>
      </c>
      <c r="G145" s="11" t="s">
        <v>7894</v>
      </c>
      <c r="H145" s="11" t="s">
        <v>7895</v>
      </c>
      <c r="I145" s="11" t="s">
        <v>7863</v>
      </c>
      <c r="J145" s="14">
        <v>31584</v>
      </c>
      <c r="K145" s="11">
        <v>36</v>
      </c>
    </row>
    <row r="146" spans="1:11" ht="15.75" customHeight="1" x14ac:dyDescent="0.35">
      <c r="A146" s="11" t="s">
        <v>184</v>
      </c>
      <c r="B146" s="11">
        <v>1971</v>
      </c>
      <c r="C146" s="11" t="s">
        <v>7850</v>
      </c>
      <c r="D146" s="11">
        <v>23</v>
      </c>
      <c r="E146" s="11">
        <v>0</v>
      </c>
      <c r="F146" s="13">
        <v>38405.26</v>
      </c>
      <c r="G146" s="11" t="s">
        <v>7895</v>
      </c>
      <c r="H146" s="11" t="s">
        <v>7894</v>
      </c>
      <c r="I146" s="11" t="s">
        <v>7863</v>
      </c>
      <c r="J146" s="14">
        <v>26290</v>
      </c>
      <c r="K146" s="11">
        <v>51</v>
      </c>
    </row>
    <row r="147" spans="1:11" ht="15.75" customHeight="1" x14ac:dyDescent="0.35">
      <c r="A147" s="11" t="s">
        <v>185</v>
      </c>
      <c r="B147" s="11">
        <v>1970</v>
      </c>
      <c r="C147" s="11" t="s">
        <v>7851</v>
      </c>
      <c r="D147" s="11">
        <v>22</v>
      </c>
      <c r="E147" s="11">
        <v>0</v>
      </c>
      <c r="F147" s="13">
        <v>38389.79</v>
      </c>
      <c r="G147" s="11" t="s">
        <v>7895</v>
      </c>
      <c r="H147" s="11" t="s">
        <v>7893</v>
      </c>
      <c r="I147" s="11" t="s">
        <v>7863</v>
      </c>
      <c r="J147" s="14">
        <v>25802</v>
      </c>
      <c r="K147" s="11">
        <v>52</v>
      </c>
    </row>
    <row r="148" spans="1:11" ht="15.75" customHeight="1" x14ac:dyDescent="0.35">
      <c r="A148" s="11" t="s">
        <v>186</v>
      </c>
      <c r="B148" s="11">
        <v>2002</v>
      </c>
      <c r="C148" s="11" t="s">
        <v>7849</v>
      </c>
      <c r="D148" s="11">
        <v>17</v>
      </c>
      <c r="E148" s="11">
        <v>2</v>
      </c>
      <c r="F148" s="13">
        <v>38344.57</v>
      </c>
      <c r="G148" s="11" t="s">
        <v>7894</v>
      </c>
      <c r="H148" s="11" t="s">
        <v>7893</v>
      </c>
      <c r="I148" s="11" t="s">
        <v>7863</v>
      </c>
      <c r="J148" s="14">
        <v>37516</v>
      </c>
      <c r="K148" s="11">
        <v>20</v>
      </c>
    </row>
    <row r="149" spans="1:11" ht="15.75" customHeight="1" x14ac:dyDescent="0.35">
      <c r="A149" s="11" t="s">
        <v>187</v>
      </c>
      <c r="B149" s="11">
        <v>1980</v>
      </c>
      <c r="C149" s="11" t="s">
        <v>7848</v>
      </c>
      <c r="D149" s="11">
        <v>12</v>
      </c>
      <c r="E149" s="11">
        <v>2</v>
      </c>
      <c r="F149" s="13">
        <v>38313.129999999997</v>
      </c>
      <c r="G149" s="11" t="s">
        <v>7894</v>
      </c>
      <c r="H149" s="11" t="s">
        <v>7893</v>
      </c>
      <c r="I149" s="11" t="s">
        <v>7863</v>
      </c>
      <c r="J149" s="14">
        <v>29384</v>
      </c>
      <c r="K149" s="11">
        <v>42</v>
      </c>
    </row>
    <row r="150" spans="1:11" ht="15.75" customHeight="1" x14ac:dyDescent="0.35">
      <c r="A150" s="11" t="s">
        <v>188</v>
      </c>
      <c r="B150" s="11">
        <v>1989</v>
      </c>
      <c r="C150" s="11" t="s">
        <v>7852</v>
      </c>
      <c r="D150" s="11">
        <v>30</v>
      </c>
      <c r="E150" s="11">
        <v>1</v>
      </c>
      <c r="F150" s="13">
        <v>38282.75</v>
      </c>
      <c r="G150" s="11" t="s">
        <v>7894</v>
      </c>
      <c r="H150" s="11" t="s">
        <v>7895</v>
      </c>
      <c r="I150" s="11" t="s">
        <v>7861</v>
      </c>
      <c r="J150" s="14">
        <v>32811</v>
      </c>
      <c r="K150" s="11">
        <v>33</v>
      </c>
    </row>
    <row r="151" spans="1:11" ht="15.75" customHeight="1" x14ac:dyDescent="0.35">
      <c r="A151" s="11" t="s">
        <v>189</v>
      </c>
      <c r="B151" s="11">
        <v>1980</v>
      </c>
      <c r="C151" s="11" t="s">
        <v>7851</v>
      </c>
      <c r="D151" s="11">
        <v>16</v>
      </c>
      <c r="E151" s="11">
        <v>1</v>
      </c>
      <c r="F151" s="13">
        <v>38245.589999999997</v>
      </c>
      <c r="G151" s="11" t="s">
        <v>7894</v>
      </c>
      <c r="H151" s="11" t="s">
        <v>7895</v>
      </c>
      <c r="I151" s="11" t="s">
        <v>7861</v>
      </c>
      <c r="J151" s="14">
        <v>29449</v>
      </c>
      <c r="K151" s="11">
        <v>42</v>
      </c>
    </row>
    <row r="152" spans="1:11" ht="15.75" customHeight="1" x14ac:dyDescent="0.35">
      <c r="A152" s="11" t="s">
        <v>190</v>
      </c>
      <c r="B152" s="11">
        <v>1964</v>
      </c>
      <c r="C152" s="11" t="s">
        <v>7848</v>
      </c>
      <c r="D152" s="11">
        <v>16</v>
      </c>
      <c r="E152" s="11">
        <v>0</v>
      </c>
      <c r="F152" s="13">
        <v>38241.74</v>
      </c>
      <c r="G152" s="11" t="s">
        <v>7895</v>
      </c>
      <c r="H152" s="11" t="s">
        <v>7893</v>
      </c>
      <c r="I152" s="11" t="s">
        <v>7863</v>
      </c>
      <c r="J152" s="14">
        <v>23544</v>
      </c>
      <c r="K152" s="11">
        <v>58</v>
      </c>
    </row>
    <row r="153" spans="1:11" ht="15.75" customHeight="1" x14ac:dyDescent="0.35">
      <c r="A153" s="11" t="s">
        <v>191</v>
      </c>
      <c r="B153" s="11">
        <v>1989</v>
      </c>
      <c r="C153" s="11" t="s">
        <v>7849</v>
      </c>
      <c r="D153" s="11">
        <v>8</v>
      </c>
      <c r="E153" s="11">
        <v>3</v>
      </c>
      <c r="F153" s="13">
        <v>38237.339999999997</v>
      </c>
      <c r="G153" s="11" t="s">
        <v>7895</v>
      </c>
      <c r="H153" s="11" t="s">
        <v>7893</v>
      </c>
      <c r="I153" s="11" t="s">
        <v>7863</v>
      </c>
      <c r="J153" s="14">
        <v>32759</v>
      </c>
      <c r="K153" s="11">
        <v>33</v>
      </c>
    </row>
    <row r="154" spans="1:11" ht="15.75" customHeight="1" x14ac:dyDescent="0.35">
      <c r="A154" s="11" t="s">
        <v>192</v>
      </c>
      <c r="B154" s="11">
        <v>1972</v>
      </c>
      <c r="C154" s="11" t="s">
        <v>7847</v>
      </c>
      <c r="D154" s="11">
        <v>19</v>
      </c>
      <c r="E154" s="11">
        <v>0</v>
      </c>
      <c r="F154" s="13">
        <v>38189.1</v>
      </c>
      <c r="G154" s="11" t="s">
        <v>7895</v>
      </c>
      <c r="H154" s="11" t="s">
        <v>7895</v>
      </c>
      <c r="I154" s="11" t="s">
        <v>7863</v>
      </c>
      <c r="J154" s="14">
        <v>26622</v>
      </c>
      <c r="K154" s="11">
        <v>50</v>
      </c>
    </row>
    <row r="155" spans="1:11" ht="15.75" customHeight="1" x14ac:dyDescent="0.35">
      <c r="A155" s="11" t="s">
        <v>193</v>
      </c>
      <c r="B155" s="11">
        <v>1998</v>
      </c>
      <c r="C155" s="11" t="s">
        <v>7846</v>
      </c>
      <c r="D155" s="11">
        <v>29</v>
      </c>
      <c r="E155" s="11">
        <v>0</v>
      </c>
      <c r="F155" s="13">
        <v>38126.25</v>
      </c>
      <c r="G155" s="11" t="s">
        <v>7894</v>
      </c>
      <c r="H155" s="11" t="s">
        <v>7893</v>
      </c>
      <c r="I155" s="11" t="s">
        <v>7861</v>
      </c>
      <c r="J155" s="14">
        <v>36005</v>
      </c>
      <c r="K155" s="11">
        <v>24</v>
      </c>
    </row>
    <row r="156" spans="1:11" ht="15.75" customHeight="1" x14ac:dyDescent="0.35">
      <c r="A156" s="11" t="s">
        <v>194</v>
      </c>
      <c r="B156" s="11">
        <v>1979</v>
      </c>
      <c r="C156" s="11" t="s">
        <v>7849</v>
      </c>
      <c r="D156" s="11">
        <v>9</v>
      </c>
      <c r="E156" s="11">
        <v>0</v>
      </c>
      <c r="F156" s="13">
        <v>37829.72</v>
      </c>
      <c r="G156" s="11" t="s">
        <v>7894</v>
      </c>
      <c r="H156" s="11" t="s">
        <v>7895</v>
      </c>
      <c r="I156" s="11" t="s">
        <v>7863</v>
      </c>
      <c r="J156" s="14">
        <v>29107</v>
      </c>
      <c r="K156" s="11">
        <v>43</v>
      </c>
    </row>
    <row r="157" spans="1:11" ht="15.75" customHeight="1" x14ac:dyDescent="0.35">
      <c r="A157" s="11" t="s">
        <v>195</v>
      </c>
      <c r="B157" s="11">
        <v>1983</v>
      </c>
      <c r="C157" s="11" t="s">
        <v>7846</v>
      </c>
      <c r="D157" s="11">
        <v>26</v>
      </c>
      <c r="E157" s="11">
        <v>3</v>
      </c>
      <c r="F157" s="13">
        <v>37800.980000000003</v>
      </c>
      <c r="G157" s="11" t="s">
        <v>7895</v>
      </c>
      <c r="H157" s="11" t="s">
        <v>7895</v>
      </c>
      <c r="I157" s="11" t="s">
        <v>7863</v>
      </c>
      <c r="J157" s="14">
        <v>30523</v>
      </c>
      <c r="K157" s="11">
        <v>39</v>
      </c>
    </row>
    <row r="158" spans="1:11" ht="15.75" customHeight="1" x14ac:dyDescent="0.35">
      <c r="A158" s="11" t="s">
        <v>196</v>
      </c>
      <c r="B158" s="11">
        <v>1986</v>
      </c>
      <c r="C158" s="11" t="s">
        <v>7851</v>
      </c>
      <c r="D158" s="11">
        <v>15</v>
      </c>
      <c r="E158" s="11">
        <v>0</v>
      </c>
      <c r="F158" s="13">
        <v>37742.58</v>
      </c>
      <c r="G158" s="11" t="s">
        <v>7894</v>
      </c>
      <c r="H158" s="11" t="s">
        <v>7894</v>
      </c>
      <c r="I158" s="11" t="s">
        <v>7861</v>
      </c>
      <c r="J158" s="14">
        <v>31639</v>
      </c>
      <c r="K158" s="11">
        <v>36</v>
      </c>
    </row>
    <row r="159" spans="1:11" ht="15.75" customHeight="1" x14ac:dyDescent="0.35">
      <c r="A159" s="11" t="s">
        <v>197</v>
      </c>
      <c r="B159" s="11">
        <v>1976</v>
      </c>
      <c r="C159" s="11" t="s">
        <v>7849</v>
      </c>
      <c r="D159" s="11">
        <v>18</v>
      </c>
      <c r="E159" s="11">
        <v>2</v>
      </c>
      <c r="F159" s="13">
        <v>37735.199999999997</v>
      </c>
      <c r="G159" s="11" t="s">
        <v>7895</v>
      </c>
      <c r="H159" s="11" t="s">
        <v>7895</v>
      </c>
      <c r="I159" s="11" t="s">
        <v>7863</v>
      </c>
      <c r="J159" s="14">
        <v>28021</v>
      </c>
      <c r="K159" s="11">
        <v>46</v>
      </c>
    </row>
    <row r="160" spans="1:11" ht="15.75" customHeight="1" x14ac:dyDescent="0.35">
      <c r="A160" s="11" t="s">
        <v>198</v>
      </c>
      <c r="B160" s="11">
        <v>1988</v>
      </c>
      <c r="C160" s="11" t="s">
        <v>7852</v>
      </c>
      <c r="D160" s="11">
        <v>10</v>
      </c>
      <c r="E160" s="11">
        <v>1</v>
      </c>
      <c r="F160" s="13">
        <v>37701.879999999997</v>
      </c>
      <c r="G160" s="11" t="s">
        <v>7895</v>
      </c>
      <c r="H160" s="11" t="s">
        <v>7893</v>
      </c>
      <c r="I160" s="11" t="s">
        <v>7870</v>
      </c>
      <c r="J160" s="14">
        <v>32426</v>
      </c>
      <c r="K160" s="11">
        <v>34</v>
      </c>
    </row>
    <row r="161" spans="1:11" ht="15.75" customHeight="1" x14ac:dyDescent="0.35">
      <c r="A161" s="11" t="s">
        <v>199</v>
      </c>
      <c r="B161" s="11">
        <v>1970</v>
      </c>
      <c r="C161" s="11" t="s">
        <v>7852</v>
      </c>
      <c r="D161" s="11">
        <v>28</v>
      </c>
      <c r="E161" s="11">
        <v>0</v>
      </c>
      <c r="F161" s="13">
        <v>37675.06</v>
      </c>
      <c r="G161" s="11" t="s">
        <v>7895</v>
      </c>
      <c r="H161" s="11" t="s">
        <v>7893</v>
      </c>
      <c r="I161" s="11" t="s">
        <v>7863</v>
      </c>
      <c r="J161" s="14">
        <v>25869</v>
      </c>
      <c r="K161" s="11">
        <v>52</v>
      </c>
    </row>
    <row r="162" spans="1:11" ht="15.75" customHeight="1" x14ac:dyDescent="0.35">
      <c r="A162" s="11" t="s">
        <v>200</v>
      </c>
      <c r="B162" s="11">
        <v>1982</v>
      </c>
      <c r="C162" s="11" t="s">
        <v>7848</v>
      </c>
      <c r="D162" s="11">
        <v>20</v>
      </c>
      <c r="E162" s="11">
        <v>3</v>
      </c>
      <c r="F162" s="13">
        <v>37650.74</v>
      </c>
      <c r="G162" s="11" t="s">
        <v>7895</v>
      </c>
      <c r="H162" s="11" t="s">
        <v>7895</v>
      </c>
      <c r="I162" s="11" t="s">
        <v>7862</v>
      </c>
      <c r="J162" s="14">
        <v>30122</v>
      </c>
      <c r="K162" s="11">
        <v>40</v>
      </c>
    </row>
    <row r="163" spans="1:11" ht="15.75" customHeight="1" x14ac:dyDescent="0.35">
      <c r="A163" s="11" t="s">
        <v>201</v>
      </c>
      <c r="B163" s="11">
        <v>1990</v>
      </c>
      <c r="C163" s="11" t="s">
        <v>7847</v>
      </c>
      <c r="D163" s="11">
        <v>16</v>
      </c>
      <c r="E163" s="11">
        <v>1</v>
      </c>
      <c r="F163" s="13">
        <v>37607.53</v>
      </c>
      <c r="G163" s="11" t="s">
        <v>7894</v>
      </c>
      <c r="H163" s="11" t="s">
        <v>7895</v>
      </c>
      <c r="I163" s="11" t="s">
        <v>7865</v>
      </c>
      <c r="J163" s="14">
        <v>33193</v>
      </c>
      <c r="K163" s="11">
        <v>32</v>
      </c>
    </row>
    <row r="164" spans="1:11" ht="15.75" customHeight="1" x14ac:dyDescent="0.35">
      <c r="A164" s="11" t="s">
        <v>202</v>
      </c>
      <c r="B164" s="11">
        <v>2000</v>
      </c>
      <c r="C164" s="11" t="s">
        <v>7852</v>
      </c>
      <c r="D164" s="11">
        <v>12</v>
      </c>
      <c r="E164" s="11">
        <v>2</v>
      </c>
      <c r="F164" s="13">
        <v>37484.449999999997</v>
      </c>
      <c r="G164" s="11" t="s">
        <v>7894</v>
      </c>
      <c r="H164" s="11" t="s">
        <v>7894</v>
      </c>
      <c r="I164" s="11" t="s">
        <v>7861</v>
      </c>
      <c r="J164" s="14">
        <v>36811</v>
      </c>
      <c r="K164" s="11">
        <v>22</v>
      </c>
    </row>
    <row r="165" spans="1:11" ht="15.75" customHeight="1" x14ac:dyDescent="0.35">
      <c r="A165" s="11" t="s">
        <v>203</v>
      </c>
      <c r="B165" s="11">
        <v>2002</v>
      </c>
      <c r="C165" s="11" t="s">
        <v>7849</v>
      </c>
      <c r="D165" s="11">
        <v>27</v>
      </c>
      <c r="E165" s="11">
        <v>3</v>
      </c>
      <c r="F165" s="13">
        <v>37465.339999999997</v>
      </c>
      <c r="G165" s="11" t="s">
        <v>7894</v>
      </c>
      <c r="H165" s="11" t="s">
        <v>7895</v>
      </c>
      <c r="I165" s="11" t="s">
        <v>7862</v>
      </c>
      <c r="J165" s="14">
        <v>37526</v>
      </c>
      <c r="K165" s="11">
        <v>20</v>
      </c>
    </row>
    <row r="166" spans="1:11" ht="15.75" customHeight="1" x14ac:dyDescent="0.35">
      <c r="A166" s="11" t="s">
        <v>204</v>
      </c>
      <c r="B166" s="11">
        <v>1979</v>
      </c>
      <c r="C166" s="11" t="s">
        <v>7851</v>
      </c>
      <c r="D166" s="11">
        <v>3</v>
      </c>
      <c r="E166" s="11">
        <v>2</v>
      </c>
      <c r="F166" s="13">
        <v>37425.94</v>
      </c>
      <c r="G166" s="11" t="s">
        <v>7895</v>
      </c>
      <c r="H166" s="11" t="s">
        <v>7894</v>
      </c>
      <c r="I166" s="11" t="s">
        <v>7863</v>
      </c>
      <c r="J166" s="14">
        <v>29070</v>
      </c>
      <c r="K166" s="11">
        <v>43</v>
      </c>
    </row>
    <row r="167" spans="1:11" ht="15.75" customHeight="1" x14ac:dyDescent="0.35">
      <c r="A167" s="11" t="s">
        <v>205</v>
      </c>
      <c r="B167" s="11">
        <v>1969</v>
      </c>
      <c r="C167" s="11" t="s">
        <v>7852</v>
      </c>
      <c r="D167" s="11">
        <v>30</v>
      </c>
      <c r="E167" s="11">
        <v>0</v>
      </c>
      <c r="F167" s="13">
        <v>37277.269999999997</v>
      </c>
      <c r="G167" s="11" t="s">
        <v>7894</v>
      </c>
      <c r="H167" s="11" t="s">
        <v>7893</v>
      </c>
      <c r="I167" s="11" t="s">
        <v>7863</v>
      </c>
      <c r="J167" s="14">
        <v>25506</v>
      </c>
      <c r="K167" s="11">
        <v>53</v>
      </c>
    </row>
    <row r="168" spans="1:11" ht="15.75" customHeight="1" x14ac:dyDescent="0.35">
      <c r="A168" s="11" t="s">
        <v>206</v>
      </c>
      <c r="B168" s="11">
        <v>1975</v>
      </c>
      <c r="C168" s="11" t="s">
        <v>7847</v>
      </c>
      <c r="D168" s="11">
        <v>9</v>
      </c>
      <c r="E168" s="11">
        <v>1</v>
      </c>
      <c r="F168" s="13">
        <v>37272.339999999997</v>
      </c>
      <c r="G168" s="11" t="s">
        <v>7895</v>
      </c>
      <c r="H168" s="11" t="s">
        <v>7893</v>
      </c>
      <c r="I168" s="11" t="s">
        <v>7863</v>
      </c>
      <c r="J168" s="14">
        <v>27707</v>
      </c>
      <c r="K168" s="11">
        <v>47</v>
      </c>
    </row>
    <row r="169" spans="1:11" ht="15.75" customHeight="1" x14ac:dyDescent="0.35">
      <c r="A169" s="11" t="s">
        <v>207</v>
      </c>
      <c r="B169" s="11">
        <v>1985</v>
      </c>
      <c r="C169" s="11" t="s">
        <v>7847</v>
      </c>
      <c r="D169" s="11">
        <v>17</v>
      </c>
      <c r="E169" s="11">
        <v>0</v>
      </c>
      <c r="F169" s="13">
        <v>37270.15</v>
      </c>
      <c r="G169" s="11" t="s">
        <v>7895</v>
      </c>
      <c r="H169" s="11" t="s">
        <v>7894</v>
      </c>
      <c r="I169" s="11" t="s">
        <v>7869</v>
      </c>
      <c r="J169" s="14">
        <v>31368</v>
      </c>
      <c r="K169" s="11">
        <v>37</v>
      </c>
    </row>
    <row r="170" spans="1:11" ht="15.75" customHeight="1" x14ac:dyDescent="0.35">
      <c r="A170" s="11" t="s">
        <v>208</v>
      </c>
      <c r="B170" s="11">
        <v>1990</v>
      </c>
      <c r="C170" s="11" t="s">
        <v>7852</v>
      </c>
      <c r="D170" s="11">
        <v>17</v>
      </c>
      <c r="E170" s="11">
        <v>3</v>
      </c>
      <c r="F170" s="13">
        <v>37251.22</v>
      </c>
      <c r="G170" s="11" t="s">
        <v>7895</v>
      </c>
      <c r="H170" s="11" t="s">
        <v>7895</v>
      </c>
      <c r="I170" s="11" t="s">
        <v>7863</v>
      </c>
      <c r="J170" s="14">
        <v>33163</v>
      </c>
      <c r="K170" s="11">
        <v>32</v>
      </c>
    </row>
    <row r="171" spans="1:11" ht="15.75" customHeight="1" x14ac:dyDescent="0.35">
      <c r="A171" s="11" t="s">
        <v>209</v>
      </c>
      <c r="B171" s="11">
        <v>2000</v>
      </c>
      <c r="C171" s="11" t="s">
        <v>7849</v>
      </c>
      <c r="D171" s="11">
        <v>5</v>
      </c>
      <c r="E171" s="11">
        <v>1</v>
      </c>
      <c r="F171" s="13">
        <v>37165.160000000003</v>
      </c>
      <c r="G171" s="11" t="s">
        <v>7894</v>
      </c>
      <c r="H171" s="11" t="s">
        <v>7893</v>
      </c>
      <c r="I171" s="11" t="s">
        <v>7861</v>
      </c>
      <c r="J171" s="14">
        <v>36774</v>
      </c>
      <c r="K171" s="11">
        <v>22</v>
      </c>
    </row>
    <row r="172" spans="1:11" ht="15.75" customHeight="1" x14ac:dyDescent="0.35">
      <c r="A172" s="11" t="s">
        <v>210</v>
      </c>
      <c r="B172" s="11">
        <v>1995</v>
      </c>
      <c r="C172" s="11" t="s">
        <v>7852</v>
      </c>
      <c r="D172" s="11">
        <v>30</v>
      </c>
      <c r="E172" s="11">
        <v>0</v>
      </c>
      <c r="F172" s="13">
        <v>37133.9</v>
      </c>
      <c r="G172" s="11" t="s">
        <v>7895</v>
      </c>
      <c r="H172" s="11" t="s">
        <v>7895</v>
      </c>
      <c r="I172" s="11" t="s">
        <v>7861</v>
      </c>
      <c r="J172" s="14">
        <v>35002</v>
      </c>
      <c r="K172" s="11">
        <v>27</v>
      </c>
    </row>
    <row r="173" spans="1:11" ht="15.75" customHeight="1" x14ac:dyDescent="0.35">
      <c r="A173" s="11" t="s">
        <v>211</v>
      </c>
      <c r="B173" s="11">
        <v>1989</v>
      </c>
      <c r="C173" s="11" t="s">
        <v>7848</v>
      </c>
      <c r="D173" s="11">
        <v>10</v>
      </c>
      <c r="E173" s="11">
        <v>0</v>
      </c>
      <c r="F173" s="13">
        <v>37079.370000000003</v>
      </c>
      <c r="G173" s="11" t="s">
        <v>7895</v>
      </c>
      <c r="H173" s="11" t="s">
        <v>7893</v>
      </c>
      <c r="I173" s="11" t="s">
        <v>7863</v>
      </c>
      <c r="J173" s="14">
        <v>32669</v>
      </c>
      <c r="K173" s="11">
        <v>33</v>
      </c>
    </row>
    <row r="174" spans="1:11" ht="15.75" customHeight="1" x14ac:dyDescent="0.35">
      <c r="A174" s="11" t="s">
        <v>212</v>
      </c>
      <c r="B174" s="11">
        <v>1988</v>
      </c>
      <c r="C174" s="11" t="s">
        <v>7850</v>
      </c>
      <c r="D174" s="11">
        <v>17</v>
      </c>
      <c r="E174" s="11">
        <v>3</v>
      </c>
      <c r="F174" s="13">
        <v>37076.370000000003</v>
      </c>
      <c r="G174" s="11" t="s">
        <v>7895</v>
      </c>
      <c r="H174" s="11" t="s">
        <v>7894</v>
      </c>
      <c r="I174" s="11" t="s">
        <v>7863</v>
      </c>
      <c r="J174" s="14">
        <v>32494</v>
      </c>
      <c r="K174" s="11">
        <v>34</v>
      </c>
    </row>
    <row r="175" spans="1:11" ht="15.75" customHeight="1" x14ac:dyDescent="0.35">
      <c r="A175" s="11" t="s">
        <v>213</v>
      </c>
      <c r="B175" s="11">
        <v>1991</v>
      </c>
      <c r="C175" s="11" t="s">
        <v>7847</v>
      </c>
      <c r="D175" s="11">
        <v>1</v>
      </c>
      <c r="E175" s="11">
        <v>3</v>
      </c>
      <c r="F175" s="13">
        <v>37040.879999999997</v>
      </c>
      <c r="G175" s="11" t="s">
        <v>7895</v>
      </c>
      <c r="H175" s="11" t="s">
        <v>7895</v>
      </c>
      <c r="I175" s="11" t="s">
        <v>7863</v>
      </c>
      <c r="J175" s="14">
        <v>33543</v>
      </c>
      <c r="K175" s="11">
        <v>31</v>
      </c>
    </row>
    <row r="176" spans="1:11" ht="15.75" customHeight="1" x14ac:dyDescent="0.35">
      <c r="A176" s="11" t="s">
        <v>214</v>
      </c>
      <c r="B176" s="11">
        <v>1992</v>
      </c>
      <c r="C176" s="11" t="s">
        <v>7849</v>
      </c>
      <c r="D176" s="11">
        <v>13</v>
      </c>
      <c r="E176" s="11">
        <v>0</v>
      </c>
      <c r="F176" s="13">
        <v>36976.449999999997</v>
      </c>
      <c r="G176" s="11" t="s">
        <v>7895</v>
      </c>
      <c r="H176" s="11" t="s">
        <v>7893</v>
      </c>
      <c r="I176" s="11" t="s">
        <v>7863</v>
      </c>
      <c r="J176" s="14">
        <v>33860</v>
      </c>
      <c r="K176" s="11">
        <v>30</v>
      </c>
    </row>
    <row r="177" spans="1:11" ht="15.75" customHeight="1" x14ac:dyDescent="0.35">
      <c r="A177" s="11" t="s">
        <v>215</v>
      </c>
      <c r="B177" s="11">
        <v>1992</v>
      </c>
      <c r="C177" s="11" t="s">
        <v>7851</v>
      </c>
      <c r="D177" s="11">
        <v>25</v>
      </c>
      <c r="E177" s="11">
        <v>0</v>
      </c>
      <c r="F177" s="13">
        <v>36950.26</v>
      </c>
      <c r="G177" s="11" t="s">
        <v>7894</v>
      </c>
      <c r="H177" s="11" t="s">
        <v>7894</v>
      </c>
      <c r="I177" s="11" t="s">
        <v>7861</v>
      </c>
      <c r="J177" s="14">
        <v>33841</v>
      </c>
      <c r="K177" s="11">
        <v>30</v>
      </c>
    </row>
    <row r="178" spans="1:11" ht="15.75" customHeight="1" x14ac:dyDescent="0.35">
      <c r="A178" s="11" t="s">
        <v>216</v>
      </c>
      <c r="B178" s="11">
        <v>1977</v>
      </c>
      <c r="C178" s="11" t="s">
        <v>7851</v>
      </c>
      <c r="D178" s="11">
        <v>13</v>
      </c>
      <c r="E178" s="11">
        <v>2</v>
      </c>
      <c r="F178" s="13">
        <v>36935.64</v>
      </c>
      <c r="G178" s="11" t="s">
        <v>7895</v>
      </c>
      <c r="H178" s="11" t="s">
        <v>7894</v>
      </c>
      <c r="I178" s="11" t="s">
        <v>7863</v>
      </c>
      <c r="J178" s="14">
        <v>28350</v>
      </c>
      <c r="K178" s="11">
        <v>45</v>
      </c>
    </row>
    <row r="179" spans="1:11" ht="15.75" customHeight="1" x14ac:dyDescent="0.35">
      <c r="A179" s="11" t="s">
        <v>217</v>
      </c>
      <c r="B179" s="11">
        <v>1968</v>
      </c>
      <c r="C179" s="11" t="s">
        <v>7852</v>
      </c>
      <c r="D179" s="11">
        <v>22</v>
      </c>
      <c r="E179" s="11">
        <v>0</v>
      </c>
      <c r="F179" s="13">
        <v>36922.61</v>
      </c>
      <c r="G179" s="11" t="s">
        <v>7895</v>
      </c>
      <c r="H179" s="11" t="s">
        <v>7894</v>
      </c>
      <c r="I179" s="11" t="s">
        <v>7863</v>
      </c>
      <c r="J179" s="14">
        <v>25133</v>
      </c>
      <c r="K179" s="11">
        <v>54</v>
      </c>
    </row>
    <row r="180" spans="1:11" ht="15.75" customHeight="1" x14ac:dyDescent="0.35">
      <c r="A180" s="11" t="s">
        <v>218</v>
      </c>
      <c r="B180" s="11">
        <v>1991</v>
      </c>
      <c r="C180" s="11" t="s">
        <v>7848</v>
      </c>
      <c r="D180" s="11">
        <v>10</v>
      </c>
      <c r="E180" s="11">
        <v>3</v>
      </c>
      <c r="F180" s="13">
        <v>36911.99</v>
      </c>
      <c r="G180" s="11" t="s">
        <v>7895</v>
      </c>
      <c r="H180" s="11" t="s">
        <v>7895</v>
      </c>
      <c r="I180" s="11" t="s">
        <v>7863</v>
      </c>
      <c r="J180" s="14">
        <v>33399</v>
      </c>
      <c r="K180" s="11">
        <v>31</v>
      </c>
    </row>
    <row r="181" spans="1:11" ht="15.75" customHeight="1" x14ac:dyDescent="0.35">
      <c r="A181" s="11" t="s">
        <v>219</v>
      </c>
      <c r="B181" s="11">
        <v>1963</v>
      </c>
      <c r="C181" s="11" t="s">
        <v>7846</v>
      </c>
      <c r="D181" s="11">
        <v>24</v>
      </c>
      <c r="E181" s="11">
        <v>2</v>
      </c>
      <c r="F181" s="13">
        <v>36910.61</v>
      </c>
      <c r="G181" s="11" t="s">
        <v>7895</v>
      </c>
      <c r="H181" s="11" t="s">
        <v>7895</v>
      </c>
      <c r="I181" s="11" t="s">
        <v>7863</v>
      </c>
      <c r="J181" s="14">
        <v>23216</v>
      </c>
      <c r="K181" s="11">
        <v>59</v>
      </c>
    </row>
    <row r="182" spans="1:11" ht="15.75" customHeight="1" x14ac:dyDescent="0.35">
      <c r="A182" s="11" t="s">
        <v>220</v>
      </c>
      <c r="B182" s="11">
        <v>2003</v>
      </c>
      <c r="C182" s="11" t="s">
        <v>7848</v>
      </c>
      <c r="D182" s="11">
        <v>21</v>
      </c>
      <c r="E182" s="11">
        <v>0</v>
      </c>
      <c r="F182" s="13">
        <v>36898.730000000003</v>
      </c>
      <c r="G182" s="11" t="s">
        <v>7895</v>
      </c>
      <c r="H182" s="11" t="s">
        <v>7894</v>
      </c>
      <c r="I182" s="11" t="s">
        <v>7862</v>
      </c>
      <c r="J182" s="14">
        <v>37793</v>
      </c>
      <c r="K182" s="11">
        <v>19</v>
      </c>
    </row>
    <row r="183" spans="1:11" ht="15.75" customHeight="1" x14ac:dyDescent="0.35">
      <c r="A183" s="11" t="s">
        <v>221</v>
      </c>
      <c r="B183" s="11">
        <v>1972</v>
      </c>
      <c r="C183" s="11" t="s">
        <v>7850</v>
      </c>
      <c r="D183" s="11">
        <v>5</v>
      </c>
      <c r="E183" s="11">
        <v>0</v>
      </c>
      <c r="F183" s="13">
        <v>36889.99</v>
      </c>
      <c r="G183" s="11" t="s">
        <v>7894</v>
      </c>
      <c r="H183" s="11" t="s">
        <v>7893</v>
      </c>
      <c r="I183" s="11" t="s">
        <v>7863</v>
      </c>
      <c r="J183" s="14">
        <v>26638</v>
      </c>
      <c r="K183" s="11">
        <v>50</v>
      </c>
    </row>
    <row r="184" spans="1:11" ht="15.75" customHeight="1" x14ac:dyDescent="0.35">
      <c r="A184" s="11" t="s">
        <v>222</v>
      </c>
      <c r="B184" s="11">
        <v>1992</v>
      </c>
      <c r="C184" s="11" t="s">
        <v>7846</v>
      </c>
      <c r="D184" s="11">
        <v>4</v>
      </c>
      <c r="E184" s="11">
        <v>0</v>
      </c>
      <c r="F184" s="13">
        <v>36837.47</v>
      </c>
      <c r="G184" s="11" t="s">
        <v>7895</v>
      </c>
      <c r="H184" s="11" t="s">
        <v>7893</v>
      </c>
      <c r="I184" s="11" t="s">
        <v>7863</v>
      </c>
      <c r="J184" s="14">
        <v>33789</v>
      </c>
      <c r="K184" s="11">
        <v>30</v>
      </c>
    </row>
    <row r="185" spans="1:11" ht="15.75" customHeight="1" x14ac:dyDescent="0.35">
      <c r="A185" s="11" t="s">
        <v>223</v>
      </c>
      <c r="B185" s="11">
        <v>1965</v>
      </c>
      <c r="C185" s="11" t="s">
        <v>7850</v>
      </c>
      <c r="D185" s="11">
        <v>28</v>
      </c>
      <c r="E185" s="11">
        <v>0</v>
      </c>
      <c r="F185" s="13">
        <v>36795.29</v>
      </c>
      <c r="G185" s="11" t="s">
        <v>7895</v>
      </c>
      <c r="H185" s="11" t="s">
        <v>7894</v>
      </c>
      <c r="I185" s="11" t="s">
        <v>7863</v>
      </c>
      <c r="J185" s="14">
        <v>24104</v>
      </c>
      <c r="K185" s="11">
        <v>57</v>
      </c>
    </row>
    <row r="186" spans="1:11" ht="15.75" customHeight="1" x14ac:dyDescent="0.35">
      <c r="A186" s="11" t="s">
        <v>224</v>
      </c>
      <c r="B186" s="11">
        <v>1970</v>
      </c>
      <c r="C186" s="11" t="s">
        <v>7846</v>
      </c>
      <c r="D186" s="11">
        <v>14</v>
      </c>
      <c r="E186" s="11">
        <v>0</v>
      </c>
      <c r="F186" s="13">
        <v>36786.370000000003</v>
      </c>
      <c r="G186" s="11" t="s">
        <v>7894</v>
      </c>
      <c r="H186" s="11" t="s">
        <v>7894</v>
      </c>
      <c r="I186" s="11" t="s">
        <v>7863</v>
      </c>
      <c r="J186" s="14">
        <v>25763</v>
      </c>
      <c r="K186" s="11">
        <v>52</v>
      </c>
    </row>
    <row r="187" spans="1:11" ht="15.75" customHeight="1" x14ac:dyDescent="0.35">
      <c r="A187" s="11" t="s">
        <v>225</v>
      </c>
      <c r="B187" s="11">
        <v>1961</v>
      </c>
      <c r="C187" s="11" t="s">
        <v>7846</v>
      </c>
      <c r="D187" s="11">
        <v>29</v>
      </c>
      <c r="E187" s="11">
        <v>4</v>
      </c>
      <c r="F187" s="13">
        <v>36580.28</v>
      </c>
      <c r="G187" s="11" t="s">
        <v>7895</v>
      </c>
      <c r="H187" s="11" t="s">
        <v>7895</v>
      </c>
      <c r="I187" s="11" t="s">
        <v>7861</v>
      </c>
      <c r="J187" s="14">
        <v>22491</v>
      </c>
      <c r="K187" s="11">
        <v>61</v>
      </c>
    </row>
    <row r="188" spans="1:11" ht="15.75" customHeight="1" x14ac:dyDescent="0.35">
      <c r="A188" s="11" t="s">
        <v>226</v>
      </c>
      <c r="B188" s="11">
        <v>1992</v>
      </c>
      <c r="C188" s="11" t="s">
        <v>7852</v>
      </c>
      <c r="D188" s="11">
        <v>9</v>
      </c>
      <c r="E188" s="11">
        <v>0</v>
      </c>
      <c r="F188" s="13">
        <v>36572.800000000003</v>
      </c>
      <c r="G188" s="11" t="s">
        <v>7894</v>
      </c>
      <c r="H188" s="11" t="s">
        <v>7895</v>
      </c>
      <c r="I188" s="11" t="s">
        <v>7863</v>
      </c>
      <c r="J188" s="14">
        <v>33886</v>
      </c>
      <c r="K188" s="11">
        <v>30</v>
      </c>
    </row>
    <row r="189" spans="1:11" ht="15.75" customHeight="1" x14ac:dyDescent="0.35">
      <c r="A189" s="11" t="s">
        <v>227</v>
      </c>
      <c r="B189" s="11">
        <v>1973</v>
      </c>
      <c r="C189" s="11" t="s">
        <v>7851</v>
      </c>
      <c r="D189" s="11">
        <v>9</v>
      </c>
      <c r="E189" s="11">
        <v>0</v>
      </c>
      <c r="F189" s="13">
        <v>36541.550000000003</v>
      </c>
      <c r="G189" s="11" t="s">
        <v>7895</v>
      </c>
      <c r="H189" s="11" t="s">
        <v>7893</v>
      </c>
      <c r="I189" s="11" t="s">
        <v>7863</v>
      </c>
      <c r="J189" s="14">
        <v>26885</v>
      </c>
      <c r="K189" s="11">
        <v>49</v>
      </c>
    </row>
    <row r="190" spans="1:11" ht="15.75" customHeight="1" x14ac:dyDescent="0.35">
      <c r="A190" s="11" t="s">
        <v>228</v>
      </c>
      <c r="B190" s="11">
        <v>1962</v>
      </c>
      <c r="C190" s="11" t="s">
        <v>7847</v>
      </c>
      <c r="D190" s="11">
        <v>19</v>
      </c>
      <c r="E190" s="11">
        <v>0</v>
      </c>
      <c r="F190" s="13">
        <v>36445.550000000003</v>
      </c>
      <c r="G190" s="11" t="s">
        <v>7895</v>
      </c>
      <c r="H190" s="11" t="s">
        <v>7895</v>
      </c>
      <c r="I190" s="11" t="s">
        <v>7863</v>
      </c>
      <c r="J190" s="14">
        <v>22969</v>
      </c>
      <c r="K190" s="11">
        <v>60</v>
      </c>
    </row>
    <row r="191" spans="1:11" ht="15.75" customHeight="1" x14ac:dyDescent="0.35">
      <c r="A191" s="11" t="s">
        <v>229</v>
      </c>
      <c r="B191" s="11">
        <v>2003</v>
      </c>
      <c r="C191" s="11" t="s">
        <v>7850</v>
      </c>
      <c r="D191" s="11">
        <v>9</v>
      </c>
      <c r="E191" s="11">
        <v>2</v>
      </c>
      <c r="F191" s="13">
        <v>36397.58</v>
      </c>
      <c r="G191" s="11" t="s">
        <v>7895</v>
      </c>
      <c r="H191" s="11" t="s">
        <v>7893</v>
      </c>
      <c r="I191" s="11" t="s">
        <v>7863</v>
      </c>
      <c r="J191" s="14">
        <v>37964</v>
      </c>
      <c r="K191" s="11">
        <v>19</v>
      </c>
    </row>
    <row r="192" spans="1:11" ht="15.75" customHeight="1" x14ac:dyDescent="0.35">
      <c r="A192" s="11" t="s">
        <v>230</v>
      </c>
      <c r="B192" s="11">
        <v>1975</v>
      </c>
      <c r="C192" s="11" t="s">
        <v>7848</v>
      </c>
      <c r="D192" s="11">
        <v>5</v>
      </c>
      <c r="E192" s="11">
        <v>1</v>
      </c>
      <c r="F192" s="13">
        <v>36350.71</v>
      </c>
      <c r="G192" s="11" t="s">
        <v>7894</v>
      </c>
      <c r="H192" s="11" t="s">
        <v>7895</v>
      </c>
      <c r="I192" s="11" t="s">
        <v>7863</v>
      </c>
      <c r="J192" s="14">
        <v>27550</v>
      </c>
      <c r="K192" s="11">
        <v>48</v>
      </c>
    </row>
    <row r="193" spans="1:11" ht="15.75" customHeight="1" x14ac:dyDescent="0.35">
      <c r="A193" s="11" t="s">
        <v>231</v>
      </c>
      <c r="B193" s="11">
        <v>1967</v>
      </c>
      <c r="C193" s="11" t="s">
        <v>7852</v>
      </c>
      <c r="D193" s="11">
        <v>18</v>
      </c>
      <c r="E193" s="11">
        <v>0</v>
      </c>
      <c r="F193" s="13">
        <v>36332.449999999997</v>
      </c>
      <c r="G193" s="11" t="s">
        <v>7894</v>
      </c>
      <c r="H193" s="11" t="s">
        <v>7893</v>
      </c>
      <c r="I193" s="11" t="s">
        <v>7863</v>
      </c>
      <c r="J193" s="14">
        <v>24763</v>
      </c>
      <c r="K193" s="11">
        <v>55</v>
      </c>
    </row>
    <row r="194" spans="1:11" ht="15.75" customHeight="1" x14ac:dyDescent="0.35">
      <c r="A194" s="11" t="s">
        <v>232</v>
      </c>
      <c r="B194" s="11">
        <v>1992</v>
      </c>
      <c r="C194" s="11" t="s">
        <v>7848</v>
      </c>
      <c r="D194" s="11">
        <v>16</v>
      </c>
      <c r="E194" s="11">
        <v>0</v>
      </c>
      <c r="F194" s="13">
        <v>36314.050000000003</v>
      </c>
      <c r="G194" s="11" t="s">
        <v>7895</v>
      </c>
      <c r="H194" s="11" t="s">
        <v>7895</v>
      </c>
      <c r="I194" s="11" t="s">
        <v>7863</v>
      </c>
      <c r="J194" s="14">
        <v>33771</v>
      </c>
      <c r="K194" s="11">
        <v>30</v>
      </c>
    </row>
    <row r="195" spans="1:11" ht="15.75" customHeight="1" x14ac:dyDescent="0.35">
      <c r="A195" s="11" t="s">
        <v>233</v>
      </c>
      <c r="B195" s="11">
        <v>2004</v>
      </c>
      <c r="C195" s="11" t="s">
        <v>7850</v>
      </c>
      <c r="D195" s="11">
        <v>25</v>
      </c>
      <c r="E195" s="11">
        <v>0</v>
      </c>
      <c r="F195" s="13">
        <v>36307.800000000003</v>
      </c>
      <c r="G195" s="11" t="s">
        <v>7894</v>
      </c>
      <c r="H195" s="11" t="s">
        <v>7895</v>
      </c>
      <c r="I195" s="11" t="s">
        <v>7861</v>
      </c>
      <c r="J195" s="14">
        <v>38346</v>
      </c>
      <c r="K195" s="11">
        <v>18</v>
      </c>
    </row>
    <row r="196" spans="1:11" ht="15.75" customHeight="1" x14ac:dyDescent="0.35">
      <c r="A196" s="11" t="s">
        <v>234</v>
      </c>
      <c r="B196" s="11">
        <v>2003</v>
      </c>
      <c r="C196" s="11" t="s">
        <v>7849</v>
      </c>
      <c r="D196" s="11">
        <v>5</v>
      </c>
      <c r="E196" s="11">
        <v>0</v>
      </c>
      <c r="F196" s="13">
        <v>36219.410000000003</v>
      </c>
      <c r="G196" s="11" t="s">
        <v>7894</v>
      </c>
      <c r="H196" s="11" t="s">
        <v>7894</v>
      </c>
      <c r="I196" s="11" t="s">
        <v>7862</v>
      </c>
      <c r="J196" s="14">
        <v>37869</v>
      </c>
      <c r="K196" s="11">
        <v>19</v>
      </c>
    </row>
    <row r="197" spans="1:11" ht="15.75" customHeight="1" x14ac:dyDescent="0.35">
      <c r="A197" s="11" t="s">
        <v>235</v>
      </c>
      <c r="B197" s="11">
        <v>1993</v>
      </c>
      <c r="C197" s="11" t="s">
        <v>7850</v>
      </c>
      <c r="D197" s="11">
        <v>28</v>
      </c>
      <c r="E197" s="11">
        <v>0</v>
      </c>
      <c r="F197" s="13">
        <v>36197.699999999997</v>
      </c>
      <c r="G197" s="11" t="s">
        <v>7894</v>
      </c>
      <c r="H197" s="11" t="s">
        <v>7893</v>
      </c>
      <c r="I197" s="11" t="s">
        <v>7863</v>
      </c>
      <c r="J197" s="14">
        <v>34331</v>
      </c>
      <c r="K197" s="11">
        <v>29</v>
      </c>
    </row>
    <row r="198" spans="1:11" ht="15.75" customHeight="1" x14ac:dyDescent="0.35">
      <c r="A198" s="11" t="s">
        <v>236</v>
      </c>
      <c r="B198" s="11">
        <v>1999</v>
      </c>
      <c r="C198" s="11" t="s">
        <v>7852</v>
      </c>
      <c r="D198" s="11">
        <v>1</v>
      </c>
      <c r="E198" s="11">
        <v>3</v>
      </c>
      <c r="F198" s="13">
        <v>36189.1</v>
      </c>
      <c r="G198" s="11" t="s">
        <v>7894</v>
      </c>
      <c r="H198" s="11" t="s">
        <v>7893</v>
      </c>
      <c r="I198" s="11" t="s">
        <v>7866</v>
      </c>
      <c r="J198" s="14">
        <v>36434</v>
      </c>
      <c r="K198" s="11">
        <v>23</v>
      </c>
    </row>
    <row r="199" spans="1:11" ht="15.75" customHeight="1" x14ac:dyDescent="0.35">
      <c r="A199" s="11" t="s">
        <v>237</v>
      </c>
      <c r="B199" s="11">
        <v>1974</v>
      </c>
      <c r="C199" s="11" t="s">
        <v>7850</v>
      </c>
      <c r="D199" s="11">
        <v>6</v>
      </c>
      <c r="E199" s="11">
        <v>0</v>
      </c>
      <c r="F199" s="13">
        <v>36182.870000000003</v>
      </c>
      <c r="G199" s="11" t="s">
        <v>7895</v>
      </c>
      <c r="H199" s="11" t="s">
        <v>7893</v>
      </c>
      <c r="I199" s="11" t="s">
        <v>7862</v>
      </c>
      <c r="J199" s="14">
        <v>27369</v>
      </c>
      <c r="K199" s="11">
        <v>48</v>
      </c>
    </row>
    <row r="200" spans="1:11" ht="15.75" customHeight="1" x14ac:dyDescent="0.35">
      <c r="A200" s="11" t="s">
        <v>238</v>
      </c>
      <c r="B200" s="11">
        <v>2004</v>
      </c>
      <c r="C200" s="11" t="s">
        <v>7851</v>
      </c>
      <c r="D200" s="11">
        <v>30</v>
      </c>
      <c r="E200" s="11">
        <v>0</v>
      </c>
      <c r="F200" s="13">
        <v>36149.480000000003</v>
      </c>
      <c r="G200" s="11" t="s">
        <v>7895</v>
      </c>
      <c r="H200" s="11" t="s">
        <v>7895</v>
      </c>
      <c r="I200" s="11" t="s">
        <v>7861</v>
      </c>
      <c r="J200" s="14">
        <v>38229</v>
      </c>
      <c r="K200" s="11">
        <v>18</v>
      </c>
    </row>
    <row r="201" spans="1:11" ht="15.75" customHeight="1" x14ac:dyDescent="0.35">
      <c r="A201" s="11" t="s">
        <v>239</v>
      </c>
      <c r="B201" s="11">
        <v>1997</v>
      </c>
      <c r="C201" s="11" t="s">
        <v>7848</v>
      </c>
      <c r="D201" s="11">
        <v>12</v>
      </c>
      <c r="E201" s="11">
        <v>2</v>
      </c>
      <c r="F201" s="13">
        <v>36124.57</v>
      </c>
      <c r="G201" s="11" t="s">
        <v>7894</v>
      </c>
      <c r="H201" s="11" t="s">
        <v>7893</v>
      </c>
      <c r="I201" s="11" t="s">
        <v>7861</v>
      </c>
      <c r="J201" s="14">
        <v>35593</v>
      </c>
      <c r="K201" s="11">
        <v>25</v>
      </c>
    </row>
    <row r="202" spans="1:11" ht="15.75" customHeight="1" x14ac:dyDescent="0.35">
      <c r="A202" s="11" t="s">
        <v>240</v>
      </c>
      <c r="B202" s="11">
        <v>1979</v>
      </c>
      <c r="C202" s="11" t="s">
        <v>7847</v>
      </c>
      <c r="D202" s="11">
        <v>4</v>
      </c>
      <c r="E202" s="11">
        <v>2</v>
      </c>
      <c r="F202" s="13">
        <v>36090.49</v>
      </c>
      <c r="G202" s="11" t="s">
        <v>7895</v>
      </c>
      <c r="H202" s="11" t="s">
        <v>7895</v>
      </c>
      <c r="I202" s="11" t="s">
        <v>7863</v>
      </c>
      <c r="J202" s="14">
        <v>29163</v>
      </c>
      <c r="K202" s="11">
        <v>43</v>
      </c>
    </row>
    <row r="203" spans="1:11" ht="15.75" customHeight="1" x14ac:dyDescent="0.35">
      <c r="A203" s="11" t="s">
        <v>241</v>
      </c>
      <c r="B203" s="11">
        <v>1996</v>
      </c>
      <c r="C203" s="11" t="s">
        <v>7851</v>
      </c>
      <c r="D203" s="11">
        <v>20</v>
      </c>
      <c r="E203" s="11">
        <v>2</v>
      </c>
      <c r="F203" s="13">
        <v>36085.22</v>
      </c>
      <c r="G203" s="11" t="s">
        <v>7894</v>
      </c>
      <c r="H203" s="11" t="s">
        <v>7894</v>
      </c>
      <c r="I203" s="11" t="s">
        <v>7863</v>
      </c>
      <c r="J203" s="14">
        <v>35297</v>
      </c>
      <c r="K203" s="11">
        <v>26</v>
      </c>
    </row>
    <row r="204" spans="1:11" ht="15.75" customHeight="1" x14ac:dyDescent="0.35">
      <c r="A204" s="11" t="s">
        <v>242</v>
      </c>
      <c r="B204" s="11">
        <v>1963</v>
      </c>
      <c r="C204" s="11" t="s">
        <v>7846</v>
      </c>
      <c r="D204" s="11">
        <v>22</v>
      </c>
      <c r="E204" s="11">
        <v>0</v>
      </c>
      <c r="F204" s="13">
        <v>36074.339999999997</v>
      </c>
      <c r="G204" s="11" t="s">
        <v>7895</v>
      </c>
      <c r="H204" s="11" t="s">
        <v>7894</v>
      </c>
      <c r="I204" s="11" t="s">
        <v>7863</v>
      </c>
      <c r="J204" s="14">
        <v>23214</v>
      </c>
      <c r="K204" s="11">
        <v>59</v>
      </c>
    </row>
    <row r="205" spans="1:11" ht="15.75" customHeight="1" x14ac:dyDescent="0.35">
      <c r="A205" s="11" t="s">
        <v>243</v>
      </c>
      <c r="B205" s="11">
        <v>1999</v>
      </c>
      <c r="C205" s="11" t="s">
        <v>7849</v>
      </c>
      <c r="D205" s="11">
        <v>4</v>
      </c>
      <c r="E205" s="11">
        <v>2</v>
      </c>
      <c r="F205" s="13">
        <v>36021.01</v>
      </c>
      <c r="G205" s="11" t="s">
        <v>7895</v>
      </c>
      <c r="H205" s="11" t="s">
        <v>7893</v>
      </c>
      <c r="I205" s="11" t="s">
        <v>7861</v>
      </c>
      <c r="J205" s="14">
        <v>36407</v>
      </c>
      <c r="K205" s="11">
        <v>23</v>
      </c>
    </row>
    <row r="206" spans="1:11" ht="15.75" customHeight="1" x14ac:dyDescent="0.35">
      <c r="A206" s="11" t="s">
        <v>244</v>
      </c>
      <c r="B206" s="11">
        <v>1981</v>
      </c>
      <c r="C206" s="11" t="s">
        <v>7847</v>
      </c>
      <c r="D206" s="11">
        <v>22</v>
      </c>
      <c r="E206" s="11">
        <v>1</v>
      </c>
      <c r="F206" s="13">
        <v>35952.65</v>
      </c>
      <c r="G206" s="11" t="s">
        <v>7894</v>
      </c>
      <c r="H206" s="11" t="s">
        <v>7893</v>
      </c>
      <c r="I206" s="11" t="s">
        <v>7863</v>
      </c>
      <c r="J206" s="14">
        <v>29912</v>
      </c>
      <c r="K206" s="11">
        <v>41</v>
      </c>
    </row>
    <row r="207" spans="1:11" ht="15.75" customHeight="1" x14ac:dyDescent="0.35">
      <c r="A207" s="11" t="s">
        <v>245</v>
      </c>
      <c r="B207" s="11">
        <v>1992</v>
      </c>
      <c r="C207" s="11" t="s">
        <v>7848</v>
      </c>
      <c r="D207" s="11">
        <v>18</v>
      </c>
      <c r="E207" s="11">
        <v>0</v>
      </c>
      <c r="F207" s="13">
        <v>35883.269999999997</v>
      </c>
      <c r="G207" s="11" t="s">
        <v>7895</v>
      </c>
      <c r="H207" s="11" t="s">
        <v>7894</v>
      </c>
      <c r="I207" s="11" t="s">
        <v>7863</v>
      </c>
      <c r="J207" s="14">
        <v>33773</v>
      </c>
      <c r="K207" s="11">
        <v>30</v>
      </c>
    </row>
    <row r="208" spans="1:11" ht="15.75" customHeight="1" x14ac:dyDescent="0.35">
      <c r="A208" s="11" t="s">
        <v>246</v>
      </c>
      <c r="B208" s="11">
        <v>1976</v>
      </c>
      <c r="C208" s="11" t="s">
        <v>7852</v>
      </c>
      <c r="D208" s="11">
        <v>4</v>
      </c>
      <c r="E208" s="11">
        <v>2</v>
      </c>
      <c r="F208" s="13">
        <v>35733.96</v>
      </c>
      <c r="G208" s="11" t="s">
        <v>7895</v>
      </c>
      <c r="H208" s="11" t="s">
        <v>7895</v>
      </c>
      <c r="I208" s="11" t="s">
        <v>7863</v>
      </c>
      <c r="J208" s="14">
        <v>28037</v>
      </c>
      <c r="K208" s="11">
        <v>46</v>
      </c>
    </row>
    <row r="209" spans="1:11" ht="15.75" customHeight="1" x14ac:dyDescent="0.35">
      <c r="A209" s="11" t="s">
        <v>247</v>
      </c>
      <c r="B209" s="11">
        <v>1974</v>
      </c>
      <c r="C209" s="11" t="s">
        <v>7846</v>
      </c>
      <c r="D209" s="11">
        <v>15</v>
      </c>
      <c r="E209" s="11">
        <v>0</v>
      </c>
      <c r="F209" s="13">
        <v>35711.39</v>
      </c>
      <c r="G209" s="11" t="s">
        <v>7895</v>
      </c>
      <c r="H209" s="11" t="s">
        <v>7893</v>
      </c>
      <c r="I209" s="11" t="s">
        <v>7862</v>
      </c>
      <c r="J209" s="14">
        <v>27225</v>
      </c>
      <c r="K209" s="11">
        <v>48</v>
      </c>
    </row>
    <row r="210" spans="1:11" ht="15.75" customHeight="1" x14ac:dyDescent="0.35">
      <c r="A210" s="11" t="s">
        <v>248</v>
      </c>
      <c r="B210" s="11">
        <v>1978</v>
      </c>
      <c r="C210" s="11" t="s">
        <v>7850</v>
      </c>
      <c r="D210" s="11">
        <v>19</v>
      </c>
      <c r="E210" s="11">
        <v>2</v>
      </c>
      <c r="F210" s="13">
        <v>35701.9</v>
      </c>
      <c r="G210" s="11" t="s">
        <v>7895</v>
      </c>
      <c r="H210" s="11" t="s">
        <v>7894</v>
      </c>
      <c r="I210" s="11" t="s">
        <v>7863</v>
      </c>
      <c r="J210" s="14">
        <v>28843</v>
      </c>
      <c r="K210" s="11">
        <v>44</v>
      </c>
    </row>
    <row r="211" spans="1:11" ht="15.75" customHeight="1" x14ac:dyDescent="0.35">
      <c r="A211" s="11" t="s">
        <v>249</v>
      </c>
      <c r="B211" s="11">
        <v>2000</v>
      </c>
      <c r="C211" s="11" t="s">
        <v>7850</v>
      </c>
      <c r="D211" s="11">
        <v>17</v>
      </c>
      <c r="E211" s="11">
        <v>3</v>
      </c>
      <c r="F211" s="13">
        <v>35595.589999999997</v>
      </c>
      <c r="G211" s="11" t="s">
        <v>7895</v>
      </c>
      <c r="H211" s="11" t="s">
        <v>7893</v>
      </c>
      <c r="I211" s="11" t="s">
        <v>7861</v>
      </c>
      <c r="J211" s="14">
        <v>36877</v>
      </c>
      <c r="K211" s="11">
        <v>22</v>
      </c>
    </row>
    <row r="212" spans="1:11" ht="15.75" customHeight="1" x14ac:dyDescent="0.35">
      <c r="A212" s="11" t="s">
        <v>250</v>
      </c>
      <c r="B212" s="11">
        <v>2000</v>
      </c>
      <c r="C212" s="11" t="s">
        <v>7847</v>
      </c>
      <c r="D212" s="11">
        <v>19</v>
      </c>
      <c r="E212" s="11">
        <v>0</v>
      </c>
      <c r="F212" s="13">
        <v>35585.58</v>
      </c>
      <c r="G212" s="11" t="s">
        <v>7895</v>
      </c>
      <c r="H212" s="11" t="s">
        <v>7893</v>
      </c>
      <c r="I212" s="11" t="s">
        <v>7863</v>
      </c>
      <c r="J212" s="14">
        <v>36849</v>
      </c>
      <c r="K212" s="11">
        <v>22</v>
      </c>
    </row>
    <row r="213" spans="1:11" ht="15.75" customHeight="1" x14ac:dyDescent="0.35">
      <c r="A213" s="11" t="s">
        <v>251</v>
      </c>
      <c r="B213" s="11">
        <v>1971</v>
      </c>
      <c r="C213" s="11" t="s">
        <v>7851</v>
      </c>
      <c r="D213" s="11">
        <v>10</v>
      </c>
      <c r="E213" s="11">
        <v>0</v>
      </c>
      <c r="F213" s="13">
        <v>35583.17</v>
      </c>
      <c r="G213" s="11" t="s">
        <v>7894</v>
      </c>
      <c r="H213" s="11" t="s">
        <v>7893</v>
      </c>
      <c r="I213" s="11" t="s">
        <v>7863</v>
      </c>
      <c r="J213" s="14">
        <v>26155</v>
      </c>
      <c r="K213" s="11">
        <v>51</v>
      </c>
    </row>
    <row r="214" spans="1:11" ht="15.75" customHeight="1" x14ac:dyDescent="0.35">
      <c r="A214" s="11" t="s">
        <v>252</v>
      </c>
      <c r="B214" s="11">
        <v>1964</v>
      </c>
      <c r="C214" s="11" t="s">
        <v>7851</v>
      </c>
      <c r="D214" s="11">
        <v>29</v>
      </c>
      <c r="E214" s="11">
        <v>0</v>
      </c>
      <c r="F214" s="13">
        <v>35573.26</v>
      </c>
      <c r="G214" s="11" t="s">
        <v>7895</v>
      </c>
      <c r="H214" s="11" t="s">
        <v>7894</v>
      </c>
      <c r="I214" s="11" t="s">
        <v>7863</v>
      </c>
      <c r="J214" s="14">
        <v>23618</v>
      </c>
      <c r="K214" s="11">
        <v>58</v>
      </c>
    </row>
    <row r="215" spans="1:11" ht="15.75" customHeight="1" x14ac:dyDescent="0.35">
      <c r="A215" s="11" t="s">
        <v>253</v>
      </c>
      <c r="B215" s="11">
        <v>1973</v>
      </c>
      <c r="C215" s="11" t="s">
        <v>7852</v>
      </c>
      <c r="D215" s="11">
        <v>27</v>
      </c>
      <c r="E215" s="11">
        <v>0</v>
      </c>
      <c r="F215" s="13">
        <v>35547.72</v>
      </c>
      <c r="G215" s="11" t="s">
        <v>7894</v>
      </c>
      <c r="H215" s="11" t="s">
        <v>7894</v>
      </c>
      <c r="I215" s="11" t="s">
        <v>7863</v>
      </c>
      <c r="J215" s="14">
        <v>26964</v>
      </c>
      <c r="K215" s="11">
        <v>49</v>
      </c>
    </row>
    <row r="216" spans="1:11" ht="15.75" customHeight="1" x14ac:dyDescent="0.35">
      <c r="A216" s="11" t="s">
        <v>254</v>
      </c>
      <c r="B216" s="11">
        <v>1992</v>
      </c>
      <c r="C216" s="11" t="s">
        <v>7849</v>
      </c>
      <c r="D216" s="11">
        <v>13</v>
      </c>
      <c r="E216" s="11">
        <v>0</v>
      </c>
      <c r="F216" s="13">
        <v>35547.47</v>
      </c>
      <c r="G216" s="11" t="s">
        <v>7895</v>
      </c>
      <c r="H216" s="11" t="s">
        <v>7893</v>
      </c>
      <c r="I216" s="11" t="s">
        <v>7863</v>
      </c>
      <c r="J216" s="14">
        <v>33860</v>
      </c>
      <c r="K216" s="11">
        <v>30</v>
      </c>
    </row>
    <row r="217" spans="1:11" ht="15.75" customHeight="1" x14ac:dyDescent="0.35">
      <c r="A217" s="11" t="s">
        <v>255</v>
      </c>
      <c r="B217" s="11">
        <v>1973</v>
      </c>
      <c r="C217" s="11" t="s">
        <v>7850</v>
      </c>
      <c r="D217" s="11">
        <v>16</v>
      </c>
      <c r="E217" s="11">
        <v>0</v>
      </c>
      <c r="F217" s="13">
        <v>35517.19</v>
      </c>
      <c r="G217" s="11" t="s">
        <v>7895</v>
      </c>
      <c r="H217" s="11" t="s">
        <v>7895</v>
      </c>
      <c r="I217" s="11" t="s">
        <v>7863</v>
      </c>
      <c r="J217" s="14">
        <v>27014</v>
      </c>
      <c r="K217" s="11">
        <v>49</v>
      </c>
    </row>
    <row r="218" spans="1:11" ht="15.75" customHeight="1" x14ac:dyDescent="0.35">
      <c r="A218" s="11" t="s">
        <v>256</v>
      </c>
      <c r="B218" s="11">
        <v>1988</v>
      </c>
      <c r="C218" s="11" t="s">
        <v>7847</v>
      </c>
      <c r="D218" s="11">
        <v>20</v>
      </c>
      <c r="E218" s="11">
        <v>0</v>
      </c>
      <c r="F218" s="13">
        <v>35491.64</v>
      </c>
      <c r="G218" s="11" t="s">
        <v>7894</v>
      </c>
      <c r="H218" s="11" t="s">
        <v>7895</v>
      </c>
      <c r="I218" s="11" t="s">
        <v>7863</v>
      </c>
      <c r="J218" s="14">
        <v>32467</v>
      </c>
      <c r="K218" s="11">
        <v>34</v>
      </c>
    </row>
    <row r="219" spans="1:11" ht="15.75" customHeight="1" x14ac:dyDescent="0.35">
      <c r="A219" s="11" t="s">
        <v>257</v>
      </c>
      <c r="B219" s="11">
        <v>1971</v>
      </c>
      <c r="C219" s="11" t="s">
        <v>7849</v>
      </c>
      <c r="D219" s="11">
        <v>22</v>
      </c>
      <c r="E219" s="11">
        <v>0</v>
      </c>
      <c r="F219" s="13">
        <v>35345.730000000003</v>
      </c>
      <c r="G219" s="11" t="s">
        <v>7895</v>
      </c>
      <c r="H219" s="11" t="s">
        <v>7893</v>
      </c>
      <c r="I219" s="11" t="s">
        <v>7863</v>
      </c>
      <c r="J219" s="14">
        <v>26198</v>
      </c>
      <c r="K219" s="11">
        <v>51</v>
      </c>
    </row>
    <row r="220" spans="1:11" ht="15.75" customHeight="1" x14ac:dyDescent="0.35">
      <c r="A220" s="11" t="s">
        <v>258</v>
      </c>
      <c r="B220" s="11">
        <v>1988</v>
      </c>
      <c r="C220" s="11" t="s">
        <v>7849</v>
      </c>
      <c r="D220" s="11">
        <v>19</v>
      </c>
      <c r="E220" s="11">
        <v>3</v>
      </c>
      <c r="F220" s="13">
        <v>35315.96</v>
      </c>
      <c r="G220" s="11" t="s">
        <v>7895</v>
      </c>
      <c r="H220" s="11" t="s">
        <v>7894</v>
      </c>
      <c r="I220" s="11" t="s">
        <v>7863</v>
      </c>
      <c r="J220" s="14">
        <v>32405</v>
      </c>
      <c r="K220" s="11">
        <v>34</v>
      </c>
    </row>
    <row r="221" spans="1:11" ht="15.75" customHeight="1" x14ac:dyDescent="0.35">
      <c r="A221" s="11" t="s">
        <v>259</v>
      </c>
      <c r="B221" s="11">
        <v>1997</v>
      </c>
      <c r="C221" s="11" t="s">
        <v>7846</v>
      </c>
      <c r="D221" s="11">
        <v>9</v>
      </c>
      <c r="E221" s="11">
        <v>0</v>
      </c>
      <c r="F221" s="13">
        <v>35302.089999999997</v>
      </c>
      <c r="G221" s="11" t="s">
        <v>7894</v>
      </c>
      <c r="H221" s="11" t="s">
        <v>7895</v>
      </c>
      <c r="I221" s="11" t="s">
        <v>7863</v>
      </c>
      <c r="J221" s="14">
        <v>35620</v>
      </c>
      <c r="K221" s="11">
        <v>25</v>
      </c>
    </row>
    <row r="222" spans="1:11" ht="15.75" customHeight="1" x14ac:dyDescent="0.35">
      <c r="A222" s="11" t="s">
        <v>260</v>
      </c>
      <c r="B222" s="11">
        <v>1967</v>
      </c>
      <c r="C222" s="11" t="s">
        <v>7850</v>
      </c>
      <c r="D222" s="11">
        <v>30</v>
      </c>
      <c r="E222" s="11">
        <v>1</v>
      </c>
      <c r="F222" s="13">
        <v>35160.129999999997</v>
      </c>
      <c r="G222" s="11" t="s">
        <v>7895</v>
      </c>
      <c r="H222" s="11" t="s">
        <v>7895</v>
      </c>
      <c r="I222" s="11" t="s">
        <v>7863</v>
      </c>
      <c r="J222" s="14">
        <v>24836</v>
      </c>
      <c r="K222" s="11">
        <v>55</v>
      </c>
    </row>
    <row r="223" spans="1:11" ht="15.75" customHeight="1" x14ac:dyDescent="0.35">
      <c r="A223" s="11" t="s">
        <v>261</v>
      </c>
      <c r="B223" s="11">
        <v>1998</v>
      </c>
      <c r="C223" s="11" t="s">
        <v>7850</v>
      </c>
      <c r="D223" s="11">
        <v>22</v>
      </c>
      <c r="E223" s="11">
        <v>0</v>
      </c>
      <c r="F223" s="13">
        <v>35147.53</v>
      </c>
      <c r="G223" s="11" t="s">
        <v>7894</v>
      </c>
      <c r="H223" s="11" t="s">
        <v>7894</v>
      </c>
      <c r="I223" s="11" t="s">
        <v>7866</v>
      </c>
      <c r="J223" s="14">
        <v>36151</v>
      </c>
      <c r="K223" s="11">
        <v>24</v>
      </c>
    </row>
    <row r="224" spans="1:11" ht="15.75" customHeight="1" x14ac:dyDescent="0.35">
      <c r="A224" s="11" t="s">
        <v>262</v>
      </c>
      <c r="B224" s="11">
        <v>1977</v>
      </c>
      <c r="C224" s="11" t="s">
        <v>7848</v>
      </c>
      <c r="D224" s="11">
        <v>29</v>
      </c>
      <c r="E224" s="11">
        <v>0</v>
      </c>
      <c r="F224" s="13">
        <v>35069.370000000003</v>
      </c>
      <c r="G224" s="11" t="s">
        <v>7894</v>
      </c>
      <c r="H224" s="11" t="s">
        <v>7894</v>
      </c>
      <c r="I224" s="11" t="s">
        <v>7873</v>
      </c>
      <c r="J224" s="14">
        <v>28305</v>
      </c>
      <c r="K224" s="11">
        <v>45</v>
      </c>
    </row>
    <row r="225" spans="1:11" ht="15.75" customHeight="1" x14ac:dyDescent="0.35">
      <c r="A225" s="11" t="s">
        <v>263</v>
      </c>
      <c r="B225" s="11">
        <v>1975</v>
      </c>
      <c r="C225" s="11" t="s">
        <v>7851</v>
      </c>
      <c r="D225" s="11">
        <v>29</v>
      </c>
      <c r="E225" s="11">
        <v>1</v>
      </c>
      <c r="F225" s="13">
        <v>35050.620000000003</v>
      </c>
      <c r="G225" s="11" t="s">
        <v>7895</v>
      </c>
      <c r="H225" s="11" t="s">
        <v>7894</v>
      </c>
      <c r="I225" s="11" t="s">
        <v>7863</v>
      </c>
      <c r="J225" s="14">
        <v>27635</v>
      </c>
      <c r="K225" s="11">
        <v>47</v>
      </c>
    </row>
    <row r="226" spans="1:11" ht="15.75" customHeight="1" x14ac:dyDescent="0.35">
      <c r="A226" s="11" t="s">
        <v>264</v>
      </c>
      <c r="B226" s="11">
        <v>1982</v>
      </c>
      <c r="C226" s="11" t="s">
        <v>7846</v>
      </c>
      <c r="D226" s="11">
        <v>5</v>
      </c>
      <c r="E226" s="11">
        <v>3</v>
      </c>
      <c r="F226" s="13">
        <v>35000.730000000003</v>
      </c>
      <c r="G226" s="11" t="s">
        <v>7895</v>
      </c>
      <c r="H226" s="11" t="s">
        <v>7893</v>
      </c>
      <c r="I226" s="11" t="s">
        <v>7863</v>
      </c>
      <c r="J226" s="14">
        <v>30137</v>
      </c>
      <c r="K226" s="11">
        <v>40</v>
      </c>
    </row>
    <row r="227" spans="1:11" ht="15.75" customHeight="1" x14ac:dyDescent="0.35">
      <c r="A227" s="11" t="s">
        <v>265</v>
      </c>
      <c r="B227" s="11">
        <v>1997</v>
      </c>
      <c r="C227" s="11" t="s">
        <v>7851</v>
      </c>
      <c r="D227" s="11">
        <v>22</v>
      </c>
      <c r="E227" s="11">
        <v>0</v>
      </c>
      <c r="F227" s="13">
        <v>34979.86</v>
      </c>
      <c r="G227" s="11" t="s">
        <v>7895</v>
      </c>
      <c r="H227" s="11" t="s">
        <v>7895</v>
      </c>
      <c r="I227" s="11" t="s">
        <v>7863</v>
      </c>
      <c r="J227" s="14">
        <v>35664</v>
      </c>
      <c r="K227" s="11">
        <v>25</v>
      </c>
    </row>
    <row r="228" spans="1:11" ht="15.75" customHeight="1" x14ac:dyDescent="0.35">
      <c r="A228" s="11" t="s">
        <v>266</v>
      </c>
      <c r="B228" s="11">
        <v>1998</v>
      </c>
      <c r="C228" s="11" t="s">
        <v>7851</v>
      </c>
      <c r="D228" s="11">
        <v>22</v>
      </c>
      <c r="E228" s="11">
        <v>0</v>
      </c>
      <c r="F228" s="13">
        <v>34976.42</v>
      </c>
      <c r="G228" s="11" t="s">
        <v>7895</v>
      </c>
      <c r="H228" s="11" t="s">
        <v>7894</v>
      </c>
      <c r="I228" s="11" t="s">
        <v>7863</v>
      </c>
      <c r="J228" s="14">
        <v>36029</v>
      </c>
      <c r="K228" s="11">
        <v>24</v>
      </c>
    </row>
    <row r="229" spans="1:11" ht="15.75" customHeight="1" x14ac:dyDescent="0.35">
      <c r="A229" s="11" t="s">
        <v>267</v>
      </c>
      <c r="B229" s="11">
        <v>1967</v>
      </c>
      <c r="C229" s="11" t="s">
        <v>7852</v>
      </c>
      <c r="D229" s="11">
        <v>7</v>
      </c>
      <c r="E229" s="11">
        <v>0</v>
      </c>
      <c r="F229" s="13">
        <v>34975.68</v>
      </c>
      <c r="G229" s="11" t="s">
        <v>7895</v>
      </c>
      <c r="H229" s="11" t="s">
        <v>7895</v>
      </c>
      <c r="I229" s="11" t="s">
        <v>7863</v>
      </c>
      <c r="J229" s="14">
        <v>24752</v>
      </c>
      <c r="K229" s="11">
        <v>55</v>
      </c>
    </row>
    <row r="230" spans="1:11" ht="15.75" customHeight="1" x14ac:dyDescent="0.35">
      <c r="A230" s="11" t="s">
        <v>268</v>
      </c>
      <c r="B230" s="11">
        <v>1983</v>
      </c>
      <c r="C230" s="11" t="s">
        <v>7846</v>
      </c>
      <c r="D230" s="11">
        <v>29</v>
      </c>
      <c r="E230" s="11">
        <v>3</v>
      </c>
      <c r="F230" s="13">
        <v>34940.61</v>
      </c>
      <c r="G230" s="11" t="s">
        <v>7895</v>
      </c>
      <c r="H230" s="11" t="s">
        <v>7893</v>
      </c>
      <c r="I230" s="11" t="s">
        <v>7863</v>
      </c>
      <c r="J230" s="14">
        <v>30526</v>
      </c>
      <c r="K230" s="11">
        <v>39</v>
      </c>
    </row>
    <row r="231" spans="1:11" ht="15.75" customHeight="1" x14ac:dyDescent="0.35">
      <c r="A231" s="11" t="s">
        <v>269</v>
      </c>
      <c r="B231" s="11">
        <v>1995</v>
      </c>
      <c r="C231" s="11" t="s">
        <v>7852</v>
      </c>
      <c r="D231" s="11">
        <v>17</v>
      </c>
      <c r="E231" s="11">
        <v>0</v>
      </c>
      <c r="F231" s="13">
        <v>34838.870000000003</v>
      </c>
      <c r="G231" s="11" t="s">
        <v>7895</v>
      </c>
      <c r="H231" s="11" t="s">
        <v>7893</v>
      </c>
      <c r="I231" s="11" t="s">
        <v>7863</v>
      </c>
      <c r="J231" s="14">
        <v>34989</v>
      </c>
      <c r="K231" s="11">
        <v>27</v>
      </c>
    </row>
    <row r="232" spans="1:11" ht="15.75" customHeight="1" x14ac:dyDescent="0.35">
      <c r="A232" s="11" t="s">
        <v>270</v>
      </c>
      <c r="B232" s="11">
        <v>2003</v>
      </c>
      <c r="C232" s="11" t="s">
        <v>7849</v>
      </c>
      <c r="D232" s="11">
        <v>17</v>
      </c>
      <c r="E232" s="11">
        <v>0</v>
      </c>
      <c r="F232" s="13">
        <v>34828.65</v>
      </c>
      <c r="G232" s="11" t="s">
        <v>7894</v>
      </c>
      <c r="H232" s="11" t="s">
        <v>7893</v>
      </c>
      <c r="I232" s="11" t="s">
        <v>7863</v>
      </c>
      <c r="J232" s="14">
        <v>37881</v>
      </c>
      <c r="K232" s="11">
        <v>19</v>
      </c>
    </row>
    <row r="233" spans="1:11" ht="15.75" customHeight="1" x14ac:dyDescent="0.35">
      <c r="A233" s="11" t="s">
        <v>271</v>
      </c>
      <c r="B233" s="11">
        <v>1995</v>
      </c>
      <c r="C233" s="11" t="s">
        <v>7850</v>
      </c>
      <c r="D233" s="11">
        <v>27</v>
      </c>
      <c r="E233" s="11">
        <v>1</v>
      </c>
      <c r="F233" s="13">
        <v>34806.47</v>
      </c>
      <c r="G233" s="11" t="s">
        <v>7894</v>
      </c>
      <c r="H233" s="11" t="s">
        <v>7895</v>
      </c>
      <c r="I233" s="11" t="s">
        <v>7861</v>
      </c>
      <c r="J233" s="14">
        <v>35060</v>
      </c>
      <c r="K233" s="11">
        <v>27</v>
      </c>
    </row>
    <row r="234" spans="1:11" ht="15.75" customHeight="1" x14ac:dyDescent="0.35">
      <c r="A234" s="11" t="s">
        <v>272</v>
      </c>
      <c r="B234" s="11">
        <v>2003</v>
      </c>
      <c r="C234" s="11" t="s">
        <v>7846</v>
      </c>
      <c r="D234" s="11">
        <v>3</v>
      </c>
      <c r="E234" s="11">
        <v>0</v>
      </c>
      <c r="F234" s="13">
        <v>34779.620000000003</v>
      </c>
      <c r="G234" s="11" t="s">
        <v>7894</v>
      </c>
      <c r="H234" s="11" t="s">
        <v>7895</v>
      </c>
      <c r="I234" s="11" t="s">
        <v>7863</v>
      </c>
      <c r="J234" s="14">
        <v>37805</v>
      </c>
      <c r="K234" s="11">
        <v>19</v>
      </c>
    </row>
    <row r="235" spans="1:11" ht="15.75" customHeight="1" x14ac:dyDescent="0.35">
      <c r="A235" s="11" t="s">
        <v>273</v>
      </c>
      <c r="B235" s="11">
        <v>1994</v>
      </c>
      <c r="C235" s="11" t="s">
        <v>7846</v>
      </c>
      <c r="D235" s="11">
        <v>7</v>
      </c>
      <c r="E235" s="11">
        <v>0</v>
      </c>
      <c r="F235" s="13">
        <v>34672.15</v>
      </c>
      <c r="G235" s="11" t="s">
        <v>7894</v>
      </c>
      <c r="H235" s="11" t="s">
        <v>7893</v>
      </c>
      <c r="I235" s="11" t="s">
        <v>7861</v>
      </c>
      <c r="J235" s="14">
        <v>34522</v>
      </c>
      <c r="K235" s="11">
        <v>28</v>
      </c>
    </row>
    <row r="236" spans="1:11" ht="15.75" customHeight="1" x14ac:dyDescent="0.35">
      <c r="A236" s="11" t="s">
        <v>274</v>
      </c>
      <c r="B236" s="11">
        <v>2004</v>
      </c>
      <c r="C236" s="11" t="s">
        <v>7852</v>
      </c>
      <c r="D236" s="11">
        <v>9</v>
      </c>
      <c r="E236" s="11">
        <v>0</v>
      </c>
      <c r="F236" s="13">
        <v>34617.839999999997</v>
      </c>
      <c r="G236" s="11" t="s">
        <v>7894</v>
      </c>
      <c r="H236" s="11" t="s">
        <v>7893</v>
      </c>
      <c r="I236" s="11" t="s">
        <v>7866</v>
      </c>
      <c r="J236" s="14">
        <v>38269</v>
      </c>
      <c r="K236" s="11">
        <v>18</v>
      </c>
    </row>
    <row r="237" spans="1:11" ht="15.75" customHeight="1" x14ac:dyDescent="0.35">
      <c r="A237" s="11" t="s">
        <v>275</v>
      </c>
      <c r="B237" s="11">
        <v>1976</v>
      </c>
      <c r="C237" s="11" t="s">
        <v>7847</v>
      </c>
      <c r="D237" s="11">
        <v>25</v>
      </c>
      <c r="E237" s="11">
        <v>2</v>
      </c>
      <c r="F237" s="13">
        <v>34543.39</v>
      </c>
      <c r="G237" s="11" t="s">
        <v>7895</v>
      </c>
      <c r="H237" s="11" t="s">
        <v>7893</v>
      </c>
      <c r="I237" s="11" t="s">
        <v>7863</v>
      </c>
      <c r="J237" s="14">
        <v>28089</v>
      </c>
      <c r="K237" s="11">
        <v>46</v>
      </c>
    </row>
    <row r="238" spans="1:11" ht="15.75" customHeight="1" x14ac:dyDescent="0.35">
      <c r="A238" s="11" t="s">
        <v>276</v>
      </c>
      <c r="B238" s="11">
        <v>1998</v>
      </c>
      <c r="C238" s="11" t="s">
        <v>7848</v>
      </c>
      <c r="D238" s="11">
        <v>24</v>
      </c>
      <c r="E238" s="11">
        <v>0</v>
      </c>
      <c r="F238" s="13">
        <v>34472.839999999997</v>
      </c>
      <c r="G238" s="11" t="s">
        <v>7894</v>
      </c>
      <c r="H238" s="11" t="s">
        <v>7893</v>
      </c>
      <c r="I238" s="11" t="s">
        <v>7863</v>
      </c>
      <c r="J238" s="14">
        <v>35970</v>
      </c>
      <c r="K238" s="11">
        <v>24</v>
      </c>
    </row>
    <row r="239" spans="1:11" ht="15.75" customHeight="1" x14ac:dyDescent="0.35">
      <c r="A239" s="11" t="s">
        <v>277</v>
      </c>
      <c r="B239" s="11">
        <v>1990</v>
      </c>
      <c r="C239" s="11" t="s">
        <v>7849</v>
      </c>
      <c r="D239" s="11">
        <v>24</v>
      </c>
      <c r="E239" s="11">
        <v>3</v>
      </c>
      <c r="F239" s="13">
        <v>34456.269999999997</v>
      </c>
      <c r="G239" s="11" t="s">
        <v>7894</v>
      </c>
      <c r="H239" s="11" t="s">
        <v>7895</v>
      </c>
      <c r="I239" s="11" t="s">
        <v>7863</v>
      </c>
      <c r="J239" s="14">
        <v>33140</v>
      </c>
      <c r="K239" s="11">
        <v>32</v>
      </c>
    </row>
    <row r="240" spans="1:11" ht="15.75" customHeight="1" x14ac:dyDescent="0.35">
      <c r="A240" s="11" t="s">
        <v>278</v>
      </c>
      <c r="B240" s="11">
        <v>2003</v>
      </c>
      <c r="C240" s="11" t="s">
        <v>7852</v>
      </c>
      <c r="D240" s="11">
        <v>5</v>
      </c>
      <c r="E240" s="11">
        <v>0</v>
      </c>
      <c r="F240" s="13">
        <v>34439.86</v>
      </c>
      <c r="G240" s="11" t="s">
        <v>7895</v>
      </c>
      <c r="H240" s="11" t="s">
        <v>7894</v>
      </c>
      <c r="I240" s="11" t="s">
        <v>7861</v>
      </c>
      <c r="J240" s="14">
        <v>37899</v>
      </c>
      <c r="K240" s="11">
        <v>19</v>
      </c>
    </row>
    <row r="241" spans="1:11" ht="15.75" customHeight="1" x14ac:dyDescent="0.35">
      <c r="A241" s="11" t="s">
        <v>279</v>
      </c>
      <c r="B241" s="11">
        <v>1984</v>
      </c>
      <c r="C241" s="11" t="s">
        <v>7852</v>
      </c>
      <c r="D241" s="11">
        <v>1</v>
      </c>
      <c r="E241" s="11">
        <v>3</v>
      </c>
      <c r="F241" s="13">
        <v>34402.22</v>
      </c>
      <c r="G241" s="11" t="s">
        <v>7895</v>
      </c>
      <c r="H241" s="11" t="s">
        <v>7893</v>
      </c>
      <c r="I241" s="11" t="s">
        <v>7863</v>
      </c>
      <c r="J241" s="14">
        <v>30956</v>
      </c>
      <c r="K241" s="11">
        <v>38</v>
      </c>
    </row>
    <row r="242" spans="1:11" ht="15.75" customHeight="1" x14ac:dyDescent="0.35">
      <c r="A242" s="11" t="s">
        <v>280</v>
      </c>
      <c r="B242" s="11">
        <v>1983</v>
      </c>
      <c r="C242" s="11" t="s">
        <v>7852</v>
      </c>
      <c r="D242" s="11">
        <v>2</v>
      </c>
      <c r="E242" s="11">
        <v>3</v>
      </c>
      <c r="F242" s="13">
        <v>34307.22</v>
      </c>
      <c r="G242" s="11" t="s">
        <v>7895</v>
      </c>
      <c r="H242" s="11" t="s">
        <v>7895</v>
      </c>
      <c r="I242" s="11" t="s">
        <v>7862</v>
      </c>
      <c r="J242" s="14">
        <v>30591</v>
      </c>
      <c r="K242" s="11">
        <v>39</v>
      </c>
    </row>
    <row r="243" spans="1:11" ht="15.75" customHeight="1" x14ac:dyDescent="0.35">
      <c r="A243" s="11" t="s">
        <v>281</v>
      </c>
      <c r="B243" s="11">
        <v>1986</v>
      </c>
      <c r="C243" s="11" t="s">
        <v>7852</v>
      </c>
      <c r="D243" s="11">
        <v>11</v>
      </c>
      <c r="E243" s="11">
        <v>3</v>
      </c>
      <c r="F243" s="13">
        <v>34293.120000000003</v>
      </c>
      <c r="G243" s="11" t="s">
        <v>7894</v>
      </c>
      <c r="H243" s="11" t="s">
        <v>7895</v>
      </c>
      <c r="I243" s="11" t="s">
        <v>7863</v>
      </c>
      <c r="J243" s="14">
        <v>31696</v>
      </c>
      <c r="K243" s="11">
        <v>36</v>
      </c>
    </row>
    <row r="244" spans="1:11" ht="15.75" customHeight="1" x14ac:dyDescent="0.35">
      <c r="A244" s="11" t="s">
        <v>282</v>
      </c>
      <c r="B244" s="11">
        <v>1995</v>
      </c>
      <c r="C244" s="11" t="s">
        <v>7852</v>
      </c>
      <c r="D244" s="11">
        <v>30</v>
      </c>
      <c r="E244" s="11">
        <v>0</v>
      </c>
      <c r="F244" s="13">
        <v>34289.43</v>
      </c>
      <c r="G244" s="11" t="s">
        <v>7894</v>
      </c>
      <c r="H244" s="11" t="s">
        <v>7894</v>
      </c>
      <c r="I244" s="11" t="s">
        <v>7863</v>
      </c>
      <c r="J244" s="14">
        <v>35002</v>
      </c>
      <c r="K244" s="11">
        <v>27</v>
      </c>
    </row>
    <row r="245" spans="1:11" ht="15.75" customHeight="1" x14ac:dyDescent="0.35">
      <c r="A245" s="11" t="s">
        <v>283</v>
      </c>
      <c r="B245" s="11">
        <v>1998</v>
      </c>
      <c r="C245" s="11" t="s">
        <v>7848</v>
      </c>
      <c r="D245" s="11">
        <v>11</v>
      </c>
      <c r="E245" s="11">
        <v>0</v>
      </c>
      <c r="F245" s="13">
        <v>34254.050000000003</v>
      </c>
      <c r="G245" s="11" t="s">
        <v>7894</v>
      </c>
      <c r="H245" s="11" t="s">
        <v>7893</v>
      </c>
      <c r="I245" s="11" t="s">
        <v>7865</v>
      </c>
      <c r="J245" s="14">
        <v>35957</v>
      </c>
      <c r="K245" s="11">
        <v>24</v>
      </c>
    </row>
    <row r="246" spans="1:11" ht="15.75" customHeight="1" x14ac:dyDescent="0.35">
      <c r="A246" s="11" t="s">
        <v>284</v>
      </c>
      <c r="B246" s="11">
        <v>1962</v>
      </c>
      <c r="C246" s="11" t="s">
        <v>7846</v>
      </c>
      <c r="D246" s="11">
        <v>5</v>
      </c>
      <c r="E246" s="11">
        <v>0</v>
      </c>
      <c r="F246" s="13">
        <v>34218.019999999997</v>
      </c>
      <c r="G246" s="11" t="s">
        <v>7894</v>
      </c>
      <c r="H246" s="11" t="s">
        <v>7894</v>
      </c>
      <c r="I246" s="11" t="s">
        <v>7863</v>
      </c>
      <c r="J246" s="14">
        <v>22832</v>
      </c>
      <c r="K246" s="11">
        <v>60</v>
      </c>
    </row>
    <row r="247" spans="1:11" ht="15.75" customHeight="1" x14ac:dyDescent="0.35">
      <c r="A247" s="11" t="s">
        <v>285</v>
      </c>
      <c r="B247" s="11">
        <v>1975</v>
      </c>
      <c r="C247" s="11" t="s">
        <v>7846</v>
      </c>
      <c r="D247" s="11">
        <v>21</v>
      </c>
      <c r="E247" s="11">
        <v>1</v>
      </c>
      <c r="F247" s="13">
        <v>34210.33</v>
      </c>
      <c r="G247" s="11" t="s">
        <v>7895</v>
      </c>
      <c r="H247" s="11" t="s">
        <v>7894</v>
      </c>
      <c r="I247" s="11" t="s">
        <v>7862</v>
      </c>
      <c r="J247" s="14">
        <v>27596</v>
      </c>
      <c r="K247" s="11">
        <v>47</v>
      </c>
    </row>
    <row r="248" spans="1:11" ht="15.75" customHeight="1" x14ac:dyDescent="0.35">
      <c r="A248" s="11" t="s">
        <v>286</v>
      </c>
      <c r="B248" s="11">
        <v>1971</v>
      </c>
      <c r="C248" s="11" t="s">
        <v>7851</v>
      </c>
      <c r="D248" s="11">
        <v>25</v>
      </c>
      <c r="E248" s="11">
        <v>0</v>
      </c>
      <c r="F248" s="13">
        <v>34205.07</v>
      </c>
      <c r="G248" s="11" t="s">
        <v>7895</v>
      </c>
      <c r="H248" s="11" t="s">
        <v>7895</v>
      </c>
      <c r="I248" s="11" t="s">
        <v>7863</v>
      </c>
      <c r="J248" s="14">
        <v>26170</v>
      </c>
      <c r="K248" s="11">
        <v>51</v>
      </c>
    </row>
    <row r="249" spans="1:11" ht="15.75" customHeight="1" x14ac:dyDescent="0.35">
      <c r="A249" s="11" t="s">
        <v>287</v>
      </c>
      <c r="B249" s="11">
        <v>1999</v>
      </c>
      <c r="C249" s="11" t="s">
        <v>7847</v>
      </c>
      <c r="D249" s="11">
        <v>6</v>
      </c>
      <c r="E249" s="11">
        <v>0</v>
      </c>
      <c r="F249" s="13">
        <v>34166.269999999997</v>
      </c>
      <c r="G249" s="11" t="s">
        <v>7895</v>
      </c>
      <c r="H249" s="11" t="s">
        <v>7893</v>
      </c>
      <c r="I249" s="11" t="s">
        <v>7863</v>
      </c>
      <c r="J249" s="14">
        <v>36470</v>
      </c>
      <c r="K249" s="11">
        <v>23</v>
      </c>
    </row>
    <row r="250" spans="1:11" ht="15.75" customHeight="1" x14ac:dyDescent="0.35">
      <c r="A250" s="11" t="s">
        <v>288</v>
      </c>
      <c r="B250" s="11">
        <v>2002</v>
      </c>
      <c r="C250" s="11" t="s">
        <v>7850</v>
      </c>
      <c r="D250" s="11">
        <v>26</v>
      </c>
      <c r="E250" s="11">
        <v>0</v>
      </c>
      <c r="F250" s="13">
        <v>34084.68</v>
      </c>
      <c r="G250" s="11" t="s">
        <v>7895</v>
      </c>
      <c r="H250" s="11" t="s">
        <v>7893</v>
      </c>
      <c r="I250" s="11" t="s">
        <v>7863</v>
      </c>
      <c r="J250" s="14">
        <v>37616</v>
      </c>
      <c r="K250" s="11">
        <v>20</v>
      </c>
    </row>
    <row r="251" spans="1:11" ht="15.75" customHeight="1" x14ac:dyDescent="0.35">
      <c r="A251" s="11" t="s">
        <v>289</v>
      </c>
      <c r="B251" s="11">
        <v>1972</v>
      </c>
      <c r="C251" s="11" t="s">
        <v>7846</v>
      </c>
      <c r="D251" s="11">
        <v>26</v>
      </c>
      <c r="E251" s="11">
        <v>0</v>
      </c>
      <c r="F251" s="13">
        <v>34053.360000000001</v>
      </c>
      <c r="G251" s="11" t="s">
        <v>7895</v>
      </c>
      <c r="H251" s="11" t="s">
        <v>7895</v>
      </c>
      <c r="I251" s="11" t="s">
        <v>7863</v>
      </c>
      <c r="J251" s="14">
        <v>26506</v>
      </c>
      <c r="K251" s="11">
        <v>50</v>
      </c>
    </row>
    <row r="252" spans="1:11" ht="15.75" customHeight="1" x14ac:dyDescent="0.35">
      <c r="A252" s="11" t="s">
        <v>290</v>
      </c>
      <c r="B252" s="11">
        <v>1994</v>
      </c>
      <c r="C252" s="11" t="s">
        <v>7849</v>
      </c>
      <c r="D252" s="11">
        <v>25</v>
      </c>
      <c r="E252" s="11">
        <v>0</v>
      </c>
      <c r="F252" s="13">
        <v>33975.47</v>
      </c>
      <c r="G252" s="11" t="s">
        <v>7895</v>
      </c>
      <c r="H252" s="11" t="s">
        <v>7895</v>
      </c>
      <c r="I252" s="11" t="s">
        <v>7863</v>
      </c>
      <c r="J252" s="14">
        <v>34602</v>
      </c>
      <c r="K252" s="11">
        <v>28</v>
      </c>
    </row>
    <row r="253" spans="1:11" ht="15.75" customHeight="1" x14ac:dyDescent="0.35">
      <c r="A253" s="11" t="s">
        <v>291</v>
      </c>
      <c r="B253" s="11">
        <v>2000</v>
      </c>
      <c r="C253" s="11" t="s">
        <v>7850</v>
      </c>
      <c r="D253" s="11">
        <v>27</v>
      </c>
      <c r="E253" s="11">
        <v>0</v>
      </c>
      <c r="F253" s="13">
        <v>33907.550000000003</v>
      </c>
      <c r="G253" s="11" t="s">
        <v>7895</v>
      </c>
      <c r="H253" s="11" t="s">
        <v>7895</v>
      </c>
      <c r="I253" s="11" t="s">
        <v>7862</v>
      </c>
      <c r="J253" s="14">
        <v>36887</v>
      </c>
      <c r="K253" s="11">
        <v>22</v>
      </c>
    </row>
    <row r="254" spans="1:11" ht="15.75" customHeight="1" x14ac:dyDescent="0.35">
      <c r="A254" s="11" t="s">
        <v>292</v>
      </c>
      <c r="B254" s="11">
        <v>1997</v>
      </c>
      <c r="C254" s="11" t="s">
        <v>7851</v>
      </c>
      <c r="D254" s="11">
        <v>9</v>
      </c>
      <c r="E254" s="11">
        <v>0</v>
      </c>
      <c r="F254" s="13">
        <v>33900.65</v>
      </c>
      <c r="G254" s="11" t="s">
        <v>7895</v>
      </c>
      <c r="H254" s="11" t="s">
        <v>7893</v>
      </c>
      <c r="I254" s="11" t="s">
        <v>7863</v>
      </c>
      <c r="J254" s="14">
        <v>35651</v>
      </c>
      <c r="K254" s="11">
        <v>25</v>
      </c>
    </row>
    <row r="255" spans="1:11" ht="15.75" customHeight="1" x14ac:dyDescent="0.35">
      <c r="A255" s="11" t="s">
        <v>293</v>
      </c>
      <c r="B255" s="11">
        <v>2000</v>
      </c>
      <c r="C255" s="11" t="s">
        <v>7852</v>
      </c>
      <c r="D255" s="11">
        <v>26</v>
      </c>
      <c r="E255" s="11">
        <v>0</v>
      </c>
      <c r="F255" s="13">
        <v>33829.39</v>
      </c>
      <c r="G255" s="11" t="s">
        <v>7895</v>
      </c>
      <c r="H255" s="11" t="s">
        <v>7893</v>
      </c>
      <c r="I255" s="11" t="s">
        <v>7863</v>
      </c>
      <c r="J255" s="14">
        <v>36825</v>
      </c>
      <c r="K255" s="11">
        <v>22</v>
      </c>
    </row>
    <row r="256" spans="1:11" ht="15.75" customHeight="1" x14ac:dyDescent="0.35">
      <c r="A256" s="11" t="s">
        <v>294</v>
      </c>
      <c r="B256" s="11">
        <v>1962</v>
      </c>
      <c r="C256" s="11" t="s">
        <v>7850</v>
      </c>
      <c r="D256" s="11">
        <v>11</v>
      </c>
      <c r="E256" s="11">
        <v>0</v>
      </c>
      <c r="F256" s="13">
        <v>33753.32</v>
      </c>
      <c r="G256" s="11" t="s">
        <v>7894</v>
      </c>
      <c r="H256" s="11" t="s">
        <v>7893</v>
      </c>
      <c r="I256" s="11" t="s">
        <v>7863</v>
      </c>
      <c r="J256" s="14">
        <v>22991</v>
      </c>
      <c r="K256" s="11">
        <v>60</v>
      </c>
    </row>
    <row r="257" spans="1:11" ht="15.75" customHeight="1" x14ac:dyDescent="0.35">
      <c r="A257" s="11" t="s">
        <v>295</v>
      </c>
      <c r="B257" s="11">
        <v>2003</v>
      </c>
      <c r="C257" s="11" t="s">
        <v>7849</v>
      </c>
      <c r="D257" s="11">
        <v>12</v>
      </c>
      <c r="E257" s="11">
        <v>0</v>
      </c>
      <c r="F257" s="13">
        <v>33750.29</v>
      </c>
      <c r="G257" s="11" t="s">
        <v>7894</v>
      </c>
      <c r="H257" s="11" t="s">
        <v>7893</v>
      </c>
      <c r="I257" s="11" t="s">
        <v>7862</v>
      </c>
      <c r="J257" s="14">
        <v>37876</v>
      </c>
      <c r="K257" s="11">
        <v>19</v>
      </c>
    </row>
    <row r="258" spans="1:11" ht="15.75" customHeight="1" x14ac:dyDescent="0.35">
      <c r="A258" s="11" t="s">
        <v>296</v>
      </c>
      <c r="B258" s="11">
        <v>2004</v>
      </c>
      <c r="C258" s="11" t="s">
        <v>7847</v>
      </c>
      <c r="D258" s="11">
        <v>1</v>
      </c>
      <c r="E258" s="11">
        <v>0</v>
      </c>
      <c r="F258" s="13">
        <v>33732.69</v>
      </c>
      <c r="G258" s="11" t="s">
        <v>7894</v>
      </c>
      <c r="H258" s="11" t="s">
        <v>7894</v>
      </c>
      <c r="I258" s="11" t="s">
        <v>7873</v>
      </c>
      <c r="J258" s="14">
        <v>38292</v>
      </c>
      <c r="K258" s="11">
        <v>18</v>
      </c>
    </row>
    <row r="259" spans="1:11" ht="15.75" customHeight="1" x14ac:dyDescent="0.35">
      <c r="A259" s="11" t="s">
        <v>297</v>
      </c>
      <c r="B259" s="11">
        <v>1993</v>
      </c>
      <c r="C259" s="11" t="s">
        <v>7847</v>
      </c>
      <c r="D259" s="11">
        <v>28</v>
      </c>
      <c r="E259" s="11">
        <v>0</v>
      </c>
      <c r="F259" s="13">
        <v>33707.550000000003</v>
      </c>
      <c r="G259" s="11" t="s">
        <v>7895</v>
      </c>
      <c r="H259" s="11" t="s">
        <v>7895</v>
      </c>
      <c r="I259" s="11" t="s">
        <v>7863</v>
      </c>
      <c r="J259" s="14">
        <v>34301</v>
      </c>
      <c r="K259" s="11">
        <v>29</v>
      </c>
    </row>
    <row r="260" spans="1:11" ht="15.75" customHeight="1" x14ac:dyDescent="0.35">
      <c r="A260" s="11" t="s">
        <v>298</v>
      </c>
      <c r="B260" s="11">
        <v>2003</v>
      </c>
      <c r="C260" s="11" t="s">
        <v>7849</v>
      </c>
      <c r="D260" s="11">
        <v>9</v>
      </c>
      <c r="E260" s="11">
        <v>0</v>
      </c>
      <c r="F260" s="13">
        <v>33611.71</v>
      </c>
      <c r="G260" s="11" t="s">
        <v>7894</v>
      </c>
      <c r="H260" s="11" t="s">
        <v>7895</v>
      </c>
      <c r="I260" s="11" t="s">
        <v>7863</v>
      </c>
      <c r="J260" s="14">
        <v>37873</v>
      </c>
      <c r="K260" s="11">
        <v>19</v>
      </c>
    </row>
    <row r="261" spans="1:11" ht="15.75" customHeight="1" x14ac:dyDescent="0.35">
      <c r="A261" s="11" t="s">
        <v>299</v>
      </c>
      <c r="B261" s="11">
        <v>1984</v>
      </c>
      <c r="C261" s="11" t="s">
        <v>7846</v>
      </c>
      <c r="D261" s="11">
        <v>22</v>
      </c>
      <c r="E261" s="11">
        <v>3</v>
      </c>
      <c r="F261" s="13">
        <v>33527.1</v>
      </c>
      <c r="G261" s="11" t="s">
        <v>7895</v>
      </c>
      <c r="H261" s="11" t="s">
        <v>7893</v>
      </c>
      <c r="I261" s="11" t="s">
        <v>7863</v>
      </c>
      <c r="J261" s="14">
        <v>30885</v>
      </c>
      <c r="K261" s="11">
        <v>38</v>
      </c>
    </row>
    <row r="262" spans="1:11" ht="15.75" customHeight="1" x14ac:dyDescent="0.35">
      <c r="A262" s="11" t="s">
        <v>300</v>
      </c>
      <c r="B262" s="11">
        <v>2002</v>
      </c>
      <c r="C262" s="11" t="s">
        <v>7851</v>
      </c>
      <c r="D262" s="11">
        <v>25</v>
      </c>
      <c r="E262" s="11">
        <v>0</v>
      </c>
      <c r="F262" s="13">
        <v>33475.82</v>
      </c>
      <c r="G262" s="11" t="s">
        <v>7894</v>
      </c>
      <c r="H262" s="11" t="s">
        <v>7894</v>
      </c>
      <c r="I262" s="11" t="s">
        <v>7867</v>
      </c>
      <c r="J262" s="14">
        <v>37493</v>
      </c>
      <c r="K262" s="11">
        <v>20</v>
      </c>
    </row>
    <row r="263" spans="1:11" ht="15.75" customHeight="1" x14ac:dyDescent="0.35">
      <c r="A263" s="11" t="s">
        <v>301</v>
      </c>
      <c r="B263" s="11">
        <v>1970</v>
      </c>
      <c r="C263" s="11" t="s">
        <v>7848</v>
      </c>
      <c r="D263" s="11">
        <v>18</v>
      </c>
      <c r="E263" s="11">
        <v>2</v>
      </c>
      <c r="F263" s="13">
        <v>33471.97</v>
      </c>
      <c r="G263" s="11" t="s">
        <v>7895</v>
      </c>
      <c r="H263" s="11" t="s">
        <v>7895</v>
      </c>
      <c r="I263" s="11" t="s">
        <v>7862</v>
      </c>
      <c r="J263" s="14">
        <v>25737</v>
      </c>
      <c r="K263" s="11">
        <v>52</v>
      </c>
    </row>
    <row r="264" spans="1:11" ht="15.75" customHeight="1" x14ac:dyDescent="0.35">
      <c r="A264" s="11" t="s">
        <v>302</v>
      </c>
      <c r="B264" s="11">
        <v>1985</v>
      </c>
      <c r="C264" s="11" t="s">
        <v>7850</v>
      </c>
      <c r="D264" s="11">
        <v>7</v>
      </c>
      <c r="E264" s="11">
        <v>3</v>
      </c>
      <c r="F264" s="13">
        <v>33450.99</v>
      </c>
      <c r="G264" s="11" t="s">
        <v>7895</v>
      </c>
      <c r="H264" s="11" t="s">
        <v>7895</v>
      </c>
      <c r="I264" s="11" t="s">
        <v>7863</v>
      </c>
      <c r="J264" s="14">
        <v>31388</v>
      </c>
      <c r="K264" s="11">
        <v>37</v>
      </c>
    </row>
    <row r="265" spans="1:11" ht="15.75" customHeight="1" x14ac:dyDescent="0.35">
      <c r="A265" s="11" t="s">
        <v>303</v>
      </c>
      <c r="B265" s="11">
        <v>1972</v>
      </c>
      <c r="C265" s="11" t="s">
        <v>7849</v>
      </c>
      <c r="D265" s="11">
        <v>5</v>
      </c>
      <c r="E265" s="11">
        <v>0</v>
      </c>
      <c r="F265" s="13">
        <v>33344.449999999997</v>
      </c>
      <c r="G265" s="11" t="s">
        <v>7895</v>
      </c>
      <c r="H265" s="11" t="s">
        <v>7893</v>
      </c>
      <c r="I265" s="11" t="s">
        <v>7863</v>
      </c>
      <c r="J265" s="14">
        <v>26547</v>
      </c>
      <c r="K265" s="11">
        <v>50</v>
      </c>
    </row>
    <row r="266" spans="1:11" ht="15.75" customHeight="1" x14ac:dyDescent="0.35">
      <c r="A266" s="11" t="s">
        <v>304</v>
      </c>
      <c r="B266" s="11">
        <v>2003</v>
      </c>
      <c r="C266" s="11" t="s">
        <v>7847</v>
      </c>
      <c r="D266" s="11">
        <v>28</v>
      </c>
      <c r="E266" s="11">
        <v>0</v>
      </c>
      <c r="F266" s="13">
        <v>33307.550000000003</v>
      </c>
      <c r="G266" s="11" t="s">
        <v>7895</v>
      </c>
      <c r="H266" s="11" t="s">
        <v>7893</v>
      </c>
      <c r="I266" s="11" t="s">
        <v>7862</v>
      </c>
      <c r="J266" s="14">
        <v>37953</v>
      </c>
      <c r="K266" s="11">
        <v>19</v>
      </c>
    </row>
    <row r="267" spans="1:11" ht="15.75" customHeight="1" x14ac:dyDescent="0.35">
      <c r="A267" s="11" t="s">
        <v>305</v>
      </c>
      <c r="B267" s="11">
        <v>1990</v>
      </c>
      <c r="C267" s="11" t="s">
        <v>7852</v>
      </c>
      <c r="D267" s="11">
        <v>12</v>
      </c>
      <c r="E267" s="11">
        <v>3</v>
      </c>
      <c r="F267" s="13">
        <v>33292.83</v>
      </c>
      <c r="G267" s="11" t="s">
        <v>7895</v>
      </c>
      <c r="H267" s="11" t="s">
        <v>7894</v>
      </c>
      <c r="I267" s="11" t="s">
        <v>7863</v>
      </c>
      <c r="J267" s="14">
        <v>33158</v>
      </c>
      <c r="K267" s="11">
        <v>32</v>
      </c>
    </row>
    <row r="268" spans="1:11" ht="15.75" customHeight="1" x14ac:dyDescent="0.35">
      <c r="A268" s="11" t="s">
        <v>306</v>
      </c>
      <c r="B268" s="11">
        <v>1985</v>
      </c>
      <c r="C268" s="11" t="s">
        <v>7846</v>
      </c>
      <c r="D268" s="11">
        <v>15</v>
      </c>
      <c r="E268" s="11">
        <v>3</v>
      </c>
      <c r="F268" s="13">
        <v>33121</v>
      </c>
      <c r="G268" s="11" t="s">
        <v>7895</v>
      </c>
      <c r="H268" s="11" t="s">
        <v>7894</v>
      </c>
      <c r="I268" s="11" t="s">
        <v>7863</v>
      </c>
      <c r="J268" s="14">
        <v>31243</v>
      </c>
      <c r="K268" s="11">
        <v>37</v>
      </c>
    </row>
    <row r="269" spans="1:11" ht="15.75" customHeight="1" x14ac:dyDescent="0.35">
      <c r="A269" s="11" t="s">
        <v>307</v>
      </c>
      <c r="B269" s="11">
        <v>1969</v>
      </c>
      <c r="C269" s="11" t="s">
        <v>7852</v>
      </c>
      <c r="D269" s="11">
        <v>30</v>
      </c>
      <c r="E269" s="11">
        <v>0</v>
      </c>
      <c r="F269" s="13">
        <v>33090.660000000003</v>
      </c>
      <c r="G269" s="11" t="s">
        <v>7895</v>
      </c>
      <c r="H269" s="11" t="s">
        <v>7895</v>
      </c>
      <c r="I269" s="11" t="s">
        <v>7863</v>
      </c>
      <c r="J269" s="14">
        <v>25506</v>
      </c>
      <c r="K269" s="11">
        <v>53</v>
      </c>
    </row>
    <row r="270" spans="1:11" ht="15.75" customHeight="1" x14ac:dyDescent="0.35">
      <c r="A270" s="11" t="s">
        <v>308</v>
      </c>
      <c r="B270" s="11">
        <v>1962</v>
      </c>
      <c r="C270" s="11" t="s">
        <v>7846</v>
      </c>
      <c r="D270" s="11">
        <v>1</v>
      </c>
      <c r="E270" s="11">
        <v>0</v>
      </c>
      <c r="F270" s="13">
        <v>33074.94</v>
      </c>
      <c r="G270" s="11" t="s">
        <v>7894</v>
      </c>
      <c r="H270" s="11" t="s">
        <v>7895</v>
      </c>
      <c r="I270" s="11" t="s">
        <v>7863</v>
      </c>
      <c r="J270" s="14">
        <v>22828</v>
      </c>
      <c r="K270" s="11">
        <v>60</v>
      </c>
    </row>
    <row r="271" spans="1:11" ht="15.75" customHeight="1" x14ac:dyDescent="0.35">
      <c r="A271" s="11" t="s">
        <v>309</v>
      </c>
      <c r="B271" s="11">
        <v>1994</v>
      </c>
      <c r="C271" s="11" t="s">
        <v>7846</v>
      </c>
      <c r="D271" s="11">
        <v>28</v>
      </c>
      <c r="E271" s="11">
        <v>0</v>
      </c>
      <c r="F271" s="13">
        <v>33057.230000000003</v>
      </c>
      <c r="G271" s="11" t="s">
        <v>7894</v>
      </c>
      <c r="H271" s="11" t="s">
        <v>7895</v>
      </c>
      <c r="I271" s="11" t="s">
        <v>7863</v>
      </c>
      <c r="J271" s="14">
        <v>34543</v>
      </c>
      <c r="K271" s="11">
        <v>28</v>
      </c>
    </row>
    <row r="272" spans="1:11" ht="15.75" customHeight="1" x14ac:dyDescent="0.35">
      <c r="A272" s="11" t="s">
        <v>310</v>
      </c>
      <c r="B272" s="11">
        <v>1967</v>
      </c>
      <c r="C272" s="11" t="s">
        <v>7846</v>
      </c>
      <c r="D272" s="11">
        <v>10</v>
      </c>
      <c r="E272" s="11">
        <v>0</v>
      </c>
      <c r="F272" s="13">
        <v>33025.32</v>
      </c>
      <c r="G272" s="11" t="s">
        <v>7895</v>
      </c>
      <c r="H272" s="11" t="s">
        <v>7893</v>
      </c>
      <c r="I272" s="11" t="s">
        <v>7863</v>
      </c>
      <c r="J272" s="14">
        <v>24663</v>
      </c>
      <c r="K272" s="11">
        <v>55</v>
      </c>
    </row>
    <row r="273" spans="1:11" ht="15.75" customHeight="1" x14ac:dyDescent="0.35">
      <c r="A273" s="11" t="s">
        <v>311</v>
      </c>
      <c r="B273" s="11">
        <v>1995</v>
      </c>
      <c r="C273" s="11" t="s">
        <v>7846</v>
      </c>
      <c r="D273" s="11">
        <v>8</v>
      </c>
      <c r="E273" s="11">
        <v>0</v>
      </c>
      <c r="F273" s="13">
        <v>33017.46</v>
      </c>
      <c r="G273" s="11" t="s">
        <v>7894</v>
      </c>
      <c r="H273" s="11" t="s">
        <v>7894</v>
      </c>
      <c r="I273" s="11" t="s">
        <v>7863</v>
      </c>
      <c r="J273" s="14">
        <v>34888</v>
      </c>
      <c r="K273" s="11">
        <v>27</v>
      </c>
    </row>
    <row r="274" spans="1:11" ht="15.75" customHeight="1" x14ac:dyDescent="0.35">
      <c r="A274" s="11" t="s">
        <v>312</v>
      </c>
      <c r="B274" s="11">
        <v>1971</v>
      </c>
      <c r="C274" s="11" t="s">
        <v>7851</v>
      </c>
      <c r="D274" s="11">
        <v>24</v>
      </c>
      <c r="E274" s="11">
        <v>0</v>
      </c>
      <c r="F274" s="13">
        <v>32947.629999999997</v>
      </c>
      <c r="G274" s="11" t="s">
        <v>7895</v>
      </c>
      <c r="H274" s="11" t="s">
        <v>7894</v>
      </c>
      <c r="I274" s="11" t="s">
        <v>7863</v>
      </c>
      <c r="J274" s="14">
        <v>26169</v>
      </c>
      <c r="K274" s="11">
        <v>51</v>
      </c>
    </row>
    <row r="275" spans="1:11" ht="15.75" customHeight="1" x14ac:dyDescent="0.35">
      <c r="A275" s="11" t="s">
        <v>313</v>
      </c>
      <c r="B275" s="11">
        <v>1981</v>
      </c>
      <c r="C275" s="11" t="s">
        <v>7847</v>
      </c>
      <c r="D275" s="11">
        <v>17</v>
      </c>
      <c r="E275" s="11">
        <v>1</v>
      </c>
      <c r="F275" s="13">
        <v>32906.69</v>
      </c>
      <c r="G275" s="11" t="s">
        <v>7895</v>
      </c>
      <c r="H275" s="11" t="s">
        <v>7893</v>
      </c>
      <c r="I275" s="11" t="s">
        <v>7863</v>
      </c>
      <c r="J275" s="14">
        <v>29907</v>
      </c>
      <c r="K275" s="11">
        <v>41</v>
      </c>
    </row>
    <row r="276" spans="1:11" ht="15.75" customHeight="1" x14ac:dyDescent="0.35">
      <c r="A276" s="11" t="s">
        <v>314</v>
      </c>
      <c r="B276" s="11">
        <v>1995</v>
      </c>
      <c r="C276" s="11" t="s">
        <v>7850</v>
      </c>
      <c r="D276" s="11">
        <v>4</v>
      </c>
      <c r="E276" s="11">
        <v>0</v>
      </c>
      <c r="F276" s="13">
        <v>32827.51</v>
      </c>
      <c r="G276" s="11" t="s">
        <v>7894</v>
      </c>
      <c r="H276" s="11" t="s">
        <v>7895</v>
      </c>
      <c r="I276" s="11" t="s">
        <v>7863</v>
      </c>
      <c r="J276" s="14">
        <v>35037</v>
      </c>
      <c r="K276" s="11">
        <v>27</v>
      </c>
    </row>
    <row r="277" spans="1:11" ht="15.75" customHeight="1" x14ac:dyDescent="0.35">
      <c r="A277" s="11" t="s">
        <v>315</v>
      </c>
      <c r="B277" s="11">
        <v>1980</v>
      </c>
      <c r="C277" s="11" t="s">
        <v>7850</v>
      </c>
      <c r="D277" s="11">
        <v>12</v>
      </c>
      <c r="E277" s="11">
        <v>3</v>
      </c>
      <c r="F277" s="13">
        <v>32787.46</v>
      </c>
      <c r="G277" s="11" t="s">
        <v>7894</v>
      </c>
      <c r="H277" s="11" t="s">
        <v>7893</v>
      </c>
      <c r="I277" s="11" t="s">
        <v>7862</v>
      </c>
      <c r="J277" s="14">
        <v>29567</v>
      </c>
      <c r="K277" s="11">
        <v>42</v>
      </c>
    </row>
    <row r="278" spans="1:11" ht="15.75" customHeight="1" x14ac:dyDescent="0.35">
      <c r="A278" s="11" t="s">
        <v>316</v>
      </c>
      <c r="B278" s="11">
        <v>1972</v>
      </c>
      <c r="C278" s="11" t="s">
        <v>7847</v>
      </c>
      <c r="D278" s="11">
        <v>7</v>
      </c>
      <c r="E278" s="11">
        <v>0</v>
      </c>
      <c r="F278" s="13">
        <v>32765.33</v>
      </c>
      <c r="G278" s="11" t="s">
        <v>7895</v>
      </c>
      <c r="H278" s="11" t="s">
        <v>7895</v>
      </c>
      <c r="I278" s="11" t="s">
        <v>7862</v>
      </c>
      <c r="J278" s="14">
        <v>26610</v>
      </c>
      <c r="K278" s="11">
        <v>50</v>
      </c>
    </row>
    <row r="279" spans="1:11" ht="15.75" customHeight="1" x14ac:dyDescent="0.35">
      <c r="A279" s="11" t="s">
        <v>317</v>
      </c>
      <c r="B279" s="11">
        <v>1974</v>
      </c>
      <c r="C279" s="11" t="s">
        <v>7850</v>
      </c>
      <c r="D279" s="11">
        <v>6</v>
      </c>
      <c r="E279" s="11">
        <v>0</v>
      </c>
      <c r="F279" s="13">
        <v>32760.48</v>
      </c>
      <c r="G279" s="11" t="s">
        <v>7894</v>
      </c>
      <c r="H279" s="11" t="s">
        <v>7894</v>
      </c>
      <c r="I279" s="11" t="s">
        <v>7863</v>
      </c>
      <c r="J279" s="14">
        <v>27369</v>
      </c>
      <c r="K279" s="11">
        <v>48</v>
      </c>
    </row>
    <row r="280" spans="1:11" ht="15.75" customHeight="1" x14ac:dyDescent="0.35">
      <c r="A280" s="11" t="s">
        <v>318</v>
      </c>
      <c r="B280" s="11">
        <v>1990</v>
      </c>
      <c r="C280" s="11" t="s">
        <v>7846</v>
      </c>
      <c r="D280" s="11">
        <v>9</v>
      </c>
      <c r="E280" s="11">
        <v>2</v>
      </c>
      <c r="F280" s="13">
        <v>32734.19</v>
      </c>
      <c r="G280" s="11" t="s">
        <v>7895</v>
      </c>
      <c r="H280" s="11" t="s">
        <v>7894</v>
      </c>
      <c r="I280" s="11" t="s">
        <v>7862</v>
      </c>
      <c r="J280" s="14">
        <v>33063</v>
      </c>
      <c r="K280" s="11">
        <v>32</v>
      </c>
    </row>
    <row r="281" spans="1:11" ht="15.75" customHeight="1" x14ac:dyDescent="0.35">
      <c r="A281" s="11" t="s">
        <v>319</v>
      </c>
      <c r="B281" s="11">
        <v>1990</v>
      </c>
      <c r="C281" s="11" t="s">
        <v>7849</v>
      </c>
      <c r="D281" s="11">
        <v>30</v>
      </c>
      <c r="E281" s="11">
        <v>3</v>
      </c>
      <c r="F281" s="13">
        <v>32716.2</v>
      </c>
      <c r="G281" s="11" t="s">
        <v>7894</v>
      </c>
      <c r="H281" s="11" t="s">
        <v>7895</v>
      </c>
      <c r="I281" s="11" t="s">
        <v>7863</v>
      </c>
      <c r="J281" s="14">
        <v>33146</v>
      </c>
      <c r="K281" s="11">
        <v>32</v>
      </c>
    </row>
    <row r="282" spans="1:11" ht="15.75" customHeight="1" x14ac:dyDescent="0.35">
      <c r="A282" s="11" t="s">
        <v>320</v>
      </c>
      <c r="B282" s="11">
        <v>1968</v>
      </c>
      <c r="C282" s="11" t="s">
        <v>7847</v>
      </c>
      <c r="D282" s="11">
        <v>1</v>
      </c>
      <c r="E282" s="11">
        <v>0</v>
      </c>
      <c r="F282" s="13">
        <v>32686.080000000002</v>
      </c>
      <c r="G282" s="11" t="s">
        <v>7895</v>
      </c>
      <c r="H282" s="11" t="s">
        <v>7893</v>
      </c>
      <c r="I282" s="11" t="s">
        <v>7863</v>
      </c>
      <c r="J282" s="14">
        <v>25143</v>
      </c>
      <c r="K282" s="11">
        <v>54</v>
      </c>
    </row>
    <row r="283" spans="1:11" ht="15.75" customHeight="1" x14ac:dyDescent="0.35">
      <c r="A283" s="11" t="s">
        <v>321</v>
      </c>
      <c r="B283" s="11">
        <v>1990</v>
      </c>
      <c r="C283" s="11" t="s">
        <v>7846</v>
      </c>
      <c r="D283" s="11">
        <v>13</v>
      </c>
      <c r="E283" s="11">
        <v>3</v>
      </c>
      <c r="F283" s="13">
        <v>32672.11</v>
      </c>
      <c r="G283" s="11" t="s">
        <v>7894</v>
      </c>
      <c r="H283" s="11" t="s">
        <v>7894</v>
      </c>
      <c r="I283" s="11" t="s">
        <v>7863</v>
      </c>
      <c r="J283" s="14">
        <v>33067</v>
      </c>
      <c r="K283" s="11">
        <v>32</v>
      </c>
    </row>
    <row r="284" spans="1:11" ht="15.75" customHeight="1" x14ac:dyDescent="0.35">
      <c r="A284" s="11" t="s">
        <v>322</v>
      </c>
      <c r="B284" s="11">
        <v>2003</v>
      </c>
      <c r="C284" s="11" t="s">
        <v>7852</v>
      </c>
      <c r="D284" s="11">
        <v>8</v>
      </c>
      <c r="E284" s="11">
        <v>0</v>
      </c>
      <c r="F284" s="13">
        <v>32548.34</v>
      </c>
      <c r="G284" s="11" t="s">
        <v>7894</v>
      </c>
      <c r="H284" s="11" t="s">
        <v>7895</v>
      </c>
      <c r="I284" s="11" t="s">
        <v>7861</v>
      </c>
      <c r="J284" s="14">
        <v>37902</v>
      </c>
      <c r="K284" s="11">
        <v>19</v>
      </c>
    </row>
    <row r="285" spans="1:11" ht="15.75" customHeight="1" x14ac:dyDescent="0.35">
      <c r="A285" s="11" t="s">
        <v>323</v>
      </c>
      <c r="B285" s="11">
        <v>1976</v>
      </c>
      <c r="C285" s="11" t="s">
        <v>7849</v>
      </c>
      <c r="D285" s="11">
        <v>19</v>
      </c>
      <c r="E285" s="11">
        <v>2</v>
      </c>
      <c r="F285" s="13">
        <v>32485.46</v>
      </c>
      <c r="G285" s="11" t="s">
        <v>7895</v>
      </c>
      <c r="H285" s="11" t="s">
        <v>7894</v>
      </c>
      <c r="I285" s="11" t="s">
        <v>7863</v>
      </c>
      <c r="J285" s="14">
        <v>28022</v>
      </c>
      <c r="K285" s="11">
        <v>46</v>
      </c>
    </row>
    <row r="286" spans="1:11" ht="15.75" customHeight="1" x14ac:dyDescent="0.35">
      <c r="A286" s="11" t="s">
        <v>324</v>
      </c>
      <c r="B286" s="11">
        <v>1981</v>
      </c>
      <c r="C286" s="11" t="s">
        <v>7849</v>
      </c>
      <c r="D286" s="11">
        <v>27</v>
      </c>
      <c r="E286" s="11">
        <v>1</v>
      </c>
      <c r="F286" s="13">
        <v>32462.35</v>
      </c>
      <c r="G286" s="11" t="s">
        <v>7895</v>
      </c>
      <c r="H286" s="11" t="s">
        <v>7895</v>
      </c>
      <c r="I286" s="11" t="s">
        <v>7863</v>
      </c>
      <c r="J286" s="14">
        <v>29856</v>
      </c>
      <c r="K286" s="11">
        <v>41</v>
      </c>
    </row>
    <row r="287" spans="1:11" ht="15.75" customHeight="1" x14ac:dyDescent="0.35">
      <c r="A287" s="11" t="s">
        <v>325</v>
      </c>
      <c r="B287" s="11">
        <v>1976</v>
      </c>
      <c r="C287" s="11" t="s">
        <v>7851</v>
      </c>
      <c r="D287" s="11">
        <v>9</v>
      </c>
      <c r="E287" s="11">
        <v>2</v>
      </c>
      <c r="F287" s="13">
        <v>32430.22</v>
      </c>
      <c r="G287" s="11" t="s">
        <v>7895</v>
      </c>
      <c r="H287" s="11" t="s">
        <v>7893</v>
      </c>
      <c r="I287" s="11" t="s">
        <v>7863</v>
      </c>
      <c r="J287" s="14">
        <v>27981</v>
      </c>
      <c r="K287" s="11">
        <v>46</v>
      </c>
    </row>
    <row r="288" spans="1:11" ht="15.75" customHeight="1" x14ac:dyDescent="0.35">
      <c r="A288" s="11" t="s">
        <v>326</v>
      </c>
      <c r="B288" s="11">
        <v>1972</v>
      </c>
      <c r="C288" s="11" t="s">
        <v>7852</v>
      </c>
      <c r="D288" s="11">
        <v>19</v>
      </c>
      <c r="E288" s="11">
        <v>0</v>
      </c>
      <c r="F288" s="13">
        <v>32428.63</v>
      </c>
      <c r="G288" s="11" t="s">
        <v>7895</v>
      </c>
      <c r="H288" s="11" t="s">
        <v>7895</v>
      </c>
      <c r="I288" s="11" t="s">
        <v>7863</v>
      </c>
      <c r="J288" s="14">
        <v>26591</v>
      </c>
      <c r="K288" s="11">
        <v>50</v>
      </c>
    </row>
    <row r="289" spans="1:11" ht="15.75" customHeight="1" x14ac:dyDescent="0.35">
      <c r="A289" s="11" t="s">
        <v>327</v>
      </c>
      <c r="B289" s="11">
        <v>1986</v>
      </c>
      <c r="C289" s="11" t="s">
        <v>7850</v>
      </c>
      <c r="D289" s="11">
        <v>2</v>
      </c>
      <c r="E289" s="11">
        <v>3</v>
      </c>
      <c r="F289" s="13">
        <v>32288.49</v>
      </c>
      <c r="G289" s="11" t="s">
        <v>7895</v>
      </c>
      <c r="H289" s="11" t="s">
        <v>7895</v>
      </c>
      <c r="I289" s="11" t="s">
        <v>7863</v>
      </c>
      <c r="J289" s="14">
        <v>31748</v>
      </c>
      <c r="K289" s="11">
        <v>36</v>
      </c>
    </row>
    <row r="290" spans="1:11" ht="15.75" customHeight="1" x14ac:dyDescent="0.35">
      <c r="A290" s="11" t="s">
        <v>328</v>
      </c>
      <c r="B290" s="11">
        <v>1975</v>
      </c>
      <c r="C290" s="11" t="s">
        <v>7850</v>
      </c>
      <c r="D290" s="11">
        <v>17</v>
      </c>
      <c r="E290" s="11">
        <v>1</v>
      </c>
      <c r="F290" s="13">
        <v>32259.96</v>
      </c>
      <c r="G290" s="11" t="s">
        <v>7895</v>
      </c>
      <c r="H290" s="11" t="s">
        <v>7893</v>
      </c>
      <c r="I290" s="11" t="s">
        <v>7862</v>
      </c>
      <c r="J290" s="14">
        <v>27745</v>
      </c>
      <c r="K290" s="11">
        <v>47</v>
      </c>
    </row>
    <row r="291" spans="1:11" ht="15.75" customHeight="1" x14ac:dyDescent="0.35">
      <c r="A291" s="11" t="s">
        <v>329</v>
      </c>
      <c r="B291" s="11">
        <v>1994</v>
      </c>
      <c r="C291" s="11" t="s">
        <v>7849</v>
      </c>
      <c r="D291" s="11">
        <v>8</v>
      </c>
      <c r="E291" s="11">
        <v>0</v>
      </c>
      <c r="F291" s="13">
        <v>32222.81</v>
      </c>
      <c r="G291" s="11" t="s">
        <v>7895</v>
      </c>
      <c r="H291" s="11" t="s">
        <v>7894</v>
      </c>
      <c r="I291" s="11" t="s">
        <v>7863</v>
      </c>
      <c r="J291" s="14">
        <v>34585</v>
      </c>
      <c r="K291" s="11">
        <v>28</v>
      </c>
    </row>
    <row r="292" spans="1:11" ht="15.75" customHeight="1" x14ac:dyDescent="0.35">
      <c r="A292" s="11" t="s">
        <v>330</v>
      </c>
      <c r="B292" s="11">
        <v>1969</v>
      </c>
      <c r="C292" s="11" t="s">
        <v>7849</v>
      </c>
      <c r="D292" s="11">
        <v>11</v>
      </c>
      <c r="E292" s="11">
        <v>0</v>
      </c>
      <c r="F292" s="13">
        <v>32192.76</v>
      </c>
      <c r="G292" s="11" t="s">
        <v>7894</v>
      </c>
      <c r="H292" s="11" t="s">
        <v>7895</v>
      </c>
      <c r="I292" s="11" t="s">
        <v>7863</v>
      </c>
      <c r="J292" s="14">
        <v>25457</v>
      </c>
      <c r="K292" s="11">
        <v>53</v>
      </c>
    </row>
    <row r="293" spans="1:11" ht="15.75" customHeight="1" x14ac:dyDescent="0.35">
      <c r="A293" s="11" t="s">
        <v>331</v>
      </c>
      <c r="B293" s="11">
        <v>1978</v>
      </c>
      <c r="C293" s="11" t="s">
        <v>7847</v>
      </c>
      <c r="D293" s="11">
        <v>10</v>
      </c>
      <c r="E293" s="11">
        <v>2</v>
      </c>
      <c r="F293" s="13">
        <v>32108.66</v>
      </c>
      <c r="G293" s="11" t="s">
        <v>7894</v>
      </c>
      <c r="H293" s="11" t="s">
        <v>7893</v>
      </c>
      <c r="I293" s="11" t="s">
        <v>7873</v>
      </c>
      <c r="J293" s="14">
        <v>28804</v>
      </c>
      <c r="K293" s="11">
        <v>44</v>
      </c>
    </row>
    <row r="294" spans="1:11" ht="15.75" customHeight="1" x14ac:dyDescent="0.35">
      <c r="A294" s="11" t="s">
        <v>332</v>
      </c>
      <c r="B294" s="11">
        <v>1993</v>
      </c>
      <c r="C294" s="11" t="s">
        <v>7849</v>
      </c>
      <c r="D294" s="11">
        <v>13</v>
      </c>
      <c r="E294" s="11">
        <v>0</v>
      </c>
      <c r="F294" s="13">
        <v>32086.21</v>
      </c>
      <c r="G294" s="11" t="s">
        <v>7894</v>
      </c>
      <c r="H294" s="11" t="s">
        <v>7893</v>
      </c>
      <c r="I294" s="11" t="s">
        <v>7863</v>
      </c>
      <c r="J294" s="14">
        <v>34225</v>
      </c>
      <c r="K294" s="11">
        <v>29</v>
      </c>
    </row>
    <row r="295" spans="1:11" ht="15.75" customHeight="1" x14ac:dyDescent="0.35">
      <c r="A295" s="11" t="s">
        <v>333</v>
      </c>
      <c r="B295" s="11">
        <v>1972</v>
      </c>
      <c r="C295" s="11" t="s">
        <v>7849</v>
      </c>
      <c r="D295" s="11">
        <v>21</v>
      </c>
      <c r="E295" s="11">
        <v>0</v>
      </c>
      <c r="F295" s="13">
        <v>31980.89</v>
      </c>
      <c r="G295" s="11" t="s">
        <v>7895</v>
      </c>
      <c r="H295" s="11" t="s">
        <v>7894</v>
      </c>
      <c r="I295" s="11" t="s">
        <v>7863</v>
      </c>
      <c r="J295" s="14">
        <v>26563</v>
      </c>
      <c r="K295" s="11">
        <v>50</v>
      </c>
    </row>
    <row r="296" spans="1:11" ht="15.75" customHeight="1" x14ac:dyDescent="0.35">
      <c r="A296" s="11" t="s">
        <v>334</v>
      </c>
      <c r="B296" s="11">
        <v>1975</v>
      </c>
      <c r="C296" s="11" t="s">
        <v>7849</v>
      </c>
      <c r="D296" s="11">
        <v>25</v>
      </c>
      <c r="E296" s="11">
        <v>1</v>
      </c>
      <c r="F296" s="13">
        <v>31897.1</v>
      </c>
      <c r="G296" s="11" t="s">
        <v>7895</v>
      </c>
      <c r="H296" s="11" t="s">
        <v>7893</v>
      </c>
      <c r="I296" s="11" t="s">
        <v>7863</v>
      </c>
      <c r="J296" s="14">
        <v>27662</v>
      </c>
      <c r="K296" s="11">
        <v>47</v>
      </c>
    </row>
    <row r="297" spans="1:11" ht="15.75" customHeight="1" x14ac:dyDescent="0.35">
      <c r="A297" s="11" t="s">
        <v>335</v>
      </c>
      <c r="B297" s="11">
        <v>1984</v>
      </c>
      <c r="C297" s="11" t="s">
        <v>7849</v>
      </c>
      <c r="D297" s="11">
        <v>10</v>
      </c>
      <c r="E297" s="11">
        <v>3</v>
      </c>
      <c r="F297" s="13">
        <v>31743.919999999998</v>
      </c>
      <c r="G297" s="11" t="s">
        <v>7895</v>
      </c>
      <c r="H297" s="11" t="s">
        <v>7894</v>
      </c>
      <c r="I297" s="11" t="s">
        <v>7863</v>
      </c>
      <c r="J297" s="14">
        <v>30935</v>
      </c>
      <c r="K297" s="11">
        <v>38</v>
      </c>
    </row>
    <row r="298" spans="1:11" ht="15.75" customHeight="1" x14ac:dyDescent="0.35">
      <c r="A298" s="11" t="s">
        <v>336</v>
      </c>
      <c r="B298" s="11">
        <v>1977</v>
      </c>
      <c r="C298" s="11" t="s">
        <v>7852</v>
      </c>
      <c r="D298" s="11">
        <v>14</v>
      </c>
      <c r="E298" s="11">
        <v>2</v>
      </c>
      <c r="F298" s="13">
        <v>31736.7</v>
      </c>
      <c r="G298" s="11" t="s">
        <v>7895</v>
      </c>
      <c r="H298" s="11" t="s">
        <v>7895</v>
      </c>
      <c r="I298" s="11" t="s">
        <v>7862</v>
      </c>
      <c r="J298" s="14">
        <v>28412</v>
      </c>
      <c r="K298" s="11">
        <v>45</v>
      </c>
    </row>
    <row r="299" spans="1:11" ht="15.75" customHeight="1" x14ac:dyDescent="0.35">
      <c r="A299" s="11" t="s">
        <v>337</v>
      </c>
      <c r="B299" s="11">
        <v>1960</v>
      </c>
      <c r="C299" s="11" t="s">
        <v>7850</v>
      </c>
      <c r="D299" s="11">
        <v>13</v>
      </c>
      <c r="E299" s="11">
        <v>1</v>
      </c>
      <c r="F299" s="13">
        <v>31620</v>
      </c>
      <c r="G299" s="11" t="s">
        <v>7895</v>
      </c>
      <c r="H299" s="11" t="s">
        <v>7894</v>
      </c>
      <c r="I299" s="11" t="s">
        <v>7869</v>
      </c>
      <c r="J299" s="14">
        <v>22263</v>
      </c>
      <c r="K299" s="11">
        <v>62</v>
      </c>
    </row>
    <row r="300" spans="1:11" ht="15.75" customHeight="1" x14ac:dyDescent="0.35">
      <c r="A300" s="11" t="s">
        <v>338</v>
      </c>
      <c r="B300" s="11">
        <v>1975</v>
      </c>
      <c r="C300" s="11" t="s">
        <v>7852</v>
      </c>
      <c r="D300" s="11">
        <v>29</v>
      </c>
      <c r="E300" s="11">
        <v>1</v>
      </c>
      <c r="F300" s="13">
        <v>31591.82</v>
      </c>
      <c r="G300" s="11" t="s">
        <v>7895</v>
      </c>
      <c r="H300" s="11" t="s">
        <v>7894</v>
      </c>
      <c r="I300" s="11" t="s">
        <v>7863</v>
      </c>
      <c r="J300" s="14">
        <v>27696</v>
      </c>
      <c r="K300" s="11">
        <v>47</v>
      </c>
    </row>
    <row r="301" spans="1:11" ht="15.75" customHeight="1" x14ac:dyDescent="0.35">
      <c r="A301" s="11" t="s">
        <v>339</v>
      </c>
      <c r="B301" s="11">
        <v>1974</v>
      </c>
      <c r="C301" s="11" t="s">
        <v>7852</v>
      </c>
      <c r="D301" s="11">
        <v>8</v>
      </c>
      <c r="E301" s="11">
        <v>0</v>
      </c>
      <c r="F301" s="13">
        <v>31368.81</v>
      </c>
      <c r="G301" s="11" t="s">
        <v>7895</v>
      </c>
      <c r="H301" s="11" t="s">
        <v>7893</v>
      </c>
      <c r="I301" s="11" t="s">
        <v>7863</v>
      </c>
      <c r="J301" s="14">
        <v>27310</v>
      </c>
      <c r="K301" s="11">
        <v>48</v>
      </c>
    </row>
    <row r="302" spans="1:11" ht="15.75" customHeight="1" x14ac:dyDescent="0.35">
      <c r="A302" s="11" t="s">
        <v>340</v>
      </c>
      <c r="B302" s="11">
        <v>1995</v>
      </c>
      <c r="C302" s="11" t="s">
        <v>7849</v>
      </c>
      <c r="D302" s="11">
        <v>27</v>
      </c>
      <c r="E302" s="11">
        <v>0</v>
      </c>
      <c r="F302" s="13">
        <v>31328.27</v>
      </c>
      <c r="G302" s="11" t="s">
        <v>7895</v>
      </c>
      <c r="H302" s="11" t="s">
        <v>7895</v>
      </c>
      <c r="I302" s="11" t="s">
        <v>7863</v>
      </c>
      <c r="J302" s="14">
        <v>34969</v>
      </c>
      <c r="K302" s="11">
        <v>27</v>
      </c>
    </row>
    <row r="303" spans="1:11" ht="15.75" customHeight="1" x14ac:dyDescent="0.35">
      <c r="A303" s="11" t="s">
        <v>341</v>
      </c>
      <c r="B303" s="11">
        <v>1968</v>
      </c>
      <c r="C303" s="11" t="s">
        <v>7846</v>
      </c>
      <c r="D303" s="11">
        <v>9</v>
      </c>
      <c r="E303" s="11">
        <v>0</v>
      </c>
      <c r="F303" s="13">
        <v>31322.53</v>
      </c>
      <c r="G303" s="11" t="s">
        <v>7895</v>
      </c>
      <c r="H303" s="11" t="s">
        <v>7894</v>
      </c>
      <c r="I303" s="11" t="s">
        <v>7863</v>
      </c>
      <c r="J303" s="14">
        <v>25028</v>
      </c>
      <c r="K303" s="11">
        <v>54</v>
      </c>
    </row>
    <row r="304" spans="1:11" ht="15.75" customHeight="1" x14ac:dyDescent="0.35">
      <c r="A304" s="11" t="s">
        <v>342</v>
      </c>
      <c r="B304" s="11">
        <v>2000</v>
      </c>
      <c r="C304" s="11" t="s">
        <v>7846</v>
      </c>
      <c r="D304" s="11">
        <v>22</v>
      </c>
      <c r="E304" s="11">
        <v>0</v>
      </c>
      <c r="F304" s="13">
        <v>31234.560000000001</v>
      </c>
      <c r="G304" s="11" t="s">
        <v>7894</v>
      </c>
      <c r="H304" s="11" t="s">
        <v>7894</v>
      </c>
      <c r="I304" s="11" t="s">
        <v>7863</v>
      </c>
      <c r="J304" s="14">
        <v>36729</v>
      </c>
      <c r="K304" s="11">
        <v>22</v>
      </c>
    </row>
    <row r="305" spans="1:11" ht="15.75" customHeight="1" x14ac:dyDescent="0.35">
      <c r="A305" s="11" t="s">
        <v>343</v>
      </c>
      <c r="B305" s="11">
        <v>2004</v>
      </c>
      <c r="C305" s="11" t="s">
        <v>7847</v>
      </c>
      <c r="D305" s="11">
        <v>9</v>
      </c>
      <c r="E305" s="11">
        <v>0</v>
      </c>
      <c r="F305" s="13">
        <v>31196.61</v>
      </c>
      <c r="G305" s="11" t="s">
        <v>7895</v>
      </c>
      <c r="H305" s="11" t="s">
        <v>7894</v>
      </c>
      <c r="I305" s="11" t="s">
        <v>7863</v>
      </c>
      <c r="J305" s="14">
        <v>38300</v>
      </c>
      <c r="K305" s="11">
        <v>18</v>
      </c>
    </row>
    <row r="306" spans="1:11" ht="15.75" customHeight="1" x14ac:dyDescent="0.35">
      <c r="A306" s="11" t="s">
        <v>344</v>
      </c>
      <c r="B306" s="11">
        <v>1961</v>
      </c>
      <c r="C306" s="11" t="s">
        <v>7849</v>
      </c>
      <c r="D306" s="11">
        <v>9</v>
      </c>
      <c r="E306" s="11">
        <v>3</v>
      </c>
      <c r="F306" s="13">
        <v>30942.19</v>
      </c>
      <c r="G306" s="11" t="s">
        <v>7895</v>
      </c>
      <c r="H306" s="11" t="s">
        <v>7895</v>
      </c>
      <c r="I306" s="11" t="s">
        <v>7861</v>
      </c>
      <c r="J306" s="14">
        <v>22533</v>
      </c>
      <c r="K306" s="11">
        <v>61</v>
      </c>
    </row>
    <row r="307" spans="1:11" ht="15.75" customHeight="1" x14ac:dyDescent="0.35">
      <c r="A307" s="11" t="s">
        <v>345</v>
      </c>
      <c r="B307" s="11">
        <v>1988</v>
      </c>
      <c r="C307" s="11" t="s">
        <v>7849</v>
      </c>
      <c r="D307" s="11">
        <v>5</v>
      </c>
      <c r="E307" s="11">
        <v>3</v>
      </c>
      <c r="F307" s="13">
        <v>30763.01</v>
      </c>
      <c r="G307" s="11" t="s">
        <v>7895</v>
      </c>
      <c r="H307" s="11" t="s">
        <v>7894</v>
      </c>
      <c r="I307" s="11" t="s">
        <v>7863</v>
      </c>
      <c r="J307" s="14">
        <v>32391</v>
      </c>
      <c r="K307" s="11">
        <v>34</v>
      </c>
    </row>
    <row r="308" spans="1:11" ht="15.75" customHeight="1" x14ac:dyDescent="0.35">
      <c r="A308" s="11" t="s">
        <v>346</v>
      </c>
      <c r="B308" s="11">
        <v>1983</v>
      </c>
      <c r="C308" s="11" t="s">
        <v>7850</v>
      </c>
      <c r="D308" s="11">
        <v>21</v>
      </c>
      <c r="E308" s="11">
        <v>3</v>
      </c>
      <c r="F308" s="13">
        <v>30724.44</v>
      </c>
      <c r="G308" s="11" t="s">
        <v>7895</v>
      </c>
      <c r="H308" s="11" t="s">
        <v>7893</v>
      </c>
      <c r="I308" s="11" t="s">
        <v>7863</v>
      </c>
      <c r="J308" s="14">
        <v>30671</v>
      </c>
      <c r="K308" s="11">
        <v>39</v>
      </c>
    </row>
    <row r="309" spans="1:11" ht="15.75" customHeight="1" x14ac:dyDescent="0.35">
      <c r="A309" s="11" t="s">
        <v>347</v>
      </c>
      <c r="B309" s="11">
        <v>1999</v>
      </c>
      <c r="C309" s="11" t="s">
        <v>7849</v>
      </c>
      <c r="D309" s="11">
        <v>21</v>
      </c>
      <c r="E309" s="11">
        <v>0</v>
      </c>
      <c r="F309" s="13">
        <v>30697.71</v>
      </c>
      <c r="G309" s="11" t="s">
        <v>7894</v>
      </c>
      <c r="H309" s="11" t="s">
        <v>7895</v>
      </c>
      <c r="I309" s="11" t="s">
        <v>7863</v>
      </c>
      <c r="J309" s="14">
        <v>36424</v>
      </c>
      <c r="K309" s="11">
        <v>23</v>
      </c>
    </row>
    <row r="310" spans="1:11" ht="15.75" customHeight="1" x14ac:dyDescent="0.35">
      <c r="A310" s="11" t="s">
        <v>348</v>
      </c>
      <c r="B310" s="11">
        <v>1970</v>
      </c>
      <c r="C310" s="11" t="s">
        <v>7847</v>
      </c>
      <c r="D310" s="11">
        <v>11</v>
      </c>
      <c r="E310" s="11">
        <v>0</v>
      </c>
      <c r="F310" s="13">
        <v>30625.65</v>
      </c>
      <c r="G310" s="11" t="s">
        <v>7895</v>
      </c>
      <c r="H310" s="11" t="s">
        <v>7893</v>
      </c>
      <c r="I310" s="11" t="s">
        <v>7863</v>
      </c>
      <c r="J310" s="14">
        <v>25883</v>
      </c>
      <c r="K310" s="11">
        <v>52</v>
      </c>
    </row>
    <row r="311" spans="1:11" ht="15.75" customHeight="1" x14ac:dyDescent="0.35">
      <c r="A311" s="11" t="s">
        <v>349</v>
      </c>
      <c r="B311" s="11">
        <v>1986</v>
      </c>
      <c r="C311" s="11" t="s">
        <v>7851</v>
      </c>
      <c r="D311" s="11">
        <v>10</v>
      </c>
      <c r="E311" s="11">
        <v>3</v>
      </c>
      <c r="F311" s="13">
        <v>30530.5</v>
      </c>
      <c r="G311" s="11" t="s">
        <v>7895</v>
      </c>
      <c r="H311" s="11" t="s">
        <v>7894</v>
      </c>
      <c r="I311" s="11" t="s">
        <v>7863</v>
      </c>
      <c r="J311" s="14">
        <v>31634</v>
      </c>
      <c r="K311" s="11">
        <v>36</v>
      </c>
    </row>
    <row r="312" spans="1:11" ht="15.75" customHeight="1" x14ac:dyDescent="0.35">
      <c r="A312" s="11" t="s">
        <v>350</v>
      </c>
      <c r="B312" s="11">
        <v>1983</v>
      </c>
      <c r="C312" s="11" t="s">
        <v>7849</v>
      </c>
      <c r="D312" s="11">
        <v>3</v>
      </c>
      <c r="E312" s="11">
        <v>3</v>
      </c>
      <c r="F312" s="13">
        <v>30457.37</v>
      </c>
      <c r="G312" s="11" t="s">
        <v>7895</v>
      </c>
      <c r="H312" s="11" t="s">
        <v>7894</v>
      </c>
      <c r="I312" s="11" t="s">
        <v>7862</v>
      </c>
      <c r="J312" s="14">
        <v>30562</v>
      </c>
      <c r="K312" s="11">
        <v>39</v>
      </c>
    </row>
    <row r="313" spans="1:11" ht="15.75" customHeight="1" x14ac:dyDescent="0.35">
      <c r="A313" s="11" t="s">
        <v>351</v>
      </c>
      <c r="B313" s="11">
        <v>1998</v>
      </c>
      <c r="C313" s="11" t="s">
        <v>7852</v>
      </c>
      <c r="D313" s="11">
        <v>28</v>
      </c>
      <c r="E313" s="11">
        <v>0</v>
      </c>
      <c r="F313" s="13">
        <v>30422.03</v>
      </c>
      <c r="G313" s="11" t="s">
        <v>7895</v>
      </c>
      <c r="H313" s="11" t="s">
        <v>7893</v>
      </c>
      <c r="I313" s="11" t="s">
        <v>7863</v>
      </c>
      <c r="J313" s="14">
        <v>36096</v>
      </c>
      <c r="K313" s="11">
        <v>24</v>
      </c>
    </row>
    <row r="314" spans="1:11" ht="15.75" customHeight="1" x14ac:dyDescent="0.35">
      <c r="A314" s="11" t="s">
        <v>352</v>
      </c>
      <c r="B314" s="11">
        <v>1976</v>
      </c>
      <c r="C314" s="11" t="s">
        <v>7849</v>
      </c>
      <c r="D314" s="11">
        <v>3</v>
      </c>
      <c r="E314" s="11">
        <v>2</v>
      </c>
      <c r="F314" s="13">
        <v>30409.53</v>
      </c>
      <c r="G314" s="11" t="s">
        <v>7895</v>
      </c>
      <c r="H314" s="11" t="s">
        <v>7893</v>
      </c>
      <c r="I314" s="11" t="s">
        <v>7862</v>
      </c>
      <c r="J314" s="14">
        <v>28006</v>
      </c>
      <c r="K314" s="11">
        <v>46</v>
      </c>
    </row>
    <row r="315" spans="1:11" ht="15.75" customHeight="1" x14ac:dyDescent="0.35">
      <c r="A315" s="11" t="s">
        <v>353</v>
      </c>
      <c r="B315" s="11">
        <v>1969</v>
      </c>
      <c r="C315" s="11" t="s">
        <v>7846</v>
      </c>
      <c r="D315" s="11">
        <v>30</v>
      </c>
      <c r="E315" s="11">
        <v>0</v>
      </c>
      <c r="F315" s="13">
        <v>30366.93</v>
      </c>
      <c r="G315" s="11" t="s">
        <v>7895</v>
      </c>
      <c r="H315" s="11" t="s">
        <v>7895</v>
      </c>
      <c r="I315" s="11" t="s">
        <v>7863</v>
      </c>
      <c r="J315" s="14">
        <v>25414</v>
      </c>
      <c r="K315" s="11">
        <v>53</v>
      </c>
    </row>
    <row r="316" spans="1:11" ht="15.75" customHeight="1" x14ac:dyDescent="0.35">
      <c r="A316" s="11" t="s">
        <v>354</v>
      </c>
      <c r="B316" s="11">
        <v>2004</v>
      </c>
      <c r="C316" s="11" t="s">
        <v>7848</v>
      </c>
      <c r="D316" s="11">
        <v>1</v>
      </c>
      <c r="E316" s="11">
        <v>0</v>
      </c>
      <c r="F316" s="13">
        <v>30328.27</v>
      </c>
      <c r="G316" s="11" t="s">
        <v>7895</v>
      </c>
      <c r="H316" s="11" t="s">
        <v>7895</v>
      </c>
      <c r="I316" s="11" t="s">
        <v>7863</v>
      </c>
      <c r="J316" s="14">
        <v>38139</v>
      </c>
      <c r="K316" s="11">
        <v>19</v>
      </c>
    </row>
    <row r="317" spans="1:11" ht="15.75" customHeight="1" x14ac:dyDescent="0.35">
      <c r="A317" s="11" t="s">
        <v>355</v>
      </c>
      <c r="B317" s="11">
        <v>1972</v>
      </c>
      <c r="C317" s="11" t="s">
        <v>7846</v>
      </c>
      <c r="D317" s="11">
        <v>24</v>
      </c>
      <c r="E317" s="11">
        <v>2</v>
      </c>
      <c r="F317" s="13">
        <v>30284.639999999999</v>
      </c>
      <c r="G317" s="11" t="s">
        <v>7894</v>
      </c>
      <c r="H317" s="11" t="s">
        <v>7894</v>
      </c>
      <c r="I317" s="11" t="s">
        <v>7862</v>
      </c>
      <c r="J317" s="14">
        <v>26504</v>
      </c>
      <c r="K317" s="11">
        <v>50</v>
      </c>
    </row>
    <row r="318" spans="1:11" ht="15.75" customHeight="1" x14ac:dyDescent="0.35">
      <c r="A318" s="11" t="s">
        <v>356</v>
      </c>
      <c r="B318" s="11">
        <v>1962</v>
      </c>
      <c r="C318" s="11" t="s">
        <v>7849</v>
      </c>
      <c r="D318" s="11">
        <v>15</v>
      </c>
      <c r="E318" s="11">
        <v>0</v>
      </c>
      <c r="F318" s="13">
        <v>30260</v>
      </c>
      <c r="G318" s="11" t="s">
        <v>7894</v>
      </c>
      <c r="H318" s="11" t="s">
        <v>7894</v>
      </c>
      <c r="I318" s="11" t="s">
        <v>7871</v>
      </c>
      <c r="J318" s="14">
        <v>22904</v>
      </c>
      <c r="K318" s="11">
        <v>60</v>
      </c>
    </row>
    <row r="319" spans="1:11" ht="15.75" customHeight="1" x14ac:dyDescent="0.35">
      <c r="A319" s="11" t="s">
        <v>357</v>
      </c>
      <c r="B319" s="11">
        <v>1963</v>
      </c>
      <c r="C319" s="11" t="s">
        <v>7849</v>
      </c>
      <c r="D319" s="11">
        <v>13</v>
      </c>
      <c r="E319" s="11">
        <v>3</v>
      </c>
      <c r="F319" s="13">
        <v>30184.94</v>
      </c>
      <c r="G319" s="11" t="s">
        <v>7894</v>
      </c>
      <c r="H319" s="11" t="s">
        <v>7894</v>
      </c>
      <c r="I319" s="11" t="s">
        <v>7871</v>
      </c>
      <c r="J319" s="14">
        <v>23267</v>
      </c>
      <c r="K319" s="11">
        <v>59</v>
      </c>
    </row>
    <row r="320" spans="1:11" ht="15.75" customHeight="1" x14ac:dyDescent="0.35">
      <c r="A320" s="11" t="s">
        <v>358</v>
      </c>
      <c r="B320" s="11">
        <v>1958</v>
      </c>
      <c r="C320" s="11" t="s">
        <v>7851</v>
      </c>
      <c r="D320" s="11">
        <v>11</v>
      </c>
      <c r="E320" s="11">
        <v>1</v>
      </c>
      <c r="F320" s="13">
        <v>30166.62</v>
      </c>
      <c r="G320" s="11" t="s">
        <v>7894</v>
      </c>
      <c r="H320" s="11" t="s">
        <v>7893</v>
      </c>
      <c r="I320" s="11" t="s">
        <v>7862</v>
      </c>
      <c r="J320" s="14">
        <v>21408</v>
      </c>
      <c r="K320" s="11">
        <v>64</v>
      </c>
    </row>
    <row r="321" spans="1:11" ht="15.75" customHeight="1" x14ac:dyDescent="0.35">
      <c r="A321" s="11" t="s">
        <v>359</v>
      </c>
      <c r="B321" s="11">
        <v>1971</v>
      </c>
      <c r="C321" s="11" t="s">
        <v>7850</v>
      </c>
      <c r="D321" s="11">
        <v>25</v>
      </c>
      <c r="E321" s="11">
        <v>0</v>
      </c>
      <c r="F321" s="13">
        <v>30134.75</v>
      </c>
      <c r="G321" s="11" t="s">
        <v>7895</v>
      </c>
      <c r="H321" s="11" t="s">
        <v>7893</v>
      </c>
      <c r="I321" s="11" t="s">
        <v>7863</v>
      </c>
      <c r="J321" s="14">
        <v>26292</v>
      </c>
      <c r="K321" s="11">
        <v>51</v>
      </c>
    </row>
    <row r="322" spans="1:11" ht="15.75" customHeight="1" x14ac:dyDescent="0.35">
      <c r="A322" s="11" t="s">
        <v>360</v>
      </c>
      <c r="B322" s="11">
        <v>1979</v>
      </c>
      <c r="C322" s="11" t="s">
        <v>7849</v>
      </c>
      <c r="D322" s="11">
        <v>2</v>
      </c>
      <c r="E322" s="11">
        <v>2</v>
      </c>
      <c r="F322" s="13">
        <v>30095.97</v>
      </c>
      <c r="G322" s="11" t="s">
        <v>7895</v>
      </c>
      <c r="H322" s="11" t="s">
        <v>7893</v>
      </c>
      <c r="I322" s="11" t="s">
        <v>7863</v>
      </c>
      <c r="J322" s="14">
        <v>29100</v>
      </c>
      <c r="K322" s="11">
        <v>43</v>
      </c>
    </row>
    <row r="323" spans="1:11" ht="15.75" customHeight="1" x14ac:dyDescent="0.35">
      <c r="A323" s="11" t="s">
        <v>361</v>
      </c>
      <c r="B323" s="11">
        <v>1967</v>
      </c>
      <c r="C323" s="11" t="s">
        <v>7848</v>
      </c>
      <c r="D323" s="11">
        <v>16</v>
      </c>
      <c r="E323" s="11">
        <v>3</v>
      </c>
      <c r="F323" s="13">
        <v>30063.58</v>
      </c>
      <c r="G323" s="11" t="s">
        <v>7894</v>
      </c>
      <c r="H323" s="11" t="s">
        <v>7894</v>
      </c>
      <c r="I323" s="11" t="s">
        <v>7862</v>
      </c>
      <c r="J323" s="14">
        <v>24639</v>
      </c>
      <c r="K323" s="11">
        <v>55</v>
      </c>
    </row>
    <row r="324" spans="1:11" ht="15.75" customHeight="1" x14ac:dyDescent="0.35">
      <c r="A324" s="11" t="s">
        <v>362</v>
      </c>
      <c r="B324" s="11">
        <v>1981</v>
      </c>
      <c r="C324" s="11" t="s">
        <v>7851</v>
      </c>
      <c r="D324" s="11">
        <v>4</v>
      </c>
      <c r="E324" s="11">
        <v>1</v>
      </c>
      <c r="F324" s="13">
        <v>30026.87</v>
      </c>
      <c r="G324" s="11" t="s">
        <v>7895</v>
      </c>
      <c r="H324" s="11" t="s">
        <v>7893</v>
      </c>
      <c r="I324" s="11" t="s">
        <v>7862</v>
      </c>
      <c r="J324" s="14">
        <v>29802</v>
      </c>
      <c r="K324" s="11">
        <v>41</v>
      </c>
    </row>
    <row r="325" spans="1:11" ht="15.75" customHeight="1" x14ac:dyDescent="0.35">
      <c r="A325" s="11" t="s">
        <v>363</v>
      </c>
      <c r="B325" s="11">
        <v>1991</v>
      </c>
      <c r="C325" s="11" t="s">
        <v>7852</v>
      </c>
      <c r="D325" s="11">
        <v>5</v>
      </c>
      <c r="E325" s="11">
        <v>3</v>
      </c>
      <c r="F325" s="13">
        <v>29969.67</v>
      </c>
      <c r="G325" s="11" t="s">
        <v>7894</v>
      </c>
      <c r="H325" s="11" t="s">
        <v>7894</v>
      </c>
      <c r="I325" s="11" t="s">
        <v>7863</v>
      </c>
      <c r="J325" s="14">
        <v>33516</v>
      </c>
      <c r="K325" s="11">
        <v>31</v>
      </c>
    </row>
    <row r="326" spans="1:11" ht="15.75" customHeight="1" x14ac:dyDescent="0.35">
      <c r="A326" s="11" t="s">
        <v>364</v>
      </c>
      <c r="B326" s="11">
        <v>1976</v>
      </c>
      <c r="C326" s="11" t="s">
        <v>7848</v>
      </c>
      <c r="D326" s="11">
        <v>12</v>
      </c>
      <c r="E326" s="11">
        <v>2</v>
      </c>
      <c r="F326" s="13">
        <v>29933.75</v>
      </c>
      <c r="G326" s="11" t="s">
        <v>7894</v>
      </c>
      <c r="H326" s="11" t="s">
        <v>7894</v>
      </c>
      <c r="I326" s="11" t="s">
        <v>7863</v>
      </c>
      <c r="J326" s="14">
        <v>27923</v>
      </c>
      <c r="K326" s="11">
        <v>46</v>
      </c>
    </row>
    <row r="327" spans="1:11" ht="15.75" customHeight="1" x14ac:dyDescent="0.35">
      <c r="A327" s="11" t="s">
        <v>365</v>
      </c>
      <c r="B327" s="11">
        <v>1988</v>
      </c>
      <c r="C327" s="11" t="s">
        <v>7850</v>
      </c>
      <c r="D327" s="11">
        <v>30</v>
      </c>
      <c r="E327" s="11">
        <v>3</v>
      </c>
      <c r="F327" s="13">
        <v>29929.56</v>
      </c>
      <c r="G327" s="11" t="s">
        <v>7894</v>
      </c>
      <c r="H327" s="11" t="s">
        <v>7894</v>
      </c>
      <c r="I327" s="11" t="s">
        <v>7863</v>
      </c>
      <c r="J327" s="14">
        <v>32507</v>
      </c>
      <c r="K327" s="11">
        <v>34</v>
      </c>
    </row>
    <row r="328" spans="1:11" ht="15.75" customHeight="1" x14ac:dyDescent="0.35">
      <c r="A328" s="11" t="s">
        <v>366</v>
      </c>
      <c r="B328" s="11">
        <v>1975</v>
      </c>
      <c r="C328" s="11" t="s">
        <v>7851</v>
      </c>
      <c r="D328" s="11">
        <v>19</v>
      </c>
      <c r="E328" s="11">
        <v>1</v>
      </c>
      <c r="F328" s="13">
        <v>29899.25</v>
      </c>
      <c r="G328" s="11" t="s">
        <v>7894</v>
      </c>
      <c r="H328" s="11" t="s">
        <v>7893</v>
      </c>
      <c r="I328" s="11" t="s">
        <v>7863</v>
      </c>
      <c r="J328" s="14">
        <v>27625</v>
      </c>
      <c r="K328" s="11">
        <v>47</v>
      </c>
    </row>
    <row r="329" spans="1:11" ht="15.75" customHeight="1" x14ac:dyDescent="0.35">
      <c r="A329" s="11" t="s">
        <v>367</v>
      </c>
      <c r="B329" s="11">
        <v>1989</v>
      </c>
      <c r="C329" s="11" t="s">
        <v>7850</v>
      </c>
      <c r="D329" s="11">
        <v>30</v>
      </c>
      <c r="E329" s="11">
        <v>3</v>
      </c>
      <c r="F329" s="13">
        <v>29852.48</v>
      </c>
      <c r="G329" s="11" t="s">
        <v>7894</v>
      </c>
      <c r="H329" s="11" t="s">
        <v>7893</v>
      </c>
      <c r="I329" s="11" t="s">
        <v>7863</v>
      </c>
      <c r="J329" s="14">
        <v>32872</v>
      </c>
      <c r="K329" s="11">
        <v>33</v>
      </c>
    </row>
    <row r="330" spans="1:11" ht="15.75" customHeight="1" x14ac:dyDescent="0.35">
      <c r="A330" s="11" t="s">
        <v>368</v>
      </c>
      <c r="B330" s="11">
        <v>1982</v>
      </c>
      <c r="C330" s="11" t="s">
        <v>7852</v>
      </c>
      <c r="D330" s="11">
        <v>29</v>
      </c>
      <c r="E330" s="11">
        <v>3</v>
      </c>
      <c r="F330" s="13">
        <v>29818.76</v>
      </c>
      <c r="G330" s="11" t="s">
        <v>7894</v>
      </c>
      <c r="H330" s="11" t="s">
        <v>7894</v>
      </c>
      <c r="I330" s="11" t="s">
        <v>7862</v>
      </c>
      <c r="J330" s="14">
        <v>30253</v>
      </c>
      <c r="K330" s="11">
        <v>40</v>
      </c>
    </row>
    <row r="331" spans="1:11" ht="15.75" customHeight="1" x14ac:dyDescent="0.35">
      <c r="A331" s="11" t="s">
        <v>369</v>
      </c>
      <c r="B331" s="11">
        <v>1981</v>
      </c>
      <c r="C331" s="11" t="s">
        <v>7851</v>
      </c>
      <c r="D331" s="11">
        <v>13</v>
      </c>
      <c r="E331" s="11">
        <v>1</v>
      </c>
      <c r="F331" s="13">
        <v>29816.639999999999</v>
      </c>
      <c r="G331" s="11" t="s">
        <v>7894</v>
      </c>
      <c r="H331" s="11" t="s">
        <v>7895</v>
      </c>
      <c r="I331" s="11" t="s">
        <v>7863</v>
      </c>
      <c r="J331" s="14">
        <v>29811</v>
      </c>
      <c r="K331" s="11">
        <v>41</v>
      </c>
    </row>
    <row r="332" spans="1:11" ht="15.75" customHeight="1" x14ac:dyDescent="0.35">
      <c r="A332" s="11" t="s">
        <v>370</v>
      </c>
      <c r="B332" s="11">
        <v>1998</v>
      </c>
      <c r="C332" s="11" t="s">
        <v>7848</v>
      </c>
      <c r="D332" s="11">
        <v>20</v>
      </c>
      <c r="E332" s="11">
        <v>0</v>
      </c>
      <c r="F332" s="13">
        <v>29760.6</v>
      </c>
      <c r="G332" s="11" t="s">
        <v>7894</v>
      </c>
      <c r="H332" s="11" t="s">
        <v>7895</v>
      </c>
      <c r="I332" s="11" t="s">
        <v>7863</v>
      </c>
      <c r="J332" s="14">
        <v>35966</v>
      </c>
      <c r="K332" s="11">
        <v>24</v>
      </c>
    </row>
    <row r="333" spans="1:11" ht="15.75" customHeight="1" x14ac:dyDescent="0.35">
      <c r="A333" s="11" t="s">
        <v>371</v>
      </c>
      <c r="B333" s="11">
        <v>1973</v>
      </c>
      <c r="C333" s="11" t="s">
        <v>7851</v>
      </c>
      <c r="D333" s="11">
        <v>23</v>
      </c>
      <c r="E333" s="11">
        <v>0</v>
      </c>
      <c r="F333" s="13">
        <v>29757.69</v>
      </c>
      <c r="G333" s="11" t="s">
        <v>7894</v>
      </c>
      <c r="H333" s="11" t="s">
        <v>7893</v>
      </c>
      <c r="I333" s="11" t="s">
        <v>7863</v>
      </c>
      <c r="J333" s="14">
        <v>26899</v>
      </c>
      <c r="K333" s="11">
        <v>49</v>
      </c>
    </row>
    <row r="334" spans="1:11" ht="15.75" customHeight="1" x14ac:dyDescent="0.35">
      <c r="A334" s="11" t="s">
        <v>372</v>
      </c>
      <c r="B334" s="11">
        <v>1993</v>
      </c>
      <c r="C334" s="11" t="s">
        <v>7846</v>
      </c>
      <c r="D334" s="11">
        <v>27</v>
      </c>
      <c r="E334" s="11">
        <v>0</v>
      </c>
      <c r="F334" s="13">
        <v>29622.69</v>
      </c>
      <c r="G334" s="11" t="s">
        <v>7894</v>
      </c>
      <c r="H334" s="11" t="s">
        <v>7894</v>
      </c>
      <c r="I334" s="11" t="s">
        <v>7863</v>
      </c>
      <c r="J334" s="14">
        <v>34177</v>
      </c>
      <c r="K334" s="11">
        <v>29</v>
      </c>
    </row>
    <row r="335" spans="1:11" ht="15.75" customHeight="1" x14ac:dyDescent="0.35">
      <c r="A335" s="11" t="s">
        <v>373</v>
      </c>
      <c r="B335" s="11">
        <v>1975</v>
      </c>
      <c r="C335" s="11" t="s">
        <v>7847</v>
      </c>
      <c r="D335" s="11">
        <v>3</v>
      </c>
      <c r="E335" s="11">
        <v>1</v>
      </c>
      <c r="F335" s="13">
        <v>29583.8</v>
      </c>
      <c r="G335" s="11" t="s">
        <v>7894</v>
      </c>
      <c r="H335" s="11" t="s">
        <v>7894</v>
      </c>
      <c r="I335" s="11" t="s">
        <v>7863</v>
      </c>
      <c r="J335" s="14">
        <v>27701</v>
      </c>
      <c r="K335" s="11">
        <v>47</v>
      </c>
    </row>
    <row r="336" spans="1:11" ht="15.75" customHeight="1" x14ac:dyDescent="0.35">
      <c r="A336" s="11" t="s">
        <v>374</v>
      </c>
      <c r="B336" s="11">
        <v>1959</v>
      </c>
      <c r="C336" s="11" t="s">
        <v>7852</v>
      </c>
      <c r="D336" s="11">
        <v>20</v>
      </c>
      <c r="E336" s="11">
        <v>0</v>
      </c>
      <c r="F336" s="13">
        <v>29523.17</v>
      </c>
      <c r="G336" s="11" t="s">
        <v>7894</v>
      </c>
      <c r="H336" s="11" t="s">
        <v>7895</v>
      </c>
      <c r="I336" s="11" t="s">
        <v>7869</v>
      </c>
      <c r="J336" s="14">
        <v>21843</v>
      </c>
      <c r="K336" s="11">
        <v>63</v>
      </c>
    </row>
    <row r="337" spans="1:11" ht="15.75" customHeight="1" x14ac:dyDescent="0.35">
      <c r="A337" s="11" t="s">
        <v>375</v>
      </c>
      <c r="B337" s="11">
        <v>1987</v>
      </c>
      <c r="C337" s="11" t="s">
        <v>7846</v>
      </c>
      <c r="D337" s="11">
        <v>16</v>
      </c>
      <c r="E337" s="11">
        <v>3</v>
      </c>
      <c r="F337" s="13">
        <v>29443.59</v>
      </c>
      <c r="G337" s="11" t="s">
        <v>7894</v>
      </c>
      <c r="H337" s="11" t="s">
        <v>7894</v>
      </c>
      <c r="I337" s="11" t="s">
        <v>7863</v>
      </c>
      <c r="J337" s="14">
        <v>31974</v>
      </c>
      <c r="K337" s="11">
        <v>35</v>
      </c>
    </row>
    <row r="338" spans="1:11" ht="15.75" customHeight="1" x14ac:dyDescent="0.35">
      <c r="A338" s="11" t="s">
        <v>376</v>
      </c>
      <c r="B338" s="11">
        <v>1985</v>
      </c>
      <c r="C338" s="11" t="s">
        <v>7847</v>
      </c>
      <c r="D338" s="11">
        <v>7</v>
      </c>
      <c r="E338" s="11">
        <v>3</v>
      </c>
      <c r="F338" s="13">
        <v>29352.560000000001</v>
      </c>
      <c r="G338" s="11" t="s">
        <v>7894</v>
      </c>
      <c r="H338" s="11" t="s">
        <v>7894</v>
      </c>
      <c r="I338" s="11" t="s">
        <v>7863</v>
      </c>
      <c r="J338" s="14">
        <v>31358</v>
      </c>
      <c r="K338" s="11">
        <v>37</v>
      </c>
    </row>
    <row r="339" spans="1:11" ht="15.75" customHeight="1" x14ac:dyDescent="0.35">
      <c r="A339" s="11" t="s">
        <v>377</v>
      </c>
      <c r="B339" s="11">
        <v>1958</v>
      </c>
      <c r="C339" s="11" t="s">
        <v>7848</v>
      </c>
      <c r="D339" s="11">
        <v>5</v>
      </c>
      <c r="E339" s="11">
        <v>0</v>
      </c>
      <c r="F339" s="13">
        <v>29330.98</v>
      </c>
      <c r="G339" s="11" t="s">
        <v>7894</v>
      </c>
      <c r="H339" s="11" t="s">
        <v>7895</v>
      </c>
      <c r="I339" s="11" t="s">
        <v>7862</v>
      </c>
      <c r="J339" s="14">
        <v>21341</v>
      </c>
      <c r="K339" s="11">
        <v>65</v>
      </c>
    </row>
    <row r="340" spans="1:11" ht="15.75" customHeight="1" x14ac:dyDescent="0.35">
      <c r="A340" s="11" t="s">
        <v>378</v>
      </c>
      <c r="B340" s="11">
        <v>1978</v>
      </c>
      <c r="C340" s="11" t="s">
        <v>7846</v>
      </c>
      <c r="D340" s="11">
        <v>21</v>
      </c>
      <c r="E340" s="11">
        <v>2</v>
      </c>
      <c r="F340" s="13">
        <v>29227.599999999999</v>
      </c>
      <c r="G340" s="11" t="s">
        <v>7894</v>
      </c>
      <c r="H340" s="11" t="s">
        <v>7893</v>
      </c>
      <c r="I340" s="11" t="s">
        <v>7862</v>
      </c>
      <c r="J340" s="14">
        <v>28692</v>
      </c>
      <c r="K340" s="11">
        <v>44</v>
      </c>
    </row>
    <row r="341" spans="1:11" ht="15.75" customHeight="1" x14ac:dyDescent="0.35">
      <c r="A341" s="11" t="s">
        <v>379</v>
      </c>
      <c r="B341" s="11">
        <v>1969</v>
      </c>
      <c r="C341" s="11" t="s">
        <v>7846</v>
      </c>
      <c r="D341" s="11">
        <v>9</v>
      </c>
      <c r="E341" s="11">
        <v>2</v>
      </c>
      <c r="F341" s="13">
        <v>29186.48</v>
      </c>
      <c r="G341" s="11" t="s">
        <v>7894</v>
      </c>
      <c r="H341" s="11" t="s">
        <v>7893</v>
      </c>
      <c r="I341" s="11" t="s">
        <v>7869</v>
      </c>
      <c r="J341" s="14">
        <v>25393</v>
      </c>
      <c r="K341" s="11">
        <v>53</v>
      </c>
    </row>
    <row r="342" spans="1:11" ht="15.75" customHeight="1" x14ac:dyDescent="0.35">
      <c r="A342" s="11" t="s">
        <v>380</v>
      </c>
      <c r="B342" s="11">
        <v>1976</v>
      </c>
      <c r="C342" s="11" t="s">
        <v>7847</v>
      </c>
      <c r="D342" s="11">
        <v>8</v>
      </c>
      <c r="E342" s="11">
        <v>2</v>
      </c>
      <c r="F342" s="13">
        <v>29160.39</v>
      </c>
      <c r="G342" s="11" t="s">
        <v>7894</v>
      </c>
      <c r="H342" s="11" t="s">
        <v>7895</v>
      </c>
      <c r="I342" s="11" t="s">
        <v>7863</v>
      </c>
      <c r="J342" s="14">
        <v>28072</v>
      </c>
      <c r="K342" s="11">
        <v>46</v>
      </c>
    </row>
    <row r="343" spans="1:11" ht="15.75" customHeight="1" x14ac:dyDescent="0.35">
      <c r="A343" s="11" t="s">
        <v>381</v>
      </c>
      <c r="B343" s="11">
        <v>1961</v>
      </c>
      <c r="C343" s="11" t="s">
        <v>7850</v>
      </c>
      <c r="D343" s="11">
        <v>24</v>
      </c>
      <c r="E343" s="11">
        <v>0</v>
      </c>
      <c r="F343" s="13">
        <v>29141.360000000001</v>
      </c>
      <c r="G343" s="11" t="s">
        <v>7894</v>
      </c>
      <c r="H343" s="11" t="s">
        <v>7893</v>
      </c>
      <c r="I343" s="11" t="s">
        <v>7862</v>
      </c>
      <c r="J343" s="14">
        <v>22639</v>
      </c>
      <c r="K343" s="11">
        <v>61</v>
      </c>
    </row>
    <row r="344" spans="1:11" ht="15.75" customHeight="1" x14ac:dyDescent="0.35">
      <c r="A344" s="11" t="s">
        <v>382</v>
      </c>
      <c r="B344" s="11">
        <v>1978</v>
      </c>
      <c r="C344" s="11" t="s">
        <v>7847</v>
      </c>
      <c r="D344" s="11">
        <v>29</v>
      </c>
      <c r="E344" s="11">
        <v>2</v>
      </c>
      <c r="F344" s="13">
        <v>29114.77</v>
      </c>
      <c r="G344" s="11" t="s">
        <v>7894</v>
      </c>
      <c r="H344" s="11" t="s">
        <v>7894</v>
      </c>
      <c r="I344" s="11" t="s">
        <v>7863</v>
      </c>
      <c r="J344" s="14">
        <v>28823</v>
      </c>
      <c r="K344" s="11">
        <v>44</v>
      </c>
    </row>
    <row r="345" spans="1:11" ht="15.75" customHeight="1" x14ac:dyDescent="0.35">
      <c r="A345" s="11" t="s">
        <v>383</v>
      </c>
      <c r="B345" s="11">
        <v>1980</v>
      </c>
      <c r="C345" s="11" t="s">
        <v>7846</v>
      </c>
      <c r="D345" s="11">
        <v>14</v>
      </c>
      <c r="E345" s="11">
        <v>2</v>
      </c>
      <c r="F345" s="13">
        <v>29114.21</v>
      </c>
      <c r="G345" s="11" t="s">
        <v>7894</v>
      </c>
      <c r="H345" s="11" t="s">
        <v>7893</v>
      </c>
      <c r="I345" s="11" t="s">
        <v>7863</v>
      </c>
      <c r="J345" s="14">
        <v>29416</v>
      </c>
      <c r="K345" s="11">
        <v>42</v>
      </c>
    </row>
    <row r="346" spans="1:11" ht="15.75" customHeight="1" x14ac:dyDescent="0.35">
      <c r="A346" s="11" t="s">
        <v>384</v>
      </c>
      <c r="B346" s="11">
        <v>1992</v>
      </c>
      <c r="C346" s="11" t="s">
        <v>7846</v>
      </c>
      <c r="D346" s="11">
        <v>7</v>
      </c>
      <c r="E346" s="11">
        <v>0</v>
      </c>
      <c r="F346" s="13">
        <v>29007.82</v>
      </c>
      <c r="G346" s="11" t="s">
        <v>7894</v>
      </c>
      <c r="H346" s="11" t="s">
        <v>7893</v>
      </c>
      <c r="I346" s="11" t="s">
        <v>7863</v>
      </c>
      <c r="J346" s="14">
        <v>33792</v>
      </c>
      <c r="K346" s="11">
        <v>30</v>
      </c>
    </row>
    <row r="347" spans="1:11" ht="15.75" customHeight="1" x14ac:dyDescent="0.35">
      <c r="A347" s="11" t="s">
        <v>385</v>
      </c>
      <c r="B347" s="11">
        <v>2003</v>
      </c>
      <c r="C347" s="11" t="s">
        <v>7849</v>
      </c>
      <c r="D347" s="11">
        <v>1</v>
      </c>
      <c r="E347" s="11">
        <v>0</v>
      </c>
      <c r="F347" s="13">
        <v>28998.68</v>
      </c>
      <c r="G347" s="11" t="s">
        <v>7894</v>
      </c>
      <c r="H347" s="11" t="s">
        <v>7893</v>
      </c>
      <c r="I347" s="11" t="s">
        <v>7863</v>
      </c>
      <c r="J347" s="14">
        <v>37865</v>
      </c>
      <c r="K347" s="11">
        <v>19</v>
      </c>
    </row>
    <row r="348" spans="1:11" ht="15.75" customHeight="1" x14ac:dyDescent="0.35">
      <c r="A348" s="11" t="s">
        <v>386</v>
      </c>
      <c r="B348" s="11">
        <v>1959</v>
      </c>
      <c r="C348" s="11" t="s">
        <v>7850</v>
      </c>
      <c r="D348" s="11">
        <v>5</v>
      </c>
      <c r="E348" s="11">
        <v>0</v>
      </c>
      <c r="F348" s="13">
        <v>28950.47</v>
      </c>
      <c r="G348" s="11" t="s">
        <v>7894</v>
      </c>
      <c r="H348" s="11" t="s">
        <v>7894</v>
      </c>
      <c r="I348" s="11" t="s">
        <v>7862</v>
      </c>
      <c r="J348" s="14">
        <v>21889</v>
      </c>
      <c r="K348" s="11">
        <v>63</v>
      </c>
    </row>
    <row r="349" spans="1:11" ht="15.75" customHeight="1" x14ac:dyDescent="0.35">
      <c r="A349" s="11" t="s">
        <v>387</v>
      </c>
      <c r="B349" s="11">
        <v>1962</v>
      </c>
      <c r="C349" s="11" t="s">
        <v>7846</v>
      </c>
      <c r="D349" s="11">
        <v>25</v>
      </c>
      <c r="E349" s="11">
        <v>0</v>
      </c>
      <c r="F349" s="13">
        <v>28923.14</v>
      </c>
      <c r="G349" s="11" t="s">
        <v>7894</v>
      </c>
      <c r="H349" s="11" t="s">
        <v>7894</v>
      </c>
      <c r="I349" s="11" t="s">
        <v>7862</v>
      </c>
      <c r="J349" s="14">
        <v>22852</v>
      </c>
      <c r="K349" s="11">
        <v>60</v>
      </c>
    </row>
    <row r="350" spans="1:11" ht="15.75" customHeight="1" x14ac:dyDescent="0.35">
      <c r="A350" s="11" t="s">
        <v>388</v>
      </c>
      <c r="B350" s="11">
        <v>1961</v>
      </c>
      <c r="C350" s="11" t="s">
        <v>7851</v>
      </c>
      <c r="D350" s="11">
        <v>3</v>
      </c>
      <c r="E350" s="11">
        <v>1</v>
      </c>
      <c r="F350" s="13">
        <v>28868.66</v>
      </c>
      <c r="G350" s="11" t="s">
        <v>7894</v>
      </c>
      <c r="H350" s="11" t="s">
        <v>7895</v>
      </c>
      <c r="I350" s="11" t="s">
        <v>7862</v>
      </c>
      <c r="J350" s="14">
        <v>22496</v>
      </c>
      <c r="K350" s="11">
        <v>61</v>
      </c>
    </row>
    <row r="351" spans="1:11" ht="15.75" customHeight="1" x14ac:dyDescent="0.35">
      <c r="A351" s="11" t="s">
        <v>389</v>
      </c>
      <c r="B351" s="11">
        <v>1990</v>
      </c>
      <c r="C351" s="11" t="s">
        <v>7850</v>
      </c>
      <c r="D351" s="11">
        <v>5</v>
      </c>
      <c r="E351" s="11">
        <v>3</v>
      </c>
      <c r="F351" s="13">
        <v>28716.14</v>
      </c>
      <c r="G351" s="11" t="s">
        <v>7894</v>
      </c>
      <c r="H351" s="11" t="s">
        <v>7893</v>
      </c>
      <c r="I351" s="11" t="s">
        <v>7863</v>
      </c>
      <c r="J351" s="14">
        <v>33212</v>
      </c>
      <c r="K351" s="11">
        <v>32</v>
      </c>
    </row>
    <row r="352" spans="1:11" ht="15.75" customHeight="1" x14ac:dyDescent="0.35">
      <c r="A352" s="11" t="s">
        <v>390</v>
      </c>
      <c r="B352" s="11">
        <v>1985</v>
      </c>
      <c r="C352" s="11" t="s">
        <v>7849</v>
      </c>
      <c r="D352" s="11">
        <v>27</v>
      </c>
      <c r="E352" s="11">
        <v>3</v>
      </c>
      <c r="F352" s="13">
        <v>28542.86</v>
      </c>
      <c r="G352" s="11" t="s">
        <v>7894</v>
      </c>
      <c r="H352" s="11" t="s">
        <v>7893</v>
      </c>
      <c r="I352" s="11" t="s">
        <v>7863</v>
      </c>
      <c r="J352" s="14">
        <v>31317</v>
      </c>
      <c r="K352" s="11">
        <v>37</v>
      </c>
    </row>
    <row r="353" spans="1:11" ht="15.75" customHeight="1" x14ac:dyDescent="0.35">
      <c r="A353" s="11" t="s">
        <v>391</v>
      </c>
      <c r="B353" s="11">
        <v>1982</v>
      </c>
      <c r="C353" s="11" t="s">
        <v>7850</v>
      </c>
      <c r="D353" s="11">
        <v>11</v>
      </c>
      <c r="E353" s="11">
        <v>1</v>
      </c>
      <c r="F353" s="13">
        <v>28476.73</v>
      </c>
      <c r="G353" s="11" t="s">
        <v>7894</v>
      </c>
      <c r="H353" s="11" t="s">
        <v>7895</v>
      </c>
      <c r="I353" s="11" t="s">
        <v>7862</v>
      </c>
      <c r="J353" s="14">
        <v>30296</v>
      </c>
      <c r="K353" s="11">
        <v>40</v>
      </c>
    </row>
    <row r="354" spans="1:11" ht="15.75" customHeight="1" x14ac:dyDescent="0.35">
      <c r="A354" s="11" t="s">
        <v>392</v>
      </c>
      <c r="B354" s="11">
        <v>1974</v>
      </c>
      <c r="C354" s="11" t="s">
        <v>7849</v>
      </c>
      <c r="D354" s="11">
        <v>16</v>
      </c>
      <c r="E354" s="11">
        <v>1</v>
      </c>
      <c r="F354" s="13">
        <v>28468.92</v>
      </c>
      <c r="G354" s="11" t="s">
        <v>7894</v>
      </c>
      <c r="H354" s="11" t="s">
        <v>7894</v>
      </c>
      <c r="I354" s="11" t="s">
        <v>7862</v>
      </c>
      <c r="J354" s="14">
        <v>27288</v>
      </c>
      <c r="K354" s="11">
        <v>48</v>
      </c>
    </row>
    <row r="355" spans="1:11" ht="15.75" customHeight="1" x14ac:dyDescent="0.35">
      <c r="A355" s="11" t="s">
        <v>393</v>
      </c>
      <c r="B355" s="11">
        <v>1977</v>
      </c>
      <c r="C355" s="11" t="s">
        <v>7850</v>
      </c>
      <c r="D355" s="11">
        <v>2</v>
      </c>
      <c r="E355" s="11">
        <v>1</v>
      </c>
      <c r="F355" s="13">
        <v>28340.19</v>
      </c>
      <c r="G355" s="11" t="s">
        <v>7894</v>
      </c>
      <c r="H355" s="11" t="s">
        <v>7895</v>
      </c>
      <c r="I355" s="11" t="s">
        <v>7862</v>
      </c>
      <c r="J355" s="14">
        <v>28461</v>
      </c>
      <c r="K355" s="11">
        <v>45</v>
      </c>
    </row>
    <row r="356" spans="1:11" ht="15.75" customHeight="1" x14ac:dyDescent="0.35">
      <c r="A356" s="11" t="s">
        <v>394</v>
      </c>
      <c r="B356" s="11">
        <v>1990</v>
      </c>
      <c r="C356" s="11" t="s">
        <v>7850</v>
      </c>
      <c r="D356" s="11">
        <v>24</v>
      </c>
      <c r="E356" s="11">
        <v>3</v>
      </c>
      <c r="F356" s="13">
        <v>28302.33</v>
      </c>
      <c r="G356" s="11" t="s">
        <v>7894</v>
      </c>
      <c r="H356" s="11" t="s">
        <v>7895</v>
      </c>
      <c r="I356" s="11" t="s">
        <v>7863</v>
      </c>
      <c r="J356" s="14">
        <v>33231</v>
      </c>
      <c r="K356" s="11">
        <v>32</v>
      </c>
    </row>
    <row r="357" spans="1:11" ht="15.75" customHeight="1" x14ac:dyDescent="0.35">
      <c r="A357" s="11" t="s">
        <v>395</v>
      </c>
      <c r="B357" s="11">
        <v>1963</v>
      </c>
      <c r="C357" s="11" t="s">
        <v>7847</v>
      </c>
      <c r="D357" s="11">
        <v>25</v>
      </c>
      <c r="E357" s="11">
        <v>1</v>
      </c>
      <c r="F357" s="13">
        <v>28287.9</v>
      </c>
      <c r="G357" s="11" t="s">
        <v>7894</v>
      </c>
      <c r="H357" s="11" t="s">
        <v>7894</v>
      </c>
      <c r="I357" s="11" t="s">
        <v>7861</v>
      </c>
      <c r="J357" s="14">
        <v>23340</v>
      </c>
      <c r="K357" s="11">
        <v>59</v>
      </c>
    </row>
    <row r="358" spans="1:11" ht="15.75" customHeight="1" x14ac:dyDescent="0.35">
      <c r="A358" s="11" t="s">
        <v>396</v>
      </c>
      <c r="B358" s="11">
        <v>1999</v>
      </c>
      <c r="C358" s="11" t="s">
        <v>7849</v>
      </c>
      <c r="D358" s="11">
        <v>6</v>
      </c>
      <c r="E358" s="11">
        <v>0</v>
      </c>
      <c r="F358" s="13">
        <v>28245.34</v>
      </c>
      <c r="G358" s="11" t="s">
        <v>7894</v>
      </c>
      <c r="H358" s="11" t="s">
        <v>7893</v>
      </c>
      <c r="I358" s="11" t="s">
        <v>7863</v>
      </c>
      <c r="J358" s="14">
        <v>36409</v>
      </c>
      <c r="K358" s="11">
        <v>23</v>
      </c>
    </row>
    <row r="359" spans="1:11" ht="15.75" customHeight="1" x14ac:dyDescent="0.35">
      <c r="A359" s="11" t="s">
        <v>397</v>
      </c>
      <c r="B359" s="11">
        <v>1960</v>
      </c>
      <c r="C359" s="11" t="s">
        <v>7847</v>
      </c>
      <c r="D359" s="11">
        <v>22</v>
      </c>
      <c r="E359" s="11">
        <v>0</v>
      </c>
      <c r="F359" s="13">
        <v>28101.33</v>
      </c>
      <c r="G359" s="11" t="s">
        <v>7894</v>
      </c>
      <c r="H359" s="11" t="s">
        <v>7895</v>
      </c>
      <c r="I359" s="11" t="s">
        <v>7865</v>
      </c>
      <c r="J359" s="14">
        <v>22242</v>
      </c>
      <c r="K359" s="11">
        <v>62</v>
      </c>
    </row>
    <row r="360" spans="1:11" ht="15.75" customHeight="1" x14ac:dyDescent="0.35">
      <c r="A360" s="11" t="s">
        <v>398</v>
      </c>
      <c r="B360" s="11">
        <v>1985</v>
      </c>
      <c r="C360" s="11" t="s">
        <v>7847</v>
      </c>
      <c r="D360" s="11">
        <v>29</v>
      </c>
      <c r="E360" s="11">
        <v>3</v>
      </c>
      <c r="F360" s="13">
        <v>28006.94</v>
      </c>
      <c r="G360" s="11" t="s">
        <v>7894</v>
      </c>
      <c r="H360" s="11" t="s">
        <v>7895</v>
      </c>
      <c r="I360" s="11" t="s">
        <v>7863</v>
      </c>
      <c r="J360" s="14">
        <v>31380</v>
      </c>
      <c r="K360" s="11">
        <v>37</v>
      </c>
    </row>
    <row r="361" spans="1:11" ht="15.75" customHeight="1" x14ac:dyDescent="0.35">
      <c r="A361" s="11" t="s">
        <v>399</v>
      </c>
      <c r="B361" s="11">
        <v>1999</v>
      </c>
      <c r="C361" s="11" t="s">
        <v>7850</v>
      </c>
      <c r="D361" s="11">
        <v>21</v>
      </c>
      <c r="E361" s="11">
        <v>0</v>
      </c>
      <c r="F361" s="13">
        <v>27980.77</v>
      </c>
      <c r="G361" s="11" t="s">
        <v>7894</v>
      </c>
      <c r="H361" s="11" t="s">
        <v>7894</v>
      </c>
      <c r="I361" s="11" t="s">
        <v>7863</v>
      </c>
      <c r="J361" s="14">
        <v>36515</v>
      </c>
      <c r="K361" s="11">
        <v>23</v>
      </c>
    </row>
    <row r="362" spans="1:11" ht="15.75" customHeight="1" x14ac:dyDescent="0.35">
      <c r="A362" s="11" t="s">
        <v>400</v>
      </c>
      <c r="B362" s="11">
        <v>1961</v>
      </c>
      <c r="C362" s="11" t="s">
        <v>7846</v>
      </c>
      <c r="D362" s="11">
        <v>28</v>
      </c>
      <c r="E362" s="11">
        <v>3</v>
      </c>
      <c r="F362" s="13">
        <v>27941.29</v>
      </c>
      <c r="G362" s="11" t="s">
        <v>7894</v>
      </c>
      <c r="H362" s="11" t="s">
        <v>7893</v>
      </c>
      <c r="I362" s="11" t="s">
        <v>7863</v>
      </c>
      <c r="J362" s="14">
        <v>22490</v>
      </c>
      <c r="K362" s="11">
        <v>61</v>
      </c>
    </row>
    <row r="363" spans="1:11" ht="15.75" customHeight="1" x14ac:dyDescent="0.35">
      <c r="A363" s="11" t="s">
        <v>401</v>
      </c>
      <c r="B363" s="11">
        <v>1991</v>
      </c>
      <c r="C363" s="11" t="s">
        <v>7848</v>
      </c>
      <c r="D363" s="11">
        <v>4</v>
      </c>
      <c r="E363" s="11">
        <v>3</v>
      </c>
      <c r="F363" s="13">
        <v>27931.11</v>
      </c>
      <c r="G363" s="11" t="s">
        <v>7894</v>
      </c>
      <c r="H363" s="11" t="s">
        <v>7893</v>
      </c>
      <c r="I363" s="11" t="s">
        <v>7863</v>
      </c>
      <c r="J363" s="14">
        <v>33393</v>
      </c>
      <c r="K363" s="11">
        <v>32</v>
      </c>
    </row>
    <row r="364" spans="1:11" ht="15.75" customHeight="1" x14ac:dyDescent="0.35">
      <c r="A364" s="11" t="s">
        <v>402</v>
      </c>
      <c r="B364" s="11">
        <v>1989</v>
      </c>
      <c r="C364" s="11" t="s">
        <v>7847</v>
      </c>
      <c r="D364" s="11">
        <v>21</v>
      </c>
      <c r="E364" s="11">
        <v>3</v>
      </c>
      <c r="F364" s="13">
        <v>27925.86</v>
      </c>
      <c r="G364" s="11" t="s">
        <v>7894</v>
      </c>
      <c r="H364" s="11" t="s">
        <v>7895</v>
      </c>
      <c r="I364" s="11" t="s">
        <v>7863</v>
      </c>
      <c r="J364" s="14">
        <v>32833</v>
      </c>
      <c r="K364" s="11">
        <v>33</v>
      </c>
    </row>
    <row r="365" spans="1:11" ht="15.75" customHeight="1" x14ac:dyDescent="0.35">
      <c r="A365" s="11" t="s">
        <v>403</v>
      </c>
      <c r="B365" s="11">
        <v>1985</v>
      </c>
      <c r="C365" s="11" t="s">
        <v>7850</v>
      </c>
      <c r="D365" s="11">
        <v>4</v>
      </c>
      <c r="E365" s="11">
        <v>3</v>
      </c>
      <c r="F365" s="13">
        <v>27849.94</v>
      </c>
      <c r="G365" s="11" t="s">
        <v>7894</v>
      </c>
      <c r="H365" s="11" t="s">
        <v>7894</v>
      </c>
      <c r="I365" s="11" t="s">
        <v>7863</v>
      </c>
      <c r="J365" s="14">
        <v>31385</v>
      </c>
      <c r="K365" s="11">
        <v>37</v>
      </c>
    </row>
    <row r="366" spans="1:11" ht="15.75" customHeight="1" x14ac:dyDescent="0.35">
      <c r="A366" s="11" t="s">
        <v>404</v>
      </c>
      <c r="B366" s="11">
        <v>1960</v>
      </c>
      <c r="C366" s="11" t="s">
        <v>7846</v>
      </c>
      <c r="D366" s="11">
        <v>6</v>
      </c>
      <c r="E366" s="11">
        <v>0</v>
      </c>
      <c r="F366" s="13">
        <v>27808.73</v>
      </c>
      <c r="G366" s="11" t="s">
        <v>7894</v>
      </c>
      <c r="H366" s="11" t="s">
        <v>7894</v>
      </c>
      <c r="I366" s="11" t="s">
        <v>7861</v>
      </c>
      <c r="J366" s="14">
        <v>22103</v>
      </c>
      <c r="K366" s="11">
        <v>62</v>
      </c>
    </row>
    <row r="367" spans="1:11" ht="15.75" customHeight="1" x14ac:dyDescent="0.35">
      <c r="A367" s="11" t="s">
        <v>405</v>
      </c>
      <c r="B367" s="11">
        <v>2002</v>
      </c>
      <c r="C367" s="11" t="s">
        <v>7850</v>
      </c>
      <c r="D367" s="11">
        <v>6</v>
      </c>
      <c r="E367" s="11">
        <v>1</v>
      </c>
      <c r="F367" s="13">
        <v>27724.29</v>
      </c>
      <c r="G367" s="11" t="s">
        <v>7894</v>
      </c>
      <c r="H367" s="11" t="s">
        <v>7893</v>
      </c>
      <c r="I367" s="11" t="s">
        <v>7861</v>
      </c>
      <c r="J367" s="14">
        <v>37596</v>
      </c>
      <c r="K367" s="11">
        <v>20</v>
      </c>
    </row>
    <row r="368" spans="1:11" ht="15.75" customHeight="1" x14ac:dyDescent="0.35">
      <c r="A368" s="11" t="s">
        <v>406</v>
      </c>
      <c r="B368" s="11">
        <v>1992</v>
      </c>
      <c r="C368" s="11" t="s">
        <v>7846</v>
      </c>
      <c r="D368" s="11">
        <v>3</v>
      </c>
      <c r="E368" s="11">
        <v>0</v>
      </c>
      <c r="F368" s="13">
        <v>27696.11</v>
      </c>
      <c r="G368" s="11" t="s">
        <v>7894</v>
      </c>
      <c r="H368" s="11" t="s">
        <v>7895</v>
      </c>
      <c r="I368" s="11" t="s">
        <v>7863</v>
      </c>
      <c r="J368" s="14">
        <v>33788</v>
      </c>
      <c r="K368" s="11">
        <v>30</v>
      </c>
    </row>
    <row r="369" spans="1:11" ht="15.75" customHeight="1" x14ac:dyDescent="0.35">
      <c r="A369" s="11" t="s">
        <v>407</v>
      </c>
      <c r="B369" s="11">
        <v>1997</v>
      </c>
      <c r="C369" s="11" t="s">
        <v>7852</v>
      </c>
      <c r="D369" s="11">
        <v>7</v>
      </c>
      <c r="E369" s="11">
        <v>0</v>
      </c>
      <c r="F369" s="13">
        <v>27625.17</v>
      </c>
      <c r="G369" s="11" t="s">
        <v>7894</v>
      </c>
      <c r="H369" s="11" t="s">
        <v>7894</v>
      </c>
      <c r="I369" s="11" t="s">
        <v>7863</v>
      </c>
      <c r="J369" s="14">
        <v>35710</v>
      </c>
      <c r="K369" s="11">
        <v>25</v>
      </c>
    </row>
    <row r="370" spans="1:11" ht="15.75" customHeight="1" x14ac:dyDescent="0.35">
      <c r="A370" s="11" t="s">
        <v>408</v>
      </c>
      <c r="B370" s="11">
        <v>1997</v>
      </c>
      <c r="C370" s="11" t="s">
        <v>7849</v>
      </c>
      <c r="D370" s="11">
        <v>9</v>
      </c>
      <c r="E370" s="11">
        <v>0</v>
      </c>
      <c r="F370" s="13">
        <v>27619.360000000001</v>
      </c>
      <c r="G370" s="11" t="s">
        <v>7895</v>
      </c>
      <c r="H370" s="11" t="s">
        <v>7893</v>
      </c>
      <c r="I370" s="11" t="s">
        <v>7863</v>
      </c>
      <c r="J370" s="14">
        <v>35682</v>
      </c>
      <c r="K370" s="11">
        <v>25</v>
      </c>
    </row>
    <row r="371" spans="1:11" ht="15.75" customHeight="1" x14ac:dyDescent="0.35">
      <c r="A371" s="11" t="s">
        <v>409</v>
      </c>
      <c r="B371" s="11">
        <v>1992</v>
      </c>
      <c r="C371" s="11" t="s">
        <v>7848</v>
      </c>
      <c r="D371" s="11">
        <v>11</v>
      </c>
      <c r="E371" s="11">
        <v>0</v>
      </c>
      <c r="F371" s="13">
        <v>27614.71</v>
      </c>
      <c r="G371" s="11" t="s">
        <v>7895</v>
      </c>
      <c r="H371" s="11" t="s">
        <v>7893</v>
      </c>
      <c r="I371" s="11" t="s">
        <v>7863</v>
      </c>
      <c r="J371" s="14">
        <v>33766</v>
      </c>
      <c r="K371" s="11">
        <v>30</v>
      </c>
    </row>
    <row r="372" spans="1:11" ht="15.75" customHeight="1" x14ac:dyDescent="0.35">
      <c r="A372" s="11" t="s">
        <v>410</v>
      </c>
      <c r="B372" s="11">
        <v>1985</v>
      </c>
      <c r="C372" s="11" t="s">
        <v>7847</v>
      </c>
      <c r="D372" s="11">
        <v>6</v>
      </c>
      <c r="E372" s="11">
        <v>3</v>
      </c>
      <c r="F372" s="13">
        <v>27598.93</v>
      </c>
      <c r="G372" s="11" t="s">
        <v>7895</v>
      </c>
      <c r="H372" s="11" t="s">
        <v>7894</v>
      </c>
      <c r="I372" s="11" t="s">
        <v>7863</v>
      </c>
      <c r="J372" s="14">
        <v>31357</v>
      </c>
      <c r="K372" s="11">
        <v>37</v>
      </c>
    </row>
    <row r="373" spans="1:11" ht="15.75" customHeight="1" x14ac:dyDescent="0.35">
      <c r="A373" s="11" t="s">
        <v>411</v>
      </c>
      <c r="B373" s="11">
        <v>1984</v>
      </c>
      <c r="C373" s="11" t="s">
        <v>7846</v>
      </c>
      <c r="D373" s="11">
        <v>22</v>
      </c>
      <c r="E373" s="11">
        <v>3</v>
      </c>
      <c r="F373" s="13">
        <v>27534.53</v>
      </c>
      <c r="G373" s="11" t="s">
        <v>7895</v>
      </c>
      <c r="H373" s="11" t="s">
        <v>7895</v>
      </c>
      <c r="I373" s="11" t="s">
        <v>7863</v>
      </c>
      <c r="J373" s="14">
        <v>30885</v>
      </c>
      <c r="K373" s="11">
        <v>38</v>
      </c>
    </row>
    <row r="374" spans="1:11" ht="15.75" customHeight="1" x14ac:dyDescent="0.35">
      <c r="A374" s="11" t="s">
        <v>412</v>
      </c>
      <c r="B374" s="11">
        <v>1965</v>
      </c>
      <c r="C374" s="11" t="s">
        <v>7852</v>
      </c>
      <c r="D374" s="11">
        <v>19</v>
      </c>
      <c r="E374" s="11">
        <v>0</v>
      </c>
      <c r="F374" s="13">
        <v>27533.91</v>
      </c>
      <c r="G374" s="11" t="s">
        <v>7895</v>
      </c>
      <c r="H374" s="11" t="s">
        <v>7893</v>
      </c>
      <c r="I374" s="11" t="s">
        <v>7861</v>
      </c>
      <c r="J374" s="14">
        <v>24034</v>
      </c>
      <c r="K374" s="11">
        <v>57</v>
      </c>
    </row>
    <row r="375" spans="1:11" ht="15.75" customHeight="1" x14ac:dyDescent="0.35">
      <c r="A375" s="11" t="s">
        <v>413</v>
      </c>
      <c r="B375" s="11">
        <v>1981</v>
      </c>
      <c r="C375" s="11" t="s">
        <v>7852</v>
      </c>
      <c r="D375" s="11">
        <v>3</v>
      </c>
      <c r="E375" s="11">
        <v>1</v>
      </c>
      <c r="F375" s="13">
        <v>27495.59</v>
      </c>
      <c r="G375" s="11" t="s">
        <v>7895</v>
      </c>
      <c r="H375" s="11" t="s">
        <v>7894</v>
      </c>
      <c r="I375" s="11" t="s">
        <v>7863</v>
      </c>
      <c r="J375" s="14">
        <v>29862</v>
      </c>
      <c r="K375" s="11">
        <v>41</v>
      </c>
    </row>
    <row r="376" spans="1:11" ht="15.75" customHeight="1" x14ac:dyDescent="0.35">
      <c r="A376" s="11" t="s">
        <v>414</v>
      </c>
      <c r="B376" s="11">
        <v>1985</v>
      </c>
      <c r="C376" s="11" t="s">
        <v>7850</v>
      </c>
      <c r="D376" s="11">
        <v>5</v>
      </c>
      <c r="E376" s="11">
        <v>3</v>
      </c>
      <c r="F376" s="13">
        <v>27432.73</v>
      </c>
      <c r="G376" s="11" t="s">
        <v>7895</v>
      </c>
      <c r="H376" s="11" t="s">
        <v>7894</v>
      </c>
      <c r="I376" s="11" t="s">
        <v>7863</v>
      </c>
      <c r="J376" s="14">
        <v>31386</v>
      </c>
      <c r="K376" s="11">
        <v>37</v>
      </c>
    </row>
    <row r="377" spans="1:11" ht="15.75" customHeight="1" x14ac:dyDescent="0.35">
      <c r="A377" s="11" t="s">
        <v>415</v>
      </c>
      <c r="B377" s="11">
        <v>1988</v>
      </c>
      <c r="C377" s="11" t="s">
        <v>7849</v>
      </c>
      <c r="D377" s="11">
        <v>15</v>
      </c>
      <c r="E377" s="11">
        <v>2</v>
      </c>
      <c r="F377" s="13">
        <v>27375.9</v>
      </c>
      <c r="G377" s="11" t="s">
        <v>7895</v>
      </c>
      <c r="H377" s="11" t="s">
        <v>7893</v>
      </c>
      <c r="I377" s="11" t="s">
        <v>7864</v>
      </c>
      <c r="J377" s="14">
        <v>32401</v>
      </c>
      <c r="K377" s="11">
        <v>34</v>
      </c>
    </row>
    <row r="378" spans="1:11" ht="15.75" customHeight="1" x14ac:dyDescent="0.35">
      <c r="A378" s="11" t="s">
        <v>416</v>
      </c>
      <c r="B378" s="11">
        <v>1969</v>
      </c>
      <c r="C378" s="11" t="s">
        <v>7852</v>
      </c>
      <c r="D378" s="11">
        <v>16</v>
      </c>
      <c r="E378" s="11">
        <v>0</v>
      </c>
      <c r="F378" s="13">
        <v>27346.04</v>
      </c>
      <c r="G378" s="11" t="s">
        <v>7895</v>
      </c>
      <c r="H378" s="11" t="s">
        <v>7895</v>
      </c>
      <c r="I378" s="11" t="s">
        <v>7861</v>
      </c>
      <c r="J378" s="14">
        <v>25492</v>
      </c>
      <c r="K378" s="11">
        <v>53</v>
      </c>
    </row>
    <row r="379" spans="1:11" ht="15.75" customHeight="1" x14ac:dyDescent="0.35">
      <c r="A379" s="11" t="s">
        <v>417</v>
      </c>
      <c r="B379" s="11">
        <v>1968</v>
      </c>
      <c r="C379" s="11" t="s">
        <v>7848</v>
      </c>
      <c r="D379" s="11">
        <v>6</v>
      </c>
      <c r="E379" s="11">
        <v>3</v>
      </c>
      <c r="F379" s="13">
        <v>27322.73</v>
      </c>
      <c r="G379" s="11" t="s">
        <v>7895</v>
      </c>
      <c r="H379" s="11" t="s">
        <v>7895</v>
      </c>
      <c r="I379" s="11" t="s">
        <v>7861</v>
      </c>
      <c r="J379" s="14">
        <v>24995</v>
      </c>
      <c r="K379" s="11">
        <v>55</v>
      </c>
    </row>
    <row r="380" spans="1:11" ht="15.75" customHeight="1" x14ac:dyDescent="0.35">
      <c r="A380" s="11" t="s">
        <v>418</v>
      </c>
      <c r="B380" s="11">
        <v>1999</v>
      </c>
      <c r="C380" s="11" t="s">
        <v>7850</v>
      </c>
      <c r="D380" s="11">
        <v>2</v>
      </c>
      <c r="E380" s="11">
        <v>0</v>
      </c>
      <c r="F380" s="13">
        <v>27236.959999999999</v>
      </c>
      <c r="G380" s="11" t="s">
        <v>7895</v>
      </c>
      <c r="H380" s="11" t="s">
        <v>7894</v>
      </c>
      <c r="I380" s="11" t="s">
        <v>7863</v>
      </c>
      <c r="J380" s="14">
        <v>36496</v>
      </c>
      <c r="K380" s="11">
        <v>23</v>
      </c>
    </row>
    <row r="381" spans="1:11" ht="15.75" customHeight="1" x14ac:dyDescent="0.35">
      <c r="A381" s="11" t="s">
        <v>419</v>
      </c>
      <c r="B381" s="11">
        <v>1965</v>
      </c>
      <c r="C381" s="11" t="s">
        <v>7850</v>
      </c>
      <c r="D381" s="11">
        <v>21</v>
      </c>
      <c r="E381" s="11">
        <v>0</v>
      </c>
      <c r="F381" s="13">
        <v>27218.44</v>
      </c>
      <c r="G381" s="11" t="s">
        <v>7895</v>
      </c>
      <c r="H381" s="11" t="s">
        <v>7894</v>
      </c>
      <c r="I381" s="11" t="s">
        <v>7873</v>
      </c>
      <c r="J381" s="14">
        <v>24097</v>
      </c>
      <c r="K381" s="11">
        <v>57</v>
      </c>
    </row>
    <row r="382" spans="1:11" ht="15.75" customHeight="1" x14ac:dyDescent="0.35">
      <c r="A382" s="11" t="s">
        <v>420</v>
      </c>
      <c r="B382" s="11">
        <v>1970</v>
      </c>
      <c r="C382" s="11" t="s">
        <v>7852</v>
      </c>
      <c r="D382" s="11">
        <v>2</v>
      </c>
      <c r="E382" s="11">
        <v>0</v>
      </c>
      <c r="F382" s="13">
        <v>27117.99</v>
      </c>
      <c r="G382" s="11" t="s">
        <v>7895</v>
      </c>
      <c r="H382" s="11" t="s">
        <v>7895</v>
      </c>
      <c r="I382" s="11" t="s">
        <v>7861</v>
      </c>
      <c r="J382" s="14">
        <v>25843</v>
      </c>
      <c r="K382" s="11">
        <v>52</v>
      </c>
    </row>
    <row r="383" spans="1:11" ht="15.75" customHeight="1" x14ac:dyDescent="0.35">
      <c r="A383" s="11" t="s">
        <v>421</v>
      </c>
      <c r="B383" s="11">
        <v>1990</v>
      </c>
      <c r="C383" s="11" t="s">
        <v>7850</v>
      </c>
      <c r="D383" s="11">
        <v>13</v>
      </c>
      <c r="E383" s="11">
        <v>3</v>
      </c>
      <c r="F383" s="13">
        <v>27092.38</v>
      </c>
      <c r="G383" s="11" t="s">
        <v>7895</v>
      </c>
      <c r="H383" s="11" t="s">
        <v>7893</v>
      </c>
      <c r="I383" s="11" t="s">
        <v>7863</v>
      </c>
      <c r="J383" s="14">
        <v>33220</v>
      </c>
      <c r="K383" s="11">
        <v>32</v>
      </c>
    </row>
    <row r="384" spans="1:11" ht="15.75" customHeight="1" x14ac:dyDescent="0.35">
      <c r="A384" s="11" t="s">
        <v>422</v>
      </c>
      <c r="B384" s="11">
        <v>1994</v>
      </c>
      <c r="C384" s="11" t="s">
        <v>7846</v>
      </c>
      <c r="D384" s="11">
        <v>2</v>
      </c>
      <c r="E384" s="11">
        <v>0</v>
      </c>
      <c r="F384" s="13">
        <v>27080.639999999999</v>
      </c>
      <c r="G384" s="11" t="s">
        <v>7895</v>
      </c>
      <c r="H384" s="11" t="s">
        <v>7895</v>
      </c>
      <c r="I384" s="11" t="s">
        <v>7863</v>
      </c>
      <c r="J384" s="14">
        <v>34517</v>
      </c>
      <c r="K384" s="11">
        <v>28</v>
      </c>
    </row>
    <row r="385" spans="1:11" ht="15.75" customHeight="1" x14ac:dyDescent="0.35">
      <c r="A385" s="11" t="s">
        <v>423</v>
      </c>
      <c r="B385" s="11">
        <v>1958</v>
      </c>
      <c r="C385" s="11" t="s">
        <v>7848</v>
      </c>
      <c r="D385" s="11">
        <v>30</v>
      </c>
      <c r="E385" s="11">
        <v>0</v>
      </c>
      <c r="F385" s="13">
        <v>27037.91</v>
      </c>
      <c r="G385" s="11" t="s">
        <v>7895</v>
      </c>
      <c r="H385" s="11" t="s">
        <v>7895</v>
      </c>
      <c r="I385" s="11" t="s">
        <v>7861</v>
      </c>
      <c r="J385" s="14">
        <v>21366</v>
      </c>
      <c r="K385" s="11">
        <v>64</v>
      </c>
    </row>
    <row r="386" spans="1:11" ht="15.75" customHeight="1" x14ac:dyDescent="0.35">
      <c r="A386" s="11" t="s">
        <v>424</v>
      </c>
      <c r="B386" s="11">
        <v>1960</v>
      </c>
      <c r="C386" s="11" t="s">
        <v>7846</v>
      </c>
      <c r="D386" s="11">
        <v>9</v>
      </c>
      <c r="E386" s="11">
        <v>1</v>
      </c>
      <c r="F386" s="13">
        <v>27000.98</v>
      </c>
      <c r="G386" s="11" t="s">
        <v>7895</v>
      </c>
      <c r="H386" s="11" t="s">
        <v>7895</v>
      </c>
      <c r="I386" s="11" t="s">
        <v>7861</v>
      </c>
      <c r="J386" s="14">
        <v>22106</v>
      </c>
      <c r="K386" s="11">
        <v>62</v>
      </c>
    </row>
    <row r="387" spans="1:11" ht="15.75" customHeight="1" x14ac:dyDescent="0.35">
      <c r="A387" s="11" t="s">
        <v>425</v>
      </c>
      <c r="B387" s="11">
        <v>2000</v>
      </c>
      <c r="C387" s="11" t="s">
        <v>7847</v>
      </c>
      <c r="D387" s="11">
        <v>9</v>
      </c>
      <c r="E387" s="11">
        <v>0</v>
      </c>
      <c r="F387" s="13">
        <v>26936.98</v>
      </c>
      <c r="G387" s="11" t="s">
        <v>7895</v>
      </c>
      <c r="H387" s="11" t="s">
        <v>7893</v>
      </c>
      <c r="I387" s="11" t="s">
        <v>7863</v>
      </c>
      <c r="J387" s="14">
        <v>36839</v>
      </c>
      <c r="K387" s="11">
        <v>22</v>
      </c>
    </row>
    <row r="388" spans="1:11" ht="15.75" customHeight="1" x14ac:dyDescent="0.35">
      <c r="A388" s="11" t="s">
        <v>426</v>
      </c>
      <c r="B388" s="11">
        <v>2002</v>
      </c>
      <c r="C388" s="11" t="s">
        <v>7848</v>
      </c>
      <c r="D388" s="11">
        <v>17</v>
      </c>
      <c r="E388" s="11">
        <v>0</v>
      </c>
      <c r="F388" s="13">
        <v>26927.69</v>
      </c>
      <c r="G388" s="11" t="s">
        <v>7895</v>
      </c>
      <c r="H388" s="11" t="s">
        <v>7895</v>
      </c>
      <c r="I388" s="11" t="s">
        <v>7863</v>
      </c>
      <c r="J388" s="14">
        <v>37424</v>
      </c>
      <c r="K388" s="11">
        <v>20</v>
      </c>
    </row>
    <row r="389" spans="1:11" ht="15.75" customHeight="1" x14ac:dyDescent="0.35">
      <c r="A389" s="11" t="s">
        <v>427</v>
      </c>
      <c r="B389" s="11">
        <v>1958</v>
      </c>
      <c r="C389" s="11" t="s">
        <v>7850</v>
      </c>
      <c r="D389" s="11">
        <v>25</v>
      </c>
      <c r="E389" s="11">
        <v>0</v>
      </c>
      <c r="F389" s="13">
        <v>26926.51</v>
      </c>
      <c r="G389" s="11" t="s">
        <v>7895</v>
      </c>
      <c r="H389" s="11" t="s">
        <v>7894</v>
      </c>
      <c r="I389" s="11" t="s">
        <v>7861</v>
      </c>
      <c r="J389" s="14">
        <v>21544</v>
      </c>
      <c r="K389" s="11">
        <v>64</v>
      </c>
    </row>
    <row r="390" spans="1:11" ht="15.75" customHeight="1" x14ac:dyDescent="0.35">
      <c r="A390" s="11" t="s">
        <v>428</v>
      </c>
      <c r="B390" s="11">
        <v>1991</v>
      </c>
      <c r="C390" s="11" t="s">
        <v>7851</v>
      </c>
      <c r="D390" s="11">
        <v>22</v>
      </c>
      <c r="E390" s="11">
        <v>3</v>
      </c>
      <c r="F390" s="13">
        <v>26912.560000000001</v>
      </c>
      <c r="G390" s="11" t="s">
        <v>7895</v>
      </c>
      <c r="H390" s="11" t="s">
        <v>7895</v>
      </c>
      <c r="I390" s="11" t="s">
        <v>7863</v>
      </c>
      <c r="J390" s="14">
        <v>33472</v>
      </c>
      <c r="K390" s="11">
        <v>31</v>
      </c>
    </row>
    <row r="391" spans="1:11" ht="15.75" customHeight="1" x14ac:dyDescent="0.35">
      <c r="A391" s="11" t="s">
        <v>429</v>
      </c>
      <c r="B391" s="11">
        <v>1988</v>
      </c>
      <c r="C391" s="11" t="s">
        <v>7846</v>
      </c>
      <c r="D391" s="11">
        <v>22</v>
      </c>
      <c r="E391" s="11">
        <v>3</v>
      </c>
      <c r="F391" s="13">
        <v>26607.89</v>
      </c>
      <c r="G391" s="11" t="s">
        <v>7895</v>
      </c>
      <c r="H391" s="11" t="s">
        <v>7894</v>
      </c>
      <c r="I391" s="11" t="s">
        <v>7863</v>
      </c>
      <c r="J391" s="14">
        <v>32346</v>
      </c>
      <c r="K391" s="11">
        <v>34</v>
      </c>
    </row>
    <row r="392" spans="1:11" ht="15.75" customHeight="1" x14ac:dyDescent="0.35">
      <c r="A392" s="11" t="s">
        <v>430</v>
      </c>
      <c r="B392" s="11">
        <v>2004</v>
      </c>
      <c r="C392" s="11" t="s">
        <v>7849</v>
      </c>
      <c r="D392" s="11">
        <v>5</v>
      </c>
      <c r="E392" s="11">
        <v>0</v>
      </c>
      <c r="F392" s="13">
        <v>26479.4</v>
      </c>
      <c r="G392" s="11" t="s">
        <v>7895</v>
      </c>
      <c r="H392" s="11" t="s">
        <v>7895</v>
      </c>
      <c r="I392" s="11" t="s">
        <v>7863</v>
      </c>
      <c r="J392" s="14">
        <v>38235</v>
      </c>
      <c r="K392" s="11">
        <v>18</v>
      </c>
    </row>
    <row r="393" spans="1:11" ht="15.75" customHeight="1" x14ac:dyDescent="0.35">
      <c r="A393" s="11" t="s">
        <v>431</v>
      </c>
      <c r="B393" s="11">
        <v>1970</v>
      </c>
      <c r="C393" s="11" t="s">
        <v>7851</v>
      </c>
      <c r="D393" s="11">
        <v>27</v>
      </c>
      <c r="E393" s="11">
        <v>2</v>
      </c>
      <c r="F393" s="13">
        <v>26467.1</v>
      </c>
      <c r="G393" s="11" t="s">
        <v>7895</v>
      </c>
      <c r="H393" s="11" t="s">
        <v>7893</v>
      </c>
      <c r="I393" s="11" t="s">
        <v>7862</v>
      </c>
      <c r="J393" s="14">
        <v>25807</v>
      </c>
      <c r="K393" s="11">
        <v>52</v>
      </c>
    </row>
    <row r="394" spans="1:11" ht="15.75" customHeight="1" x14ac:dyDescent="0.35">
      <c r="A394" s="11" t="s">
        <v>432</v>
      </c>
      <c r="B394" s="11">
        <v>1974</v>
      </c>
      <c r="C394" s="11" t="s">
        <v>7849</v>
      </c>
      <c r="D394" s="11">
        <v>21</v>
      </c>
      <c r="E394" s="11">
        <v>1</v>
      </c>
      <c r="F394" s="13">
        <v>26392.26</v>
      </c>
      <c r="G394" s="11" t="s">
        <v>7895</v>
      </c>
      <c r="H394" s="11" t="s">
        <v>7895</v>
      </c>
      <c r="I394" s="11" t="s">
        <v>7869</v>
      </c>
      <c r="J394" s="14">
        <v>27293</v>
      </c>
      <c r="K394" s="11">
        <v>48</v>
      </c>
    </row>
    <row r="395" spans="1:11" ht="15.75" customHeight="1" x14ac:dyDescent="0.35">
      <c r="A395" s="11" t="s">
        <v>433</v>
      </c>
      <c r="B395" s="11">
        <v>2004</v>
      </c>
      <c r="C395" s="11" t="s">
        <v>7850</v>
      </c>
      <c r="D395" s="11">
        <v>5</v>
      </c>
      <c r="E395" s="11">
        <v>0</v>
      </c>
      <c r="F395" s="13">
        <v>26316.59</v>
      </c>
      <c r="G395" s="11" t="s">
        <v>7895</v>
      </c>
      <c r="H395" s="11" t="s">
        <v>7893</v>
      </c>
      <c r="I395" s="11" t="s">
        <v>7863</v>
      </c>
      <c r="J395" s="14">
        <v>38326</v>
      </c>
      <c r="K395" s="11">
        <v>18</v>
      </c>
    </row>
    <row r="396" spans="1:11" ht="15.75" customHeight="1" x14ac:dyDescent="0.35">
      <c r="A396" s="11" t="s">
        <v>434</v>
      </c>
      <c r="B396" s="11">
        <v>1975</v>
      </c>
      <c r="C396" s="11" t="s">
        <v>7848</v>
      </c>
      <c r="D396" s="11">
        <v>4</v>
      </c>
      <c r="E396" s="11">
        <v>1</v>
      </c>
      <c r="F396" s="13">
        <v>26236.58</v>
      </c>
      <c r="G396" s="11" t="s">
        <v>7895</v>
      </c>
      <c r="H396" s="11" t="s">
        <v>7894</v>
      </c>
      <c r="I396" s="11" t="s">
        <v>7863</v>
      </c>
      <c r="J396" s="14">
        <v>27549</v>
      </c>
      <c r="K396" s="11">
        <v>48</v>
      </c>
    </row>
    <row r="397" spans="1:11" ht="15.75" customHeight="1" x14ac:dyDescent="0.35">
      <c r="A397" s="11" t="s">
        <v>435</v>
      </c>
      <c r="B397" s="11">
        <v>1973</v>
      </c>
      <c r="C397" s="11" t="s">
        <v>7846</v>
      </c>
      <c r="D397" s="11">
        <v>7</v>
      </c>
      <c r="E397" s="11">
        <v>1</v>
      </c>
      <c r="F397" s="13">
        <v>26140.36</v>
      </c>
      <c r="G397" s="11" t="s">
        <v>7895</v>
      </c>
      <c r="H397" s="11" t="s">
        <v>7893</v>
      </c>
      <c r="I397" s="11" t="s">
        <v>7863</v>
      </c>
      <c r="J397" s="14">
        <v>26852</v>
      </c>
      <c r="K397" s="11">
        <v>49</v>
      </c>
    </row>
    <row r="398" spans="1:11" ht="15.75" customHeight="1" x14ac:dyDescent="0.35">
      <c r="A398" s="11" t="s">
        <v>436</v>
      </c>
      <c r="B398" s="11">
        <v>2002</v>
      </c>
      <c r="C398" s="11" t="s">
        <v>7852</v>
      </c>
      <c r="D398" s="11">
        <v>11</v>
      </c>
      <c r="E398" s="11">
        <v>0</v>
      </c>
      <c r="F398" s="13">
        <v>26125.67</v>
      </c>
      <c r="G398" s="11" t="s">
        <v>7895</v>
      </c>
      <c r="H398" s="11" t="s">
        <v>7894</v>
      </c>
      <c r="I398" s="11" t="s">
        <v>7861</v>
      </c>
      <c r="J398" s="14">
        <v>37540</v>
      </c>
      <c r="K398" s="11">
        <v>20</v>
      </c>
    </row>
    <row r="399" spans="1:11" ht="15.75" customHeight="1" x14ac:dyDescent="0.35">
      <c r="A399" s="11" t="s">
        <v>437</v>
      </c>
      <c r="B399" s="11">
        <v>1966</v>
      </c>
      <c r="C399" s="11" t="s">
        <v>7846</v>
      </c>
      <c r="D399" s="11">
        <v>9</v>
      </c>
      <c r="E399" s="11">
        <v>1</v>
      </c>
      <c r="F399" s="13">
        <v>26109.33</v>
      </c>
      <c r="G399" s="11" t="s">
        <v>7895</v>
      </c>
      <c r="H399" s="11" t="s">
        <v>7893</v>
      </c>
      <c r="I399" s="11" t="s">
        <v>7862</v>
      </c>
      <c r="J399" s="14">
        <v>24297</v>
      </c>
      <c r="K399" s="11">
        <v>56</v>
      </c>
    </row>
    <row r="400" spans="1:11" ht="15.75" customHeight="1" x14ac:dyDescent="0.35">
      <c r="A400" s="11" t="s">
        <v>438</v>
      </c>
      <c r="B400" s="11">
        <v>2000</v>
      </c>
      <c r="C400" s="11" t="s">
        <v>7850</v>
      </c>
      <c r="D400" s="11">
        <v>26</v>
      </c>
      <c r="E400" s="11">
        <v>0</v>
      </c>
      <c r="F400" s="13">
        <v>26026.97</v>
      </c>
      <c r="G400" s="11" t="s">
        <v>7895</v>
      </c>
      <c r="H400" s="11" t="s">
        <v>7893</v>
      </c>
      <c r="I400" s="11" t="s">
        <v>7863</v>
      </c>
      <c r="J400" s="14">
        <v>36886</v>
      </c>
      <c r="K400" s="11">
        <v>22</v>
      </c>
    </row>
    <row r="401" spans="1:11" ht="15.75" customHeight="1" x14ac:dyDescent="0.35">
      <c r="A401" s="11" t="s">
        <v>439</v>
      </c>
      <c r="B401" s="11">
        <v>2001</v>
      </c>
      <c r="C401" s="11" t="s">
        <v>7848</v>
      </c>
      <c r="D401" s="11">
        <v>5</v>
      </c>
      <c r="E401" s="11">
        <v>2</v>
      </c>
      <c r="F401" s="13">
        <v>26018.95</v>
      </c>
      <c r="G401" s="11" t="s">
        <v>7895</v>
      </c>
      <c r="H401" s="11" t="s">
        <v>7895</v>
      </c>
      <c r="I401" s="11" t="s">
        <v>7862</v>
      </c>
      <c r="J401" s="14">
        <v>37047</v>
      </c>
      <c r="K401" s="11">
        <v>22</v>
      </c>
    </row>
    <row r="402" spans="1:11" ht="15.75" customHeight="1" x14ac:dyDescent="0.35">
      <c r="A402" s="11" t="s">
        <v>440</v>
      </c>
      <c r="B402" s="11">
        <v>1970</v>
      </c>
      <c r="C402" s="11" t="s">
        <v>7850</v>
      </c>
      <c r="D402" s="11">
        <v>3</v>
      </c>
      <c r="E402" s="11">
        <v>3</v>
      </c>
      <c r="F402" s="13">
        <v>25992.82</v>
      </c>
      <c r="G402" s="11" t="s">
        <v>7895</v>
      </c>
      <c r="H402" s="11" t="s">
        <v>7895</v>
      </c>
      <c r="I402" s="11" t="s">
        <v>7861</v>
      </c>
      <c r="J402" s="14">
        <v>25905</v>
      </c>
      <c r="K402" s="11">
        <v>52</v>
      </c>
    </row>
    <row r="403" spans="1:11" ht="15.75" customHeight="1" x14ac:dyDescent="0.35">
      <c r="A403" s="11" t="s">
        <v>441</v>
      </c>
      <c r="B403" s="11">
        <v>1963</v>
      </c>
      <c r="C403" s="11" t="s">
        <v>7851</v>
      </c>
      <c r="D403" s="11">
        <v>21</v>
      </c>
      <c r="E403" s="11">
        <v>0</v>
      </c>
      <c r="F403" s="13">
        <v>25678.78</v>
      </c>
      <c r="G403" s="11" t="s">
        <v>7895</v>
      </c>
      <c r="H403" s="11" t="s">
        <v>7893</v>
      </c>
      <c r="I403" s="11" t="s">
        <v>7862</v>
      </c>
      <c r="J403" s="14">
        <v>23244</v>
      </c>
      <c r="K403" s="11">
        <v>59</v>
      </c>
    </row>
    <row r="404" spans="1:11" ht="15.75" customHeight="1" x14ac:dyDescent="0.35">
      <c r="A404" s="11" t="s">
        <v>442</v>
      </c>
      <c r="B404" s="11">
        <v>1972</v>
      </c>
      <c r="C404" s="11" t="s">
        <v>7846</v>
      </c>
      <c r="D404" s="11">
        <v>17</v>
      </c>
      <c r="E404" s="11">
        <v>0</v>
      </c>
      <c r="F404" s="13">
        <v>25656.58</v>
      </c>
      <c r="G404" s="11" t="s">
        <v>7895</v>
      </c>
      <c r="H404" s="11" t="s">
        <v>7893</v>
      </c>
      <c r="I404" s="11" t="s">
        <v>7869</v>
      </c>
      <c r="J404" s="14">
        <v>26497</v>
      </c>
      <c r="K404" s="11">
        <v>50</v>
      </c>
    </row>
    <row r="405" spans="1:11" ht="15.75" customHeight="1" x14ac:dyDescent="0.35">
      <c r="A405" s="11" t="s">
        <v>443</v>
      </c>
      <c r="B405" s="11">
        <v>2001</v>
      </c>
      <c r="C405" s="11" t="s">
        <v>7851</v>
      </c>
      <c r="D405" s="11">
        <v>2</v>
      </c>
      <c r="E405" s="11">
        <v>0</v>
      </c>
      <c r="F405" s="13">
        <v>25648.98</v>
      </c>
      <c r="G405" s="11" t="s">
        <v>7895</v>
      </c>
      <c r="H405" s="11" t="s">
        <v>7894</v>
      </c>
      <c r="I405" s="11" t="s">
        <v>7863</v>
      </c>
      <c r="J405" s="14">
        <v>37105</v>
      </c>
      <c r="K405" s="11">
        <v>21</v>
      </c>
    </row>
    <row r="406" spans="1:11" ht="15.75" customHeight="1" x14ac:dyDescent="0.35">
      <c r="A406" s="11" t="s">
        <v>444</v>
      </c>
      <c r="B406" s="11">
        <v>1968</v>
      </c>
      <c r="C406" s="11" t="s">
        <v>7850</v>
      </c>
      <c r="D406" s="11">
        <v>11</v>
      </c>
      <c r="E406" s="11">
        <v>1</v>
      </c>
      <c r="F406" s="13">
        <v>25517.11</v>
      </c>
      <c r="G406" s="11" t="s">
        <v>7895</v>
      </c>
      <c r="H406" s="11" t="s">
        <v>7893</v>
      </c>
      <c r="I406" s="11" t="s">
        <v>7873</v>
      </c>
      <c r="J406" s="14">
        <v>25183</v>
      </c>
      <c r="K406" s="11">
        <v>54</v>
      </c>
    </row>
    <row r="407" spans="1:11" ht="15.75" customHeight="1" x14ac:dyDescent="0.35">
      <c r="A407" s="11" t="s">
        <v>445</v>
      </c>
      <c r="B407" s="11">
        <v>1968</v>
      </c>
      <c r="C407" s="11" t="s">
        <v>7851</v>
      </c>
      <c r="D407" s="11">
        <v>22</v>
      </c>
      <c r="E407" s="11">
        <v>3</v>
      </c>
      <c r="F407" s="13">
        <v>25382.3</v>
      </c>
      <c r="G407" s="11" t="s">
        <v>7895</v>
      </c>
      <c r="H407" s="11" t="s">
        <v>7895</v>
      </c>
      <c r="I407" s="11" t="s">
        <v>7863</v>
      </c>
      <c r="J407" s="14">
        <v>25072</v>
      </c>
      <c r="K407" s="11">
        <v>54</v>
      </c>
    </row>
    <row r="408" spans="1:11" ht="15.75" customHeight="1" x14ac:dyDescent="0.35">
      <c r="A408" s="11" t="s">
        <v>446</v>
      </c>
      <c r="B408" s="11">
        <v>1972</v>
      </c>
      <c r="C408" s="11" t="s">
        <v>7849</v>
      </c>
      <c r="D408" s="11">
        <v>26</v>
      </c>
      <c r="E408" s="11">
        <v>2</v>
      </c>
      <c r="F408" s="13">
        <v>25333.33</v>
      </c>
      <c r="G408" s="11" t="s">
        <v>7895</v>
      </c>
      <c r="H408" s="11" t="s">
        <v>7895</v>
      </c>
      <c r="I408" s="11" t="s">
        <v>7873</v>
      </c>
      <c r="J408" s="14">
        <v>26568</v>
      </c>
      <c r="K408" s="11">
        <v>50</v>
      </c>
    </row>
    <row r="409" spans="1:11" ht="15.75" customHeight="1" x14ac:dyDescent="0.35">
      <c r="A409" s="11" t="s">
        <v>447</v>
      </c>
      <c r="B409" s="11">
        <v>1975</v>
      </c>
      <c r="C409" s="11" t="s">
        <v>7850</v>
      </c>
      <c r="D409" s="11">
        <v>14</v>
      </c>
      <c r="E409" s="11">
        <v>3</v>
      </c>
      <c r="F409" s="13">
        <v>25309.49</v>
      </c>
      <c r="G409" s="11" t="s">
        <v>7895</v>
      </c>
      <c r="H409" s="11" t="s">
        <v>7894</v>
      </c>
      <c r="I409" s="11" t="s">
        <v>7863</v>
      </c>
      <c r="J409" s="14">
        <v>27742</v>
      </c>
      <c r="K409" s="11">
        <v>47</v>
      </c>
    </row>
    <row r="410" spans="1:11" ht="15.75" customHeight="1" x14ac:dyDescent="0.35">
      <c r="A410" s="11" t="s">
        <v>448</v>
      </c>
      <c r="B410" s="11">
        <v>1998</v>
      </c>
      <c r="C410" s="11" t="s">
        <v>7847</v>
      </c>
      <c r="D410" s="11">
        <v>24</v>
      </c>
      <c r="E410" s="11">
        <v>0</v>
      </c>
      <c r="F410" s="13">
        <v>25127.22</v>
      </c>
      <c r="G410" s="11" t="s">
        <v>7895</v>
      </c>
      <c r="H410" s="11" t="s">
        <v>7893</v>
      </c>
      <c r="I410" s="11" t="s">
        <v>7863</v>
      </c>
      <c r="J410" s="14">
        <v>36123</v>
      </c>
      <c r="K410" s="11">
        <v>24</v>
      </c>
    </row>
    <row r="411" spans="1:11" ht="15.75" customHeight="1" x14ac:dyDescent="0.35">
      <c r="A411" s="11" t="s">
        <v>449</v>
      </c>
      <c r="B411" s="11">
        <v>1998</v>
      </c>
      <c r="C411" s="11" t="s">
        <v>7848</v>
      </c>
      <c r="D411" s="11">
        <v>14</v>
      </c>
      <c r="E411" s="11">
        <v>0</v>
      </c>
      <c r="F411" s="13">
        <v>25081.77</v>
      </c>
      <c r="G411" s="11" t="s">
        <v>7895</v>
      </c>
      <c r="H411" s="11" t="s">
        <v>7895</v>
      </c>
      <c r="I411" s="11" t="s">
        <v>7861</v>
      </c>
      <c r="J411" s="14">
        <v>35960</v>
      </c>
      <c r="K411" s="11">
        <v>24</v>
      </c>
    </row>
    <row r="412" spans="1:11" ht="15.75" customHeight="1" x14ac:dyDescent="0.35">
      <c r="A412" s="11" t="s">
        <v>450</v>
      </c>
      <c r="B412" s="11">
        <v>1995</v>
      </c>
      <c r="C412" s="11" t="s">
        <v>7850</v>
      </c>
      <c r="D412" s="11">
        <v>4</v>
      </c>
      <c r="E412" s="11">
        <v>0</v>
      </c>
      <c r="F412" s="13">
        <v>25075.97</v>
      </c>
      <c r="G412" s="11" t="s">
        <v>7895</v>
      </c>
      <c r="H412" s="11" t="s">
        <v>7895</v>
      </c>
      <c r="I412" s="11" t="s">
        <v>7863</v>
      </c>
      <c r="J412" s="14">
        <v>35037</v>
      </c>
      <c r="K412" s="11">
        <v>27</v>
      </c>
    </row>
    <row r="413" spans="1:11" ht="15.75" customHeight="1" x14ac:dyDescent="0.35">
      <c r="A413" s="11" t="s">
        <v>451</v>
      </c>
      <c r="B413" s="11">
        <v>1975</v>
      </c>
      <c r="C413" s="11" t="s">
        <v>7847</v>
      </c>
      <c r="D413" s="11">
        <v>14</v>
      </c>
      <c r="E413" s="11">
        <v>3</v>
      </c>
      <c r="F413" s="13">
        <v>24915.22</v>
      </c>
      <c r="G413" s="11" t="s">
        <v>7895</v>
      </c>
      <c r="H413" s="11" t="s">
        <v>7893</v>
      </c>
      <c r="I413" s="11" t="s">
        <v>7862</v>
      </c>
      <c r="J413" s="14">
        <v>27712</v>
      </c>
      <c r="K413" s="11">
        <v>47</v>
      </c>
    </row>
    <row r="414" spans="1:11" ht="15.75" customHeight="1" x14ac:dyDescent="0.35">
      <c r="A414" s="11" t="s">
        <v>452</v>
      </c>
      <c r="B414" s="11">
        <v>1987</v>
      </c>
      <c r="C414" s="11" t="s">
        <v>7848</v>
      </c>
      <c r="D414" s="11">
        <v>14</v>
      </c>
      <c r="E414" s="11">
        <v>2</v>
      </c>
      <c r="F414" s="13">
        <v>24915.05</v>
      </c>
      <c r="G414" s="11" t="s">
        <v>7895</v>
      </c>
      <c r="H414" s="11" t="s">
        <v>7894</v>
      </c>
      <c r="I414" s="11" t="s">
        <v>7869</v>
      </c>
      <c r="J414" s="14">
        <v>31942</v>
      </c>
      <c r="K414" s="11">
        <v>35</v>
      </c>
    </row>
    <row r="415" spans="1:11" ht="15.75" customHeight="1" x14ac:dyDescent="0.35">
      <c r="A415" s="11" t="s">
        <v>453</v>
      </c>
      <c r="B415" s="11">
        <v>1969</v>
      </c>
      <c r="C415" s="11" t="s">
        <v>7846</v>
      </c>
      <c r="D415" s="11">
        <v>23</v>
      </c>
      <c r="E415" s="11">
        <v>3</v>
      </c>
      <c r="F415" s="13">
        <v>24873.38</v>
      </c>
      <c r="G415" s="11" t="s">
        <v>7895</v>
      </c>
      <c r="H415" s="11" t="s">
        <v>7894</v>
      </c>
      <c r="I415" s="11" t="s">
        <v>7869</v>
      </c>
      <c r="J415" s="14">
        <v>25407</v>
      </c>
      <c r="K415" s="11">
        <v>53</v>
      </c>
    </row>
    <row r="416" spans="1:11" ht="15.75" customHeight="1" x14ac:dyDescent="0.35">
      <c r="A416" s="11" t="s">
        <v>454</v>
      </c>
      <c r="B416" s="11">
        <v>1970</v>
      </c>
      <c r="C416" s="11" t="s">
        <v>7847</v>
      </c>
      <c r="D416" s="11">
        <v>26</v>
      </c>
      <c r="E416" s="11">
        <v>3</v>
      </c>
      <c r="F416" s="13">
        <v>24869.84</v>
      </c>
      <c r="G416" s="11" t="s">
        <v>7895</v>
      </c>
      <c r="H416" s="11" t="s">
        <v>7895</v>
      </c>
      <c r="I416" s="11" t="s">
        <v>7866</v>
      </c>
      <c r="J416" s="14">
        <v>25898</v>
      </c>
      <c r="K416" s="11">
        <v>52</v>
      </c>
    </row>
    <row r="417" spans="1:11" ht="15.75" customHeight="1" x14ac:dyDescent="0.35">
      <c r="A417" s="11" t="s">
        <v>455</v>
      </c>
      <c r="B417" s="11">
        <v>1995</v>
      </c>
      <c r="C417" s="11" t="s">
        <v>7848</v>
      </c>
      <c r="D417" s="11">
        <v>10</v>
      </c>
      <c r="E417" s="11">
        <v>0</v>
      </c>
      <c r="F417" s="13">
        <v>24863.25</v>
      </c>
      <c r="G417" s="11" t="s">
        <v>7895</v>
      </c>
      <c r="H417" s="11" t="s">
        <v>7893</v>
      </c>
      <c r="I417" s="11" t="s">
        <v>7863</v>
      </c>
      <c r="J417" s="14">
        <v>34860</v>
      </c>
      <c r="K417" s="11">
        <v>27</v>
      </c>
    </row>
    <row r="418" spans="1:11" ht="15.75" customHeight="1" x14ac:dyDescent="0.35">
      <c r="A418" s="11" t="s">
        <v>456</v>
      </c>
      <c r="B418" s="11">
        <v>1994</v>
      </c>
      <c r="C418" s="11" t="s">
        <v>7849</v>
      </c>
      <c r="D418" s="11">
        <v>9</v>
      </c>
      <c r="E418" s="11">
        <v>0</v>
      </c>
      <c r="F418" s="13">
        <v>24817.25</v>
      </c>
      <c r="G418" s="11" t="s">
        <v>7895</v>
      </c>
      <c r="H418" s="11" t="s">
        <v>7895</v>
      </c>
      <c r="I418" s="11" t="s">
        <v>7863</v>
      </c>
      <c r="J418" s="14">
        <v>34586</v>
      </c>
      <c r="K418" s="11">
        <v>28</v>
      </c>
    </row>
    <row r="419" spans="1:11" ht="15.75" customHeight="1" x14ac:dyDescent="0.35">
      <c r="A419" s="11" t="s">
        <v>457</v>
      </c>
      <c r="B419" s="11">
        <v>1992</v>
      </c>
      <c r="C419" s="11" t="s">
        <v>7852</v>
      </c>
      <c r="D419" s="11">
        <v>11</v>
      </c>
      <c r="E419" s="11">
        <v>0</v>
      </c>
      <c r="F419" s="13">
        <v>24795.040000000001</v>
      </c>
      <c r="G419" s="11" t="s">
        <v>7895</v>
      </c>
      <c r="H419" s="11" t="s">
        <v>7893</v>
      </c>
      <c r="I419" s="11" t="s">
        <v>7863</v>
      </c>
      <c r="J419" s="14">
        <v>33888</v>
      </c>
      <c r="K419" s="11">
        <v>30</v>
      </c>
    </row>
    <row r="420" spans="1:11" ht="15.75" customHeight="1" x14ac:dyDescent="0.35">
      <c r="A420" s="11" t="s">
        <v>458</v>
      </c>
      <c r="B420" s="11">
        <v>1996</v>
      </c>
      <c r="C420" s="11" t="s">
        <v>7851</v>
      </c>
      <c r="D420" s="11">
        <v>28</v>
      </c>
      <c r="E420" s="11">
        <v>4</v>
      </c>
      <c r="F420" s="13">
        <v>24671.66</v>
      </c>
      <c r="G420" s="11" t="s">
        <v>7895</v>
      </c>
      <c r="H420" s="11" t="s">
        <v>7894</v>
      </c>
      <c r="I420" s="11" t="s">
        <v>7869</v>
      </c>
      <c r="J420" s="14">
        <v>35305</v>
      </c>
      <c r="K420" s="11">
        <v>26</v>
      </c>
    </row>
    <row r="421" spans="1:11" ht="15.75" customHeight="1" x14ac:dyDescent="0.35">
      <c r="A421" s="11" t="s">
        <v>459</v>
      </c>
      <c r="B421" s="11">
        <v>1970</v>
      </c>
      <c r="C421" s="11" t="s">
        <v>7848</v>
      </c>
      <c r="D421" s="11">
        <v>12</v>
      </c>
      <c r="E421" s="11">
        <v>2</v>
      </c>
      <c r="F421" s="13">
        <v>24667.42</v>
      </c>
      <c r="G421" s="11" t="s">
        <v>7895</v>
      </c>
      <c r="H421" s="11" t="s">
        <v>7893</v>
      </c>
      <c r="I421" s="11" t="s">
        <v>7861</v>
      </c>
      <c r="J421" s="14">
        <v>25731</v>
      </c>
      <c r="K421" s="11">
        <v>52</v>
      </c>
    </row>
    <row r="422" spans="1:11" ht="15.75" customHeight="1" x14ac:dyDescent="0.35">
      <c r="A422" s="11" t="s">
        <v>460</v>
      </c>
      <c r="B422" s="11">
        <v>1976</v>
      </c>
      <c r="C422" s="11" t="s">
        <v>7852</v>
      </c>
      <c r="D422" s="11">
        <v>12</v>
      </c>
      <c r="E422" s="11">
        <v>0</v>
      </c>
      <c r="F422" s="13">
        <v>24603.05</v>
      </c>
      <c r="G422" s="11" t="s">
        <v>7895</v>
      </c>
      <c r="H422" s="11" t="s">
        <v>7895</v>
      </c>
      <c r="I422" s="11" t="s">
        <v>7863</v>
      </c>
      <c r="J422" s="14">
        <v>28045</v>
      </c>
      <c r="K422" s="11">
        <v>46</v>
      </c>
    </row>
    <row r="423" spans="1:11" ht="15.75" customHeight="1" x14ac:dyDescent="0.35">
      <c r="A423" s="11" t="s">
        <v>461</v>
      </c>
      <c r="B423" s="11">
        <v>1975</v>
      </c>
      <c r="C423" s="11" t="s">
        <v>7848</v>
      </c>
      <c r="D423" s="11">
        <v>13</v>
      </c>
      <c r="E423" s="11">
        <v>2</v>
      </c>
      <c r="F423" s="13">
        <v>24535.7</v>
      </c>
      <c r="G423" s="11" t="s">
        <v>7895</v>
      </c>
      <c r="H423" s="11" t="s">
        <v>7895</v>
      </c>
      <c r="I423" s="11" t="s">
        <v>7862</v>
      </c>
      <c r="J423" s="14">
        <v>27558</v>
      </c>
      <c r="K423" s="11">
        <v>47</v>
      </c>
    </row>
    <row r="424" spans="1:11" ht="15.75" customHeight="1" x14ac:dyDescent="0.35">
      <c r="A424" s="11" t="s">
        <v>462</v>
      </c>
      <c r="B424" s="11">
        <v>1972</v>
      </c>
      <c r="C424" s="11" t="s">
        <v>7849</v>
      </c>
      <c r="D424" s="11">
        <v>14</v>
      </c>
      <c r="E424" s="11">
        <v>1</v>
      </c>
      <c r="F424" s="13">
        <v>24520.26</v>
      </c>
      <c r="G424" s="11" t="s">
        <v>7895</v>
      </c>
      <c r="H424" s="11" t="s">
        <v>7893</v>
      </c>
      <c r="I424" s="11" t="s">
        <v>7863</v>
      </c>
      <c r="J424" s="14">
        <v>26556</v>
      </c>
      <c r="K424" s="11">
        <v>50</v>
      </c>
    </row>
    <row r="425" spans="1:11" ht="15.75" customHeight="1" x14ac:dyDescent="0.35">
      <c r="A425" s="11" t="s">
        <v>463</v>
      </c>
      <c r="B425" s="11">
        <v>1961</v>
      </c>
      <c r="C425" s="11" t="s">
        <v>7852</v>
      </c>
      <c r="D425" s="11">
        <v>21</v>
      </c>
      <c r="E425" s="11">
        <v>0</v>
      </c>
      <c r="F425" s="13">
        <v>24513.09</v>
      </c>
      <c r="G425" s="11" t="s">
        <v>7895</v>
      </c>
      <c r="H425" s="11" t="s">
        <v>7895</v>
      </c>
      <c r="I425" s="11" t="s">
        <v>7861</v>
      </c>
      <c r="J425" s="14">
        <v>22575</v>
      </c>
      <c r="K425" s="11">
        <v>61</v>
      </c>
    </row>
    <row r="426" spans="1:11" ht="15.75" customHeight="1" x14ac:dyDescent="0.35">
      <c r="A426" s="11" t="s">
        <v>464</v>
      </c>
      <c r="B426" s="11">
        <v>1968</v>
      </c>
      <c r="C426" s="11" t="s">
        <v>7846</v>
      </c>
      <c r="D426" s="11">
        <v>6</v>
      </c>
      <c r="E426" s="11">
        <v>0</v>
      </c>
      <c r="F426" s="13">
        <v>24476.48</v>
      </c>
      <c r="G426" s="11" t="s">
        <v>7895</v>
      </c>
      <c r="H426" s="11" t="s">
        <v>7895</v>
      </c>
      <c r="I426" s="11" t="s">
        <v>7862</v>
      </c>
      <c r="J426" s="14">
        <v>25025</v>
      </c>
      <c r="K426" s="11">
        <v>54</v>
      </c>
    </row>
    <row r="427" spans="1:11" ht="15.75" customHeight="1" x14ac:dyDescent="0.35">
      <c r="A427" s="11" t="s">
        <v>465</v>
      </c>
      <c r="B427" s="11">
        <v>1970</v>
      </c>
      <c r="C427" s="11" t="s">
        <v>7847</v>
      </c>
      <c r="D427" s="11">
        <v>30</v>
      </c>
      <c r="E427" s="11">
        <v>0</v>
      </c>
      <c r="F427" s="13">
        <v>24393.62</v>
      </c>
      <c r="G427" s="11" t="s">
        <v>7895</v>
      </c>
      <c r="H427" s="11" t="s">
        <v>7893</v>
      </c>
      <c r="I427" s="11" t="s">
        <v>7862</v>
      </c>
      <c r="J427" s="14">
        <v>25902</v>
      </c>
      <c r="K427" s="11">
        <v>52</v>
      </c>
    </row>
    <row r="428" spans="1:11" ht="15.75" customHeight="1" x14ac:dyDescent="0.35">
      <c r="A428" s="11" t="s">
        <v>466</v>
      </c>
      <c r="B428" s="11">
        <v>1999</v>
      </c>
      <c r="C428" s="11" t="s">
        <v>7852</v>
      </c>
      <c r="D428" s="11">
        <v>7</v>
      </c>
      <c r="E428" s="11">
        <v>0</v>
      </c>
      <c r="F428" s="13">
        <v>24387.74</v>
      </c>
      <c r="G428" s="11" t="s">
        <v>7895</v>
      </c>
      <c r="H428" s="11" t="s">
        <v>7894</v>
      </c>
      <c r="I428" s="11" t="s">
        <v>7863</v>
      </c>
      <c r="J428" s="14">
        <v>36440</v>
      </c>
      <c r="K428" s="11">
        <v>23</v>
      </c>
    </row>
    <row r="429" spans="1:11" ht="15.75" customHeight="1" x14ac:dyDescent="0.35">
      <c r="A429" s="11" t="s">
        <v>467</v>
      </c>
      <c r="B429" s="11">
        <v>2004</v>
      </c>
      <c r="C429" s="11" t="s">
        <v>7851</v>
      </c>
      <c r="D429" s="11">
        <v>3</v>
      </c>
      <c r="E429" s="11">
        <v>0</v>
      </c>
      <c r="F429" s="13">
        <v>24294.02</v>
      </c>
      <c r="G429" s="11" t="s">
        <v>7895</v>
      </c>
      <c r="H429" s="11" t="s">
        <v>7894</v>
      </c>
      <c r="I429" s="11" t="s">
        <v>7863</v>
      </c>
      <c r="J429" s="14">
        <v>38202</v>
      </c>
      <c r="K429" s="11">
        <v>18</v>
      </c>
    </row>
    <row r="430" spans="1:11" ht="15.75" customHeight="1" x14ac:dyDescent="0.35">
      <c r="A430" s="11" t="s">
        <v>468</v>
      </c>
      <c r="B430" s="11">
        <v>1964</v>
      </c>
      <c r="C430" s="11" t="s">
        <v>7850</v>
      </c>
      <c r="D430" s="11">
        <v>16</v>
      </c>
      <c r="E430" s="11">
        <v>0</v>
      </c>
      <c r="F430" s="13">
        <v>24227.34</v>
      </c>
      <c r="G430" s="11" t="s">
        <v>7895</v>
      </c>
      <c r="H430" s="11" t="s">
        <v>7894</v>
      </c>
      <c r="I430" s="11" t="s">
        <v>7861</v>
      </c>
      <c r="J430" s="14">
        <v>23727</v>
      </c>
      <c r="K430" s="11">
        <v>58</v>
      </c>
    </row>
    <row r="431" spans="1:11" ht="15.75" customHeight="1" x14ac:dyDescent="0.35">
      <c r="A431" s="11" t="s">
        <v>469</v>
      </c>
      <c r="B431" s="11">
        <v>1974</v>
      </c>
      <c r="C431" s="11" t="s">
        <v>7849</v>
      </c>
      <c r="D431" s="11">
        <v>10</v>
      </c>
      <c r="E431" s="11">
        <v>3</v>
      </c>
      <c r="F431" s="13">
        <v>24180.93</v>
      </c>
      <c r="G431" s="11" t="s">
        <v>7895</v>
      </c>
      <c r="H431" s="11" t="s">
        <v>7894</v>
      </c>
      <c r="I431" s="11" t="s">
        <v>7861</v>
      </c>
      <c r="J431" s="14">
        <v>27282</v>
      </c>
      <c r="K431" s="11">
        <v>48</v>
      </c>
    </row>
    <row r="432" spans="1:11" ht="15.75" customHeight="1" x14ac:dyDescent="0.35">
      <c r="A432" s="11" t="s">
        <v>470</v>
      </c>
      <c r="B432" s="11">
        <v>1973</v>
      </c>
      <c r="C432" s="11" t="s">
        <v>7848</v>
      </c>
      <c r="D432" s="11">
        <v>13</v>
      </c>
      <c r="E432" s="11">
        <v>3</v>
      </c>
      <c r="F432" s="13">
        <v>24106.91</v>
      </c>
      <c r="G432" s="11" t="s">
        <v>7895</v>
      </c>
      <c r="H432" s="11" t="s">
        <v>7895</v>
      </c>
      <c r="I432" s="11" t="s">
        <v>7869</v>
      </c>
      <c r="J432" s="14">
        <v>26828</v>
      </c>
      <c r="K432" s="11">
        <v>49</v>
      </c>
    </row>
    <row r="433" spans="1:11" ht="15.75" customHeight="1" x14ac:dyDescent="0.35">
      <c r="A433" s="11" t="s">
        <v>471</v>
      </c>
      <c r="B433" s="11">
        <v>2003</v>
      </c>
      <c r="C433" s="11" t="s">
        <v>7850</v>
      </c>
      <c r="D433" s="11">
        <v>30</v>
      </c>
      <c r="E433" s="11">
        <v>2</v>
      </c>
      <c r="F433" s="13">
        <v>24059.68</v>
      </c>
      <c r="G433" s="11" t="s">
        <v>7895</v>
      </c>
      <c r="H433" s="11" t="s">
        <v>7895</v>
      </c>
      <c r="I433" s="11" t="s">
        <v>7862</v>
      </c>
      <c r="J433" s="14">
        <v>37985</v>
      </c>
      <c r="K433" s="11">
        <v>19</v>
      </c>
    </row>
    <row r="434" spans="1:11" ht="15.75" customHeight="1" x14ac:dyDescent="0.35">
      <c r="A434" s="11" t="s">
        <v>472</v>
      </c>
      <c r="B434" s="11">
        <v>1971</v>
      </c>
      <c r="C434" s="11" t="s">
        <v>7846</v>
      </c>
      <c r="D434" s="11">
        <v>10</v>
      </c>
      <c r="E434" s="11">
        <v>2</v>
      </c>
      <c r="F434" s="13">
        <v>23967.38</v>
      </c>
      <c r="G434" s="11" t="s">
        <v>7895</v>
      </c>
      <c r="H434" s="11" t="s">
        <v>7895</v>
      </c>
      <c r="I434" s="11" t="s">
        <v>7862</v>
      </c>
      <c r="J434" s="14">
        <v>26124</v>
      </c>
      <c r="K434" s="11">
        <v>51</v>
      </c>
    </row>
    <row r="435" spans="1:11" ht="15.75" customHeight="1" x14ac:dyDescent="0.35">
      <c r="A435" s="11" t="s">
        <v>473</v>
      </c>
      <c r="B435" s="11">
        <v>1970</v>
      </c>
      <c r="C435" s="11" t="s">
        <v>7851</v>
      </c>
      <c r="D435" s="11">
        <v>8</v>
      </c>
      <c r="E435" s="11">
        <v>1</v>
      </c>
      <c r="F435" s="13">
        <v>23887.66</v>
      </c>
      <c r="G435" s="11" t="s">
        <v>7895</v>
      </c>
      <c r="H435" s="11" t="s">
        <v>7893</v>
      </c>
      <c r="I435" s="11" t="s">
        <v>7862</v>
      </c>
      <c r="J435" s="14">
        <v>25788</v>
      </c>
      <c r="K435" s="11">
        <v>52</v>
      </c>
    </row>
    <row r="436" spans="1:11" ht="15.75" customHeight="1" x14ac:dyDescent="0.35">
      <c r="A436" s="11" t="s">
        <v>474</v>
      </c>
      <c r="B436" s="11">
        <v>1973</v>
      </c>
      <c r="C436" s="11" t="s">
        <v>7848</v>
      </c>
      <c r="D436" s="11">
        <v>27</v>
      </c>
      <c r="E436" s="11">
        <v>2</v>
      </c>
      <c r="F436" s="13">
        <v>23807.24</v>
      </c>
      <c r="G436" s="11" t="s">
        <v>7895</v>
      </c>
      <c r="H436" s="11" t="s">
        <v>7893</v>
      </c>
      <c r="I436" s="11" t="s">
        <v>7862</v>
      </c>
      <c r="J436" s="14">
        <v>26842</v>
      </c>
      <c r="K436" s="11">
        <v>49</v>
      </c>
    </row>
    <row r="437" spans="1:11" ht="15.75" customHeight="1" x14ac:dyDescent="0.35">
      <c r="A437" s="11" t="s">
        <v>475</v>
      </c>
      <c r="B437" s="11">
        <v>1974</v>
      </c>
      <c r="C437" s="11" t="s">
        <v>7848</v>
      </c>
      <c r="D437" s="11">
        <v>2</v>
      </c>
      <c r="E437" s="11">
        <v>1</v>
      </c>
      <c r="F437" s="13">
        <v>23568.27</v>
      </c>
      <c r="G437" s="11" t="s">
        <v>7895</v>
      </c>
      <c r="H437" s="11" t="s">
        <v>7895</v>
      </c>
      <c r="I437" s="11" t="s">
        <v>7863</v>
      </c>
      <c r="J437" s="14">
        <v>27182</v>
      </c>
      <c r="K437" s="11">
        <v>49</v>
      </c>
    </row>
    <row r="438" spans="1:11" ht="15.75" customHeight="1" x14ac:dyDescent="0.35">
      <c r="A438" s="11" t="s">
        <v>476</v>
      </c>
      <c r="B438" s="11">
        <v>1983</v>
      </c>
      <c r="C438" s="11" t="s">
        <v>7851</v>
      </c>
      <c r="D438" s="11">
        <v>26</v>
      </c>
      <c r="E438" s="11">
        <v>2</v>
      </c>
      <c r="F438" s="13">
        <v>23563.02</v>
      </c>
      <c r="G438" s="11" t="s">
        <v>7895</v>
      </c>
      <c r="H438" s="11" t="s">
        <v>7895</v>
      </c>
      <c r="I438" s="11" t="s">
        <v>7861</v>
      </c>
      <c r="J438" s="14">
        <v>30554</v>
      </c>
      <c r="K438" s="11">
        <v>39</v>
      </c>
    </row>
    <row r="439" spans="1:11" ht="15.75" customHeight="1" x14ac:dyDescent="0.35">
      <c r="A439" s="11" t="s">
        <v>477</v>
      </c>
      <c r="B439" s="11">
        <v>1975</v>
      </c>
      <c r="C439" s="11" t="s">
        <v>7847</v>
      </c>
      <c r="D439" s="11">
        <v>13</v>
      </c>
      <c r="E439" s="11">
        <v>1</v>
      </c>
      <c r="F439" s="13">
        <v>23401.31</v>
      </c>
      <c r="G439" s="11" t="s">
        <v>7895</v>
      </c>
      <c r="H439" s="11" t="s">
        <v>7893</v>
      </c>
      <c r="I439" s="11" t="s">
        <v>7869</v>
      </c>
      <c r="J439" s="14">
        <v>27711</v>
      </c>
      <c r="K439" s="11">
        <v>47</v>
      </c>
    </row>
    <row r="440" spans="1:11" ht="15.75" customHeight="1" x14ac:dyDescent="0.35">
      <c r="A440" s="11" t="s">
        <v>478</v>
      </c>
      <c r="B440" s="11">
        <v>1973</v>
      </c>
      <c r="C440" s="11" t="s">
        <v>7852</v>
      </c>
      <c r="D440" s="11">
        <v>22</v>
      </c>
      <c r="E440" s="11">
        <v>2</v>
      </c>
      <c r="F440" s="13">
        <v>23306.55</v>
      </c>
      <c r="G440" s="11" t="s">
        <v>7895</v>
      </c>
      <c r="H440" s="11" t="s">
        <v>7895</v>
      </c>
      <c r="I440" s="11" t="s">
        <v>7863</v>
      </c>
      <c r="J440" s="14">
        <v>26959</v>
      </c>
      <c r="K440" s="11">
        <v>49</v>
      </c>
    </row>
    <row r="441" spans="1:11" ht="15.75" customHeight="1" x14ac:dyDescent="0.35">
      <c r="A441" s="11" t="s">
        <v>479</v>
      </c>
      <c r="B441" s="11">
        <v>1994</v>
      </c>
      <c r="C441" s="11" t="s">
        <v>7852</v>
      </c>
      <c r="D441" s="11">
        <v>3</v>
      </c>
      <c r="E441" s="11">
        <v>1</v>
      </c>
      <c r="F441" s="13">
        <v>23288.93</v>
      </c>
      <c r="G441" s="11" t="s">
        <v>7895</v>
      </c>
      <c r="H441" s="11" t="s">
        <v>7893</v>
      </c>
      <c r="I441" s="11" t="s">
        <v>7869</v>
      </c>
      <c r="J441" s="14">
        <v>34610</v>
      </c>
      <c r="K441" s="11">
        <v>28</v>
      </c>
    </row>
    <row r="442" spans="1:11" ht="15.75" customHeight="1" x14ac:dyDescent="0.35">
      <c r="A442" s="11" t="s">
        <v>480</v>
      </c>
      <c r="B442" s="11">
        <v>1969</v>
      </c>
      <c r="C442" s="11" t="s">
        <v>7847</v>
      </c>
      <c r="D442" s="11">
        <v>14</v>
      </c>
      <c r="E442" s="11">
        <v>1</v>
      </c>
      <c r="F442" s="13">
        <v>23244.79</v>
      </c>
      <c r="G442" s="11" t="s">
        <v>7895</v>
      </c>
      <c r="H442" s="11" t="s">
        <v>7893</v>
      </c>
      <c r="I442" s="11" t="s">
        <v>7861</v>
      </c>
      <c r="J442" s="14">
        <v>25521</v>
      </c>
      <c r="K442" s="11">
        <v>53</v>
      </c>
    </row>
    <row r="443" spans="1:11" ht="15.75" customHeight="1" x14ac:dyDescent="0.35">
      <c r="A443" s="11" t="s">
        <v>481</v>
      </c>
      <c r="B443" s="11">
        <v>1997</v>
      </c>
      <c r="C443" s="11" t="s">
        <v>7851</v>
      </c>
      <c r="D443" s="11">
        <v>7</v>
      </c>
      <c r="E443" s="11">
        <v>2</v>
      </c>
      <c r="F443" s="13">
        <v>23241.47</v>
      </c>
      <c r="G443" s="11" t="s">
        <v>7895</v>
      </c>
      <c r="H443" s="11" t="s">
        <v>7893</v>
      </c>
      <c r="I443" s="11" t="s">
        <v>7867</v>
      </c>
      <c r="J443" s="14">
        <v>35649</v>
      </c>
      <c r="K443" s="11">
        <v>25</v>
      </c>
    </row>
    <row r="444" spans="1:11" ht="15.75" customHeight="1" x14ac:dyDescent="0.35">
      <c r="A444" s="11" t="s">
        <v>482</v>
      </c>
      <c r="B444" s="11">
        <v>2003</v>
      </c>
      <c r="C444" s="11" t="s">
        <v>7850</v>
      </c>
      <c r="D444" s="11">
        <v>14</v>
      </c>
      <c r="E444" s="11">
        <v>0</v>
      </c>
      <c r="F444" s="13">
        <v>23082.959999999999</v>
      </c>
      <c r="G444" s="11" t="s">
        <v>7895</v>
      </c>
      <c r="H444" s="11" t="s">
        <v>7895</v>
      </c>
      <c r="I444" s="11" t="s">
        <v>7863</v>
      </c>
      <c r="J444" s="14">
        <v>37969</v>
      </c>
      <c r="K444" s="11">
        <v>19</v>
      </c>
    </row>
    <row r="445" spans="1:11" ht="15.75" customHeight="1" x14ac:dyDescent="0.35">
      <c r="A445" s="11" t="s">
        <v>483</v>
      </c>
      <c r="B445" s="11">
        <v>1975</v>
      </c>
      <c r="C445" s="11" t="s">
        <v>7849</v>
      </c>
      <c r="D445" s="11">
        <v>9</v>
      </c>
      <c r="E445" s="11">
        <v>0</v>
      </c>
      <c r="F445" s="13">
        <v>23065.42</v>
      </c>
      <c r="G445" s="11" t="s">
        <v>7895</v>
      </c>
      <c r="H445" s="11" t="s">
        <v>7895</v>
      </c>
      <c r="I445" s="11" t="s">
        <v>7861</v>
      </c>
      <c r="J445" s="14">
        <v>27646</v>
      </c>
      <c r="K445" s="11">
        <v>47</v>
      </c>
    </row>
    <row r="446" spans="1:11" ht="15.75" customHeight="1" x14ac:dyDescent="0.35">
      <c r="A446" s="11" t="s">
        <v>484</v>
      </c>
      <c r="B446" s="11">
        <v>1970</v>
      </c>
      <c r="C446" s="11" t="s">
        <v>7847</v>
      </c>
      <c r="D446" s="11">
        <v>9</v>
      </c>
      <c r="E446" s="11">
        <v>0</v>
      </c>
      <c r="F446" s="13">
        <v>23045.57</v>
      </c>
      <c r="G446" s="11" t="s">
        <v>7895</v>
      </c>
      <c r="H446" s="11" t="s">
        <v>7895</v>
      </c>
      <c r="I446" s="11" t="s">
        <v>7869</v>
      </c>
      <c r="J446" s="14">
        <v>25881</v>
      </c>
      <c r="K446" s="11">
        <v>52</v>
      </c>
    </row>
    <row r="447" spans="1:11" ht="15.75" customHeight="1" x14ac:dyDescent="0.35">
      <c r="A447" s="11" t="s">
        <v>485</v>
      </c>
      <c r="B447" s="11">
        <v>2003</v>
      </c>
      <c r="C447" s="11" t="s">
        <v>7846</v>
      </c>
      <c r="D447" s="11">
        <v>25</v>
      </c>
      <c r="E447" s="11">
        <v>2</v>
      </c>
      <c r="F447" s="13">
        <v>22493.66</v>
      </c>
      <c r="G447" s="11" t="s">
        <v>7895</v>
      </c>
      <c r="H447" s="11" t="s">
        <v>7894</v>
      </c>
      <c r="I447" s="11" t="s">
        <v>7862</v>
      </c>
      <c r="J447" s="14">
        <v>37827</v>
      </c>
      <c r="K447" s="11">
        <v>19</v>
      </c>
    </row>
    <row r="448" spans="1:11" ht="15.75" customHeight="1" x14ac:dyDescent="0.35">
      <c r="A448" s="11" t="s">
        <v>486</v>
      </c>
      <c r="B448" s="11">
        <v>1979</v>
      </c>
      <c r="C448" s="11" t="s">
        <v>7847</v>
      </c>
      <c r="D448" s="11">
        <v>14</v>
      </c>
      <c r="E448" s="11">
        <v>2</v>
      </c>
      <c r="F448" s="13">
        <v>22478.6</v>
      </c>
      <c r="G448" s="11" t="s">
        <v>7893</v>
      </c>
      <c r="H448" s="11" t="s">
        <v>7895</v>
      </c>
      <c r="I448" s="11" t="s">
        <v>7863</v>
      </c>
      <c r="J448" s="14">
        <v>29173</v>
      </c>
      <c r="K448" s="11">
        <v>43</v>
      </c>
    </row>
    <row r="449" spans="1:11" ht="15.75" customHeight="1" x14ac:dyDescent="0.35">
      <c r="A449" s="11" t="s">
        <v>487</v>
      </c>
      <c r="B449" s="11">
        <v>1983</v>
      </c>
      <c r="C449" s="11" t="s">
        <v>7850</v>
      </c>
      <c r="D449" s="11">
        <v>21</v>
      </c>
      <c r="E449" s="11">
        <v>1</v>
      </c>
      <c r="F449" s="13">
        <v>22462.04</v>
      </c>
      <c r="G449" s="11" t="s">
        <v>7893</v>
      </c>
      <c r="H449" s="11" t="s">
        <v>7894</v>
      </c>
      <c r="I449" s="11" t="s">
        <v>7865</v>
      </c>
      <c r="J449" s="14">
        <v>30671</v>
      </c>
      <c r="K449" s="11">
        <v>39</v>
      </c>
    </row>
    <row r="450" spans="1:11" ht="15.75" customHeight="1" x14ac:dyDescent="0.35">
      <c r="A450" s="11" t="s">
        <v>488</v>
      </c>
      <c r="B450" s="11">
        <v>1966</v>
      </c>
      <c r="C450" s="11" t="s">
        <v>7851</v>
      </c>
      <c r="D450" s="11">
        <v>18</v>
      </c>
      <c r="E450" s="11">
        <v>0</v>
      </c>
      <c r="F450" s="13">
        <v>22412.65</v>
      </c>
      <c r="G450" s="11" t="s">
        <v>7893</v>
      </c>
      <c r="H450" s="11" t="s">
        <v>7893</v>
      </c>
      <c r="I450" s="11" t="s">
        <v>7871</v>
      </c>
      <c r="J450" s="14">
        <v>24337</v>
      </c>
      <c r="K450" s="11">
        <v>56</v>
      </c>
    </row>
    <row r="451" spans="1:11" ht="15.75" customHeight="1" x14ac:dyDescent="0.35">
      <c r="A451" s="11" t="s">
        <v>489</v>
      </c>
      <c r="B451" s="11">
        <v>1999</v>
      </c>
      <c r="C451" s="11" t="s">
        <v>7851</v>
      </c>
      <c r="D451" s="11">
        <v>26</v>
      </c>
      <c r="E451" s="11">
        <v>2</v>
      </c>
      <c r="F451" s="13">
        <v>22395.74</v>
      </c>
      <c r="G451" s="11" t="s">
        <v>7893</v>
      </c>
      <c r="H451" s="11" t="s">
        <v>7895</v>
      </c>
      <c r="I451" s="11" t="s">
        <v>7869</v>
      </c>
      <c r="J451" s="14">
        <v>36398</v>
      </c>
      <c r="K451" s="11">
        <v>23</v>
      </c>
    </row>
    <row r="452" spans="1:11" ht="15.75" customHeight="1" x14ac:dyDescent="0.35">
      <c r="A452" s="11" t="s">
        <v>490</v>
      </c>
      <c r="B452" s="11">
        <v>1982</v>
      </c>
      <c r="C452" s="11" t="s">
        <v>7850</v>
      </c>
      <c r="D452" s="11">
        <v>27</v>
      </c>
      <c r="E452" s="11">
        <v>1</v>
      </c>
      <c r="F452" s="13">
        <v>22331.57</v>
      </c>
      <c r="G452" s="11" t="s">
        <v>7895</v>
      </c>
      <c r="H452" s="11" t="s">
        <v>7893</v>
      </c>
      <c r="I452" s="11" t="s">
        <v>7869</v>
      </c>
      <c r="J452" s="14">
        <v>30312</v>
      </c>
      <c r="K452" s="11">
        <v>40</v>
      </c>
    </row>
    <row r="453" spans="1:11" ht="15.75" customHeight="1" x14ac:dyDescent="0.35">
      <c r="A453" s="11" t="s">
        <v>491</v>
      </c>
      <c r="B453" s="11">
        <v>1971</v>
      </c>
      <c r="C453" s="11" t="s">
        <v>7848</v>
      </c>
      <c r="D453" s="11">
        <v>16</v>
      </c>
      <c r="E453" s="11">
        <v>1</v>
      </c>
      <c r="F453" s="13">
        <v>22218.11</v>
      </c>
      <c r="G453" s="11" t="s">
        <v>7895</v>
      </c>
      <c r="H453" s="11" t="s">
        <v>7893</v>
      </c>
      <c r="I453" s="11" t="s">
        <v>7861</v>
      </c>
      <c r="J453" s="14">
        <v>26100</v>
      </c>
      <c r="K453" s="11">
        <v>51</v>
      </c>
    </row>
    <row r="454" spans="1:11" ht="15.75" customHeight="1" x14ac:dyDescent="0.35">
      <c r="A454" s="11" t="s">
        <v>492</v>
      </c>
      <c r="B454" s="11">
        <v>1965</v>
      </c>
      <c r="C454" s="11" t="s">
        <v>7851</v>
      </c>
      <c r="D454" s="11">
        <v>24</v>
      </c>
      <c r="E454" s="11">
        <v>1</v>
      </c>
      <c r="F454" s="13">
        <v>22192.44</v>
      </c>
      <c r="G454" s="11" t="s">
        <v>7893</v>
      </c>
      <c r="H454" s="11" t="s">
        <v>7894</v>
      </c>
      <c r="I454" s="11" t="s">
        <v>7861</v>
      </c>
      <c r="J454" s="14">
        <v>23978</v>
      </c>
      <c r="K454" s="11">
        <v>57</v>
      </c>
    </row>
    <row r="455" spans="1:11" ht="15.75" customHeight="1" x14ac:dyDescent="0.35">
      <c r="A455" s="11" t="s">
        <v>493</v>
      </c>
      <c r="B455" s="11">
        <v>1980</v>
      </c>
      <c r="C455" s="11" t="s">
        <v>7849</v>
      </c>
      <c r="D455" s="11">
        <v>12</v>
      </c>
      <c r="E455" s="11">
        <v>0</v>
      </c>
      <c r="F455" s="13">
        <v>22144.03</v>
      </c>
      <c r="G455" s="11" t="s">
        <v>7895</v>
      </c>
      <c r="H455" s="11" t="s">
        <v>7895</v>
      </c>
      <c r="I455" s="11" t="s">
        <v>7863</v>
      </c>
      <c r="J455" s="14">
        <v>29476</v>
      </c>
      <c r="K455" s="11">
        <v>42</v>
      </c>
    </row>
    <row r="456" spans="1:11" ht="15.75" customHeight="1" x14ac:dyDescent="0.35">
      <c r="A456" s="11" t="s">
        <v>494</v>
      </c>
      <c r="B456" s="11">
        <v>2001</v>
      </c>
      <c r="C456" s="11" t="s">
        <v>7851</v>
      </c>
      <c r="D456" s="11">
        <v>28</v>
      </c>
      <c r="E456" s="11">
        <v>0</v>
      </c>
      <c r="F456" s="13">
        <v>22097.62</v>
      </c>
      <c r="G456" s="11" t="s">
        <v>7893</v>
      </c>
      <c r="H456" s="11" t="s">
        <v>7894</v>
      </c>
      <c r="I456" s="11" t="s">
        <v>7863</v>
      </c>
      <c r="J456" s="14">
        <v>37131</v>
      </c>
      <c r="K456" s="11">
        <v>21</v>
      </c>
    </row>
    <row r="457" spans="1:11" ht="15.75" customHeight="1" x14ac:dyDescent="0.35">
      <c r="A457" s="11" t="s">
        <v>495</v>
      </c>
      <c r="B457" s="11">
        <v>1989</v>
      </c>
      <c r="C457" s="11" t="s">
        <v>7852</v>
      </c>
      <c r="D457" s="11">
        <v>14</v>
      </c>
      <c r="E457" s="11">
        <v>0</v>
      </c>
      <c r="F457" s="13">
        <v>21984.47</v>
      </c>
      <c r="G457" s="11" t="s">
        <v>7893</v>
      </c>
      <c r="H457" s="11" t="s">
        <v>7894</v>
      </c>
      <c r="I457" s="11" t="s">
        <v>7862</v>
      </c>
      <c r="J457" s="14">
        <v>32795</v>
      </c>
      <c r="K457" s="11">
        <v>33</v>
      </c>
    </row>
    <row r="458" spans="1:11" ht="15.75" customHeight="1" x14ac:dyDescent="0.35">
      <c r="A458" s="11" t="s">
        <v>496</v>
      </c>
      <c r="B458" s="11">
        <v>1975</v>
      </c>
      <c r="C458" s="11" t="s">
        <v>7850</v>
      </c>
      <c r="D458" s="11">
        <v>19</v>
      </c>
      <c r="E458" s="11">
        <v>1</v>
      </c>
      <c r="F458" s="13">
        <v>21978.68</v>
      </c>
      <c r="G458" s="11" t="s">
        <v>7893</v>
      </c>
      <c r="H458" s="11" t="s">
        <v>7893</v>
      </c>
      <c r="I458" s="11" t="s">
        <v>7861</v>
      </c>
      <c r="J458" s="14">
        <v>27747</v>
      </c>
      <c r="K458" s="11">
        <v>47</v>
      </c>
    </row>
    <row r="459" spans="1:11" ht="15.75" customHeight="1" x14ac:dyDescent="0.35">
      <c r="A459" s="11" t="s">
        <v>497</v>
      </c>
      <c r="B459" s="11">
        <v>2003</v>
      </c>
      <c r="C459" s="11" t="s">
        <v>7849</v>
      </c>
      <c r="D459" s="11">
        <v>28</v>
      </c>
      <c r="E459" s="11">
        <v>0</v>
      </c>
      <c r="F459" s="13">
        <v>21882.400000000001</v>
      </c>
      <c r="G459" s="11" t="s">
        <v>7895</v>
      </c>
      <c r="H459" s="11" t="s">
        <v>7894</v>
      </c>
      <c r="I459" s="11" t="s">
        <v>7863</v>
      </c>
      <c r="J459" s="14">
        <v>37892</v>
      </c>
      <c r="K459" s="11">
        <v>19</v>
      </c>
    </row>
    <row r="460" spans="1:11" ht="15.75" customHeight="1" x14ac:dyDescent="0.35">
      <c r="A460" s="11" t="s">
        <v>498</v>
      </c>
      <c r="B460" s="11">
        <v>1979</v>
      </c>
      <c r="C460" s="11" t="s">
        <v>7851</v>
      </c>
      <c r="D460" s="11">
        <v>17</v>
      </c>
      <c r="E460" s="11">
        <v>2</v>
      </c>
      <c r="F460" s="13">
        <v>21880.82</v>
      </c>
      <c r="G460" s="11" t="s">
        <v>7893</v>
      </c>
      <c r="H460" s="11" t="s">
        <v>7894</v>
      </c>
      <c r="I460" s="11" t="s">
        <v>7862</v>
      </c>
      <c r="J460" s="14">
        <v>29084</v>
      </c>
      <c r="K460" s="11">
        <v>43</v>
      </c>
    </row>
    <row r="461" spans="1:11" ht="15.75" customHeight="1" x14ac:dyDescent="0.35">
      <c r="A461" s="11" t="s">
        <v>499</v>
      </c>
      <c r="B461" s="11">
        <v>1963</v>
      </c>
      <c r="C461" s="11" t="s">
        <v>7851</v>
      </c>
      <c r="D461" s="11">
        <v>27</v>
      </c>
      <c r="E461" s="11">
        <v>0</v>
      </c>
      <c r="F461" s="13">
        <v>21797</v>
      </c>
      <c r="G461" s="11" t="s">
        <v>7893</v>
      </c>
      <c r="H461" s="11" t="s">
        <v>7894</v>
      </c>
      <c r="I461" s="11" t="s">
        <v>7863</v>
      </c>
      <c r="J461" s="14">
        <v>23250</v>
      </c>
      <c r="K461" s="11">
        <v>59</v>
      </c>
    </row>
    <row r="462" spans="1:11" ht="15.75" customHeight="1" x14ac:dyDescent="0.35">
      <c r="A462" s="11" t="s">
        <v>500</v>
      </c>
      <c r="B462" s="11">
        <v>1979</v>
      </c>
      <c r="C462" s="11" t="s">
        <v>7849</v>
      </c>
      <c r="D462" s="11">
        <v>28</v>
      </c>
      <c r="E462" s="11">
        <v>0</v>
      </c>
      <c r="F462" s="13">
        <v>21774.32</v>
      </c>
      <c r="G462" s="11" t="s">
        <v>7893</v>
      </c>
      <c r="H462" s="11" t="s">
        <v>7895</v>
      </c>
      <c r="I462" s="11" t="s">
        <v>7862</v>
      </c>
      <c r="J462" s="14">
        <v>29126</v>
      </c>
      <c r="K462" s="11">
        <v>43</v>
      </c>
    </row>
    <row r="463" spans="1:11" ht="15.75" customHeight="1" x14ac:dyDescent="0.35">
      <c r="A463" s="11" t="s">
        <v>501</v>
      </c>
      <c r="B463" s="11">
        <v>1979</v>
      </c>
      <c r="C463" s="11" t="s">
        <v>7849</v>
      </c>
      <c r="D463" s="11">
        <v>20</v>
      </c>
      <c r="E463" s="11">
        <v>1</v>
      </c>
      <c r="F463" s="13">
        <v>21771.34</v>
      </c>
      <c r="G463" s="11" t="s">
        <v>7893</v>
      </c>
      <c r="H463" s="11" t="s">
        <v>7894</v>
      </c>
      <c r="I463" s="11" t="s">
        <v>7869</v>
      </c>
      <c r="J463" s="14">
        <v>29118</v>
      </c>
      <c r="K463" s="11">
        <v>43</v>
      </c>
    </row>
    <row r="464" spans="1:11" ht="15.75" customHeight="1" x14ac:dyDescent="0.35">
      <c r="A464" s="11" t="s">
        <v>502</v>
      </c>
      <c r="B464" s="11">
        <v>1976</v>
      </c>
      <c r="C464" s="11" t="s">
        <v>7846</v>
      </c>
      <c r="D464" s="11">
        <v>18</v>
      </c>
      <c r="E464" s="11">
        <v>1</v>
      </c>
      <c r="F464" s="13">
        <v>21677.279999999999</v>
      </c>
      <c r="G464" s="11" t="s">
        <v>7893</v>
      </c>
      <c r="H464" s="11" t="s">
        <v>7894</v>
      </c>
      <c r="I464" s="11" t="s">
        <v>7862</v>
      </c>
      <c r="J464" s="14">
        <v>27959</v>
      </c>
      <c r="K464" s="11">
        <v>46</v>
      </c>
    </row>
    <row r="465" spans="1:11" ht="15.75" customHeight="1" x14ac:dyDescent="0.35">
      <c r="A465" s="11" t="s">
        <v>503</v>
      </c>
      <c r="B465" s="11">
        <v>1962</v>
      </c>
      <c r="C465" s="11" t="s">
        <v>7847</v>
      </c>
      <c r="D465" s="11">
        <v>16</v>
      </c>
      <c r="E465" s="11">
        <v>0</v>
      </c>
      <c r="F465" s="13">
        <v>21661.16</v>
      </c>
      <c r="G465" s="11" t="s">
        <v>7895</v>
      </c>
      <c r="H465" s="11" t="s">
        <v>7895</v>
      </c>
      <c r="I465" s="11" t="s">
        <v>7862</v>
      </c>
      <c r="J465" s="14">
        <v>22966</v>
      </c>
      <c r="K465" s="11">
        <v>60</v>
      </c>
    </row>
    <row r="466" spans="1:11" ht="15.75" customHeight="1" x14ac:dyDescent="0.35">
      <c r="A466" s="11" t="s">
        <v>504</v>
      </c>
      <c r="B466" s="11">
        <v>1983</v>
      </c>
      <c r="C466" s="11" t="s">
        <v>7850</v>
      </c>
      <c r="D466" s="11">
        <v>25</v>
      </c>
      <c r="E466" s="11">
        <v>3</v>
      </c>
      <c r="F466" s="13">
        <v>21659.93</v>
      </c>
      <c r="G466" s="11" t="s">
        <v>7893</v>
      </c>
      <c r="H466" s="11" t="s">
        <v>7893</v>
      </c>
      <c r="I466" s="11" t="s">
        <v>7869</v>
      </c>
      <c r="J466" s="14">
        <v>30675</v>
      </c>
      <c r="K466" s="11">
        <v>39</v>
      </c>
    </row>
    <row r="467" spans="1:11" ht="15.75" customHeight="1" x14ac:dyDescent="0.35">
      <c r="A467" s="11" t="s">
        <v>505</v>
      </c>
      <c r="B467" s="11">
        <v>1999</v>
      </c>
      <c r="C467" s="11" t="s">
        <v>7848</v>
      </c>
      <c r="D467" s="11">
        <v>12</v>
      </c>
      <c r="E467" s="11">
        <v>0</v>
      </c>
      <c r="F467" s="13">
        <v>21595.38</v>
      </c>
      <c r="G467" s="11" t="s">
        <v>7895</v>
      </c>
      <c r="H467" s="11" t="s">
        <v>7893</v>
      </c>
      <c r="I467" s="11" t="s">
        <v>7862</v>
      </c>
      <c r="J467" s="14">
        <v>36323</v>
      </c>
      <c r="K467" s="11">
        <v>23</v>
      </c>
    </row>
    <row r="468" spans="1:11" ht="15.75" customHeight="1" x14ac:dyDescent="0.35">
      <c r="A468" s="11" t="s">
        <v>506</v>
      </c>
      <c r="B468" s="11">
        <v>1990</v>
      </c>
      <c r="C468" s="11" t="s">
        <v>7847</v>
      </c>
      <c r="D468" s="11">
        <v>21</v>
      </c>
      <c r="E468" s="11">
        <v>4</v>
      </c>
      <c r="F468" s="13">
        <v>21472.48</v>
      </c>
      <c r="G468" s="11" t="s">
        <v>7895</v>
      </c>
      <c r="H468" s="11" t="s">
        <v>7895</v>
      </c>
      <c r="I468" s="11" t="s">
        <v>7862</v>
      </c>
      <c r="J468" s="14">
        <v>33198</v>
      </c>
      <c r="K468" s="11">
        <v>32</v>
      </c>
    </row>
    <row r="469" spans="1:11" ht="15.75" customHeight="1" x14ac:dyDescent="0.35">
      <c r="A469" s="11" t="s">
        <v>507</v>
      </c>
      <c r="B469" s="11">
        <v>1980</v>
      </c>
      <c r="C469" s="11" t="s">
        <v>7849</v>
      </c>
      <c r="D469" s="11">
        <v>4</v>
      </c>
      <c r="E469" s="11">
        <v>0</v>
      </c>
      <c r="F469" s="13">
        <v>21348.71</v>
      </c>
      <c r="G469" s="11" t="s">
        <v>7895</v>
      </c>
      <c r="H469" s="11" t="s">
        <v>7894</v>
      </c>
      <c r="I469" s="11" t="s">
        <v>7862</v>
      </c>
      <c r="J469" s="14">
        <v>29468</v>
      </c>
      <c r="K469" s="11">
        <v>42</v>
      </c>
    </row>
    <row r="470" spans="1:11" ht="15.75" customHeight="1" x14ac:dyDescent="0.35">
      <c r="A470" s="11" t="s">
        <v>508</v>
      </c>
      <c r="B470" s="11">
        <v>2004</v>
      </c>
      <c r="C470" s="11" t="s">
        <v>7851</v>
      </c>
      <c r="D470" s="11">
        <v>4</v>
      </c>
      <c r="E470" s="11">
        <v>0</v>
      </c>
      <c r="F470" s="13">
        <v>21344.85</v>
      </c>
      <c r="G470" s="11" t="s">
        <v>7893</v>
      </c>
      <c r="H470" s="11" t="s">
        <v>7894</v>
      </c>
      <c r="I470" s="11" t="s">
        <v>7869</v>
      </c>
      <c r="J470" s="14">
        <v>38203</v>
      </c>
      <c r="K470" s="11">
        <v>18</v>
      </c>
    </row>
    <row r="471" spans="1:11" ht="15.75" customHeight="1" x14ac:dyDescent="0.35">
      <c r="A471" s="11" t="s">
        <v>509</v>
      </c>
      <c r="B471" s="11">
        <v>1980</v>
      </c>
      <c r="C471" s="11" t="s">
        <v>7850</v>
      </c>
      <c r="D471" s="11">
        <v>10</v>
      </c>
      <c r="E471" s="11">
        <v>2</v>
      </c>
      <c r="F471" s="13">
        <v>21259.38</v>
      </c>
      <c r="G471" s="11" t="s">
        <v>7893</v>
      </c>
      <c r="H471" s="11" t="s">
        <v>7893</v>
      </c>
      <c r="I471" s="11" t="s">
        <v>7865</v>
      </c>
      <c r="J471" s="14">
        <v>29565</v>
      </c>
      <c r="K471" s="11">
        <v>42</v>
      </c>
    </row>
    <row r="472" spans="1:11" ht="15.75" customHeight="1" x14ac:dyDescent="0.35">
      <c r="A472" s="11" t="s">
        <v>510</v>
      </c>
      <c r="B472" s="11">
        <v>1974</v>
      </c>
      <c r="C472" s="11" t="s">
        <v>7849</v>
      </c>
      <c r="D472" s="11">
        <v>3</v>
      </c>
      <c r="E472" s="11">
        <v>0</v>
      </c>
      <c r="F472" s="13">
        <v>21232.18</v>
      </c>
      <c r="G472" s="11" t="s">
        <v>7893</v>
      </c>
      <c r="H472" s="11" t="s">
        <v>7895</v>
      </c>
      <c r="I472" s="11" t="s">
        <v>7863</v>
      </c>
      <c r="J472" s="14">
        <v>27275</v>
      </c>
      <c r="K472" s="11">
        <v>48</v>
      </c>
    </row>
    <row r="473" spans="1:11" ht="15.75" customHeight="1" x14ac:dyDescent="0.35">
      <c r="A473" s="11" t="s">
        <v>511</v>
      </c>
      <c r="B473" s="11">
        <v>1974</v>
      </c>
      <c r="C473" s="11" t="s">
        <v>7852</v>
      </c>
      <c r="D473" s="11">
        <v>14</v>
      </c>
      <c r="E473" s="11">
        <v>0</v>
      </c>
      <c r="F473" s="13">
        <v>21223.68</v>
      </c>
      <c r="G473" s="11" t="s">
        <v>7893</v>
      </c>
      <c r="H473" s="11" t="s">
        <v>7895</v>
      </c>
      <c r="I473" s="11" t="s">
        <v>7861</v>
      </c>
      <c r="J473" s="14">
        <v>27316</v>
      </c>
      <c r="K473" s="11">
        <v>48</v>
      </c>
    </row>
    <row r="474" spans="1:11" ht="15.75" customHeight="1" x14ac:dyDescent="0.35">
      <c r="A474" s="11" t="s">
        <v>512</v>
      </c>
      <c r="B474" s="11">
        <v>1969</v>
      </c>
      <c r="C474" s="11" t="s">
        <v>7851</v>
      </c>
      <c r="D474" s="11">
        <v>26</v>
      </c>
      <c r="E474" s="11">
        <v>0</v>
      </c>
      <c r="F474" s="13">
        <v>21195.82</v>
      </c>
      <c r="G474" s="11" t="s">
        <v>7893</v>
      </c>
      <c r="H474" s="11" t="s">
        <v>7894</v>
      </c>
      <c r="I474" s="11" t="s">
        <v>7861</v>
      </c>
      <c r="J474" s="14">
        <v>25441</v>
      </c>
      <c r="K474" s="11">
        <v>53</v>
      </c>
    </row>
    <row r="475" spans="1:11" ht="15.75" customHeight="1" x14ac:dyDescent="0.35">
      <c r="A475" s="11" t="s">
        <v>513</v>
      </c>
      <c r="B475" s="11">
        <v>1977</v>
      </c>
      <c r="C475" s="11" t="s">
        <v>7847</v>
      </c>
      <c r="D475" s="11">
        <v>23</v>
      </c>
      <c r="E475" s="11">
        <v>2</v>
      </c>
      <c r="F475" s="13">
        <v>21098.55</v>
      </c>
      <c r="G475" s="11" t="s">
        <v>7893</v>
      </c>
      <c r="H475" s="11" t="s">
        <v>7893</v>
      </c>
      <c r="I475" s="11" t="s">
        <v>7862</v>
      </c>
      <c r="J475" s="14">
        <v>28452</v>
      </c>
      <c r="K475" s="11">
        <v>45</v>
      </c>
    </row>
    <row r="476" spans="1:11" ht="15.75" customHeight="1" x14ac:dyDescent="0.35">
      <c r="A476" s="11" t="s">
        <v>514</v>
      </c>
      <c r="B476" s="11">
        <v>1983</v>
      </c>
      <c r="C476" s="11" t="s">
        <v>7846</v>
      </c>
      <c r="D476" s="11">
        <v>2</v>
      </c>
      <c r="E476" s="11">
        <v>1</v>
      </c>
      <c r="F476" s="13">
        <v>21082.16</v>
      </c>
      <c r="G476" s="11" t="s">
        <v>7893</v>
      </c>
      <c r="H476" s="11" t="s">
        <v>7895</v>
      </c>
      <c r="I476" s="11" t="s">
        <v>7863</v>
      </c>
      <c r="J476" s="14">
        <v>30499</v>
      </c>
      <c r="K476" s="11">
        <v>39</v>
      </c>
    </row>
    <row r="477" spans="1:11" ht="15.75" customHeight="1" x14ac:dyDescent="0.35">
      <c r="A477" s="11" t="s">
        <v>515</v>
      </c>
      <c r="B477" s="11">
        <v>1964</v>
      </c>
      <c r="C477" s="11" t="s">
        <v>7847</v>
      </c>
      <c r="D477" s="11">
        <v>19</v>
      </c>
      <c r="E477" s="11">
        <v>0</v>
      </c>
      <c r="F477" s="13">
        <v>20893.060000000001</v>
      </c>
      <c r="G477" s="11" t="s">
        <v>7895</v>
      </c>
      <c r="H477" s="11" t="s">
        <v>7893</v>
      </c>
      <c r="I477" s="11" t="s">
        <v>7862</v>
      </c>
      <c r="J477" s="14">
        <v>23700</v>
      </c>
      <c r="K477" s="11">
        <v>58</v>
      </c>
    </row>
    <row r="478" spans="1:11" ht="15.75" customHeight="1" x14ac:dyDescent="0.35">
      <c r="A478" s="11" t="s">
        <v>516</v>
      </c>
      <c r="B478" s="11">
        <v>1975</v>
      </c>
      <c r="C478" s="11" t="s">
        <v>7850</v>
      </c>
      <c r="D478" s="11">
        <v>8</v>
      </c>
      <c r="E478" s="11">
        <v>0</v>
      </c>
      <c r="F478" s="13">
        <v>20878.78</v>
      </c>
      <c r="G478" s="11" t="s">
        <v>7895</v>
      </c>
      <c r="H478" s="11" t="s">
        <v>7894</v>
      </c>
      <c r="I478" s="11" t="s">
        <v>7869</v>
      </c>
      <c r="J478" s="14">
        <v>27736</v>
      </c>
      <c r="K478" s="11">
        <v>47</v>
      </c>
    </row>
    <row r="479" spans="1:11" ht="15.75" customHeight="1" x14ac:dyDescent="0.35">
      <c r="A479" s="11" t="s">
        <v>517</v>
      </c>
      <c r="B479" s="11">
        <v>1967</v>
      </c>
      <c r="C479" s="11" t="s">
        <v>7849</v>
      </c>
      <c r="D479" s="11">
        <v>8</v>
      </c>
      <c r="E479" s="11">
        <v>0</v>
      </c>
      <c r="F479" s="13">
        <v>20781.490000000002</v>
      </c>
      <c r="G479" s="11" t="s">
        <v>7895</v>
      </c>
      <c r="H479" s="11" t="s">
        <v>7893</v>
      </c>
      <c r="I479" s="11" t="s">
        <v>7861</v>
      </c>
      <c r="J479" s="14">
        <v>24723</v>
      </c>
      <c r="K479" s="11">
        <v>55</v>
      </c>
    </row>
    <row r="480" spans="1:11" ht="15.75" customHeight="1" x14ac:dyDescent="0.35">
      <c r="A480" s="11" t="s">
        <v>518</v>
      </c>
      <c r="B480" s="11">
        <v>1986</v>
      </c>
      <c r="C480" s="11" t="s">
        <v>7851</v>
      </c>
      <c r="D480" s="11">
        <v>4</v>
      </c>
      <c r="E480" s="11">
        <v>1</v>
      </c>
      <c r="F480" s="13">
        <v>20773.63</v>
      </c>
      <c r="G480" s="11" t="s">
        <v>7895</v>
      </c>
      <c r="H480" s="11" t="s">
        <v>7893</v>
      </c>
      <c r="I480" s="11" t="s">
        <v>7873</v>
      </c>
      <c r="J480" s="14">
        <v>31628</v>
      </c>
      <c r="K480" s="11">
        <v>36</v>
      </c>
    </row>
    <row r="481" spans="1:11" ht="15.75" customHeight="1" x14ac:dyDescent="0.35">
      <c r="A481" s="11" t="s">
        <v>519</v>
      </c>
      <c r="B481" s="11">
        <v>1992</v>
      </c>
      <c r="C481" s="11" t="s">
        <v>7849</v>
      </c>
      <c r="D481" s="11">
        <v>14</v>
      </c>
      <c r="E481" s="11">
        <v>3</v>
      </c>
      <c r="F481" s="13">
        <v>20745.990000000002</v>
      </c>
      <c r="G481" s="11" t="s">
        <v>7893</v>
      </c>
      <c r="H481" s="11" t="s">
        <v>7894</v>
      </c>
      <c r="I481" s="11" t="s">
        <v>7862</v>
      </c>
      <c r="J481" s="14">
        <v>33861</v>
      </c>
      <c r="K481" s="11">
        <v>30</v>
      </c>
    </row>
    <row r="482" spans="1:11" ht="15.75" customHeight="1" x14ac:dyDescent="0.35">
      <c r="A482" s="11" t="s">
        <v>520</v>
      </c>
      <c r="B482" s="11">
        <v>1965</v>
      </c>
      <c r="C482" s="11" t="s">
        <v>7851</v>
      </c>
      <c r="D482" s="11">
        <v>1</v>
      </c>
      <c r="E482" s="11">
        <v>0</v>
      </c>
      <c r="F482" s="13">
        <v>20709.02</v>
      </c>
      <c r="G482" s="11" t="s">
        <v>7893</v>
      </c>
      <c r="H482" s="11" t="s">
        <v>7895</v>
      </c>
      <c r="I482" s="11" t="s">
        <v>7865</v>
      </c>
      <c r="J482" s="14">
        <v>23955</v>
      </c>
      <c r="K482" s="11">
        <v>57</v>
      </c>
    </row>
    <row r="483" spans="1:11" ht="15.75" customHeight="1" x14ac:dyDescent="0.35">
      <c r="A483" s="11" t="s">
        <v>521</v>
      </c>
      <c r="B483" s="11">
        <v>1967</v>
      </c>
      <c r="C483" s="11" t="s">
        <v>7850</v>
      </c>
      <c r="D483" s="11">
        <v>17</v>
      </c>
      <c r="E483" s="11">
        <v>0</v>
      </c>
      <c r="F483" s="13">
        <v>20630.28</v>
      </c>
      <c r="G483" s="11" t="s">
        <v>7895</v>
      </c>
      <c r="H483" s="11" t="s">
        <v>7893</v>
      </c>
      <c r="I483" s="11" t="s">
        <v>7863</v>
      </c>
      <c r="J483" s="14">
        <v>24823</v>
      </c>
      <c r="K483" s="11">
        <v>55</v>
      </c>
    </row>
    <row r="484" spans="1:11" ht="15.75" customHeight="1" x14ac:dyDescent="0.35">
      <c r="A484" s="11" t="s">
        <v>522</v>
      </c>
      <c r="B484" s="11">
        <v>1966</v>
      </c>
      <c r="C484" s="11" t="s">
        <v>7846</v>
      </c>
      <c r="D484" s="11">
        <v>9</v>
      </c>
      <c r="E484" s="11">
        <v>0</v>
      </c>
      <c r="F484" s="13">
        <v>20568.32</v>
      </c>
      <c r="G484" s="11" t="s">
        <v>7893</v>
      </c>
      <c r="H484" s="11" t="s">
        <v>7895</v>
      </c>
      <c r="I484" s="11" t="s">
        <v>7862</v>
      </c>
      <c r="J484" s="14">
        <v>24297</v>
      </c>
      <c r="K484" s="11">
        <v>56</v>
      </c>
    </row>
    <row r="485" spans="1:11" ht="15.75" customHeight="1" x14ac:dyDescent="0.35">
      <c r="A485" s="11" t="s">
        <v>523</v>
      </c>
      <c r="B485" s="11">
        <v>1969</v>
      </c>
      <c r="C485" s="11" t="s">
        <v>7852</v>
      </c>
      <c r="D485" s="11">
        <v>13</v>
      </c>
      <c r="E485" s="11">
        <v>3</v>
      </c>
      <c r="F485" s="13">
        <v>20463</v>
      </c>
      <c r="G485" s="11" t="s">
        <v>7895</v>
      </c>
      <c r="H485" s="11" t="s">
        <v>7895</v>
      </c>
      <c r="I485" s="11" t="s">
        <v>7861</v>
      </c>
      <c r="J485" s="14">
        <v>25489</v>
      </c>
      <c r="K485" s="11">
        <v>53</v>
      </c>
    </row>
    <row r="486" spans="1:11" ht="15.75" customHeight="1" x14ac:dyDescent="0.35">
      <c r="A486" s="11" t="s">
        <v>524</v>
      </c>
      <c r="B486" s="11">
        <v>1962</v>
      </c>
      <c r="C486" s="11" t="s">
        <v>7852</v>
      </c>
      <c r="D486" s="11">
        <v>18</v>
      </c>
      <c r="E486" s="11">
        <v>0</v>
      </c>
      <c r="F486" s="13">
        <v>20446.849999999999</v>
      </c>
      <c r="G486" s="11" t="s">
        <v>7895</v>
      </c>
      <c r="H486" s="11" t="s">
        <v>7894</v>
      </c>
      <c r="I486" s="11" t="s">
        <v>7862</v>
      </c>
      <c r="J486" s="14">
        <v>22937</v>
      </c>
      <c r="K486" s="11">
        <v>60</v>
      </c>
    </row>
    <row r="487" spans="1:11" ht="15.75" customHeight="1" x14ac:dyDescent="0.35">
      <c r="A487" s="11" t="s">
        <v>525</v>
      </c>
      <c r="B487" s="11">
        <v>1985</v>
      </c>
      <c r="C487" s="11" t="s">
        <v>7846</v>
      </c>
      <c r="D487" s="11">
        <v>12</v>
      </c>
      <c r="E487" s="11">
        <v>0</v>
      </c>
      <c r="F487" s="13">
        <v>20420.599999999999</v>
      </c>
      <c r="G487" s="11" t="s">
        <v>7893</v>
      </c>
      <c r="H487" s="11" t="s">
        <v>7895</v>
      </c>
      <c r="I487" s="11" t="s">
        <v>7863</v>
      </c>
      <c r="J487" s="14">
        <v>31240</v>
      </c>
      <c r="K487" s="11">
        <v>37</v>
      </c>
    </row>
    <row r="488" spans="1:11" ht="15.75" customHeight="1" x14ac:dyDescent="0.35">
      <c r="A488" s="11" t="s">
        <v>526</v>
      </c>
      <c r="B488" s="11">
        <v>1962</v>
      </c>
      <c r="C488" s="11" t="s">
        <v>7846</v>
      </c>
      <c r="D488" s="11">
        <v>2</v>
      </c>
      <c r="E488" s="11">
        <v>0</v>
      </c>
      <c r="F488" s="13">
        <v>20354.5</v>
      </c>
      <c r="G488" s="11" t="s">
        <v>7893</v>
      </c>
      <c r="H488" s="11" t="s">
        <v>7895</v>
      </c>
      <c r="I488" s="11" t="s">
        <v>7875</v>
      </c>
      <c r="J488" s="14">
        <v>22829</v>
      </c>
      <c r="K488" s="11">
        <v>60</v>
      </c>
    </row>
    <row r="489" spans="1:11" ht="15.75" customHeight="1" x14ac:dyDescent="0.35">
      <c r="A489" s="11" t="s">
        <v>527</v>
      </c>
      <c r="B489" s="11">
        <v>1985</v>
      </c>
      <c r="C489" s="11" t="s">
        <v>7849</v>
      </c>
      <c r="D489" s="11">
        <v>17</v>
      </c>
      <c r="E489" s="11">
        <v>1</v>
      </c>
      <c r="F489" s="13">
        <v>20296.86</v>
      </c>
      <c r="G489" s="11" t="s">
        <v>7893</v>
      </c>
      <c r="H489" s="11" t="s">
        <v>7894</v>
      </c>
      <c r="I489" s="11" t="s">
        <v>7869</v>
      </c>
      <c r="J489" s="14">
        <v>31307</v>
      </c>
      <c r="K489" s="11">
        <v>37</v>
      </c>
    </row>
    <row r="490" spans="1:11" ht="15.75" customHeight="1" x14ac:dyDescent="0.35">
      <c r="A490" s="11" t="s">
        <v>528</v>
      </c>
      <c r="B490" s="11">
        <v>1993</v>
      </c>
      <c r="C490" s="11" t="s">
        <v>7849</v>
      </c>
      <c r="D490" s="11">
        <v>7</v>
      </c>
      <c r="E490" s="11">
        <v>1</v>
      </c>
      <c r="F490" s="13">
        <v>20277.810000000001</v>
      </c>
      <c r="G490" s="11" t="s">
        <v>7893</v>
      </c>
      <c r="H490" s="11" t="s">
        <v>7893</v>
      </c>
      <c r="I490" s="11" t="s">
        <v>7866</v>
      </c>
      <c r="J490" s="14">
        <v>34219</v>
      </c>
      <c r="K490" s="11">
        <v>29</v>
      </c>
    </row>
    <row r="491" spans="1:11" ht="15.75" customHeight="1" x14ac:dyDescent="0.35">
      <c r="A491" s="11" t="s">
        <v>529</v>
      </c>
      <c r="B491" s="11">
        <v>1966</v>
      </c>
      <c r="C491" s="11" t="s">
        <v>7851</v>
      </c>
      <c r="D491" s="11">
        <v>22</v>
      </c>
      <c r="E491" s="11">
        <v>0</v>
      </c>
      <c r="F491" s="13">
        <v>20253.84</v>
      </c>
      <c r="G491" s="11" t="s">
        <v>7895</v>
      </c>
      <c r="H491" s="11" t="s">
        <v>7893</v>
      </c>
      <c r="I491" s="11" t="s">
        <v>7862</v>
      </c>
      <c r="J491" s="14">
        <v>24341</v>
      </c>
      <c r="K491" s="11">
        <v>56</v>
      </c>
    </row>
    <row r="492" spans="1:11" ht="15.75" customHeight="1" x14ac:dyDescent="0.35">
      <c r="A492" s="11" t="s">
        <v>530</v>
      </c>
      <c r="B492" s="11">
        <v>1987</v>
      </c>
      <c r="C492" s="11" t="s">
        <v>7852</v>
      </c>
      <c r="D492" s="11">
        <v>17</v>
      </c>
      <c r="E492" s="11">
        <v>0</v>
      </c>
      <c r="F492" s="13">
        <v>20234.849999999999</v>
      </c>
      <c r="G492" s="11" t="s">
        <v>7895</v>
      </c>
      <c r="H492" s="11" t="s">
        <v>7893</v>
      </c>
      <c r="I492" s="11" t="s">
        <v>7862</v>
      </c>
      <c r="J492" s="14">
        <v>32067</v>
      </c>
      <c r="K492" s="11">
        <v>35</v>
      </c>
    </row>
    <row r="493" spans="1:11" ht="15.75" customHeight="1" x14ac:dyDescent="0.35">
      <c r="A493" s="11" t="s">
        <v>531</v>
      </c>
      <c r="B493" s="11">
        <v>1994</v>
      </c>
      <c r="C493" s="11" t="s">
        <v>7848</v>
      </c>
      <c r="D493" s="11">
        <v>8</v>
      </c>
      <c r="E493" s="11">
        <v>2</v>
      </c>
      <c r="F493" s="13">
        <v>20177.669999999998</v>
      </c>
      <c r="G493" s="11" t="s">
        <v>7895</v>
      </c>
      <c r="H493" s="11" t="s">
        <v>7894</v>
      </c>
      <c r="I493" s="11" t="s">
        <v>7863</v>
      </c>
      <c r="J493" s="14">
        <v>34493</v>
      </c>
      <c r="K493" s="11">
        <v>29</v>
      </c>
    </row>
    <row r="494" spans="1:11" ht="15.75" customHeight="1" x14ac:dyDescent="0.35">
      <c r="A494" s="11" t="s">
        <v>532</v>
      </c>
      <c r="B494" s="11">
        <v>2002</v>
      </c>
      <c r="C494" s="11" t="s">
        <v>7846</v>
      </c>
      <c r="D494" s="11">
        <v>9</v>
      </c>
      <c r="E494" s="11">
        <v>0</v>
      </c>
      <c r="F494" s="13">
        <v>20167.34</v>
      </c>
      <c r="G494" s="11" t="s">
        <v>7893</v>
      </c>
      <c r="H494" s="11" t="s">
        <v>7893</v>
      </c>
      <c r="I494" s="11" t="s">
        <v>7863</v>
      </c>
      <c r="J494" s="14">
        <v>37446</v>
      </c>
      <c r="K494" s="11">
        <v>20</v>
      </c>
    </row>
    <row r="495" spans="1:11" ht="15.75" customHeight="1" x14ac:dyDescent="0.35">
      <c r="A495" s="11" t="s">
        <v>533</v>
      </c>
      <c r="B495" s="11">
        <v>1983</v>
      </c>
      <c r="C495" s="11" t="s">
        <v>7852</v>
      </c>
      <c r="D495" s="11">
        <v>6</v>
      </c>
      <c r="E495" s="11">
        <v>0</v>
      </c>
      <c r="F495" s="13">
        <v>20149.32</v>
      </c>
      <c r="G495" s="11" t="s">
        <v>7895</v>
      </c>
      <c r="H495" s="11" t="s">
        <v>7894</v>
      </c>
      <c r="I495" s="11" t="s">
        <v>7866</v>
      </c>
      <c r="J495" s="14">
        <v>30595</v>
      </c>
      <c r="K495" s="11">
        <v>39</v>
      </c>
    </row>
    <row r="496" spans="1:11" ht="15.75" customHeight="1" x14ac:dyDescent="0.35">
      <c r="A496" s="11" t="s">
        <v>534</v>
      </c>
      <c r="B496" s="11">
        <v>1988</v>
      </c>
      <c r="C496" s="11" t="s">
        <v>7846</v>
      </c>
      <c r="D496" s="11">
        <v>25</v>
      </c>
      <c r="E496" s="11">
        <v>1</v>
      </c>
      <c r="F496" s="13">
        <v>20009.63</v>
      </c>
      <c r="G496" s="11" t="s">
        <v>7895</v>
      </c>
      <c r="H496" s="11" t="s">
        <v>7894</v>
      </c>
      <c r="I496" s="11" t="s">
        <v>7862</v>
      </c>
      <c r="J496" s="14">
        <v>32349</v>
      </c>
      <c r="K496" s="11">
        <v>34</v>
      </c>
    </row>
    <row r="497" spans="1:11" ht="15.75" customHeight="1" x14ac:dyDescent="0.35">
      <c r="A497" s="11" t="s">
        <v>535</v>
      </c>
      <c r="B497" s="11">
        <v>1966</v>
      </c>
      <c r="C497" s="11" t="s">
        <v>7851</v>
      </c>
      <c r="D497" s="11">
        <v>10</v>
      </c>
      <c r="E497" s="11">
        <v>0</v>
      </c>
      <c r="F497" s="13">
        <v>19995.29</v>
      </c>
      <c r="G497" s="11" t="s">
        <v>7894</v>
      </c>
      <c r="H497" s="11" t="s">
        <v>7893</v>
      </c>
      <c r="I497" s="11" t="s">
        <v>7875</v>
      </c>
      <c r="J497" s="14">
        <v>24329</v>
      </c>
      <c r="K497" s="11">
        <v>56</v>
      </c>
    </row>
    <row r="498" spans="1:11" ht="15.75" customHeight="1" x14ac:dyDescent="0.35">
      <c r="A498" s="11" t="s">
        <v>536</v>
      </c>
      <c r="B498" s="11">
        <v>1980</v>
      </c>
      <c r="C498" s="11" t="s">
        <v>7852</v>
      </c>
      <c r="D498" s="11">
        <v>9</v>
      </c>
      <c r="E498" s="11">
        <v>0</v>
      </c>
      <c r="F498" s="13">
        <v>19964.75</v>
      </c>
      <c r="G498" s="11" t="s">
        <v>7894</v>
      </c>
      <c r="H498" s="11" t="s">
        <v>7895</v>
      </c>
      <c r="I498" s="11" t="s">
        <v>7869</v>
      </c>
      <c r="J498" s="14">
        <v>29503</v>
      </c>
      <c r="K498" s="11">
        <v>42</v>
      </c>
    </row>
    <row r="499" spans="1:11" ht="15.75" customHeight="1" x14ac:dyDescent="0.35">
      <c r="A499" s="11" t="s">
        <v>537</v>
      </c>
      <c r="B499" s="11">
        <v>1997</v>
      </c>
      <c r="C499" s="11" t="s">
        <v>7852</v>
      </c>
      <c r="D499" s="11">
        <v>18</v>
      </c>
      <c r="E499" s="11">
        <v>3</v>
      </c>
      <c r="F499" s="13">
        <v>19933.46</v>
      </c>
      <c r="G499" s="11" t="s">
        <v>7894</v>
      </c>
      <c r="H499" s="11" t="s">
        <v>7893</v>
      </c>
      <c r="I499" s="11" t="s">
        <v>7863</v>
      </c>
      <c r="J499" s="14">
        <v>35721</v>
      </c>
      <c r="K499" s="11">
        <v>25</v>
      </c>
    </row>
    <row r="500" spans="1:11" ht="15.75" customHeight="1" x14ac:dyDescent="0.35">
      <c r="A500" s="11" t="s">
        <v>538</v>
      </c>
      <c r="B500" s="11">
        <v>1979</v>
      </c>
      <c r="C500" s="11" t="s">
        <v>7852</v>
      </c>
      <c r="D500" s="11">
        <v>30</v>
      </c>
      <c r="E500" s="11">
        <v>2</v>
      </c>
      <c r="F500" s="13">
        <v>19798.05</v>
      </c>
      <c r="G500" s="11" t="s">
        <v>7894</v>
      </c>
      <c r="H500" s="11" t="s">
        <v>7894</v>
      </c>
      <c r="I500" s="11" t="s">
        <v>7869</v>
      </c>
      <c r="J500" s="14">
        <v>29158</v>
      </c>
      <c r="K500" s="11">
        <v>43</v>
      </c>
    </row>
    <row r="501" spans="1:11" ht="15.75" customHeight="1" x14ac:dyDescent="0.35">
      <c r="A501" s="11" t="s">
        <v>539</v>
      </c>
      <c r="B501" s="11">
        <v>1972</v>
      </c>
      <c r="C501" s="11" t="s">
        <v>7848</v>
      </c>
      <c r="D501" s="11">
        <v>14</v>
      </c>
      <c r="E501" s="11">
        <v>3</v>
      </c>
      <c r="F501" s="13">
        <v>19749.38</v>
      </c>
      <c r="G501" s="11" t="s">
        <v>7894</v>
      </c>
      <c r="H501" s="11" t="s">
        <v>7893</v>
      </c>
      <c r="I501" s="11" t="s">
        <v>7861</v>
      </c>
      <c r="J501" s="14">
        <v>26464</v>
      </c>
      <c r="K501" s="11">
        <v>50</v>
      </c>
    </row>
    <row r="502" spans="1:11" ht="15.75" customHeight="1" x14ac:dyDescent="0.35">
      <c r="A502" s="11" t="s">
        <v>540</v>
      </c>
      <c r="B502" s="11">
        <v>1990</v>
      </c>
      <c r="C502" s="11" t="s">
        <v>7851</v>
      </c>
      <c r="D502" s="11">
        <v>8</v>
      </c>
      <c r="E502" s="11">
        <v>1</v>
      </c>
      <c r="F502" s="13">
        <v>19719.689999999999</v>
      </c>
      <c r="G502" s="11" t="s">
        <v>7894</v>
      </c>
      <c r="H502" s="11" t="s">
        <v>7895</v>
      </c>
      <c r="I502" s="11" t="s">
        <v>7861</v>
      </c>
      <c r="J502" s="14">
        <v>33093</v>
      </c>
      <c r="K502" s="11">
        <v>32</v>
      </c>
    </row>
    <row r="503" spans="1:11" ht="15.75" customHeight="1" x14ac:dyDescent="0.35">
      <c r="A503" s="11" t="s">
        <v>541</v>
      </c>
      <c r="B503" s="11">
        <v>1994</v>
      </c>
      <c r="C503" s="11" t="s">
        <v>7851</v>
      </c>
      <c r="D503" s="11">
        <v>27</v>
      </c>
      <c r="E503" s="11">
        <v>0</v>
      </c>
      <c r="F503" s="13">
        <v>19673.34</v>
      </c>
      <c r="G503" s="11" t="s">
        <v>7894</v>
      </c>
      <c r="H503" s="11" t="s">
        <v>7895</v>
      </c>
      <c r="I503" s="11" t="s">
        <v>7862</v>
      </c>
      <c r="J503" s="14">
        <v>34573</v>
      </c>
      <c r="K503" s="11">
        <v>28</v>
      </c>
    </row>
    <row r="504" spans="1:11" ht="15.75" customHeight="1" x14ac:dyDescent="0.35">
      <c r="A504" s="11" t="s">
        <v>542</v>
      </c>
      <c r="B504" s="11">
        <v>1978</v>
      </c>
      <c r="C504" s="11" t="s">
        <v>7849</v>
      </c>
      <c r="D504" s="11">
        <v>24</v>
      </c>
      <c r="E504" s="11">
        <v>1</v>
      </c>
      <c r="F504" s="13">
        <v>19594.810000000001</v>
      </c>
      <c r="G504" s="11" t="s">
        <v>7894</v>
      </c>
      <c r="H504" s="11" t="s">
        <v>7894</v>
      </c>
      <c r="I504" s="11" t="s">
        <v>7869</v>
      </c>
      <c r="J504" s="14">
        <v>28757</v>
      </c>
      <c r="K504" s="11">
        <v>44</v>
      </c>
    </row>
    <row r="505" spans="1:11" ht="15.75" customHeight="1" x14ac:dyDescent="0.35">
      <c r="A505" s="11" t="s">
        <v>543</v>
      </c>
      <c r="B505" s="11">
        <v>1963</v>
      </c>
      <c r="C505" s="11" t="s">
        <v>7846</v>
      </c>
      <c r="D505" s="11">
        <v>14</v>
      </c>
      <c r="E505" s="11">
        <v>0</v>
      </c>
      <c r="F505" s="13">
        <v>19551.34</v>
      </c>
      <c r="G505" s="11" t="s">
        <v>7894</v>
      </c>
      <c r="H505" s="11" t="s">
        <v>7893</v>
      </c>
      <c r="I505" s="11" t="s">
        <v>7862</v>
      </c>
      <c r="J505" s="14">
        <v>23206</v>
      </c>
      <c r="K505" s="11">
        <v>59</v>
      </c>
    </row>
    <row r="506" spans="1:11" ht="15.75" customHeight="1" x14ac:dyDescent="0.35">
      <c r="A506" s="11" t="s">
        <v>544</v>
      </c>
      <c r="B506" s="11">
        <v>1985</v>
      </c>
      <c r="C506" s="11" t="s">
        <v>7849</v>
      </c>
      <c r="D506" s="11">
        <v>17</v>
      </c>
      <c r="E506" s="11">
        <v>0</v>
      </c>
      <c r="F506" s="13">
        <v>19539.240000000002</v>
      </c>
      <c r="G506" s="11" t="s">
        <v>7894</v>
      </c>
      <c r="H506" s="11" t="s">
        <v>7894</v>
      </c>
      <c r="I506" s="11" t="s">
        <v>7861</v>
      </c>
      <c r="J506" s="14">
        <v>31307</v>
      </c>
      <c r="K506" s="11">
        <v>37</v>
      </c>
    </row>
    <row r="507" spans="1:11" ht="15.75" customHeight="1" x14ac:dyDescent="0.35">
      <c r="A507" s="11" t="s">
        <v>545</v>
      </c>
      <c r="B507" s="11">
        <v>1992</v>
      </c>
      <c r="C507" s="11" t="s">
        <v>7851</v>
      </c>
      <c r="D507" s="11">
        <v>19</v>
      </c>
      <c r="E507" s="11">
        <v>1</v>
      </c>
      <c r="F507" s="13">
        <v>19521.97</v>
      </c>
      <c r="G507" s="11" t="s">
        <v>7894</v>
      </c>
      <c r="H507" s="11" t="s">
        <v>7895</v>
      </c>
      <c r="I507" s="11" t="s">
        <v>7861</v>
      </c>
      <c r="J507" s="14">
        <v>33835</v>
      </c>
      <c r="K507" s="11">
        <v>30</v>
      </c>
    </row>
    <row r="508" spans="1:11" ht="15.75" customHeight="1" x14ac:dyDescent="0.35">
      <c r="A508" s="11" t="s">
        <v>546</v>
      </c>
      <c r="B508" s="11">
        <v>1980</v>
      </c>
      <c r="C508" s="11" t="s">
        <v>7847</v>
      </c>
      <c r="D508" s="11">
        <v>8</v>
      </c>
      <c r="E508" s="11">
        <v>0</v>
      </c>
      <c r="F508" s="13">
        <v>19515.54</v>
      </c>
      <c r="G508" s="11" t="s">
        <v>7894</v>
      </c>
      <c r="H508" s="11" t="s">
        <v>7894</v>
      </c>
      <c r="I508" s="11" t="s">
        <v>7861</v>
      </c>
      <c r="J508" s="14">
        <v>29533</v>
      </c>
      <c r="K508" s="11">
        <v>42</v>
      </c>
    </row>
    <row r="509" spans="1:11" ht="15.75" customHeight="1" x14ac:dyDescent="0.35">
      <c r="A509" s="11" t="s">
        <v>547</v>
      </c>
      <c r="B509" s="11">
        <v>1987</v>
      </c>
      <c r="C509" s="11" t="s">
        <v>7847</v>
      </c>
      <c r="D509" s="11">
        <v>30</v>
      </c>
      <c r="E509" s="11">
        <v>4</v>
      </c>
      <c r="F509" s="13">
        <v>19496.72</v>
      </c>
      <c r="G509" s="11" t="s">
        <v>7894</v>
      </c>
      <c r="H509" s="11" t="s">
        <v>7893</v>
      </c>
      <c r="I509" s="11" t="s">
        <v>7865</v>
      </c>
      <c r="J509" s="14">
        <v>32111</v>
      </c>
      <c r="K509" s="11">
        <v>35</v>
      </c>
    </row>
    <row r="510" spans="1:11" ht="15.75" customHeight="1" x14ac:dyDescent="0.35">
      <c r="A510" s="11" t="s">
        <v>548</v>
      </c>
      <c r="B510" s="11">
        <v>1982</v>
      </c>
      <c r="C510" s="11" t="s">
        <v>7850</v>
      </c>
      <c r="D510" s="11">
        <v>15</v>
      </c>
      <c r="E510" s="11">
        <v>2</v>
      </c>
      <c r="F510" s="13">
        <v>19444.27</v>
      </c>
      <c r="G510" s="11" t="s">
        <v>7894</v>
      </c>
      <c r="H510" s="11" t="s">
        <v>7894</v>
      </c>
      <c r="I510" s="11" t="s">
        <v>7861</v>
      </c>
      <c r="J510" s="14">
        <v>30300</v>
      </c>
      <c r="K510" s="11">
        <v>40</v>
      </c>
    </row>
    <row r="511" spans="1:11" ht="15.75" customHeight="1" x14ac:dyDescent="0.35">
      <c r="A511" s="11" t="s">
        <v>549</v>
      </c>
      <c r="B511" s="11">
        <v>1993</v>
      </c>
      <c r="C511" s="11" t="s">
        <v>7849</v>
      </c>
      <c r="D511" s="11">
        <v>6</v>
      </c>
      <c r="E511" s="11">
        <v>2</v>
      </c>
      <c r="F511" s="13">
        <v>19442.349999999999</v>
      </c>
      <c r="G511" s="11" t="s">
        <v>7894</v>
      </c>
      <c r="H511" s="11" t="s">
        <v>7893</v>
      </c>
      <c r="I511" s="11" t="s">
        <v>7862</v>
      </c>
      <c r="J511" s="14">
        <v>34218</v>
      </c>
      <c r="K511" s="11">
        <v>29</v>
      </c>
    </row>
    <row r="512" spans="1:11" ht="15.75" customHeight="1" x14ac:dyDescent="0.35">
      <c r="A512" s="11" t="s">
        <v>550</v>
      </c>
      <c r="B512" s="11">
        <v>1987</v>
      </c>
      <c r="C512" s="11" t="s">
        <v>7848</v>
      </c>
      <c r="D512" s="11">
        <v>30</v>
      </c>
      <c r="E512" s="11">
        <v>3</v>
      </c>
      <c r="F512" s="13">
        <v>19362</v>
      </c>
      <c r="G512" s="11" t="s">
        <v>7894</v>
      </c>
      <c r="H512" s="11" t="s">
        <v>7893</v>
      </c>
      <c r="I512" s="11" t="s">
        <v>7861</v>
      </c>
      <c r="J512" s="14">
        <v>31958</v>
      </c>
      <c r="K512" s="11">
        <v>35</v>
      </c>
    </row>
    <row r="513" spans="1:11" ht="15.75" customHeight="1" x14ac:dyDescent="0.35">
      <c r="A513" s="11" t="s">
        <v>551</v>
      </c>
      <c r="B513" s="11">
        <v>1991</v>
      </c>
      <c r="C513" s="11" t="s">
        <v>7851</v>
      </c>
      <c r="D513" s="11">
        <v>24</v>
      </c>
      <c r="E513" s="11">
        <v>0</v>
      </c>
      <c r="F513" s="13">
        <v>19350.37</v>
      </c>
      <c r="G513" s="11" t="s">
        <v>7894</v>
      </c>
      <c r="H513" s="11" t="s">
        <v>7893</v>
      </c>
      <c r="I513" s="11" t="s">
        <v>7861</v>
      </c>
      <c r="J513" s="14">
        <v>33474</v>
      </c>
      <c r="K513" s="11">
        <v>31</v>
      </c>
    </row>
    <row r="514" spans="1:11" ht="15.75" customHeight="1" x14ac:dyDescent="0.35">
      <c r="A514" s="11" t="s">
        <v>552</v>
      </c>
      <c r="B514" s="11">
        <v>1966</v>
      </c>
      <c r="C514" s="11" t="s">
        <v>7847</v>
      </c>
      <c r="D514" s="11">
        <v>15</v>
      </c>
      <c r="E514" s="11">
        <v>0</v>
      </c>
      <c r="F514" s="13">
        <v>19321.060000000001</v>
      </c>
      <c r="G514" s="11" t="s">
        <v>7894</v>
      </c>
      <c r="H514" s="11" t="s">
        <v>7894</v>
      </c>
      <c r="I514" s="11" t="s">
        <v>7862</v>
      </c>
      <c r="J514" s="14">
        <v>24426</v>
      </c>
      <c r="K514" s="11">
        <v>56</v>
      </c>
    </row>
    <row r="515" spans="1:11" ht="15.75" customHeight="1" x14ac:dyDescent="0.35">
      <c r="A515" s="11" t="s">
        <v>553</v>
      </c>
      <c r="B515" s="11">
        <v>1967</v>
      </c>
      <c r="C515" s="11" t="s">
        <v>7846</v>
      </c>
      <c r="D515" s="11">
        <v>29</v>
      </c>
      <c r="E515" s="11">
        <v>0</v>
      </c>
      <c r="F515" s="13">
        <v>19259.96</v>
      </c>
      <c r="G515" s="11" t="s">
        <v>7894</v>
      </c>
      <c r="H515" s="11" t="s">
        <v>7894</v>
      </c>
      <c r="I515" s="11" t="s">
        <v>7862</v>
      </c>
      <c r="J515" s="14">
        <v>24682</v>
      </c>
      <c r="K515" s="11">
        <v>55</v>
      </c>
    </row>
    <row r="516" spans="1:11" ht="15.75" customHeight="1" x14ac:dyDescent="0.35">
      <c r="A516" s="11" t="s">
        <v>554</v>
      </c>
      <c r="B516" s="11">
        <v>1985</v>
      </c>
      <c r="C516" s="11" t="s">
        <v>7850</v>
      </c>
      <c r="D516" s="11">
        <v>28</v>
      </c>
      <c r="E516" s="11">
        <v>0</v>
      </c>
      <c r="F516" s="13">
        <v>19214.71</v>
      </c>
      <c r="G516" s="11" t="s">
        <v>7894</v>
      </c>
      <c r="H516" s="11" t="s">
        <v>7893</v>
      </c>
      <c r="I516" s="11" t="s">
        <v>7861</v>
      </c>
      <c r="J516" s="14">
        <v>31409</v>
      </c>
      <c r="K516" s="11">
        <v>37</v>
      </c>
    </row>
    <row r="517" spans="1:11" ht="15.75" customHeight="1" x14ac:dyDescent="0.35">
      <c r="A517" s="11" t="s">
        <v>555</v>
      </c>
      <c r="B517" s="11">
        <v>1991</v>
      </c>
      <c r="C517" s="11" t="s">
        <v>7849</v>
      </c>
      <c r="D517" s="11">
        <v>16</v>
      </c>
      <c r="E517" s="11">
        <v>3</v>
      </c>
      <c r="F517" s="13">
        <v>19199.939999999999</v>
      </c>
      <c r="G517" s="11" t="s">
        <v>7894</v>
      </c>
      <c r="H517" s="11" t="s">
        <v>7893</v>
      </c>
      <c r="I517" s="11" t="s">
        <v>7863</v>
      </c>
      <c r="J517" s="14">
        <v>33497</v>
      </c>
      <c r="K517" s="11">
        <v>31</v>
      </c>
    </row>
    <row r="518" spans="1:11" ht="15.75" customHeight="1" x14ac:dyDescent="0.35">
      <c r="A518" s="11" t="s">
        <v>556</v>
      </c>
      <c r="B518" s="11">
        <v>1979</v>
      </c>
      <c r="C518" s="11" t="s">
        <v>7846</v>
      </c>
      <c r="D518" s="11">
        <v>2</v>
      </c>
      <c r="E518" s="11">
        <v>2</v>
      </c>
      <c r="F518" s="13">
        <v>19144.580000000002</v>
      </c>
      <c r="G518" s="11" t="s">
        <v>7894</v>
      </c>
      <c r="H518" s="11" t="s">
        <v>7894</v>
      </c>
      <c r="I518" s="11" t="s">
        <v>7869</v>
      </c>
      <c r="J518" s="14">
        <v>29038</v>
      </c>
      <c r="K518" s="11">
        <v>43</v>
      </c>
    </row>
    <row r="519" spans="1:11" ht="15.75" customHeight="1" x14ac:dyDescent="0.35">
      <c r="A519" s="11" t="s">
        <v>557</v>
      </c>
      <c r="B519" s="11">
        <v>1993</v>
      </c>
      <c r="C519" s="11" t="s">
        <v>7849</v>
      </c>
      <c r="D519" s="11">
        <v>28</v>
      </c>
      <c r="E519" s="11">
        <v>1</v>
      </c>
      <c r="F519" s="13">
        <v>19107.78</v>
      </c>
      <c r="G519" s="11" t="s">
        <v>7894</v>
      </c>
      <c r="H519" s="11" t="s">
        <v>7895</v>
      </c>
      <c r="I519" s="11" t="s">
        <v>7861</v>
      </c>
      <c r="J519" s="14">
        <v>34240</v>
      </c>
      <c r="K519" s="11">
        <v>29</v>
      </c>
    </row>
    <row r="520" spans="1:11" ht="15.75" customHeight="1" x14ac:dyDescent="0.35">
      <c r="A520" s="11" t="s">
        <v>558</v>
      </c>
      <c r="B520" s="11">
        <v>1989</v>
      </c>
      <c r="C520" s="11" t="s">
        <v>7848</v>
      </c>
      <c r="D520" s="11">
        <v>5</v>
      </c>
      <c r="E520" s="11">
        <v>1</v>
      </c>
      <c r="F520" s="13">
        <v>19040.88</v>
      </c>
      <c r="G520" s="11" t="s">
        <v>7894</v>
      </c>
      <c r="H520" s="11" t="s">
        <v>7893</v>
      </c>
      <c r="I520" s="11" t="s">
        <v>7863</v>
      </c>
      <c r="J520" s="14">
        <v>32664</v>
      </c>
      <c r="K520" s="11">
        <v>34</v>
      </c>
    </row>
    <row r="521" spans="1:11" ht="15.75" customHeight="1" x14ac:dyDescent="0.35">
      <c r="A521" s="11" t="s">
        <v>559</v>
      </c>
      <c r="B521" s="11">
        <v>1983</v>
      </c>
      <c r="C521" s="11" t="s">
        <v>7850</v>
      </c>
      <c r="D521" s="11">
        <v>19</v>
      </c>
      <c r="E521" s="11">
        <v>5</v>
      </c>
      <c r="F521" s="13">
        <v>19023.259999999998</v>
      </c>
      <c r="G521" s="11" t="s">
        <v>7894</v>
      </c>
      <c r="H521" s="11" t="s">
        <v>7893</v>
      </c>
      <c r="I521" s="11" t="s">
        <v>7863</v>
      </c>
      <c r="J521" s="14">
        <v>30669</v>
      </c>
      <c r="K521" s="11">
        <v>39</v>
      </c>
    </row>
    <row r="522" spans="1:11" ht="15.75" customHeight="1" x14ac:dyDescent="0.35">
      <c r="A522" s="11" t="s">
        <v>560</v>
      </c>
      <c r="B522" s="11">
        <v>1988</v>
      </c>
      <c r="C522" s="11" t="s">
        <v>7852</v>
      </c>
      <c r="D522" s="11">
        <v>24</v>
      </c>
      <c r="E522" s="11">
        <v>2</v>
      </c>
      <c r="F522" s="13">
        <v>18972.5</v>
      </c>
      <c r="G522" s="11" t="s">
        <v>7894</v>
      </c>
      <c r="H522" s="11" t="s">
        <v>7893</v>
      </c>
      <c r="I522" s="11" t="s">
        <v>7861</v>
      </c>
      <c r="J522" s="14">
        <v>32440</v>
      </c>
      <c r="K522" s="11">
        <v>34</v>
      </c>
    </row>
    <row r="523" spans="1:11" ht="15.75" customHeight="1" x14ac:dyDescent="0.35">
      <c r="A523" s="11" t="s">
        <v>561</v>
      </c>
      <c r="B523" s="11">
        <v>1992</v>
      </c>
      <c r="C523" s="11" t="s">
        <v>7847</v>
      </c>
      <c r="D523" s="11">
        <v>30</v>
      </c>
      <c r="E523" s="11">
        <v>1</v>
      </c>
      <c r="F523" s="13">
        <v>18963.169999999998</v>
      </c>
      <c r="G523" s="11" t="s">
        <v>7894</v>
      </c>
      <c r="H523" s="11" t="s">
        <v>7894</v>
      </c>
      <c r="I523" s="11" t="s">
        <v>7861</v>
      </c>
      <c r="J523" s="14">
        <v>33938</v>
      </c>
      <c r="K523" s="11">
        <v>30</v>
      </c>
    </row>
    <row r="524" spans="1:11" ht="15.75" customHeight="1" x14ac:dyDescent="0.35">
      <c r="A524" s="11" t="s">
        <v>562</v>
      </c>
      <c r="B524" s="11">
        <v>1998</v>
      </c>
      <c r="C524" s="11" t="s">
        <v>7851</v>
      </c>
      <c r="D524" s="11">
        <v>6</v>
      </c>
      <c r="E524" s="11">
        <v>0</v>
      </c>
      <c r="F524" s="13">
        <v>18955.22</v>
      </c>
      <c r="G524" s="11" t="s">
        <v>7894</v>
      </c>
      <c r="H524" s="11" t="s">
        <v>7893</v>
      </c>
      <c r="I524" s="11" t="s">
        <v>7863</v>
      </c>
      <c r="J524" s="14">
        <v>36013</v>
      </c>
      <c r="K524" s="11">
        <v>24</v>
      </c>
    </row>
    <row r="525" spans="1:11" ht="15.75" customHeight="1" x14ac:dyDescent="0.35">
      <c r="A525" s="11" t="s">
        <v>563</v>
      </c>
      <c r="B525" s="11">
        <v>1963</v>
      </c>
      <c r="C525" s="11" t="s">
        <v>7852</v>
      </c>
      <c r="D525" s="11">
        <v>20</v>
      </c>
      <c r="E525" s="11">
        <v>0</v>
      </c>
      <c r="F525" s="13">
        <v>18954.560000000001</v>
      </c>
      <c r="G525" s="11" t="s">
        <v>7894</v>
      </c>
      <c r="H525" s="11" t="s">
        <v>7894</v>
      </c>
      <c r="I525" s="11" t="s">
        <v>7875</v>
      </c>
      <c r="J525" s="14">
        <v>23304</v>
      </c>
      <c r="K525" s="11">
        <v>59</v>
      </c>
    </row>
    <row r="526" spans="1:11" ht="15.75" customHeight="1" x14ac:dyDescent="0.35">
      <c r="A526" s="11" t="s">
        <v>564</v>
      </c>
      <c r="B526" s="11">
        <v>1969</v>
      </c>
      <c r="C526" s="11" t="s">
        <v>7851</v>
      </c>
      <c r="D526" s="11">
        <v>3</v>
      </c>
      <c r="E526" s="11">
        <v>0</v>
      </c>
      <c r="F526" s="13">
        <v>18932.810000000001</v>
      </c>
      <c r="G526" s="11" t="s">
        <v>7894</v>
      </c>
      <c r="H526" s="11" t="s">
        <v>7893</v>
      </c>
      <c r="I526" s="11" t="s">
        <v>7862</v>
      </c>
      <c r="J526" s="14">
        <v>25418</v>
      </c>
      <c r="K526" s="11">
        <v>53</v>
      </c>
    </row>
    <row r="527" spans="1:11" ht="15.75" customHeight="1" x14ac:dyDescent="0.35">
      <c r="A527" s="11" t="s">
        <v>565</v>
      </c>
      <c r="B527" s="11">
        <v>1995</v>
      </c>
      <c r="C527" s="11" t="s">
        <v>7849</v>
      </c>
      <c r="D527" s="11">
        <v>27</v>
      </c>
      <c r="E527" s="11">
        <v>1</v>
      </c>
      <c r="F527" s="13">
        <v>18903.490000000002</v>
      </c>
      <c r="G527" s="11" t="s">
        <v>7894</v>
      </c>
      <c r="H527" s="11" t="s">
        <v>7895</v>
      </c>
      <c r="I527" s="11" t="s">
        <v>7869</v>
      </c>
      <c r="J527" s="14">
        <v>34969</v>
      </c>
      <c r="K527" s="11">
        <v>27</v>
      </c>
    </row>
    <row r="528" spans="1:11" ht="15.75" customHeight="1" x14ac:dyDescent="0.35">
      <c r="A528" s="11" t="s">
        <v>566</v>
      </c>
      <c r="B528" s="11">
        <v>1963</v>
      </c>
      <c r="C528" s="11" t="s">
        <v>7850</v>
      </c>
      <c r="D528" s="11">
        <v>6</v>
      </c>
      <c r="E528" s="11">
        <v>0</v>
      </c>
      <c r="F528" s="13">
        <v>18883.330000000002</v>
      </c>
      <c r="G528" s="11" t="s">
        <v>7894</v>
      </c>
      <c r="H528" s="11" t="s">
        <v>7894</v>
      </c>
      <c r="I528" s="11" t="s">
        <v>7875</v>
      </c>
      <c r="J528" s="14">
        <v>23351</v>
      </c>
      <c r="K528" s="11">
        <v>59</v>
      </c>
    </row>
    <row r="529" spans="1:11" ht="15.75" customHeight="1" x14ac:dyDescent="0.35">
      <c r="A529" s="11" t="s">
        <v>567</v>
      </c>
      <c r="B529" s="11">
        <v>2003</v>
      </c>
      <c r="C529" s="11" t="s">
        <v>7846</v>
      </c>
      <c r="D529" s="11">
        <v>24</v>
      </c>
      <c r="E529" s="11">
        <v>3</v>
      </c>
      <c r="F529" s="13">
        <v>18838.7</v>
      </c>
      <c r="G529" s="11" t="s">
        <v>7894</v>
      </c>
      <c r="H529" s="11" t="s">
        <v>7893</v>
      </c>
      <c r="I529" s="11" t="s">
        <v>7862</v>
      </c>
      <c r="J529" s="14">
        <v>37826</v>
      </c>
      <c r="K529" s="11">
        <v>19</v>
      </c>
    </row>
    <row r="530" spans="1:11" ht="15.75" customHeight="1" x14ac:dyDescent="0.35">
      <c r="A530" s="11" t="s">
        <v>568</v>
      </c>
      <c r="B530" s="11">
        <v>1962</v>
      </c>
      <c r="C530" s="11" t="s">
        <v>7850</v>
      </c>
      <c r="D530" s="11">
        <v>18</v>
      </c>
      <c r="E530" s="11">
        <v>0</v>
      </c>
      <c r="F530" s="13">
        <v>18815.53</v>
      </c>
      <c r="G530" s="11" t="s">
        <v>7894</v>
      </c>
      <c r="H530" s="11" t="s">
        <v>7894</v>
      </c>
      <c r="I530" s="11" t="s">
        <v>7870</v>
      </c>
      <c r="J530" s="14">
        <v>22998</v>
      </c>
      <c r="K530" s="11">
        <v>60</v>
      </c>
    </row>
    <row r="531" spans="1:11" ht="15.75" customHeight="1" x14ac:dyDescent="0.35">
      <c r="A531" s="11" t="s">
        <v>569</v>
      </c>
      <c r="B531" s="11">
        <v>1979</v>
      </c>
      <c r="C531" s="11" t="s">
        <v>7852</v>
      </c>
      <c r="D531" s="11">
        <v>15</v>
      </c>
      <c r="E531" s="11">
        <v>2</v>
      </c>
      <c r="F531" s="13">
        <v>18806.150000000001</v>
      </c>
      <c r="G531" s="11" t="s">
        <v>7894</v>
      </c>
      <c r="H531" s="11" t="s">
        <v>7895</v>
      </c>
      <c r="I531" s="11" t="s">
        <v>7861</v>
      </c>
      <c r="J531" s="14">
        <v>29143</v>
      </c>
      <c r="K531" s="11">
        <v>43</v>
      </c>
    </row>
    <row r="532" spans="1:11" ht="15.75" customHeight="1" x14ac:dyDescent="0.35">
      <c r="A532" s="11" t="s">
        <v>570</v>
      </c>
      <c r="B532" s="11">
        <v>1995</v>
      </c>
      <c r="C532" s="11" t="s">
        <v>7847</v>
      </c>
      <c r="D532" s="11">
        <v>28</v>
      </c>
      <c r="E532" s="11">
        <v>3</v>
      </c>
      <c r="F532" s="13">
        <v>18804.75</v>
      </c>
      <c r="G532" s="11" t="s">
        <v>7894</v>
      </c>
      <c r="H532" s="11" t="s">
        <v>7894</v>
      </c>
      <c r="I532" s="11" t="s">
        <v>7862</v>
      </c>
      <c r="J532" s="14">
        <v>35031</v>
      </c>
      <c r="K532" s="11">
        <v>27</v>
      </c>
    </row>
    <row r="533" spans="1:11" ht="15.75" customHeight="1" x14ac:dyDescent="0.35">
      <c r="A533" s="11" t="s">
        <v>571</v>
      </c>
      <c r="B533" s="11">
        <v>1979</v>
      </c>
      <c r="C533" s="11" t="s">
        <v>7847</v>
      </c>
      <c r="D533" s="11">
        <v>19</v>
      </c>
      <c r="E533" s="11">
        <v>2</v>
      </c>
      <c r="F533" s="13">
        <v>18767.740000000002</v>
      </c>
      <c r="G533" s="11" t="s">
        <v>7894</v>
      </c>
      <c r="H533" s="11" t="s">
        <v>7894</v>
      </c>
      <c r="I533" s="11" t="s">
        <v>7861</v>
      </c>
      <c r="J533" s="14">
        <v>29178</v>
      </c>
      <c r="K533" s="11">
        <v>43</v>
      </c>
    </row>
    <row r="534" spans="1:11" ht="15.75" customHeight="1" x14ac:dyDescent="0.35">
      <c r="A534" s="11" t="s">
        <v>572</v>
      </c>
      <c r="B534" s="11">
        <v>1992</v>
      </c>
      <c r="C534" s="11" t="s">
        <v>7850</v>
      </c>
      <c r="D534" s="11">
        <v>27</v>
      </c>
      <c r="E534" s="11">
        <v>3</v>
      </c>
      <c r="F534" s="13">
        <v>18765.88</v>
      </c>
      <c r="G534" s="11" t="s">
        <v>7894</v>
      </c>
      <c r="H534" s="11" t="s">
        <v>7895</v>
      </c>
      <c r="I534" s="11" t="s">
        <v>7862</v>
      </c>
      <c r="J534" s="14">
        <v>33965</v>
      </c>
      <c r="K534" s="11">
        <v>30</v>
      </c>
    </row>
    <row r="535" spans="1:11" ht="15.75" customHeight="1" x14ac:dyDescent="0.35">
      <c r="A535" s="11" t="s">
        <v>573</v>
      </c>
      <c r="B535" s="11">
        <v>1967</v>
      </c>
      <c r="C535" s="11" t="s">
        <v>7851</v>
      </c>
      <c r="D535" s="11">
        <v>30</v>
      </c>
      <c r="E535" s="11">
        <v>0</v>
      </c>
      <c r="F535" s="13">
        <v>18694.689999999999</v>
      </c>
      <c r="G535" s="11" t="s">
        <v>7894</v>
      </c>
      <c r="H535" s="11" t="s">
        <v>7894</v>
      </c>
      <c r="I535" s="11" t="s">
        <v>7870</v>
      </c>
      <c r="J535" s="14">
        <v>24714</v>
      </c>
      <c r="K535" s="11">
        <v>55</v>
      </c>
    </row>
    <row r="536" spans="1:11" ht="15.75" customHeight="1" x14ac:dyDescent="0.35">
      <c r="A536" s="11" t="s">
        <v>574</v>
      </c>
      <c r="B536" s="11">
        <v>1970</v>
      </c>
      <c r="C536" s="11" t="s">
        <v>7852</v>
      </c>
      <c r="D536" s="11">
        <v>17</v>
      </c>
      <c r="E536" s="11">
        <v>0</v>
      </c>
      <c r="F536" s="13">
        <v>18682.740000000002</v>
      </c>
      <c r="G536" s="11" t="s">
        <v>7894</v>
      </c>
      <c r="H536" s="11" t="s">
        <v>7893</v>
      </c>
      <c r="I536" s="11" t="s">
        <v>7862</v>
      </c>
      <c r="J536" s="14">
        <v>25858</v>
      </c>
      <c r="K536" s="11">
        <v>52</v>
      </c>
    </row>
    <row r="537" spans="1:11" ht="15.75" customHeight="1" x14ac:dyDescent="0.35">
      <c r="A537" s="11" t="s">
        <v>575</v>
      </c>
      <c r="B537" s="11">
        <v>1998</v>
      </c>
      <c r="C537" s="11" t="s">
        <v>7849</v>
      </c>
      <c r="D537" s="11">
        <v>23</v>
      </c>
      <c r="E537" s="11">
        <v>0</v>
      </c>
      <c r="F537" s="13">
        <v>18648.419999999998</v>
      </c>
      <c r="G537" s="11" t="s">
        <v>7894</v>
      </c>
      <c r="H537" s="11" t="s">
        <v>7894</v>
      </c>
      <c r="I537" s="11" t="s">
        <v>7865</v>
      </c>
      <c r="J537" s="14">
        <v>36061</v>
      </c>
      <c r="K537" s="11">
        <v>24</v>
      </c>
    </row>
    <row r="538" spans="1:11" ht="15.75" customHeight="1" x14ac:dyDescent="0.35">
      <c r="A538" s="11" t="s">
        <v>576</v>
      </c>
      <c r="B538" s="11">
        <v>1986</v>
      </c>
      <c r="C538" s="11" t="s">
        <v>7851</v>
      </c>
      <c r="D538" s="11">
        <v>12</v>
      </c>
      <c r="E538" s="11">
        <v>2</v>
      </c>
      <c r="F538" s="13">
        <v>18608.259999999998</v>
      </c>
      <c r="G538" s="11" t="s">
        <v>7894</v>
      </c>
      <c r="H538" s="11" t="s">
        <v>7893</v>
      </c>
      <c r="I538" s="11" t="s">
        <v>7863</v>
      </c>
      <c r="J538" s="14">
        <v>31636</v>
      </c>
      <c r="K538" s="11">
        <v>36</v>
      </c>
    </row>
    <row r="539" spans="1:11" ht="15.75" customHeight="1" x14ac:dyDescent="0.35">
      <c r="A539" s="11" t="s">
        <v>577</v>
      </c>
      <c r="B539" s="11">
        <v>1964</v>
      </c>
      <c r="C539" s="11" t="s">
        <v>7849</v>
      </c>
      <c r="D539" s="11">
        <v>26</v>
      </c>
      <c r="E539" s="11">
        <v>0</v>
      </c>
      <c r="F539" s="13">
        <v>18443.11</v>
      </c>
      <c r="G539" s="11" t="s">
        <v>7894</v>
      </c>
      <c r="H539" s="11" t="s">
        <v>7895</v>
      </c>
      <c r="I539" s="11" t="s">
        <v>7862</v>
      </c>
      <c r="J539" s="14">
        <v>23646</v>
      </c>
      <c r="K539" s="11">
        <v>58</v>
      </c>
    </row>
    <row r="540" spans="1:11" ht="15.75" customHeight="1" x14ac:dyDescent="0.35">
      <c r="A540" s="11" t="s">
        <v>578</v>
      </c>
      <c r="B540" s="11">
        <v>1999</v>
      </c>
      <c r="C540" s="11" t="s">
        <v>7850</v>
      </c>
      <c r="D540" s="11">
        <v>15</v>
      </c>
      <c r="E540" s="11">
        <v>1</v>
      </c>
      <c r="F540" s="13">
        <v>18328.240000000002</v>
      </c>
      <c r="G540" s="11" t="s">
        <v>7894</v>
      </c>
      <c r="H540" s="11" t="s">
        <v>7895</v>
      </c>
      <c r="I540" s="11" t="s">
        <v>7861</v>
      </c>
      <c r="J540" s="14">
        <v>36509</v>
      </c>
      <c r="K540" s="11">
        <v>23</v>
      </c>
    </row>
    <row r="541" spans="1:11" ht="15.75" customHeight="1" x14ac:dyDescent="0.35">
      <c r="A541" s="11" t="s">
        <v>579</v>
      </c>
      <c r="B541" s="11">
        <v>1995</v>
      </c>
      <c r="C541" s="11" t="s">
        <v>7846</v>
      </c>
      <c r="D541" s="11">
        <v>4</v>
      </c>
      <c r="E541" s="11">
        <v>0</v>
      </c>
      <c r="F541" s="13">
        <v>18310.740000000002</v>
      </c>
      <c r="G541" s="11" t="s">
        <v>7894</v>
      </c>
      <c r="H541" s="11" t="s">
        <v>7893</v>
      </c>
      <c r="I541" s="11" t="s">
        <v>7862</v>
      </c>
      <c r="J541" s="14">
        <v>34884</v>
      </c>
      <c r="K541" s="11">
        <v>27</v>
      </c>
    </row>
    <row r="542" spans="1:11" ht="15.75" customHeight="1" x14ac:dyDescent="0.35">
      <c r="A542" s="11" t="s">
        <v>580</v>
      </c>
      <c r="B542" s="11">
        <v>1992</v>
      </c>
      <c r="C542" s="11" t="s">
        <v>7850</v>
      </c>
      <c r="D542" s="11">
        <v>25</v>
      </c>
      <c r="E542" s="11">
        <v>3</v>
      </c>
      <c r="F542" s="13">
        <v>18259.22</v>
      </c>
      <c r="G542" s="11" t="s">
        <v>7894</v>
      </c>
      <c r="H542" s="11" t="s">
        <v>7893</v>
      </c>
      <c r="I542" s="11" t="s">
        <v>7863</v>
      </c>
      <c r="J542" s="14">
        <v>33963</v>
      </c>
      <c r="K542" s="11">
        <v>30</v>
      </c>
    </row>
    <row r="543" spans="1:11" ht="15.75" customHeight="1" x14ac:dyDescent="0.35">
      <c r="A543" s="11" t="s">
        <v>581</v>
      </c>
      <c r="B543" s="11">
        <v>1995</v>
      </c>
      <c r="C543" s="11" t="s">
        <v>7851</v>
      </c>
      <c r="D543" s="11">
        <v>3</v>
      </c>
      <c r="E543" s="11">
        <v>0</v>
      </c>
      <c r="F543" s="13">
        <v>18246.5</v>
      </c>
      <c r="G543" s="11" t="s">
        <v>7894</v>
      </c>
      <c r="H543" s="11" t="s">
        <v>7894</v>
      </c>
      <c r="I543" s="11" t="s">
        <v>7861</v>
      </c>
      <c r="J543" s="14">
        <v>34914</v>
      </c>
      <c r="K543" s="11">
        <v>27</v>
      </c>
    </row>
    <row r="544" spans="1:11" ht="15.75" customHeight="1" x14ac:dyDescent="0.35">
      <c r="A544" s="11" t="s">
        <v>582</v>
      </c>
      <c r="B544" s="11">
        <v>2004</v>
      </c>
      <c r="C544" s="11" t="s">
        <v>7849</v>
      </c>
      <c r="D544" s="11">
        <v>10</v>
      </c>
      <c r="E544" s="11">
        <v>3</v>
      </c>
      <c r="F544" s="13">
        <v>18223.45</v>
      </c>
      <c r="G544" s="11" t="s">
        <v>7894</v>
      </c>
      <c r="H544" s="11" t="s">
        <v>7893</v>
      </c>
      <c r="I544" s="11" t="s">
        <v>7861</v>
      </c>
      <c r="J544" s="14">
        <v>38240</v>
      </c>
      <c r="K544" s="11">
        <v>18</v>
      </c>
    </row>
    <row r="545" spans="1:11" ht="15.75" customHeight="1" x14ac:dyDescent="0.35">
      <c r="A545" s="11" t="s">
        <v>583</v>
      </c>
      <c r="B545" s="11">
        <v>1997</v>
      </c>
      <c r="C545" s="11" t="s">
        <v>7848</v>
      </c>
      <c r="D545" s="11">
        <v>15</v>
      </c>
      <c r="E545" s="11">
        <v>1</v>
      </c>
      <c r="F545" s="13">
        <v>18218.16</v>
      </c>
      <c r="G545" s="11" t="s">
        <v>7894</v>
      </c>
      <c r="H545" s="11" t="s">
        <v>7894</v>
      </c>
      <c r="I545" s="11" t="s">
        <v>7861</v>
      </c>
      <c r="J545" s="14">
        <v>35596</v>
      </c>
      <c r="K545" s="11">
        <v>25</v>
      </c>
    </row>
    <row r="546" spans="1:11" ht="15.75" customHeight="1" x14ac:dyDescent="0.35">
      <c r="A546" s="11" t="s">
        <v>584</v>
      </c>
      <c r="B546" s="11">
        <v>1963</v>
      </c>
      <c r="C546" s="11" t="s">
        <v>7846</v>
      </c>
      <c r="D546" s="11">
        <v>4</v>
      </c>
      <c r="E546" s="11">
        <v>0</v>
      </c>
      <c r="F546" s="13">
        <v>18208.34</v>
      </c>
      <c r="G546" s="11" t="s">
        <v>7894</v>
      </c>
      <c r="H546" s="11" t="s">
        <v>7895</v>
      </c>
      <c r="I546" s="11" t="s">
        <v>7875</v>
      </c>
      <c r="J546" s="14">
        <v>23196</v>
      </c>
      <c r="K546" s="11">
        <v>59</v>
      </c>
    </row>
    <row r="547" spans="1:11" ht="15.75" customHeight="1" x14ac:dyDescent="0.35">
      <c r="A547" s="11" t="s">
        <v>585</v>
      </c>
      <c r="B547" s="11">
        <v>1993</v>
      </c>
      <c r="C547" s="11" t="s">
        <v>7846</v>
      </c>
      <c r="D547" s="11">
        <v>12</v>
      </c>
      <c r="E547" s="11">
        <v>2</v>
      </c>
      <c r="F547" s="13">
        <v>18157.88</v>
      </c>
      <c r="G547" s="11" t="s">
        <v>7894</v>
      </c>
      <c r="H547" s="11" t="s">
        <v>7894</v>
      </c>
      <c r="I547" s="11" t="s">
        <v>7862</v>
      </c>
      <c r="J547" s="14">
        <v>34162</v>
      </c>
      <c r="K547" s="11">
        <v>29</v>
      </c>
    </row>
    <row r="548" spans="1:11" ht="15.75" customHeight="1" x14ac:dyDescent="0.35">
      <c r="A548" s="11" t="s">
        <v>586</v>
      </c>
      <c r="B548" s="11">
        <v>1999</v>
      </c>
      <c r="C548" s="11" t="s">
        <v>7852</v>
      </c>
      <c r="D548" s="11">
        <v>24</v>
      </c>
      <c r="E548" s="11">
        <v>0</v>
      </c>
      <c r="F548" s="13">
        <v>18033.97</v>
      </c>
      <c r="G548" s="11" t="s">
        <v>7894</v>
      </c>
      <c r="H548" s="11" t="s">
        <v>7894</v>
      </c>
      <c r="I548" s="11" t="s">
        <v>7862</v>
      </c>
      <c r="J548" s="14">
        <v>36457</v>
      </c>
      <c r="K548" s="11">
        <v>23</v>
      </c>
    </row>
    <row r="549" spans="1:11" ht="15.75" customHeight="1" x14ac:dyDescent="0.35">
      <c r="A549" s="11" t="s">
        <v>587</v>
      </c>
      <c r="B549" s="11">
        <v>1965</v>
      </c>
      <c r="C549" s="11" t="s">
        <v>7852</v>
      </c>
      <c r="D549" s="11">
        <v>17</v>
      </c>
      <c r="E549" s="11">
        <v>0</v>
      </c>
      <c r="F549" s="13">
        <v>18031.189999999999</v>
      </c>
      <c r="G549" s="11" t="s">
        <v>7894</v>
      </c>
      <c r="H549" s="11" t="s">
        <v>7895</v>
      </c>
      <c r="I549" s="11" t="s">
        <v>7862</v>
      </c>
      <c r="J549" s="14">
        <v>24032</v>
      </c>
      <c r="K549" s="11">
        <v>57</v>
      </c>
    </row>
    <row r="550" spans="1:11" ht="15.75" customHeight="1" x14ac:dyDescent="0.35">
      <c r="A550" s="11" t="s">
        <v>588</v>
      </c>
      <c r="B550" s="11">
        <v>1975</v>
      </c>
      <c r="C550" s="11" t="s">
        <v>7848</v>
      </c>
      <c r="D550" s="11">
        <v>27</v>
      </c>
      <c r="E550" s="11">
        <v>1</v>
      </c>
      <c r="F550" s="13">
        <v>18031.16</v>
      </c>
      <c r="G550" s="11" t="s">
        <v>7894</v>
      </c>
      <c r="H550" s="11" t="s">
        <v>7893</v>
      </c>
      <c r="I550" s="11" t="s">
        <v>7870</v>
      </c>
      <c r="J550" s="14">
        <v>27572</v>
      </c>
      <c r="K550" s="11">
        <v>47</v>
      </c>
    </row>
    <row r="551" spans="1:11" ht="15.75" customHeight="1" x14ac:dyDescent="0.35">
      <c r="A551" s="11" t="s">
        <v>589</v>
      </c>
      <c r="B551" s="11">
        <v>2001</v>
      </c>
      <c r="C551" s="11" t="s">
        <v>7849</v>
      </c>
      <c r="D551" s="11">
        <v>28</v>
      </c>
      <c r="E551" s="11">
        <v>4</v>
      </c>
      <c r="F551" s="13">
        <v>17942.11</v>
      </c>
      <c r="G551" s="11" t="s">
        <v>7894</v>
      </c>
      <c r="H551" s="11" t="s">
        <v>7895</v>
      </c>
      <c r="I551" s="11" t="s">
        <v>7863</v>
      </c>
      <c r="J551" s="14">
        <v>37162</v>
      </c>
      <c r="K551" s="11">
        <v>21</v>
      </c>
    </row>
    <row r="552" spans="1:11" ht="15.75" customHeight="1" x14ac:dyDescent="0.35">
      <c r="A552" s="11" t="s">
        <v>590</v>
      </c>
      <c r="B552" s="11">
        <v>1977</v>
      </c>
      <c r="C552" s="11" t="s">
        <v>7852</v>
      </c>
      <c r="D552" s="11">
        <v>17</v>
      </c>
      <c r="E552" s="11">
        <v>0</v>
      </c>
      <c r="F552" s="13">
        <v>17929.3</v>
      </c>
      <c r="G552" s="11" t="s">
        <v>7894</v>
      </c>
      <c r="H552" s="11" t="s">
        <v>7895</v>
      </c>
      <c r="I552" s="11" t="s">
        <v>7861</v>
      </c>
      <c r="J552" s="14">
        <v>28415</v>
      </c>
      <c r="K552" s="11">
        <v>45</v>
      </c>
    </row>
    <row r="553" spans="1:11" ht="15.75" customHeight="1" x14ac:dyDescent="0.35">
      <c r="A553" s="11" t="s">
        <v>591</v>
      </c>
      <c r="B553" s="11">
        <v>1989</v>
      </c>
      <c r="C553" s="11" t="s">
        <v>7850</v>
      </c>
      <c r="D553" s="11">
        <v>4</v>
      </c>
      <c r="E553" s="11">
        <v>0</v>
      </c>
      <c r="F553" s="13">
        <v>17904.53</v>
      </c>
      <c r="G553" s="11" t="s">
        <v>7894</v>
      </c>
      <c r="H553" s="11" t="s">
        <v>7895</v>
      </c>
      <c r="I553" s="11" t="s">
        <v>7873</v>
      </c>
      <c r="J553" s="14">
        <v>32846</v>
      </c>
      <c r="K553" s="11">
        <v>33</v>
      </c>
    </row>
    <row r="554" spans="1:11" ht="15.75" customHeight="1" x14ac:dyDescent="0.35">
      <c r="A554" s="11" t="s">
        <v>592</v>
      </c>
      <c r="B554" s="11">
        <v>1979</v>
      </c>
      <c r="C554" s="11" t="s">
        <v>7847</v>
      </c>
      <c r="D554" s="11">
        <v>12</v>
      </c>
      <c r="E554" s="11">
        <v>2</v>
      </c>
      <c r="F554" s="13">
        <v>17882.669999999998</v>
      </c>
      <c r="G554" s="11" t="s">
        <v>7894</v>
      </c>
      <c r="H554" s="11" t="s">
        <v>7893</v>
      </c>
      <c r="I554" s="11" t="s">
        <v>7862</v>
      </c>
      <c r="J554" s="14">
        <v>29171</v>
      </c>
      <c r="K554" s="11">
        <v>43</v>
      </c>
    </row>
    <row r="555" spans="1:11" ht="15.75" customHeight="1" x14ac:dyDescent="0.35">
      <c r="A555" s="11" t="s">
        <v>593</v>
      </c>
      <c r="B555" s="11">
        <v>1997</v>
      </c>
      <c r="C555" s="11" t="s">
        <v>7851</v>
      </c>
      <c r="D555" s="11">
        <v>26</v>
      </c>
      <c r="E555" s="11">
        <v>0</v>
      </c>
      <c r="F555" s="13">
        <v>17878.900000000001</v>
      </c>
      <c r="G555" s="11" t="s">
        <v>7894</v>
      </c>
      <c r="H555" s="11" t="s">
        <v>7895</v>
      </c>
      <c r="I555" s="11" t="s">
        <v>7869</v>
      </c>
      <c r="J555" s="14">
        <v>35668</v>
      </c>
      <c r="K555" s="11">
        <v>25</v>
      </c>
    </row>
    <row r="556" spans="1:11" ht="15.75" customHeight="1" x14ac:dyDescent="0.35">
      <c r="A556" s="11" t="s">
        <v>594</v>
      </c>
      <c r="B556" s="11">
        <v>1976</v>
      </c>
      <c r="C556" s="11" t="s">
        <v>7850</v>
      </c>
      <c r="D556" s="11">
        <v>12</v>
      </c>
      <c r="E556" s="11">
        <v>2</v>
      </c>
      <c r="F556" s="13">
        <v>17862.919999999998</v>
      </c>
      <c r="G556" s="11" t="s">
        <v>7894</v>
      </c>
      <c r="H556" s="11" t="s">
        <v>7895</v>
      </c>
      <c r="I556" s="11" t="s">
        <v>7862</v>
      </c>
      <c r="J556" s="14">
        <v>28106</v>
      </c>
      <c r="K556" s="11">
        <v>46</v>
      </c>
    </row>
    <row r="557" spans="1:11" ht="15.75" customHeight="1" x14ac:dyDescent="0.35">
      <c r="A557" s="11" t="s">
        <v>595</v>
      </c>
      <c r="B557" s="11">
        <v>1963</v>
      </c>
      <c r="C557" s="11" t="s">
        <v>7850</v>
      </c>
      <c r="D557" s="11">
        <v>8</v>
      </c>
      <c r="E557" s="11">
        <v>0</v>
      </c>
      <c r="F557" s="13">
        <v>17832.599999999999</v>
      </c>
      <c r="G557" s="11" t="s">
        <v>7894</v>
      </c>
      <c r="H557" s="11" t="s">
        <v>7895</v>
      </c>
      <c r="I557" s="11" t="s">
        <v>7862</v>
      </c>
      <c r="J557" s="14">
        <v>23353</v>
      </c>
      <c r="K557" s="11">
        <v>59</v>
      </c>
    </row>
    <row r="558" spans="1:11" ht="15.75" customHeight="1" x14ac:dyDescent="0.35">
      <c r="A558" s="11" t="s">
        <v>596</v>
      </c>
      <c r="B558" s="11">
        <v>1979</v>
      </c>
      <c r="C558" s="11" t="s">
        <v>7852</v>
      </c>
      <c r="D558" s="11">
        <v>10</v>
      </c>
      <c r="E558" s="11">
        <v>2</v>
      </c>
      <c r="F558" s="13">
        <v>17779.939999999999</v>
      </c>
      <c r="G558" s="11" t="s">
        <v>7894</v>
      </c>
      <c r="H558" s="11" t="s">
        <v>7895</v>
      </c>
      <c r="I558" s="11" t="s">
        <v>7862</v>
      </c>
      <c r="J558" s="14">
        <v>29138</v>
      </c>
      <c r="K558" s="11">
        <v>43</v>
      </c>
    </row>
    <row r="559" spans="1:11" ht="15.75" customHeight="1" x14ac:dyDescent="0.35">
      <c r="A559" s="11" t="s">
        <v>597</v>
      </c>
      <c r="B559" s="11">
        <v>1966</v>
      </c>
      <c r="C559" s="11" t="s">
        <v>7848</v>
      </c>
      <c r="D559" s="11">
        <v>21</v>
      </c>
      <c r="E559" s="11">
        <v>0</v>
      </c>
      <c r="F559" s="13">
        <v>17777.73</v>
      </c>
      <c r="G559" s="11" t="s">
        <v>7894</v>
      </c>
      <c r="H559" s="11" t="s">
        <v>7893</v>
      </c>
      <c r="I559" s="11" t="s">
        <v>7862</v>
      </c>
      <c r="J559" s="14">
        <v>24279</v>
      </c>
      <c r="K559" s="11">
        <v>56</v>
      </c>
    </row>
    <row r="560" spans="1:11" ht="15.75" customHeight="1" x14ac:dyDescent="0.35">
      <c r="A560" s="11" t="s">
        <v>598</v>
      </c>
      <c r="B560" s="11">
        <v>2003</v>
      </c>
      <c r="C560" s="11" t="s">
        <v>7846</v>
      </c>
      <c r="D560" s="11">
        <v>14</v>
      </c>
      <c r="E560" s="11">
        <v>0</v>
      </c>
      <c r="F560" s="13">
        <v>17748.509999999998</v>
      </c>
      <c r="G560" s="11" t="s">
        <v>7894</v>
      </c>
      <c r="H560" s="11" t="s">
        <v>7894</v>
      </c>
      <c r="I560" s="11" t="s">
        <v>7862</v>
      </c>
      <c r="J560" s="14">
        <v>37816</v>
      </c>
      <c r="K560" s="11">
        <v>19</v>
      </c>
    </row>
    <row r="561" spans="1:11" ht="15.75" customHeight="1" x14ac:dyDescent="0.35">
      <c r="A561" s="11" t="s">
        <v>599</v>
      </c>
      <c r="B561" s="11">
        <v>1994</v>
      </c>
      <c r="C561" s="11" t="s">
        <v>7846</v>
      </c>
      <c r="D561" s="11">
        <v>1</v>
      </c>
      <c r="E561" s="11">
        <v>3</v>
      </c>
      <c r="F561" s="13">
        <v>17663.14</v>
      </c>
      <c r="G561" s="11" t="s">
        <v>7894</v>
      </c>
      <c r="H561" s="11" t="s">
        <v>7893</v>
      </c>
      <c r="I561" s="11" t="s">
        <v>7861</v>
      </c>
      <c r="J561" s="14">
        <v>34516</v>
      </c>
      <c r="K561" s="11">
        <v>28</v>
      </c>
    </row>
    <row r="562" spans="1:11" ht="15.75" customHeight="1" x14ac:dyDescent="0.35">
      <c r="A562" s="11" t="s">
        <v>600</v>
      </c>
      <c r="B562" s="11">
        <v>1990</v>
      </c>
      <c r="C562" s="11" t="s">
        <v>7852</v>
      </c>
      <c r="D562" s="11">
        <v>25</v>
      </c>
      <c r="E562" s="11">
        <v>1</v>
      </c>
      <c r="F562" s="13">
        <v>17626.240000000002</v>
      </c>
      <c r="G562" s="11" t="s">
        <v>7894</v>
      </c>
      <c r="H562" s="11" t="s">
        <v>7893</v>
      </c>
      <c r="I562" s="11" t="s">
        <v>7861</v>
      </c>
      <c r="J562" s="14">
        <v>33171</v>
      </c>
      <c r="K562" s="11">
        <v>32</v>
      </c>
    </row>
    <row r="563" spans="1:11" ht="15.75" customHeight="1" x14ac:dyDescent="0.35">
      <c r="A563" s="11" t="s">
        <v>601</v>
      </c>
      <c r="B563" s="11">
        <v>1970</v>
      </c>
      <c r="C563" s="11" t="s">
        <v>7846</v>
      </c>
      <c r="D563" s="11">
        <v>26</v>
      </c>
      <c r="E563" s="11">
        <v>0</v>
      </c>
      <c r="F563" s="13">
        <v>17584.72</v>
      </c>
      <c r="G563" s="11" t="s">
        <v>7894</v>
      </c>
      <c r="H563" s="11" t="s">
        <v>7893</v>
      </c>
      <c r="I563" s="11" t="s">
        <v>7862</v>
      </c>
      <c r="J563" s="14">
        <v>25775</v>
      </c>
      <c r="K563" s="11">
        <v>52</v>
      </c>
    </row>
    <row r="564" spans="1:11" ht="15.75" customHeight="1" x14ac:dyDescent="0.35">
      <c r="A564" s="11" t="s">
        <v>602</v>
      </c>
      <c r="B564" s="11">
        <v>2002</v>
      </c>
      <c r="C564" s="11" t="s">
        <v>7851</v>
      </c>
      <c r="D564" s="11">
        <v>25</v>
      </c>
      <c r="E564" s="11">
        <v>1</v>
      </c>
      <c r="F564" s="13">
        <v>17560.38</v>
      </c>
      <c r="G564" s="11" t="s">
        <v>7894</v>
      </c>
      <c r="H564" s="11" t="s">
        <v>7894</v>
      </c>
      <c r="I564" s="11" t="s">
        <v>7862</v>
      </c>
      <c r="J564" s="14">
        <v>37493</v>
      </c>
      <c r="K564" s="11">
        <v>20</v>
      </c>
    </row>
    <row r="565" spans="1:11" ht="15.75" customHeight="1" x14ac:dyDescent="0.35">
      <c r="A565" s="11" t="s">
        <v>603</v>
      </c>
      <c r="B565" s="11">
        <v>1963</v>
      </c>
      <c r="C565" s="11" t="s">
        <v>7847</v>
      </c>
      <c r="D565" s="11">
        <v>16</v>
      </c>
      <c r="E565" s="11">
        <v>0</v>
      </c>
      <c r="F565" s="13">
        <v>17556.88</v>
      </c>
      <c r="G565" s="11" t="s">
        <v>7894</v>
      </c>
      <c r="H565" s="11" t="s">
        <v>7895</v>
      </c>
      <c r="I565" s="11" t="s">
        <v>7862</v>
      </c>
      <c r="J565" s="14">
        <v>23331</v>
      </c>
      <c r="K565" s="11">
        <v>59</v>
      </c>
    </row>
    <row r="566" spans="1:11" ht="15.75" customHeight="1" x14ac:dyDescent="0.35">
      <c r="A566" s="11" t="s">
        <v>604</v>
      </c>
      <c r="B566" s="11">
        <v>1968</v>
      </c>
      <c r="C566" s="11" t="s">
        <v>7846</v>
      </c>
      <c r="D566" s="11">
        <v>12</v>
      </c>
      <c r="E566" s="11">
        <v>0</v>
      </c>
      <c r="F566" s="13">
        <v>17507.47</v>
      </c>
      <c r="G566" s="11" t="s">
        <v>7894</v>
      </c>
      <c r="H566" s="11" t="s">
        <v>7894</v>
      </c>
      <c r="I566" s="11" t="s">
        <v>7875</v>
      </c>
      <c r="J566" s="14">
        <v>25031</v>
      </c>
      <c r="K566" s="11">
        <v>54</v>
      </c>
    </row>
    <row r="567" spans="1:11" ht="15.75" customHeight="1" x14ac:dyDescent="0.35">
      <c r="A567" s="11" t="s">
        <v>605</v>
      </c>
      <c r="B567" s="11">
        <v>1965</v>
      </c>
      <c r="C567" s="11" t="s">
        <v>7848</v>
      </c>
      <c r="D567" s="11">
        <v>16</v>
      </c>
      <c r="E567" s="11">
        <v>0</v>
      </c>
      <c r="F567" s="13">
        <v>17505.650000000001</v>
      </c>
      <c r="G567" s="11" t="s">
        <v>7894</v>
      </c>
      <c r="H567" s="11" t="s">
        <v>7895</v>
      </c>
      <c r="I567" s="11" t="s">
        <v>7870</v>
      </c>
      <c r="J567" s="14">
        <v>23909</v>
      </c>
      <c r="K567" s="11">
        <v>57</v>
      </c>
    </row>
    <row r="568" spans="1:11" ht="15.75" customHeight="1" x14ac:dyDescent="0.35">
      <c r="A568" s="11" t="s">
        <v>606</v>
      </c>
      <c r="B568" s="11">
        <v>1990</v>
      </c>
      <c r="C568" s="11" t="s">
        <v>7850</v>
      </c>
      <c r="D568" s="11">
        <v>29</v>
      </c>
      <c r="E568" s="11">
        <v>0</v>
      </c>
      <c r="F568" s="13">
        <v>17496.310000000001</v>
      </c>
      <c r="G568" s="11" t="s">
        <v>7894</v>
      </c>
      <c r="H568" s="11" t="s">
        <v>7895</v>
      </c>
      <c r="I568" s="11" t="s">
        <v>7863</v>
      </c>
      <c r="J568" s="14">
        <v>33236</v>
      </c>
      <c r="K568" s="11">
        <v>32</v>
      </c>
    </row>
    <row r="569" spans="1:11" ht="15.75" customHeight="1" x14ac:dyDescent="0.35">
      <c r="A569" s="11" t="s">
        <v>607</v>
      </c>
      <c r="B569" s="11">
        <v>1971</v>
      </c>
      <c r="C569" s="11" t="s">
        <v>7848</v>
      </c>
      <c r="D569" s="11">
        <v>8</v>
      </c>
      <c r="E569" s="11">
        <v>0</v>
      </c>
      <c r="F569" s="13">
        <v>17479.53</v>
      </c>
      <c r="G569" s="11" t="s">
        <v>7894</v>
      </c>
      <c r="H569" s="11" t="s">
        <v>7894</v>
      </c>
      <c r="I569" s="11" t="s">
        <v>7862</v>
      </c>
      <c r="J569" s="14">
        <v>26092</v>
      </c>
      <c r="K569" s="11">
        <v>52</v>
      </c>
    </row>
    <row r="570" spans="1:11" ht="15.75" customHeight="1" x14ac:dyDescent="0.35">
      <c r="A570" s="11" t="s">
        <v>608</v>
      </c>
      <c r="B570" s="11">
        <v>2003</v>
      </c>
      <c r="C570" s="11" t="s">
        <v>7847</v>
      </c>
      <c r="D570" s="11">
        <v>2</v>
      </c>
      <c r="E570" s="11">
        <v>0</v>
      </c>
      <c r="F570" s="13">
        <v>17468.98</v>
      </c>
      <c r="G570" s="11" t="s">
        <v>7895</v>
      </c>
      <c r="H570" s="11" t="s">
        <v>7894</v>
      </c>
      <c r="I570" s="11" t="s">
        <v>7862</v>
      </c>
      <c r="J570" s="14">
        <v>37927</v>
      </c>
      <c r="K570" s="11">
        <v>19</v>
      </c>
    </row>
    <row r="571" spans="1:11" ht="15.75" customHeight="1" x14ac:dyDescent="0.35">
      <c r="A571" s="11" t="s">
        <v>609</v>
      </c>
      <c r="B571" s="11">
        <v>1992</v>
      </c>
      <c r="C571" s="11" t="s">
        <v>7852</v>
      </c>
      <c r="D571" s="11">
        <v>18</v>
      </c>
      <c r="E571" s="11">
        <v>2</v>
      </c>
      <c r="F571" s="13">
        <v>17361.77</v>
      </c>
      <c r="G571" s="11" t="s">
        <v>7895</v>
      </c>
      <c r="H571" s="11" t="s">
        <v>7894</v>
      </c>
      <c r="I571" s="11" t="s">
        <v>7862</v>
      </c>
      <c r="J571" s="14">
        <v>33895</v>
      </c>
      <c r="K571" s="11">
        <v>30</v>
      </c>
    </row>
    <row r="572" spans="1:11" ht="15.75" customHeight="1" x14ac:dyDescent="0.35">
      <c r="A572" s="11" t="s">
        <v>610</v>
      </c>
      <c r="B572" s="11">
        <v>2003</v>
      </c>
      <c r="C572" s="11" t="s">
        <v>7847</v>
      </c>
      <c r="D572" s="11">
        <v>1</v>
      </c>
      <c r="E572" s="11">
        <v>0</v>
      </c>
      <c r="F572" s="13">
        <v>17352.68</v>
      </c>
      <c r="G572" s="11" t="s">
        <v>7895</v>
      </c>
      <c r="H572" s="11" t="s">
        <v>7893</v>
      </c>
      <c r="I572" s="11" t="s">
        <v>7862</v>
      </c>
      <c r="J572" s="14">
        <v>37926</v>
      </c>
      <c r="K572" s="11">
        <v>19</v>
      </c>
    </row>
    <row r="573" spans="1:11" ht="15.75" customHeight="1" x14ac:dyDescent="0.35">
      <c r="A573" s="11" t="s">
        <v>611</v>
      </c>
      <c r="B573" s="11">
        <v>1963</v>
      </c>
      <c r="C573" s="11" t="s">
        <v>7846</v>
      </c>
      <c r="D573" s="11">
        <v>12</v>
      </c>
      <c r="E573" s="11">
        <v>0</v>
      </c>
      <c r="F573" s="13">
        <v>17337.580000000002</v>
      </c>
      <c r="G573" s="11" t="s">
        <v>7895</v>
      </c>
      <c r="H573" s="11" t="s">
        <v>7893</v>
      </c>
      <c r="I573" s="11" t="s">
        <v>7870</v>
      </c>
      <c r="J573" s="14">
        <v>23204</v>
      </c>
      <c r="K573" s="11">
        <v>59</v>
      </c>
    </row>
    <row r="574" spans="1:11" ht="15.75" customHeight="1" x14ac:dyDescent="0.35">
      <c r="A574" s="11" t="s">
        <v>612</v>
      </c>
      <c r="B574" s="11">
        <v>1975</v>
      </c>
      <c r="C574" s="11" t="s">
        <v>7851</v>
      </c>
      <c r="D574" s="11">
        <v>25</v>
      </c>
      <c r="E574" s="11">
        <v>1</v>
      </c>
      <c r="F574" s="13">
        <v>17253.43</v>
      </c>
      <c r="G574" s="11" t="s">
        <v>7895</v>
      </c>
      <c r="H574" s="11" t="s">
        <v>7893</v>
      </c>
      <c r="I574" s="11" t="s">
        <v>7875</v>
      </c>
      <c r="J574" s="14">
        <v>27631</v>
      </c>
      <c r="K574" s="11">
        <v>47</v>
      </c>
    </row>
    <row r="575" spans="1:11" ht="15.75" customHeight="1" x14ac:dyDescent="0.35">
      <c r="A575" s="11" t="s">
        <v>613</v>
      </c>
      <c r="B575" s="11">
        <v>1982</v>
      </c>
      <c r="C575" s="11" t="s">
        <v>7852</v>
      </c>
      <c r="D575" s="11">
        <v>22</v>
      </c>
      <c r="E575" s="11">
        <v>1</v>
      </c>
      <c r="F575" s="13">
        <v>17179.52</v>
      </c>
      <c r="G575" s="11" t="s">
        <v>7895</v>
      </c>
      <c r="H575" s="11" t="s">
        <v>7894</v>
      </c>
      <c r="I575" s="11" t="s">
        <v>7861</v>
      </c>
      <c r="J575" s="14">
        <v>30246</v>
      </c>
      <c r="K575" s="11">
        <v>40</v>
      </c>
    </row>
    <row r="576" spans="1:11" ht="15.75" customHeight="1" x14ac:dyDescent="0.35">
      <c r="A576" s="11" t="s">
        <v>614</v>
      </c>
      <c r="B576" s="11">
        <v>2004</v>
      </c>
      <c r="C576" s="11" t="s">
        <v>7851</v>
      </c>
      <c r="D576" s="11">
        <v>18</v>
      </c>
      <c r="E576" s="11">
        <v>1</v>
      </c>
      <c r="F576" s="13">
        <v>17178.68</v>
      </c>
      <c r="G576" s="11" t="s">
        <v>7895</v>
      </c>
      <c r="H576" s="11" t="s">
        <v>7895</v>
      </c>
      <c r="I576" s="11" t="s">
        <v>7865</v>
      </c>
      <c r="J576" s="14">
        <v>38217</v>
      </c>
      <c r="K576" s="11">
        <v>18</v>
      </c>
    </row>
    <row r="577" spans="1:11" ht="15.75" customHeight="1" x14ac:dyDescent="0.35">
      <c r="A577" s="11" t="s">
        <v>615</v>
      </c>
      <c r="B577" s="11">
        <v>1964</v>
      </c>
      <c r="C577" s="11" t="s">
        <v>7848</v>
      </c>
      <c r="D577" s="11">
        <v>7</v>
      </c>
      <c r="E577" s="11">
        <v>0</v>
      </c>
      <c r="F577" s="13">
        <v>17174.52</v>
      </c>
      <c r="G577" s="11" t="s">
        <v>7895</v>
      </c>
      <c r="H577" s="11" t="s">
        <v>7895</v>
      </c>
      <c r="I577" s="11" t="s">
        <v>7862</v>
      </c>
      <c r="J577" s="14">
        <v>23535</v>
      </c>
      <c r="K577" s="11">
        <v>59</v>
      </c>
    </row>
    <row r="578" spans="1:11" ht="15.75" customHeight="1" x14ac:dyDescent="0.35">
      <c r="A578" s="11" t="s">
        <v>616</v>
      </c>
      <c r="B578" s="11">
        <v>1965</v>
      </c>
      <c r="C578" s="11" t="s">
        <v>7849</v>
      </c>
      <c r="D578" s="11">
        <v>16</v>
      </c>
      <c r="E578" s="11">
        <v>0</v>
      </c>
      <c r="F578" s="13">
        <v>17172.27</v>
      </c>
      <c r="G578" s="11" t="s">
        <v>7895</v>
      </c>
      <c r="H578" s="11" t="s">
        <v>7895</v>
      </c>
      <c r="I578" s="11" t="s">
        <v>7875</v>
      </c>
      <c r="J578" s="14">
        <v>24001</v>
      </c>
      <c r="K578" s="11">
        <v>57</v>
      </c>
    </row>
    <row r="579" spans="1:11" ht="15.75" customHeight="1" x14ac:dyDescent="0.35">
      <c r="A579" s="11" t="s">
        <v>617</v>
      </c>
      <c r="B579" s="11">
        <v>1998</v>
      </c>
      <c r="C579" s="11" t="s">
        <v>7848</v>
      </c>
      <c r="D579" s="11">
        <v>3</v>
      </c>
      <c r="E579" s="11">
        <v>4</v>
      </c>
      <c r="F579" s="13">
        <v>17128.43</v>
      </c>
      <c r="G579" s="11" t="s">
        <v>7895</v>
      </c>
      <c r="H579" s="11" t="s">
        <v>7893</v>
      </c>
      <c r="I579" s="11" t="s">
        <v>7866</v>
      </c>
      <c r="J579" s="14">
        <v>35949</v>
      </c>
      <c r="K579" s="11">
        <v>25</v>
      </c>
    </row>
    <row r="580" spans="1:11" ht="15.75" customHeight="1" x14ac:dyDescent="0.35">
      <c r="A580" s="11" t="s">
        <v>618</v>
      </c>
      <c r="B580" s="11">
        <v>2002</v>
      </c>
      <c r="C580" s="11" t="s">
        <v>7848</v>
      </c>
      <c r="D580" s="11">
        <v>28</v>
      </c>
      <c r="E580" s="11">
        <v>1</v>
      </c>
      <c r="F580" s="13">
        <v>17085.27</v>
      </c>
      <c r="G580" s="11" t="s">
        <v>7895</v>
      </c>
      <c r="H580" s="11" t="s">
        <v>7893</v>
      </c>
      <c r="I580" s="11" t="s">
        <v>7861</v>
      </c>
      <c r="J580" s="14">
        <v>37435</v>
      </c>
      <c r="K580" s="11">
        <v>20</v>
      </c>
    </row>
    <row r="581" spans="1:11" ht="15.75" customHeight="1" x14ac:dyDescent="0.35">
      <c r="A581" s="11" t="s">
        <v>619</v>
      </c>
      <c r="B581" s="11">
        <v>2003</v>
      </c>
      <c r="C581" s="11" t="s">
        <v>7850</v>
      </c>
      <c r="D581" s="11">
        <v>26</v>
      </c>
      <c r="E581" s="11">
        <v>0</v>
      </c>
      <c r="F581" s="13">
        <v>17081.080000000002</v>
      </c>
      <c r="G581" s="11" t="s">
        <v>7895</v>
      </c>
      <c r="H581" s="11" t="s">
        <v>7895</v>
      </c>
      <c r="I581" s="11" t="s">
        <v>7863</v>
      </c>
      <c r="J581" s="14">
        <v>37981</v>
      </c>
      <c r="K581" s="11">
        <v>19</v>
      </c>
    </row>
    <row r="582" spans="1:11" ht="15.75" customHeight="1" x14ac:dyDescent="0.35">
      <c r="A582" s="11" t="s">
        <v>620</v>
      </c>
      <c r="B582" s="11">
        <v>1996</v>
      </c>
      <c r="C582" s="11" t="s">
        <v>7848</v>
      </c>
      <c r="D582" s="11">
        <v>10</v>
      </c>
      <c r="E582" s="11">
        <v>0</v>
      </c>
      <c r="F582" s="13">
        <v>17043.34</v>
      </c>
      <c r="G582" s="11" t="s">
        <v>7895</v>
      </c>
      <c r="H582" s="11" t="s">
        <v>7893</v>
      </c>
      <c r="I582" s="11" t="s">
        <v>7861</v>
      </c>
      <c r="J582" s="14">
        <v>35226</v>
      </c>
      <c r="K582" s="11">
        <v>26</v>
      </c>
    </row>
    <row r="583" spans="1:11" ht="15.75" customHeight="1" x14ac:dyDescent="0.35">
      <c r="A583" s="11" t="s">
        <v>621</v>
      </c>
      <c r="B583" s="11">
        <v>1971</v>
      </c>
      <c r="C583" s="11" t="s">
        <v>7851</v>
      </c>
      <c r="D583" s="11">
        <v>22</v>
      </c>
      <c r="E583" s="11">
        <v>0</v>
      </c>
      <c r="F583" s="13">
        <v>17016.009999999998</v>
      </c>
      <c r="G583" s="11" t="s">
        <v>7895</v>
      </c>
      <c r="H583" s="11" t="s">
        <v>7895</v>
      </c>
      <c r="I583" s="11" t="s">
        <v>7870</v>
      </c>
      <c r="J583" s="14">
        <v>26167</v>
      </c>
      <c r="K583" s="11">
        <v>51</v>
      </c>
    </row>
    <row r="584" spans="1:11" ht="15.75" customHeight="1" x14ac:dyDescent="0.35">
      <c r="A584" s="11" t="s">
        <v>622</v>
      </c>
      <c r="B584" s="11">
        <v>1980</v>
      </c>
      <c r="C584" s="11" t="s">
        <v>7846</v>
      </c>
      <c r="D584" s="11">
        <v>16</v>
      </c>
      <c r="E584" s="11">
        <v>2</v>
      </c>
      <c r="F584" s="13">
        <v>16990.55</v>
      </c>
      <c r="G584" s="11" t="s">
        <v>7895</v>
      </c>
      <c r="H584" s="11" t="s">
        <v>7893</v>
      </c>
      <c r="I584" s="11" t="s">
        <v>7862</v>
      </c>
      <c r="J584" s="14">
        <v>29418</v>
      </c>
      <c r="K584" s="11">
        <v>42</v>
      </c>
    </row>
    <row r="585" spans="1:11" ht="15.75" customHeight="1" x14ac:dyDescent="0.35">
      <c r="A585" s="11" t="s">
        <v>623</v>
      </c>
      <c r="B585" s="11">
        <v>1977</v>
      </c>
      <c r="C585" s="11" t="s">
        <v>7851</v>
      </c>
      <c r="D585" s="11">
        <v>25</v>
      </c>
      <c r="E585" s="11">
        <v>2</v>
      </c>
      <c r="F585" s="13">
        <v>16921.09</v>
      </c>
      <c r="G585" s="11" t="s">
        <v>7895</v>
      </c>
      <c r="H585" s="11" t="s">
        <v>7893</v>
      </c>
      <c r="I585" s="11" t="s">
        <v>7870</v>
      </c>
      <c r="J585" s="14">
        <v>28362</v>
      </c>
      <c r="K585" s="11">
        <v>45</v>
      </c>
    </row>
    <row r="586" spans="1:11" ht="15.75" customHeight="1" x14ac:dyDescent="0.35">
      <c r="A586" s="11" t="s">
        <v>624</v>
      </c>
      <c r="B586" s="11">
        <v>1968</v>
      </c>
      <c r="C586" s="11" t="s">
        <v>7852</v>
      </c>
      <c r="D586" s="11">
        <v>21</v>
      </c>
      <c r="E586" s="11">
        <v>0</v>
      </c>
      <c r="F586" s="13">
        <v>16903.5</v>
      </c>
      <c r="G586" s="11" t="s">
        <v>7895</v>
      </c>
      <c r="H586" s="11" t="s">
        <v>7893</v>
      </c>
      <c r="I586" s="11" t="s">
        <v>7862</v>
      </c>
      <c r="J586" s="14">
        <v>25132</v>
      </c>
      <c r="K586" s="11">
        <v>54</v>
      </c>
    </row>
    <row r="587" spans="1:11" ht="15.75" customHeight="1" x14ac:dyDescent="0.35">
      <c r="A587" s="11" t="s">
        <v>625</v>
      </c>
      <c r="B587" s="11">
        <v>2003</v>
      </c>
      <c r="C587" s="11" t="s">
        <v>7849</v>
      </c>
      <c r="D587" s="11">
        <v>10</v>
      </c>
      <c r="E587" s="11">
        <v>0</v>
      </c>
      <c r="F587" s="13">
        <v>16884.919999999998</v>
      </c>
      <c r="G587" s="11" t="s">
        <v>7895</v>
      </c>
      <c r="H587" s="11" t="s">
        <v>7895</v>
      </c>
      <c r="I587" s="11" t="s">
        <v>7863</v>
      </c>
      <c r="J587" s="14">
        <v>37874</v>
      </c>
      <c r="K587" s="11">
        <v>19</v>
      </c>
    </row>
    <row r="588" spans="1:11" ht="15.75" customHeight="1" x14ac:dyDescent="0.35">
      <c r="A588" s="11" t="s">
        <v>626</v>
      </c>
      <c r="B588" s="11">
        <v>1974</v>
      </c>
      <c r="C588" s="11" t="s">
        <v>7851</v>
      </c>
      <c r="D588" s="11">
        <v>8</v>
      </c>
      <c r="E588" s="11">
        <v>0</v>
      </c>
      <c r="F588" s="13">
        <v>16841.32</v>
      </c>
      <c r="G588" s="11" t="s">
        <v>7895</v>
      </c>
      <c r="H588" s="11" t="s">
        <v>7893</v>
      </c>
      <c r="I588" s="11" t="s">
        <v>7863</v>
      </c>
      <c r="J588" s="14">
        <v>27249</v>
      </c>
      <c r="K588" s="11">
        <v>48</v>
      </c>
    </row>
    <row r="589" spans="1:11" ht="15.75" customHeight="1" x14ac:dyDescent="0.35">
      <c r="A589" s="11" t="s">
        <v>627</v>
      </c>
      <c r="B589" s="11">
        <v>1995</v>
      </c>
      <c r="C589" s="11" t="s">
        <v>7852</v>
      </c>
      <c r="D589" s="11">
        <v>19</v>
      </c>
      <c r="E589" s="11">
        <v>1</v>
      </c>
      <c r="F589" s="13">
        <v>16796.41</v>
      </c>
      <c r="G589" s="11" t="s">
        <v>7895</v>
      </c>
      <c r="H589" s="11" t="s">
        <v>7893</v>
      </c>
      <c r="I589" s="11" t="s">
        <v>7869</v>
      </c>
      <c r="J589" s="14">
        <v>34991</v>
      </c>
      <c r="K589" s="11">
        <v>27</v>
      </c>
    </row>
    <row r="590" spans="1:11" ht="15.75" customHeight="1" x14ac:dyDescent="0.35">
      <c r="A590" s="11" t="s">
        <v>628</v>
      </c>
      <c r="B590" s="11">
        <v>1962</v>
      </c>
      <c r="C590" s="11" t="s">
        <v>7846</v>
      </c>
      <c r="D590" s="11">
        <v>29</v>
      </c>
      <c r="E590" s="11">
        <v>0</v>
      </c>
      <c r="F590" s="13">
        <v>16779.400000000001</v>
      </c>
      <c r="G590" s="11" t="s">
        <v>7895</v>
      </c>
      <c r="H590" s="11" t="s">
        <v>7895</v>
      </c>
      <c r="I590" s="11" t="s">
        <v>7875</v>
      </c>
      <c r="J590" s="14">
        <v>22856</v>
      </c>
      <c r="K590" s="11">
        <v>60</v>
      </c>
    </row>
    <row r="591" spans="1:11" ht="15.75" customHeight="1" x14ac:dyDescent="0.35">
      <c r="A591" s="11" t="s">
        <v>629</v>
      </c>
      <c r="B591" s="11">
        <v>1989</v>
      </c>
      <c r="C591" s="11" t="s">
        <v>7849</v>
      </c>
      <c r="D591" s="11">
        <v>23</v>
      </c>
      <c r="E591" s="11">
        <v>2</v>
      </c>
      <c r="F591" s="13">
        <v>16776.3</v>
      </c>
      <c r="G591" s="11" t="s">
        <v>7895</v>
      </c>
      <c r="H591" s="11" t="s">
        <v>7895</v>
      </c>
      <c r="I591" s="11" t="s">
        <v>7869</v>
      </c>
      <c r="J591" s="14">
        <v>32774</v>
      </c>
      <c r="K591" s="11">
        <v>33</v>
      </c>
    </row>
    <row r="592" spans="1:11" ht="15.75" customHeight="1" x14ac:dyDescent="0.35">
      <c r="A592" s="11" t="s">
        <v>630</v>
      </c>
      <c r="B592" s="11">
        <v>1974</v>
      </c>
      <c r="C592" s="11" t="s">
        <v>7851</v>
      </c>
      <c r="D592" s="11">
        <v>28</v>
      </c>
      <c r="E592" s="11">
        <v>0</v>
      </c>
      <c r="F592" s="13">
        <v>16770.990000000002</v>
      </c>
      <c r="G592" s="11" t="s">
        <v>7895</v>
      </c>
      <c r="H592" s="11" t="s">
        <v>7894</v>
      </c>
      <c r="I592" s="11" t="s">
        <v>7862</v>
      </c>
      <c r="J592" s="14">
        <v>27269</v>
      </c>
      <c r="K592" s="11">
        <v>48</v>
      </c>
    </row>
    <row r="593" spans="1:11" ht="15.75" customHeight="1" x14ac:dyDescent="0.35">
      <c r="A593" s="11" t="s">
        <v>631</v>
      </c>
      <c r="B593" s="11">
        <v>1993</v>
      </c>
      <c r="C593" s="11" t="s">
        <v>7847</v>
      </c>
      <c r="D593" s="11">
        <v>5</v>
      </c>
      <c r="E593" s="11">
        <v>1</v>
      </c>
      <c r="F593" s="13">
        <v>16657.72</v>
      </c>
      <c r="G593" s="11" t="s">
        <v>7895</v>
      </c>
      <c r="H593" s="11" t="s">
        <v>7894</v>
      </c>
      <c r="I593" s="11" t="s">
        <v>7869</v>
      </c>
      <c r="J593" s="14">
        <v>34278</v>
      </c>
      <c r="K593" s="11">
        <v>29</v>
      </c>
    </row>
    <row r="594" spans="1:11" ht="15.75" customHeight="1" x14ac:dyDescent="0.35">
      <c r="A594" s="11" t="s">
        <v>632</v>
      </c>
      <c r="B594" s="11">
        <v>1977</v>
      </c>
      <c r="C594" s="11" t="s">
        <v>7849</v>
      </c>
      <c r="D594" s="11">
        <v>25</v>
      </c>
      <c r="E594" s="11">
        <v>2</v>
      </c>
      <c r="F594" s="13">
        <v>16631.61</v>
      </c>
      <c r="G594" s="11" t="s">
        <v>7895</v>
      </c>
      <c r="H594" s="11" t="s">
        <v>7894</v>
      </c>
      <c r="I594" s="11" t="s">
        <v>7862</v>
      </c>
      <c r="J594" s="14">
        <v>28393</v>
      </c>
      <c r="K594" s="11">
        <v>45</v>
      </c>
    </row>
    <row r="595" spans="1:11" ht="15.75" customHeight="1" x14ac:dyDescent="0.35">
      <c r="A595" s="11" t="s">
        <v>633</v>
      </c>
      <c r="B595" s="11">
        <v>1975</v>
      </c>
      <c r="C595" s="11" t="s">
        <v>7846</v>
      </c>
      <c r="D595" s="11">
        <v>24</v>
      </c>
      <c r="E595" s="11">
        <v>1</v>
      </c>
      <c r="F595" s="13">
        <v>16602.18</v>
      </c>
      <c r="G595" s="11" t="s">
        <v>7895</v>
      </c>
      <c r="H595" s="11" t="s">
        <v>7894</v>
      </c>
      <c r="I595" s="11" t="s">
        <v>7875</v>
      </c>
      <c r="J595" s="14">
        <v>27599</v>
      </c>
      <c r="K595" s="11">
        <v>47</v>
      </c>
    </row>
    <row r="596" spans="1:11" ht="15.75" customHeight="1" x14ac:dyDescent="0.35">
      <c r="A596" s="11" t="s">
        <v>634</v>
      </c>
      <c r="B596" s="11">
        <v>1970</v>
      </c>
      <c r="C596" s="11" t="s">
        <v>7846</v>
      </c>
      <c r="D596" s="11">
        <v>10</v>
      </c>
      <c r="E596" s="11">
        <v>0</v>
      </c>
      <c r="F596" s="13">
        <v>16600.16</v>
      </c>
      <c r="G596" s="11" t="s">
        <v>7895</v>
      </c>
      <c r="H596" s="11" t="s">
        <v>7895</v>
      </c>
      <c r="I596" s="11" t="s">
        <v>7863</v>
      </c>
      <c r="J596" s="14">
        <v>25759</v>
      </c>
      <c r="K596" s="11">
        <v>52</v>
      </c>
    </row>
    <row r="597" spans="1:11" ht="15.75" customHeight="1" x14ac:dyDescent="0.35">
      <c r="A597" s="11" t="s">
        <v>635</v>
      </c>
      <c r="B597" s="11">
        <v>1963</v>
      </c>
      <c r="C597" s="11" t="s">
        <v>7848</v>
      </c>
      <c r="D597" s="11">
        <v>25</v>
      </c>
      <c r="E597" s="11">
        <v>0</v>
      </c>
      <c r="F597" s="13">
        <v>16587.96</v>
      </c>
      <c r="G597" s="11" t="s">
        <v>7895</v>
      </c>
      <c r="H597" s="11" t="s">
        <v>7895</v>
      </c>
      <c r="I597" s="11" t="s">
        <v>7870</v>
      </c>
      <c r="J597" s="14">
        <v>23187</v>
      </c>
      <c r="K597" s="11">
        <v>59</v>
      </c>
    </row>
    <row r="598" spans="1:11" ht="15.75" customHeight="1" x14ac:dyDescent="0.35">
      <c r="A598" s="11" t="s">
        <v>636</v>
      </c>
      <c r="B598" s="11">
        <v>2001</v>
      </c>
      <c r="C598" s="11" t="s">
        <v>7848</v>
      </c>
      <c r="D598" s="11">
        <v>25</v>
      </c>
      <c r="E598" s="11">
        <v>0</v>
      </c>
      <c r="F598" s="13">
        <v>16586.5</v>
      </c>
      <c r="G598" s="11" t="s">
        <v>7895</v>
      </c>
      <c r="H598" s="11" t="s">
        <v>7894</v>
      </c>
      <c r="I598" s="11" t="s">
        <v>7861</v>
      </c>
      <c r="J598" s="14">
        <v>37067</v>
      </c>
      <c r="K598" s="11">
        <v>21</v>
      </c>
    </row>
    <row r="599" spans="1:11" ht="15.75" customHeight="1" x14ac:dyDescent="0.35">
      <c r="A599" s="11" t="s">
        <v>637</v>
      </c>
      <c r="B599" s="11">
        <v>1995</v>
      </c>
      <c r="C599" s="11" t="s">
        <v>7850</v>
      </c>
      <c r="D599" s="11">
        <v>23</v>
      </c>
      <c r="E599" s="11">
        <v>0</v>
      </c>
      <c r="F599" s="13">
        <v>16577.78</v>
      </c>
      <c r="G599" s="11" t="s">
        <v>7895</v>
      </c>
      <c r="H599" s="11" t="s">
        <v>7894</v>
      </c>
      <c r="I599" s="11" t="s">
        <v>7861</v>
      </c>
      <c r="J599" s="14">
        <v>35056</v>
      </c>
      <c r="K599" s="11">
        <v>27</v>
      </c>
    </row>
    <row r="600" spans="1:11" ht="15.75" customHeight="1" x14ac:dyDescent="0.35">
      <c r="A600" s="11" t="s">
        <v>638</v>
      </c>
      <c r="B600" s="11">
        <v>1958</v>
      </c>
      <c r="C600" s="11" t="s">
        <v>7852</v>
      </c>
      <c r="D600" s="11">
        <v>10</v>
      </c>
      <c r="E600" s="11">
        <v>3</v>
      </c>
      <c r="F600" s="13">
        <v>16455.71</v>
      </c>
      <c r="G600" s="11" t="s">
        <v>7895</v>
      </c>
      <c r="H600" s="11" t="s">
        <v>7895</v>
      </c>
      <c r="I600" s="11" t="s">
        <v>7862</v>
      </c>
      <c r="J600" s="14">
        <v>21468</v>
      </c>
      <c r="K600" s="11">
        <v>64</v>
      </c>
    </row>
    <row r="601" spans="1:11" ht="15.75" customHeight="1" x14ac:dyDescent="0.35">
      <c r="A601" s="11" t="s">
        <v>639</v>
      </c>
      <c r="B601" s="11">
        <v>2003</v>
      </c>
      <c r="C601" s="11" t="s">
        <v>7850</v>
      </c>
      <c r="D601" s="11">
        <v>20</v>
      </c>
      <c r="E601" s="11">
        <v>1</v>
      </c>
      <c r="F601" s="13">
        <v>16450.89</v>
      </c>
      <c r="G601" s="11" t="s">
        <v>7895</v>
      </c>
      <c r="H601" s="11" t="s">
        <v>7894</v>
      </c>
      <c r="I601" s="11" t="s">
        <v>7862</v>
      </c>
      <c r="J601" s="14">
        <v>37975</v>
      </c>
      <c r="K601" s="11">
        <v>19</v>
      </c>
    </row>
    <row r="602" spans="1:11" ht="15.75" customHeight="1" x14ac:dyDescent="0.35">
      <c r="A602" s="11" t="s">
        <v>640</v>
      </c>
      <c r="B602" s="11">
        <v>1995</v>
      </c>
      <c r="C602" s="11" t="s">
        <v>7849</v>
      </c>
      <c r="D602" s="11">
        <v>28</v>
      </c>
      <c r="E602" s="11">
        <v>3</v>
      </c>
      <c r="F602" s="13">
        <v>16420.490000000002</v>
      </c>
      <c r="G602" s="11" t="s">
        <v>7895</v>
      </c>
      <c r="H602" s="11" t="s">
        <v>7893</v>
      </c>
      <c r="I602" s="11" t="s">
        <v>7862</v>
      </c>
      <c r="J602" s="14">
        <v>34970</v>
      </c>
      <c r="K602" s="11">
        <v>27</v>
      </c>
    </row>
    <row r="603" spans="1:11" ht="15.75" customHeight="1" x14ac:dyDescent="0.35">
      <c r="A603" s="11" t="s">
        <v>641</v>
      </c>
      <c r="B603" s="11">
        <v>1965</v>
      </c>
      <c r="C603" s="11" t="s">
        <v>7850</v>
      </c>
      <c r="D603" s="11">
        <v>5</v>
      </c>
      <c r="E603" s="11">
        <v>0</v>
      </c>
      <c r="F603" s="13">
        <v>16351.42</v>
      </c>
      <c r="G603" s="11" t="s">
        <v>7895</v>
      </c>
      <c r="H603" s="11" t="s">
        <v>7893</v>
      </c>
      <c r="I603" s="11" t="s">
        <v>7875</v>
      </c>
      <c r="J603" s="14">
        <v>24081</v>
      </c>
      <c r="K603" s="11">
        <v>57</v>
      </c>
    </row>
    <row r="604" spans="1:11" ht="15.75" customHeight="1" x14ac:dyDescent="0.35">
      <c r="A604" s="11" t="s">
        <v>642</v>
      </c>
      <c r="B604" s="11">
        <v>1969</v>
      </c>
      <c r="C604" s="11" t="s">
        <v>7851</v>
      </c>
      <c r="D604" s="11">
        <v>8</v>
      </c>
      <c r="E604" s="11">
        <v>0</v>
      </c>
      <c r="F604" s="13">
        <v>16311.05</v>
      </c>
      <c r="G604" s="11" t="s">
        <v>7895</v>
      </c>
      <c r="H604" s="11" t="s">
        <v>7893</v>
      </c>
      <c r="I604" s="11" t="s">
        <v>7875</v>
      </c>
      <c r="J604" s="14">
        <v>25423</v>
      </c>
      <c r="K604" s="11">
        <v>53</v>
      </c>
    </row>
    <row r="605" spans="1:11" ht="15.75" customHeight="1" x14ac:dyDescent="0.35">
      <c r="A605" s="11" t="s">
        <v>643</v>
      </c>
      <c r="B605" s="11">
        <v>2003</v>
      </c>
      <c r="C605" s="11" t="s">
        <v>7851</v>
      </c>
      <c r="D605" s="11">
        <v>24</v>
      </c>
      <c r="E605" s="11">
        <v>0</v>
      </c>
      <c r="F605" s="13">
        <v>16297.85</v>
      </c>
      <c r="G605" s="11" t="s">
        <v>7895</v>
      </c>
      <c r="H605" s="11" t="s">
        <v>7893</v>
      </c>
      <c r="I605" s="11" t="s">
        <v>7863</v>
      </c>
      <c r="J605" s="14">
        <v>37857</v>
      </c>
      <c r="K605" s="11">
        <v>19</v>
      </c>
    </row>
    <row r="606" spans="1:11" ht="15.75" customHeight="1" x14ac:dyDescent="0.35">
      <c r="A606" s="11" t="s">
        <v>644</v>
      </c>
      <c r="B606" s="11">
        <v>1972</v>
      </c>
      <c r="C606" s="11" t="s">
        <v>7846</v>
      </c>
      <c r="D606" s="11">
        <v>30</v>
      </c>
      <c r="E606" s="11">
        <v>0</v>
      </c>
      <c r="F606" s="13">
        <v>16267.32</v>
      </c>
      <c r="G606" s="11" t="s">
        <v>7895</v>
      </c>
      <c r="H606" s="11" t="s">
        <v>7895</v>
      </c>
      <c r="I606" s="11" t="s">
        <v>7870</v>
      </c>
      <c r="J606" s="14">
        <v>26510</v>
      </c>
      <c r="K606" s="11">
        <v>50</v>
      </c>
    </row>
    <row r="607" spans="1:11" ht="15.75" customHeight="1" x14ac:dyDescent="0.35">
      <c r="A607" s="11" t="s">
        <v>645</v>
      </c>
      <c r="B607" s="11">
        <v>2002</v>
      </c>
      <c r="C607" s="11" t="s">
        <v>7849</v>
      </c>
      <c r="D607" s="11">
        <v>8</v>
      </c>
      <c r="E607" s="11">
        <v>0</v>
      </c>
      <c r="F607" s="13">
        <v>16232.85</v>
      </c>
      <c r="G607" s="11" t="s">
        <v>7895</v>
      </c>
      <c r="H607" s="11" t="s">
        <v>7894</v>
      </c>
      <c r="I607" s="11" t="s">
        <v>7863</v>
      </c>
      <c r="J607" s="14">
        <v>37507</v>
      </c>
      <c r="K607" s="11">
        <v>20</v>
      </c>
    </row>
    <row r="608" spans="1:11" ht="15.75" customHeight="1" x14ac:dyDescent="0.35">
      <c r="A608" s="11" t="s">
        <v>646</v>
      </c>
      <c r="B608" s="11">
        <v>1988</v>
      </c>
      <c r="C608" s="11" t="s">
        <v>7851</v>
      </c>
      <c r="D608" s="11">
        <v>21</v>
      </c>
      <c r="E608" s="11">
        <v>3</v>
      </c>
      <c r="F608" s="13">
        <v>16205.88</v>
      </c>
      <c r="G608" s="11" t="s">
        <v>7895</v>
      </c>
      <c r="H608" s="11" t="s">
        <v>7894</v>
      </c>
      <c r="I608" s="11" t="s">
        <v>7862</v>
      </c>
      <c r="J608" s="14">
        <v>32376</v>
      </c>
      <c r="K608" s="11">
        <v>34</v>
      </c>
    </row>
    <row r="609" spans="1:11" ht="15.75" customHeight="1" x14ac:dyDescent="0.35">
      <c r="A609" s="11" t="s">
        <v>647</v>
      </c>
      <c r="B609" s="11">
        <v>1988</v>
      </c>
      <c r="C609" s="11" t="s">
        <v>7851</v>
      </c>
      <c r="D609" s="11">
        <v>6</v>
      </c>
      <c r="E609" s="11">
        <v>3</v>
      </c>
      <c r="F609" s="13">
        <v>16199.1</v>
      </c>
      <c r="G609" s="11" t="s">
        <v>7895</v>
      </c>
      <c r="H609" s="11" t="s">
        <v>7895</v>
      </c>
      <c r="I609" s="11" t="s">
        <v>7862</v>
      </c>
      <c r="J609" s="14">
        <v>32361</v>
      </c>
      <c r="K609" s="11">
        <v>34</v>
      </c>
    </row>
    <row r="610" spans="1:11" ht="15.75" customHeight="1" x14ac:dyDescent="0.35">
      <c r="A610" s="11" t="s">
        <v>648</v>
      </c>
      <c r="B610" s="11">
        <v>1974</v>
      </c>
      <c r="C610" s="11" t="s">
        <v>7849</v>
      </c>
      <c r="D610" s="11">
        <v>11</v>
      </c>
      <c r="E610" s="11">
        <v>0</v>
      </c>
      <c r="F610" s="13">
        <v>16190.97</v>
      </c>
      <c r="G610" s="11" t="s">
        <v>7895</v>
      </c>
      <c r="H610" s="11" t="s">
        <v>7893</v>
      </c>
      <c r="I610" s="11" t="s">
        <v>7862</v>
      </c>
      <c r="J610" s="14">
        <v>27283</v>
      </c>
      <c r="K610" s="11">
        <v>48</v>
      </c>
    </row>
    <row r="611" spans="1:11" ht="15.75" customHeight="1" x14ac:dyDescent="0.35">
      <c r="A611" s="11" t="s">
        <v>649</v>
      </c>
      <c r="B611" s="11">
        <v>1982</v>
      </c>
      <c r="C611" s="11" t="s">
        <v>7846</v>
      </c>
      <c r="D611" s="11">
        <v>6</v>
      </c>
      <c r="E611" s="11">
        <v>3</v>
      </c>
      <c r="F611" s="13">
        <v>16152.04</v>
      </c>
      <c r="G611" s="11" t="s">
        <v>7895</v>
      </c>
      <c r="H611" s="11" t="s">
        <v>7894</v>
      </c>
      <c r="I611" s="11" t="s">
        <v>7875</v>
      </c>
      <c r="J611" s="14">
        <v>30138</v>
      </c>
      <c r="K611" s="11">
        <v>40</v>
      </c>
    </row>
    <row r="612" spans="1:11" ht="15.75" customHeight="1" x14ac:dyDescent="0.35">
      <c r="A612" s="11" t="s">
        <v>650</v>
      </c>
      <c r="B612" s="11">
        <v>1993</v>
      </c>
      <c r="C612" s="11" t="s">
        <v>7850</v>
      </c>
      <c r="D612" s="11">
        <v>12</v>
      </c>
      <c r="E612" s="11">
        <v>0</v>
      </c>
      <c r="F612" s="13">
        <v>16138.76</v>
      </c>
      <c r="G612" s="11" t="s">
        <v>7895</v>
      </c>
      <c r="H612" s="11" t="s">
        <v>7893</v>
      </c>
      <c r="I612" s="11" t="s">
        <v>7873</v>
      </c>
      <c r="J612" s="14">
        <v>34315</v>
      </c>
      <c r="K612" s="11">
        <v>29</v>
      </c>
    </row>
    <row r="613" spans="1:11" ht="15.75" customHeight="1" x14ac:dyDescent="0.35">
      <c r="A613" s="11" t="s">
        <v>651</v>
      </c>
      <c r="B613" s="11">
        <v>1987</v>
      </c>
      <c r="C613" s="11" t="s">
        <v>7852</v>
      </c>
      <c r="D613" s="11">
        <v>6</v>
      </c>
      <c r="E613" s="11">
        <v>3</v>
      </c>
      <c r="F613" s="13">
        <v>16122.65</v>
      </c>
      <c r="G613" s="11" t="s">
        <v>7895</v>
      </c>
      <c r="H613" s="11" t="s">
        <v>7894</v>
      </c>
      <c r="I613" s="11" t="s">
        <v>7863</v>
      </c>
      <c r="J613" s="14">
        <v>32056</v>
      </c>
      <c r="K613" s="11">
        <v>35</v>
      </c>
    </row>
    <row r="614" spans="1:11" ht="15.75" customHeight="1" x14ac:dyDescent="0.35">
      <c r="A614" s="11" t="s">
        <v>652</v>
      </c>
      <c r="B614" s="11">
        <v>1993</v>
      </c>
      <c r="C614" s="11" t="s">
        <v>7851</v>
      </c>
      <c r="D614" s="11">
        <v>8</v>
      </c>
      <c r="E614" s="11">
        <v>0</v>
      </c>
      <c r="F614" s="13">
        <v>16115.3</v>
      </c>
      <c r="G614" s="11" t="s">
        <v>7895</v>
      </c>
      <c r="H614" s="11" t="s">
        <v>7894</v>
      </c>
      <c r="I614" s="11" t="s">
        <v>7869</v>
      </c>
      <c r="J614" s="14">
        <v>34189</v>
      </c>
      <c r="K614" s="11">
        <v>29</v>
      </c>
    </row>
    <row r="615" spans="1:11" ht="15.75" customHeight="1" x14ac:dyDescent="0.35">
      <c r="A615" s="11" t="s">
        <v>653</v>
      </c>
      <c r="B615" s="11">
        <v>1985</v>
      </c>
      <c r="C615" s="11" t="s">
        <v>7851</v>
      </c>
      <c r="D615" s="11">
        <v>27</v>
      </c>
      <c r="E615" s="11">
        <v>3</v>
      </c>
      <c r="F615" s="13">
        <v>16097.94</v>
      </c>
      <c r="G615" s="11" t="s">
        <v>7895</v>
      </c>
      <c r="H615" s="11" t="s">
        <v>7893</v>
      </c>
      <c r="I615" s="11" t="s">
        <v>7862</v>
      </c>
      <c r="J615" s="14">
        <v>31286</v>
      </c>
      <c r="K615" s="11">
        <v>37</v>
      </c>
    </row>
    <row r="616" spans="1:11" ht="15.75" customHeight="1" x14ac:dyDescent="0.35">
      <c r="A616" s="11" t="s">
        <v>654</v>
      </c>
      <c r="B616" s="11">
        <v>1958</v>
      </c>
      <c r="C616" s="11" t="s">
        <v>7848</v>
      </c>
      <c r="D616" s="11">
        <v>21</v>
      </c>
      <c r="E616" s="11">
        <v>3</v>
      </c>
      <c r="F616" s="13">
        <v>16085.13</v>
      </c>
      <c r="G616" s="11" t="s">
        <v>7895</v>
      </c>
      <c r="H616" s="11" t="s">
        <v>7895</v>
      </c>
      <c r="I616" s="11" t="s">
        <v>7861</v>
      </c>
      <c r="J616" s="14">
        <v>21357</v>
      </c>
      <c r="K616" s="11">
        <v>64</v>
      </c>
    </row>
    <row r="617" spans="1:11" ht="15.75" customHeight="1" x14ac:dyDescent="0.35">
      <c r="A617" s="11" t="s">
        <v>655</v>
      </c>
      <c r="B617" s="11">
        <v>1958</v>
      </c>
      <c r="C617" s="11" t="s">
        <v>7852</v>
      </c>
      <c r="D617" s="11">
        <v>22</v>
      </c>
      <c r="E617" s="11">
        <v>2</v>
      </c>
      <c r="F617" s="13">
        <v>16069.08</v>
      </c>
      <c r="G617" s="11" t="s">
        <v>7895</v>
      </c>
      <c r="H617" s="11" t="s">
        <v>7895</v>
      </c>
      <c r="I617" s="11" t="s">
        <v>7869</v>
      </c>
      <c r="J617" s="14">
        <v>21480</v>
      </c>
      <c r="K617" s="11">
        <v>64</v>
      </c>
    </row>
    <row r="618" spans="1:11" ht="15.75" customHeight="1" x14ac:dyDescent="0.35">
      <c r="A618" s="11" t="s">
        <v>656</v>
      </c>
      <c r="B618" s="11">
        <v>1978</v>
      </c>
      <c r="C618" s="11" t="s">
        <v>7849</v>
      </c>
      <c r="D618" s="11">
        <v>16</v>
      </c>
      <c r="E618" s="11">
        <v>2</v>
      </c>
      <c r="F618" s="13">
        <v>16062.89</v>
      </c>
      <c r="G618" s="11" t="s">
        <v>7895</v>
      </c>
      <c r="H618" s="11" t="s">
        <v>7895</v>
      </c>
      <c r="I618" s="11" t="s">
        <v>7875</v>
      </c>
      <c r="J618" s="14">
        <v>28749</v>
      </c>
      <c r="K618" s="11">
        <v>44</v>
      </c>
    </row>
    <row r="619" spans="1:11" ht="15.75" customHeight="1" x14ac:dyDescent="0.35">
      <c r="A619" s="11" t="s">
        <v>657</v>
      </c>
      <c r="B619" s="11">
        <v>1988</v>
      </c>
      <c r="C619" s="11" t="s">
        <v>7850</v>
      </c>
      <c r="D619" s="11">
        <v>5</v>
      </c>
      <c r="E619" s="11">
        <v>3</v>
      </c>
      <c r="F619" s="13">
        <v>16059.06</v>
      </c>
      <c r="G619" s="11" t="s">
        <v>7895</v>
      </c>
      <c r="H619" s="11" t="s">
        <v>7893</v>
      </c>
      <c r="I619" s="11" t="s">
        <v>7862</v>
      </c>
      <c r="J619" s="14">
        <v>32482</v>
      </c>
      <c r="K619" s="11">
        <v>34</v>
      </c>
    </row>
    <row r="620" spans="1:11" ht="15.75" customHeight="1" x14ac:dyDescent="0.35">
      <c r="A620" s="11" t="s">
        <v>658</v>
      </c>
      <c r="B620" s="11">
        <v>1980</v>
      </c>
      <c r="C620" s="11" t="s">
        <v>7849</v>
      </c>
      <c r="D620" s="11">
        <v>19</v>
      </c>
      <c r="E620" s="11">
        <v>2</v>
      </c>
      <c r="F620" s="13">
        <v>15966.19</v>
      </c>
      <c r="G620" s="11" t="s">
        <v>7895</v>
      </c>
      <c r="H620" s="11" t="s">
        <v>7895</v>
      </c>
      <c r="I620" s="11" t="s">
        <v>7862</v>
      </c>
      <c r="J620" s="14">
        <v>29483</v>
      </c>
      <c r="K620" s="11">
        <v>42</v>
      </c>
    </row>
    <row r="621" spans="1:11" ht="15.75" customHeight="1" x14ac:dyDescent="0.35">
      <c r="A621" s="11" t="s">
        <v>659</v>
      </c>
      <c r="B621" s="11">
        <v>1982</v>
      </c>
      <c r="C621" s="11" t="s">
        <v>7846</v>
      </c>
      <c r="D621" s="11">
        <v>24</v>
      </c>
      <c r="E621" s="11">
        <v>3</v>
      </c>
      <c r="F621" s="13">
        <v>15965.29</v>
      </c>
      <c r="G621" s="11" t="s">
        <v>7895</v>
      </c>
      <c r="H621" s="11" t="s">
        <v>7894</v>
      </c>
      <c r="I621" s="11" t="s">
        <v>7862</v>
      </c>
      <c r="J621" s="14">
        <v>30156</v>
      </c>
      <c r="K621" s="11">
        <v>40</v>
      </c>
    </row>
    <row r="622" spans="1:11" ht="15.75" customHeight="1" x14ac:dyDescent="0.35">
      <c r="A622" s="11" t="s">
        <v>660</v>
      </c>
      <c r="B622" s="11">
        <v>1980</v>
      </c>
      <c r="C622" s="11" t="s">
        <v>7852</v>
      </c>
      <c r="D622" s="11">
        <v>12</v>
      </c>
      <c r="E622" s="11">
        <v>2</v>
      </c>
      <c r="F622" s="13">
        <v>15922.29</v>
      </c>
      <c r="G622" s="11" t="s">
        <v>7895</v>
      </c>
      <c r="H622" s="11" t="s">
        <v>7893</v>
      </c>
      <c r="I622" s="11" t="s">
        <v>7875</v>
      </c>
      <c r="J622" s="14">
        <v>29506</v>
      </c>
      <c r="K622" s="11">
        <v>42</v>
      </c>
    </row>
    <row r="623" spans="1:11" ht="15.75" customHeight="1" x14ac:dyDescent="0.35">
      <c r="A623" s="11" t="s">
        <v>661</v>
      </c>
      <c r="B623" s="11">
        <v>1962</v>
      </c>
      <c r="C623" s="11" t="s">
        <v>7850</v>
      </c>
      <c r="D623" s="11">
        <v>25</v>
      </c>
      <c r="E623" s="11">
        <v>0</v>
      </c>
      <c r="F623" s="13">
        <v>15840.81</v>
      </c>
      <c r="G623" s="11" t="s">
        <v>7895</v>
      </c>
      <c r="H623" s="11" t="s">
        <v>7894</v>
      </c>
      <c r="I623" s="11" t="s">
        <v>7876</v>
      </c>
      <c r="J623" s="14">
        <v>23005</v>
      </c>
      <c r="K623" s="11">
        <v>60</v>
      </c>
    </row>
    <row r="624" spans="1:11" ht="15.75" customHeight="1" x14ac:dyDescent="0.35">
      <c r="A624" s="11" t="s">
        <v>662</v>
      </c>
      <c r="B624" s="11">
        <v>1982</v>
      </c>
      <c r="C624" s="11" t="s">
        <v>7847</v>
      </c>
      <c r="D624" s="11">
        <v>11</v>
      </c>
      <c r="E624" s="11">
        <v>4</v>
      </c>
      <c r="F624" s="13">
        <v>15828.82</v>
      </c>
      <c r="G624" s="11" t="s">
        <v>7895</v>
      </c>
      <c r="H624" s="11" t="s">
        <v>7893</v>
      </c>
      <c r="I624" s="11" t="s">
        <v>7863</v>
      </c>
      <c r="J624" s="14">
        <v>30266</v>
      </c>
      <c r="K624" s="11">
        <v>40</v>
      </c>
    </row>
    <row r="625" spans="1:11" ht="15.75" customHeight="1" x14ac:dyDescent="0.35">
      <c r="A625" s="11" t="s">
        <v>663</v>
      </c>
      <c r="B625" s="11">
        <v>1984</v>
      </c>
      <c r="C625" s="11" t="s">
        <v>7848</v>
      </c>
      <c r="D625" s="11">
        <v>26</v>
      </c>
      <c r="E625" s="11">
        <v>0</v>
      </c>
      <c r="F625" s="13">
        <v>15820.7</v>
      </c>
      <c r="G625" s="11" t="s">
        <v>7895</v>
      </c>
      <c r="H625" s="11" t="s">
        <v>7893</v>
      </c>
      <c r="I625" s="11" t="s">
        <v>7863</v>
      </c>
      <c r="J625" s="14">
        <v>30859</v>
      </c>
      <c r="K625" s="11">
        <v>38</v>
      </c>
    </row>
    <row r="626" spans="1:11" ht="15.75" customHeight="1" x14ac:dyDescent="0.35">
      <c r="A626" s="11" t="s">
        <v>664</v>
      </c>
      <c r="B626" s="11">
        <v>1997</v>
      </c>
      <c r="C626" s="11" t="s">
        <v>7852</v>
      </c>
      <c r="D626" s="11">
        <v>9</v>
      </c>
      <c r="E626" s="11">
        <v>0</v>
      </c>
      <c r="F626" s="13">
        <v>15817.99</v>
      </c>
      <c r="G626" s="11" t="s">
        <v>7895</v>
      </c>
      <c r="H626" s="11" t="s">
        <v>7895</v>
      </c>
      <c r="I626" s="11" t="s">
        <v>7862</v>
      </c>
      <c r="J626" s="14">
        <v>35712</v>
      </c>
      <c r="K626" s="11">
        <v>25</v>
      </c>
    </row>
    <row r="627" spans="1:11" ht="15.75" customHeight="1" x14ac:dyDescent="0.35">
      <c r="A627" s="11" t="s">
        <v>665</v>
      </c>
      <c r="B627" s="11">
        <v>1974</v>
      </c>
      <c r="C627" s="11" t="s">
        <v>7851</v>
      </c>
      <c r="D627" s="11">
        <v>29</v>
      </c>
      <c r="E627" s="11">
        <v>0</v>
      </c>
      <c r="F627" s="13">
        <v>15746.62</v>
      </c>
      <c r="G627" s="11" t="s">
        <v>7895</v>
      </c>
      <c r="H627" s="11" t="s">
        <v>7894</v>
      </c>
      <c r="I627" s="11" t="s">
        <v>7862</v>
      </c>
      <c r="J627" s="14">
        <v>27270</v>
      </c>
      <c r="K627" s="11">
        <v>48</v>
      </c>
    </row>
    <row r="628" spans="1:11" ht="15.75" customHeight="1" x14ac:dyDescent="0.35">
      <c r="A628" s="11" t="s">
        <v>666</v>
      </c>
      <c r="B628" s="11">
        <v>1976</v>
      </c>
      <c r="C628" s="11" t="s">
        <v>7849</v>
      </c>
      <c r="D628" s="11">
        <v>20</v>
      </c>
      <c r="E628" s="11">
        <v>2</v>
      </c>
      <c r="F628" s="13">
        <v>15698.86</v>
      </c>
      <c r="G628" s="11" t="s">
        <v>7895</v>
      </c>
      <c r="H628" s="11" t="s">
        <v>7895</v>
      </c>
      <c r="I628" s="11" t="s">
        <v>7862</v>
      </c>
      <c r="J628" s="14">
        <v>28023</v>
      </c>
      <c r="K628" s="11">
        <v>46</v>
      </c>
    </row>
    <row r="629" spans="1:11" ht="15.75" customHeight="1" x14ac:dyDescent="0.35">
      <c r="A629" s="11" t="s">
        <v>667</v>
      </c>
      <c r="B629" s="11">
        <v>1973</v>
      </c>
      <c r="C629" s="11" t="s">
        <v>7848</v>
      </c>
      <c r="D629" s="11">
        <v>26</v>
      </c>
      <c r="E629" s="11">
        <v>0</v>
      </c>
      <c r="F629" s="13">
        <v>15670.3</v>
      </c>
      <c r="G629" s="11" t="s">
        <v>7895</v>
      </c>
      <c r="H629" s="11" t="s">
        <v>7895</v>
      </c>
      <c r="I629" s="11" t="s">
        <v>7875</v>
      </c>
      <c r="J629" s="14">
        <v>26841</v>
      </c>
      <c r="K629" s="11">
        <v>49</v>
      </c>
    </row>
    <row r="630" spans="1:11" ht="15.75" customHeight="1" x14ac:dyDescent="0.35">
      <c r="A630" s="11" t="s">
        <v>668</v>
      </c>
      <c r="B630" s="11">
        <v>1988</v>
      </c>
      <c r="C630" s="11" t="s">
        <v>7850</v>
      </c>
      <c r="D630" s="11">
        <v>22</v>
      </c>
      <c r="E630" s="11">
        <v>3</v>
      </c>
      <c r="F630" s="13">
        <v>15646.28</v>
      </c>
      <c r="G630" s="11" t="s">
        <v>7895</v>
      </c>
      <c r="H630" s="11" t="s">
        <v>7895</v>
      </c>
      <c r="I630" s="11" t="s">
        <v>7863</v>
      </c>
      <c r="J630" s="14">
        <v>32499</v>
      </c>
      <c r="K630" s="11">
        <v>34</v>
      </c>
    </row>
    <row r="631" spans="1:11" ht="15.75" customHeight="1" x14ac:dyDescent="0.35">
      <c r="A631" s="11" t="s">
        <v>669</v>
      </c>
      <c r="B631" s="11">
        <v>1960</v>
      </c>
      <c r="C631" s="11" t="s">
        <v>7848</v>
      </c>
      <c r="D631" s="11">
        <v>6</v>
      </c>
      <c r="E631" s="11">
        <v>3</v>
      </c>
      <c r="F631" s="13">
        <v>15612.19</v>
      </c>
      <c r="G631" s="11" t="s">
        <v>7895</v>
      </c>
      <c r="H631" s="11" t="s">
        <v>7895</v>
      </c>
      <c r="I631" s="11" t="s">
        <v>7862</v>
      </c>
      <c r="J631" s="14">
        <v>22073</v>
      </c>
      <c r="K631" s="11">
        <v>63</v>
      </c>
    </row>
    <row r="632" spans="1:11" ht="15.75" customHeight="1" x14ac:dyDescent="0.35">
      <c r="A632" s="11" t="s">
        <v>670</v>
      </c>
      <c r="B632" s="11">
        <v>1965</v>
      </c>
      <c r="C632" s="11" t="s">
        <v>7852</v>
      </c>
      <c r="D632" s="11">
        <v>28</v>
      </c>
      <c r="E632" s="11">
        <v>0</v>
      </c>
      <c r="F632" s="13">
        <v>15608.58</v>
      </c>
      <c r="G632" s="11" t="s">
        <v>7895</v>
      </c>
      <c r="H632" s="11" t="s">
        <v>7895</v>
      </c>
      <c r="I632" s="11" t="s">
        <v>7875</v>
      </c>
      <c r="J632" s="14">
        <v>24043</v>
      </c>
      <c r="K632" s="11">
        <v>57</v>
      </c>
    </row>
    <row r="633" spans="1:11" ht="15.75" customHeight="1" x14ac:dyDescent="0.35">
      <c r="A633" s="11" t="s">
        <v>671</v>
      </c>
      <c r="B633" s="11">
        <v>1974</v>
      </c>
      <c r="C633" s="11" t="s">
        <v>7846</v>
      </c>
      <c r="D633" s="11">
        <v>30</v>
      </c>
      <c r="E633" s="11">
        <v>0</v>
      </c>
      <c r="F633" s="13">
        <v>15556.67</v>
      </c>
      <c r="G633" s="11" t="s">
        <v>7895</v>
      </c>
      <c r="H633" s="11" t="s">
        <v>7895</v>
      </c>
      <c r="I633" s="11" t="s">
        <v>7862</v>
      </c>
      <c r="J633" s="14">
        <v>27240</v>
      </c>
      <c r="K633" s="11">
        <v>48</v>
      </c>
    </row>
    <row r="634" spans="1:11" ht="15.75" customHeight="1" x14ac:dyDescent="0.35">
      <c r="A634" s="11" t="s">
        <v>672</v>
      </c>
      <c r="B634" s="11">
        <v>1959</v>
      </c>
      <c r="C634" s="11" t="s">
        <v>7852</v>
      </c>
      <c r="D634" s="11">
        <v>2</v>
      </c>
      <c r="E634" s="11">
        <v>3</v>
      </c>
      <c r="F634" s="13">
        <v>15555.19</v>
      </c>
      <c r="G634" s="11" t="s">
        <v>7895</v>
      </c>
      <c r="H634" s="11" t="s">
        <v>7893</v>
      </c>
      <c r="I634" s="11" t="s">
        <v>7862</v>
      </c>
      <c r="J634" s="14">
        <v>21825</v>
      </c>
      <c r="K634" s="11">
        <v>63</v>
      </c>
    </row>
    <row r="635" spans="1:11" ht="15.75" customHeight="1" x14ac:dyDescent="0.35">
      <c r="A635" s="11" t="s">
        <v>673</v>
      </c>
      <c r="B635" s="11">
        <v>1974</v>
      </c>
      <c r="C635" s="11" t="s">
        <v>7848</v>
      </c>
      <c r="D635" s="11">
        <v>28</v>
      </c>
      <c r="E635" s="11">
        <v>0</v>
      </c>
      <c r="F635" s="13">
        <v>15532.16</v>
      </c>
      <c r="G635" s="11" t="s">
        <v>7895</v>
      </c>
      <c r="H635" s="11" t="s">
        <v>7895</v>
      </c>
      <c r="I635" s="11" t="s">
        <v>7875</v>
      </c>
      <c r="J635" s="14">
        <v>27208</v>
      </c>
      <c r="K635" s="11">
        <v>48</v>
      </c>
    </row>
    <row r="636" spans="1:11" ht="15.75" customHeight="1" x14ac:dyDescent="0.35">
      <c r="A636" s="11" t="s">
        <v>674</v>
      </c>
      <c r="B636" s="11">
        <v>2004</v>
      </c>
      <c r="C636" s="11" t="s">
        <v>7846</v>
      </c>
      <c r="D636" s="11">
        <v>17</v>
      </c>
      <c r="E636" s="11">
        <v>0</v>
      </c>
      <c r="F636" s="13">
        <v>15518.18</v>
      </c>
      <c r="G636" s="11" t="s">
        <v>7895</v>
      </c>
      <c r="H636" s="11" t="s">
        <v>7893</v>
      </c>
      <c r="I636" s="11" t="s">
        <v>7864</v>
      </c>
      <c r="J636" s="14">
        <v>38185</v>
      </c>
      <c r="K636" s="11">
        <v>18</v>
      </c>
    </row>
    <row r="637" spans="1:11" ht="15.75" customHeight="1" x14ac:dyDescent="0.35">
      <c r="A637" s="11" t="s">
        <v>675</v>
      </c>
      <c r="B637" s="11">
        <v>1976</v>
      </c>
      <c r="C637" s="11" t="s">
        <v>7846</v>
      </c>
      <c r="D637" s="11">
        <v>20</v>
      </c>
      <c r="E637" s="11">
        <v>2</v>
      </c>
      <c r="F637" s="13">
        <v>15450.48</v>
      </c>
      <c r="G637" s="11" t="s">
        <v>7895</v>
      </c>
      <c r="H637" s="11" t="s">
        <v>7894</v>
      </c>
      <c r="I637" s="11" t="s">
        <v>7875</v>
      </c>
      <c r="J637" s="14">
        <v>27961</v>
      </c>
      <c r="K637" s="11">
        <v>46</v>
      </c>
    </row>
    <row r="638" spans="1:11" ht="15.75" customHeight="1" x14ac:dyDescent="0.35">
      <c r="A638" s="11" t="s">
        <v>676</v>
      </c>
      <c r="B638" s="11">
        <v>1990</v>
      </c>
      <c r="C638" s="11" t="s">
        <v>7852</v>
      </c>
      <c r="D638" s="11">
        <v>25</v>
      </c>
      <c r="E638" s="11">
        <v>3</v>
      </c>
      <c r="F638" s="13">
        <v>15440.2</v>
      </c>
      <c r="G638" s="11" t="s">
        <v>7895</v>
      </c>
      <c r="H638" s="11" t="s">
        <v>7894</v>
      </c>
      <c r="I638" s="11" t="s">
        <v>7862</v>
      </c>
      <c r="J638" s="14">
        <v>33171</v>
      </c>
      <c r="K638" s="11">
        <v>32</v>
      </c>
    </row>
    <row r="639" spans="1:11" ht="15.75" customHeight="1" x14ac:dyDescent="0.35">
      <c r="A639" s="11" t="s">
        <v>677</v>
      </c>
      <c r="B639" s="11">
        <v>1964</v>
      </c>
      <c r="C639" s="11" t="s">
        <v>7849</v>
      </c>
      <c r="D639" s="11">
        <v>4</v>
      </c>
      <c r="E639" s="11">
        <v>0</v>
      </c>
      <c r="F639" s="13">
        <v>15377.77</v>
      </c>
      <c r="G639" s="11" t="s">
        <v>7895</v>
      </c>
      <c r="H639" s="11" t="s">
        <v>7895</v>
      </c>
      <c r="I639" s="11" t="s">
        <v>7862</v>
      </c>
      <c r="J639" s="14">
        <v>23624</v>
      </c>
      <c r="K639" s="11">
        <v>58</v>
      </c>
    </row>
    <row r="640" spans="1:11" ht="15.75" customHeight="1" x14ac:dyDescent="0.35">
      <c r="A640" s="11" t="s">
        <v>678</v>
      </c>
      <c r="B640" s="11">
        <v>1962</v>
      </c>
      <c r="C640" s="11" t="s">
        <v>7849</v>
      </c>
      <c r="D640" s="11">
        <v>6</v>
      </c>
      <c r="E640" s="11">
        <v>0</v>
      </c>
      <c r="F640" s="13">
        <v>15368.22</v>
      </c>
      <c r="G640" s="11" t="s">
        <v>7895</v>
      </c>
      <c r="H640" s="11" t="s">
        <v>7895</v>
      </c>
      <c r="I640" s="11" t="s">
        <v>7863</v>
      </c>
      <c r="J640" s="14">
        <v>22895</v>
      </c>
      <c r="K640" s="11">
        <v>60</v>
      </c>
    </row>
    <row r="641" spans="1:11" ht="15.75" customHeight="1" x14ac:dyDescent="0.35">
      <c r="A641" s="11" t="s">
        <v>679</v>
      </c>
      <c r="B641" s="11">
        <v>1968</v>
      </c>
      <c r="C641" s="11" t="s">
        <v>7846</v>
      </c>
      <c r="D641" s="11">
        <v>18</v>
      </c>
      <c r="E641" s="11">
        <v>0</v>
      </c>
      <c r="F641" s="13">
        <v>15363.77</v>
      </c>
      <c r="G641" s="11" t="s">
        <v>7895</v>
      </c>
      <c r="H641" s="11" t="s">
        <v>7894</v>
      </c>
      <c r="I641" s="11" t="s">
        <v>7875</v>
      </c>
      <c r="J641" s="14">
        <v>25037</v>
      </c>
      <c r="K641" s="11">
        <v>54</v>
      </c>
    </row>
    <row r="642" spans="1:11" ht="15.75" customHeight="1" x14ac:dyDescent="0.35">
      <c r="A642" s="11" t="s">
        <v>680</v>
      </c>
      <c r="B642" s="11">
        <v>1988</v>
      </c>
      <c r="C642" s="11" t="s">
        <v>7850</v>
      </c>
      <c r="D642" s="11">
        <v>17</v>
      </c>
      <c r="E642" s="11">
        <v>3</v>
      </c>
      <c r="F642" s="13">
        <v>15361.5</v>
      </c>
      <c r="G642" s="11" t="s">
        <v>7895</v>
      </c>
      <c r="H642" s="11" t="s">
        <v>7893</v>
      </c>
      <c r="I642" s="11" t="s">
        <v>7870</v>
      </c>
      <c r="J642" s="14">
        <v>32494</v>
      </c>
      <c r="K642" s="11">
        <v>34</v>
      </c>
    </row>
    <row r="643" spans="1:11" ht="15.75" customHeight="1" x14ac:dyDescent="0.35">
      <c r="A643" s="11" t="s">
        <v>681</v>
      </c>
      <c r="B643" s="11">
        <v>2001</v>
      </c>
      <c r="C643" s="11" t="s">
        <v>7846</v>
      </c>
      <c r="D643" s="11">
        <v>14</v>
      </c>
      <c r="E643" s="11">
        <v>1</v>
      </c>
      <c r="F643" s="13">
        <v>15359.1</v>
      </c>
      <c r="G643" s="11" t="s">
        <v>7895</v>
      </c>
      <c r="H643" s="11" t="s">
        <v>7893</v>
      </c>
      <c r="I643" s="11" t="s">
        <v>7869</v>
      </c>
      <c r="J643" s="14">
        <v>37086</v>
      </c>
      <c r="K643" s="11">
        <v>21</v>
      </c>
    </row>
    <row r="644" spans="1:11" ht="15.75" customHeight="1" x14ac:dyDescent="0.35">
      <c r="A644" s="11" t="s">
        <v>682</v>
      </c>
      <c r="B644" s="11">
        <v>1963</v>
      </c>
      <c r="C644" s="11" t="s">
        <v>7850</v>
      </c>
      <c r="D644" s="11">
        <v>13</v>
      </c>
      <c r="E644" s="11">
        <v>0</v>
      </c>
      <c r="F644" s="13">
        <v>15322.77</v>
      </c>
      <c r="G644" s="11" t="s">
        <v>7895</v>
      </c>
      <c r="H644" s="11" t="s">
        <v>7893</v>
      </c>
      <c r="I644" s="11" t="s">
        <v>7872</v>
      </c>
      <c r="J644" s="14">
        <v>23358</v>
      </c>
      <c r="K644" s="11">
        <v>59</v>
      </c>
    </row>
    <row r="645" spans="1:11" ht="15.75" customHeight="1" x14ac:dyDescent="0.35">
      <c r="A645" s="11" t="s">
        <v>683</v>
      </c>
      <c r="B645" s="11">
        <v>1969</v>
      </c>
      <c r="C645" s="11" t="s">
        <v>7849</v>
      </c>
      <c r="D645" s="11">
        <v>16</v>
      </c>
      <c r="E645" s="11">
        <v>0</v>
      </c>
      <c r="F645" s="13">
        <v>15260.52</v>
      </c>
      <c r="G645" s="11" t="s">
        <v>7895</v>
      </c>
      <c r="H645" s="11" t="s">
        <v>7895</v>
      </c>
      <c r="I645" s="11" t="s">
        <v>7870</v>
      </c>
      <c r="J645" s="14">
        <v>25462</v>
      </c>
      <c r="K645" s="11">
        <v>53</v>
      </c>
    </row>
    <row r="646" spans="1:11" ht="15.75" customHeight="1" x14ac:dyDescent="0.35">
      <c r="A646" s="11" t="s">
        <v>684</v>
      </c>
      <c r="B646" s="11">
        <v>1960</v>
      </c>
      <c r="C646" s="11" t="s">
        <v>7846</v>
      </c>
      <c r="D646" s="11">
        <v>25</v>
      </c>
      <c r="E646" s="11">
        <v>2</v>
      </c>
      <c r="F646" s="13">
        <v>15230.32</v>
      </c>
      <c r="G646" s="11" t="s">
        <v>7895</v>
      </c>
      <c r="H646" s="11" t="s">
        <v>7895</v>
      </c>
      <c r="I646" s="11" t="s">
        <v>7869</v>
      </c>
      <c r="J646" s="14">
        <v>22122</v>
      </c>
      <c r="K646" s="11">
        <v>62</v>
      </c>
    </row>
    <row r="647" spans="1:11" ht="15.75" customHeight="1" x14ac:dyDescent="0.35">
      <c r="A647" s="11" t="s">
        <v>685</v>
      </c>
      <c r="B647" s="11">
        <v>1978</v>
      </c>
      <c r="C647" s="11" t="s">
        <v>7847</v>
      </c>
      <c r="D647" s="11">
        <v>23</v>
      </c>
      <c r="E647" s="11">
        <v>2</v>
      </c>
      <c r="F647" s="13">
        <v>15207.92</v>
      </c>
      <c r="G647" s="11" t="s">
        <v>7895</v>
      </c>
      <c r="H647" s="11" t="s">
        <v>7894</v>
      </c>
      <c r="I647" s="11" t="s">
        <v>7862</v>
      </c>
      <c r="J647" s="14">
        <v>28817</v>
      </c>
      <c r="K647" s="11">
        <v>44</v>
      </c>
    </row>
    <row r="648" spans="1:11" ht="15.75" customHeight="1" x14ac:dyDescent="0.35">
      <c r="A648" s="11" t="s">
        <v>686</v>
      </c>
      <c r="B648" s="11">
        <v>1962</v>
      </c>
      <c r="C648" s="11" t="s">
        <v>7848</v>
      </c>
      <c r="D648" s="11">
        <v>17</v>
      </c>
      <c r="E648" s="11">
        <v>0</v>
      </c>
      <c r="F648" s="13">
        <v>15174.81</v>
      </c>
      <c r="G648" s="11" t="s">
        <v>7895</v>
      </c>
      <c r="H648" s="11" t="s">
        <v>7894</v>
      </c>
      <c r="I648" s="11" t="s">
        <v>7862</v>
      </c>
      <c r="J648" s="14">
        <v>22814</v>
      </c>
      <c r="K648" s="11">
        <v>60</v>
      </c>
    </row>
    <row r="649" spans="1:11" ht="15.75" customHeight="1" x14ac:dyDescent="0.35">
      <c r="A649" s="11" t="s">
        <v>687</v>
      </c>
      <c r="B649" s="11">
        <v>1959</v>
      </c>
      <c r="C649" s="11" t="s">
        <v>7850</v>
      </c>
      <c r="D649" s="11">
        <v>3</v>
      </c>
      <c r="E649" s="11">
        <v>3</v>
      </c>
      <c r="F649" s="13">
        <v>15170.07</v>
      </c>
      <c r="G649" s="11" t="s">
        <v>7895</v>
      </c>
      <c r="H649" s="11" t="s">
        <v>7893</v>
      </c>
      <c r="I649" s="11" t="s">
        <v>7863</v>
      </c>
      <c r="J649" s="14">
        <v>21887</v>
      </c>
      <c r="K649" s="11">
        <v>63</v>
      </c>
    </row>
    <row r="650" spans="1:11" ht="15.75" customHeight="1" x14ac:dyDescent="0.35">
      <c r="A650" s="11" t="s">
        <v>688</v>
      </c>
      <c r="B650" s="11">
        <v>1959</v>
      </c>
      <c r="C650" s="11" t="s">
        <v>7848</v>
      </c>
      <c r="D650" s="11">
        <v>4</v>
      </c>
      <c r="E650" s="11">
        <v>3</v>
      </c>
      <c r="F650" s="13">
        <v>15161.53</v>
      </c>
      <c r="G650" s="11" t="s">
        <v>7895</v>
      </c>
      <c r="H650" s="11" t="s">
        <v>7894</v>
      </c>
      <c r="I650" s="11" t="s">
        <v>7861</v>
      </c>
      <c r="J650" s="14">
        <v>21705</v>
      </c>
      <c r="K650" s="11">
        <v>64</v>
      </c>
    </row>
    <row r="651" spans="1:11" ht="15.75" customHeight="1" x14ac:dyDescent="0.35">
      <c r="A651" s="11" t="s">
        <v>689</v>
      </c>
      <c r="B651" s="11">
        <v>1962</v>
      </c>
      <c r="C651" s="11" t="s">
        <v>7852</v>
      </c>
      <c r="D651" s="11">
        <v>25</v>
      </c>
      <c r="E651" s="11">
        <v>0</v>
      </c>
      <c r="F651" s="13">
        <v>15161.25</v>
      </c>
      <c r="G651" s="11" t="s">
        <v>7895</v>
      </c>
      <c r="H651" s="11" t="s">
        <v>7895</v>
      </c>
      <c r="I651" s="11" t="s">
        <v>7862</v>
      </c>
      <c r="J651" s="14">
        <v>22944</v>
      </c>
      <c r="K651" s="11">
        <v>60</v>
      </c>
    </row>
    <row r="652" spans="1:11" ht="15.75" customHeight="1" x14ac:dyDescent="0.35">
      <c r="A652" s="11" t="s">
        <v>690</v>
      </c>
      <c r="B652" s="11">
        <v>1971</v>
      </c>
      <c r="C652" s="11" t="s">
        <v>7847</v>
      </c>
      <c r="D652" s="11">
        <v>25</v>
      </c>
      <c r="E652" s="11">
        <v>0</v>
      </c>
      <c r="F652" s="13">
        <v>15150.44</v>
      </c>
      <c r="G652" s="11" t="s">
        <v>7895</v>
      </c>
      <c r="H652" s="11" t="s">
        <v>7894</v>
      </c>
      <c r="I652" s="11" t="s">
        <v>7870</v>
      </c>
      <c r="J652" s="14">
        <v>26262</v>
      </c>
      <c r="K652" s="11">
        <v>51</v>
      </c>
    </row>
    <row r="653" spans="1:11" ht="15.75" customHeight="1" x14ac:dyDescent="0.35">
      <c r="A653" s="11" t="s">
        <v>691</v>
      </c>
      <c r="B653" s="11">
        <v>1978</v>
      </c>
      <c r="C653" s="11" t="s">
        <v>7849</v>
      </c>
      <c r="D653" s="11">
        <v>5</v>
      </c>
      <c r="E653" s="11">
        <v>2</v>
      </c>
      <c r="F653" s="13">
        <v>15123.19</v>
      </c>
      <c r="G653" s="11" t="s">
        <v>7895</v>
      </c>
      <c r="H653" s="11" t="s">
        <v>7894</v>
      </c>
      <c r="I653" s="11" t="s">
        <v>7863</v>
      </c>
      <c r="J653" s="14">
        <v>28738</v>
      </c>
      <c r="K653" s="11">
        <v>44</v>
      </c>
    </row>
    <row r="654" spans="1:11" ht="15.75" customHeight="1" x14ac:dyDescent="0.35">
      <c r="A654" s="11" t="s">
        <v>692</v>
      </c>
      <c r="B654" s="11">
        <v>1972</v>
      </c>
      <c r="C654" s="11" t="s">
        <v>7847</v>
      </c>
      <c r="D654" s="11">
        <v>7</v>
      </c>
      <c r="E654" s="11">
        <v>0</v>
      </c>
      <c r="F654" s="13">
        <v>15103.69</v>
      </c>
      <c r="G654" s="11" t="s">
        <v>7895</v>
      </c>
      <c r="H654" s="11" t="s">
        <v>7894</v>
      </c>
      <c r="I654" s="11" t="s">
        <v>7862</v>
      </c>
      <c r="J654" s="14">
        <v>26610</v>
      </c>
      <c r="K654" s="11">
        <v>50</v>
      </c>
    </row>
    <row r="655" spans="1:11" ht="15.75" customHeight="1" x14ac:dyDescent="0.35">
      <c r="A655" s="11" t="s">
        <v>693</v>
      </c>
      <c r="B655" s="11">
        <v>1975</v>
      </c>
      <c r="C655" s="11" t="s">
        <v>7852</v>
      </c>
      <c r="D655" s="11">
        <v>26</v>
      </c>
      <c r="E655" s="11">
        <v>1</v>
      </c>
      <c r="F655" s="13">
        <v>15090.35</v>
      </c>
      <c r="G655" s="11" t="s">
        <v>7895</v>
      </c>
      <c r="H655" s="11" t="s">
        <v>7894</v>
      </c>
      <c r="I655" s="11" t="s">
        <v>7870</v>
      </c>
      <c r="J655" s="14">
        <v>27693</v>
      </c>
      <c r="K655" s="11">
        <v>47</v>
      </c>
    </row>
    <row r="656" spans="1:11" ht="15.75" customHeight="1" x14ac:dyDescent="0.35">
      <c r="A656" s="11" t="s">
        <v>694</v>
      </c>
      <c r="B656" s="11">
        <v>1968</v>
      </c>
      <c r="C656" s="11" t="s">
        <v>7848</v>
      </c>
      <c r="D656" s="11">
        <v>12</v>
      </c>
      <c r="E656" s="11">
        <v>0</v>
      </c>
      <c r="F656" s="13">
        <v>15052.68</v>
      </c>
      <c r="G656" s="11" t="s">
        <v>7895</v>
      </c>
      <c r="H656" s="11" t="s">
        <v>7895</v>
      </c>
      <c r="I656" s="11" t="s">
        <v>7876</v>
      </c>
      <c r="J656" s="14">
        <v>25001</v>
      </c>
      <c r="K656" s="11">
        <v>54</v>
      </c>
    </row>
    <row r="657" spans="1:11" ht="15.75" customHeight="1" x14ac:dyDescent="0.35">
      <c r="A657" s="11" t="s">
        <v>695</v>
      </c>
      <c r="B657" s="11">
        <v>1971</v>
      </c>
      <c r="C657" s="11" t="s">
        <v>7851</v>
      </c>
      <c r="D657" s="11">
        <v>15</v>
      </c>
      <c r="E657" s="11">
        <v>0</v>
      </c>
      <c r="F657" s="13">
        <v>15038.51</v>
      </c>
      <c r="G657" s="11" t="s">
        <v>7895</v>
      </c>
      <c r="H657" s="11" t="s">
        <v>7893</v>
      </c>
      <c r="I657" s="11" t="s">
        <v>7870</v>
      </c>
      <c r="J657" s="14">
        <v>26160</v>
      </c>
      <c r="K657" s="11">
        <v>51</v>
      </c>
    </row>
    <row r="658" spans="1:11" ht="15.75" customHeight="1" x14ac:dyDescent="0.35">
      <c r="A658" s="11" t="s">
        <v>696</v>
      </c>
      <c r="B658" s="11">
        <v>1970</v>
      </c>
      <c r="C658" s="11" t="s">
        <v>7849</v>
      </c>
      <c r="D658" s="11">
        <v>11</v>
      </c>
      <c r="E658" s="11">
        <v>0</v>
      </c>
      <c r="F658" s="13">
        <v>15026.3</v>
      </c>
      <c r="G658" s="11" t="s">
        <v>7895</v>
      </c>
      <c r="H658" s="11" t="s">
        <v>7893</v>
      </c>
      <c r="I658" s="11" t="s">
        <v>7863</v>
      </c>
      <c r="J658" s="14">
        <v>25822</v>
      </c>
      <c r="K658" s="11">
        <v>52</v>
      </c>
    </row>
    <row r="659" spans="1:11" ht="15.75" customHeight="1" x14ac:dyDescent="0.35">
      <c r="A659" s="11" t="s">
        <v>697</v>
      </c>
      <c r="B659" s="11">
        <v>1979</v>
      </c>
      <c r="C659" s="11" t="s">
        <v>7847</v>
      </c>
      <c r="D659" s="11">
        <v>25</v>
      </c>
      <c r="E659" s="11">
        <v>2</v>
      </c>
      <c r="F659" s="13">
        <v>15025.76</v>
      </c>
      <c r="G659" s="11" t="s">
        <v>7895</v>
      </c>
      <c r="H659" s="11" t="s">
        <v>7894</v>
      </c>
      <c r="I659" s="11" t="s">
        <v>7863</v>
      </c>
      <c r="J659" s="14">
        <v>29184</v>
      </c>
      <c r="K659" s="11">
        <v>43</v>
      </c>
    </row>
    <row r="660" spans="1:11" ht="15.75" customHeight="1" x14ac:dyDescent="0.35">
      <c r="A660" s="11" t="s">
        <v>698</v>
      </c>
      <c r="B660" s="11">
        <v>1960</v>
      </c>
      <c r="C660" s="11" t="s">
        <v>7851</v>
      </c>
      <c r="D660" s="11">
        <v>8</v>
      </c>
      <c r="E660" s="11">
        <v>2</v>
      </c>
      <c r="F660" s="13">
        <v>15019.76</v>
      </c>
      <c r="G660" s="11" t="s">
        <v>7895</v>
      </c>
      <c r="H660" s="11" t="s">
        <v>7895</v>
      </c>
      <c r="I660" s="11" t="s">
        <v>7862</v>
      </c>
      <c r="J660" s="14">
        <v>22136</v>
      </c>
      <c r="K660" s="11">
        <v>62</v>
      </c>
    </row>
    <row r="661" spans="1:11" ht="15.75" customHeight="1" x14ac:dyDescent="0.35">
      <c r="A661" s="11" t="s">
        <v>699</v>
      </c>
      <c r="B661" s="11">
        <v>1995</v>
      </c>
      <c r="C661" s="11" t="s">
        <v>7851</v>
      </c>
      <c r="D661" s="11">
        <v>2</v>
      </c>
      <c r="E661" s="11">
        <v>2</v>
      </c>
      <c r="F661" s="13">
        <v>15006.58</v>
      </c>
      <c r="G661" s="11" t="s">
        <v>7895</v>
      </c>
      <c r="H661" s="11" t="s">
        <v>7895</v>
      </c>
      <c r="I661" s="11" t="s">
        <v>7869</v>
      </c>
      <c r="J661" s="14">
        <v>34913</v>
      </c>
      <c r="K661" s="11">
        <v>27</v>
      </c>
    </row>
    <row r="662" spans="1:11" ht="15.75" customHeight="1" x14ac:dyDescent="0.35">
      <c r="A662" s="11" t="s">
        <v>700</v>
      </c>
      <c r="B662" s="11">
        <v>1958</v>
      </c>
      <c r="C662" s="11" t="s">
        <v>7846</v>
      </c>
      <c r="D662" s="11">
        <v>29</v>
      </c>
      <c r="E662" s="11">
        <v>2</v>
      </c>
      <c r="F662" s="13">
        <v>14988.43</v>
      </c>
      <c r="G662" s="11" t="s">
        <v>7895</v>
      </c>
      <c r="H662" s="11" t="s">
        <v>7893</v>
      </c>
      <c r="I662" s="11" t="s">
        <v>7863</v>
      </c>
      <c r="J662" s="14">
        <v>21395</v>
      </c>
      <c r="K662" s="11">
        <v>64</v>
      </c>
    </row>
    <row r="663" spans="1:11" ht="15.75" customHeight="1" x14ac:dyDescent="0.35">
      <c r="A663" s="11" t="s">
        <v>701</v>
      </c>
      <c r="B663" s="11">
        <v>1962</v>
      </c>
      <c r="C663" s="11" t="s">
        <v>7847</v>
      </c>
      <c r="D663" s="11">
        <v>29</v>
      </c>
      <c r="E663" s="11">
        <v>0</v>
      </c>
      <c r="F663" s="13">
        <v>14945.34</v>
      </c>
      <c r="G663" s="11" t="s">
        <v>7895</v>
      </c>
      <c r="H663" s="11" t="s">
        <v>7894</v>
      </c>
      <c r="I663" s="11" t="s">
        <v>7872</v>
      </c>
      <c r="J663" s="14">
        <v>22979</v>
      </c>
      <c r="K663" s="11">
        <v>60</v>
      </c>
    </row>
    <row r="664" spans="1:11" ht="15.75" customHeight="1" x14ac:dyDescent="0.35">
      <c r="A664" s="11" t="s">
        <v>702</v>
      </c>
      <c r="B664" s="11">
        <v>1968</v>
      </c>
      <c r="C664" s="11" t="s">
        <v>7847</v>
      </c>
      <c r="D664" s="11">
        <v>8</v>
      </c>
      <c r="E664" s="11">
        <v>0</v>
      </c>
      <c r="F664" s="13">
        <v>14926.97</v>
      </c>
      <c r="G664" s="11" t="s">
        <v>7895</v>
      </c>
      <c r="H664" s="11" t="s">
        <v>7895</v>
      </c>
      <c r="I664" s="11" t="s">
        <v>7862</v>
      </c>
      <c r="J664" s="14">
        <v>25150</v>
      </c>
      <c r="K664" s="11">
        <v>54</v>
      </c>
    </row>
    <row r="665" spans="1:11" ht="15.75" customHeight="1" x14ac:dyDescent="0.35">
      <c r="A665" s="11" t="s">
        <v>703</v>
      </c>
      <c r="B665" s="11">
        <v>1981</v>
      </c>
      <c r="C665" s="11" t="s">
        <v>7846</v>
      </c>
      <c r="D665" s="11">
        <v>4</v>
      </c>
      <c r="E665" s="11">
        <v>1</v>
      </c>
      <c r="F665" s="13">
        <v>14908.27</v>
      </c>
      <c r="G665" s="11" t="s">
        <v>7895</v>
      </c>
      <c r="H665" s="11" t="s">
        <v>7894</v>
      </c>
      <c r="I665" s="11" t="s">
        <v>7863</v>
      </c>
      <c r="J665" s="14">
        <v>29771</v>
      </c>
      <c r="K665" s="11">
        <v>41</v>
      </c>
    </row>
    <row r="666" spans="1:11" ht="15.75" customHeight="1" x14ac:dyDescent="0.35">
      <c r="A666" s="11" t="s">
        <v>704</v>
      </c>
      <c r="B666" s="11">
        <v>1958</v>
      </c>
      <c r="C666" s="11" t="s">
        <v>7852</v>
      </c>
      <c r="D666" s="11">
        <v>17</v>
      </c>
      <c r="E666" s="11">
        <v>0</v>
      </c>
      <c r="F666" s="13">
        <v>14901.52</v>
      </c>
      <c r="G666" s="11" t="s">
        <v>7895</v>
      </c>
      <c r="H666" s="11" t="s">
        <v>7895</v>
      </c>
      <c r="I666" s="11" t="s">
        <v>7869</v>
      </c>
      <c r="J666" s="14">
        <v>21475</v>
      </c>
      <c r="K666" s="11">
        <v>64</v>
      </c>
    </row>
    <row r="667" spans="1:11" ht="15.75" customHeight="1" x14ac:dyDescent="0.35">
      <c r="A667" s="11" t="s">
        <v>705</v>
      </c>
      <c r="B667" s="11">
        <v>1970</v>
      </c>
      <c r="C667" s="11" t="s">
        <v>7847</v>
      </c>
      <c r="D667" s="11">
        <v>11</v>
      </c>
      <c r="E667" s="11">
        <v>0</v>
      </c>
      <c r="F667" s="13">
        <v>14847.63</v>
      </c>
      <c r="G667" s="11" t="s">
        <v>7895</v>
      </c>
      <c r="H667" s="11" t="s">
        <v>7895</v>
      </c>
      <c r="I667" s="11" t="s">
        <v>7870</v>
      </c>
      <c r="J667" s="14">
        <v>25883</v>
      </c>
      <c r="K667" s="11">
        <v>52</v>
      </c>
    </row>
    <row r="668" spans="1:11" ht="15.75" customHeight="1" x14ac:dyDescent="0.35">
      <c r="A668" s="11" t="s">
        <v>706</v>
      </c>
      <c r="B668" s="11">
        <v>1981</v>
      </c>
      <c r="C668" s="11" t="s">
        <v>7848</v>
      </c>
      <c r="D668" s="11">
        <v>5</v>
      </c>
      <c r="E668" s="11">
        <v>1</v>
      </c>
      <c r="F668" s="13">
        <v>14843.96</v>
      </c>
      <c r="G668" s="11" t="s">
        <v>7895</v>
      </c>
      <c r="H668" s="11" t="s">
        <v>7893</v>
      </c>
      <c r="I668" s="11" t="s">
        <v>7875</v>
      </c>
      <c r="J668" s="14">
        <v>29742</v>
      </c>
      <c r="K668" s="11">
        <v>42</v>
      </c>
    </row>
    <row r="669" spans="1:11" ht="15.75" customHeight="1" x14ac:dyDescent="0.35">
      <c r="A669" s="11" t="s">
        <v>707</v>
      </c>
      <c r="B669" s="11">
        <v>1979</v>
      </c>
      <c r="C669" s="11" t="s">
        <v>7852</v>
      </c>
      <c r="D669" s="11">
        <v>18</v>
      </c>
      <c r="E669" s="11">
        <v>2</v>
      </c>
      <c r="F669" s="13">
        <v>14839.34</v>
      </c>
      <c r="G669" s="11" t="s">
        <v>7895</v>
      </c>
      <c r="H669" s="11" t="s">
        <v>7893</v>
      </c>
      <c r="I669" s="11" t="s">
        <v>7875</v>
      </c>
      <c r="J669" s="14">
        <v>29146</v>
      </c>
      <c r="K669" s="11">
        <v>43</v>
      </c>
    </row>
    <row r="670" spans="1:11" ht="15.75" customHeight="1" x14ac:dyDescent="0.35">
      <c r="A670" s="11" t="s">
        <v>708</v>
      </c>
      <c r="B670" s="11">
        <v>1975</v>
      </c>
      <c r="C670" s="11" t="s">
        <v>7850</v>
      </c>
      <c r="D670" s="11">
        <v>10</v>
      </c>
      <c r="E670" s="11">
        <v>1</v>
      </c>
      <c r="F670" s="13">
        <v>14819</v>
      </c>
      <c r="G670" s="11" t="s">
        <v>7895</v>
      </c>
      <c r="H670" s="11" t="s">
        <v>7893</v>
      </c>
      <c r="I670" s="11" t="s">
        <v>7870</v>
      </c>
      <c r="J670" s="14">
        <v>27738</v>
      </c>
      <c r="K670" s="11">
        <v>47</v>
      </c>
    </row>
    <row r="671" spans="1:11" ht="15.75" customHeight="1" x14ac:dyDescent="0.35">
      <c r="A671" s="11" t="s">
        <v>709</v>
      </c>
      <c r="B671" s="11">
        <v>1965</v>
      </c>
      <c r="C671" s="11" t="s">
        <v>7846</v>
      </c>
      <c r="D671" s="11">
        <v>27</v>
      </c>
      <c r="E671" s="11">
        <v>0</v>
      </c>
      <c r="F671" s="13">
        <v>14750.42</v>
      </c>
      <c r="G671" s="11" t="s">
        <v>7895</v>
      </c>
      <c r="H671" s="11" t="s">
        <v>7895</v>
      </c>
      <c r="I671" s="11" t="s">
        <v>7875</v>
      </c>
      <c r="J671" s="14">
        <v>23950</v>
      </c>
      <c r="K671" s="11">
        <v>57</v>
      </c>
    </row>
    <row r="672" spans="1:11" ht="15.75" customHeight="1" x14ac:dyDescent="0.35">
      <c r="A672" s="11" t="s">
        <v>710</v>
      </c>
      <c r="B672" s="11">
        <v>1962</v>
      </c>
      <c r="C672" s="11" t="s">
        <v>7846</v>
      </c>
      <c r="D672" s="11">
        <v>29</v>
      </c>
      <c r="E672" s="11">
        <v>0</v>
      </c>
      <c r="F672" s="13">
        <v>14738.43</v>
      </c>
      <c r="G672" s="11" t="s">
        <v>7895</v>
      </c>
      <c r="H672" s="11" t="s">
        <v>7893</v>
      </c>
      <c r="I672" s="11" t="s">
        <v>7872</v>
      </c>
      <c r="J672" s="14">
        <v>22856</v>
      </c>
      <c r="K672" s="11">
        <v>60</v>
      </c>
    </row>
    <row r="673" spans="1:11" ht="15.75" customHeight="1" x14ac:dyDescent="0.35">
      <c r="A673" s="11" t="s">
        <v>711</v>
      </c>
      <c r="B673" s="11">
        <v>2002</v>
      </c>
      <c r="C673" s="11" t="s">
        <v>7849</v>
      </c>
      <c r="D673" s="11">
        <v>24</v>
      </c>
      <c r="E673" s="11">
        <v>0</v>
      </c>
      <c r="F673" s="13">
        <v>14711.74</v>
      </c>
      <c r="G673" s="11" t="s">
        <v>7895</v>
      </c>
      <c r="H673" s="11" t="s">
        <v>7895</v>
      </c>
      <c r="I673" s="11" t="s">
        <v>7862</v>
      </c>
      <c r="J673" s="14">
        <v>37523</v>
      </c>
      <c r="K673" s="11">
        <v>20</v>
      </c>
    </row>
    <row r="674" spans="1:11" ht="15.75" customHeight="1" x14ac:dyDescent="0.35">
      <c r="A674" s="11" t="s">
        <v>712</v>
      </c>
      <c r="B674" s="11">
        <v>1982</v>
      </c>
      <c r="C674" s="11" t="s">
        <v>7849</v>
      </c>
      <c r="D674" s="11">
        <v>4</v>
      </c>
      <c r="E674" s="11">
        <v>3</v>
      </c>
      <c r="F674" s="13">
        <v>14696.77</v>
      </c>
      <c r="G674" s="11" t="s">
        <v>7895</v>
      </c>
      <c r="H674" s="11" t="s">
        <v>7895</v>
      </c>
      <c r="I674" s="11" t="s">
        <v>7863</v>
      </c>
      <c r="J674" s="14">
        <v>30198</v>
      </c>
      <c r="K674" s="11">
        <v>40</v>
      </c>
    </row>
    <row r="675" spans="1:11" ht="15.75" customHeight="1" x14ac:dyDescent="0.35">
      <c r="A675" s="11" t="s">
        <v>713</v>
      </c>
      <c r="B675" s="11">
        <v>1958</v>
      </c>
      <c r="C675" s="11" t="s">
        <v>7846</v>
      </c>
      <c r="D675" s="11">
        <v>23</v>
      </c>
      <c r="E675" s="11">
        <v>0</v>
      </c>
      <c r="F675" s="13">
        <v>14692.67</v>
      </c>
      <c r="G675" s="11" t="s">
        <v>7895</v>
      </c>
      <c r="H675" s="11" t="s">
        <v>7894</v>
      </c>
      <c r="I675" s="11" t="s">
        <v>7862</v>
      </c>
      <c r="J675" s="14">
        <v>21389</v>
      </c>
      <c r="K675" s="11">
        <v>64</v>
      </c>
    </row>
    <row r="676" spans="1:11" ht="15.75" customHeight="1" x14ac:dyDescent="0.35">
      <c r="A676" s="11" t="s">
        <v>714</v>
      </c>
      <c r="B676" s="11">
        <v>1969</v>
      </c>
      <c r="C676" s="11" t="s">
        <v>7852</v>
      </c>
      <c r="D676" s="11">
        <v>20</v>
      </c>
      <c r="E676" s="11">
        <v>0</v>
      </c>
      <c r="F676" s="13">
        <v>14665.75</v>
      </c>
      <c r="G676" s="11" t="s">
        <v>7895</v>
      </c>
      <c r="H676" s="11" t="s">
        <v>7894</v>
      </c>
      <c r="I676" s="11" t="s">
        <v>7862</v>
      </c>
      <c r="J676" s="14">
        <v>25496</v>
      </c>
      <c r="K676" s="11">
        <v>53</v>
      </c>
    </row>
    <row r="677" spans="1:11" ht="15.75" customHeight="1" x14ac:dyDescent="0.35">
      <c r="A677" s="11" t="s">
        <v>715</v>
      </c>
      <c r="B677" s="11">
        <v>1981</v>
      </c>
      <c r="C677" s="11" t="s">
        <v>7847</v>
      </c>
      <c r="D677" s="11">
        <v>13</v>
      </c>
      <c r="E677" s="11">
        <v>1</v>
      </c>
      <c r="F677" s="13">
        <v>14657.2</v>
      </c>
      <c r="G677" s="11" t="s">
        <v>7895</v>
      </c>
      <c r="H677" s="11" t="s">
        <v>7894</v>
      </c>
      <c r="I677" s="11" t="s">
        <v>7862</v>
      </c>
      <c r="J677" s="14">
        <v>29903</v>
      </c>
      <c r="K677" s="11">
        <v>41</v>
      </c>
    </row>
    <row r="678" spans="1:11" ht="15.75" customHeight="1" x14ac:dyDescent="0.35">
      <c r="A678" s="11" t="s">
        <v>716</v>
      </c>
      <c r="B678" s="11">
        <v>1967</v>
      </c>
      <c r="C678" s="11" t="s">
        <v>7849</v>
      </c>
      <c r="D678" s="11">
        <v>1</v>
      </c>
      <c r="E678" s="11">
        <v>0</v>
      </c>
      <c r="F678" s="13">
        <v>14640.35</v>
      </c>
      <c r="G678" s="11" t="s">
        <v>7895</v>
      </c>
      <c r="H678" s="11" t="s">
        <v>7893</v>
      </c>
      <c r="I678" s="11" t="s">
        <v>7875</v>
      </c>
      <c r="J678" s="14">
        <v>24716</v>
      </c>
      <c r="K678" s="11">
        <v>55</v>
      </c>
    </row>
    <row r="679" spans="1:11" ht="15.75" customHeight="1" x14ac:dyDescent="0.35">
      <c r="A679" s="11" t="s">
        <v>717</v>
      </c>
      <c r="B679" s="11">
        <v>1991</v>
      </c>
      <c r="C679" s="11" t="s">
        <v>7851</v>
      </c>
      <c r="D679" s="11">
        <v>21</v>
      </c>
      <c r="E679" s="11">
        <v>3</v>
      </c>
      <c r="F679" s="13">
        <v>14630.52</v>
      </c>
      <c r="G679" s="11" t="s">
        <v>7895</v>
      </c>
      <c r="H679" s="11" t="s">
        <v>7893</v>
      </c>
      <c r="I679" s="11" t="s">
        <v>7863</v>
      </c>
      <c r="J679" s="14">
        <v>33471</v>
      </c>
      <c r="K679" s="11">
        <v>31</v>
      </c>
    </row>
    <row r="680" spans="1:11" ht="15.75" customHeight="1" x14ac:dyDescent="0.35">
      <c r="A680" s="11" t="s">
        <v>718</v>
      </c>
      <c r="B680" s="11">
        <v>1965</v>
      </c>
      <c r="C680" s="11" t="s">
        <v>7847</v>
      </c>
      <c r="D680" s="11">
        <v>8</v>
      </c>
      <c r="E680" s="11">
        <v>0</v>
      </c>
      <c r="F680" s="13">
        <v>14612.33</v>
      </c>
      <c r="G680" s="11" t="s">
        <v>7895</v>
      </c>
      <c r="H680" s="11" t="s">
        <v>7893</v>
      </c>
      <c r="I680" s="11" t="s">
        <v>7872</v>
      </c>
      <c r="J680" s="14">
        <v>24054</v>
      </c>
      <c r="K680" s="11">
        <v>57</v>
      </c>
    </row>
    <row r="681" spans="1:11" ht="15.75" customHeight="1" x14ac:dyDescent="0.35">
      <c r="A681" s="11" t="s">
        <v>719</v>
      </c>
      <c r="B681" s="11">
        <v>1967</v>
      </c>
      <c r="C681" s="11" t="s">
        <v>7846</v>
      </c>
      <c r="D681" s="11">
        <v>18</v>
      </c>
      <c r="E681" s="11">
        <v>0</v>
      </c>
      <c r="F681" s="13">
        <v>14600.62</v>
      </c>
      <c r="G681" s="11" t="s">
        <v>7895</v>
      </c>
      <c r="H681" s="11" t="s">
        <v>7893</v>
      </c>
      <c r="I681" s="11" t="s">
        <v>7876</v>
      </c>
      <c r="J681" s="14">
        <v>24671</v>
      </c>
      <c r="K681" s="11">
        <v>55</v>
      </c>
    </row>
    <row r="682" spans="1:11" ht="15.75" customHeight="1" x14ac:dyDescent="0.35">
      <c r="A682" s="11" t="s">
        <v>720</v>
      </c>
      <c r="B682" s="11">
        <v>1963</v>
      </c>
      <c r="C682" s="11" t="s">
        <v>7852</v>
      </c>
      <c r="D682" s="11">
        <v>14</v>
      </c>
      <c r="E682" s="11">
        <v>3</v>
      </c>
      <c r="F682" s="13">
        <v>14590.63</v>
      </c>
      <c r="G682" s="11" t="s">
        <v>7895</v>
      </c>
      <c r="H682" s="11" t="s">
        <v>7894</v>
      </c>
      <c r="I682" s="11" t="s">
        <v>7869</v>
      </c>
      <c r="J682" s="14">
        <v>23298</v>
      </c>
      <c r="K682" s="11">
        <v>59</v>
      </c>
    </row>
    <row r="683" spans="1:11" ht="15.75" customHeight="1" x14ac:dyDescent="0.35">
      <c r="A683" s="11" t="s">
        <v>721</v>
      </c>
      <c r="B683" s="11">
        <v>1962</v>
      </c>
      <c r="C683" s="11" t="s">
        <v>7850</v>
      </c>
      <c r="D683" s="11">
        <v>3</v>
      </c>
      <c r="E683" s="11">
        <v>0</v>
      </c>
      <c r="F683" s="13">
        <v>14574.64</v>
      </c>
      <c r="G683" s="11" t="s">
        <v>7895</v>
      </c>
      <c r="H683" s="11" t="s">
        <v>7894</v>
      </c>
      <c r="I683" s="11" t="s">
        <v>7868</v>
      </c>
      <c r="J683" s="14">
        <v>22983</v>
      </c>
      <c r="K683" s="11">
        <v>60</v>
      </c>
    </row>
    <row r="684" spans="1:11" ht="15.75" customHeight="1" x14ac:dyDescent="0.35">
      <c r="A684" s="11" t="s">
        <v>722</v>
      </c>
      <c r="B684" s="11">
        <v>1998</v>
      </c>
      <c r="C684" s="11" t="s">
        <v>7849</v>
      </c>
      <c r="D684" s="11">
        <v>12</v>
      </c>
      <c r="E684" s="11">
        <v>0</v>
      </c>
      <c r="F684" s="13">
        <v>14571.89</v>
      </c>
      <c r="G684" s="11" t="s">
        <v>7895</v>
      </c>
      <c r="H684" s="11" t="s">
        <v>7894</v>
      </c>
      <c r="I684" s="11" t="s">
        <v>7869</v>
      </c>
      <c r="J684" s="14">
        <v>36050</v>
      </c>
      <c r="K684" s="11">
        <v>24</v>
      </c>
    </row>
    <row r="685" spans="1:11" ht="15.75" customHeight="1" x14ac:dyDescent="0.35">
      <c r="A685" s="11" t="s">
        <v>723</v>
      </c>
      <c r="B685" s="11">
        <v>1989</v>
      </c>
      <c r="C685" s="11" t="s">
        <v>7846</v>
      </c>
      <c r="D685" s="11">
        <v>14</v>
      </c>
      <c r="E685" s="11">
        <v>3</v>
      </c>
      <c r="F685" s="13">
        <v>14547.26</v>
      </c>
      <c r="G685" s="11" t="s">
        <v>7895</v>
      </c>
      <c r="H685" s="11" t="s">
        <v>7893</v>
      </c>
      <c r="I685" s="11" t="s">
        <v>7863</v>
      </c>
      <c r="J685" s="14">
        <v>32703</v>
      </c>
      <c r="K685" s="11">
        <v>33</v>
      </c>
    </row>
    <row r="686" spans="1:11" ht="15.75" customHeight="1" x14ac:dyDescent="0.35">
      <c r="A686" s="11" t="s">
        <v>724</v>
      </c>
      <c r="B686" s="11">
        <v>1989</v>
      </c>
      <c r="C686" s="11" t="s">
        <v>7846</v>
      </c>
      <c r="D686" s="11">
        <v>22</v>
      </c>
      <c r="E686" s="11">
        <v>3</v>
      </c>
      <c r="F686" s="13">
        <v>14507.46</v>
      </c>
      <c r="G686" s="11" t="s">
        <v>7895</v>
      </c>
      <c r="H686" s="11" t="s">
        <v>7893</v>
      </c>
      <c r="I686" s="11" t="s">
        <v>7862</v>
      </c>
      <c r="J686" s="14">
        <v>32711</v>
      </c>
      <c r="K686" s="11">
        <v>33</v>
      </c>
    </row>
    <row r="687" spans="1:11" ht="15.75" customHeight="1" x14ac:dyDescent="0.35">
      <c r="A687" s="11" t="s">
        <v>725</v>
      </c>
      <c r="B687" s="11">
        <v>1979</v>
      </c>
      <c r="C687" s="11" t="s">
        <v>7852</v>
      </c>
      <c r="D687" s="11">
        <v>20</v>
      </c>
      <c r="E687" s="11">
        <v>5</v>
      </c>
      <c r="F687" s="13">
        <v>14478.33</v>
      </c>
      <c r="G687" s="11" t="s">
        <v>7895</v>
      </c>
      <c r="H687" s="11" t="s">
        <v>7895</v>
      </c>
      <c r="I687" s="11" t="s">
        <v>7861</v>
      </c>
      <c r="J687" s="14">
        <v>29148</v>
      </c>
      <c r="K687" s="11">
        <v>43</v>
      </c>
    </row>
    <row r="688" spans="1:11" ht="15.75" customHeight="1" x14ac:dyDescent="0.35">
      <c r="A688" s="11" t="s">
        <v>726</v>
      </c>
      <c r="B688" s="11">
        <v>1959</v>
      </c>
      <c r="C688" s="11" t="s">
        <v>7847</v>
      </c>
      <c r="D688" s="11">
        <v>20</v>
      </c>
      <c r="E688" s="11">
        <v>1</v>
      </c>
      <c r="F688" s="13">
        <v>14474.68</v>
      </c>
      <c r="G688" s="11" t="s">
        <v>7895</v>
      </c>
      <c r="H688" s="11" t="s">
        <v>7895</v>
      </c>
      <c r="I688" s="11" t="s">
        <v>7861</v>
      </c>
      <c r="J688" s="14">
        <v>21874</v>
      </c>
      <c r="K688" s="11">
        <v>63</v>
      </c>
    </row>
    <row r="689" spans="1:11" ht="15.75" customHeight="1" x14ac:dyDescent="0.35">
      <c r="A689" s="11" t="s">
        <v>727</v>
      </c>
      <c r="B689" s="11">
        <v>1976</v>
      </c>
      <c r="C689" s="11" t="s">
        <v>7847</v>
      </c>
      <c r="D689" s="11">
        <v>27</v>
      </c>
      <c r="E689" s="11">
        <v>2</v>
      </c>
      <c r="F689" s="13">
        <v>14470.01</v>
      </c>
      <c r="G689" s="11" t="s">
        <v>7895</v>
      </c>
      <c r="H689" s="11" t="s">
        <v>7893</v>
      </c>
      <c r="I689" s="11" t="s">
        <v>7862</v>
      </c>
      <c r="J689" s="14">
        <v>28091</v>
      </c>
      <c r="K689" s="11">
        <v>46</v>
      </c>
    </row>
    <row r="690" spans="1:11" ht="15.75" customHeight="1" x14ac:dyDescent="0.35">
      <c r="A690" s="11" t="s">
        <v>728</v>
      </c>
      <c r="B690" s="11">
        <v>1996</v>
      </c>
      <c r="C690" s="11" t="s">
        <v>7847</v>
      </c>
      <c r="D690" s="11">
        <v>10</v>
      </c>
      <c r="E690" s="11">
        <v>2</v>
      </c>
      <c r="F690" s="13">
        <v>14455.64</v>
      </c>
      <c r="G690" s="11" t="s">
        <v>7895</v>
      </c>
      <c r="H690" s="11" t="s">
        <v>7893</v>
      </c>
      <c r="I690" s="11" t="s">
        <v>7869</v>
      </c>
      <c r="J690" s="14">
        <v>35379</v>
      </c>
      <c r="K690" s="11">
        <v>26</v>
      </c>
    </row>
    <row r="691" spans="1:11" ht="15.75" customHeight="1" x14ac:dyDescent="0.35">
      <c r="A691" s="11" t="s">
        <v>729</v>
      </c>
      <c r="B691" s="11">
        <v>1959</v>
      </c>
      <c r="C691" s="11" t="s">
        <v>7851</v>
      </c>
      <c r="D691" s="11">
        <v>3</v>
      </c>
      <c r="E691" s="11">
        <v>0</v>
      </c>
      <c r="F691" s="13">
        <v>14451.84</v>
      </c>
      <c r="G691" s="11" t="s">
        <v>7895</v>
      </c>
      <c r="H691" s="11" t="s">
        <v>7893</v>
      </c>
      <c r="I691" s="11" t="s">
        <v>7870</v>
      </c>
      <c r="J691" s="14">
        <v>21765</v>
      </c>
      <c r="K691" s="11">
        <v>63</v>
      </c>
    </row>
    <row r="692" spans="1:11" ht="15.75" customHeight="1" x14ac:dyDescent="0.35">
      <c r="A692" s="11" t="s">
        <v>730</v>
      </c>
      <c r="B692" s="11">
        <v>1959</v>
      </c>
      <c r="C692" s="11" t="s">
        <v>7848</v>
      </c>
      <c r="D692" s="11">
        <v>29</v>
      </c>
      <c r="E692" s="11">
        <v>0</v>
      </c>
      <c r="F692" s="13">
        <v>14449.85</v>
      </c>
      <c r="G692" s="11" t="s">
        <v>7895</v>
      </c>
      <c r="H692" s="11" t="s">
        <v>7894</v>
      </c>
      <c r="I692" s="11" t="s">
        <v>7869</v>
      </c>
      <c r="J692" s="14">
        <v>21730</v>
      </c>
      <c r="K692" s="11">
        <v>63</v>
      </c>
    </row>
    <row r="693" spans="1:11" ht="15.75" customHeight="1" x14ac:dyDescent="0.35">
      <c r="A693" s="11" t="s">
        <v>731</v>
      </c>
      <c r="B693" s="11">
        <v>1967</v>
      </c>
      <c r="C693" s="11" t="s">
        <v>7847</v>
      </c>
      <c r="D693" s="11">
        <v>4</v>
      </c>
      <c r="E693" s="11">
        <v>0</v>
      </c>
      <c r="F693" s="13">
        <v>14427.63</v>
      </c>
      <c r="G693" s="11" t="s">
        <v>7895</v>
      </c>
      <c r="H693" s="11" t="s">
        <v>7895</v>
      </c>
      <c r="I693" s="11" t="s">
        <v>7872</v>
      </c>
      <c r="J693" s="14">
        <v>24780</v>
      </c>
      <c r="K693" s="11">
        <v>55</v>
      </c>
    </row>
    <row r="694" spans="1:11" ht="15.75" customHeight="1" x14ac:dyDescent="0.35">
      <c r="A694" s="11" t="s">
        <v>732</v>
      </c>
      <c r="B694" s="11">
        <v>1967</v>
      </c>
      <c r="C694" s="11" t="s">
        <v>7851</v>
      </c>
      <c r="D694" s="11">
        <v>15</v>
      </c>
      <c r="E694" s="11">
        <v>0</v>
      </c>
      <c r="F694" s="13">
        <v>14426.66</v>
      </c>
      <c r="G694" s="11" t="s">
        <v>7895</v>
      </c>
      <c r="H694" s="11" t="s">
        <v>7895</v>
      </c>
      <c r="I694" s="11" t="s">
        <v>7875</v>
      </c>
      <c r="J694" s="14">
        <v>24699</v>
      </c>
      <c r="K694" s="11">
        <v>55</v>
      </c>
    </row>
    <row r="695" spans="1:11" ht="15.75" customHeight="1" x14ac:dyDescent="0.35">
      <c r="A695" s="11" t="s">
        <v>733</v>
      </c>
      <c r="B695" s="11">
        <v>1999</v>
      </c>
      <c r="C695" s="11" t="s">
        <v>7851</v>
      </c>
      <c r="D695" s="11">
        <v>10</v>
      </c>
      <c r="E695" s="11">
        <v>2</v>
      </c>
      <c r="F695" s="13">
        <v>14426.07</v>
      </c>
      <c r="G695" s="11" t="s">
        <v>7895</v>
      </c>
      <c r="H695" s="11" t="s">
        <v>7894</v>
      </c>
      <c r="I695" s="11" t="s">
        <v>7862</v>
      </c>
      <c r="J695" s="14">
        <v>36382</v>
      </c>
      <c r="K695" s="11">
        <v>23</v>
      </c>
    </row>
    <row r="696" spans="1:11" ht="15.75" customHeight="1" x14ac:dyDescent="0.35">
      <c r="A696" s="11" t="s">
        <v>734</v>
      </c>
      <c r="B696" s="11">
        <v>1958</v>
      </c>
      <c r="C696" s="11" t="s">
        <v>7849</v>
      </c>
      <c r="D696" s="11">
        <v>20</v>
      </c>
      <c r="E696" s="11">
        <v>1</v>
      </c>
      <c r="F696" s="13">
        <v>14418.28</v>
      </c>
      <c r="G696" s="11" t="s">
        <v>7895</v>
      </c>
      <c r="H696" s="11" t="s">
        <v>7893</v>
      </c>
      <c r="I696" s="11" t="s">
        <v>7861</v>
      </c>
      <c r="J696" s="14">
        <v>21448</v>
      </c>
      <c r="K696" s="11">
        <v>64</v>
      </c>
    </row>
    <row r="697" spans="1:11" ht="15.75" customHeight="1" x14ac:dyDescent="0.35">
      <c r="A697" s="11" t="s">
        <v>735</v>
      </c>
      <c r="B697" s="11">
        <v>1958</v>
      </c>
      <c r="C697" s="11" t="s">
        <v>7846</v>
      </c>
      <c r="D697" s="11">
        <v>29</v>
      </c>
      <c r="E697" s="11">
        <v>0</v>
      </c>
      <c r="F697" s="13">
        <v>14410.93</v>
      </c>
      <c r="G697" s="11" t="s">
        <v>7895</v>
      </c>
      <c r="H697" s="11" t="s">
        <v>7895</v>
      </c>
      <c r="I697" s="11" t="s">
        <v>7866</v>
      </c>
      <c r="J697" s="14">
        <v>21395</v>
      </c>
      <c r="K697" s="11">
        <v>64</v>
      </c>
    </row>
    <row r="698" spans="1:11" ht="15.75" customHeight="1" x14ac:dyDescent="0.35">
      <c r="A698" s="11" t="s">
        <v>736</v>
      </c>
      <c r="B698" s="11">
        <v>1958</v>
      </c>
      <c r="C698" s="11" t="s">
        <v>7849</v>
      </c>
      <c r="D698" s="11">
        <v>14</v>
      </c>
      <c r="E698" s="11">
        <v>0</v>
      </c>
      <c r="F698" s="13">
        <v>14394.56</v>
      </c>
      <c r="G698" s="11" t="s">
        <v>7895</v>
      </c>
      <c r="H698" s="11" t="s">
        <v>7894</v>
      </c>
      <c r="I698" s="11" t="s">
        <v>7867</v>
      </c>
      <c r="J698" s="14">
        <v>21442</v>
      </c>
      <c r="K698" s="11">
        <v>64</v>
      </c>
    </row>
    <row r="699" spans="1:11" ht="15.75" customHeight="1" x14ac:dyDescent="0.35">
      <c r="A699" s="11" t="s">
        <v>737</v>
      </c>
      <c r="B699" s="11">
        <v>1965</v>
      </c>
      <c r="C699" s="11" t="s">
        <v>7848</v>
      </c>
      <c r="D699" s="11">
        <v>22</v>
      </c>
      <c r="E699" s="11">
        <v>4</v>
      </c>
      <c r="F699" s="13">
        <v>14394.4</v>
      </c>
      <c r="G699" s="11" t="s">
        <v>7895</v>
      </c>
      <c r="H699" s="11" t="s">
        <v>7893</v>
      </c>
      <c r="I699" s="11" t="s">
        <v>7869</v>
      </c>
      <c r="J699" s="14">
        <v>23915</v>
      </c>
      <c r="K699" s="11">
        <v>57</v>
      </c>
    </row>
    <row r="700" spans="1:11" ht="15.75" customHeight="1" x14ac:dyDescent="0.35">
      <c r="A700" s="11" t="s">
        <v>738</v>
      </c>
      <c r="B700" s="11">
        <v>1963</v>
      </c>
      <c r="C700" s="11" t="s">
        <v>7846</v>
      </c>
      <c r="D700" s="11">
        <v>16</v>
      </c>
      <c r="E700" s="11">
        <v>3</v>
      </c>
      <c r="F700" s="13">
        <v>14382.71</v>
      </c>
      <c r="G700" s="11" t="s">
        <v>7895</v>
      </c>
      <c r="H700" s="11" t="s">
        <v>7895</v>
      </c>
      <c r="I700" s="11" t="s">
        <v>7862</v>
      </c>
      <c r="J700" s="14">
        <v>23208</v>
      </c>
      <c r="K700" s="11">
        <v>59</v>
      </c>
    </row>
    <row r="701" spans="1:11" ht="15.75" customHeight="1" x14ac:dyDescent="0.35">
      <c r="A701" s="11" t="s">
        <v>739</v>
      </c>
      <c r="B701" s="11">
        <v>1988</v>
      </c>
      <c r="C701" s="11" t="s">
        <v>7847</v>
      </c>
      <c r="D701" s="11">
        <v>16</v>
      </c>
      <c r="E701" s="11">
        <v>1</v>
      </c>
      <c r="F701" s="13">
        <v>14358.36</v>
      </c>
      <c r="G701" s="11" t="s">
        <v>7895</v>
      </c>
      <c r="H701" s="11" t="s">
        <v>7895</v>
      </c>
      <c r="I701" s="11" t="s">
        <v>7863</v>
      </c>
      <c r="J701" s="14">
        <v>32463</v>
      </c>
      <c r="K701" s="11">
        <v>34</v>
      </c>
    </row>
    <row r="702" spans="1:11" ht="15.75" customHeight="1" x14ac:dyDescent="0.35">
      <c r="A702" s="11" t="s">
        <v>740</v>
      </c>
      <c r="B702" s="11">
        <v>1967</v>
      </c>
      <c r="C702" s="11" t="s">
        <v>7852</v>
      </c>
      <c r="D702" s="11">
        <v>10</v>
      </c>
      <c r="E702" s="11">
        <v>0</v>
      </c>
      <c r="F702" s="13">
        <v>14355.43</v>
      </c>
      <c r="G702" s="11" t="s">
        <v>7895</v>
      </c>
      <c r="H702" s="11" t="s">
        <v>7894</v>
      </c>
      <c r="I702" s="11" t="s">
        <v>7875</v>
      </c>
      <c r="J702" s="14">
        <v>24755</v>
      </c>
      <c r="K702" s="11">
        <v>55</v>
      </c>
    </row>
    <row r="703" spans="1:11" ht="15.75" customHeight="1" x14ac:dyDescent="0.35">
      <c r="A703" s="11" t="s">
        <v>741</v>
      </c>
      <c r="B703" s="11">
        <v>1959</v>
      </c>
      <c r="C703" s="11" t="s">
        <v>7850</v>
      </c>
      <c r="D703" s="11">
        <v>24</v>
      </c>
      <c r="E703" s="11">
        <v>1</v>
      </c>
      <c r="F703" s="13">
        <v>14349.85</v>
      </c>
      <c r="G703" s="11" t="s">
        <v>7895</v>
      </c>
      <c r="H703" s="11" t="s">
        <v>7895</v>
      </c>
      <c r="I703" s="11" t="s">
        <v>7862</v>
      </c>
      <c r="J703" s="14">
        <v>21908</v>
      </c>
      <c r="K703" s="11">
        <v>63</v>
      </c>
    </row>
    <row r="704" spans="1:11" ht="15.75" customHeight="1" x14ac:dyDescent="0.35">
      <c r="A704" s="11" t="s">
        <v>742</v>
      </c>
      <c r="B704" s="11">
        <v>1969</v>
      </c>
      <c r="C704" s="11" t="s">
        <v>7849</v>
      </c>
      <c r="D704" s="11">
        <v>26</v>
      </c>
      <c r="E704" s="11">
        <v>0</v>
      </c>
      <c r="F704" s="13">
        <v>14337.91</v>
      </c>
      <c r="G704" s="11" t="s">
        <v>7895</v>
      </c>
      <c r="H704" s="11" t="s">
        <v>7893</v>
      </c>
      <c r="I704" s="11" t="s">
        <v>7876</v>
      </c>
      <c r="J704" s="14">
        <v>25472</v>
      </c>
      <c r="K704" s="11">
        <v>53</v>
      </c>
    </row>
    <row r="705" spans="1:11" ht="15.75" customHeight="1" x14ac:dyDescent="0.35">
      <c r="A705" s="11" t="s">
        <v>743</v>
      </c>
      <c r="B705" s="11">
        <v>1958</v>
      </c>
      <c r="C705" s="11" t="s">
        <v>7846</v>
      </c>
      <c r="D705" s="11">
        <v>10</v>
      </c>
      <c r="E705" s="11">
        <v>0</v>
      </c>
      <c r="F705" s="13">
        <v>14319.03</v>
      </c>
      <c r="G705" s="11" t="s">
        <v>7895</v>
      </c>
      <c r="H705" s="11" t="s">
        <v>7895</v>
      </c>
      <c r="I705" s="11" t="s">
        <v>7863</v>
      </c>
      <c r="J705" s="14">
        <v>21376</v>
      </c>
      <c r="K705" s="11">
        <v>64</v>
      </c>
    </row>
    <row r="706" spans="1:11" ht="15.75" customHeight="1" x14ac:dyDescent="0.35">
      <c r="A706" s="11" t="s">
        <v>744</v>
      </c>
      <c r="B706" s="11">
        <v>1958</v>
      </c>
      <c r="C706" s="11" t="s">
        <v>7852</v>
      </c>
      <c r="D706" s="11">
        <v>15</v>
      </c>
      <c r="E706" s="11">
        <v>0</v>
      </c>
      <c r="F706" s="13">
        <v>14313.85</v>
      </c>
      <c r="G706" s="11" t="s">
        <v>7895</v>
      </c>
      <c r="H706" s="11" t="s">
        <v>7893</v>
      </c>
      <c r="I706" s="11" t="s">
        <v>7861</v>
      </c>
      <c r="J706" s="14">
        <v>21473</v>
      </c>
      <c r="K706" s="11">
        <v>64</v>
      </c>
    </row>
    <row r="707" spans="1:11" ht="15.75" customHeight="1" x14ac:dyDescent="0.35">
      <c r="A707" s="11" t="s">
        <v>745</v>
      </c>
      <c r="B707" s="11">
        <v>1968</v>
      </c>
      <c r="C707" s="11" t="s">
        <v>7850</v>
      </c>
      <c r="D707" s="11">
        <v>15</v>
      </c>
      <c r="E707" s="11">
        <v>0</v>
      </c>
      <c r="F707" s="13">
        <v>14285.9</v>
      </c>
      <c r="G707" s="11" t="s">
        <v>7895</v>
      </c>
      <c r="H707" s="11" t="s">
        <v>7893</v>
      </c>
      <c r="I707" s="11" t="s">
        <v>7862</v>
      </c>
      <c r="J707" s="14">
        <v>25187</v>
      </c>
      <c r="K707" s="11">
        <v>54</v>
      </c>
    </row>
    <row r="708" spans="1:11" ht="15.75" customHeight="1" x14ac:dyDescent="0.35">
      <c r="A708" s="11" t="s">
        <v>746</v>
      </c>
      <c r="B708" s="11">
        <v>2004</v>
      </c>
      <c r="C708" s="11" t="s">
        <v>7849</v>
      </c>
      <c r="D708" s="11">
        <v>6</v>
      </c>
      <c r="E708" s="11">
        <v>0</v>
      </c>
      <c r="F708" s="13">
        <v>14283.46</v>
      </c>
      <c r="G708" s="11" t="s">
        <v>7895</v>
      </c>
      <c r="H708" s="11" t="s">
        <v>7895</v>
      </c>
      <c r="I708" s="11" t="s">
        <v>7869</v>
      </c>
      <c r="J708" s="14">
        <v>38236</v>
      </c>
      <c r="K708" s="11">
        <v>18</v>
      </c>
    </row>
    <row r="709" spans="1:11" ht="15.75" customHeight="1" x14ac:dyDescent="0.35">
      <c r="A709" s="11" t="s">
        <v>747</v>
      </c>
      <c r="B709" s="11">
        <v>1972</v>
      </c>
      <c r="C709" s="11" t="s">
        <v>7846</v>
      </c>
      <c r="D709" s="11">
        <v>13</v>
      </c>
      <c r="E709" s="11">
        <v>0</v>
      </c>
      <c r="F709" s="13">
        <v>14258.33</v>
      </c>
      <c r="G709" s="11" t="s">
        <v>7895</v>
      </c>
      <c r="H709" s="11" t="s">
        <v>7895</v>
      </c>
      <c r="I709" s="11" t="s">
        <v>7875</v>
      </c>
      <c r="J709" s="14">
        <v>26493</v>
      </c>
      <c r="K709" s="11">
        <v>50</v>
      </c>
    </row>
    <row r="710" spans="1:11" ht="15.75" customHeight="1" x14ac:dyDescent="0.35">
      <c r="A710" s="11" t="s">
        <v>748</v>
      </c>
      <c r="B710" s="11">
        <v>1974</v>
      </c>
      <c r="C710" s="11" t="s">
        <v>7850</v>
      </c>
      <c r="D710" s="11">
        <v>26</v>
      </c>
      <c r="E710" s="11">
        <v>0</v>
      </c>
      <c r="F710" s="13">
        <v>14256.79</v>
      </c>
      <c r="G710" s="11" t="s">
        <v>7895</v>
      </c>
      <c r="H710" s="11" t="s">
        <v>7895</v>
      </c>
      <c r="I710" s="11" t="s">
        <v>7875</v>
      </c>
      <c r="J710" s="14">
        <v>27389</v>
      </c>
      <c r="K710" s="11">
        <v>48</v>
      </c>
    </row>
    <row r="711" spans="1:11" ht="15.75" customHeight="1" x14ac:dyDescent="0.35">
      <c r="A711" s="11" t="s">
        <v>749</v>
      </c>
      <c r="B711" s="11">
        <v>1959</v>
      </c>
      <c r="C711" s="11" t="s">
        <v>7847</v>
      </c>
      <c r="D711" s="11">
        <v>8</v>
      </c>
      <c r="E711" s="11">
        <v>0</v>
      </c>
      <c r="F711" s="13">
        <v>14256.19</v>
      </c>
      <c r="G711" s="11" t="s">
        <v>7895</v>
      </c>
      <c r="H711" s="11" t="s">
        <v>7893</v>
      </c>
      <c r="I711" s="11" t="s">
        <v>7862</v>
      </c>
      <c r="J711" s="14">
        <v>21862</v>
      </c>
      <c r="K711" s="11">
        <v>63</v>
      </c>
    </row>
    <row r="712" spans="1:11" ht="15.75" customHeight="1" x14ac:dyDescent="0.35">
      <c r="A712" s="11" t="s">
        <v>750</v>
      </c>
      <c r="B712" s="11">
        <v>1959</v>
      </c>
      <c r="C712" s="11" t="s">
        <v>7852</v>
      </c>
      <c r="D712" s="11">
        <v>10</v>
      </c>
      <c r="E712" s="11">
        <v>0</v>
      </c>
      <c r="F712" s="13">
        <v>14254.61</v>
      </c>
      <c r="G712" s="11" t="s">
        <v>7895</v>
      </c>
      <c r="H712" s="11" t="s">
        <v>7894</v>
      </c>
      <c r="I712" s="11" t="s">
        <v>7862</v>
      </c>
      <c r="J712" s="14">
        <v>21833</v>
      </c>
      <c r="K712" s="11">
        <v>63</v>
      </c>
    </row>
    <row r="713" spans="1:11" ht="15.75" customHeight="1" x14ac:dyDescent="0.35">
      <c r="A713" s="11" t="s">
        <v>751</v>
      </c>
      <c r="B713" s="11">
        <v>1961</v>
      </c>
      <c r="C713" s="11" t="s">
        <v>7849</v>
      </c>
      <c r="D713" s="11">
        <v>25</v>
      </c>
      <c r="E713" s="11">
        <v>2</v>
      </c>
      <c r="F713" s="13">
        <v>14235.07</v>
      </c>
      <c r="G713" s="11" t="s">
        <v>7895</v>
      </c>
      <c r="H713" s="11" t="s">
        <v>7894</v>
      </c>
      <c r="I713" s="11" t="s">
        <v>7863</v>
      </c>
      <c r="J713" s="14">
        <v>22549</v>
      </c>
      <c r="K713" s="11">
        <v>61</v>
      </c>
    </row>
    <row r="714" spans="1:11" ht="15.75" customHeight="1" x14ac:dyDescent="0.35">
      <c r="A714" s="11" t="s">
        <v>752</v>
      </c>
      <c r="B714" s="11">
        <v>1958</v>
      </c>
      <c r="C714" s="11" t="s">
        <v>7849</v>
      </c>
      <c r="D714" s="11">
        <v>21</v>
      </c>
      <c r="E714" s="11">
        <v>0</v>
      </c>
      <c r="F714" s="13">
        <v>14210.54</v>
      </c>
      <c r="G714" s="11" t="s">
        <v>7895</v>
      </c>
      <c r="H714" s="11" t="s">
        <v>7895</v>
      </c>
      <c r="I714" s="11" t="s">
        <v>7862</v>
      </c>
      <c r="J714" s="14">
        <v>21449</v>
      </c>
      <c r="K714" s="11">
        <v>64</v>
      </c>
    </row>
    <row r="715" spans="1:11" ht="15.75" customHeight="1" x14ac:dyDescent="0.35">
      <c r="A715" s="11" t="s">
        <v>753</v>
      </c>
      <c r="B715" s="11">
        <v>1983</v>
      </c>
      <c r="C715" s="11" t="s">
        <v>7847</v>
      </c>
      <c r="D715" s="11">
        <v>17</v>
      </c>
      <c r="E715" s="11">
        <v>3</v>
      </c>
      <c r="F715" s="13">
        <v>14209.4</v>
      </c>
      <c r="G715" s="11" t="s">
        <v>7895</v>
      </c>
      <c r="H715" s="11" t="s">
        <v>7894</v>
      </c>
      <c r="I715" s="11" t="s">
        <v>7875</v>
      </c>
      <c r="J715" s="14">
        <v>30637</v>
      </c>
      <c r="K715" s="11">
        <v>39</v>
      </c>
    </row>
    <row r="716" spans="1:11" ht="15.75" customHeight="1" x14ac:dyDescent="0.35">
      <c r="A716" s="11" t="s">
        <v>754</v>
      </c>
      <c r="B716" s="11">
        <v>1968</v>
      </c>
      <c r="C716" s="11" t="s">
        <v>7850</v>
      </c>
      <c r="D716" s="11">
        <v>25</v>
      </c>
      <c r="E716" s="11">
        <v>0</v>
      </c>
      <c r="F716" s="13">
        <v>14193.55</v>
      </c>
      <c r="G716" s="11" t="s">
        <v>7895</v>
      </c>
      <c r="H716" s="11" t="s">
        <v>7894</v>
      </c>
      <c r="I716" s="11" t="s">
        <v>7875</v>
      </c>
      <c r="J716" s="14">
        <v>25197</v>
      </c>
      <c r="K716" s="11">
        <v>54</v>
      </c>
    </row>
    <row r="717" spans="1:11" ht="15.75" customHeight="1" x14ac:dyDescent="0.35">
      <c r="A717" s="11" t="s">
        <v>755</v>
      </c>
      <c r="B717" s="11">
        <v>1984</v>
      </c>
      <c r="C717" s="11" t="s">
        <v>7846</v>
      </c>
      <c r="D717" s="11">
        <v>7</v>
      </c>
      <c r="E717" s="11">
        <v>3</v>
      </c>
      <c r="F717" s="13">
        <v>14152.46</v>
      </c>
      <c r="G717" s="11" t="s">
        <v>7895</v>
      </c>
      <c r="H717" s="11" t="s">
        <v>7894</v>
      </c>
      <c r="I717" s="11" t="s">
        <v>7862</v>
      </c>
      <c r="J717" s="14">
        <v>30870</v>
      </c>
      <c r="K717" s="11">
        <v>38</v>
      </c>
    </row>
    <row r="718" spans="1:11" ht="15.75" customHeight="1" x14ac:dyDescent="0.35">
      <c r="A718" s="11" t="s">
        <v>756</v>
      </c>
      <c r="B718" s="11">
        <v>2004</v>
      </c>
      <c r="C718" s="11" t="s">
        <v>7846</v>
      </c>
      <c r="D718" s="11">
        <v>6</v>
      </c>
      <c r="E718" s="11">
        <v>0</v>
      </c>
      <c r="F718" s="13">
        <v>14133.04</v>
      </c>
      <c r="G718" s="11" t="s">
        <v>7895</v>
      </c>
      <c r="H718" s="11" t="s">
        <v>7893</v>
      </c>
      <c r="I718" s="11" t="s">
        <v>7861</v>
      </c>
      <c r="J718" s="14">
        <v>38174</v>
      </c>
      <c r="K718" s="11">
        <v>18</v>
      </c>
    </row>
    <row r="719" spans="1:11" ht="15.75" customHeight="1" x14ac:dyDescent="0.35">
      <c r="A719" s="11" t="s">
        <v>757</v>
      </c>
      <c r="B719" s="11">
        <v>1961</v>
      </c>
      <c r="C719" s="11" t="s">
        <v>7848</v>
      </c>
      <c r="D719" s="11">
        <v>14</v>
      </c>
      <c r="E719" s="11">
        <v>2</v>
      </c>
      <c r="F719" s="13">
        <v>14119.62</v>
      </c>
      <c r="G719" s="11" t="s">
        <v>7895</v>
      </c>
      <c r="H719" s="11" t="s">
        <v>7894</v>
      </c>
      <c r="I719" s="11" t="s">
        <v>7862</v>
      </c>
      <c r="J719" s="14">
        <v>22446</v>
      </c>
      <c r="K719" s="11">
        <v>61</v>
      </c>
    </row>
    <row r="720" spans="1:11" ht="15.75" customHeight="1" x14ac:dyDescent="0.35">
      <c r="A720" s="11" t="s">
        <v>758</v>
      </c>
      <c r="B720" s="11">
        <v>1976</v>
      </c>
      <c r="C720" s="11" t="s">
        <v>7849</v>
      </c>
      <c r="D720" s="11">
        <v>26</v>
      </c>
      <c r="E720" s="11">
        <v>2</v>
      </c>
      <c r="F720" s="13">
        <v>14098.07</v>
      </c>
      <c r="G720" s="11" t="s">
        <v>7895</v>
      </c>
      <c r="H720" s="11" t="s">
        <v>7893</v>
      </c>
      <c r="I720" s="11" t="s">
        <v>7870</v>
      </c>
      <c r="J720" s="14">
        <v>28029</v>
      </c>
      <c r="K720" s="11">
        <v>46</v>
      </c>
    </row>
    <row r="721" spans="1:11" ht="15.75" customHeight="1" x14ac:dyDescent="0.35">
      <c r="A721" s="11" t="s">
        <v>759</v>
      </c>
      <c r="B721" s="11">
        <v>1991</v>
      </c>
      <c r="C721" s="11" t="s">
        <v>7849</v>
      </c>
      <c r="D721" s="11">
        <v>12</v>
      </c>
      <c r="E721" s="11">
        <v>3</v>
      </c>
      <c r="F721" s="13">
        <v>14081.93</v>
      </c>
      <c r="G721" s="11" t="s">
        <v>7895</v>
      </c>
      <c r="H721" s="11" t="s">
        <v>7893</v>
      </c>
      <c r="I721" s="11" t="s">
        <v>7862</v>
      </c>
      <c r="J721" s="14">
        <v>33493</v>
      </c>
      <c r="K721" s="11">
        <v>31</v>
      </c>
    </row>
    <row r="722" spans="1:11" ht="15.75" customHeight="1" x14ac:dyDescent="0.35">
      <c r="A722" s="11" t="s">
        <v>760</v>
      </c>
      <c r="B722" s="11">
        <v>1960</v>
      </c>
      <c r="C722" s="11" t="s">
        <v>7847</v>
      </c>
      <c r="D722" s="11">
        <v>8</v>
      </c>
      <c r="E722" s="11">
        <v>0</v>
      </c>
      <c r="F722" s="13">
        <v>14043.48</v>
      </c>
      <c r="G722" s="11" t="s">
        <v>7895</v>
      </c>
      <c r="H722" s="11" t="s">
        <v>7893</v>
      </c>
      <c r="I722" s="11" t="s">
        <v>7869</v>
      </c>
      <c r="J722" s="14">
        <v>22228</v>
      </c>
      <c r="K722" s="11">
        <v>62</v>
      </c>
    </row>
    <row r="723" spans="1:11" ht="15.75" customHeight="1" x14ac:dyDescent="0.35">
      <c r="A723" s="11" t="s">
        <v>761</v>
      </c>
      <c r="B723" s="11">
        <v>1963</v>
      </c>
      <c r="C723" s="11" t="s">
        <v>7846</v>
      </c>
      <c r="D723" s="11">
        <v>8</v>
      </c>
      <c r="E723" s="11">
        <v>3</v>
      </c>
      <c r="F723" s="13">
        <v>14007.22</v>
      </c>
      <c r="G723" s="11" t="s">
        <v>7895</v>
      </c>
      <c r="H723" s="11" t="s">
        <v>7893</v>
      </c>
      <c r="I723" s="11" t="s">
        <v>7863</v>
      </c>
      <c r="J723" s="14">
        <v>23200</v>
      </c>
      <c r="K723" s="11">
        <v>59</v>
      </c>
    </row>
    <row r="724" spans="1:11" ht="15.75" customHeight="1" x14ac:dyDescent="0.35">
      <c r="A724" s="11" t="s">
        <v>762</v>
      </c>
      <c r="B724" s="11">
        <v>1963</v>
      </c>
      <c r="C724" s="11" t="s">
        <v>7846</v>
      </c>
      <c r="D724" s="11">
        <v>6</v>
      </c>
      <c r="E724" s="11">
        <v>3</v>
      </c>
      <c r="F724" s="13">
        <v>14001.29</v>
      </c>
      <c r="G724" s="11" t="s">
        <v>7895</v>
      </c>
      <c r="H724" s="11" t="s">
        <v>7895</v>
      </c>
      <c r="I724" s="11" t="s">
        <v>7861</v>
      </c>
      <c r="J724" s="14">
        <v>23198</v>
      </c>
      <c r="K724" s="11">
        <v>59</v>
      </c>
    </row>
    <row r="725" spans="1:11" ht="15.75" customHeight="1" x14ac:dyDescent="0.35">
      <c r="A725" s="11" t="s">
        <v>763</v>
      </c>
      <c r="B725" s="11">
        <v>1963</v>
      </c>
      <c r="C725" s="11" t="s">
        <v>7850</v>
      </c>
      <c r="D725" s="11">
        <v>23</v>
      </c>
      <c r="E725" s="11">
        <v>3</v>
      </c>
      <c r="F725" s="13">
        <v>14001.13</v>
      </c>
      <c r="G725" s="11" t="s">
        <v>7895</v>
      </c>
      <c r="H725" s="11" t="s">
        <v>7894</v>
      </c>
      <c r="I725" s="11" t="s">
        <v>7861</v>
      </c>
      <c r="J725" s="14">
        <v>23368</v>
      </c>
      <c r="K725" s="11">
        <v>59</v>
      </c>
    </row>
    <row r="726" spans="1:11" ht="15.75" customHeight="1" x14ac:dyDescent="0.35">
      <c r="A726" s="11" t="s">
        <v>764</v>
      </c>
      <c r="B726" s="11">
        <v>1959</v>
      </c>
      <c r="C726" s="11" t="s">
        <v>7849</v>
      </c>
      <c r="D726" s="11">
        <v>6</v>
      </c>
      <c r="E726" s="11">
        <v>0</v>
      </c>
      <c r="F726" s="13">
        <v>13981.85</v>
      </c>
      <c r="G726" s="11" t="s">
        <v>7895</v>
      </c>
      <c r="H726" s="11" t="s">
        <v>7894</v>
      </c>
      <c r="I726" s="11" t="s">
        <v>7866</v>
      </c>
      <c r="J726" s="14">
        <v>21799</v>
      </c>
      <c r="K726" s="11">
        <v>63</v>
      </c>
    </row>
    <row r="727" spans="1:11" ht="15.75" customHeight="1" x14ac:dyDescent="0.35">
      <c r="A727" s="11" t="s">
        <v>765</v>
      </c>
      <c r="B727" s="11">
        <v>1990</v>
      </c>
      <c r="C727" s="11" t="s">
        <v>7846</v>
      </c>
      <c r="D727" s="11">
        <v>13</v>
      </c>
      <c r="E727" s="11">
        <v>3</v>
      </c>
      <c r="F727" s="13">
        <v>13979.45</v>
      </c>
      <c r="G727" s="11" t="s">
        <v>7895</v>
      </c>
      <c r="H727" s="11" t="s">
        <v>7894</v>
      </c>
      <c r="I727" s="11" t="s">
        <v>7870</v>
      </c>
      <c r="J727" s="14">
        <v>33067</v>
      </c>
      <c r="K727" s="11">
        <v>32</v>
      </c>
    </row>
    <row r="728" spans="1:11" ht="15.75" customHeight="1" x14ac:dyDescent="0.35">
      <c r="A728" s="11" t="s">
        <v>766</v>
      </c>
      <c r="B728" s="11">
        <v>1959</v>
      </c>
      <c r="C728" s="11" t="s">
        <v>7851</v>
      </c>
      <c r="D728" s="11">
        <v>29</v>
      </c>
      <c r="E728" s="11">
        <v>0</v>
      </c>
      <c r="F728" s="13">
        <v>13974.46</v>
      </c>
      <c r="G728" s="11" t="s">
        <v>7895</v>
      </c>
      <c r="H728" s="11" t="s">
        <v>7895</v>
      </c>
      <c r="I728" s="11" t="s">
        <v>7865</v>
      </c>
      <c r="J728" s="14">
        <v>21791</v>
      </c>
      <c r="K728" s="11">
        <v>63</v>
      </c>
    </row>
    <row r="729" spans="1:11" ht="15.75" customHeight="1" x14ac:dyDescent="0.35">
      <c r="A729" s="11" t="s">
        <v>767</v>
      </c>
      <c r="B729" s="11">
        <v>1960</v>
      </c>
      <c r="C729" s="11" t="s">
        <v>7848</v>
      </c>
      <c r="D729" s="11">
        <v>18</v>
      </c>
      <c r="E729" s="11">
        <v>1</v>
      </c>
      <c r="F729" s="13">
        <v>13937.67</v>
      </c>
      <c r="G729" s="11" t="s">
        <v>7895</v>
      </c>
      <c r="H729" s="11" t="s">
        <v>7894</v>
      </c>
      <c r="I729" s="11" t="s">
        <v>7862</v>
      </c>
      <c r="J729" s="14">
        <v>22085</v>
      </c>
      <c r="K729" s="11">
        <v>62</v>
      </c>
    </row>
    <row r="730" spans="1:11" ht="15.75" customHeight="1" x14ac:dyDescent="0.35">
      <c r="A730" s="11" t="s">
        <v>768</v>
      </c>
      <c r="B730" s="11">
        <v>1962</v>
      </c>
      <c r="C730" s="11" t="s">
        <v>7846</v>
      </c>
      <c r="D730" s="11">
        <v>27</v>
      </c>
      <c r="E730" s="11">
        <v>3</v>
      </c>
      <c r="F730" s="13">
        <v>13919.82</v>
      </c>
      <c r="G730" s="11" t="s">
        <v>7895</v>
      </c>
      <c r="H730" s="11" t="s">
        <v>7895</v>
      </c>
      <c r="I730" s="11" t="s">
        <v>7861</v>
      </c>
      <c r="J730" s="14">
        <v>22854</v>
      </c>
      <c r="K730" s="11">
        <v>60</v>
      </c>
    </row>
    <row r="731" spans="1:11" ht="15.75" customHeight="1" x14ac:dyDescent="0.35">
      <c r="A731" s="11" t="s">
        <v>769</v>
      </c>
      <c r="B731" s="11">
        <v>1959</v>
      </c>
      <c r="C731" s="11" t="s">
        <v>7846</v>
      </c>
      <c r="D731" s="11">
        <v>7</v>
      </c>
      <c r="E731" s="11">
        <v>0</v>
      </c>
      <c r="F731" s="13">
        <v>13887.97</v>
      </c>
      <c r="G731" s="11" t="s">
        <v>7895</v>
      </c>
      <c r="H731" s="11" t="s">
        <v>7895</v>
      </c>
      <c r="I731" s="11" t="s">
        <v>7861</v>
      </c>
      <c r="J731" s="14">
        <v>21738</v>
      </c>
      <c r="K731" s="11">
        <v>63</v>
      </c>
    </row>
    <row r="732" spans="1:11" ht="15.75" customHeight="1" x14ac:dyDescent="0.35">
      <c r="A732" s="11" t="s">
        <v>770</v>
      </c>
      <c r="B732" s="11">
        <v>1959</v>
      </c>
      <c r="C732" s="11" t="s">
        <v>7850</v>
      </c>
      <c r="D732" s="11">
        <v>29</v>
      </c>
      <c r="E732" s="11">
        <v>0</v>
      </c>
      <c r="F732" s="13">
        <v>13887.2</v>
      </c>
      <c r="G732" s="11" t="s">
        <v>7895</v>
      </c>
      <c r="H732" s="11" t="s">
        <v>7893</v>
      </c>
      <c r="I732" s="11" t="s">
        <v>7861</v>
      </c>
      <c r="J732" s="14">
        <v>21913</v>
      </c>
      <c r="K732" s="11">
        <v>63</v>
      </c>
    </row>
    <row r="733" spans="1:11" ht="15.75" customHeight="1" x14ac:dyDescent="0.35">
      <c r="A733" s="11" t="s">
        <v>771</v>
      </c>
      <c r="B733" s="11">
        <v>1985</v>
      </c>
      <c r="C733" s="11" t="s">
        <v>7849</v>
      </c>
      <c r="D733" s="11">
        <v>25</v>
      </c>
      <c r="E733" s="11">
        <v>3</v>
      </c>
      <c r="F733" s="13">
        <v>13886.4</v>
      </c>
      <c r="G733" s="11" t="s">
        <v>7895</v>
      </c>
      <c r="H733" s="11" t="s">
        <v>7895</v>
      </c>
      <c r="I733" s="11" t="s">
        <v>7862</v>
      </c>
      <c r="J733" s="14">
        <v>31315</v>
      </c>
      <c r="K733" s="11">
        <v>37</v>
      </c>
    </row>
    <row r="734" spans="1:11" ht="15.75" customHeight="1" x14ac:dyDescent="0.35">
      <c r="A734" s="11" t="s">
        <v>772</v>
      </c>
      <c r="B734" s="11">
        <v>1959</v>
      </c>
      <c r="C734" s="11" t="s">
        <v>7852</v>
      </c>
      <c r="D734" s="11">
        <v>5</v>
      </c>
      <c r="E734" s="11">
        <v>0</v>
      </c>
      <c r="F734" s="13">
        <v>13880.95</v>
      </c>
      <c r="G734" s="11" t="s">
        <v>7895</v>
      </c>
      <c r="H734" s="11" t="s">
        <v>7895</v>
      </c>
      <c r="I734" s="11" t="s">
        <v>7863</v>
      </c>
      <c r="J734" s="14">
        <v>21828</v>
      </c>
      <c r="K734" s="11">
        <v>63</v>
      </c>
    </row>
    <row r="735" spans="1:11" ht="15.75" customHeight="1" x14ac:dyDescent="0.35">
      <c r="A735" s="11" t="s">
        <v>773</v>
      </c>
      <c r="B735" s="11">
        <v>1978</v>
      </c>
      <c r="C735" s="11" t="s">
        <v>7850</v>
      </c>
      <c r="D735" s="11">
        <v>19</v>
      </c>
      <c r="E735" s="11">
        <v>2</v>
      </c>
      <c r="F735" s="13">
        <v>13874.89</v>
      </c>
      <c r="G735" s="11" t="s">
        <v>7895</v>
      </c>
      <c r="H735" s="11" t="s">
        <v>7894</v>
      </c>
      <c r="I735" s="11" t="s">
        <v>7862</v>
      </c>
      <c r="J735" s="14">
        <v>28843</v>
      </c>
      <c r="K735" s="11">
        <v>44</v>
      </c>
    </row>
    <row r="736" spans="1:11" ht="15.75" customHeight="1" x14ac:dyDescent="0.35">
      <c r="A736" s="11" t="s">
        <v>774</v>
      </c>
      <c r="B736" s="11">
        <v>1960</v>
      </c>
      <c r="C736" s="11" t="s">
        <v>7846</v>
      </c>
      <c r="D736" s="11">
        <v>21</v>
      </c>
      <c r="E736" s="11">
        <v>0</v>
      </c>
      <c r="F736" s="13">
        <v>13844.8</v>
      </c>
      <c r="G736" s="11" t="s">
        <v>7895</v>
      </c>
      <c r="H736" s="11" t="s">
        <v>7895</v>
      </c>
      <c r="I736" s="11" t="s">
        <v>7862</v>
      </c>
      <c r="J736" s="14">
        <v>22118</v>
      </c>
      <c r="K736" s="11">
        <v>62</v>
      </c>
    </row>
    <row r="737" spans="1:11" ht="15.75" customHeight="1" x14ac:dyDescent="0.35">
      <c r="A737" s="11" t="s">
        <v>775</v>
      </c>
      <c r="B737" s="11">
        <v>2003</v>
      </c>
      <c r="C737" s="11" t="s">
        <v>7848</v>
      </c>
      <c r="D737" s="11">
        <v>7</v>
      </c>
      <c r="E737" s="11">
        <v>0</v>
      </c>
      <c r="F737" s="13">
        <v>13844.51</v>
      </c>
      <c r="G737" s="11" t="s">
        <v>7895</v>
      </c>
      <c r="H737" s="11" t="s">
        <v>7894</v>
      </c>
      <c r="I737" s="11" t="s">
        <v>7863</v>
      </c>
      <c r="J737" s="14">
        <v>37779</v>
      </c>
      <c r="K737" s="11">
        <v>20</v>
      </c>
    </row>
    <row r="738" spans="1:11" ht="15.75" customHeight="1" x14ac:dyDescent="0.35">
      <c r="A738" s="11" t="s">
        <v>776</v>
      </c>
      <c r="B738" s="11">
        <v>1958</v>
      </c>
      <c r="C738" s="11" t="s">
        <v>7850</v>
      </c>
      <c r="D738" s="11">
        <v>10</v>
      </c>
      <c r="E738" s="11">
        <v>0</v>
      </c>
      <c r="F738" s="13">
        <v>13831.12</v>
      </c>
      <c r="G738" s="11" t="s">
        <v>7893</v>
      </c>
      <c r="H738" s="11" t="s">
        <v>7894</v>
      </c>
      <c r="I738" s="11" t="s">
        <v>7861</v>
      </c>
      <c r="J738" s="14">
        <v>21529</v>
      </c>
      <c r="K738" s="11">
        <v>64</v>
      </c>
    </row>
    <row r="739" spans="1:11" ht="15.75" customHeight="1" x14ac:dyDescent="0.35">
      <c r="A739" s="11" t="s">
        <v>777</v>
      </c>
      <c r="B739" s="11">
        <v>1958</v>
      </c>
      <c r="C739" s="11" t="s">
        <v>7847</v>
      </c>
      <c r="D739" s="11">
        <v>25</v>
      </c>
      <c r="E739" s="11">
        <v>0</v>
      </c>
      <c r="F739" s="13">
        <v>13822.8</v>
      </c>
      <c r="G739" s="11" t="s">
        <v>7893</v>
      </c>
      <c r="H739" s="11" t="s">
        <v>7893</v>
      </c>
      <c r="I739" s="11" t="s">
        <v>7863</v>
      </c>
      <c r="J739" s="14">
        <v>21514</v>
      </c>
      <c r="K739" s="11">
        <v>64</v>
      </c>
    </row>
    <row r="740" spans="1:11" ht="15.75" customHeight="1" x14ac:dyDescent="0.35">
      <c r="A740" s="11" t="s">
        <v>778</v>
      </c>
      <c r="B740" s="11">
        <v>1986</v>
      </c>
      <c r="C740" s="11" t="s">
        <v>7850</v>
      </c>
      <c r="D740" s="11">
        <v>8</v>
      </c>
      <c r="E740" s="11">
        <v>3</v>
      </c>
      <c r="F740" s="13">
        <v>13819.49</v>
      </c>
      <c r="G740" s="11" t="s">
        <v>7893</v>
      </c>
      <c r="H740" s="11" t="s">
        <v>7895</v>
      </c>
      <c r="I740" s="11" t="s">
        <v>7862</v>
      </c>
      <c r="J740" s="14">
        <v>31754</v>
      </c>
      <c r="K740" s="11">
        <v>36</v>
      </c>
    </row>
    <row r="741" spans="1:11" ht="15.75" customHeight="1" x14ac:dyDescent="0.35">
      <c r="A741" s="11" t="s">
        <v>779</v>
      </c>
      <c r="B741" s="11">
        <v>1966</v>
      </c>
      <c r="C741" s="11" t="s">
        <v>7847</v>
      </c>
      <c r="D741" s="11">
        <v>10</v>
      </c>
      <c r="E741" s="11">
        <v>0</v>
      </c>
      <c r="F741" s="13">
        <v>13801.61</v>
      </c>
      <c r="G741" s="11" t="s">
        <v>7893</v>
      </c>
      <c r="H741" s="11" t="s">
        <v>7893</v>
      </c>
      <c r="I741" s="11" t="s">
        <v>7875</v>
      </c>
      <c r="J741" s="14">
        <v>24421</v>
      </c>
      <c r="K741" s="11">
        <v>56</v>
      </c>
    </row>
    <row r="742" spans="1:11" ht="15.75" customHeight="1" x14ac:dyDescent="0.35">
      <c r="A742" s="11" t="s">
        <v>780</v>
      </c>
      <c r="B742" s="11">
        <v>1959</v>
      </c>
      <c r="C742" s="11" t="s">
        <v>7851</v>
      </c>
      <c r="D742" s="11">
        <v>6</v>
      </c>
      <c r="E742" s="11">
        <v>0</v>
      </c>
      <c r="F742" s="13">
        <v>13770.1</v>
      </c>
      <c r="G742" s="11" t="s">
        <v>7893</v>
      </c>
      <c r="H742" s="11" t="s">
        <v>7894</v>
      </c>
      <c r="I742" s="11" t="s">
        <v>7862</v>
      </c>
      <c r="J742" s="14">
        <v>21768</v>
      </c>
      <c r="K742" s="11">
        <v>63</v>
      </c>
    </row>
    <row r="743" spans="1:11" ht="15.75" customHeight="1" x14ac:dyDescent="0.35">
      <c r="A743" s="11" t="s">
        <v>781</v>
      </c>
      <c r="B743" s="11">
        <v>2004</v>
      </c>
      <c r="C743" s="11" t="s">
        <v>7846</v>
      </c>
      <c r="D743" s="11">
        <v>16</v>
      </c>
      <c r="E743" s="11">
        <v>0</v>
      </c>
      <c r="F743" s="13">
        <v>13747.87</v>
      </c>
      <c r="G743" s="11" t="s">
        <v>7893</v>
      </c>
      <c r="H743" s="11" t="s">
        <v>7895</v>
      </c>
      <c r="I743" s="11" t="s">
        <v>7867</v>
      </c>
      <c r="J743" s="14">
        <v>38184</v>
      </c>
      <c r="K743" s="11">
        <v>18</v>
      </c>
    </row>
    <row r="744" spans="1:11" ht="15.75" customHeight="1" x14ac:dyDescent="0.35">
      <c r="A744" s="11" t="s">
        <v>782</v>
      </c>
      <c r="B744" s="11">
        <v>1969</v>
      </c>
      <c r="C744" s="11" t="s">
        <v>7852</v>
      </c>
      <c r="D744" s="11">
        <v>23</v>
      </c>
      <c r="E744" s="11">
        <v>0</v>
      </c>
      <c r="F744" s="13">
        <v>13746.74</v>
      </c>
      <c r="G744" s="11" t="s">
        <v>7893</v>
      </c>
      <c r="H744" s="11" t="s">
        <v>7895</v>
      </c>
      <c r="I744" s="11" t="s">
        <v>7875</v>
      </c>
      <c r="J744" s="14">
        <v>25499</v>
      </c>
      <c r="K744" s="11">
        <v>53</v>
      </c>
    </row>
    <row r="745" spans="1:11" ht="15.75" customHeight="1" x14ac:dyDescent="0.35">
      <c r="A745" s="11" t="s">
        <v>783</v>
      </c>
      <c r="B745" s="11">
        <v>1985</v>
      </c>
      <c r="C745" s="11" t="s">
        <v>7851</v>
      </c>
      <c r="D745" s="11">
        <v>29</v>
      </c>
      <c r="E745" s="11">
        <v>3</v>
      </c>
      <c r="F745" s="13">
        <v>13726.21</v>
      </c>
      <c r="G745" s="11" t="s">
        <v>7893</v>
      </c>
      <c r="H745" s="11" t="s">
        <v>7893</v>
      </c>
      <c r="I745" s="11" t="s">
        <v>7875</v>
      </c>
      <c r="J745" s="14">
        <v>31288</v>
      </c>
      <c r="K745" s="11">
        <v>37</v>
      </c>
    </row>
    <row r="746" spans="1:11" ht="15.75" customHeight="1" x14ac:dyDescent="0.35">
      <c r="A746" s="11" t="s">
        <v>784</v>
      </c>
      <c r="B746" s="11">
        <v>1981</v>
      </c>
      <c r="C746" s="11" t="s">
        <v>7851</v>
      </c>
      <c r="D746" s="11">
        <v>2</v>
      </c>
      <c r="E746" s="11">
        <v>1</v>
      </c>
      <c r="F746" s="13">
        <v>13725.47</v>
      </c>
      <c r="G746" s="11" t="s">
        <v>7893</v>
      </c>
      <c r="H746" s="11" t="s">
        <v>7895</v>
      </c>
      <c r="I746" s="11" t="s">
        <v>7869</v>
      </c>
      <c r="J746" s="14">
        <v>29800</v>
      </c>
      <c r="K746" s="11">
        <v>41</v>
      </c>
    </row>
    <row r="747" spans="1:11" ht="15.75" customHeight="1" x14ac:dyDescent="0.35">
      <c r="A747" s="11" t="s">
        <v>785</v>
      </c>
      <c r="B747" s="11">
        <v>1986</v>
      </c>
      <c r="C747" s="11" t="s">
        <v>7847</v>
      </c>
      <c r="D747" s="11">
        <v>24</v>
      </c>
      <c r="E747" s="11">
        <v>3</v>
      </c>
      <c r="F747" s="13">
        <v>13714.55</v>
      </c>
      <c r="G747" s="11" t="s">
        <v>7893</v>
      </c>
      <c r="H747" s="11" t="s">
        <v>7895</v>
      </c>
      <c r="I747" s="11" t="s">
        <v>7870</v>
      </c>
      <c r="J747" s="14">
        <v>31740</v>
      </c>
      <c r="K747" s="11">
        <v>36</v>
      </c>
    </row>
    <row r="748" spans="1:11" ht="15.75" customHeight="1" x14ac:dyDescent="0.35">
      <c r="A748" s="11" t="s">
        <v>786</v>
      </c>
      <c r="B748" s="11">
        <v>1985</v>
      </c>
      <c r="C748" s="11" t="s">
        <v>7849</v>
      </c>
      <c r="D748" s="11">
        <v>14</v>
      </c>
      <c r="E748" s="11">
        <v>3</v>
      </c>
      <c r="F748" s="13">
        <v>13685.51</v>
      </c>
      <c r="G748" s="11" t="s">
        <v>7893</v>
      </c>
      <c r="H748" s="11" t="s">
        <v>7894</v>
      </c>
      <c r="I748" s="11" t="s">
        <v>7875</v>
      </c>
      <c r="J748" s="14">
        <v>31304</v>
      </c>
      <c r="K748" s="11">
        <v>37</v>
      </c>
    </row>
    <row r="749" spans="1:11" ht="15.75" customHeight="1" x14ac:dyDescent="0.35">
      <c r="A749" s="11" t="s">
        <v>787</v>
      </c>
      <c r="B749" s="11">
        <v>1963</v>
      </c>
      <c r="C749" s="11" t="s">
        <v>7851</v>
      </c>
      <c r="D749" s="11">
        <v>4</v>
      </c>
      <c r="E749" s="11">
        <v>0</v>
      </c>
      <c r="F749" s="13">
        <v>13677.68</v>
      </c>
      <c r="G749" s="11" t="s">
        <v>7893</v>
      </c>
      <c r="H749" s="11" t="s">
        <v>7895</v>
      </c>
      <c r="I749" s="11" t="s">
        <v>7872</v>
      </c>
      <c r="J749" s="14">
        <v>23227</v>
      </c>
      <c r="K749" s="11">
        <v>59</v>
      </c>
    </row>
    <row r="750" spans="1:11" ht="15.75" customHeight="1" x14ac:dyDescent="0.35">
      <c r="A750" s="11" t="s">
        <v>788</v>
      </c>
      <c r="B750" s="11">
        <v>1984</v>
      </c>
      <c r="C750" s="11" t="s">
        <v>7846</v>
      </c>
      <c r="D750" s="11">
        <v>20</v>
      </c>
      <c r="E750" s="11">
        <v>3</v>
      </c>
      <c r="F750" s="13">
        <v>13638.06</v>
      </c>
      <c r="G750" s="11" t="s">
        <v>7893</v>
      </c>
      <c r="H750" s="11" t="s">
        <v>7893</v>
      </c>
      <c r="I750" s="11" t="s">
        <v>7870</v>
      </c>
      <c r="J750" s="14">
        <v>30883</v>
      </c>
      <c r="K750" s="11">
        <v>38</v>
      </c>
    </row>
    <row r="751" spans="1:11" ht="15.75" customHeight="1" x14ac:dyDescent="0.35">
      <c r="A751" s="11" t="s">
        <v>789</v>
      </c>
      <c r="B751" s="11">
        <v>1961</v>
      </c>
      <c r="C751" s="11" t="s">
        <v>7850</v>
      </c>
      <c r="D751" s="11">
        <v>24</v>
      </c>
      <c r="E751" s="11">
        <v>0</v>
      </c>
      <c r="F751" s="13">
        <v>13635.64</v>
      </c>
      <c r="G751" s="11" t="s">
        <v>7893</v>
      </c>
      <c r="H751" s="11" t="s">
        <v>7893</v>
      </c>
      <c r="I751" s="11" t="s">
        <v>7869</v>
      </c>
      <c r="J751" s="14">
        <v>22639</v>
      </c>
      <c r="K751" s="11">
        <v>61</v>
      </c>
    </row>
    <row r="752" spans="1:11" ht="15.75" customHeight="1" x14ac:dyDescent="0.35">
      <c r="A752" s="11" t="s">
        <v>790</v>
      </c>
      <c r="B752" s="11">
        <v>1969</v>
      </c>
      <c r="C752" s="11" t="s">
        <v>7846</v>
      </c>
      <c r="D752" s="11">
        <v>26</v>
      </c>
      <c r="E752" s="11">
        <v>0</v>
      </c>
      <c r="F752" s="13">
        <v>13622.01</v>
      </c>
      <c r="G752" s="11" t="s">
        <v>7893</v>
      </c>
      <c r="H752" s="11" t="s">
        <v>7893</v>
      </c>
      <c r="I752" s="11" t="s">
        <v>7862</v>
      </c>
      <c r="J752" s="14">
        <v>25410</v>
      </c>
      <c r="K752" s="11">
        <v>53</v>
      </c>
    </row>
    <row r="753" spans="1:11" ht="15.75" customHeight="1" x14ac:dyDescent="0.35">
      <c r="A753" s="11" t="s">
        <v>791</v>
      </c>
      <c r="B753" s="11">
        <v>1961</v>
      </c>
      <c r="C753" s="11" t="s">
        <v>7847</v>
      </c>
      <c r="D753" s="11">
        <v>18</v>
      </c>
      <c r="E753" s="11">
        <v>0</v>
      </c>
      <c r="F753" s="13">
        <v>13616.36</v>
      </c>
      <c r="G753" s="11" t="s">
        <v>7893</v>
      </c>
      <c r="H753" s="11" t="s">
        <v>7893</v>
      </c>
      <c r="I753" s="11" t="s">
        <v>7869</v>
      </c>
      <c r="J753" s="14">
        <v>22603</v>
      </c>
      <c r="K753" s="11">
        <v>61</v>
      </c>
    </row>
    <row r="754" spans="1:11" ht="15.75" customHeight="1" x14ac:dyDescent="0.35">
      <c r="A754" s="11" t="s">
        <v>792</v>
      </c>
      <c r="B754" s="11">
        <v>1964</v>
      </c>
      <c r="C754" s="11" t="s">
        <v>7849</v>
      </c>
      <c r="D754" s="11">
        <v>10</v>
      </c>
      <c r="E754" s="11">
        <v>2</v>
      </c>
      <c r="F754" s="13">
        <v>13607.37</v>
      </c>
      <c r="G754" s="11" t="s">
        <v>7893</v>
      </c>
      <c r="H754" s="11" t="s">
        <v>7894</v>
      </c>
      <c r="I754" s="11" t="s">
        <v>7869</v>
      </c>
      <c r="J754" s="14">
        <v>23630</v>
      </c>
      <c r="K754" s="11">
        <v>58</v>
      </c>
    </row>
    <row r="755" spans="1:11" ht="15.75" customHeight="1" x14ac:dyDescent="0.35">
      <c r="A755" s="11" t="s">
        <v>793</v>
      </c>
      <c r="B755" s="11">
        <v>1992</v>
      </c>
      <c r="C755" s="11" t="s">
        <v>7851</v>
      </c>
      <c r="D755" s="11">
        <v>14</v>
      </c>
      <c r="E755" s="11">
        <v>0</v>
      </c>
      <c r="F755" s="13">
        <v>13588.17</v>
      </c>
      <c r="G755" s="11" t="s">
        <v>7893</v>
      </c>
      <c r="H755" s="11" t="s">
        <v>7894</v>
      </c>
      <c r="I755" s="11" t="s">
        <v>7862</v>
      </c>
      <c r="J755" s="14">
        <v>33830</v>
      </c>
      <c r="K755" s="11">
        <v>30</v>
      </c>
    </row>
    <row r="756" spans="1:11" ht="15.75" customHeight="1" x14ac:dyDescent="0.35">
      <c r="A756" s="11" t="s">
        <v>794</v>
      </c>
      <c r="B756" s="11">
        <v>1968</v>
      </c>
      <c r="C756" s="11" t="s">
        <v>7846</v>
      </c>
      <c r="D756" s="11">
        <v>15</v>
      </c>
      <c r="E756" s="11">
        <v>0</v>
      </c>
      <c r="F756" s="13">
        <v>13566.04</v>
      </c>
      <c r="G756" s="11" t="s">
        <v>7893</v>
      </c>
      <c r="H756" s="11" t="s">
        <v>7893</v>
      </c>
      <c r="I756" s="11" t="s">
        <v>7875</v>
      </c>
      <c r="J756" s="14">
        <v>25034</v>
      </c>
      <c r="K756" s="11">
        <v>54</v>
      </c>
    </row>
    <row r="757" spans="1:11" ht="15.75" customHeight="1" x14ac:dyDescent="0.35">
      <c r="A757" s="11" t="s">
        <v>795</v>
      </c>
      <c r="B757" s="11">
        <v>1960</v>
      </c>
      <c r="C757" s="11" t="s">
        <v>7846</v>
      </c>
      <c r="D757" s="11">
        <v>11</v>
      </c>
      <c r="E757" s="11">
        <v>0</v>
      </c>
      <c r="F757" s="13">
        <v>13555</v>
      </c>
      <c r="G757" s="11" t="s">
        <v>7893</v>
      </c>
      <c r="H757" s="11" t="s">
        <v>7893</v>
      </c>
      <c r="I757" s="11" t="s">
        <v>7873</v>
      </c>
      <c r="J757" s="14">
        <v>22108</v>
      </c>
      <c r="K757" s="11">
        <v>62</v>
      </c>
    </row>
    <row r="758" spans="1:11" ht="15.75" customHeight="1" x14ac:dyDescent="0.35">
      <c r="A758" s="11" t="s">
        <v>796</v>
      </c>
      <c r="B758" s="11">
        <v>1963</v>
      </c>
      <c r="C758" s="11" t="s">
        <v>7852</v>
      </c>
      <c r="D758" s="11">
        <v>14</v>
      </c>
      <c r="E758" s="11">
        <v>0</v>
      </c>
      <c r="F758" s="13">
        <v>13511.28</v>
      </c>
      <c r="G758" s="11" t="s">
        <v>7893</v>
      </c>
      <c r="H758" s="11" t="s">
        <v>7894</v>
      </c>
      <c r="I758" s="11" t="s">
        <v>7862</v>
      </c>
      <c r="J758" s="14">
        <v>23298</v>
      </c>
      <c r="K758" s="11">
        <v>59</v>
      </c>
    </row>
    <row r="759" spans="1:11" ht="15.75" customHeight="1" x14ac:dyDescent="0.35">
      <c r="A759" s="11" t="s">
        <v>797</v>
      </c>
      <c r="B759" s="11">
        <v>1990</v>
      </c>
      <c r="C759" s="11" t="s">
        <v>7851</v>
      </c>
      <c r="D759" s="11">
        <v>30</v>
      </c>
      <c r="E759" s="11">
        <v>3</v>
      </c>
      <c r="F759" s="13">
        <v>13480.83</v>
      </c>
      <c r="G759" s="11" t="s">
        <v>7893</v>
      </c>
      <c r="H759" s="11" t="s">
        <v>7895</v>
      </c>
      <c r="I759" s="11" t="s">
        <v>7870</v>
      </c>
      <c r="J759" s="14">
        <v>33115</v>
      </c>
      <c r="K759" s="11">
        <v>32</v>
      </c>
    </row>
    <row r="760" spans="1:11" ht="15.75" customHeight="1" x14ac:dyDescent="0.35">
      <c r="A760" s="11" t="s">
        <v>798</v>
      </c>
      <c r="B760" s="11">
        <v>1975</v>
      </c>
      <c r="C760" s="11" t="s">
        <v>7851</v>
      </c>
      <c r="D760" s="11">
        <v>7</v>
      </c>
      <c r="E760" s="11">
        <v>1</v>
      </c>
      <c r="F760" s="13">
        <v>13472.19</v>
      </c>
      <c r="G760" s="11" t="s">
        <v>7893</v>
      </c>
      <c r="H760" s="11" t="s">
        <v>7895</v>
      </c>
      <c r="I760" s="11" t="s">
        <v>7862</v>
      </c>
      <c r="J760" s="14">
        <v>27613</v>
      </c>
      <c r="K760" s="11">
        <v>47</v>
      </c>
    </row>
    <row r="761" spans="1:11" ht="15.75" customHeight="1" x14ac:dyDescent="0.35">
      <c r="A761" s="11" t="s">
        <v>799</v>
      </c>
      <c r="B761" s="11">
        <v>1960</v>
      </c>
      <c r="C761" s="11" t="s">
        <v>7846</v>
      </c>
      <c r="D761" s="11">
        <v>24</v>
      </c>
      <c r="E761" s="11">
        <v>0</v>
      </c>
      <c r="F761" s="13">
        <v>13470.86</v>
      </c>
      <c r="G761" s="11" t="s">
        <v>7893</v>
      </c>
      <c r="H761" s="11" t="s">
        <v>7893</v>
      </c>
      <c r="I761" s="11" t="s">
        <v>7863</v>
      </c>
      <c r="J761" s="14">
        <v>22121</v>
      </c>
      <c r="K761" s="11">
        <v>62</v>
      </c>
    </row>
    <row r="762" spans="1:11" ht="15.75" customHeight="1" x14ac:dyDescent="0.35">
      <c r="A762" s="11" t="s">
        <v>800</v>
      </c>
      <c r="B762" s="11">
        <v>1960</v>
      </c>
      <c r="C762" s="11" t="s">
        <v>7846</v>
      </c>
      <c r="D762" s="11">
        <v>28</v>
      </c>
      <c r="E762" s="11">
        <v>0</v>
      </c>
      <c r="F762" s="13">
        <v>13470.8</v>
      </c>
      <c r="G762" s="11" t="s">
        <v>7893</v>
      </c>
      <c r="H762" s="11" t="s">
        <v>7895</v>
      </c>
      <c r="I762" s="11" t="s">
        <v>7861</v>
      </c>
      <c r="J762" s="14">
        <v>22125</v>
      </c>
      <c r="K762" s="11">
        <v>62</v>
      </c>
    </row>
    <row r="763" spans="1:11" ht="15.75" customHeight="1" x14ac:dyDescent="0.35">
      <c r="A763" s="11" t="s">
        <v>801</v>
      </c>
      <c r="B763" s="11">
        <v>1985</v>
      </c>
      <c r="C763" s="11" t="s">
        <v>7851</v>
      </c>
      <c r="D763" s="11">
        <v>19</v>
      </c>
      <c r="E763" s="11">
        <v>3</v>
      </c>
      <c r="F763" s="13">
        <v>13465.8</v>
      </c>
      <c r="G763" s="11" t="s">
        <v>7893</v>
      </c>
      <c r="H763" s="11" t="s">
        <v>7894</v>
      </c>
      <c r="I763" s="11" t="s">
        <v>7862</v>
      </c>
      <c r="J763" s="14">
        <v>31278</v>
      </c>
      <c r="K763" s="11">
        <v>37</v>
      </c>
    </row>
    <row r="764" spans="1:11" ht="15.75" customHeight="1" x14ac:dyDescent="0.35">
      <c r="A764" s="11" t="s">
        <v>802</v>
      </c>
      <c r="B764" s="11">
        <v>1960</v>
      </c>
      <c r="C764" s="11" t="s">
        <v>7850</v>
      </c>
      <c r="D764" s="11">
        <v>16</v>
      </c>
      <c r="E764" s="11">
        <v>0</v>
      </c>
      <c r="F764" s="13">
        <v>13462.52</v>
      </c>
      <c r="G764" s="11" t="s">
        <v>7893</v>
      </c>
      <c r="H764" s="11" t="s">
        <v>7895</v>
      </c>
      <c r="I764" s="11" t="s">
        <v>7863</v>
      </c>
      <c r="J764" s="14">
        <v>22266</v>
      </c>
      <c r="K764" s="11">
        <v>62</v>
      </c>
    </row>
    <row r="765" spans="1:11" ht="15.75" customHeight="1" x14ac:dyDescent="0.35">
      <c r="A765" s="11" t="s">
        <v>803</v>
      </c>
      <c r="B765" s="11">
        <v>1960</v>
      </c>
      <c r="C765" s="11" t="s">
        <v>7846</v>
      </c>
      <c r="D765" s="11">
        <v>11</v>
      </c>
      <c r="E765" s="11">
        <v>0</v>
      </c>
      <c r="F765" s="13">
        <v>13457.96</v>
      </c>
      <c r="G765" s="11" t="s">
        <v>7893</v>
      </c>
      <c r="H765" s="11" t="s">
        <v>7894</v>
      </c>
      <c r="I765" s="11" t="s">
        <v>7861</v>
      </c>
      <c r="J765" s="14">
        <v>22108</v>
      </c>
      <c r="K765" s="11">
        <v>62</v>
      </c>
    </row>
    <row r="766" spans="1:11" ht="15.75" customHeight="1" x14ac:dyDescent="0.35">
      <c r="A766" s="11" t="s">
        <v>804</v>
      </c>
      <c r="B766" s="11">
        <v>1960</v>
      </c>
      <c r="C766" s="11" t="s">
        <v>7851</v>
      </c>
      <c r="D766" s="11">
        <v>13</v>
      </c>
      <c r="E766" s="11">
        <v>0</v>
      </c>
      <c r="F766" s="13">
        <v>13451.12</v>
      </c>
      <c r="G766" s="11" t="s">
        <v>7893</v>
      </c>
      <c r="H766" s="11" t="s">
        <v>7894</v>
      </c>
      <c r="I766" s="11" t="s">
        <v>7863</v>
      </c>
      <c r="J766" s="14">
        <v>22141</v>
      </c>
      <c r="K766" s="11">
        <v>62</v>
      </c>
    </row>
    <row r="767" spans="1:11" ht="15.75" customHeight="1" x14ac:dyDescent="0.35">
      <c r="A767" s="11" t="s">
        <v>805</v>
      </c>
      <c r="B767" s="11">
        <v>1975</v>
      </c>
      <c r="C767" s="11" t="s">
        <v>7848</v>
      </c>
      <c r="D767" s="11">
        <v>29</v>
      </c>
      <c r="E767" s="11">
        <v>1</v>
      </c>
      <c r="F767" s="13">
        <v>13440.7</v>
      </c>
      <c r="G767" s="11" t="s">
        <v>7893</v>
      </c>
      <c r="H767" s="11" t="s">
        <v>7895</v>
      </c>
      <c r="I767" s="11" t="s">
        <v>7862</v>
      </c>
      <c r="J767" s="14">
        <v>27574</v>
      </c>
      <c r="K767" s="11">
        <v>47</v>
      </c>
    </row>
    <row r="768" spans="1:11" ht="15.75" customHeight="1" x14ac:dyDescent="0.35">
      <c r="A768" s="11" t="s">
        <v>806</v>
      </c>
      <c r="B768" s="11">
        <v>1966</v>
      </c>
      <c r="C768" s="11" t="s">
        <v>7847</v>
      </c>
      <c r="D768" s="11">
        <v>14</v>
      </c>
      <c r="E768" s="11">
        <v>3</v>
      </c>
      <c r="F768" s="13">
        <v>13430.27</v>
      </c>
      <c r="G768" s="11" t="s">
        <v>7893</v>
      </c>
      <c r="H768" s="11" t="s">
        <v>7893</v>
      </c>
      <c r="I768" s="11" t="s">
        <v>7869</v>
      </c>
      <c r="J768" s="14">
        <v>24425</v>
      </c>
      <c r="K768" s="11">
        <v>56</v>
      </c>
    </row>
    <row r="769" spans="1:11" ht="15.75" customHeight="1" x14ac:dyDescent="0.35">
      <c r="A769" s="11" t="s">
        <v>807</v>
      </c>
      <c r="B769" s="11">
        <v>1961</v>
      </c>
      <c r="C769" s="11" t="s">
        <v>7847</v>
      </c>
      <c r="D769" s="11">
        <v>3</v>
      </c>
      <c r="E769" s="11">
        <v>0</v>
      </c>
      <c r="F769" s="13">
        <v>13429.04</v>
      </c>
      <c r="G769" s="11" t="s">
        <v>7893</v>
      </c>
      <c r="H769" s="11" t="s">
        <v>7893</v>
      </c>
      <c r="I769" s="11" t="s">
        <v>7862</v>
      </c>
      <c r="J769" s="14">
        <v>22588</v>
      </c>
      <c r="K769" s="11">
        <v>61</v>
      </c>
    </row>
    <row r="770" spans="1:11" ht="15.75" customHeight="1" x14ac:dyDescent="0.35">
      <c r="A770" s="11" t="s">
        <v>808</v>
      </c>
      <c r="B770" s="11">
        <v>1994</v>
      </c>
      <c r="C770" s="11" t="s">
        <v>7848</v>
      </c>
      <c r="D770" s="11">
        <v>17</v>
      </c>
      <c r="E770" s="11">
        <v>0</v>
      </c>
      <c r="F770" s="13">
        <v>13417.05</v>
      </c>
      <c r="G770" s="11" t="s">
        <v>7893</v>
      </c>
      <c r="H770" s="11" t="s">
        <v>7893</v>
      </c>
      <c r="I770" s="11" t="s">
        <v>7862</v>
      </c>
      <c r="J770" s="14">
        <v>34502</v>
      </c>
      <c r="K770" s="11">
        <v>28</v>
      </c>
    </row>
    <row r="771" spans="1:11" ht="15.75" customHeight="1" x14ac:dyDescent="0.35">
      <c r="A771" s="11" t="s">
        <v>809</v>
      </c>
      <c r="B771" s="11">
        <v>1961</v>
      </c>
      <c r="C771" s="11" t="s">
        <v>7846</v>
      </c>
      <c r="D771" s="11">
        <v>22</v>
      </c>
      <c r="E771" s="11">
        <v>0</v>
      </c>
      <c r="F771" s="13">
        <v>13415.04</v>
      </c>
      <c r="G771" s="11" t="s">
        <v>7893</v>
      </c>
      <c r="H771" s="11" t="s">
        <v>7895</v>
      </c>
      <c r="I771" s="11" t="s">
        <v>7862</v>
      </c>
      <c r="J771" s="14">
        <v>22484</v>
      </c>
      <c r="K771" s="11">
        <v>61</v>
      </c>
    </row>
    <row r="772" spans="1:11" ht="15.75" customHeight="1" x14ac:dyDescent="0.35">
      <c r="A772" s="11" t="s">
        <v>810</v>
      </c>
      <c r="B772" s="11">
        <v>1992</v>
      </c>
      <c r="C772" s="11" t="s">
        <v>7850</v>
      </c>
      <c r="D772" s="11">
        <v>19</v>
      </c>
      <c r="E772" s="11">
        <v>0</v>
      </c>
      <c r="F772" s="13">
        <v>13412.97</v>
      </c>
      <c r="G772" s="11" t="s">
        <v>7893</v>
      </c>
      <c r="H772" s="11" t="s">
        <v>7893</v>
      </c>
      <c r="I772" s="11" t="s">
        <v>7870</v>
      </c>
      <c r="J772" s="14">
        <v>33957</v>
      </c>
      <c r="K772" s="11">
        <v>30</v>
      </c>
    </row>
    <row r="773" spans="1:11" ht="15.75" customHeight="1" x14ac:dyDescent="0.35">
      <c r="A773" s="11" t="s">
        <v>811</v>
      </c>
      <c r="B773" s="11">
        <v>1959</v>
      </c>
      <c r="C773" s="11" t="s">
        <v>7850</v>
      </c>
      <c r="D773" s="11">
        <v>20</v>
      </c>
      <c r="E773" s="11">
        <v>0</v>
      </c>
      <c r="F773" s="13">
        <v>13405.39</v>
      </c>
      <c r="G773" s="11" t="s">
        <v>7893</v>
      </c>
      <c r="H773" s="11" t="s">
        <v>7893</v>
      </c>
      <c r="I773" s="11" t="s">
        <v>7861</v>
      </c>
      <c r="J773" s="14">
        <v>21904</v>
      </c>
      <c r="K773" s="11">
        <v>63</v>
      </c>
    </row>
    <row r="774" spans="1:11" ht="15.75" customHeight="1" x14ac:dyDescent="0.35">
      <c r="A774" s="11" t="s">
        <v>812</v>
      </c>
      <c r="B774" s="11">
        <v>1959</v>
      </c>
      <c r="C774" s="11" t="s">
        <v>7847</v>
      </c>
      <c r="D774" s="11">
        <v>25</v>
      </c>
      <c r="E774" s="11">
        <v>0</v>
      </c>
      <c r="F774" s="13">
        <v>13393.76</v>
      </c>
      <c r="G774" s="11" t="s">
        <v>7893</v>
      </c>
      <c r="H774" s="11" t="s">
        <v>7894</v>
      </c>
      <c r="I774" s="11" t="s">
        <v>7863</v>
      </c>
      <c r="J774" s="14">
        <v>21879</v>
      </c>
      <c r="K774" s="11">
        <v>63</v>
      </c>
    </row>
    <row r="775" spans="1:11" ht="15.75" customHeight="1" x14ac:dyDescent="0.35">
      <c r="A775" s="11" t="s">
        <v>813</v>
      </c>
      <c r="B775" s="11">
        <v>1959</v>
      </c>
      <c r="C775" s="11" t="s">
        <v>7850</v>
      </c>
      <c r="D775" s="11">
        <v>9</v>
      </c>
      <c r="E775" s="11">
        <v>0</v>
      </c>
      <c r="F775" s="13">
        <v>13390.56</v>
      </c>
      <c r="G775" s="11" t="s">
        <v>7893</v>
      </c>
      <c r="H775" s="11" t="s">
        <v>7893</v>
      </c>
      <c r="I775" s="11" t="s">
        <v>7863</v>
      </c>
      <c r="J775" s="14">
        <v>21893</v>
      </c>
      <c r="K775" s="11">
        <v>63</v>
      </c>
    </row>
    <row r="776" spans="1:11" ht="15.75" customHeight="1" x14ac:dyDescent="0.35">
      <c r="A776" s="11" t="s">
        <v>814</v>
      </c>
      <c r="B776" s="11">
        <v>1984</v>
      </c>
      <c r="C776" s="11" t="s">
        <v>7848</v>
      </c>
      <c r="D776" s="11">
        <v>6</v>
      </c>
      <c r="E776" s="11">
        <v>3</v>
      </c>
      <c r="F776" s="13">
        <v>13383.67</v>
      </c>
      <c r="G776" s="11" t="s">
        <v>7893</v>
      </c>
      <c r="H776" s="11" t="s">
        <v>7895</v>
      </c>
      <c r="I776" s="11" t="s">
        <v>7870</v>
      </c>
      <c r="J776" s="14">
        <v>30839</v>
      </c>
      <c r="K776" s="11">
        <v>39</v>
      </c>
    </row>
    <row r="777" spans="1:11" ht="15.75" customHeight="1" x14ac:dyDescent="0.35">
      <c r="A777" s="11" t="s">
        <v>815</v>
      </c>
      <c r="B777" s="11">
        <v>1979</v>
      </c>
      <c r="C777" s="11" t="s">
        <v>7849</v>
      </c>
      <c r="D777" s="11">
        <v>30</v>
      </c>
      <c r="E777" s="11">
        <v>2</v>
      </c>
      <c r="F777" s="13">
        <v>13377.41</v>
      </c>
      <c r="G777" s="11" t="s">
        <v>7893</v>
      </c>
      <c r="H777" s="11" t="s">
        <v>7893</v>
      </c>
      <c r="I777" s="11" t="s">
        <v>7875</v>
      </c>
      <c r="J777" s="14">
        <v>29128</v>
      </c>
      <c r="K777" s="11">
        <v>43</v>
      </c>
    </row>
    <row r="778" spans="1:11" ht="15.75" customHeight="1" x14ac:dyDescent="0.35">
      <c r="A778" s="11" t="s">
        <v>816</v>
      </c>
      <c r="B778" s="11">
        <v>1964</v>
      </c>
      <c r="C778" s="11" t="s">
        <v>7849</v>
      </c>
      <c r="D778" s="11">
        <v>24</v>
      </c>
      <c r="E778" s="11">
        <v>0</v>
      </c>
      <c r="F778" s="13">
        <v>13375.76</v>
      </c>
      <c r="G778" s="11" t="s">
        <v>7893</v>
      </c>
      <c r="H778" s="11" t="s">
        <v>7895</v>
      </c>
      <c r="I778" s="11" t="s">
        <v>7868</v>
      </c>
      <c r="J778" s="14">
        <v>23644</v>
      </c>
      <c r="K778" s="11">
        <v>58</v>
      </c>
    </row>
    <row r="779" spans="1:11" ht="15.75" customHeight="1" x14ac:dyDescent="0.35">
      <c r="A779" s="11" t="s">
        <v>817</v>
      </c>
      <c r="B779" s="11">
        <v>1990</v>
      </c>
      <c r="C779" s="11" t="s">
        <v>7852</v>
      </c>
      <c r="D779" s="11">
        <v>2</v>
      </c>
      <c r="E779" s="11">
        <v>3</v>
      </c>
      <c r="F779" s="13">
        <v>13360.94</v>
      </c>
      <c r="G779" s="11" t="s">
        <v>7893</v>
      </c>
      <c r="H779" s="11" t="s">
        <v>7894</v>
      </c>
      <c r="I779" s="11" t="s">
        <v>7862</v>
      </c>
      <c r="J779" s="14">
        <v>33148</v>
      </c>
      <c r="K779" s="11">
        <v>32</v>
      </c>
    </row>
    <row r="780" spans="1:11" ht="15.75" customHeight="1" x14ac:dyDescent="0.35">
      <c r="A780" s="11" t="s">
        <v>818</v>
      </c>
      <c r="B780" s="11">
        <v>1960</v>
      </c>
      <c r="C780" s="11" t="s">
        <v>7847</v>
      </c>
      <c r="D780" s="11">
        <v>11</v>
      </c>
      <c r="E780" s="11">
        <v>0</v>
      </c>
      <c r="F780" s="13">
        <v>13352.1</v>
      </c>
      <c r="G780" s="11" t="s">
        <v>7893</v>
      </c>
      <c r="H780" s="11" t="s">
        <v>7894</v>
      </c>
      <c r="I780" s="11" t="s">
        <v>7862</v>
      </c>
      <c r="J780" s="14">
        <v>22231</v>
      </c>
      <c r="K780" s="11">
        <v>62</v>
      </c>
    </row>
    <row r="781" spans="1:11" ht="15.75" customHeight="1" x14ac:dyDescent="0.35">
      <c r="A781" s="11" t="s">
        <v>819</v>
      </c>
      <c r="B781" s="11">
        <v>1976</v>
      </c>
      <c r="C781" s="11" t="s">
        <v>7851</v>
      </c>
      <c r="D781" s="11">
        <v>23</v>
      </c>
      <c r="E781" s="11">
        <v>2</v>
      </c>
      <c r="F781" s="13">
        <v>13333.71</v>
      </c>
      <c r="G781" s="11" t="s">
        <v>7893</v>
      </c>
      <c r="H781" s="11" t="s">
        <v>7895</v>
      </c>
      <c r="I781" s="11" t="s">
        <v>7862</v>
      </c>
      <c r="J781" s="14">
        <v>27995</v>
      </c>
      <c r="K781" s="11">
        <v>46</v>
      </c>
    </row>
    <row r="782" spans="1:11" ht="15.75" customHeight="1" x14ac:dyDescent="0.35">
      <c r="A782" s="11" t="s">
        <v>820</v>
      </c>
      <c r="B782" s="11">
        <v>1994</v>
      </c>
      <c r="C782" s="11" t="s">
        <v>7846</v>
      </c>
      <c r="D782" s="11">
        <v>1</v>
      </c>
      <c r="E782" s="11">
        <v>0</v>
      </c>
      <c r="F782" s="13">
        <v>13292.52</v>
      </c>
      <c r="G782" s="11" t="s">
        <v>7893</v>
      </c>
      <c r="H782" s="11" t="s">
        <v>7893</v>
      </c>
      <c r="I782" s="11" t="s">
        <v>7862</v>
      </c>
      <c r="J782" s="14">
        <v>34516</v>
      </c>
      <c r="K782" s="11">
        <v>28</v>
      </c>
    </row>
    <row r="783" spans="1:11" ht="15.75" customHeight="1" x14ac:dyDescent="0.35">
      <c r="A783" s="11" t="s">
        <v>821</v>
      </c>
      <c r="B783" s="11">
        <v>1962</v>
      </c>
      <c r="C783" s="11" t="s">
        <v>7852</v>
      </c>
      <c r="D783" s="11">
        <v>11</v>
      </c>
      <c r="E783" s="11">
        <v>0</v>
      </c>
      <c r="F783" s="13">
        <v>13228.85</v>
      </c>
      <c r="G783" s="11" t="s">
        <v>7893</v>
      </c>
      <c r="H783" s="11" t="s">
        <v>7893</v>
      </c>
      <c r="I783" s="11" t="s">
        <v>7870</v>
      </c>
      <c r="J783" s="14">
        <v>22930</v>
      </c>
      <c r="K783" s="11">
        <v>60</v>
      </c>
    </row>
    <row r="784" spans="1:11" ht="15.75" customHeight="1" x14ac:dyDescent="0.35">
      <c r="A784" s="11" t="s">
        <v>822</v>
      </c>
      <c r="B784" s="11">
        <v>1962</v>
      </c>
      <c r="C784" s="11" t="s">
        <v>7847</v>
      </c>
      <c r="D784" s="11">
        <v>24</v>
      </c>
      <c r="E784" s="11">
        <v>1</v>
      </c>
      <c r="F784" s="13">
        <v>13224.69</v>
      </c>
      <c r="G784" s="11" t="s">
        <v>7893</v>
      </c>
      <c r="H784" s="11" t="s">
        <v>7895</v>
      </c>
      <c r="I784" s="11" t="s">
        <v>7863</v>
      </c>
      <c r="J784" s="14">
        <v>22974</v>
      </c>
      <c r="K784" s="11">
        <v>60</v>
      </c>
    </row>
    <row r="785" spans="1:11" ht="15.75" customHeight="1" x14ac:dyDescent="0.35">
      <c r="A785" s="11" t="s">
        <v>823</v>
      </c>
      <c r="B785" s="11">
        <v>1965</v>
      </c>
      <c r="C785" s="11" t="s">
        <v>7847</v>
      </c>
      <c r="D785" s="11">
        <v>13</v>
      </c>
      <c r="E785" s="11">
        <v>2</v>
      </c>
      <c r="F785" s="13">
        <v>13224.06</v>
      </c>
      <c r="G785" s="11" t="s">
        <v>7893</v>
      </c>
      <c r="H785" s="11" t="s">
        <v>7893</v>
      </c>
      <c r="I785" s="11" t="s">
        <v>7869</v>
      </c>
      <c r="J785" s="14">
        <v>24059</v>
      </c>
      <c r="K785" s="11">
        <v>57</v>
      </c>
    </row>
    <row r="786" spans="1:11" ht="15.75" customHeight="1" x14ac:dyDescent="0.35">
      <c r="A786" s="11" t="s">
        <v>824</v>
      </c>
      <c r="B786" s="11">
        <v>1962</v>
      </c>
      <c r="C786" s="11" t="s">
        <v>7850</v>
      </c>
      <c r="D786" s="11">
        <v>7</v>
      </c>
      <c r="E786" s="11">
        <v>0</v>
      </c>
      <c r="F786" s="13">
        <v>13217.09</v>
      </c>
      <c r="G786" s="11" t="s">
        <v>7893</v>
      </c>
      <c r="H786" s="11" t="s">
        <v>7894</v>
      </c>
      <c r="I786" s="11" t="s">
        <v>7869</v>
      </c>
      <c r="J786" s="14">
        <v>22987</v>
      </c>
      <c r="K786" s="11">
        <v>60</v>
      </c>
    </row>
    <row r="787" spans="1:11" ht="15.75" customHeight="1" x14ac:dyDescent="0.35">
      <c r="A787" s="11" t="s">
        <v>825</v>
      </c>
      <c r="B787" s="11">
        <v>1982</v>
      </c>
      <c r="C787" s="11" t="s">
        <v>7852</v>
      </c>
      <c r="D787" s="11">
        <v>15</v>
      </c>
      <c r="E787" s="11">
        <v>3</v>
      </c>
      <c r="F787" s="13">
        <v>13214.43</v>
      </c>
      <c r="G787" s="11" t="s">
        <v>7893</v>
      </c>
      <c r="H787" s="11" t="s">
        <v>7895</v>
      </c>
      <c r="I787" s="11" t="s">
        <v>7862</v>
      </c>
      <c r="J787" s="14">
        <v>30239</v>
      </c>
      <c r="K787" s="11">
        <v>40</v>
      </c>
    </row>
    <row r="788" spans="1:11" ht="15.75" customHeight="1" x14ac:dyDescent="0.35">
      <c r="A788" s="11" t="s">
        <v>826</v>
      </c>
      <c r="B788" s="11">
        <v>1962</v>
      </c>
      <c r="C788" s="11" t="s">
        <v>7851</v>
      </c>
      <c r="D788" s="11">
        <v>5</v>
      </c>
      <c r="E788" s="11">
        <v>0</v>
      </c>
      <c r="F788" s="13">
        <v>13204.29</v>
      </c>
      <c r="G788" s="11" t="s">
        <v>7893</v>
      </c>
      <c r="H788" s="11" t="s">
        <v>7894</v>
      </c>
      <c r="I788" s="11" t="s">
        <v>7869</v>
      </c>
      <c r="J788" s="14">
        <v>22863</v>
      </c>
      <c r="K788" s="11">
        <v>60</v>
      </c>
    </row>
    <row r="789" spans="1:11" ht="15.75" customHeight="1" x14ac:dyDescent="0.35">
      <c r="A789" s="11" t="s">
        <v>827</v>
      </c>
      <c r="B789" s="11">
        <v>1961</v>
      </c>
      <c r="C789" s="11" t="s">
        <v>7850</v>
      </c>
      <c r="D789" s="11">
        <v>6</v>
      </c>
      <c r="E789" s="11">
        <v>0</v>
      </c>
      <c r="F789" s="13">
        <v>13143.86</v>
      </c>
      <c r="G789" s="11" t="s">
        <v>7893</v>
      </c>
      <c r="H789" s="11" t="s">
        <v>7895</v>
      </c>
      <c r="I789" s="11" t="s">
        <v>7866</v>
      </c>
      <c r="J789" s="14">
        <v>22621</v>
      </c>
      <c r="K789" s="11">
        <v>61</v>
      </c>
    </row>
    <row r="790" spans="1:11" ht="15.75" customHeight="1" x14ac:dyDescent="0.35">
      <c r="A790" s="11" t="s">
        <v>828</v>
      </c>
      <c r="B790" s="11">
        <v>1961</v>
      </c>
      <c r="C790" s="11" t="s">
        <v>7850</v>
      </c>
      <c r="D790" s="11">
        <v>6</v>
      </c>
      <c r="E790" s="11">
        <v>0</v>
      </c>
      <c r="F790" s="13">
        <v>13143.34</v>
      </c>
      <c r="G790" s="11" t="s">
        <v>7893</v>
      </c>
      <c r="H790" s="11" t="s">
        <v>7895</v>
      </c>
      <c r="I790" s="11" t="s">
        <v>7874</v>
      </c>
      <c r="J790" s="14">
        <v>22621</v>
      </c>
      <c r="K790" s="11">
        <v>61</v>
      </c>
    </row>
    <row r="791" spans="1:11" ht="15.75" customHeight="1" x14ac:dyDescent="0.35">
      <c r="A791" s="11" t="s">
        <v>829</v>
      </c>
      <c r="B791" s="11">
        <v>1961</v>
      </c>
      <c r="C791" s="11" t="s">
        <v>7849</v>
      </c>
      <c r="D791" s="11">
        <v>7</v>
      </c>
      <c r="E791" s="11">
        <v>0</v>
      </c>
      <c r="F791" s="13">
        <v>13129.6</v>
      </c>
      <c r="G791" s="11" t="s">
        <v>7893</v>
      </c>
      <c r="H791" s="11" t="s">
        <v>7895</v>
      </c>
      <c r="I791" s="11" t="s">
        <v>7873</v>
      </c>
      <c r="J791" s="14">
        <v>22531</v>
      </c>
      <c r="K791" s="11">
        <v>61</v>
      </c>
    </row>
    <row r="792" spans="1:11" ht="15.75" customHeight="1" x14ac:dyDescent="0.35">
      <c r="A792" s="11" t="s">
        <v>830</v>
      </c>
      <c r="B792" s="11">
        <v>1999</v>
      </c>
      <c r="C792" s="11" t="s">
        <v>7851</v>
      </c>
      <c r="D792" s="11">
        <v>16</v>
      </c>
      <c r="E792" s="11">
        <v>0</v>
      </c>
      <c r="F792" s="13">
        <v>13126.68</v>
      </c>
      <c r="G792" s="11" t="s">
        <v>7893</v>
      </c>
      <c r="H792" s="11" t="s">
        <v>7893</v>
      </c>
      <c r="I792" s="11" t="s">
        <v>7863</v>
      </c>
      <c r="J792" s="14">
        <v>36388</v>
      </c>
      <c r="K792" s="11">
        <v>23</v>
      </c>
    </row>
    <row r="793" spans="1:11" ht="15.75" customHeight="1" x14ac:dyDescent="0.35">
      <c r="A793" s="11" t="s">
        <v>831</v>
      </c>
      <c r="B793" s="11">
        <v>1963</v>
      </c>
      <c r="C793" s="11" t="s">
        <v>7849</v>
      </c>
      <c r="D793" s="11">
        <v>14</v>
      </c>
      <c r="E793" s="11">
        <v>0</v>
      </c>
      <c r="F793" s="13">
        <v>13116.84</v>
      </c>
      <c r="G793" s="11" t="s">
        <v>7893</v>
      </c>
      <c r="H793" s="11" t="s">
        <v>7894</v>
      </c>
      <c r="I793" s="11" t="s">
        <v>7862</v>
      </c>
      <c r="J793" s="14">
        <v>23268</v>
      </c>
      <c r="K793" s="11">
        <v>59</v>
      </c>
    </row>
    <row r="794" spans="1:11" ht="15.75" customHeight="1" x14ac:dyDescent="0.35">
      <c r="A794" s="11" t="s">
        <v>832</v>
      </c>
      <c r="B794" s="11">
        <v>1992</v>
      </c>
      <c r="C794" s="11" t="s">
        <v>7851</v>
      </c>
      <c r="D794" s="11">
        <v>12</v>
      </c>
      <c r="E794" s="11">
        <v>0</v>
      </c>
      <c r="F794" s="13">
        <v>13113.51</v>
      </c>
      <c r="G794" s="11" t="s">
        <v>7893</v>
      </c>
      <c r="H794" s="11" t="s">
        <v>7895</v>
      </c>
      <c r="I794" s="11" t="s">
        <v>7875</v>
      </c>
      <c r="J794" s="14">
        <v>33828</v>
      </c>
      <c r="K794" s="11">
        <v>30</v>
      </c>
    </row>
    <row r="795" spans="1:11" ht="15.75" customHeight="1" x14ac:dyDescent="0.35">
      <c r="A795" s="11" t="s">
        <v>833</v>
      </c>
      <c r="B795" s="11">
        <v>1962</v>
      </c>
      <c r="C795" s="11" t="s">
        <v>7851</v>
      </c>
      <c r="D795" s="11">
        <v>2</v>
      </c>
      <c r="E795" s="11">
        <v>1</v>
      </c>
      <c r="F795" s="13">
        <v>13112.6</v>
      </c>
      <c r="G795" s="11" t="s">
        <v>7893</v>
      </c>
      <c r="H795" s="11" t="s">
        <v>7893</v>
      </c>
      <c r="I795" s="11" t="s">
        <v>7862</v>
      </c>
      <c r="J795" s="14">
        <v>22860</v>
      </c>
      <c r="K795" s="11">
        <v>60</v>
      </c>
    </row>
    <row r="796" spans="1:11" ht="15.75" customHeight="1" x14ac:dyDescent="0.35">
      <c r="A796" s="11" t="s">
        <v>834</v>
      </c>
      <c r="B796" s="11">
        <v>1971</v>
      </c>
      <c r="C796" s="11" t="s">
        <v>7852</v>
      </c>
      <c r="D796" s="11">
        <v>30</v>
      </c>
      <c r="E796" s="11">
        <v>0</v>
      </c>
      <c r="F796" s="13">
        <v>13110.79</v>
      </c>
      <c r="G796" s="11" t="s">
        <v>7893</v>
      </c>
      <c r="H796" s="11" t="s">
        <v>7895</v>
      </c>
      <c r="I796" s="11" t="s">
        <v>7863</v>
      </c>
      <c r="J796" s="14">
        <v>26236</v>
      </c>
      <c r="K796" s="11">
        <v>51</v>
      </c>
    </row>
    <row r="797" spans="1:11" ht="15.75" customHeight="1" x14ac:dyDescent="0.35">
      <c r="A797" s="11" t="s">
        <v>835</v>
      </c>
      <c r="B797" s="11">
        <v>1978</v>
      </c>
      <c r="C797" s="11" t="s">
        <v>7846</v>
      </c>
      <c r="D797" s="11">
        <v>17</v>
      </c>
      <c r="E797" s="11">
        <v>2</v>
      </c>
      <c r="F797" s="13">
        <v>13101.74</v>
      </c>
      <c r="G797" s="11" t="s">
        <v>7893</v>
      </c>
      <c r="H797" s="11" t="s">
        <v>7895</v>
      </c>
      <c r="I797" s="11" t="s">
        <v>7875</v>
      </c>
      <c r="J797" s="14">
        <v>28688</v>
      </c>
      <c r="K797" s="11">
        <v>44</v>
      </c>
    </row>
    <row r="798" spans="1:11" ht="15.75" customHeight="1" x14ac:dyDescent="0.35">
      <c r="A798" s="11" t="s">
        <v>836</v>
      </c>
      <c r="B798" s="11">
        <v>1961</v>
      </c>
      <c r="C798" s="11" t="s">
        <v>7847</v>
      </c>
      <c r="D798" s="11">
        <v>6</v>
      </c>
      <c r="E798" s="11">
        <v>0</v>
      </c>
      <c r="F798" s="13">
        <v>13063.88</v>
      </c>
      <c r="G798" s="11" t="s">
        <v>7893</v>
      </c>
      <c r="H798" s="11" t="s">
        <v>7895</v>
      </c>
      <c r="I798" s="11" t="s">
        <v>7863</v>
      </c>
      <c r="J798" s="14">
        <v>22591</v>
      </c>
      <c r="K798" s="11">
        <v>61</v>
      </c>
    </row>
    <row r="799" spans="1:11" ht="15.75" customHeight="1" x14ac:dyDescent="0.35">
      <c r="A799" s="11" t="s">
        <v>837</v>
      </c>
      <c r="B799" s="11">
        <v>1985</v>
      </c>
      <c r="C799" s="11" t="s">
        <v>7852</v>
      </c>
      <c r="D799" s="11">
        <v>26</v>
      </c>
      <c r="E799" s="11">
        <v>3</v>
      </c>
      <c r="F799" s="13">
        <v>13051.22</v>
      </c>
      <c r="G799" s="11" t="s">
        <v>7893</v>
      </c>
      <c r="H799" s="11" t="s">
        <v>7894</v>
      </c>
      <c r="I799" s="11" t="s">
        <v>7875</v>
      </c>
      <c r="J799" s="14">
        <v>31346</v>
      </c>
      <c r="K799" s="11">
        <v>37</v>
      </c>
    </row>
    <row r="800" spans="1:11" ht="15.75" customHeight="1" x14ac:dyDescent="0.35">
      <c r="A800" s="11" t="s">
        <v>838</v>
      </c>
      <c r="B800" s="11">
        <v>1967</v>
      </c>
      <c r="C800" s="11" t="s">
        <v>7851</v>
      </c>
      <c r="D800" s="11">
        <v>6</v>
      </c>
      <c r="E800" s="11">
        <v>3</v>
      </c>
      <c r="F800" s="13">
        <v>13047.33</v>
      </c>
      <c r="G800" s="11" t="s">
        <v>7893</v>
      </c>
      <c r="H800" s="11" t="s">
        <v>7893</v>
      </c>
      <c r="I800" s="11" t="s">
        <v>7869</v>
      </c>
      <c r="J800" s="14">
        <v>24690</v>
      </c>
      <c r="K800" s="11">
        <v>55</v>
      </c>
    </row>
    <row r="801" spans="1:11" ht="15.75" customHeight="1" x14ac:dyDescent="0.35">
      <c r="A801" s="11" t="s">
        <v>839</v>
      </c>
      <c r="B801" s="11">
        <v>1969</v>
      </c>
      <c r="C801" s="11" t="s">
        <v>7849</v>
      </c>
      <c r="D801" s="11">
        <v>23</v>
      </c>
      <c r="E801" s="11">
        <v>0</v>
      </c>
      <c r="F801" s="13">
        <v>13044.41</v>
      </c>
      <c r="G801" s="11" t="s">
        <v>7893</v>
      </c>
      <c r="H801" s="11" t="s">
        <v>7894</v>
      </c>
      <c r="I801" s="11" t="s">
        <v>7862</v>
      </c>
      <c r="J801" s="14">
        <v>25469</v>
      </c>
      <c r="K801" s="11">
        <v>53</v>
      </c>
    </row>
    <row r="802" spans="1:11" ht="15.75" customHeight="1" x14ac:dyDescent="0.35">
      <c r="A802" s="11" t="s">
        <v>840</v>
      </c>
      <c r="B802" s="11">
        <v>1961</v>
      </c>
      <c r="C802" s="11" t="s">
        <v>7847</v>
      </c>
      <c r="D802" s="11">
        <v>9</v>
      </c>
      <c r="E802" s="11">
        <v>0</v>
      </c>
      <c r="F802" s="13">
        <v>13041.92</v>
      </c>
      <c r="G802" s="11" t="s">
        <v>7893</v>
      </c>
      <c r="H802" s="11" t="s">
        <v>7894</v>
      </c>
      <c r="I802" s="11" t="s">
        <v>7863</v>
      </c>
      <c r="J802" s="14">
        <v>22594</v>
      </c>
      <c r="K802" s="11">
        <v>61</v>
      </c>
    </row>
    <row r="803" spans="1:11" ht="15.75" customHeight="1" x14ac:dyDescent="0.35">
      <c r="A803" s="11" t="s">
        <v>841</v>
      </c>
      <c r="B803" s="11">
        <v>1965</v>
      </c>
      <c r="C803" s="11" t="s">
        <v>7847</v>
      </c>
      <c r="D803" s="11">
        <v>4</v>
      </c>
      <c r="E803" s="11">
        <v>0</v>
      </c>
      <c r="F803" s="13">
        <v>13023.93</v>
      </c>
      <c r="G803" s="11" t="s">
        <v>7893</v>
      </c>
      <c r="H803" s="11" t="s">
        <v>7895</v>
      </c>
      <c r="I803" s="11" t="s">
        <v>7868</v>
      </c>
      <c r="J803" s="14">
        <v>24050</v>
      </c>
      <c r="K803" s="11">
        <v>57</v>
      </c>
    </row>
    <row r="804" spans="1:11" ht="15.75" customHeight="1" x14ac:dyDescent="0.35">
      <c r="A804" s="11" t="s">
        <v>842</v>
      </c>
      <c r="B804" s="11">
        <v>1964</v>
      </c>
      <c r="C804" s="11" t="s">
        <v>7849</v>
      </c>
      <c r="D804" s="11">
        <v>23</v>
      </c>
      <c r="E804" s="11">
        <v>1</v>
      </c>
      <c r="F804" s="13">
        <v>13019.16</v>
      </c>
      <c r="G804" s="11" t="s">
        <v>7893</v>
      </c>
      <c r="H804" s="11" t="s">
        <v>7894</v>
      </c>
      <c r="I804" s="11" t="s">
        <v>7869</v>
      </c>
      <c r="J804" s="14">
        <v>23643</v>
      </c>
      <c r="K804" s="11">
        <v>58</v>
      </c>
    </row>
    <row r="805" spans="1:11" ht="15.75" customHeight="1" x14ac:dyDescent="0.35">
      <c r="A805" s="11" t="s">
        <v>843</v>
      </c>
      <c r="B805" s="11">
        <v>1962</v>
      </c>
      <c r="C805" s="11" t="s">
        <v>7846</v>
      </c>
      <c r="D805" s="11">
        <v>20</v>
      </c>
      <c r="E805" s="11">
        <v>0</v>
      </c>
      <c r="F805" s="13">
        <v>13012.21</v>
      </c>
      <c r="G805" s="11" t="s">
        <v>7893</v>
      </c>
      <c r="H805" s="11" t="s">
        <v>7894</v>
      </c>
      <c r="I805" s="11" t="s">
        <v>7862</v>
      </c>
      <c r="J805" s="14">
        <v>22847</v>
      </c>
      <c r="K805" s="11">
        <v>60</v>
      </c>
    </row>
    <row r="806" spans="1:11" ht="15.75" customHeight="1" x14ac:dyDescent="0.35">
      <c r="A806" s="11" t="s">
        <v>844</v>
      </c>
      <c r="B806" s="11">
        <v>1972</v>
      </c>
      <c r="C806" s="11" t="s">
        <v>7849</v>
      </c>
      <c r="D806" s="11">
        <v>27</v>
      </c>
      <c r="E806" s="11">
        <v>0</v>
      </c>
      <c r="F806" s="13">
        <v>13010.86</v>
      </c>
      <c r="G806" s="11" t="s">
        <v>7893</v>
      </c>
      <c r="H806" s="11" t="s">
        <v>7895</v>
      </c>
      <c r="I806" s="11" t="s">
        <v>7862</v>
      </c>
      <c r="J806" s="14">
        <v>26569</v>
      </c>
      <c r="K806" s="11">
        <v>50</v>
      </c>
    </row>
    <row r="807" spans="1:11" ht="15.75" customHeight="1" x14ac:dyDescent="0.35">
      <c r="A807" s="11" t="s">
        <v>845</v>
      </c>
      <c r="B807" s="11">
        <v>1969</v>
      </c>
      <c r="C807" s="11" t="s">
        <v>7850</v>
      </c>
      <c r="D807" s="11">
        <v>13</v>
      </c>
      <c r="E807" s="11">
        <v>0</v>
      </c>
      <c r="F807" s="13">
        <v>13008.07</v>
      </c>
      <c r="G807" s="11" t="s">
        <v>7893</v>
      </c>
      <c r="H807" s="11" t="s">
        <v>7893</v>
      </c>
      <c r="I807" s="11" t="s">
        <v>7862</v>
      </c>
      <c r="J807" s="14">
        <v>25550</v>
      </c>
      <c r="K807" s="11">
        <v>53</v>
      </c>
    </row>
    <row r="808" spans="1:11" ht="15.75" customHeight="1" x14ac:dyDescent="0.35">
      <c r="A808" s="11" t="s">
        <v>846</v>
      </c>
      <c r="B808" s="11">
        <v>1962</v>
      </c>
      <c r="C808" s="11" t="s">
        <v>7848</v>
      </c>
      <c r="D808" s="11">
        <v>24</v>
      </c>
      <c r="E808" s="11">
        <v>0</v>
      </c>
      <c r="F808" s="13">
        <v>13004.95</v>
      </c>
      <c r="G808" s="11" t="s">
        <v>7893</v>
      </c>
      <c r="H808" s="11" t="s">
        <v>7894</v>
      </c>
      <c r="I808" s="11" t="s">
        <v>7862</v>
      </c>
      <c r="J808" s="14">
        <v>22821</v>
      </c>
      <c r="K808" s="11">
        <v>60</v>
      </c>
    </row>
    <row r="809" spans="1:11" ht="15.75" customHeight="1" x14ac:dyDescent="0.35">
      <c r="A809" s="11" t="s">
        <v>847</v>
      </c>
      <c r="B809" s="11">
        <v>1981</v>
      </c>
      <c r="C809" s="11" t="s">
        <v>7852</v>
      </c>
      <c r="D809" s="11">
        <v>30</v>
      </c>
      <c r="E809" s="11">
        <v>1</v>
      </c>
      <c r="F809" s="13">
        <v>13002.91</v>
      </c>
      <c r="G809" s="11" t="s">
        <v>7893</v>
      </c>
      <c r="H809" s="11" t="s">
        <v>7894</v>
      </c>
      <c r="I809" s="11" t="s">
        <v>7862</v>
      </c>
      <c r="J809" s="14">
        <v>29889</v>
      </c>
      <c r="K809" s="11">
        <v>41</v>
      </c>
    </row>
    <row r="810" spans="1:11" ht="15.75" customHeight="1" x14ac:dyDescent="0.35">
      <c r="A810" s="11" t="s">
        <v>848</v>
      </c>
      <c r="B810" s="11">
        <v>1979</v>
      </c>
      <c r="C810" s="11" t="s">
        <v>7847</v>
      </c>
      <c r="D810" s="11">
        <v>27</v>
      </c>
      <c r="E810" s="11">
        <v>2</v>
      </c>
      <c r="F810" s="13">
        <v>12994.12</v>
      </c>
      <c r="G810" s="11" t="s">
        <v>7893</v>
      </c>
      <c r="H810" s="11" t="s">
        <v>7895</v>
      </c>
      <c r="I810" s="11" t="s">
        <v>7875</v>
      </c>
      <c r="J810" s="14">
        <v>29186</v>
      </c>
      <c r="K810" s="11">
        <v>43</v>
      </c>
    </row>
    <row r="811" spans="1:11" ht="15.75" customHeight="1" x14ac:dyDescent="0.35">
      <c r="A811" s="11" t="s">
        <v>849</v>
      </c>
      <c r="B811" s="11">
        <v>1960</v>
      </c>
      <c r="C811" s="11" t="s">
        <v>7847</v>
      </c>
      <c r="D811" s="11">
        <v>28</v>
      </c>
      <c r="E811" s="11">
        <v>0</v>
      </c>
      <c r="F811" s="13">
        <v>12982.87</v>
      </c>
      <c r="G811" s="11" t="s">
        <v>7893</v>
      </c>
      <c r="H811" s="11" t="s">
        <v>7894</v>
      </c>
      <c r="I811" s="11" t="s">
        <v>7861</v>
      </c>
      <c r="J811" s="14">
        <v>22248</v>
      </c>
      <c r="K811" s="11">
        <v>62</v>
      </c>
    </row>
    <row r="812" spans="1:11" ht="15.75" customHeight="1" x14ac:dyDescent="0.35">
      <c r="A812" s="11" t="s">
        <v>850</v>
      </c>
      <c r="B812" s="11">
        <v>1960</v>
      </c>
      <c r="C812" s="11" t="s">
        <v>7849</v>
      </c>
      <c r="D812" s="11">
        <v>23</v>
      </c>
      <c r="E812" s="11">
        <v>0</v>
      </c>
      <c r="F812" s="13">
        <v>12981.35</v>
      </c>
      <c r="G812" s="11" t="s">
        <v>7893</v>
      </c>
      <c r="H812" s="11" t="s">
        <v>7893</v>
      </c>
      <c r="I812" s="11" t="s">
        <v>7861</v>
      </c>
      <c r="J812" s="14">
        <v>22182</v>
      </c>
      <c r="K812" s="11">
        <v>62</v>
      </c>
    </row>
    <row r="813" spans="1:11" ht="15.75" customHeight="1" x14ac:dyDescent="0.35">
      <c r="A813" s="11" t="s">
        <v>851</v>
      </c>
      <c r="B813" s="11">
        <v>1960</v>
      </c>
      <c r="C813" s="11" t="s">
        <v>7848</v>
      </c>
      <c r="D813" s="11">
        <v>22</v>
      </c>
      <c r="E813" s="11">
        <v>0</v>
      </c>
      <c r="F813" s="13">
        <v>12979.36</v>
      </c>
      <c r="G813" s="11" t="s">
        <v>7893</v>
      </c>
      <c r="H813" s="11" t="s">
        <v>7894</v>
      </c>
      <c r="I813" s="11" t="s">
        <v>7863</v>
      </c>
      <c r="J813" s="14">
        <v>22089</v>
      </c>
      <c r="K813" s="11">
        <v>62</v>
      </c>
    </row>
    <row r="814" spans="1:11" ht="15.75" customHeight="1" x14ac:dyDescent="0.35">
      <c r="A814" s="11" t="s">
        <v>852</v>
      </c>
      <c r="B814" s="11">
        <v>1960</v>
      </c>
      <c r="C814" s="11" t="s">
        <v>7847</v>
      </c>
      <c r="D814" s="11">
        <v>4</v>
      </c>
      <c r="E814" s="11">
        <v>0</v>
      </c>
      <c r="F814" s="13">
        <v>12957.12</v>
      </c>
      <c r="G814" s="11" t="s">
        <v>7893</v>
      </c>
      <c r="H814" s="11" t="s">
        <v>7894</v>
      </c>
      <c r="I814" s="11" t="s">
        <v>7863</v>
      </c>
      <c r="J814" s="14">
        <v>22224</v>
      </c>
      <c r="K814" s="11">
        <v>62</v>
      </c>
    </row>
    <row r="815" spans="1:11" ht="15.75" customHeight="1" x14ac:dyDescent="0.35">
      <c r="A815" s="11" t="s">
        <v>853</v>
      </c>
      <c r="B815" s="11">
        <v>1961</v>
      </c>
      <c r="C815" s="11" t="s">
        <v>7851</v>
      </c>
      <c r="D815" s="11">
        <v>20</v>
      </c>
      <c r="E815" s="11">
        <v>0</v>
      </c>
      <c r="F815" s="13">
        <v>12950.07</v>
      </c>
      <c r="G815" s="11" t="s">
        <v>7893</v>
      </c>
      <c r="H815" s="11" t="s">
        <v>7894</v>
      </c>
      <c r="I815" s="11" t="s">
        <v>7862</v>
      </c>
      <c r="J815" s="14">
        <v>22513</v>
      </c>
      <c r="K815" s="11">
        <v>61</v>
      </c>
    </row>
    <row r="816" spans="1:11" ht="15.75" customHeight="1" x14ac:dyDescent="0.35">
      <c r="A816" s="11" t="s">
        <v>854</v>
      </c>
      <c r="B816" s="11">
        <v>1966</v>
      </c>
      <c r="C816" s="11" t="s">
        <v>7850</v>
      </c>
      <c r="D816" s="11">
        <v>22</v>
      </c>
      <c r="E816" s="11">
        <v>4</v>
      </c>
      <c r="F816" s="13">
        <v>12949.16</v>
      </c>
      <c r="G816" s="11" t="s">
        <v>7893</v>
      </c>
      <c r="H816" s="11" t="s">
        <v>7893</v>
      </c>
      <c r="I816" s="11" t="s">
        <v>7861</v>
      </c>
      <c r="J816" s="14">
        <v>24463</v>
      </c>
      <c r="K816" s="11">
        <v>56</v>
      </c>
    </row>
    <row r="817" spans="1:11" ht="15.75" customHeight="1" x14ac:dyDescent="0.35">
      <c r="A817" s="11" t="s">
        <v>855</v>
      </c>
      <c r="B817" s="11">
        <v>1963</v>
      </c>
      <c r="C817" s="11" t="s">
        <v>7851</v>
      </c>
      <c r="D817" s="11">
        <v>14</v>
      </c>
      <c r="E817" s="11">
        <v>2</v>
      </c>
      <c r="F817" s="13">
        <v>12928.79</v>
      </c>
      <c r="G817" s="11" t="s">
        <v>7893</v>
      </c>
      <c r="H817" s="11" t="s">
        <v>7895</v>
      </c>
      <c r="I817" s="11" t="s">
        <v>7861</v>
      </c>
      <c r="J817" s="14">
        <v>23237</v>
      </c>
      <c r="K817" s="11">
        <v>59</v>
      </c>
    </row>
    <row r="818" spans="1:11" ht="15.75" customHeight="1" x14ac:dyDescent="0.35">
      <c r="A818" s="11" t="s">
        <v>856</v>
      </c>
      <c r="B818" s="11">
        <v>1963</v>
      </c>
      <c r="C818" s="11" t="s">
        <v>7849</v>
      </c>
      <c r="D818" s="11">
        <v>1</v>
      </c>
      <c r="E818" s="11">
        <v>2</v>
      </c>
      <c r="F818" s="13">
        <v>12925.89</v>
      </c>
      <c r="G818" s="11" t="s">
        <v>7893</v>
      </c>
      <c r="H818" s="11" t="s">
        <v>7895</v>
      </c>
      <c r="I818" s="11" t="s">
        <v>7861</v>
      </c>
      <c r="J818" s="14">
        <v>23255</v>
      </c>
      <c r="K818" s="11">
        <v>59</v>
      </c>
    </row>
    <row r="819" spans="1:11" ht="15.75" customHeight="1" x14ac:dyDescent="0.35">
      <c r="A819" s="11" t="s">
        <v>857</v>
      </c>
      <c r="B819" s="11">
        <v>1963</v>
      </c>
      <c r="C819" s="11" t="s">
        <v>7851</v>
      </c>
      <c r="D819" s="11">
        <v>16</v>
      </c>
      <c r="E819" s="11">
        <v>1</v>
      </c>
      <c r="F819" s="13">
        <v>12913.99</v>
      </c>
      <c r="G819" s="11" t="s">
        <v>7893</v>
      </c>
      <c r="H819" s="11" t="s">
        <v>7895</v>
      </c>
      <c r="I819" s="11" t="s">
        <v>7866</v>
      </c>
      <c r="J819" s="14">
        <v>23239</v>
      </c>
      <c r="K819" s="11">
        <v>59</v>
      </c>
    </row>
    <row r="820" spans="1:11" ht="15.75" customHeight="1" x14ac:dyDescent="0.35">
      <c r="A820" s="11" t="s">
        <v>858</v>
      </c>
      <c r="B820" s="11">
        <v>2004</v>
      </c>
      <c r="C820" s="11" t="s">
        <v>7846</v>
      </c>
      <c r="D820" s="11">
        <v>9</v>
      </c>
      <c r="E820" s="11">
        <v>0</v>
      </c>
      <c r="F820" s="13">
        <v>12890.06</v>
      </c>
      <c r="G820" s="11" t="s">
        <v>7893</v>
      </c>
      <c r="H820" s="11" t="s">
        <v>7894</v>
      </c>
      <c r="I820" s="11" t="s">
        <v>7865</v>
      </c>
      <c r="J820" s="14">
        <v>38177</v>
      </c>
      <c r="K820" s="11">
        <v>18</v>
      </c>
    </row>
    <row r="821" spans="1:11" ht="15.75" customHeight="1" x14ac:dyDescent="0.35">
      <c r="A821" s="11" t="s">
        <v>859</v>
      </c>
      <c r="B821" s="11">
        <v>1984</v>
      </c>
      <c r="C821" s="11" t="s">
        <v>7851</v>
      </c>
      <c r="D821" s="11">
        <v>6</v>
      </c>
      <c r="E821" s="11">
        <v>3</v>
      </c>
      <c r="F821" s="13">
        <v>12870.31</v>
      </c>
      <c r="G821" s="11" t="s">
        <v>7893</v>
      </c>
      <c r="H821" s="11" t="s">
        <v>7893</v>
      </c>
      <c r="I821" s="11" t="s">
        <v>7862</v>
      </c>
      <c r="J821" s="14">
        <v>30900</v>
      </c>
      <c r="K821" s="11">
        <v>38</v>
      </c>
    </row>
    <row r="822" spans="1:11" ht="15.75" customHeight="1" x14ac:dyDescent="0.35">
      <c r="A822" s="11" t="s">
        <v>860</v>
      </c>
      <c r="B822" s="11">
        <v>1963</v>
      </c>
      <c r="C822" s="11" t="s">
        <v>7849</v>
      </c>
      <c r="D822" s="11">
        <v>27</v>
      </c>
      <c r="E822" s="11">
        <v>0</v>
      </c>
      <c r="F822" s="13">
        <v>12856.84</v>
      </c>
      <c r="G822" s="11" t="s">
        <v>7893</v>
      </c>
      <c r="H822" s="11" t="s">
        <v>7893</v>
      </c>
      <c r="I822" s="11" t="s">
        <v>7872</v>
      </c>
      <c r="J822" s="14">
        <v>23281</v>
      </c>
      <c r="K822" s="11">
        <v>59</v>
      </c>
    </row>
    <row r="823" spans="1:11" ht="15.75" customHeight="1" x14ac:dyDescent="0.35">
      <c r="A823" s="11" t="s">
        <v>861</v>
      </c>
      <c r="B823" s="11">
        <v>1973</v>
      </c>
      <c r="C823" s="11" t="s">
        <v>7849</v>
      </c>
      <c r="D823" s="11">
        <v>22</v>
      </c>
      <c r="E823" s="11">
        <v>0</v>
      </c>
      <c r="F823" s="13">
        <v>12852.37</v>
      </c>
      <c r="G823" s="11" t="s">
        <v>7893</v>
      </c>
      <c r="H823" s="11" t="s">
        <v>7894</v>
      </c>
      <c r="I823" s="11" t="s">
        <v>7862</v>
      </c>
      <c r="J823" s="14">
        <v>26929</v>
      </c>
      <c r="K823" s="11">
        <v>49</v>
      </c>
    </row>
    <row r="824" spans="1:11" ht="15.75" customHeight="1" x14ac:dyDescent="0.35">
      <c r="A824" s="11" t="s">
        <v>862</v>
      </c>
      <c r="B824" s="11">
        <v>1993</v>
      </c>
      <c r="C824" s="11" t="s">
        <v>7849</v>
      </c>
      <c r="D824" s="11">
        <v>27</v>
      </c>
      <c r="E824" s="11">
        <v>0</v>
      </c>
      <c r="F824" s="13">
        <v>12847.24</v>
      </c>
      <c r="G824" s="11" t="s">
        <v>7893</v>
      </c>
      <c r="H824" s="11" t="s">
        <v>7895</v>
      </c>
      <c r="I824" s="11" t="s">
        <v>7862</v>
      </c>
      <c r="J824" s="14">
        <v>34239</v>
      </c>
      <c r="K824" s="11">
        <v>29</v>
      </c>
    </row>
    <row r="825" spans="1:11" ht="15.75" customHeight="1" x14ac:dyDescent="0.35">
      <c r="A825" s="11" t="s">
        <v>863</v>
      </c>
      <c r="B825" s="11">
        <v>2004</v>
      </c>
      <c r="C825" s="11" t="s">
        <v>7847</v>
      </c>
      <c r="D825" s="11">
        <v>9</v>
      </c>
      <c r="E825" s="11">
        <v>2</v>
      </c>
      <c r="F825" s="13">
        <v>12829.46</v>
      </c>
      <c r="G825" s="11" t="s">
        <v>7893</v>
      </c>
      <c r="H825" s="11" t="s">
        <v>7893</v>
      </c>
      <c r="I825" s="11" t="s">
        <v>7866</v>
      </c>
      <c r="J825" s="14">
        <v>38300</v>
      </c>
      <c r="K825" s="11">
        <v>18</v>
      </c>
    </row>
    <row r="826" spans="1:11" ht="15.75" customHeight="1" x14ac:dyDescent="0.35">
      <c r="A826" s="11" t="s">
        <v>864</v>
      </c>
      <c r="B826" s="11">
        <v>1967</v>
      </c>
      <c r="C826" s="11" t="s">
        <v>7849</v>
      </c>
      <c r="D826" s="11">
        <v>25</v>
      </c>
      <c r="E826" s="11">
        <v>0</v>
      </c>
      <c r="F826" s="13">
        <v>12823.25</v>
      </c>
      <c r="G826" s="11" t="s">
        <v>7893</v>
      </c>
      <c r="H826" s="11" t="s">
        <v>7893</v>
      </c>
      <c r="I826" s="11" t="s">
        <v>7872</v>
      </c>
      <c r="J826" s="14">
        <v>24740</v>
      </c>
      <c r="K826" s="11">
        <v>55</v>
      </c>
    </row>
    <row r="827" spans="1:11" ht="15.75" customHeight="1" x14ac:dyDescent="0.35">
      <c r="A827" s="11" t="s">
        <v>865</v>
      </c>
      <c r="B827" s="11">
        <v>1963</v>
      </c>
      <c r="C827" s="11" t="s">
        <v>7846</v>
      </c>
      <c r="D827" s="11">
        <v>20</v>
      </c>
      <c r="E827" s="11">
        <v>0</v>
      </c>
      <c r="F827" s="13">
        <v>12815.44</v>
      </c>
      <c r="G827" s="11" t="s">
        <v>7893</v>
      </c>
      <c r="H827" s="11" t="s">
        <v>7893</v>
      </c>
      <c r="I827" s="11" t="s">
        <v>7869</v>
      </c>
      <c r="J827" s="14">
        <v>23212</v>
      </c>
      <c r="K827" s="11">
        <v>59</v>
      </c>
    </row>
    <row r="828" spans="1:11" ht="15.75" customHeight="1" x14ac:dyDescent="0.35">
      <c r="A828" s="11" t="s">
        <v>866</v>
      </c>
      <c r="B828" s="11">
        <v>1978</v>
      </c>
      <c r="C828" s="11" t="s">
        <v>7846</v>
      </c>
      <c r="D828" s="11">
        <v>24</v>
      </c>
      <c r="E828" s="11">
        <v>0</v>
      </c>
      <c r="F828" s="13">
        <v>12797.21</v>
      </c>
      <c r="G828" s="11" t="s">
        <v>7893</v>
      </c>
      <c r="H828" s="11" t="s">
        <v>7894</v>
      </c>
      <c r="I828" s="11" t="s">
        <v>7869</v>
      </c>
      <c r="J828" s="14">
        <v>28695</v>
      </c>
      <c r="K828" s="11">
        <v>44</v>
      </c>
    </row>
    <row r="829" spans="1:11" ht="15.75" customHeight="1" x14ac:dyDescent="0.35">
      <c r="A829" s="11" t="s">
        <v>867</v>
      </c>
      <c r="B829" s="11">
        <v>1983</v>
      </c>
      <c r="C829" s="11" t="s">
        <v>7852</v>
      </c>
      <c r="D829" s="11">
        <v>29</v>
      </c>
      <c r="E829" s="11">
        <v>3</v>
      </c>
      <c r="F829" s="13">
        <v>12788.18</v>
      </c>
      <c r="G829" s="11" t="s">
        <v>7893</v>
      </c>
      <c r="H829" s="11" t="s">
        <v>7894</v>
      </c>
      <c r="I829" s="11" t="s">
        <v>7875</v>
      </c>
      <c r="J829" s="14">
        <v>30618</v>
      </c>
      <c r="K829" s="11">
        <v>39</v>
      </c>
    </row>
    <row r="830" spans="1:11" ht="15.75" customHeight="1" x14ac:dyDescent="0.35">
      <c r="A830" s="11" t="s">
        <v>868</v>
      </c>
      <c r="B830" s="11">
        <v>1963</v>
      </c>
      <c r="C830" s="11" t="s">
        <v>7850</v>
      </c>
      <c r="D830" s="11">
        <v>5</v>
      </c>
      <c r="E830" s="11">
        <v>0</v>
      </c>
      <c r="F830" s="13">
        <v>12788.03</v>
      </c>
      <c r="G830" s="11" t="s">
        <v>7893</v>
      </c>
      <c r="H830" s="11" t="s">
        <v>7893</v>
      </c>
      <c r="I830" s="11" t="s">
        <v>7868</v>
      </c>
      <c r="J830" s="14">
        <v>23350</v>
      </c>
      <c r="K830" s="11">
        <v>59</v>
      </c>
    </row>
    <row r="831" spans="1:11" ht="15.75" customHeight="1" x14ac:dyDescent="0.35">
      <c r="A831" s="11" t="s">
        <v>869</v>
      </c>
      <c r="B831" s="11">
        <v>1972</v>
      </c>
      <c r="C831" s="11" t="s">
        <v>7852</v>
      </c>
      <c r="D831" s="11">
        <v>7</v>
      </c>
      <c r="E831" s="11">
        <v>0</v>
      </c>
      <c r="F831" s="13">
        <v>12776.05</v>
      </c>
      <c r="G831" s="11" t="s">
        <v>7893</v>
      </c>
      <c r="H831" s="11" t="s">
        <v>7893</v>
      </c>
      <c r="I831" s="11" t="s">
        <v>7875</v>
      </c>
      <c r="J831" s="14">
        <v>26579</v>
      </c>
      <c r="K831" s="11">
        <v>50</v>
      </c>
    </row>
    <row r="832" spans="1:11" ht="15.75" customHeight="1" x14ac:dyDescent="0.35">
      <c r="A832" s="11" t="s">
        <v>870</v>
      </c>
      <c r="B832" s="11">
        <v>1975</v>
      </c>
      <c r="C832" s="11" t="s">
        <v>7849</v>
      </c>
      <c r="D832" s="11">
        <v>25</v>
      </c>
      <c r="E832" s="11">
        <v>1</v>
      </c>
      <c r="F832" s="13">
        <v>12770.27</v>
      </c>
      <c r="G832" s="11" t="s">
        <v>7893</v>
      </c>
      <c r="H832" s="11" t="s">
        <v>7893</v>
      </c>
      <c r="I832" s="11" t="s">
        <v>7872</v>
      </c>
      <c r="J832" s="14">
        <v>27662</v>
      </c>
      <c r="K832" s="11">
        <v>47</v>
      </c>
    </row>
    <row r="833" spans="1:11" ht="15.75" customHeight="1" x14ac:dyDescent="0.35">
      <c r="A833" s="11" t="s">
        <v>871</v>
      </c>
      <c r="B833" s="11">
        <v>1962</v>
      </c>
      <c r="C833" s="11" t="s">
        <v>7852</v>
      </c>
      <c r="D833" s="11">
        <v>1</v>
      </c>
      <c r="E833" s="11">
        <v>0</v>
      </c>
      <c r="F833" s="13">
        <v>12741.17</v>
      </c>
      <c r="G833" s="11" t="s">
        <v>7893</v>
      </c>
      <c r="H833" s="11" t="s">
        <v>7894</v>
      </c>
      <c r="I833" s="11" t="s">
        <v>7873</v>
      </c>
      <c r="J833" s="14">
        <v>22920</v>
      </c>
      <c r="K833" s="11">
        <v>60</v>
      </c>
    </row>
    <row r="834" spans="1:11" ht="15.75" customHeight="1" x14ac:dyDescent="0.35">
      <c r="A834" s="11" t="s">
        <v>872</v>
      </c>
      <c r="B834" s="11">
        <v>1962</v>
      </c>
      <c r="C834" s="11" t="s">
        <v>7849</v>
      </c>
      <c r="D834" s="11">
        <v>2</v>
      </c>
      <c r="E834" s="11">
        <v>0</v>
      </c>
      <c r="F834" s="13">
        <v>12731</v>
      </c>
      <c r="G834" s="11" t="s">
        <v>7893</v>
      </c>
      <c r="H834" s="11" t="s">
        <v>7893</v>
      </c>
      <c r="I834" s="11" t="s">
        <v>7866</v>
      </c>
      <c r="J834" s="14">
        <v>22891</v>
      </c>
      <c r="K834" s="11">
        <v>60</v>
      </c>
    </row>
    <row r="835" spans="1:11" ht="15.75" customHeight="1" x14ac:dyDescent="0.35">
      <c r="A835" s="11" t="s">
        <v>873</v>
      </c>
      <c r="B835" s="11">
        <v>1988</v>
      </c>
      <c r="C835" s="11" t="s">
        <v>7846</v>
      </c>
      <c r="D835" s="11">
        <v>17</v>
      </c>
      <c r="E835" s="11">
        <v>3</v>
      </c>
      <c r="F835" s="13">
        <v>12718.21</v>
      </c>
      <c r="G835" s="11" t="s">
        <v>7893</v>
      </c>
      <c r="H835" s="11" t="s">
        <v>7894</v>
      </c>
      <c r="I835" s="11" t="s">
        <v>7875</v>
      </c>
      <c r="J835" s="14">
        <v>32341</v>
      </c>
      <c r="K835" s="11">
        <v>34</v>
      </c>
    </row>
    <row r="836" spans="1:11" ht="15.75" customHeight="1" x14ac:dyDescent="0.35">
      <c r="A836" s="11" t="s">
        <v>874</v>
      </c>
      <c r="B836" s="11">
        <v>1970</v>
      </c>
      <c r="C836" s="11" t="s">
        <v>7846</v>
      </c>
      <c r="D836" s="11">
        <v>8</v>
      </c>
      <c r="E836" s="11">
        <v>0</v>
      </c>
      <c r="F836" s="13">
        <v>12713</v>
      </c>
      <c r="G836" s="11" t="s">
        <v>7893</v>
      </c>
      <c r="H836" s="11" t="s">
        <v>7894</v>
      </c>
      <c r="I836" s="11" t="s">
        <v>7863</v>
      </c>
      <c r="J836" s="14">
        <v>25757</v>
      </c>
      <c r="K836" s="11">
        <v>52</v>
      </c>
    </row>
    <row r="837" spans="1:11" ht="15.75" customHeight="1" x14ac:dyDescent="0.35">
      <c r="A837" s="11" t="s">
        <v>875</v>
      </c>
      <c r="B837" s="11">
        <v>1964</v>
      </c>
      <c r="C837" s="11" t="s">
        <v>7847</v>
      </c>
      <c r="D837" s="11">
        <v>28</v>
      </c>
      <c r="E837" s="11">
        <v>0</v>
      </c>
      <c r="F837" s="13">
        <v>12700.63</v>
      </c>
      <c r="G837" s="11" t="s">
        <v>7893</v>
      </c>
      <c r="H837" s="11" t="s">
        <v>7893</v>
      </c>
      <c r="I837" s="11" t="s">
        <v>7863</v>
      </c>
      <c r="J837" s="14">
        <v>23709</v>
      </c>
      <c r="K837" s="11">
        <v>58</v>
      </c>
    </row>
    <row r="838" spans="1:11" ht="15.75" customHeight="1" x14ac:dyDescent="0.35">
      <c r="A838" s="11" t="s">
        <v>876</v>
      </c>
      <c r="B838" s="11">
        <v>1992</v>
      </c>
      <c r="C838" s="11" t="s">
        <v>7846</v>
      </c>
      <c r="D838" s="11">
        <v>7</v>
      </c>
      <c r="E838" s="11">
        <v>0</v>
      </c>
      <c r="F838" s="13">
        <v>12699.56</v>
      </c>
      <c r="G838" s="11" t="s">
        <v>7893</v>
      </c>
      <c r="H838" s="11" t="s">
        <v>7895</v>
      </c>
      <c r="I838" s="11" t="s">
        <v>7863</v>
      </c>
      <c r="J838" s="14">
        <v>33792</v>
      </c>
      <c r="K838" s="11">
        <v>30</v>
      </c>
    </row>
    <row r="839" spans="1:11" ht="15.75" customHeight="1" x14ac:dyDescent="0.35">
      <c r="A839" s="11" t="s">
        <v>877</v>
      </c>
      <c r="B839" s="11">
        <v>1974</v>
      </c>
      <c r="C839" s="11" t="s">
        <v>7849</v>
      </c>
      <c r="D839" s="11">
        <v>24</v>
      </c>
      <c r="E839" s="11">
        <v>0</v>
      </c>
      <c r="F839" s="13">
        <v>12697.48</v>
      </c>
      <c r="G839" s="11" t="s">
        <v>7893</v>
      </c>
      <c r="H839" s="11" t="s">
        <v>7893</v>
      </c>
      <c r="I839" s="11" t="s">
        <v>7872</v>
      </c>
      <c r="J839" s="14">
        <v>27296</v>
      </c>
      <c r="K839" s="11">
        <v>48</v>
      </c>
    </row>
    <row r="840" spans="1:11" ht="15.75" customHeight="1" x14ac:dyDescent="0.35">
      <c r="A840" s="11" t="s">
        <v>878</v>
      </c>
      <c r="B840" s="11">
        <v>1962</v>
      </c>
      <c r="C840" s="11" t="s">
        <v>7851</v>
      </c>
      <c r="D840" s="11">
        <v>27</v>
      </c>
      <c r="E840" s="11">
        <v>0</v>
      </c>
      <c r="F840" s="13">
        <v>12648.7</v>
      </c>
      <c r="G840" s="11" t="s">
        <v>7893</v>
      </c>
      <c r="H840" s="11" t="s">
        <v>7895</v>
      </c>
      <c r="I840" s="11" t="s">
        <v>7861</v>
      </c>
      <c r="J840" s="14">
        <v>22885</v>
      </c>
      <c r="K840" s="11">
        <v>60</v>
      </c>
    </row>
    <row r="841" spans="1:11" ht="15.75" customHeight="1" x14ac:dyDescent="0.35">
      <c r="A841" s="11" t="s">
        <v>879</v>
      </c>
      <c r="B841" s="11">
        <v>1965</v>
      </c>
      <c r="C841" s="11" t="s">
        <v>7849</v>
      </c>
      <c r="D841" s="11">
        <v>14</v>
      </c>
      <c r="E841" s="11">
        <v>2</v>
      </c>
      <c r="F841" s="13">
        <v>12646.21</v>
      </c>
      <c r="G841" s="11" t="s">
        <v>7893</v>
      </c>
      <c r="H841" s="11" t="s">
        <v>7895</v>
      </c>
      <c r="I841" s="11" t="s">
        <v>7863</v>
      </c>
      <c r="J841" s="14">
        <v>23999</v>
      </c>
      <c r="K841" s="11">
        <v>57</v>
      </c>
    </row>
    <row r="842" spans="1:11" ht="15.75" customHeight="1" x14ac:dyDescent="0.35">
      <c r="A842" s="11" t="s">
        <v>880</v>
      </c>
      <c r="B842" s="11">
        <v>1962</v>
      </c>
      <c r="C842" s="11" t="s">
        <v>7846</v>
      </c>
      <c r="D842" s="11">
        <v>11</v>
      </c>
      <c r="E842" s="11">
        <v>0</v>
      </c>
      <c r="F842" s="13">
        <v>12644.59</v>
      </c>
      <c r="G842" s="11" t="s">
        <v>7893</v>
      </c>
      <c r="H842" s="11" t="s">
        <v>7895</v>
      </c>
      <c r="I842" s="11" t="s">
        <v>7863</v>
      </c>
      <c r="J842" s="14">
        <v>22838</v>
      </c>
      <c r="K842" s="11">
        <v>60</v>
      </c>
    </row>
    <row r="843" spans="1:11" ht="15.75" customHeight="1" x14ac:dyDescent="0.35">
      <c r="A843" s="11" t="s">
        <v>881</v>
      </c>
      <c r="B843" s="11">
        <v>1966</v>
      </c>
      <c r="C843" s="11" t="s">
        <v>7850</v>
      </c>
      <c r="D843" s="11">
        <v>17</v>
      </c>
      <c r="E843" s="11">
        <v>2</v>
      </c>
      <c r="F843" s="13">
        <v>12643.38</v>
      </c>
      <c r="G843" s="11" t="s">
        <v>7893</v>
      </c>
      <c r="H843" s="11" t="s">
        <v>7894</v>
      </c>
      <c r="I843" s="11" t="s">
        <v>7862</v>
      </c>
      <c r="J843" s="14">
        <v>24458</v>
      </c>
      <c r="K843" s="11">
        <v>56</v>
      </c>
    </row>
    <row r="844" spans="1:11" ht="15.75" customHeight="1" x14ac:dyDescent="0.35">
      <c r="A844" s="11" t="s">
        <v>882</v>
      </c>
      <c r="B844" s="11">
        <v>1972</v>
      </c>
      <c r="C844" s="11" t="s">
        <v>7849</v>
      </c>
      <c r="D844" s="11">
        <v>5</v>
      </c>
      <c r="E844" s="11">
        <v>0</v>
      </c>
      <c r="F844" s="13">
        <v>12640.24</v>
      </c>
      <c r="G844" s="11" t="s">
        <v>7893</v>
      </c>
      <c r="H844" s="11" t="s">
        <v>7894</v>
      </c>
      <c r="I844" s="11" t="s">
        <v>7863</v>
      </c>
      <c r="J844" s="14">
        <v>26547</v>
      </c>
      <c r="K844" s="11">
        <v>50</v>
      </c>
    </row>
    <row r="845" spans="1:11" ht="15.75" customHeight="1" x14ac:dyDescent="0.35">
      <c r="A845" s="11" t="s">
        <v>883</v>
      </c>
      <c r="B845" s="11">
        <v>1962</v>
      </c>
      <c r="C845" s="11" t="s">
        <v>7846</v>
      </c>
      <c r="D845" s="11">
        <v>22</v>
      </c>
      <c r="E845" s="11">
        <v>0</v>
      </c>
      <c r="F845" s="13">
        <v>12638.2</v>
      </c>
      <c r="G845" s="11" t="s">
        <v>7893</v>
      </c>
      <c r="H845" s="11" t="s">
        <v>7894</v>
      </c>
      <c r="I845" s="11" t="s">
        <v>7863</v>
      </c>
      <c r="J845" s="14">
        <v>22849</v>
      </c>
      <c r="K845" s="11">
        <v>60</v>
      </c>
    </row>
    <row r="846" spans="1:11" ht="15.75" customHeight="1" x14ac:dyDescent="0.35">
      <c r="A846" s="11" t="s">
        <v>884</v>
      </c>
      <c r="B846" s="11">
        <v>1962</v>
      </c>
      <c r="C846" s="11" t="s">
        <v>7847</v>
      </c>
      <c r="D846" s="11">
        <v>22</v>
      </c>
      <c r="E846" s="11">
        <v>0</v>
      </c>
      <c r="F846" s="13">
        <v>12629.9</v>
      </c>
      <c r="G846" s="11" t="s">
        <v>7893</v>
      </c>
      <c r="H846" s="11" t="s">
        <v>7893</v>
      </c>
      <c r="I846" s="11" t="s">
        <v>7861</v>
      </c>
      <c r="J846" s="14">
        <v>22972</v>
      </c>
      <c r="K846" s="11">
        <v>60</v>
      </c>
    </row>
    <row r="847" spans="1:11" ht="15.75" customHeight="1" x14ac:dyDescent="0.35">
      <c r="A847" s="11" t="s">
        <v>885</v>
      </c>
      <c r="B847" s="11">
        <v>1965</v>
      </c>
      <c r="C847" s="11" t="s">
        <v>7852</v>
      </c>
      <c r="D847" s="11">
        <v>4</v>
      </c>
      <c r="E847" s="11">
        <v>2</v>
      </c>
      <c r="F847" s="13">
        <v>12629.17</v>
      </c>
      <c r="G847" s="11" t="s">
        <v>7893</v>
      </c>
      <c r="H847" s="11" t="s">
        <v>7894</v>
      </c>
      <c r="I847" s="11" t="s">
        <v>7861</v>
      </c>
      <c r="J847" s="14">
        <v>24019</v>
      </c>
      <c r="K847" s="11">
        <v>57</v>
      </c>
    </row>
    <row r="848" spans="1:11" ht="15.75" customHeight="1" x14ac:dyDescent="0.35">
      <c r="A848" s="11" t="s">
        <v>886</v>
      </c>
      <c r="B848" s="11">
        <v>1970</v>
      </c>
      <c r="C848" s="11" t="s">
        <v>7850</v>
      </c>
      <c r="D848" s="11">
        <v>28</v>
      </c>
      <c r="E848" s="11">
        <v>0</v>
      </c>
      <c r="F848" s="13">
        <v>12624.74</v>
      </c>
      <c r="G848" s="11" t="s">
        <v>7893</v>
      </c>
      <c r="H848" s="11" t="s">
        <v>7894</v>
      </c>
      <c r="I848" s="11" t="s">
        <v>7862</v>
      </c>
      <c r="J848" s="14">
        <v>25930</v>
      </c>
      <c r="K848" s="11">
        <v>52</v>
      </c>
    </row>
    <row r="849" spans="1:11" ht="15.75" customHeight="1" x14ac:dyDescent="0.35">
      <c r="A849" s="11" t="s">
        <v>887</v>
      </c>
      <c r="B849" s="11">
        <v>1963</v>
      </c>
      <c r="C849" s="11" t="s">
        <v>7851</v>
      </c>
      <c r="D849" s="11">
        <v>19</v>
      </c>
      <c r="E849" s="11">
        <v>0</v>
      </c>
      <c r="F849" s="13">
        <v>12622.18</v>
      </c>
      <c r="G849" s="11" t="s">
        <v>7893</v>
      </c>
      <c r="H849" s="11" t="s">
        <v>7894</v>
      </c>
      <c r="I849" s="11" t="s">
        <v>7862</v>
      </c>
      <c r="J849" s="14">
        <v>23242</v>
      </c>
      <c r="K849" s="11">
        <v>59</v>
      </c>
    </row>
    <row r="850" spans="1:11" ht="15.75" customHeight="1" x14ac:dyDescent="0.35">
      <c r="A850" s="11" t="s">
        <v>888</v>
      </c>
      <c r="B850" s="11">
        <v>1998</v>
      </c>
      <c r="C850" s="11" t="s">
        <v>7847</v>
      </c>
      <c r="D850" s="11">
        <v>18</v>
      </c>
      <c r="E850" s="11">
        <v>1</v>
      </c>
      <c r="F850" s="13">
        <v>12609.89</v>
      </c>
      <c r="G850" s="11" t="s">
        <v>7893</v>
      </c>
      <c r="H850" s="11" t="s">
        <v>7893</v>
      </c>
      <c r="I850" s="11" t="s">
        <v>7862</v>
      </c>
      <c r="J850" s="14">
        <v>36117</v>
      </c>
      <c r="K850" s="11">
        <v>24</v>
      </c>
    </row>
    <row r="851" spans="1:11" ht="15.75" customHeight="1" x14ac:dyDescent="0.35">
      <c r="A851" s="11" t="s">
        <v>889</v>
      </c>
      <c r="B851" s="11">
        <v>1988</v>
      </c>
      <c r="C851" s="11" t="s">
        <v>7851</v>
      </c>
      <c r="D851" s="11">
        <v>11</v>
      </c>
      <c r="E851" s="11">
        <v>3</v>
      </c>
      <c r="F851" s="13">
        <v>12600.46</v>
      </c>
      <c r="G851" s="11" t="s">
        <v>7893</v>
      </c>
      <c r="H851" s="11" t="s">
        <v>7894</v>
      </c>
      <c r="I851" s="11" t="s">
        <v>7870</v>
      </c>
      <c r="J851" s="14">
        <v>32366</v>
      </c>
      <c r="K851" s="11">
        <v>34</v>
      </c>
    </row>
    <row r="852" spans="1:11" ht="15.75" customHeight="1" x14ac:dyDescent="0.35">
      <c r="A852" s="11" t="s">
        <v>890</v>
      </c>
      <c r="B852" s="11">
        <v>1970</v>
      </c>
      <c r="C852" s="11" t="s">
        <v>7848</v>
      </c>
      <c r="D852" s="11">
        <v>18</v>
      </c>
      <c r="E852" s="11">
        <v>5</v>
      </c>
      <c r="F852" s="13">
        <v>12592.53</v>
      </c>
      <c r="G852" s="11" t="s">
        <v>7893</v>
      </c>
      <c r="H852" s="11" t="s">
        <v>7895</v>
      </c>
      <c r="I852" s="11" t="s">
        <v>7861</v>
      </c>
      <c r="J852" s="14">
        <v>25737</v>
      </c>
      <c r="K852" s="11">
        <v>52</v>
      </c>
    </row>
    <row r="853" spans="1:11" ht="15.75" customHeight="1" x14ac:dyDescent="0.35">
      <c r="A853" s="11" t="s">
        <v>891</v>
      </c>
      <c r="B853" s="11">
        <v>1969</v>
      </c>
      <c r="C853" s="11" t="s">
        <v>7847</v>
      </c>
      <c r="D853" s="11">
        <v>26</v>
      </c>
      <c r="E853" s="11">
        <v>0</v>
      </c>
      <c r="F853" s="13">
        <v>12579.92</v>
      </c>
      <c r="G853" s="11" t="s">
        <v>7893</v>
      </c>
      <c r="H853" s="11" t="s">
        <v>7894</v>
      </c>
      <c r="I853" s="11" t="s">
        <v>7868</v>
      </c>
      <c r="J853" s="14">
        <v>25533</v>
      </c>
      <c r="K853" s="11">
        <v>53</v>
      </c>
    </row>
    <row r="854" spans="1:11" ht="15.75" customHeight="1" x14ac:dyDescent="0.35">
      <c r="A854" s="11" t="s">
        <v>892</v>
      </c>
      <c r="B854" s="11">
        <v>1961</v>
      </c>
      <c r="C854" s="11" t="s">
        <v>7847</v>
      </c>
      <c r="D854" s="11">
        <v>28</v>
      </c>
      <c r="E854" s="11">
        <v>0</v>
      </c>
      <c r="F854" s="13">
        <v>12574.05</v>
      </c>
      <c r="G854" s="11" t="s">
        <v>7893</v>
      </c>
      <c r="H854" s="11" t="s">
        <v>7894</v>
      </c>
      <c r="I854" s="11" t="s">
        <v>7863</v>
      </c>
      <c r="J854" s="14">
        <v>22613</v>
      </c>
      <c r="K854" s="11">
        <v>61</v>
      </c>
    </row>
    <row r="855" spans="1:11" ht="15.75" customHeight="1" x14ac:dyDescent="0.35">
      <c r="A855" s="11" t="s">
        <v>893</v>
      </c>
      <c r="B855" s="11">
        <v>1961</v>
      </c>
      <c r="C855" s="11" t="s">
        <v>7847</v>
      </c>
      <c r="D855" s="11">
        <v>28</v>
      </c>
      <c r="E855" s="11">
        <v>0</v>
      </c>
      <c r="F855" s="13">
        <v>12557.61</v>
      </c>
      <c r="G855" s="11" t="s">
        <v>7893</v>
      </c>
      <c r="H855" s="11" t="s">
        <v>7893</v>
      </c>
      <c r="I855" s="11" t="s">
        <v>7861</v>
      </c>
      <c r="J855" s="14">
        <v>22613</v>
      </c>
      <c r="K855" s="11">
        <v>61</v>
      </c>
    </row>
    <row r="856" spans="1:11" ht="15.75" customHeight="1" x14ac:dyDescent="0.35">
      <c r="A856" s="11" t="s">
        <v>894</v>
      </c>
      <c r="B856" s="11">
        <v>1962</v>
      </c>
      <c r="C856" s="11" t="s">
        <v>7852</v>
      </c>
      <c r="D856" s="11">
        <v>16</v>
      </c>
      <c r="E856" s="11">
        <v>0</v>
      </c>
      <c r="F856" s="13">
        <v>12523.6</v>
      </c>
      <c r="G856" s="11" t="s">
        <v>7893</v>
      </c>
      <c r="H856" s="11" t="s">
        <v>7893</v>
      </c>
      <c r="I856" s="11" t="s">
        <v>7862</v>
      </c>
      <c r="J856" s="14">
        <v>22935</v>
      </c>
      <c r="K856" s="11">
        <v>60</v>
      </c>
    </row>
    <row r="857" spans="1:11" ht="15.75" customHeight="1" x14ac:dyDescent="0.35">
      <c r="A857" s="11" t="s">
        <v>895</v>
      </c>
      <c r="B857" s="11">
        <v>1966</v>
      </c>
      <c r="C857" s="11" t="s">
        <v>7846</v>
      </c>
      <c r="D857" s="11">
        <v>12</v>
      </c>
      <c r="E857" s="11">
        <v>0</v>
      </c>
      <c r="F857" s="13">
        <v>12499.88</v>
      </c>
      <c r="G857" s="11" t="s">
        <v>7893</v>
      </c>
      <c r="H857" s="11" t="s">
        <v>7895</v>
      </c>
      <c r="I857" s="11" t="s">
        <v>7862</v>
      </c>
      <c r="J857" s="14">
        <v>24300</v>
      </c>
      <c r="K857" s="11">
        <v>56</v>
      </c>
    </row>
    <row r="858" spans="1:11" ht="15.75" customHeight="1" x14ac:dyDescent="0.35">
      <c r="A858" s="11" t="s">
        <v>896</v>
      </c>
      <c r="B858" s="11">
        <v>1968</v>
      </c>
      <c r="C858" s="11" t="s">
        <v>7850</v>
      </c>
      <c r="D858" s="11">
        <v>3</v>
      </c>
      <c r="E858" s="11">
        <v>3</v>
      </c>
      <c r="F858" s="13">
        <v>12495.29</v>
      </c>
      <c r="G858" s="11" t="s">
        <v>7893</v>
      </c>
      <c r="H858" s="11" t="s">
        <v>7893</v>
      </c>
      <c r="I858" s="11" t="s">
        <v>7862</v>
      </c>
      <c r="J858" s="14">
        <v>25175</v>
      </c>
      <c r="K858" s="11">
        <v>54</v>
      </c>
    </row>
    <row r="859" spans="1:11" ht="15.75" customHeight="1" x14ac:dyDescent="0.35">
      <c r="A859" s="11" t="s">
        <v>897</v>
      </c>
      <c r="B859" s="11">
        <v>1967</v>
      </c>
      <c r="C859" s="11" t="s">
        <v>7849</v>
      </c>
      <c r="D859" s="11">
        <v>1</v>
      </c>
      <c r="E859" s="11">
        <v>3</v>
      </c>
      <c r="F859" s="13">
        <v>12485.8</v>
      </c>
      <c r="G859" s="11" t="s">
        <v>7893</v>
      </c>
      <c r="H859" s="11" t="s">
        <v>7893</v>
      </c>
      <c r="I859" s="11" t="s">
        <v>7861</v>
      </c>
      <c r="J859" s="14">
        <v>24716</v>
      </c>
      <c r="K859" s="11">
        <v>55</v>
      </c>
    </row>
    <row r="860" spans="1:11" ht="15.75" customHeight="1" x14ac:dyDescent="0.35">
      <c r="A860" s="11" t="s">
        <v>898</v>
      </c>
      <c r="B860" s="11">
        <v>1968</v>
      </c>
      <c r="C860" s="11" t="s">
        <v>7847</v>
      </c>
      <c r="D860" s="11">
        <v>12</v>
      </c>
      <c r="E860" s="11">
        <v>3</v>
      </c>
      <c r="F860" s="13">
        <v>12479.71</v>
      </c>
      <c r="G860" s="11" t="s">
        <v>7893</v>
      </c>
      <c r="H860" s="11" t="s">
        <v>7893</v>
      </c>
      <c r="I860" s="11" t="s">
        <v>7862</v>
      </c>
      <c r="J860" s="14">
        <v>25154</v>
      </c>
      <c r="K860" s="11">
        <v>54</v>
      </c>
    </row>
    <row r="861" spans="1:11" ht="15.75" customHeight="1" x14ac:dyDescent="0.35">
      <c r="A861" s="11" t="s">
        <v>899</v>
      </c>
      <c r="B861" s="11">
        <v>1968</v>
      </c>
      <c r="C861" s="11" t="s">
        <v>7847</v>
      </c>
      <c r="D861" s="11">
        <v>26</v>
      </c>
      <c r="E861" s="11">
        <v>3</v>
      </c>
      <c r="F861" s="13">
        <v>12475.35</v>
      </c>
      <c r="G861" s="11" t="s">
        <v>7893</v>
      </c>
      <c r="H861" s="11" t="s">
        <v>7894</v>
      </c>
      <c r="I861" s="11" t="s">
        <v>7862</v>
      </c>
      <c r="J861" s="14">
        <v>25168</v>
      </c>
      <c r="K861" s="11">
        <v>54</v>
      </c>
    </row>
    <row r="862" spans="1:11" ht="15.75" customHeight="1" x14ac:dyDescent="0.35">
      <c r="A862" s="11" t="s">
        <v>900</v>
      </c>
      <c r="B862" s="11">
        <v>1995</v>
      </c>
      <c r="C862" s="11" t="s">
        <v>7851</v>
      </c>
      <c r="D862" s="11">
        <v>9</v>
      </c>
      <c r="E862" s="11">
        <v>0</v>
      </c>
      <c r="F862" s="13">
        <v>12452.25</v>
      </c>
      <c r="G862" s="11" t="s">
        <v>7893</v>
      </c>
      <c r="H862" s="11" t="s">
        <v>7893</v>
      </c>
      <c r="I862" s="11" t="s">
        <v>7862</v>
      </c>
      <c r="J862" s="14">
        <v>34920</v>
      </c>
      <c r="K862" s="11">
        <v>27</v>
      </c>
    </row>
    <row r="863" spans="1:11" ht="15.75" customHeight="1" x14ac:dyDescent="0.35">
      <c r="A863" s="11" t="s">
        <v>901</v>
      </c>
      <c r="B863" s="11">
        <v>1964</v>
      </c>
      <c r="C863" s="11" t="s">
        <v>7851</v>
      </c>
      <c r="D863" s="11">
        <v>4</v>
      </c>
      <c r="E863" s="11">
        <v>0</v>
      </c>
      <c r="F863" s="13">
        <v>12430.95</v>
      </c>
      <c r="G863" s="11" t="s">
        <v>7893</v>
      </c>
      <c r="H863" s="11" t="s">
        <v>7893</v>
      </c>
      <c r="I863" s="11" t="s">
        <v>7869</v>
      </c>
      <c r="J863" s="14">
        <v>23593</v>
      </c>
      <c r="K863" s="11">
        <v>58</v>
      </c>
    </row>
    <row r="864" spans="1:11" ht="15.75" customHeight="1" x14ac:dyDescent="0.35">
      <c r="A864" s="11" t="s">
        <v>902</v>
      </c>
      <c r="B864" s="11">
        <v>1979</v>
      </c>
      <c r="C864" s="11" t="s">
        <v>7846</v>
      </c>
      <c r="D864" s="11">
        <v>14</v>
      </c>
      <c r="E864" s="11">
        <v>2</v>
      </c>
      <c r="F864" s="13">
        <v>12408.29</v>
      </c>
      <c r="G864" s="11" t="s">
        <v>7893</v>
      </c>
      <c r="H864" s="11" t="s">
        <v>7894</v>
      </c>
      <c r="I864" s="11" t="s">
        <v>7876</v>
      </c>
      <c r="J864" s="14">
        <v>29050</v>
      </c>
      <c r="K864" s="11">
        <v>43</v>
      </c>
    </row>
    <row r="865" spans="1:11" ht="15.75" customHeight="1" x14ac:dyDescent="0.35">
      <c r="A865" s="11" t="s">
        <v>903</v>
      </c>
      <c r="B865" s="11">
        <v>1972</v>
      </c>
      <c r="C865" s="11" t="s">
        <v>7851</v>
      </c>
      <c r="D865" s="11">
        <v>21</v>
      </c>
      <c r="E865" s="11">
        <v>0</v>
      </c>
      <c r="F865" s="13">
        <v>12407.3</v>
      </c>
      <c r="G865" s="11" t="s">
        <v>7893</v>
      </c>
      <c r="H865" s="11" t="s">
        <v>7895</v>
      </c>
      <c r="I865" s="11" t="s">
        <v>7872</v>
      </c>
      <c r="J865" s="14">
        <v>26532</v>
      </c>
      <c r="K865" s="11">
        <v>50</v>
      </c>
    </row>
    <row r="866" spans="1:11" ht="15.75" customHeight="1" x14ac:dyDescent="0.35">
      <c r="A866" s="11" t="s">
        <v>904</v>
      </c>
      <c r="B866" s="11">
        <v>1989</v>
      </c>
      <c r="C866" s="11" t="s">
        <v>7850</v>
      </c>
      <c r="D866" s="11">
        <v>29</v>
      </c>
      <c r="E866" s="11">
        <v>0</v>
      </c>
      <c r="F866" s="13">
        <v>12404.88</v>
      </c>
      <c r="G866" s="11" t="s">
        <v>7893</v>
      </c>
      <c r="H866" s="11" t="s">
        <v>7893</v>
      </c>
      <c r="I866" s="11" t="s">
        <v>7866</v>
      </c>
      <c r="J866" s="14">
        <v>32871</v>
      </c>
      <c r="K866" s="11">
        <v>33</v>
      </c>
    </row>
    <row r="867" spans="1:11" ht="15.75" customHeight="1" x14ac:dyDescent="0.35">
      <c r="A867" s="11" t="s">
        <v>905</v>
      </c>
      <c r="B867" s="11">
        <v>1962</v>
      </c>
      <c r="C867" s="11" t="s">
        <v>7849</v>
      </c>
      <c r="D867" s="11">
        <v>26</v>
      </c>
      <c r="E867" s="11">
        <v>0</v>
      </c>
      <c r="F867" s="13">
        <v>12369.89</v>
      </c>
      <c r="G867" s="11" t="s">
        <v>7893</v>
      </c>
      <c r="H867" s="11" t="s">
        <v>7895</v>
      </c>
      <c r="I867" s="11" t="s">
        <v>7869</v>
      </c>
      <c r="J867" s="14">
        <v>22915</v>
      </c>
      <c r="K867" s="11">
        <v>60</v>
      </c>
    </row>
    <row r="868" spans="1:11" ht="15.75" customHeight="1" x14ac:dyDescent="0.35">
      <c r="A868" s="11" t="s">
        <v>906</v>
      </c>
      <c r="B868" s="11">
        <v>1966</v>
      </c>
      <c r="C868" s="11" t="s">
        <v>7850</v>
      </c>
      <c r="D868" s="11">
        <v>29</v>
      </c>
      <c r="E868" s="11">
        <v>3</v>
      </c>
      <c r="F868" s="13">
        <v>12363.55</v>
      </c>
      <c r="G868" s="11" t="s">
        <v>7893</v>
      </c>
      <c r="H868" s="11" t="s">
        <v>7893</v>
      </c>
      <c r="I868" s="11" t="s">
        <v>7863</v>
      </c>
      <c r="J868" s="14">
        <v>24470</v>
      </c>
      <c r="K868" s="11">
        <v>56</v>
      </c>
    </row>
    <row r="869" spans="1:11" ht="15.75" customHeight="1" x14ac:dyDescent="0.35">
      <c r="A869" s="11" t="s">
        <v>907</v>
      </c>
      <c r="B869" s="11">
        <v>1963</v>
      </c>
      <c r="C869" s="11" t="s">
        <v>7849</v>
      </c>
      <c r="D869" s="11">
        <v>22</v>
      </c>
      <c r="E869" s="11">
        <v>1</v>
      </c>
      <c r="F869" s="13">
        <v>12347.17</v>
      </c>
      <c r="G869" s="11" t="s">
        <v>7893</v>
      </c>
      <c r="H869" s="11" t="s">
        <v>7893</v>
      </c>
      <c r="I869" s="11" t="s">
        <v>7863</v>
      </c>
      <c r="J869" s="14">
        <v>23276</v>
      </c>
      <c r="K869" s="11">
        <v>59</v>
      </c>
    </row>
    <row r="870" spans="1:11" ht="15.75" customHeight="1" x14ac:dyDescent="0.35">
      <c r="A870" s="11" t="s">
        <v>908</v>
      </c>
      <c r="B870" s="11">
        <v>1963</v>
      </c>
      <c r="C870" s="11" t="s">
        <v>7851</v>
      </c>
      <c r="D870" s="11">
        <v>2</v>
      </c>
      <c r="E870" s="11">
        <v>1</v>
      </c>
      <c r="F870" s="13">
        <v>12333.83</v>
      </c>
      <c r="G870" s="11" t="s">
        <v>7893</v>
      </c>
      <c r="H870" s="11" t="s">
        <v>7895</v>
      </c>
      <c r="I870" s="11" t="s">
        <v>7863</v>
      </c>
      <c r="J870" s="14">
        <v>23225</v>
      </c>
      <c r="K870" s="11">
        <v>59</v>
      </c>
    </row>
    <row r="871" spans="1:11" ht="15.75" customHeight="1" x14ac:dyDescent="0.35">
      <c r="A871" s="11" t="s">
        <v>909</v>
      </c>
      <c r="B871" s="11">
        <v>1963</v>
      </c>
      <c r="C871" s="11" t="s">
        <v>7851</v>
      </c>
      <c r="D871" s="11">
        <v>29</v>
      </c>
      <c r="E871" s="11">
        <v>0</v>
      </c>
      <c r="F871" s="13">
        <v>12323.94</v>
      </c>
      <c r="G871" s="11" t="s">
        <v>7893</v>
      </c>
      <c r="H871" s="11" t="s">
        <v>7893</v>
      </c>
      <c r="I871" s="11" t="s">
        <v>7873</v>
      </c>
      <c r="J871" s="14">
        <v>23252</v>
      </c>
      <c r="K871" s="11">
        <v>59</v>
      </c>
    </row>
    <row r="872" spans="1:11" ht="15.75" customHeight="1" x14ac:dyDescent="0.35">
      <c r="A872" s="11" t="s">
        <v>910</v>
      </c>
      <c r="B872" s="11">
        <v>1963</v>
      </c>
      <c r="C872" s="11" t="s">
        <v>7852</v>
      </c>
      <c r="D872" s="11">
        <v>28</v>
      </c>
      <c r="E872" s="11">
        <v>0</v>
      </c>
      <c r="F872" s="13">
        <v>12299.59</v>
      </c>
      <c r="G872" s="11" t="s">
        <v>7893</v>
      </c>
      <c r="H872" s="11" t="s">
        <v>7894</v>
      </c>
      <c r="I872" s="11" t="s">
        <v>7868</v>
      </c>
      <c r="J872" s="14">
        <v>23312</v>
      </c>
      <c r="K872" s="11">
        <v>59</v>
      </c>
    </row>
    <row r="873" spans="1:11" ht="15.75" customHeight="1" x14ac:dyDescent="0.35">
      <c r="A873" s="11" t="s">
        <v>911</v>
      </c>
      <c r="B873" s="11">
        <v>1990</v>
      </c>
      <c r="C873" s="11" t="s">
        <v>7852</v>
      </c>
      <c r="D873" s="11">
        <v>29</v>
      </c>
      <c r="E873" s="11">
        <v>3</v>
      </c>
      <c r="F873" s="13">
        <v>12282.38</v>
      </c>
      <c r="G873" s="11" t="s">
        <v>7893</v>
      </c>
      <c r="H873" s="11" t="s">
        <v>7894</v>
      </c>
      <c r="I873" s="11" t="s">
        <v>7863</v>
      </c>
      <c r="J873" s="14">
        <v>33175</v>
      </c>
      <c r="K873" s="11">
        <v>32</v>
      </c>
    </row>
    <row r="874" spans="1:11" ht="15.75" customHeight="1" x14ac:dyDescent="0.35">
      <c r="A874" s="11" t="s">
        <v>912</v>
      </c>
      <c r="B874" s="11">
        <v>1966</v>
      </c>
      <c r="C874" s="11" t="s">
        <v>7847</v>
      </c>
      <c r="D874" s="11">
        <v>16</v>
      </c>
      <c r="E874" s="11">
        <v>0</v>
      </c>
      <c r="F874" s="13">
        <v>12282.03</v>
      </c>
      <c r="G874" s="11" t="s">
        <v>7893</v>
      </c>
      <c r="H874" s="11" t="s">
        <v>7894</v>
      </c>
      <c r="I874" s="11" t="s">
        <v>7868</v>
      </c>
      <c r="J874" s="14">
        <v>24427</v>
      </c>
      <c r="K874" s="11">
        <v>56</v>
      </c>
    </row>
    <row r="875" spans="1:11" ht="15.75" customHeight="1" x14ac:dyDescent="0.35">
      <c r="A875" s="11" t="s">
        <v>913</v>
      </c>
      <c r="B875" s="11">
        <v>1967</v>
      </c>
      <c r="C875" s="11" t="s">
        <v>7851</v>
      </c>
      <c r="D875" s="11">
        <v>28</v>
      </c>
      <c r="E875" s="11">
        <v>2</v>
      </c>
      <c r="F875" s="13">
        <v>12269.69</v>
      </c>
      <c r="G875" s="11" t="s">
        <v>7893</v>
      </c>
      <c r="H875" s="11" t="s">
        <v>7895</v>
      </c>
      <c r="I875" s="11" t="s">
        <v>7862</v>
      </c>
      <c r="J875" s="14">
        <v>24712</v>
      </c>
      <c r="K875" s="11">
        <v>55</v>
      </c>
    </row>
    <row r="876" spans="1:11" ht="15.75" customHeight="1" x14ac:dyDescent="0.35">
      <c r="A876" s="11" t="s">
        <v>914</v>
      </c>
      <c r="B876" s="11">
        <v>1967</v>
      </c>
      <c r="C876" s="11" t="s">
        <v>7850</v>
      </c>
      <c r="D876" s="11">
        <v>30</v>
      </c>
      <c r="E876" s="11">
        <v>2</v>
      </c>
      <c r="F876" s="13">
        <v>12268.63</v>
      </c>
      <c r="G876" s="11" t="s">
        <v>7893</v>
      </c>
      <c r="H876" s="11" t="s">
        <v>7894</v>
      </c>
      <c r="I876" s="11" t="s">
        <v>7862</v>
      </c>
      <c r="J876" s="14">
        <v>24836</v>
      </c>
      <c r="K876" s="11">
        <v>55</v>
      </c>
    </row>
    <row r="877" spans="1:11" ht="15.75" customHeight="1" x14ac:dyDescent="0.35">
      <c r="A877" s="11" t="s">
        <v>915</v>
      </c>
      <c r="B877" s="11">
        <v>1966</v>
      </c>
      <c r="C877" s="11" t="s">
        <v>7850</v>
      </c>
      <c r="D877" s="11">
        <v>6</v>
      </c>
      <c r="E877" s="11">
        <v>2</v>
      </c>
      <c r="F877" s="13">
        <v>12265.51</v>
      </c>
      <c r="G877" s="11" t="s">
        <v>7893</v>
      </c>
      <c r="H877" s="11" t="s">
        <v>7893</v>
      </c>
      <c r="I877" s="11" t="s">
        <v>7861</v>
      </c>
      <c r="J877" s="14">
        <v>24447</v>
      </c>
      <c r="K877" s="11">
        <v>56</v>
      </c>
    </row>
    <row r="878" spans="1:11" ht="15.75" customHeight="1" x14ac:dyDescent="0.35">
      <c r="A878" s="11" t="s">
        <v>916</v>
      </c>
      <c r="B878" s="11">
        <v>1986</v>
      </c>
      <c r="C878" s="11" t="s">
        <v>7851</v>
      </c>
      <c r="D878" s="11">
        <v>13</v>
      </c>
      <c r="E878" s="11">
        <v>3</v>
      </c>
      <c r="F878" s="13">
        <v>12255.04</v>
      </c>
      <c r="G878" s="11" t="s">
        <v>7893</v>
      </c>
      <c r="H878" s="11" t="s">
        <v>7895</v>
      </c>
      <c r="I878" s="11" t="s">
        <v>7875</v>
      </c>
      <c r="J878" s="14">
        <v>31637</v>
      </c>
      <c r="K878" s="11">
        <v>36</v>
      </c>
    </row>
    <row r="879" spans="1:11" ht="15.75" customHeight="1" x14ac:dyDescent="0.35">
      <c r="A879" s="11" t="s">
        <v>917</v>
      </c>
      <c r="B879" s="11">
        <v>1989</v>
      </c>
      <c r="C879" s="11" t="s">
        <v>7847</v>
      </c>
      <c r="D879" s="11">
        <v>23</v>
      </c>
      <c r="E879" s="11">
        <v>3</v>
      </c>
      <c r="F879" s="13">
        <v>12254.44</v>
      </c>
      <c r="G879" s="11" t="s">
        <v>7893</v>
      </c>
      <c r="H879" s="11" t="s">
        <v>7893</v>
      </c>
      <c r="I879" s="11" t="s">
        <v>7875</v>
      </c>
      <c r="J879" s="14">
        <v>32835</v>
      </c>
      <c r="K879" s="11">
        <v>33</v>
      </c>
    </row>
    <row r="880" spans="1:11" ht="15.75" customHeight="1" x14ac:dyDescent="0.35">
      <c r="A880" s="11" t="s">
        <v>918</v>
      </c>
      <c r="B880" s="11">
        <v>1974</v>
      </c>
      <c r="C880" s="11" t="s">
        <v>7848</v>
      </c>
      <c r="D880" s="11">
        <v>23</v>
      </c>
      <c r="E880" s="11">
        <v>0</v>
      </c>
      <c r="F880" s="13">
        <v>12245.17</v>
      </c>
      <c r="G880" s="11" t="s">
        <v>7893</v>
      </c>
      <c r="H880" s="11" t="s">
        <v>7894</v>
      </c>
      <c r="I880" s="11" t="s">
        <v>7862</v>
      </c>
      <c r="J880" s="14">
        <v>27203</v>
      </c>
      <c r="K880" s="11">
        <v>48</v>
      </c>
    </row>
    <row r="881" spans="1:11" ht="15.75" customHeight="1" x14ac:dyDescent="0.35">
      <c r="A881" s="11" t="s">
        <v>919</v>
      </c>
      <c r="B881" s="11">
        <v>1963</v>
      </c>
      <c r="C881" s="11" t="s">
        <v>7846</v>
      </c>
      <c r="D881" s="11">
        <v>17</v>
      </c>
      <c r="E881" s="11">
        <v>0</v>
      </c>
      <c r="F881" s="13">
        <v>12244.53</v>
      </c>
      <c r="G881" s="11" t="s">
        <v>7893</v>
      </c>
      <c r="H881" s="11" t="s">
        <v>7894</v>
      </c>
      <c r="I881" s="11" t="s">
        <v>7861</v>
      </c>
      <c r="J881" s="14">
        <v>23209</v>
      </c>
      <c r="K881" s="11">
        <v>59</v>
      </c>
    </row>
    <row r="882" spans="1:11" ht="15.75" customHeight="1" x14ac:dyDescent="0.35">
      <c r="A882" s="11" t="s">
        <v>920</v>
      </c>
      <c r="B882" s="11">
        <v>1966</v>
      </c>
      <c r="C882" s="11" t="s">
        <v>7846</v>
      </c>
      <c r="D882" s="11">
        <v>29</v>
      </c>
      <c r="E882" s="11">
        <v>0</v>
      </c>
      <c r="F882" s="13">
        <v>12237.73</v>
      </c>
      <c r="G882" s="11" t="s">
        <v>7893</v>
      </c>
      <c r="H882" s="11" t="s">
        <v>7893</v>
      </c>
      <c r="I882" s="11" t="s">
        <v>7862</v>
      </c>
      <c r="J882" s="14">
        <v>24317</v>
      </c>
      <c r="K882" s="11">
        <v>56</v>
      </c>
    </row>
    <row r="883" spans="1:11" ht="15.75" customHeight="1" x14ac:dyDescent="0.35">
      <c r="A883" s="11" t="s">
        <v>921</v>
      </c>
      <c r="B883" s="11">
        <v>1964</v>
      </c>
      <c r="C883" s="11" t="s">
        <v>7852</v>
      </c>
      <c r="D883" s="11">
        <v>15</v>
      </c>
      <c r="E883" s="11">
        <v>0</v>
      </c>
      <c r="F883" s="13">
        <v>12235.84</v>
      </c>
      <c r="G883" s="11" t="s">
        <v>7893</v>
      </c>
      <c r="H883" s="11" t="s">
        <v>7893</v>
      </c>
      <c r="I883" s="11" t="s">
        <v>7862</v>
      </c>
      <c r="J883" s="14">
        <v>23665</v>
      </c>
      <c r="K883" s="11">
        <v>58</v>
      </c>
    </row>
    <row r="884" spans="1:11" ht="15.75" customHeight="1" x14ac:dyDescent="0.35">
      <c r="A884" s="11" t="s">
        <v>922</v>
      </c>
      <c r="B884" s="11">
        <v>1963</v>
      </c>
      <c r="C884" s="11" t="s">
        <v>7846</v>
      </c>
      <c r="D884" s="11">
        <v>19</v>
      </c>
      <c r="E884" s="11">
        <v>0</v>
      </c>
      <c r="F884" s="13">
        <v>12233.83</v>
      </c>
      <c r="G884" s="11" t="s">
        <v>7893</v>
      </c>
      <c r="H884" s="11" t="s">
        <v>7894</v>
      </c>
      <c r="I884" s="11" t="s">
        <v>7863</v>
      </c>
      <c r="J884" s="14">
        <v>23211</v>
      </c>
      <c r="K884" s="11">
        <v>59</v>
      </c>
    </row>
    <row r="885" spans="1:11" ht="15.75" customHeight="1" x14ac:dyDescent="0.35">
      <c r="A885" s="11" t="s">
        <v>923</v>
      </c>
      <c r="B885" s="11">
        <v>1964</v>
      </c>
      <c r="C885" s="11" t="s">
        <v>7848</v>
      </c>
      <c r="D885" s="11">
        <v>24</v>
      </c>
      <c r="E885" s="11">
        <v>0</v>
      </c>
      <c r="F885" s="13">
        <v>12231.61</v>
      </c>
      <c r="G885" s="11" t="s">
        <v>7893</v>
      </c>
      <c r="H885" s="11" t="s">
        <v>7893</v>
      </c>
      <c r="I885" s="11" t="s">
        <v>7862</v>
      </c>
      <c r="J885" s="14">
        <v>23552</v>
      </c>
      <c r="K885" s="11">
        <v>58</v>
      </c>
    </row>
    <row r="886" spans="1:11" ht="15.75" customHeight="1" x14ac:dyDescent="0.35">
      <c r="A886" s="11" t="s">
        <v>924</v>
      </c>
      <c r="B886" s="11">
        <v>1964</v>
      </c>
      <c r="C886" s="11" t="s">
        <v>7846</v>
      </c>
      <c r="D886" s="11">
        <v>2</v>
      </c>
      <c r="E886" s="11">
        <v>0</v>
      </c>
      <c r="F886" s="13">
        <v>12224.35</v>
      </c>
      <c r="G886" s="11" t="s">
        <v>7893</v>
      </c>
      <c r="H886" s="11" t="s">
        <v>7894</v>
      </c>
      <c r="I886" s="11" t="s">
        <v>7862</v>
      </c>
      <c r="J886" s="14">
        <v>23560</v>
      </c>
      <c r="K886" s="11">
        <v>58</v>
      </c>
    </row>
    <row r="887" spans="1:11" ht="15.75" customHeight="1" x14ac:dyDescent="0.35">
      <c r="A887" s="11" t="s">
        <v>925</v>
      </c>
      <c r="B887" s="11">
        <v>1964</v>
      </c>
      <c r="C887" s="11" t="s">
        <v>7846</v>
      </c>
      <c r="D887" s="11">
        <v>20</v>
      </c>
      <c r="E887" s="11">
        <v>0</v>
      </c>
      <c r="F887" s="13">
        <v>12222.9</v>
      </c>
      <c r="G887" s="11" t="s">
        <v>7893</v>
      </c>
      <c r="H887" s="11" t="s">
        <v>7895</v>
      </c>
      <c r="I887" s="11" t="s">
        <v>7862</v>
      </c>
      <c r="J887" s="14">
        <v>23578</v>
      </c>
      <c r="K887" s="11">
        <v>58</v>
      </c>
    </row>
    <row r="888" spans="1:11" ht="15.75" customHeight="1" x14ac:dyDescent="0.35">
      <c r="A888" s="11" t="s">
        <v>926</v>
      </c>
      <c r="B888" s="11">
        <v>1977</v>
      </c>
      <c r="C888" s="11" t="s">
        <v>7851</v>
      </c>
      <c r="D888" s="11">
        <v>14</v>
      </c>
      <c r="E888" s="11">
        <v>2</v>
      </c>
      <c r="F888" s="13">
        <v>12218.7</v>
      </c>
      <c r="G888" s="11" t="s">
        <v>7893</v>
      </c>
      <c r="H888" s="11" t="s">
        <v>7894</v>
      </c>
      <c r="I888" s="11" t="s">
        <v>7862</v>
      </c>
      <c r="J888" s="14">
        <v>28351</v>
      </c>
      <c r="K888" s="11">
        <v>45</v>
      </c>
    </row>
    <row r="889" spans="1:11" ht="15.75" customHeight="1" x14ac:dyDescent="0.35">
      <c r="A889" s="11" t="s">
        <v>927</v>
      </c>
      <c r="B889" s="11">
        <v>1991</v>
      </c>
      <c r="C889" s="11" t="s">
        <v>7851</v>
      </c>
      <c r="D889" s="11">
        <v>29</v>
      </c>
      <c r="E889" s="11">
        <v>3</v>
      </c>
      <c r="F889" s="13">
        <v>12198.64</v>
      </c>
      <c r="G889" s="11" t="s">
        <v>7893</v>
      </c>
      <c r="H889" s="11" t="s">
        <v>7893</v>
      </c>
      <c r="I889" s="11" t="s">
        <v>7875</v>
      </c>
      <c r="J889" s="14">
        <v>33479</v>
      </c>
      <c r="K889" s="11">
        <v>31</v>
      </c>
    </row>
    <row r="890" spans="1:11" ht="15.75" customHeight="1" x14ac:dyDescent="0.35">
      <c r="A890" s="11" t="s">
        <v>928</v>
      </c>
      <c r="B890" s="11">
        <v>1987</v>
      </c>
      <c r="C890" s="11" t="s">
        <v>7852</v>
      </c>
      <c r="D890" s="11">
        <v>5</v>
      </c>
      <c r="E890" s="11">
        <v>3</v>
      </c>
      <c r="F890" s="13">
        <v>12148.2</v>
      </c>
      <c r="G890" s="11" t="s">
        <v>7893</v>
      </c>
      <c r="H890" s="11" t="s">
        <v>7893</v>
      </c>
      <c r="I890" s="11" t="s">
        <v>7862</v>
      </c>
      <c r="J890" s="14">
        <v>32055</v>
      </c>
      <c r="K890" s="11">
        <v>35</v>
      </c>
    </row>
    <row r="891" spans="1:11" ht="15.75" customHeight="1" x14ac:dyDescent="0.35">
      <c r="A891" s="11" t="s">
        <v>929</v>
      </c>
      <c r="B891" s="11">
        <v>1962</v>
      </c>
      <c r="C891" s="11" t="s">
        <v>7849</v>
      </c>
      <c r="D891" s="11">
        <v>15</v>
      </c>
      <c r="E891" s="11">
        <v>0</v>
      </c>
      <c r="F891" s="13">
        <v>12146.97</v>
      </c>
      <c r="G891" s="11" t="s">
        <v>7893</v>
      </c>
      <c r="H891" s="11" t="s">
        <v>7893</v>
      </c>
      <c r="I891" s="11" t="s">
        <v>7863</v>
      </c>
      <c r="J891" s="14">
        <v>22904</v>
      </c>
      <c r="K891" s="11">
        <v>60</v>
      </c>
    </row>
    <row r="892" spans="1:11" ht="15.75" customHeight="1" x14ac:dyDescent="0.35">
      <c r="A892" s="11" t="s">
        <v>930</v>
      </c>
      <c r="B892" s="11">
        <v>1962</v>
      </c>
      <c r="C892" s="11" t="s">
        <v>7847</v>
      </c>
      <c r="D892" s="11">
        <v>4</v>
      </c>
      <c r="E892" s="11">
        <v>0</v>
      </c>
      <c r="F892" s="13">
        <v>12142.58</v>
      </c>
      <c r="G892" s="11" t="s">
        <v>7893</v>
      </c>
      <c r="H892" s="11" t="s">
        <v>7895</v>
      </c>
      <c r="I892" s="11" t="s">
        <v>7861</v>
      </c>
      <c r="J892" s="14">
        <v>22954</v>
      </c>
      <c r="K892" s="11">
        <v>60</v>
      </c>
    </row>
    <row r="893" spans="1:11" ht="15.75" customHeight="1" x14ac:dyDescent="0.35">
      <c r="A893" s="11" t="s">
        <v>931</v>
      </c>
      <c r="B893" s="11">
        <v>1974</v>
      </c>
      <c r="C893" s="11" t="s">
        <v>7849</v>
      </c>
      <c r="D893" s="11">
        <v>16</v>
      </c>
      <c r="E893" s="11">
        <v>0</v>
      </c>
      <c r="F893" s="13">
        <v>12137.6</v>
      </c>
      <c r="G893" s="11" t="s">
        <v>7893</v>
      </c>
      <c r="H893" s="11" t="s">
        <v>7893</v>
      </c>
      <c r="I893" s="11" t="s">
        <v>7862</v>
      </c>
      <c r="J893" s="14">
        <v>27288</v>
      </c>
      <c r="K893" s="11">
        <v>48</v>
      </c>
    </row>
    <row r="894" spans="1:11" ht="15.75" customHeight="1" x14ac:dyDescent="0.35">
      <c r="A894" s="11" t="s">
        <v>932</v>
      </c>
      <c r="B894" s="11">
        <v>1991</v>
      </c>
      <c r="C894" s="11" t="s">
        <v>7847</v>
      </c>
      <c r="D894" s="11">
        <v>6</v>
      </c>
      <c r="E894" s="11">
        <v>3</v>
      </c>
      <c r="F894" s="13">
        <v>12130.8</v>
      </c>
      <c r="G894" s="11" t="s">
        <v>7893</v>
      </c>
      <c r="H894" s="11" t="s">
        <v>7893</v>
      </c>
      <c r="I894" s="11" t="s">
        <v>7875</v>
      </c>
      <c r="J894" s="14">
        <v>33548</v>
      </c>
      <c r="K894" s="11">
        <v>31</v>
      </c>
    </row>
    <row r="895" spans="1:11" ht="15.75" customHeight="1" x14ac:dyDescent="0.35">
      <c r="A895" s="11" t="s">
        <v>933</v>
      </c>
      <c r="B895" s="11">
        <v>1963</v>
      </c>
      <c r="C895" s="11" t="s">
        <v>7848</v>
      </c>
      <c r="D895" s="11">
        <v>4</v>
      </c>
      <c r="E895" s="11">
        <v>0</v>
      </c>
      <c r="F895" s="13">
        <v>12129.61</v>
      </c>
      <c r="G895" s="11" t="s">
        <v>7893</v>
      </c>
      <c r="H895" s="11" t="s">
        <v>7894</v>
      </c>
      <c r="I895" s="11" t="s">
        <v>7862</v>
      </c>
      <c r="J895" s="14">
        <v>23166</v>
      </c>
      <c r="K895" s="11">
        <v>60</v>
      </c>
    </row>
    <row r="896" spans="1:11" ht="15.75" customHeight="1" x14ac:dyDescent="0.35">
      <c r="A896" s="11" t="s">
        <v>934</v>
      </c>
      <c r="B896" s="11">
        <v>1963</v>
      </c>
      <c r="C896" s="11" t="s">
        <v>7846</v>
      </c>
      <c r="D896" s="11">
        <v>20</v>
      </c>
      <c r="E896" s="11">
        <v>0</v>
      </c>
      <c r="F896" s="13">
        <v>12124.99</v>
      </c>
      <c r="G896" s="11" t="s">
        <v>7893</v>
      </c>
      <c r="H896" s="11" t="s">
        <v>7894</v>
      </c>
      <c r="I896" s="11" t="s">
        <v>7862</v>
      </c>
      <c r="J896" s="14">
        <v>23212</v>
      </c>
      <c r="K896" s="11">
        <v>59</v>
      </c>
    </row>
    <row r="897" spans="1:11" ht="15.75" customHeight="1" x14ac:dyDescent="0.35">
      <c r="A897" s="11" t="s">
        <v>935</v>
      </c>
      <c r="B897" s="11">
        <v>1968</v>
      </c>
      <c r="C897" s="11" t="s">
        <v>7852</v>
      </c>
      <c r="D897" s="11">
        <v>25</v>
      </c>
      <c r="E897" s="11">
        <v>3</v>
      </c>
      <c r="F897" s="13">
        <v>12105.32</v>
      </c>
      <c r="G897" s="11" t="s">
        <v>7893</v>
      </c>
      <c r="H897" s="11" t="s">
        <v>7893</v>
      </c>
      <c r="I897" s="11" t="s">
        <v>7863</v>
      </c>
      <c r="J897" s="14">
        <v>25136</v>
      </c>
      <c r="K897" s="11">
        <v>54</v>
      </c>
    </row>
    <row r="898" spans="1:11" ht="15.75" customHeight="1" x14ac:dyDescent="0.35">
      <c r="A898" s="11" t="s">
        <v>936</v>
      </c>
      <c r="B898" s="11">
        <v>1968</v>
      </c>
      <c r="C898" s="11" t="s">
        <v>7850</v>
      </c>
      <c r="D898" s="11">
        <v>9</v>
      </c>
      <c r="E898" s="11">
        <v>2</v>
      </c>
      <c r="F898" s="13">
        <v>12096.65</v>
      </c>
      <c r="G898" s="11" t="s">
        <v>7893</v>
      </c>
      <c r="H898" s="11" t="s">
        <v>7894</v>
      </c>
      <c r="I898" s="11" t="s">
        <v>7869</v>
      </c>
      <c r="J898" s="14">
        <v>25181</v>
      </c>
      <c r="K898" s="11">
        <v>54</v>
      </c>
    </row>
    <row r="899" spans="1:11" ht="15.75" customHeight="1" x14ac:dyDescent="0.35">
      <c r="A899" s="11" t="s">
        <v>937</v>
      </c>
      <c r="B899" s="11">
        <v>1968</v>
      </c>
      <c r="C899" s="11" t="s">
        <v>7848</v>
      </c>
      <c r="D899" s="11">
        <v>21</v>
      </c>
      <c r="E899" s="11">
        <v>3</v>
      </c>
      <c r="F899" s="13">
        <v>12094.48</v>
      </c>
      <c r="G899" s="11" t="s">
        <v>7893</v>
      </c>
      <c r="H899" s="11" t="s">
        <v>7893</v>
      </c>
      <c r="I899" s="11" t="s">
        <v>7863</v>
      </c>
      <c r="J899" s="14">
        <v>25010</v>
      </c>
      <c r="K899" s="11">
        <v>54</v>
      </c>
    </row>
    <row r="900" spans="1:11" ht="15.75" customHeight="1" x14ac:dyDescent="0.35">
      <c r="A900" s="11" t="s">
        <v>938</v>
      </c>
      <c r="B900" s="11">
        <v>1984</v>
      </c>
      <c r="C900" s="11" t="s">
        <v>7849</v>
      </c>
      <c r="D900" s="11">
        <v>2</v>
      </c>
      <c r="E900" s="11">
        <v>3</v>
      </c>
      <c r="F900" s="13">
        <v>12091.34</v>
      </c>
      <c r="G900" s="11" t="s">
        <v>7893</v>
      </c>
      <c r="H900" s="11" t="s">
        <v>7895</v>
      </c>
      <c r="I900" s="11" t="s">
        <v>7876</v>
      </c>
      <c r="J900" s="14">
        <v>30927</v>
      </c>
      <c r="K900" s="11">
        <v>38</v>
      </c>
    </row>
    <row r="901" spans="1:11" ht="15.75" customHeight="1" x14ac:dyDescent="0.35">
      <c r="A901" s="11" t="s">
        <v>939</v>
      </c>
      <c r="B901" s="11">
        <v>1986</v>
      </c>
      <c r="C901" s="11" t="s">
        <v>7849</v>
      </c>
      <c r="D901" s="11">
        <v>7</v>
      </c>
      <c r="E901" s="11">
        <v>3</v>
      </c>
      <c r="F901" s="13">
        <v>12048.13</v>
      </c>
      <c r="G901" s="11" t="s">
        <v>7893</v>
      </c>
      <c r="H901" s="11" t="s">
        <v>7895</v>
      </c>
      <c r="I901" s="11" t="s">
        <v>7875</v>
      </c>
      <c r="J901" s="14">
        <v>31662</v>
      </c>
      <c r="K901" s="11">
        <v>36</v>
      </c>
    </row>
    <row r="902" spans="1:11" ht="15.75" customHeight="1" x14ac:dyDescent="0.35">
      <c r="A902" s="11" t="s">
        <v>940</v>
      </c>
      <c r="B902" s="11">
        <v>1966</v>
      </c>
      <c r="C902" s="11" t="s">
        <v>7847</v>
      </c>
      <c r="D902" s="11">
        <v>24</v>
      </c>
      <c r="E902" s="11">
        <v>1</v>
      </c>
      <c r="F902" s="13">
        <v>12044.34</v>
      </c>
      <c r="G902" s="11" t="s">
        <v>7893</v>
      </c>
      <c r="H902" s="11" t="s">
        <v>7894</v>
      </c>
      <c r="I902" s="11" t="s">
        <v>7862</v>
      </c>
      <c r="J902" s="14">
        <v>24435</v>
      </c>
      <c r="K902" s="11">
        <v>56</v>
      </c>
    </row>
    <row r="903" spans="1:11" ht="15.75" customHeight="1" x14ac:dyDescent="0.35">
      <c r="A903" s="11" t="s">
        <v>941</v>
      </c>
      <c r="B903" s="11">
        <v>1979</v>
      </c>
      <c r="C903" s="11" t="s">
        <v>7852</v>
      </c>
      <c r="D903" s="11">
        <v>16</v>
      </c>
      <c r="E903" s="11">
        <v>2</v>
      </c>
      <c r="F903" s="13">
        <v>12035.18</v>
      </c>
      <c r="G903" s="11" t="s">
        <v>7893</v>
      </c>
      <c r="H903" s="11" t="s">
        <v>7893</v>
      </c>
      <c r="I903" s="11" t="s">
        <v>7872</v>
      </c>
      <c r="J903" s="14">
        <v>29144</v>
      </c>
      <c r="K903" s="11">
        <v>43</v>
      </c>
    </row>
    <row r="904" spans="1:11" ht="15.75" customHeight="1" x14ac:dyDescent="0.35">
      <c r="A904" s="11" t="s">
        <v>942</v>
      </c>
      <c r="B904" s="11">
        <v>1965</v>
      </c>
      <c r="C904" s="11" t="s">
        <v>7852</v>
      </c>
      <c r="D904" s="11">
        <v>29</v>
      </c>
      <c r="E904" s="11">
        <v>1</v>
      </c>
      <c r="F904" s="13">
        <v>12032.33</v>
      </c>
      <c r="G904" s="11" t="s">
        <v>7893</v>
      </c>
      <c r="H904" s="11" t="s">
        <v>7894</v>
      </c>
      <c r="I904" s="11" t="s">
        <v>7863</v>
      </c>
      <c r="J904" s="14">
        <v>24044</v>
      </c>
      <c r="K904" s="11">
        <v>57</v>
      </c>
    </row>
    <row r="905" spans="1:11" ht="15.75" customHeight="1" x14ac:dyDescent="0.35">
      <c r="A905" s="11" t="s">
        <v>943</v>
      </c>
      <c r="B905" s="11">
        <v>1965</v>
      </c>
      <c r="C905" s="11" t="s">
        <v>7848</v>
      </c>
      <c r="D905" s="11">
        <v>9</v>
      </c>
      <c r="E905" s="11">
        <v>0</v>
      </c>
      <c r="F905" s="13">
        <v>12029.29</v>
      </c>
      <c r="G905" s="11" t="s">
        <v>7893</v>
      </c>
      <c r="H905" s="11" t="s">
        <v>7895</v>
      </c>
      <c r="I905" s="11" t="s">
        <v>7869</v>
      </c>
      <c r="J905" s="14">
        <v>23902</v>
      </c>
      <c r="K905" s="11">
        <v>57</v>
      </c>
    </row>
    <row r="906" spans="1:11" ht="15.75" customHeight="1" x14ac:dyDescent="0.35">
      <c r="A906" s="11" t="s">
        <v>944</v>
      </c>
      <c r="B906" s="11">
        <v>1982</v>
      </c>
      <c r="C906" s="11" t="s">
        <v>7852</v>
      </c>
      <c r="D906" s="11">
        <v>17</v>
      </c>
      <c r="E906" s="11">
        <v>3</v>
      </c>
      <c r="F906" s="13">
        <v>12001.29</v>
      </c>
      <c r="G906" s="11" t="s">
        <v>7893</v>
      </c>
      <c r="H906" s="11" t="s">
        <v>7893</v>
      </c>
      <c r="I906" s="11" t="s">
        <v>7872</v>
      </c>
      <c r="J906" s="14">
        <v>30241</v>
      </c>
      <c r="K906" s="11">
        <v>40</v>
      </c>
    </row>
    <row r="907" spans="1:11" ht="15.75" customHeight="1" x14ac:dyDescent="0.35">
      <c r="A907" s="11" t="s">
        <v>945</v>
      </c>
      <c r="B907" s="11">
        <v>1993</v>
      </c>
      <c r="C907" s="11" t="s">
        <v>7850</v>
      </c>
      <c r="D907" s="11">
        <v>12</v>
      </c>
      <c r="E907" s="11">
        <v>0</v>
      </c>
      <c r="F907" s="13">
        <v>11994.89</v>
      </c>
      <c r="G907" s="11" t="s">
        <v>7893</v>
      </c>
      <c r="H907" s="11" t="s">
        <v>7895</v>
      </c>
      <c r="I907" s="11" t="s">
        <v>7862</v>
      </c>
      <c r="J907" s="14">
        <v>34315</v>
      </c>
      <c r="K907" s="11">
        <v>29</v>
      </c>
    </row>
    <row r="908" spans="1:11" ht="15.75" customHeight="1" x14ac:dyDescent="0.35">
      <c r="A908" s="11" t="s">
        <v>946</v>
      </c>
      <c r="B908" s="11">
        <v>1983</v>
      </c>
      <c r="C908" s="11" t="s">
        <v>7846</v>
      </c>
      <c r="D908" s="11">
        <v>4</v>
      </c>
      <c r="E908" s="11">
        <v>3</v>
      </c>
      <c r="F908" s="13">
        <v>11987.68</v>
      </c>
      <c r="G908" s="11" t="s">
        <v>7893</v>
      </c>
      <c r="H908" s="11" t="s">
        <v>7895</v>
      </c>
      <c r="I908" s="11" t="s">
        <v>7875</v>
      </c>
      <c r="J908" s="14">
        <v>30501</v>
      </c>
      <c r="K908" s="11">
        <v>39</v>
      </c>
    </row>
    <row r="909" spans="1:11" ht="15.75" customHeight="1" x14ac:dyDescent="0.35">
      <c r="A909" s="11" t="s">
        <v>947</v>
      </c>
      <c r="B909" s="11">
        <v>1967</v>
      </c>
      <c r="C909" s="11" t="s">
        <v>7850</v>
      </c>
      <c r="D909" s="11">
        <v>22</v>
      </c>
      <c r="E909" s="11">
        <v>3</v>
      </c>
      <c r="F909" s="13">
        <v>11987.17</v>
      </c>
      <c r="G909" s="11" t="s">
        <v>7893</v>
      </c>
      <c r="H909" s="11" t="s">
        <v>7893</v>
      </c>
      <c r="I909" s="11" t="s">
        <v>7861</v>
      </c>
      <c r="J909" s="14">
        <v>24828</v>
      </c>
      <c r="K909" s="11">
        <v>55</v>
      </c>
    </row>
    <row r="910" spans="1:11" ht="15.75" customHeight="1" x14ac:dyDescent="0.35">
      <c r="A910" s="11" t="s">
        <v>948</v>
      </c>
      <c r="B910" s="11">
        <v>1964</v>
      </c>
      <c r="C910" s="11" t="s">
        <v>7849</v>
      </c>
      <c r="D910" s="11">
        <v>29</v>
      </c>
      <c r="E910" s="11">
        <v>1</v>
      </c>
      <c r="F910" s="13">
        <v>11946.63</v>
      </c>
      <c r="G910" s="11" t="s">
        <v>7893</v>
      </c>
      <c r="H910" s="11" t="s">
        <v>7895</v>
      </c>
      <c r="I910" s="11" t="s">
        <v>7861</v>
      </c>
      <c r="J910" s="14">
        <v>23649</v>
      </c>
      <c r="K910" s="11">
        <v>58</v>
      </c>
    </row>
    <row r="911" spans="1:11" ht="15.75" customHeight="1" x14ac:dyDescent="0.35">
      <c r="A911" s="11" t="s">
        <v>949</v>
      </c>
      <c r="B911" s="11">
        <v>1965</v>
      </c>
      <c r="C911" s="11" t="s">
        <v>7847</v>
      </c>
      <c r="D911" s="11">
        <v>1</v>
      </c>
      <c r="E911" s="11">
        <v>1</v>
      </c>
      <c r="F911" s="13">
        <v>11945.13</v>
      </c>
      <c r="G911" s="11" t="s">
        <v>7893</v>
      </c>
      <c r="H911" s="11" t="s">
        <v>7895</v>
      </c>
      <c r="I911" s="11" t="s">
        <v>7862</v>
      </c>
      <c r="J911" s="14">
        <v>24047</v>
      </c>
      <c r="K911" s="11">
        <v>57</v>
      </c>
    </row>
    <row r="912" spans="1:11" ht="15.75" customHeight="1" x14ac:dyDescent="0.35">
      <c r="A912" s="11" t="s">
        <v>950</v>
      </c>
      <c r="B912" s="11">
        <v>1964</v>
      </c>
      <c r="C912" s="11" t="s">
        <v>7850</v>
      </c>
      <c r="D912" s="11">
        <v>25</v>
      </c>
      <c r="E912" s="11">
        <v>0</v>
      </c>
      <c r="F912" s="13">
        <v>11944.59</v>
      </c>
      <c r="G912" s="11" t="s">
        <v>7893</v>
      </c>
      <c r="H912" s="11" t="s">
        <v>7895</v>
      </c>
      <c r="I912" s="11" t="s">
        <v>7866</v>
      </c>
      <c r="J912" s="14">
        <v>23736</v>
      </c>
      <c r="K912" s="11">
        <v>58</v>
      </c>
    </row>
    <row r="913" spans="1:11" ht="15.75" customHeight="1" x14ac:dyDescent="0.35">
      <c r="A913" s="11" t="s">
        <v>951</v>
      </c>
      <c r="B913" s="11">
        <v>1991</v>
      </c>
      <c r="C913" s="11" t="s">
        <v>7852</v>
      </c>
      <c r="D913" s="11">
        <v>19</v>
      </c>
      <c r="E913" s="11">
        <v>3</v>
      </c>
      <c r="F913" s="13">
        <v>11941.83</v>
      </c>
      <c r="G913" s="11" t="s">
        <v>7893</v>
      </c>
      <c r="H913" s="11" t="s">
        <v>7894</v>
      </c>
      <c r="I913" s="11" t="s">
        <v>7870</v>
      </c>
      <c r="J913" s="14">
        <v>33530</v>
      </c>
      <c r="K913" s="11">
        <v>31</v>
      </c>
    </row>
    <row r="914" spans="1:11" ht="15.75" customHeight="1" x14ac:dyDescent="0.35">
      <c r="A914" s="11" t="s">
        <v>952</v>
      </c>
      <c r="B914" s="11">
        <v>1964</v>
      </c>
      <c r="C914" s="11" t="s">
        <v>7851</v>
      </c>
      <c r="D914" s="11">
        <v>2</v>
      </c>
      <c r="E914" s="11">
        <v>0</v>
      </c>
      <c r="F914" s="13">
        <v>11938.26</v>
      </c>
      <c r="G914" s="11" t="s">
        <v>7893</v>
      </c>
      <c r="H914" s="11" t="s">
        <v>7893</v>
      </c>
      <c r="I914" s="11" t="s">
        <v>7865</v>
      </c>
      <c r="J914" s="14">
        <v>23591</v>
      </c>
      <c r="K914" s="11">
        <v>58</v>
      </c>
    </row>
    <row r="915" spans="1:11" ht="15.75" customHeight="1" x14ac:dyDescent="0.35">
      <c r="A915" s="11" t="s">
        <v>953</v>
      </c>
      <c r="B915" s="11">
        <v>1964</v>
      </c>
      <c r="C915" s="11" t="s">
        <v>7850</v>
      </c>
      <c r="D915" s="11">
        <v>20</v>
      </c>
      <c r="E915" s="11">
        <v>0</v>
      </c>
      <c r="F915" s="13">
        <v>11931.13</v>
      </c>
      <c r="G915" s="11" t="s">
        <v>7893</v>
      </c>
      <c r="H915" s="11" t="s">
        <v>7894</v>
      </c>
      <c r="I915" s="11" t="s">
        <v>7865</v>
      </c>
      <c r="J915" s="14">
        <v>23731</v>
      </c>
      <c r="K915" s="11">
        <v>58</v>
      </c>
    </row>
    <row r="916" spans="1:11" ht="15.75" customHeight="1" x14ac:dyDescent="0.35">
      <c r="A916" s="11" t="s">
        <v>954</v>
      </c>
      <c r="B916" s="11">
        <v>1964</v>
      </c>
      <c r="C916" s="11" t="s">
        <v>7847</v>
      </c>
      <c r="D916" s="11">
        <v>19</v>
      </c>
      <c r="E916" s="11">
        <v>0</v>
      </c>
      <c r="F916" s="13">
        <v>11918.2</v>
      </c>
      <c r="G916" s="11" t="s">
        <v>7893</v>
      </c>
      <c r="H916" s="11" t="s">
        <v>7894</v>
      </c>
      <c r="I916" s="11" t="s">
        <v>7872</v>
      </c>
      <c r="J916" s="14">
        <v>23700</v>
      </c>
      <c r="K916" s="11">
        <v>58</v>
      </c>
    </row>
    <row r="917" spans="1:11" ht="15.75" customHeight="1" x14ac:dyDescent="0.35">
      <c r="A917" s="11" t="s">
        <v>955</v>
      </c>
      <c r="B917" s="11">
        <v>2004</v>
      </c>
      <c r="C917" s="11" t="s">
        <v>7848</v>
      </c>
      <c r="D917" s="11">
        <v>2</v>
      </c>
      <c r="E917" s="11">
        <v>2</v>
      </c>
      <c r="F917" s="13">
        <v>11884.05</v>
      </c>
      <c r="G917" s="11" t="s">
        <v>7893</v>
      </c>
      <c r="H917" s="11" t="s">
        <v>7893</v>
      </c>
      <c r="I917" s="11" t="s">
        <v>7861</v>
      </c>
      <c r="J917" s="14">
        <v>38140</v>
      </c>
      <c r="K917" s="11">
        <v>19</v>
      </c>
    </row>
    <row r="918" spans="1:11" ht="15.75" customHeight="1" x14ac:dyDescent="0.35">
      <c r="A918" s="11" t="s">
        <v>956</v>
      </c>
      <c r="B918" s="11">
        <v>1967</v>
      </c>
      <c r="C918" s="11" t="s">
        <v>7852</v>
      </c>
      <c r="D918" s="11">
        <v>29</v>
      </c>
      <c r="E918" s="11">
        <v>2</v>
      </c>
      <c r="F918" s="13">
        <v>11881.97</v>
      </c>
      <c r="G918" s="11" t="s">
        <v>7893</v>
      </c>
      <c r="H918" s="11" t="s">
        <v>7894</v>
      </c>
      <c r="I918" s="11" t="s">
        <v>7861</v>
      </c>
      <c r="J918" s="14">
        <v>24774</v>
      </c>
      <c r="K918" s="11">
        <v>55</v>
      </c>
    </row>
    <row r="919" spans="1:11" ht="15.75" customHeight="1" x14ac:dyDescent="0.35">
      <c r="A919" s="11" t="s">
        <v>957</v>
      </c>
      <c r="B919" s="11">
        <v>1967</v>
      </c>
      <c r="C919" s="11" t="s">
        <v>7846</v>
      </c>
      <c r="D919" s="11">
        <v>14</v>
      </c>
      <c r="E919" s="11">
        <v>2</v>
      </c>
      <c r="F919" s="13">
        <v>11881.36</v>
      </c>
      <c r="G919" s="11" t="s">
        <v>7893</v>
      </c>
      <c r="H919" s="11" t="s">
        <v>7895</v>
      </c>
      <c r="I919" s="11" t="s">
        <v>7863</v>
      </c>
      <c r="J919" s="14">
        <v>24667</v>
      </c>
      <c r="K919" s="11">
        <v>55</v>
      </c>
    </row>
    <row r="920" spans="1:11" ht="15.75" customHeight="1" x14ac:dyDescent="0.35">
      <c r="A920" s="11" t="s">
        <v>958</v>
      </c>
      <c r="B920" s="11">
        <v>1967</v>
      </c>
      <c r="C920" s="11" t="s">
        <v>7851</v>
      </c>
      <c r="D920" s="11">
        <v>24</v>
      </c>
      <c r="E920" s="11">
        <v>1</v>
      </c>
      <c r="F920" s="13">
        <v>11879.1</v>
      </c>
      <c r="G920" s="11" t="s">
        <v>7893</v>
      </c>
      <c r="H920" s="11" t="s">
        <v>7893</v>
      </c>
      <c r="I920" s="11" t="s">
        <v>7869</v>
      </c>
      <c r="J920" s="14">
        <v>24708</v>
      </c>
      <c r="K920" s="11">
        <v>55</v>
      </c>
    </row>
    <row r="921" spans="1:11" ht="15.75" customHeight="1" x14ac:dyDescent="0.35">
      <c r="A921" s="11" t="s">
        <v>959</v>
      </c>
      <c r="B921" s="11">
        <v>1974</v>
      </c>
      <c r="C921" s="11" t="s">
        <v>7846</v>
      </c>
      <c r="D921" s="11">
        <v>7</v>
      </c>
      <c r="E921" s="11">
        <v>0</v>
      </c>
      <c r="F921" s="13">
        <v>11858.56</v>
      </c>
      <c r="G921" s="11" t="s">
        <v>7893</v>
      </c>
      <c r="H921" s="11" t="s">
        <v>7893</v>
      </c>
      <c r="I921" s="11" t="s">
        <v>7863</v>
      </c>
      <c r="J921" s="14">
        <v>27217</v>
      </c>
      <c r="K921" s="11">
        <v>48</v>
      </c>
    </row>
    <row r="922" spans="1:11" ht="15.75" customHeight="1" x14ac:dyDescent="0.35">
      <c r="A922" s="11" t="s">
        <v>960</v>
      </c>
      <c r="B922" s="11">
        <v>1964</v>
      </c>
      <c r="C922" s="11" t="s">
        <v>7849</v>
      </c>
      <c r="D922" s="11">
        <v>29</v>
      </c>
      <c r="E922" s="11">
        <v>0</v>
      </c>
      <c r="F922" s="13">
        <v>11856.41</v>
      </c>
      <c r="G922" s="11" t="s">
        <v>7893</v>
      </c>
      <c r="H922" s="11" t="s">
        <v>7895</v>
      </c>
      <c r="I922" s="11" t="s">
        <v>7861</v>
      </c>
      <c r="J922" s="14">
        <v>23649</v>
      </c>
      <c r="K922" s="11">
        <v>58</v>
      </c>
    </row>
    <row r="923" spans="1:11" ht="15.75" customHeight="1" x14ac:dyDescent="0.35">
      <c r="A923" s="11" t="s">
        <v>961</v>
      </c>
      <c r="B923" s="11">
        <v>1964</v>
      </c>
      <c r="C923" s="11" t="s">
        <v>7848</v>
      </c>
      <c r="D923" s="11">
        <v>27</v>
      </c>
      <c r="E923" s="11">
        <v>0</v>
      </c>
      <c r="F923" s="13">
        <v>11848.14</v>
      </c>
      <c r="G923" s="11" t="s">
        <v>7893</v>
      </c>
      <c r="H923" s="11" t="s">
        <v>7895</v>
      </c>
      <c r="I923" s="11" t="s">
        <v>7863</v>
      </c>
      <c r="J923" s="14">
        <v>23555</v>
      </c>
      <c r="K923" s="11">
        <v>58</v>
      </c>
    </row>
    <row r="924" spans="1:11" ht="15.75" customHeight="1" x14ac:dyDescent="0.35">
      <c r="A924" s="11" t="s">
        <v>962</v>
      </c>
      <c r="B924" s="11">
        <v>1965</v>
      </c>
      <c r="C924" s="11" t="s">
        <v>7847</v>
      </c>
      <c r="D924" s="11">
        <v>10</v>
      </c>
      <c r="E924" s="11">
        <v>0</v>
      </c>
      <c r="F924" s="13">
        <v>11842.62</v>
      </c>
      <c r="G924" s="11" t="s">
        <v>7893</v>
      </c>
      <c r="H924" s="11" t="s">
        <v>7893</v>
      </c>
      <c r="I924" s="11" t="s">
        <v>7862</v>
      </c>
      <c r="J924" s="14">
        <v>24056</v>
      </c>
      <c r="K924" s="11">
        <v>57</v>
      </c>
    </row>
    <row r="925" spans="1:11" ht="15.75" customHeight="1" x14ac:dyDescent="0.35">
      <c r="A925" s="11" t="s">
        <v>963</v>
      </c>
      <c r="B925" s="11">
        <v>1964</v>
      </c>
      <c r="C925" s="11" t="s">
        <v>7846</v>
      </c>
      <c r="D925" s="11">
        <v>11</v>
      </c>
      <c r="E925" s="11">
        <v>0</v>
      </c>
      <c r="F925" s="13">
        <v>11842.44</v>
      </c>
      <c r="G925" s="11" t="s">
        <v>7893</v>
      </c>
      <c r="H925" s="11" t="s">
        <v>7895</v>
      </c>
      <c r="I925" s="11" t="s">
        <v>7863</v>
      </c>
      <c r="J925" s="14">
        <v>23569</v>
      </c>
      <c r="K925" s="11">
        <v>58</v>
      </c>
    </row>
    <row r="926" spans="1:11" ht="15.75" customHeight="1" x14ac:dyDescent="0.35">
      <c r="A926" s="11" t="s">
        <v>964</v>
      </c>
      <c r="B926" s="11">
        <v>1965</v>
      </c>
      <c r="C926" s="11" t="s">
        <v>7849</v>
      </c>
      <c r="D926" s="11">
        <v>25</v>
      </c>
      <c r="E926" s="11">
        <v>0</v>
      </c>
      <c r="F926" s="13">
        <v>11840.78</v>
      </c>
      <c r="G926" s="11" t="s">
        <v>7893</v>
      </c>
      <c r="H926" s="11" t="s">
        <v>7895</v>
      </c>
      <c r="I926" s="11" t="s">
        <v>7862</v>
      </c>
      <c r="J926" s="14">
        <v>24010</v>
      </c>
      <c r="K926" s="11">
        <v>57</v>
      </c>
    </row>
    <row r="927" spans="1:11" ht="15.75" customHeight="1" x14ac:dyDescent="0.35">
      <c r="A927" s="11" t="s">
        <v>965</v>
      </c>
      <c r="B927" s="11">
        <v>1964</v>
      </c>
      <c r="C927" s="11" t="s">
        <v>7849</v>
      </c>
      <c r="D927" s="11">
        <v>11</v>
      </c>
      <c r="E927" s="11">
        <v>0</v>
      </c>
      <c r="F927" s="13">
        <v>11837.16</v>
      </c>
      <c r="G927" s="11" t="s">
        <v>7893</v>
      </c>
      <c r="H927" s="11" t="s">
        <v>7893</v>
      </c>
      <c r="I927" s="11" t="s">
        <v>7863</v>
      </c>
      <c r="J927" s="14">
        <v>23631</v>
      </c>
      <c r="K927" s="11">
        <v>58</v>
      </c>
    </row>
    <row r="928" spans="1:11" ht="15.75" customHeight="1" x14ac:dyDescent="0.35">
      <c r="A928" s="11" t="s">
        <v>966</v>
      </c>
      <c r="B928" s="11">
        <v>1964</v>
      </c>
      <c r="C928" s="11" t="s">
        <v>7848</v>
      </c>
      <c r="D928" s="11">
        <v>27</v>
      </c>
      <c r="E928" s="11">
        <v>0</v>
      </c>
      <c r="F928" s="13">
        <v>11833.78</v>
      </c>
      <c r="G928" s="11" t="s">
        <v>7893</v>
      </c>
      <c r="H928" s="11" t="s">
        <v>7893</v>
      </c>
      <c r="I928" s="11" t="s">
        <v>7861</v>
      </c>
      <c r="J928" s="14">
        <v>23555</v>
      </c>
      <c r="K928" s="11">
        <v>58</v>
      </c>
    </row>
    <row r="929" spans="1:11" ht="15.75" customHeight="1" x14ac:dyDescent="0.35">
      <c r="A929" s="11" t="s">
        <v>967</v>
      </c>
      <c r="B929" s="11">
        <v>1965</v>
      </c>
      <c r="C929" s="11" t="s">
        <v>7852</v>
      </c>
      <c r="D929" s="11">
        <v>3</v>
      </c>
      <c r="E929" s="11">
        <v>0</v>
      </c>
      <c r="F929" s="13">
        <v>11830.61</v>
      </c>
      <c r="G929" s="11" t="s">
        <v>7893</v>
      </c>
      <c r="H929" s="11" t="s">
        <v>7894</v>
      </c>
      <c r="I929" s="11" t="s">
        <v>7862</v>
      </c>
      <c r="J929" s="14">
        <v>24018</v>
      </c>
      <c r="K929" s="11">
        <v>57</v>
      </c>
    </row>
    <row r="930" spans="1:11" ht="15.75" customHeight="1" x14ac:dyDescent="0.35">
      <c r="A930" s="11" t="s">
        <v>968</v>
      </c>
      <c r="B930" s="11">
        <v>1982</v>
      </c>
      <c r="C930" s="11" t="s">
        <v>7847</v>
      </c>
      <c r="D930" s="11">
        <v>20</v>
      </c>
      <c r="E930" s="11">
        <v>3</v>
      </c>
      <c r="F930" s="13">
        <v>11773.06</v>
      </c>
      <c r="G930" s="11" t="s">
        <v>7893</v>
      </c>
      <c r="H930" s="11" t="s">
        <v>7893</v>
      </c>
      <c r="I930" s="11" t="s">
        <v>7875</v>
      </c>
      <c r="J930" s="14">
        <v>30275</v>
      </c>
      <c r="K930" s="11">
        <v>40</v>
      </c>
    </row>
    <row r="931" spans="1:11" ht="15.75" customHeight="1" x14ac:dyDescent="0.35">
      <c r="A931" s="11" t="s">
        <v>969</v>
      </c>
      <c r="B931" s="11">
        <v>1966</v>
      </c>
      <c r="C931" s="11" t="s">
        <v>7846</v>
      </c>
      <c r="D931" s="11">
        <v>25</v>
      </c>
      <c r="E931" s="11">
        <v>1</v>
      </c>
      <c r="F931" s="13">
        <v>11763</v>
      </c>
      <c r="G931" s="11" t="s">
        <v>7893</v>
      </c>
      <c r="H931" s="11" t="s">
        <v>7893</v>
      </c>
      <c r="I931" s="11" t="s">
        <v>7866</v>
      </c>
      <c r="J931" s="14">
        <v>24313</v>
      </c>
      <c r="K931" s="11">
        <v>56</v>
      </c>
    </row>
    <row r="932" spans="1:11" ht="15.75" customHeight="1" x14ac:dyDescent="0.35">
      <c r="A932" s="11" t="s">
        <v>970</v>
      </c>
      <c r="B932" s="11">
        <v>1979</v>
      </c>
      <c r="C932" s="11" t="s">
        <v>7847</v>
      </c>
      <c r="D932" s="11">
        <v>6</v>
      </c>
      <c r="E932" s="11">
        <v>2</v>
      </c>
      <c r="F932" s="13">
        <v>11752.68</v>
      </c>
      <c r="G932" s="11" t="s">
        <v>7893</v>
      </c>
      <c r="H932" s="11" t="s">
        <v>7894</v>
      </c>
      <c r="I932" s="11" t="s">
        <v>7875</v>
      </c>
      <c r="J932" s="14">
        <v>29165</v>
      </c>
      <c r="K932" s="11">
        <v>43</v>
      </c>
    </row>
    <row r="933" spans="1:11" ht="15.75" customHeight="1" x14ac:dyDescent="0.35">
      <c r="A933" s="11" t="s">
        <v>971</v>
      </c>
      <c r="B933" s="11">
        <v>1964</v>
      </c>
      <c r="C933" s="11" t="s">
        <v>7850</v>
      </c>
      <c r="D933" s="11">
        <v>2</v>
      </c>
      <c r="E933" s="11">
        <v>0</v>
      </c>
      <c r="F933" s="13">
        <v>11743.93</v>
      </c>
      <c r="G933" s="11" t="s">
        <v>7893</v>
      </c>
      <c r="H933" s="11" t="s">
        <v>7894</v>
      </c>
      <c r="I933" s="11" t="s">
        <v>7862</v>
      </c>
      <c r="J933" s="14">
        <v>23713</v>
      </c>
      <c r="K933" s="11">
        <v>58</v>
      </c>
    </row>
    <row r="934" spans="1:11" ht="15.75" customHeight="1" x14ac:dyDescent="0.35">
      <c r="A934" s="11" t="s">
        <v>972</v>
      </c>
      <c r="B934" s="11">
        <v>1963</v>
      </c>
      <c r="C934" s="11" t="s">
        <v>7848</v>
      </c>
      <c r="D934" s="11">
        <v>9</v>
      </c>
      <c r="E934" s="11">
        <v>0</v>
      </c>
      <c r="F934" s="13">
        <v>11743.3</v>
      </c>
      <c r="G934" s="11" t="s">
        <v>7893</v>
      </c>
      <c r="H934" s="11" t="s">
        <v>7893</v>
      </c>
      <c r="I934" s="11" t="s">
        <v>7861</v>
      </c>
      <c r="J934" s="14">
        <v>23171</v>
      </c>
      <c r="K934" s="11">
        <v>59</v>
      </c>
    </row>
    <row r="935" spans="1:11" ht="15.75" customHeight="1" x14ac:dyDescent="0.35">
      <c r="A935" s="11" t="s">
        <v>973</v>
      </c>
      <c r="B935" s="11">
        <v>1969</v>
      </c>
      <c r="C935" s="11" t="s">
        <v>7847</v>
      </c>
      <c r="D935" s="11">
        <v>12</v>
      </c>
      <c r="E935" s="11">
        <v>3</v>
      </c>
      <c r="F935" s="13">
        <v>11741.73</v>
      </c>
      <c r="G935" s="11" t="s">
        <v>7893</v>
      </c>
      <c r="H935" s="11" t="s">
        <v>7894</v>
      </c>
      <c r="I935" s="11" t="s">
        <v>7863</v>
      </c>
      <c r="J935" s="14">
        <v>25519</v>
      </c>
      <c r="K935" s="11">
        <v>53</v>
      </c>
    </row>
    <row r="936" spans="1:11" ht="15.75" customHeight="1" x14ac:dyDescent="0.35">
      <c r="A936" s="11" t="s">
        <v>974</v>
      </c>
      <c r="B936" s="11">
        <v>1988</v>
      </c>
      <c r="C936" s="11" t="s">
        <v>7849</v>
      </c>
      <c r="D936" s="11">
        <v>5</v>
      </c>
      <c r="E936" s="11">
        <v>2</v>
      </c>
      <c r="F936" s="13">
        <v>11737.85</v>
      </c>
      <c r="G936" s="11" t="s">
        <v>7893</v>
      </c>
      <c r="H936" s="11" t="s">
        <v>7894</v>
      </c>
      <c r="I936" s="11" t="s">
        <v>7863</v>
      </c>
      <c r="J936" s="14">
        <v>32391</v>
      </c>
      <c r="K936" s="11">
        <v>34</v>
      </c>
    </row>
    <row r="937" spans="1:11" ht="15.75" customHeight="1" x14ac:dyDescent="0.35">
      <c r="A937" s="11" t="s">
        <v>975</v>
      </c>
      <c r="B937" s="11">
        <v>1964</v>
      </c>
      <c r="C937" s="11" t="s">
        <v>7847</v>
      </c>
      <c r="D937" s="11">
        <v>9</v>
      </c>
      <c r="E937" s="11">
        <v>0</v>
      </c>
      <c r="F937" s="13">
        <v>11735.88</v>
      </c>
      <c r="G937" s="11" t="s">
        <v>7893</v>
      </c>
      <c r="H937" s="11" t="s">
        <v>7894</v>
      </c>
      <c r="I937" s="11" t="s">
        <v>7862</v>
      </c>
      <c r="J937" s="14">
        <v>23690</v>
      </c>
      <c r="K937" s="11">
        <v>58</v>
      </c>
    </row>
    <row r="938" spans="1:11" ht="15.75" customHeight="1" x14ac:dyDescent="0.35">
      <c r="A938" s="11" t="s">
        <v>976</v>
      </c>
      <c r="B938" s="11">
        <v>1984</v>
      </c>
      <c r="C938" s="11" t="s">
        <v>7847</v>
      </c>
      <c r="D938" s="11">
        <v>26</v>
      </c>
      <c r="E938" s="11">
        <v>3</v>
      </c>
      <c r="F938" s="13">
        <v>11730.82</v>
      </c>
      <c r="G938" s="11" t="s">
        <v>7893</v>
      </c>
      <c r="H938" s="11" t="s">
        <v>7893</v>
      </c>
      <c r="I938" s="11" t="s">
        <v>7875</v>
      </c>
      <c r="J938" s="14">
        <v>31012</v>
      </c>
      <c r="K938" s="11">
        <v>38</v>
      </c>
    </row>
    <row r="939" spans="1:11" ht="15.75" customHeight="1" x14ac:dyDescent="0.35">
      <c r="A939" s="11" t="s">
        <v>977</v>
      </c>
      <c r="B939" s="11">
        <v>1969</v>
      </c>
      <c r="C939" s="11" t="s">
        <v>7852</v>
      </c>
      <c r="D939" s="11">
        <v>12</v>
      </c>
      <c r="E939" s="11">
        <v>2</v>
      </c>
      <c r="F939" s="13">
        <v>11729.68</v>
      </c>
      <c r="G939" s="11" t="s">
        <v>7893</v>
      </c>
      <c r="H939" s="11" t="s">
        <v>7894</v>
      </c>
      <c r="I939" s="11" t="s">
        <v>7869</v>
      </c>
      <c r="J939" s="14">
        <v>25488</v>
      </c>
      <c r="K939" s="11">
        <v>53</v>
      </c>
    </row>
    <row r="940" spans="1:11" ht="15.75" customHeight="1" x14ac:dyDescent="0.35">
      <c r="A940" s="11" t="s">
        <v>978</v>
      </c>
      <c r="B940" s="11">
        <v>1982</v>
      </c>
      <c r="C940" s="11" t="s">
        <v>7852</v>
      </c>
      <c r="D940" s="11">
        <v>21</v>
      </c>
      <c r="E940" s="11">
        <v>3</v>
      </c>
      <c r="F940" s="13">
        <v>11712.97</v>
      </c>
      <c r="G940" s="11" t="s">
        <v>7893</v>
      </c>
      <c r="H940" s="11" t="s">
        <v>7895</v>
      </c>
      <c r="I940" s="11" t="s">
        <v>7872</v>
      </c>
      <c r="J940" s="14">
        <v>30245</v>
      </c>
      <c r="K940" s="11">
        <v>40</v>
      </c>
    </row>
    <row r="941" spans="1:11" ht="15.75" customHeight="1" x14ac:dyDescent="0.35">
      <c r="A941" s="11" t="s">
        <v>979</v>
      </c>
      <c r="B941" s="11">
        <v>1970</v>
      </c>
      <c r="C941" s="11" t="s">
        <v>7850</v>
      </c>
      <c r="D941" s="11">
        <v>1</v>
      </c>
      <c r="E941" s="11">
        <v>0</v>
      </c>
      <c r="F941" s="13">
        <v>11696.52</v>
      </c>
      <c r="G941" s="11" t="s">
        <v>7893</v>
      </c>
      <c r="H941" s="11" t="s">
        <v>7894</v>
      </c>
      <c r="I941" s="11" t="s">
        <v>7872</v>
      </c>
      <c r="J941" s="14">
        <v>25903</v>
      </c>
      <c r="K941" s="11">
        <v>52</v>
      </c>
    </row>
    <row r="942" spans="1:11" ht="15.75" customHeight="1" x14ac:dyDescent="0.35">
      <c r="A942" s="11" t="s">
        <v>980</v>
      </c>
      <c r="B942" s="11">
        <v>1966</v>
      </c>
      <c r="C942" s="11" t="s">
        <v>7847</v>
      </c>
      <c r="D942" s="11">
        <v>9</v>
      </c>
      <c r="E942" s="11">
        <v>1</v>
      </c>
      <c r="F942" s="13">
        <v>11674.13</v>
      </c>
      <c r="G942" s="11" t="s">
        <v>7893</v>
      </c>
      <c r="H942" s="11" t="s">
        <v>7894</v>
      </c>
      <c r="I942" s="11" t="s">
        <v>7863</v>
      </c>
      <c r="J942" s="14">
        <v>24420</v>
      </c>
      <c r="K942" s="11">
        <v>56</v>
      </c>
    </row>
    <row r="943" spans="1:11" ht="15.75" customHeight="1" x14ac:dyDescent="0.35">
      <c r="A943" s="11" t="s">
        <v>981</v>
      </c>
      <c r="B943" s="11">
        <v>1966</v>
      </c>
      <c r="C943" s="11" t="s">
        <v>7851</v>
      </c>
      <c r="D943" s="11">
        <v>23</v>
      </c>
      <c r="E943" s="11">
        <v>0</v>
      </c>
      <c r="F943" s="13">
        <v>11658.38</v>
      </c>
      <c r="G943" s="11" t="s">
        <v>7893</v>
      </c>
      <c r="H943" s="11" t="s">
        <v>7893</v>
      </c>
      <c r="I943" s="11" t="s">
        <v>7869</v>
      </c>
      <c r="J943" s="14">
        <v>24342</v>
      </c>
      <c r="K943" s="11">
        <v>56</v>
      </c>
    </row>
    <row r="944" spans="1:11" ht="15.75" customHeight="1" x14ac:dyDescent="0.35">
      <c r="A944" s="11" t="s">
        <v>982</v>
      </c>
      <c r="B944" s="11">
        <v>1966</v>
      </c>
      <c r="C944" s="11" t="s">
        <v>7846</v>
      </c>
      <c r="D944" s="11">
        <v>6</v>
      </c>
      <c r="E944" s="11">
        <v>0</v>
      </c>
      <c r="F944" s="13">
        <v>11658.12</v>
      </c>
      <c r="G944" s="11" t="s">
        <v>7893</v>
      </c>
      <c r="H944" s="11" t="s">
        <v>7894</v>
      </c>
      <c r="I944" s="11" t="s">
        <v>7869</v>
      </c>
      <c r="J944" s="14">
        <v>24294</v>
      </c>
      <c r="K944" s="11">
        <v>56</v>
      </c>
    </row>
    <row r="945" spans="1:11" ht="15.75" customHeight="1" x14ac:dyDescent="0.35">
      <c r="A945" s="11" t="s">
        <v>983</v>
      </c>
      <c r="B945" s="11">
        <v>1994</v>
      </c>
      <c r="C945" s="11" t="s">
        <v>7846</v>
      </c>
      <c r="D945" s="11">
        <v>20</v>
      </c>
      <c r="E945" s="11">
        <v>0</v>
      </c>
      <c r="F945" s="13">
        <v>11657.81</v>
      </c>
      <c r="G945" s="11" t="s">
        <v>7893</v>
      </c>
      <c r="H945" s="11" t="s">
        <v>7895</v>
      </c>
      <c r="I945" s="11" t="s">
        <v>7870</v>
      </c>
      <c r="J945" s="14">
        <v>34535</v>
      </c>
      <c r="K945" s="11">
        <v>28</v>
      </c>
    </row>
    <row r="946" spans="1:11" ht="15.75" customHeight="1" x14ac:dyDescent="0.35">
      <c r="A946" s="11" t="s">
        <v>984</v>
      </c>
      <c r="B946" s="11">
        <v>1966</v>
      </c>
      <c r="C946" s="11" t="s">
        <v>7852</v>
      </c>
      <c r="D946" s="11">
        <v>4</v>
      </c>
      <c r="E946" s="11">
        <v>0</v>
      </c>
      <c r="F946" s="13">
        <v>11657.72</v>
      </c>
      <c r="G946" s="11" t="s">
        <v>7893</v>
      </c>
      <c r="H946" s="11" t="s">
        <v>7895</v>
      </c>
      <c r="I946" s="11" t="s">
        <v>7869</v>
      </c>
      <c r="J946" s="14">
        <v>24384</v>
      </c>
      <c r="K946" s="11">
        <v>56</v>
      </c>
    </row>
    <row r="947" spans="1:11" ht="15.75" customHeight="1" x14ac:dyDescent="0.35">
      <c r="A947" s="11" t="s">
        <v>985</v>
      </c>
      <c r="B947" s="11">
        <v>1986</v>
      </c>
      <c r="C947" s="11" t="s">
        <v>7846</v>
      </c>
      <c r="D947" s="11">
        <v>17</v>
      </c>
      <c r="E947" s="11">
        <v>3</v>
      </c>
      <c r="F947" s="13">
        <v>11625.11</v>
      </c>
      <c r="G947" s="11" t="s">
        <v>7893</v>
      </c>
      <c r="H947" s="11" t="s">
        <v>7893</v>
      </c>
      <c r="I947" s="11" t="s">
        <v>7876</v>
      </c>
      <c r="J947" s="14">
        <v>31610</v>
      </c>
      <c r="K947" s="11">
        <v>36</v>
      </c>
    </row>
    <row r="948" spans="1:11" ht="15.75" customHeight="1" x14ac:dyDescent="0.35">
      <c r="A948" s="11" t="s">
        <v>986</v>
      </c>
      <c r="B948" s="11">
        <v>1964</v>
      </c>
      <c r="C948" s="11" t="s">
        <v>7848</v>
      </c>
      <c r="D948" s="11">
        <v>20</v>
      </c>
      <c r="E948" s="11">
        <v>0</v>
      </c>
      <c r="F948" s="13">
        <v>11602.75</v>
      </c>
      <c r="G948" s="11" t="s">
        <v>7893</v>
      </c>
      <c r="H948" s="11" t="s">
        <v>7894</v>
      </c>
      <c r="I948" s="11" t="s">
        <v>7874</v>
      </c>
      <c r="J948" s="14">
        <v>23548</v>
      </c>
      <c r="K948" s="11">
        <v>58</v>
      </c>
    </row>
    <row r="949" spans="1:11" ht="15.75" customHeight="1" x14ac:dyDescent="0.35">
      <c r="A949" s="11" t="s">
        <v>987</v>
      </c>
      <c r="B949" s="11">
        <v>1965</v>
      </c>
      <c r="C949" s="11" t="s">
        <v>7847</v>
      </c>
      <c r="D949" s="11">
        <v>6</v>
      </c>
      <c r="E949" s="11">
        <v>1</v>
      </c>
      <c r="F949" s="13">
        <v>11576.13</v>
      </c>
      <c r="G949" s="11" t="s">
        <v>7893</v>
      </c>
      <c r="H949" s="11" t="s">
        <v>7893</v>
      </c>
      <c r="I949" s="11" t="s">
        <v>7863</v>
      </c>
      <c r="J949" s="14">
        <v>24052</v>
      </c>
      <c r="K949" s="11">
        <v>57</v>
      </c>
    </row>
    <row r="950" spans="1:11" ht="15.75" customHeight="1" x14ac:dyDescent="0.35">
      <c r="A950" s="11" t="s">
        <v>988</v>
      </c>
      <c r="B950" s="11">
        <v>1965</v>
      </c>
      <c r="C950" s="11" t="s">
        <v>7850</v>
      </c>
      <c r="D950" s="11">
        <v>25</v>
      </c>
      <c r="E950" s="11">
        <v>0</v>
      </c>
      <c r="F950" s="13">
        <v>11566.3</v>
      </c>
      <c r="G950" s="11" t="s">
        <v>7893</v>
      </c>
      <c r="H950" s="11" t="s">
        <v>7893</v>
      </c>
      <c r="I950" s="11" t="s">
        <v>7866</v>
      </c>
      <c r="J950" s="14">
        <v>24101</v>
      </c>
      <c r="K950" s="11">
        <v>57</v>
      </c>
    </row>
    <row r="951" spans="1:11" ht="15.75" customHeight="1" x14ac:dyDescent="0.35">
      <c r="A951" s="11" t="s">
        <v>989</v>
      </c>
      <c r="B951" s="11">
        <v>1965</v>
      </c>
      <c r="C951" s="11" t="s">
        <v>7852</v>
      </c>
      <c r="D951" s="11">
        <v>27</v>
      </c>
      <c r="E951" s="11">
        <v>1</v>
      </c>
      <c r="F951" s="13">
        <v>11554.22</v>
      </c>
      <c r="G951" s="11" t="s">
        <v>7893</v>
      </c>
      <c r="H951" s="11" t="s">
        <v>7894</v>
      </c>
      <c r="I951" s="11" t="s">
        <v>7861</v>
      </c>
      <c r="J951" s="14">
        <v>24042</v>
      </c>
      <c r="K951" s="11">
        <v>57</v>
      </c>
    </row>
    <row r="952" spans="1:11" ht="15.75" customHeight="1" x14ac:dyDescent="0.35">
      <c r="A952" s="11" t="s">
        <v>990</v>
      </c>
      <c r="B952" s="11">
        <v>1973</v>
      </c>
      <c r="C952" s="11" t="s">
        <v>7846</v>
      </c>
      <c r="D952" s="11">
        <v>23</v>
      </c>
      <c r="E952" s="11">
        <v>5</v>
      </c>
      <c r="F952" s="13">
        <v>11552.9</v>
      </c>
      <c r="G952" s="11" t="s">
        <v>7893</v>
      </c>
      <c r="H952" s="11" t="s">
        <v>7895</v>
      </c>
      <c r="I952" s="11" t="s">
        <v>7863</v>
      </c>
      <c r="J952" s="14">
        <v>26868</v>
      </c>
      <c r="K952" s="11">
        <v>49</v>
      </c>
    </row>
    <row r="953" spans="1:11" ht="15.75" customHeight="1" x14ac:dyDescent="0.35">
      <c r="A953" s="11" t="s">
        <v>991</v>
      </c>
      <c r="B953" s="11">
        <v>1971</v>
      </c>
      <c r="C953" s="11" t="s">
        <v>7850</v>
      </c>
      <c r="D953" s="11">
        <v>1</v>
      </c>
      <c r="E953" s="11">
        <v>0</v>
      </c>
      <c r="F953" s="13">
        <v>11540.25</v>
      </c>
      <c r="G953" s="11" t="s">
        <v>7893</v>
      </c>
      <c r="H953" s="11" t="s">
        <v>7894</v>
      </c>
      <c r="I953" s="11" t="s">
        <v>7862</v>
      </c>
      <c r="J953" s="14">
        <v>26268</v>
      </c>
      <c r="K953" s="11">
        <v>51</v>
      </c>
    </row>
    <row r="954" spans="1:11" ht="15.75" customHeight="1" x14ac:dyDescent="0.35">
      <c r="A954" s="11" t="s">
        <v>992</v>
      </c>
      <c r="B954" s="11">
        <v>1968</v>
      </c>
      <c r="C954" s="11" t="s">
        <v>7847</v>
      </c>
      <c r="D954" s="11">
        <v>14</v>
      </c>
      <c r="E954" s="11">
        <v>2</v>
      </c>
      <c r="F954" s="13">
        <v>11538.42</v>
      </c>
      <c r="G954" s="11" t="s">
        <v>7893</v>
      </c>
      <c r="H954" s="11" t="s">
        <v>7894</v>
      </c>
      <c r="I954" s="11" t="s">
        <v>7863</v>
      </c>
      <c r="J954" s="14">
        <v>25156</v>
      </c>
      <c r="K954" s="11">
        <v>54</v>
      </c>
    </row>
    <row r="955" spans="1:11" ht="15.75" customHeight="1" x14ac:dyDescent="0.35">
      <c r="A955" s="11" t="s">
        <v>993</v>
      </c>
      <c r="B955" s="11">
        <v>1965</v>
      </c>
      <c r="C955" s="11" t="s">
        <v>7852</v>
      </c>
      <c r="D955" s="11">
        <v>3</v>
      </c>
      <c r="E955" s="11">
        <v>0</v>
      </c>
      <c r="F955" s="13">
        <v>11534.87</v>
      </c>
      <c r="G955" s="11" t="s">
        <v>7893</v>
      </c>
      <c r="H955" s="11" t="s">
        <v>7894</v>
      </c>
      <c r="I955" s="11" t="s">
        <v>7873</v>
      </c>
      <c r="J955" s="14">
        <v>24018</v>
      </c>
      <c r="K955" s="11">
        <v>57</v>
      </c>
    </row>
    <row r="956" spans="1:11" ht="15.75" customHeight="1" x14ac:dyDescent="0.35">
      <c r="A956" s="11" t="s">
        <v>994</v>
      </c>
      <c r="B956" s="11">
        <v>1970</v>
      </c>
      <c r="C956" s="11" t="s">
        <v>7846</v>
      </c>
      <c r="D956" s="11">
        <v>23</v>
      </c>
      <c r="E956" s="11">
        <v>0</v>
      </c>
      <c r="F956" s="13">
        <v>11530.12</v>
      </c>
      <c r="G956" s="11" t="s">
        <v>7893</v>
      </c>
      <c r="H956" s="11" t="s">
        <v>7894</v>
      </c>
      <c r="I956" s="11" t="s">
        <v>7862</v>
      </c>
      <c r="J956" s="14">
        <v>25772</v>
      </c>
      <c r="K956" s="11">
        <v>52</v>
      </c>
    </row>
    <row r="957" spans="1:11" ht="15.75" customHeight="1" x14ac:dyDescent="0.35">
      <c r="A957" s="11" t="s">
        <v>995</v>
      </c>
      <c r="B957" s="11">
        <v>1988</v>
      </c>
      <c r="C957" s="11" t="s">
        <v>7848</v>
      </c>
      <c r="D957" s="11">
        <v>12</v>
      </c>
      <c r="E957" s="11">
        <v>3</v>
      </c>
      <c r="F957" s="13">
        <v>11524.25</v>
      </c>
      <c r="G957" s="11" t="s">
        <v>7893</v>
      </c>
      <c r="H957" s="11" t="s">
        <v>7894</v>
      </c>
      <c r="I957" s="11" t="s">
        <v>7875</v>
      </c>
      <c r="J957" s="14">
        <v>32306</v>
      </c>
      <c r="K957" s="11">
        <v>34</v>
      </c>
    </row>
    <row r="958" spans="1:11" ht="15.75" customHeight="1" x14ac:dyDescent="0.35">
      <c r="A958" s="11" t="s">
        <v>996</v>
      </c>
      <c r="B958" s="11">
        <v>1971</v>
      </c>
      <c r="C958" s="11" t="s">
        <v>7850</v>
      </c>
      <c r="D958" s="11">
        <v>19</v>
      </c>
      <c r="E958" s="11">
        <v>4</v>
      </c>
      <c r="F958" s="13">
        <v>11520.1</v>
      </c>
      <c r="G958" s="11" t="s">
        <v>7893</v>
      </c>
      <c r="H958" s="11" t="s">
        <v>7894</v>
      </c>
      <c r="I958" s="11" t="s">
        <v>7862</v>
      </c>
      <c r="J958" s="14">
        <v>26286</v>
      </c>
      <c r="K958" s="11">
        <v>51</v>
      </c>
    </row>
    <row r="959" spans="1:11" ht="15.75" customHeight="1" x14ac:dyDescent="0.35">
      <c r="A959" s="11" t="s">
        <v>997</v>
      </c>
      <c r="B959" s="11">
        <v>1968</v>
      </c>
      <c r="C959" s="11" t="s">
        <v>7848</v>
      </c>
      <c r="D959" s="11">
        <v>24</v>
      </c>
      <c r="E959" s="11">
        <v>1</v>
      </c>
      <c r="F959" s="13">
        <v>11512.41</v>
      </c>
      <c r="G959" s="11" t="s">
        <v>7893</v>
      </c>
      <c r="H959" s="11" t="s">
        <v>7894</v>
      </c>
      <c r="I959" s="11" t="s">
        <v>7869</v>
      </c>
      <c r="J959" s="14">
        <v>25013</v>
      </c>
      <c r="K959" s="11">
        <v>54</v>
      </c>
    </row>
    <row r="960" spans="1:11" ht="15.75" customHeight="1" x14ac:dyDescent="0.35">
      <c r="A960" s="11" t="s">
        <v>998</v>
      </c>
      <c r="B960" s="11">
        <v>1989</v>
      </c>
      <c r="C960" s="11" t="s">
        <v>7852</v>
      </c>
      <c r="D960" s="11">
        <v>6</v>
      </c>
      <c r="E960" s="11">
        <v>3</v>
      </c>
      <c r="F960" s="13">
        <v>11511.61</v>
      </c>
      <c r="G960" s="11" t="s">
        <v>7893</v>
      </c>
      <c r="H960" s="11" t="s">
        <v>7893</v>
      </c>
      <c r="I960" s="11" t="s">
        <v>7875</v>
      </c>
      <c r="J960" s="14">
        <v>32787</v>
      </c>
      <c r="K960" s="11">
        <v>33</v>
      </c>
    </row>
    <row r="961" spans="1:11" ht="15.75" customHeight="1" x14ac:dyDescent="0.35">
      <c r="A961" s="11" t="s">
        <v>999</v>
      </c>
      <c r="B961" s="11">
        <v>1969</v>
      </c>
      <c r="C961" s="11" t="s">
        <v>7851</v>
      </c>
      <c r="D961" s="11">
        <v>11</v>
      </c>
      <c r="E961" s="11">
        <v>0</v>
      </c>
      <c r="F961" s="13">
        <v>11497.69</v>
      </c>
      <c r="G961" s="11" t="s">
        <v>7893</v>
      </c>
      <c r="H961" s="11" t="s">
        <v>7894</v>
      </c>
      <c r="I961" s="11" t="s">
        <v>7862</v>
      </c>
      <c r="J961" s="14">
        <v>25426</v>
      </c>
      <c r="K961" s="11">
        <v>53</v>
      </c>
    </row>
    <row r="962" spans="1:11" ht="15.75" customHeight="1" x14ac:dyDescent="0.35">
      <c r="A962" s="11" t="s">
        <v>1000</v>
      </c>
      <c r="B962" s="11">
        <v>1983</v>
      </c>
      <c r="C962" s="11" t="s">
        <v>7848</v>
      </c>
      <c r="D962" s="11">
        <v>7</v>
      </c>
      <c r="E962" s="11">
        <v>3</v>
      </c>
      <c r="F962" s="13">
        <v>11492.46</v>
      </c>
      <c r="G962" s="11" t="s">
        <v>7893</v>
      </c>
      <c r="H962" s="11" t="s">
        <v>7893</v>
      </c>
      <c r="I962" s="11" t="s">
        <v>7875</v>
      </c>
      <c r="J962" s="14">
        <v>30474</v>
      </c>
      <c r="K962" s="11">
        <v>40</v>
      </c>
    </row>
    <row r="963" spans="1:11" ht="15.75" customHeight="1" x14ac:dyDescent="0.35">
      <c r="A963" s="11" t="s">
        <v>1001</v>
      </c>
      <c r="B963" s="11">
        <v>1970</v>
      </c>
      <c r="C963" s="11" t="s">
        <v>7852</v>
      </c>
      <c r="D963" s="11">
        <v>13</v>
      </c>
      <c r="E963" s="11">
        <v>3</v>
      </c>
      <c r="F963" s="13">
        <v>11488.32</v>
      </c>
      <c r="G963" s="11" t="s">
        <v>7893</v>
      </c>
      <c r="H963" s="11" t="s">
        <v>7894</v>
      </c>
      <c r="I963" s="11" t="s">
        <v>7871</v>
      </c>
      <c r="J963" s="14">
        <v>25854</v>
      </c>
      <c r="K963" s="11">
        <v>52</v>
      </c>
    </row>
    <row r="964" spans="1:11" ht="15.75" customHeight="1" x14ac:dyDescent="0.35">
      <c r="A964" s="11" t="s">
        <v>1002</v>
      </c>
      <c r="B964" s="11">
        <v>2004</v>
      </c>
      <c r="C964" s="11" t="s">
        <v>7849</v>
      </c>
      <c r="D964" s="11">
        <v>10</v>
      </c>
      <c r="E964" s="11">
        <v>0</v>
      </c>
      <c r="F964" s="13">
        <v>11482.63</v>
      </c>
      <c r="G964" s="11" t="s">
        <v>7893</v>
      </c>
      <c r="H964" s="11" t="s">
        <v>7895</v>
      </c>
      <c r="I964" s="11" t="s">
        <v>7861</v>
      </c>
      <c r="J964" s="14">
        <v>38240</v>
      </c>
      <c r="K964" s="11">
        <v>18</v>
      </c>
    </row>
    <row r="965" spans="1:11" ht="15.75" customHeight="1" x14ac:dyDescent="0.35">
      <c r="A965" s="11" t="s">
        <v>1003</v>
      </c>
      <c r="B965" s="11">
        <v>1966</v>
      </c>
      <c r="C965" s="11" t="s">
        <v>7849</v>
      </c>
      <c r="D965" s="11">
        <v>7</v>
      </c>
      <c r="E965" s="11">
        <v>0</v>
      </c>
      <c r="F965" s="13">
        <v>11478.14</v>
      </c>
      <c r="G965" s="11" t="s">
        <v>7893</v>
      </c>
      <c r="H965" s="11" t="s">
        <v>7895</v>
      </c>
      <c r="I965" s="11" t="s">
        <v>7868</v>
      </c>
      <c r="J965" s="14">
        <v>24357</v>
      </c>
      <c r="K965" s="11">
        <v>56</v>
      </c>
    </row>
    <row r="966" spans="1:11" ht="15.75" customHeight="1" x14ac:dyDescent="0.35">
      <c r="A966" s="11" t="s">
        <v>1004</v>
      </c>
      <c r="B966" s="11">
        <v>1965</v>
      </c>
      <c r="C966" s="11" t="s">
        <v>7848</v>
      </c>
      <c r="D966" s="11">
        <v>23</v>
      </c>
      <c r="E966" s="11">
        <v>0</v>
      </c>
      <c r="F966" s="13">
        <v>11455.28</v>
      </c>
      <c r="G966" s="11" t="s">
        <v>7893</v>
      </c>
      <c r="H966" s="11" t="s">
        <v>7895</v>
      </c>
      <c r="I966" s="11" t="s">
        <v>7863</v>
      </c>
      <c r="J966" s="14">
        <v>23916</v>
      </c>
      <c r="K966" s="11">
        <v>57</v>
      </c>
    </row>
    <row r="967" spans="1:11" ht="15.75" customHeight="1" x14ac:dyDescent="0.35">
      <c r="A967" s="11" t="s">
        <v>1005</v>
      </c>
      <c r="B967" s="11">
        <v>1966</v>
      </c>
      <c r="C967" s="11" t="s">
        <v>7848</v>
      </c>
      <c r="D967" s="11">
        <v>14</v>
      </c>
      <c r="E967" s="11">
        <v>0</v>
      </c>
      <c r="F967" s="13">
        <v>11454.02</v>
      </c>
      <c r="G967" s="11" t="s">
        <v>7893</v>
      </c>
      <c r="H967" s="11" t="s">
        <v>7894</v>
      </c>
      <c r="I967" s="11" t="s">
        <v>7862</v>
      </c>
      <c r="J967" s="14">
        <v>24272</v>
      </c>
      <c r="K967" s="11">
        <v>56</v>
      </c>
    </row>
    <row r="968" spans="1:11" ht="15.75" customHeight="1" x14ac:dyDescent="0.35">
      <c r="A968" s="11" t="s">
        <v>1006</v>
      </c>
      <c r="B968" s="11">
        <v>1971</v>
      </c>
      <c r="C968" s="11" t="s">
        <v>7849</v>
      </c>
      <c r="D968" s="11">
        <v>12</v>
      </c>
      <c r="E968" s="11">
        <v>3</v>
      </c>
      <c r="F968" s="13">
        <v>11436.74</v>
      </c>
      <c r="G968" s="11" t="s">
        <v>7893</v>
      </c>
      <c r="H968" s="11" t="s">
        <v>7893</v>
      </c>
      <c r="I968" s="11" t="s">
        <v>7862</v>
      </c>
      <c r="J968" s="14">
        <v>26188</v>
      </c>
      <c r="K968" s="11">
        <v>51</v>
      </c>
    </row>
    <row r="969" spans="1:11" ht="15.75" customHeight="1" x14ac:dyDescent="0.35">
      <c r="A969" s="11" t="s">
        <v>1007</v>
      </c>
      <c r="B969" s="11">
        <v>1980</v>
      </c>
      <c r="C969" s="11" t="s">
        <v>7846</v>
      </c>
      <c r="D969" s="11">
        <v>17</v>
      </c>
      <c r="E969" s="11">
        <v>2</v>
      </c>
      <c r="F969" s="13">
        <v>11435.74</v>
      </c>
      <c r="G969" s="11" t="s">
        <v>7893</v>
      </c>
      <c r="H969" s="11" t="s">
        <v>7893</v>
      </c>
      <c r="I969" s="11" t="s">
        <v>7872</v>
      </c>
      <c r="J969" s="14">
        <v>29419</v>
      </c>
      <c r="K969" s="11">
        <v>42</v>
      </c>
    </row>
    <row r="970" spans="1:11" ht="15.75" customHeight="1" x14ac:dyDescent="0.35">
      <c r="A970" s="11" t="s">
        <v>1008</v>
      </c>
      <c r="B970" s="11">
        <v>1985</v>
      </c>
      <c r="C970" s="11" t="s">
        <v>7848</v>
      </c>
      <c r="D970" s="11">
        <v>9</v>
      </c>
      <c r="E970" s="11">
        <v>3</v>
      </c>
      <c r="F970" s="13">
        <v>11419.49</v>
      </c>
      <c r="G970" s="11" t="s">
        <v>7893</v>
      </c>
      <c r="H970" s="11" t="s">
        <v>7894</v>
      </c>
      <c r="I970" s="11" t="s">
        <v>7862</v>
      </c>
      <c r="J970" s="14">
        <v>31207</v>
      </c>
      <c r="K970" s="11">
        <v>37</v>
      </c>
    </row>
    <row r="971" spans="1:11" ht="15.75" customHeight="1" x14ac:dyDescent="0.35">
      <c r="A971" s="11" t="s">
        <v>1009</v>
      </c>
      <c r="B971" s="11">
        <v>1983</v>
      </c>
      <c r="C971" s="11" t="s">
        <v>7852</v>
      </c>
      <c r="D971" s="11">
        <v>23</v>
      </c>
      <c r="E971" s="11">
        <v>3</v>
      </c>
      <c r="F971" s="13">
        <v>11412.02</v>
      </c>
      <c r="G971" s="11" t="s">
        <v>7893</v>
      </c>
      <c r="H971" s="11" t="s">
        <v>7894</v>
      </c>
      <c r="I971" s="11" t="s">
        <v>7872</v>
      </c>
      <c r="J971" s="14">
        <v>30612</v>
      </c>
      <c r="K971" s="11">
        <v>39</v>
      </c>
    </row>
    <row r="972" spans="1:11" ht="15.75" customHeight="1" x14ac:dyDescent="0.35">
      <c r="A972" s="11" t="s">
        <v>1010</v>
      </c>
      <c r="B972" s="11">
        <v>1970</v>
      </c>
      <c r="C972" s="11" t="s">
        <v>7852</v>
      </c>
      <c r="D972" s="11">
        <v>7</v>
      </c>
      <c r="E972" s="11">
        <v>3</v>
      </c>
      <c r="F972" s="13">
        <v>11411.69</v>
      </c>
      <c r="G972" s="11" t="s">
        <v>7893</v>
      </c>
      <c r="H972" s="11" t="s">
        <v>7895</v>
      </c>
      <c r="I972" s="11" t="s">
        <v>7863</v>
      </c>
      <c r="J972" s="14">
        <v>25848</v>
      </c>
      <c r="K972" s="11">
        <v>52</v>
      </c>
    </row>
    <row r="973" spans="1:11" ht="15.75" customHeight="1" x14ac:dyDescent="0.35">
      <c r="A973" s="11" t="s">
        <v>1011</v>
      </c>
      <c r="B973" s="11">
        <v>1970</v>
      </c>
      <c r="C973" s="11" t="s">
        <v>7852</v>
      </c>
      <c r="D973" s="11">
        <v>2</v>
      </c>
      <c r="E973" s="11">
        <v>2</v>
      </c>
      <c r="F973" s="13">
        <v>11396.9</v>
      </c>
      <c r="G973" s="11" t="s">
        <v>7893</v>
      </c>
      <c r="H973" s="11" t="s">
        <v>7893</v>
      </c>
      <c r="I973" s="11" t="s">
        <v>7869</v>
      </c>
      <c r="J973" s="14">
        <v>25843</v>
      </c>
      <c r="K973" s="11">
        <v>52</v>
      </c>
    </row>
    <row r="974" spans="1:11" ht="15.75" customHeight="1" x14ac:dyDescent="0.35">
      <c r="A974" s="11" t="s">
        <v>1012</v>
      </c>
      <c r="B974" s="11">
        <v>1967</v>
      </c>
      <c r="C974" s="11" t="s">
        <v>7850</v>
      </c>
      <c r="D974" s="11">
        <v>19</v>
      </c>
      <c r="E974" s="11">
        <v>1</v>
      </c>
      <c r="F974" s="13">
        <v>11394.07</v>
      </c>
      <c r="G974" s="11" t="s">
        <v>7893</v>
      </c>
      <c r="H974" s="11" t="s">
        <v>7894</v>
      </c>
      <c r="I974" s="11" t="s">
        <v>7867</v>
      </c>
      <c r="J974" s="14">
        <v>24825</v>
      </c>
      <c r="K974" s="11">
        <v>55</v>
      </c>
    </row>
    <row r="975" spans="1:11" ht="15.75" customHeight="1" x14ac:dyDescent="0.35">
      <c r="A975" s="11" t="s">
        <v>1013</v>
      </c>
      <c r="B975" s="11">
        <v>1997</v>
      </c>
      <c r="C975" s="11" t="s">
        <v>7846</v>
      </c>
      <c r="D975" s="11">
        <v>28</v>
      </c>
      <c r="E975" s="11">
        <v>0</v>
      </c>
      <c r="F975" s="13">
        <v>11388.27</v>
      </c>
      <c r="G975" s="11" t="s">
        <v>7893</v>
      </c>
      <c r="H975" s="11" t="s">
        <v>7895</v>
      </c>
      <c r="I975" s="11" t="s">
        <v>7875</v>
      </c>
      <c r="J975" s="14">
        <v>35639</v>
      </c>
      <c r="K975" s="11">
        <v>25</v>
      </c>
    </row>
    <row r="976" spans="1:11" ht="15.75" customHeight="1" x14ac:dyDescent="0.35">
      <c r="A976" s="11" t="s">
        <v>1014</v>
      </c>
      <c r="B976" s="11">
        <v>1964</v>
      </c>
      <c r="C976" s="11" t="s">
        <v>7848</v>
      </c>
      <c r="D976" s="11">
        <v>13</v>
      </c>
      <c r="E976" s="11">
        <v>0</v>
      </c>
      <c r="F976" s="13">
        <v>11381.33</v>
      </c>
      <c r="G976" s="11" t="s">
        <v>7893</v>
      </c>
      <c r="H976" s="11" t="s">
        <v>7895</v>
      </c>
      <c r="I976" s="11" t="s">
        <v>7861</v>
      </c>
      <c r="J976" s="14">
        <v>23541</v>
      </c>
      <c r="K976" s="11">
        <v>58</v>
      </c>
    </row>
    <row r="977" spans="1:11" ht="15.75" customHeight="1" x14ac:dyDescent="0.35">
      <c r="A977" s="11" t="s">
        <v>1015</v>
      </c>
      <c r="B977" s="11">
        <v>1972</v>
      </c>
      <c r="C977" s="11" t="s">
        <v>7850</v>
      </c>
      <c r="D977" s="11">
        <v>6</v>
      </c>
      <c r="E977" s="11">
        <v>0</v>
      </c>
      <c r="F977" s="13">
        <v>11378.57</v>
      </c>
      <c r="G977" s="11" t="s">
        <v>7893</v>
      </c>
      <c r="H977" s="11" t="s">
        <v>7895</v>
      </c>
      <c r="I977" s="11" t="s">
        <v>7868</v>
      </c>
      <c r="J977" s="14">
        <v>26639</v>
      </c>
      <c r="K977" s="11">
        <v>50</v>
      </c>
    </row>
    <row r="978" spans="1:11" ht="15.75" customHeight="1" x14ac:dyDescent="0.35">
      <c r="A978" s="11" t="s">
        <v>1016</v>
      </c>
      <c r="B978" s="11">
        <v>1979</v>
      </c>
      <c r="C978" s="11" t="s">
        <v>7848</v>
      </c>
      <c r="D978" s="11">
        <v>7</v>
      </c>
      <c r="E978" s="11">
        <v>2</v>
      </c>
      <c r="F978" s="13">
        <v>11369.39</v>
      </c>
      <c r="G978" s="11" t="s">
        <v>7893</v>
      </c>
      <c r="H978" s="11" t="s">
        <v>7894</v>
      </c>
      <c r="I978" s="11" t="s">
        <v>7875</v>
      </c>
      <c r="J978" s="14">
        <v>29013</v>
      </c>
      <c r="K978" s="11">
        <v>44</v>
      </c>
    </row>
    <row r="979" spans="1:11" ht="15.75" customHeight="1" x14ac:dyDescent="0.35">
      <c r="A979" s="11" t="s">
        <v>1017</v>
      </c>
      <c r="B979" s="11">
        <v>1964</v>
      </c>
      <c r="C979" s="11" t="s">
        <v>7850</v>
      </c>
      <c r="D979" s="11">
        <v>13</v>
      </c>
      <c r="E979" s="11">
        <v>0</v>
      </c>
      <c r="F979" s="13">
        <v>11365.95</v>
      </c>
      <c r="G979" s="11" t="s">
        <v>7893</v>
      </c>
      <c r="H979" s="11" t="s">
        <v>7895</v>
      </c>
      <c r="I979" s="11" t="s">
        <v>7863</v>
      </c>
      <c r="J979" s="14">
        <v>23724</v>
      </c>
      <c r="K979" s="11">
        <v>58</v>
      </c>
    </row>
    <row r="980" spans="1:11" ht="15.75" customHeight="1" x14ac:dyDescent="0.35">
      <c r="A980" s="11" t="s">
        <v>1018</v>
      </c>
      <c r="B980" s="11">
        <v>1964</v>
      </c>
      <c r="C980" s="11" t="s">
        <v>7846</v>
      </c>
      <c r="D980" s="11">
        <v>3</v>
      </c>
      <c r="E980" s="11">
        <v>0</v>
      </c>
      <c r="F980" s="13">
        <v>11363.28</v>
      </c>
      <c r="G980" s="11" t="s">
        <v>7893</v>
      </c>
      <c r="H980" s="11" t="s">
        <v>7894</v>
      </c>
      <c r="I980" s="11" t="s">
        <v>7861</v>
      </c>
      <c r="J980" s="14">
        <v>23561</v>
      </c>
      <c r="K980" s="11">
        <v>58</v>
      </c>
    </row>
    <row r="981" spans="1:11" ht="15.75" customHeight="1" x14ac:dyDescent="0.35">
      <c r="A981" s="11" t="s">
        <v>1019</v>
      </c>
      <c r="B981" s="11">
        <v>1964</v>
      </c>
      <c r="C981" s="11" t="s">
        <v>7846</v>
      </c>
      <c r="D981" s="11">
        <v>4</v>
      </c>
      <c r="E981" s="11">
        <v>0</v>
      </c>
      <c r="F981" s="13">
        <v>11362.76</v>
      </c>
      <c r="G981" s="11" t="s">
        <v>7893</v>
      </c>
      <c r="H981" s="11" t="s">
        <v>7894</v>
      </c>
      <c r="I981" s="11" t="s">
        <v>7863</v>
      </c>
      <c r="J981" s="14">
        <v>23562</v>
      </c>
      <c r="K981" s="11">
        <v>58</v>
      </c>
    </row>
    <row r="982" spans="1:11" ht="15.75" customHeight="1" x14ac:dyDescent="0.35">
      <c r="A982" s="11" t="s">
        <v>1020</v>
      </c>
      <c r="B982" s="11">
        <v>1965</v>
      </c>
      <c r="C982" s="11" t="s">
        <v>7849</v>
      </c>
      <c r="D982" s="11">
        <v>26</v>
      </c>
      <c r="E982" s="11">
        <v>0</v>
      </c>
      <c r="F982" s="13">
        <v>11356.66</v>
      </c>
      <c r="G982" s="11" t="s">
        <v>7893</v>
      </c>
      <c r="H982" s="11" t="s">
        <v>7893</v>
      </c>
      <c r="I982" s="11" t="s">
        <v>7862</v>
      </c>
      <c r="J982" s="14">
        <v>24011</v>
      </c>
      <c r="K982" s="11">
        <v>57</v>
      </c>
    </row>
    <row r="983" spans="1:11" ht="15.75" customHeight="1" x14ac:dyDescent="0.35">
      <c r="A983" s="11" t="s">
        <v>1021</v>
      </c>
      <c r="B983" s="11">
        <v>1965</v>
      </c>
      <c r="C983" s="11" t="s">
        <v>7847</v>
      </c>
      <c r="D983" s="11">
        <v>29</v>
      </c>
      <c r="E983" s="11">
        <v>0</v>
      </c>
      <c r="F983" s="13">
        <v>11353.23</v>
      </c>
      <c r="G983" s="11" t="s">
        <v>7893</v>
      </c>
      <c r="H983" s="11" t="s">
        <v>7894</v>
      </c>
      <c r="I983" s="11" t="s">
        <v>7862</v>
      </c>
      <c r="J983" s="14">
        <v>24075</v>
      </c>
      <c r="K983" s="11">
        <v>57</v>
      </c>
    </row>
    <row r="984" spans="1:11" ht="15.75" customHeight="1" x14ac:dyDescent="0.35">
      <c r="A984" s="11" t="s">
        <v>1022</v>
      </c>
      <c r="B984" s="11">
        <v>1964</v>
      </c>
      <c r="C984" s="11" t="s">
        <v>7846</v>
      </c>
      <c r="D984" s="11">
        <v>12</v>
      </c>
      <c r="E984" s="11">
        <v>0</v>
      </c>
      <c r="F984" s="13">
        <v>11345.52</v>
      </c>
      <c r="G984" s="11" t="s">
        <v>7893</v>
      </c>
      <c r="H984" s="11" t="s">
        <v>7893</v>
      </c>
      <c r="I984" s="11" t="s">
        <v>7863</v>
      </c>
      <c r="J984" s="14">
        <v>23570</v>
      </c>
      <c r="K984" s="11">
        <v>58</v>
      </c>
    </row>
    <row r="985" spans="1:11" ht="15.75" customHeight="1" x14ac:dyDescent="0.35">
      <c r="A985" s="11" t="s">
        <v>1023</v>
      </c>
      <c r="B985" s="11">
        <v>1968</v>
      </c>
      <c r="C985" s="11" t="s">
        <v>7847</v>
      </c>
      <c r="D985" s="11">
        <v>2</v>
      </c>
      <c r="E985" s="11">
        <v>0</v>
      </c>
      <c r="F985" s="13">
        <v>11344.32</v>
      </c>
      <c r="G985" s="11" t="s">
        <v>7893</v>
      </c>
      <c r="H985" s="11" t="s">
        <v>7895</v>
      </c>
      <c r="I985" s="11" t="s">
        <v>7868</v>
      </c>
      <c r="J985" s="14">
        <v>25144</v>
      </c>
      <c r="K985" s="11">
        <v>54</v>
      </c>
    </row>
    <row r="986" spans="1:11" ht="15.75" customHeight="1" x14ac:dyDescent="0.35">
      <c r="A986" s="11" t="s">
        <v>1024</v>
      </c>
      <c r="B986" s="11">
        <v>1989</v>
      </c>
      <c r="C986" s="11" t="s">
        <v>7851</v>
      </c>
      <c r="D986" s="11">
        <v>19</v>
      </c>
      <c r="E986" s="11">
        <v>1</v>
      </c>
      <c r="F986" s="13">
        <v>11326.71</v>
      </c>
      <c r="G986" s="11" t="s">
        <v>7893</v>
      </c>
      <c r="H986" s="11" t="s">
        <v>7893</v>
      </c>
      <c r="I986" s="11" t="s">
        <v>7861</v>
      </c>
      <c r="J986" s="14">
        <v>32739</v>
      </c>
      <c r="K986" s="11">
        <v>33</v>
      </c>
    </row>
    <row r="987" spans="1:11" ht="15.75" customHeight="1" x14ac:dyDescent="0.35">
      <c r="A987" s="11" t="s">
        <v>1025</v>
      </c>
      <c r="B987" s="11">
        <v>2002</v>
      </c>
      <c r="C987" s="11" t="s">
        <v>7849</v>
      </c>
      <c r="D987" s="11">
        <v>20</v>
      </c>
      <c r="E987" s="11">
        <v>0</v>
      </c>
      <c r="F987" s="13">
        <v>11321.49</v>
      </c>
      <c r="G987" s="11" t="s">
        <v>7893</v>
      </c>
      <c r="H987" s="11" t="s">
        <v>7893</v>
      </c>
      <c r="I987" s="11" t="s">
        <v>7862</v>
      </c>
      <c r="J987" s="14">
        <v>37519</v>
      </c>
      <c r="K987" s="11">
        <v>20</v>
      </c>
    </row>
    <row r="988" spans="1:11" ht="15.75" customHeight="1" x14ac:dyDescent="0.35">
      <c r="A988" s="11" t="s">
        <v>1026</v>
      </c>
      <c r="B988" s="11">
        <v>1963</v>
      </c>
      <c r="C988" s="11" t="s">
        <v>7846</v>
      </c>
      <c r="D988" s="11">
        <v>11</v>
      </c>
      <c r="E988" s="11">
        <v>0</v>
      </c>
      <c r="F988" s="13">
        <v>11319.12</v>
      </c>
      <c r="G988" s="11" t="s">
        <v>7893</v>
      </c>
      <c r="H988" s="11" t="s">
        <v>7894</v>
      </c>
      <c r="I988" s="11" t="s">
        <v>7862</v>
      </c>
      <c r="J988" s="14">
        <v>23203</v>
      </c>
      <c r="K988" s="11">
        <v>59</v>
      </c>
    </row>
    <row r="989" spans="1:11" ht="15.75" customHeight="1" x14ac:dyDescent="0.35">
      <c r="A989" s="11" t="s">
        <v>1027</v>
      </c>
      <c r="B989" s="11">
        <v>1995</v>
      </c>
      <c r="C989" s="11" t="s">
        <v>7850</v>
      </c>
      <c r="D989" s="11">
        <v>10</v>
      </c>
      <c r="E989" s="11">
        <v>0</v>
      </c>
      <c r="F989" s="13">
        <v>11318.57</v>
      </c>
      <c r="G989" s="11" t="s">
        <v>7893</v>
      </c>
      <c r="H989" s="11" t="s">
        <v>7895</v>
      </c>
      <c r="I989" s="11" t="s">
        <v>7875</v>
      </c>
      <c r="J989" s="14">
        <v>35043</v>
      </c>
      <c r="K989" s="11">
        <v>27</v>
      </c>
    </row>
    <row r="990" spans="1:11" ht="15.75" customHeight="1" x14ac:dyDescent="0.35">
      <c r="A990" s="11" t="s">
        <v>1028</v>
      </c>
      <c r="B990" s="11">
        <v>1963</v>
      </c>
      <c r="C990" s="11" t="s">
        <v>7847</v>
      </c>
      <c r="D990" s="11">
        <v>22</v>
      </c>
      <c r="E990" s="11">
        <v>0</v>
      </c>
      <c r="F990" s="13">
        <v>11312.33</v>
      </c>
      <c r="G990" s="11" t="s">
        <v>7893</v>
      </c>
      <c r="H990" s="11" t="s">
        <v>7893</v>
      </c>
      <c r="I990" s="11" t="s">
        <v>7862</v>
      </c>
      <c r="J990" s="14">
        <v>23337</v>
      </c>
      <c r="K990" s="11">
        <v>59</v>
      </c>
    </row>
    <row r="991" spans="1:11" ht="15.75" customHeight="1" x14ac:dyDescent="0.35">
      <c r="A991" s="11" t="s">
        <v>1029</v>
      </c>
      <c r="B991" s="11">
        <v>1968</v>
      </c>
      <c r="C991" s="11" t="s">
        <v>7852</v>
      </c>
      <c r="D991" s="11">
        <v>6</v>
      </c>
      <c r="E991" s="11">
        <v>1</v>
      </c>
      <c r="F991" s="13">
        <v>11305.93</v>
      </c>
      <c r="G991" s="11" t="s">
        <v>7893</v>
      </c>
      <c r="H991" s="11" t="s">
        <v>7894</v>
      </c>
      <c r="I991" s="11" t="s">
        <v>7862</v>
      </c>
      <c r="J991" s="14">
        <v>25117</v>
      </c>
      <c r="K991" s="11">
        <v>54</v>
      </c>
    </row>
    <row r="992" spans="1:11" ht="15.75" customHeight="1" x14ac:dyDescent="0.35">
      <c r="A992" s="11" t="s">
        <v>1030</v>
      </c>
      <c r="B992" s="11">
        <v>1972</v>
      </c>
      <c r="C992" s="11" t="s">
        <v>7849</v>
      </c>
      <c r="D992" s="11">
        <v>25</v>
      </c>
      <c r="E992" s="11">
        <v>4</v>
      </c>
      <c r="F992" s="13">
        <v>11299.34</v>
      </c>
      <c r="G992" s="11" t="s">
        <v>7893</v>
      </c>
      <c r="H992" s="11" t="s">
        <v>7895</v>
      </c>
      <c r="I992" s="11" t="s">
        <v>7863</v>
      </c>
      <c r="J992" s="14">
        <v>26567</v>
      </c>
      <c r="K992" s="11">
        <v>50</v>
      </c>
    </row>
    <row r="993" spans="1:11" ht="15.75" customHeight="1" x14ac:dyDescent="0.35">
      <c r="A993" s="11" t="s">
        <v>1031</v>
      </c>
      <c r="B993" s="11">
        <v>1988</v>
      </c>
      <c r="C993" s="11" t="s">
        <v>7847</v>
      </c>
      <c r="D993" s="11">
        <v>14</v>
      </c>
      <c r="E993" s="11">
        <v>3</v>
      </c>
      <c r="F993" s="13">
        <v>11294.57</v>
      </c>
      <c r="G993" s="11" t="s">
        <v>7893</v>
      </c>
      <c r="H993" s="11" t="s">
        <v>7894</v>
      </c>
      <c r="I993" s="11" t="s">
        <v>7876</v>
      </c>
      <c r="J993" s="14">
        <v>32461</v>
      </c>
      <c r="K993" s="11">
        <v>34</v>
      </c>
    </row>
    <row r="994" spans="1:11" ht="15.75" customHeight="1" x14ac:dyDescent="0.35">
      <c r="A994" s="11" t="s">
        <v>1032</v>
      </c>
      <c r="B994" s="11">
        <v>1970</v>
      </c>
      <c r="C994" s="11" t="s">
        <v>7848</v>
      </c>
      <c r="D994" s="11">
        <v>22</v>
      </c>
      <c r="E994" s="11">
        <v>3</v>
      </c>
      <c r="F994" s="13">
        <v>11289.11</v>
      </c>
      <c r="G994" s="11" t="s">
        <v>7893</v>
      </c>
      <c r="H994" s="11" t="s">
        <v>7894</v>
      </c>
      <c r="I994" s="11" t="s">
        <v>7862</v>
      </c>
      <c r="J994" s="14">
        <v>25741</v>
      </c>
      <c r="K994" s="11">
        <v>52</v>
      </c>
    </row>
    <row r="995" spans="1:11" ht="15.75" customHeight="1" x14ac:dyDescent="0.35">
      <c r="A995" s="11" t="s">
        <v>1033</v>
      </c>
      <c r="B995" s="11">
        <v>1967</v>
      </c>
      <c r="C995" s="11" t="s">
        <v>7848</v>
      </c>
      <c r="D995" s="11">
        <v>14</v>
      </c>
      <c r="E995" s="11">
        <v>0</v>
      </c>
      <c r="F995" s="13">
        <v>11286.54</v>
      </c>
      <c r="G995" s="11" t="s">
        <v>7893</v>
      </c>
      <c r="H995" s="11" t="s">
        <v>7893</v>
      </c>
      <c r="I995" s="11" t="s">
        <v>7869</v>
      </c>
      <c r="J995" s="14">
        <v>24637</v>
      </c>
      <c r="K995" s="11">
        <v>55</v>
      </c>
    </row>
    <row r="996" spans="1:11" ht="15.75" customHeight="1" x14ac:dyDescent="0.35">
      <c r="A996" s="11" t="s">
        <v>1034</v>
      </c>
      <c r="B996" s="11">
        <v>2004</v>
      </c>
      <c r="C996" s="11" t="s">
        <v>7852</v>
      </c>
      <c r="D996" s="11">
        <v>4</v>
      </c>
      <c r="E996" s="11">
        <v>1</v>
      </c>
      <c r="F996" s="13">
        <v>11272.33</v>
      </c>
      <c r="G996" s="11" t="s">
        <v>7893</v>
      </c>
      <c r="H996" s="11" t="s">
        <v>7895</v>
      </c>
      <c r="I996" s="11" t="s">
        <v>7865</v>
      </c>
      <c r="J996" s="14">
        <v>38264</v>
      </c>
      <c r="K996" s="11">
        <v>18</v>
      </c>
    </row>
    <row r="997" spans="1:11" ht="15.75" customHeight="1" x14ac:dyDescent="0.35">
      <c r="A997" s="11" t="s">
        <v>1035</v>
      </c>
      <c r="B997" s="11">
        <v>1971</v>
      </c>
      <c r="C997" s="11" t="s">
        <v>7850</v>
      </c>
      <c r="D997" s="11">
        <v>26</v>
      </c>
      <c r="E997" s="11">
        <v>0</v>
      </c>
      <c r="F997" s="13">
        <v>11265.71</v>
      </c>
      <c r="G997" s="11" t="s">
        <v>7893</v>
      </c>
      <c r="H997" s="11" t="s">
        <v>7894</v>
      </c>
      <c r="I997" s="11" t="s">
        <v>7868</v>
      </c>
      <c r="J997" s="14">
        <v>26293</v>
      </c>
      <c r="K997" s="11">
        <v>51</v>
      </c>
    </row>
    <row r="998" spans="1:11" ht="15.75" customHeight="1" x14ac:dyDescent="0.35">
      <c r="A998" s="11" t="s">
        <v>1036</v>
      </c>
      <c r="B998" s="11">
        <v>1969</v>
      </c>
      <c r="C998" s="11" t="s">
        <v>7852</v>
      </c>
      <c r="D998" s="11">
        <v>11</v>
      </c>
      <c r="E998" s="11">
        <v>3</v>
      </c>
      <c r="F998" s="13">
        <v>11264.54</v>
      </c>
      <c r="G998" s="11" t="s">
        <v>7893</v>
      </c>
      <c r="H998" s="11" t="s">
        <v>7895</v>
      </c>
      <c r="I998" s="11" t="s">
        <v>7863</v>
      </c>
      <c r="J998" s="14">
        <v>25487</v>
      </c>
      <c r="K998" s="11">
        <v>53</v>
      </c>
    </row>
    <row r="999" spans="1:11" ht="15.75" customHeight="1" x14ac:dyDescent="0.35">
      <c r="A999" s="11" t="s">
        <v>1037</v>
      </c>
      <c r="B999" s="11">
        <v>1981</v>
      </c>
      <c r="C999" s="11" t="s">
        <v>7852</v>
      </c>
      <c r="D999" s="11">
        <v>2</v>
      </c>
      <c r="E999" s="11">
        <v>1</v>
      </c>
      <c r="F999" s="13">
        <v>11255.29</v>
      </c>
      <c r="G999" s="11" t="s">
        <v>7893</v>
      </c>
      <c r="H999" s="11" t="s">
        <v>7894</v>
      </c>
      <c r="I999" s="11" t="s">
        <v>7875</v>
      </c>
      <c r="J999" s="14">
        <v>29861</v>
      </c>
      <c r="K999" s="11">
        <v>41</v>
      </c>
    </row>
    <row r="1000" spans="1:11" ht="15.75" customHeight="1" x14ac:dyDescent="0.35">
      <c r="A1000" s="11" t="s">
        <v>1038</v>
      </c>
      <c r="B1000" s="11">
        <v>1969</v>
      </c>
      <c r="C1000" s="11" t="s">
        <v>7851</v>
      </c>
      <c r="D1000" s="11">
        <v>20</v>
      </c>
      <c r="E1000" s="11">
        <v>3</v>
      </c>
      <c r="F1000" s="13">
        <v>11253.42</v>
      </c>
      <c r="G1000" s="11" t="s">
        <v>7893</v>
      </c>
      <c r="H1000" s="11" t="s">
        <v>7894</v>
      </c>
      <c r="I1000" s="11" t="s">
        <v>7863</v>
      </c>
      <c r="J1000" s="14">
        <v>25435</v>
      </c>
      <c r="K1000" s="11">
        <v>53</v>
      </c>
    </row>
    <row r="1001" spans="1:11" ht="15" customHeight="1" x14ac:dyDescent="0.35">
      <c r="A1001" s="11" t="s">
        <v>1039</v>
      </c>
      <c r="B1001" s="11">
        <v>1989</v>
      </c>
      <c r="C1001" s="11" t="s">
        <v>7850</v>
      </c>
      <c r="D1001" s="11">
        <v>17</v>
      </c>
      <c r="E1001" s="11">
        <v>3</v>
      </c>
      <c r="F1001" s="13">
        <v>11250.43</v>
      </c>
      <c r="G1001" s="11" t="s">
        <v>7893</v>
      </c>
      <c r="H1001" s="11" t="s">
        <v>7895</v>
      </c>
      <c r="I1001" s="11" t="s">
        <v>7875</v>
      </c>
      <c r="J1001" s="14">
        <v>32859</v>
      </c>
      <c r="K1001" s="11">
        <v>33</v>
      </c>
    </row>
    <row r="1002" spans="1:11" ht="15" customHeight="1" x14ac:dyDescent="0.35">
      <c r="A1002" s="11" t="s">
        <v>1040</v>
      </c>
      <c r="B1002" s="11">
        <v>1969</v>
      </c>
      <c r="C1002" s="11" t="s">
        <v>7850</v>
      </c>
      <c r="D1002" s="11">
        <v>30</v>
      </c>
      <c r="E1002" s="11">
        <v>2</v>
      </c>
      <c r="F1002" s="13">
        <v>11244.38</v>
      </c>
      <c r="G1002" s="11" t="s">
        <v>7893</v>
      </c>
      <c r="H1002" s="11" t="s">
        <v>7894</v>
      </c>
      <c r="I1002" s="11" t="s">
        <v>7866</v>
      </c>
      <c r="J1002" s="14">
        <v>25567</v>
      </c>
      <c r="K1002" s="11">
        <v>53</v>
      </c>
    </row>
    <row r="1003" spans="1:11" ht="15" customHeight="1" x14ac:dyDescent="0.35">
      <c r="A1003" s="11" t="s">
        <v>1041</v>
      </c>
      <c r="B1003" s="11">
        <v>1976</v>
      </c>
      <c r="C1003" s="11" t="s">
        <v>7848</v>
      </c>
      <c r="D1003" s="11">
        <v>28</v>
      </c>
      <c r="E1003" s="11">
        <v>2</v>
      </c>
      <c r="F1003" s="13">
        <v>11217.35</v>
      </c>
      <c r="G1003" s="11" t="s">
        <v>7893</v>
      </c>
      <c r="H1003" s="11" t="s">
        <v>7895</v>
      </c>
      <c r="I1003" s="11" t="s">
        <v>7868</v>
      </c>
      <c r="J1003" s="14">
        <v>27939</v>
      </c>
      <c r="K1003" s="11">
        <v>46</v>
      </c>
    </row>
    <row r="1004" spans="1:11" ht="15" customHeight="1" x14ac:dyDescent="0.35">
      <c r="A1004" s="11" t="s">
        <v>1042</v>
      </c>
      <c r="B1004" s="11">
        <v>1970</v>
      </c>
      <c r="C1004" s="11" t="s">
        <v>7848</v>
      </c>
      <c r="D1004" s="11">
        <v>14</v>
      </c>
      <c r="E1004" s="11">
        <v>2</v>
      </c>
      <c r="F1004" s="13">
        <v>11187.66</v>
      </c>
      <c r="G1004" s="11" t="s">
        <v>7893</v>
      </c>
      <c r="H1004" s="11" t="s">
        <v>7895</v>
      </c>
      <c r="I1004" s="11" t="s">
        <v>7862</v>
      </c>
      <c r="J1004" s="14">
        <v>25733</v>
      </c>
      <c r="K1004" s="11">
        <v>52</v>
      </c>
    </row>
    <row r="1005" spans="1:11" ht="15" customHeight="1" x14ac:dyDescent="0.35">
      <c r="A1005" s="11" t="s">
        <v>1043</v>
      </c>
      <c r="B1005" s="11">
        <v>1972</v>
      </c>
      <c r="C1005" s="11" t="s">
        <v>7849</v>
      </c>
      <c r="D1005" s="11">
        <v>3</v>
      </c>
      <c r="E1005" s="11">
        <v>0</v>
      </c>
      <c r="F1005" s="13">
        <v>11186.2</v>
      </c>
      <c r="G1005" s="11" t="s">
        <v>7893</v>
      </c>
      <c r="H1005" s="11" t="s">
        <v>7895</v>
      </c>
      <c r="I1005" s="11" t="s">
        <v>7872</v>
      </c>
      <c r="J1005" s="14">
        <v>26545</v>
      </c>
      <c r="K1005" s="11">
        <v>50</v>
      </c>
    </row>
    <row r="1006" spans="1:11" ht="15" customHeight="1" x14ac:dyDescent="0.35">
      <c r="A1006" s="11" t="s">
        <v>1044</v>
      </c>
      <c r="B1006" s="11">
        <v>1966</v>
      </c>
      <c r="C1006" s="11" t="s">
        <v>7851</v>
      </c>
      <c r="D1006" s="11">
        <v>6</v>
      </c>
      <c r="E1006" s="11">
        <v>0</v>
      </c>
      <c r="F1006" s="13">
        <v>11165.42</v>
      </c>
      <c r="G1006" s="11" t="s">
        <v>7893</v>
      </c>
      <c r="H1006" s="11" t="s">
        <v>7894</v>
      </c>
      <c r="I1006" s="11" t="s">
        <v>7866</v>
      </c>
      <c r="J1006" s="14">
        <v>24325</v>
      </c>
      <c r="K1006" s="11">
        <v>56</v>
      </c>
    </row>
    <row r="1007" spans="1:11" ht="15" customHeight="1" x14ac:dyDescent="0.35">
      <c r="A1007" s="11" t="s">
        <v>1045</v>
      </c>
      <c r="B1007" s="11">
        <v>1969</v>
      </c>
      <c r="C1007" s="11" t="s">
        <v>7848</v>
      </c>
      <c r="D1007" s="11">
        <v>25</v>
      </c>
      <c r="E1007" s="11">
        <v>2</v>
      </c>
      <c r="F1007" s="13">
        <v>11163.57</v>
      </c>
      <c r="G1007" s="11" t="s">
        <v>7893</v>
      </c>
      <c r="H1007" s="11" t="s">
        <v>7895</v>
      </c>
      <c r="I1007" s="11" t="s">
        <v>7863</v>
      </c>
      <c r="J1007" s="14">
        <v>25379</v>
      </c>
      <c r="K1007" s="11">
        <v>53</v>
      </c>
    </row>
    <row r="1008" spans="1:11" ht="15" customHeight="1" x14ac:dyDescent="0.35">
      <c r="A1008" s="11" t="s">
        <v>1046</v>
      </c>
      <c r="B1008" s="11">
        <v>1969</v>
      </c>
      <c r="C1008" s="11" t="s">
        <v>7847</v>
      </c>
      <c r="D1008" s="11">
        <v>30</v>
      </c>
      <c r="E1008" s="11">
        <v>2</v>
      </c>
      <c r="F1008" s="13">
        <v>11150.78</v>
      </c>
      <c r="G1008" s="11" t="s">
        <v>7893</v>
      </c>
      <c r="H1008" s="11" t="s">
        <v>7895</v>
      </c>
      <c r="I1008" s="11" t="s">
        <v>7863</v>
      </c>
      <c r="J1008" s="14">
        <v>25537</v>
      </c>
      <c r="K1008" s="11">
        <v>53</v>
      </c>
    </row>
    <row r="1009" spans="1:11" ht="15" customHeight="1" x14ac:dyDescent="0.35">
      <c r="A1009" s="11" t="s">
        <v>1047</v>
      </c>
      <c r="B1009" s="11">
        <v>1980</v>
      </c>
      <c r="C1009" s="11" t="s">
        <v>7851</v>
      </c>
      <c r="D1009" s="11">
        <v>20</v>
      </c>
      <c r="E1009" s="11">
        <v>2</v>
      </c>
      <c r="F1009" s="13">
        <v>11103.33</v>
      </c>
      <c r="G1009" s="11" t="s">
        <v>7893</v>
      </c>
      <c r="H1009" s="11" t="s">
        <v>7894</v>
      </c>
      <c r="I1009" s="11" t="s">
        <v>7872</v>
      </c>
      <c r="J1009" s="14">
        <v>29453</v>
      </c>
      <c r="K1009" s="11">
        <v>42</v>
      </c>
    </row>
    <row r="1010" spans="1:11" ht="15" customHeight="1" x14ac:dyDescent="0.35">
      <c r="A1010" s="11" t="s">
        <v>1048</v>
      </c>
      <c r="B1010" s="11">
        <v>1966</v>
      </c>
      <c r="C1010" s="11" t="s">
        <v>7846</v>
      </c>
      <c r="D1010" s="11">
        <v>5</v>
      </c>
      <c r="E1010" s="11">
        <v>0</v>
      </c>
      <c r="F1010" s="13">
        <v>11093.62</v>
      </c>
      <c r="G1010" s="11" t="s">
        <v>7893</v>
      </c>
      <c r="H1010" s="11" t="s">
        <v>7894</v>
      </c>
      <c r="I1010" s="11" t="s">
        <v>7861</v>
      </c>
      <c r="J1010" s="14">
        <v>24293</v>
      </c>
      <c r="K1010" s="11">
        <v>56</v>
      </c>
    </row>
    <row r="1011" spans="1:11" ht="15" customHeight="1" x14ac:dyDescent="0.35">
      <c r="A1011" s="11" t="s">
        <v>1049</v>
      </c>
      <c r="B1011" s="11">
        <v>1966</v>
      </c>
      <c r="C1011" s="11" t="s">
        <v>7849</v>
      </c>
      <c r="D1011" s="11">
        <v>9</v>
      </c>
      <c r="E1011" s="11">
        <v>0</v>
      </c>
      <c r="F1011" s="13">
        <v>11090.72</v>
      </c>
      <c r="G1011" s="11" t="s">
        <v>7893</v>
      </c>
      <c r="H1011" s="11" t="s">
        <v>7894</v>
      </c>
      <c r="I1011" s="11" t="s">
        <v>7861</v>
      </c>
      <c r="J1011" s="14">
        <v>24359</v>
      </c>
      <c r="K1011" s="11">
        <v>56</v>
      </c>
    </row>
    <row r="1012" spans="1:11" ht="15" customHeight="1" x14ac:dyDescent="0.35">
      <c r="A1012" s="11" t="s">
        <v>1050</v>
      </c>
      <c r="B1012" s="11">
        <v>1972</v>
      </c>
      <c r="C1012" s="11" t="s">
        <v>7852</v>
      </c>
      <c r="D1012" s="11">
        <v>7</v>
      </c>
      <c r="E1012" s="11">
        <v>3</v>
      </c>
      <c r="F1012" s="13">
        <v>11085.59</v>
      </c>
      <c r="G1012" s="11" t="s">
        <v>7893</v>
      </c>
      <c r="H1012" s="11" t="s">
        <v>7895</v>
      </c>
      <c r="I1012" s="11" t="s">
        <v>7862</v>
      </c>
      <c r="J1012" s="14">
        <v>26579</v>
      </c>
      <c r="K1012" s="11">
        <v>50</v>
      </c>
    </row>
    <row r="1013" spans="1:11" ht="15" customHeight="1" x14ac:dyDescent="0.35">
      <c r="A1013" s="11" t="s">
        <v>1051</v>
      </c>
      <c r="B1013" s="11">
        <v>1967</v>
      </c>
      <c r="C1013" s="11" t="s">
        <v>7849</v>
      </c>
      <c r="D1013" s="11">
        <v>4</v>
      </c>
      <c r="E1013" s="11">
        <v>0</v>
      </c>
      <c r="F1013" s="13">
        <v>11082.58</v>
      </c>
      <c r="G1013" s="11" t="s">
        <v>7893</v>
      </c>
      <c r="H1013" s="11" t="s">
        <v>7895</v>
      </c>
      <c r="I1013" s="11" t="s">
        <v>7862</v>
      </c>
      <c r="J1013" s="14">
        <v>24719</v>
      </c>
      <c r="K1013" s="11">
        <v>55</v>
      </c>
    </row>
    <row r="1014" spans="1:11" ht="15" customHeight="1" x14ac:dyDescent="0.35">
      <c r="A1014" s="11" t="s">
        <v>1052</v>
      </c>
      <c r="B1014" s="11">
        <v>1966</v>
      </c>
      <c r="C1014" s="11" t="s">
        <v>7847</v>
      </c>
      <c r="D1014" s="11">
        <v>20</v>
      </c>
      <c r="E1014" s="11">
        <v>0</v>
      </c>
      <c r="F1014" s="13">
        <v>11073.18</v>
      </c>
      <c r="G1014" s="11" t="s">
        <v>7893</v>
      </c>
      <c r="H1014" s="11" t="s">
        <v>7893</v>
      </c>
      <c r="I1014" s="11" t="s">
        <v>7863</v>
      </c>
      <c r="J1014" s="14">
        <v>24431</v>
      </c>
      <c r="K1014" s="11">
        <v>56</v>
      </c>
    </row>
    <row r="1015" spans="1:11" ht="15" customHeight="1" x14ac:dyDescent="0.35">
      <c r="A1015" s="11" t="s">
        <v>1053</v>
      </c>
      <c r="B1015" s="11">
        <v>1966</v>
      </c>
      <c r="C1015" s="11" t="s">
        <v>7847</v>
      </c>
      <c r="D1015" s="11">
        <v>7</v>
      </c>
      <c r="E1015" s="11">
        <v>0</v>
      </c>
      <c r="F1015" s="13">
        <v>11070.54</v>
      </c>
      <c r="G1015" s="11" t="s">
        <v>7893</v>
      </c>
      <c r="H1015" s="11" t="s">
        <v>7893</v>
      </c>
      <c r="I1015" s="11" t="s">
        <v>7863</v>
      </c>
      <c r="J1015" s="14">
        <v>24418</v>
      </c>
      <c r="K1015" s="11">
        <v>56</v>
      </c>
    </row>
    <row r="1016" spans="1:11" ht="15" customHeight="1" x14ac:dyDescent="0.35">
      <c r="A1016" s="11" t="s">
        <v>1054</v>
      </c>
      <c r="B1016" s="11">
        <v>1971</v>
      </c>
      <c r="C1016" s="11" t="s">
        <v>7847</v>
      </c>
      <c r="D1016" s="11">
        <v>9</v>
      </c>
      <c r="E1016" s="11">
        <v>0</v>
      </c>
      <c r="F1016" s="13">
        <v>11068.77</v>
      </c>
      <c r="G1016" s="11" t="s">
        <v>7893</v>
      </c>
      <c r="H1016" s="11" t="s">
        <v>7895</v>
      </c>
      <c r="I1016" s="11" t="s">
        <v>7862</v>
      </c>
      <c r="J1016" s="14">
        <v>26246</v>
      </c>
      <c r="K1016" s="11">
        <v>51</v>
      </c>
    </row>
    <row r="1017" spans="1:11" ht="15" customHeight="1" x14ac:dyDescent="0.35">
      <c r="A1017" s="11" t="s">
        <v>1055</v>
      </c>
      <c r="B1017" s="11">
        <v>2000</v>
      </c>
      <c r="C1017" s="11" t="s">
        <v>7849</v>
      </c>
      <c r="D1017" s="11">
        <v>18</v>
      </c>
      <c r="E1017" s="11">
        <v>0</v>
      </c>
      <c r="F1017" s="13">
        <v>11068.7</v>
      </c>
      <c r="G1017" s="11" t="s">
        <v>7893</v>
      </c>
      <c r="H1017" s="11" t="s">
        <v>7894</v>
      </c>
      <c r="I1017" s="11" t="s">
        <v>7863</v>
      </c>
      <c r="J1017" s="14">
        <v>36787</v>
      </c>
      <c r="K1017" s="11">
        <v>22</v>
      </c>
    </row>
    <row r="1018" spans="1:11" ht="15" customHeight="1" x14ac:dyDescent="0.35">
      <c r="A1018" s="11" t="s">
        <v>1056</v>
      </c>
      <c r="B1018" s="11">
        <v>2001</v>
      </c>
      <c r="C1018" s="11" t="s">
        <v>7850</v>
      </c>
      <c r="D1018" s="11">
        <v>17</v>
      </c>
      <c r="E1018" s="11">
        <v>0</v>
      </c>
      <c r="F1018" s="13">
        <v>11046.02</v>
      </c>
      <c r="G1018" s="11" t="s">
        <v>7893</v>
      </c>
      <c r="H1018" s="11" t="s">
        <v>7894</v>
      </c>
      <c r="I1018" s="11" t="s">
        <v>7875</v>
      </c>
      <c r="J1018" s="14">
        <v>37242</v>
      </c>
      <c r="K1018" s="11">
        <v>21</v>
      </c>
    </row>
    <row r="1019" spans="1:11" ht="15" customHeight="1" x14ac:dyDescent="0.35">
      <c r="A1019" s="11" t="s">
        <v>1057</v>
      </c>
      <c r="B1019" s="11">
        <v>1974</v>
      </c>
      <c r="C1019" s="11" t="s">
        <v>7851</v>
      </c>
      <c r="D1019" s="11">
        <v>30</v>
      </c>
      <c r="E1019" s="11">
        <v>0</v>
      </c>
      <c r="F1019" s="13">
        <v>11037.85</v>
      </c>
      <c r="G1019" s="11" t="s">
        <v>7893</v>
      </c>
      <c r="H1019" s="11" t="s">
        <v>7895</v>
      </c>
      <c r="I1019" s="11" t="s">
        <v>7868</v>
      </c>
      <c r="J1019" s="14">
        <v>27271</v>
      </c>
      <c r="K1019" s="11">
        <v>48</v>
      </c>
    </row>
    <row r="1020" spans="1:11" ht="15" customHeight="1" x14ac:dyDescent="0.35">
      <c r="A1020" s="11" t="s">
        <v>1058</v>
      </c>
      <c r="B1020" s="11">
        <v>1989</v>
      </c>
      <c r="C1020" s="11" t="s">
        <v>7852</v>
      </c>
      <c r="D1020" s="11">
        <v>25</v>
      </c>
      <c r="E1020" s="11">
        <v>3</v>
      </c>
      <c r="F1020" s="13">
        <v>11037.51</v>
      </c>
      <c r="G1020" s="11" t="s">
        <v>7893</v>
      </c>
      <c r="H1020" s="11" t="s">
        <v>7894</v>
      </c>
      <c r="I1020" s="11" t="s">
        <v>7862</v>
      </c>
      <c r="J1020" s="14">
        <v>32806</v>
      </c>
      <c r="K1020" s="11">
        <v>33</v>
      </c>
    </row>
    <row r="1021" spans="1:11" ht="15" customHeight="1" x14ac:dyDescent="0.35">
      <c r="A1021" s="11" t="s">
        <v>1059</v>
      </c>
      <c r="B1021" s="11">
        <v>1974</v>
      </c>
      <c r="C1021" s="11" t="s">
        <v>7850</v>
      </c>
      <c r="D1021" s="11">
        <v>10</v>
      </c>
      <c r="E1021" s="11">
        <v>4</v>
      </c>
      <c r="F1021" s="13">
        <v>11033.66</v>
      </c>
      <c r="G1021" s="11" t="s">
        <v>7893</v>
      </c>
      <c r="H1021" s="11" t="s">
        <v>7893</v>
      </c>
      <c r="I1021" s="11" t="s">
        <v>7862</v>
      </c>
      <c r="J1021" s="14">
        <v>27373</v>
      </c>
      <c r="K1021" s="11">
        <v>48</v>
      </c>
    </row>
    <row r="1022" spans="1:11" ht="15" customHeight="1" x14ac:dyDescent="0.35">
      <c r="A1022" s="11" t="s">
        <v>1060</v>
      </c>
      <c r="B1022" s="11">
        <v>1996</v>
      </c>
      <c r="C1022" s="11" t="s">
        <v>7846</v>
      </c>
      <c r="D1022" s="11">
        <v>21</v>
      </c>
      <c r="E1022" s="11">
        <v>0</v>
      </c>
      <c r="F1022" s="13">
        <v>11028.56</v>
      </c>
      <c r="G1022" s="11" t="s">
        <v>7893</v>
      </c>
      <c r="H1022" s="11" t="s">
        <v>7893</v>
      </c>
      <c r="I1022" s="11" t="s">
        <v>7862</v>
      </c>
      <c r="J1022" s="14">
        <v>35267</v>
      </c>
      <c r="K1022" s="11">
        <v>26</v>
      </c>
    </row>
    <row r="1023" spans="1:11" ht="15" customHeight="1" x14ac:dyDescent="0.35">
      <c r="A1023" s="11" t="s">
        <v>1061</v>
      </c>
      <c r="B1023" s="11">
        <v>1991</v>
      </c>
      <c r="C1023" s="11" t="s">
        <v>7848</v>
      </c>
      <c r="D1023" s="11">
        <v>26</v>
      </c>
      <c r="E1023" s="11">
        <v>3</v>
      </c>
      <c r="F1023" s="13">
        <v>11018.05</v>
      </c>
      <c r="G1023" s="11" t="s">
        <v>7893</v>
      </c>
      <c r="H1023" s="11" t="s">
        <v>7895</v>
      </c>
      <c r="I1023" s="11" t="s">
        <v>7862</v>
      </c>
      <c r="J1023" s="14">
        <v>33415</v>
      </c>
      <c r="K1023" s="11">
        <v>31</v>
      </c>
    </row>
    <row r="1024" spans="1:11" ht="15" customHeight="1" x14ac:dyDescent="0.35">
      <c r="A1024" s="11" t="s">
        <v>1062</v>
      </c>
      <c r="B1024" s="11">
        <v>1974</v>
      </c>
      <c r="C1024" s="11" t="s">
        <v>7850</v>
      </c>
      <c r="D1024" s="11">
        <v>15</v>
      </c>
      <c r="E1024" s="11">
        <v>4</v>
      </c>
      <c r="F1024" s="13">
        <v>11015.17</v>
      </c>
      <c r="G1024" s="11" t="s">
        <v>7893</v>
      </c>
      <c r="H1024" s="11" t="s">
        <v>7894</v>
      </c>
      <c r="I1024" s="11" t="s">
        <v>7862</v>
      </c>
      <c r="J1024" s="14">
        <v>27378</v>
      </c>
      <c r="K1024" s="11">
        <v>48</v>
      </c>
    </row>
    <row r="1025" spans="1:11" ht="15" customHeight="1" x14ac:dyDescent="0.35">
      <c r="A1025" s="11" t="s">
        <v>1063</v>
      </c>
      <c r="B1025" s="11">
        <v>1968</v>
      </c>
      <c r="C1025" s="11" t="s">
        <v>7852</v>
      </c>
      <c r="D1025" s="11">
        <v>24</v>
      </c>
      <c r="E1025" s="11">
        <v>2</v>
      </c>
      <c r="F1025" s="13">
        <v>11013.71</v>
      </c>
      <c r="G1025" s="11" t="s">
        <v>7893</v>
      </c>
      <c r="H1025" s="11" t="s">
        <v>7894</v>
      </c>
      <c r="I1025" s="11" t="s">
        <v>7861</v>
      </c>
      <c r="J1025" s="14">
        <v>25135</v>
      </c>
      <c r="K1025" s="11">
        <v>54</v>
      </c>
    </row>
    <row r="1026" spans="1:11" ht="15" customHeight="1" x14ac:dyDescent="0.35">
      <c r="A1026" s="11" t="s">
        <v>1064</v>
      </c>
      <c r="B1026" s="11">
        <v>2000</v>
      </c>
      <c r="C1026" s="11" t="s">
        <v>7849</v>
      </c>
      <c r="D1026" s="11">
        <v>17</v>
      </c>
      <c r="E1026" s="11">
        <v>0</v>
      </c>
      <c r="F1026" s="13">
        <v>10991.58</v>
      </c>
      <c r="G1026" s="11" t="s">
        <v>7893</v>
      </c>
      <c r="H1026" s="11" t="s">
        <v>7893</v>
      </c>
      <c r="I1026" s="11" t="s">
        <v>7862</v>
      </c>
      <c r="J1026" s="14">
        <v>36786</v>
      </c>
      <c r="K1026" s="11">
        <v>22</v>
      </c>
    </row>
    <row r="1027" spans="1:11" ht="15" customHeight="1" x14ac:dyDescent="0.35">
      <c r="A1027" s="11" t="s">
        <v>1065</v>
      </c>
      <c r="B1027" s="11">
        <v>1965</v>
      </c>
      <c r="C1027" s="11" t="s">
        <v>7850</v>
      </c>
      <c r="D1027" s="11">
        <v>18</v>
      </c>
      <c r="E1027" s="11">
        <v>0</v>
      </c>
      <c r="F1027" s="13">
        <v>10982.5</v>
      </c>
      <c r="G1027" s="11" t="s">
        <v>7893</v>
      </c>
      <c r="H1027" s="11" t="s">
        <v>7893</v>
      </c>
      <c r="I1027" s="11" t="s">
        <v>7861</v>
      </c>
      <c r="J1027" s="14">
        <v>24094</v>
      </c>
      <c r="K1027" s="11">
        <v>57</v>
      </c>
    </row>
    <row r="1028" spans="1:11" ht="15" customHeight="1" x14ac:dyDescent="0.35">
      <c r="A1028" s="11" t="s">
        <v>1066</v>
      </c>
      <c r="B1028" s="11">
        <v>1973</v>
      </c>
      <c r="C1028" s="11" t="s">
        <v>7852</v>
      </c>
      <c r="D1028" s="11">
        <v>21</v>
      </c>
      <c r="E1028" s="11">
        <v>4</v>
      </c>
      <c r="F1028" s="13">
        <v>10977.21</v>
      </c>
      <c r="G1028" s="11" t="s">
        <v>7893</v>
      </c>
      <c r="H1028" s="11" t="s">
        <v>7894</v>
      </c>
      <c r="I1028" s="11" t="s">
        <v>7861</v>
      </c>
      <c r="J1028" s="14">
        <v>26958</v>
      </c>
      <c r="K1028" s="11">
        <v>49</v>
      </c>
    </row>
    <row r="1029" spans="1:11" ht="15" customHeight="1" x14ac:dyDescent="0.35">
      <c r="A1029" s="11" t="s">
        <v>1067</v>
      </c>
      <c r="B1029" s="11">
        <v>1966</v>
      </c>
      <c r="C1029" s="11" t="s">
        <v>7846</v>
      </c>
      <c r="D1029" s="11">
        <v>9</v>
      </c>
      <c r="E1029" s="11">
        <v>0</v>
      </c>
      <c r="F1029" s="13">
        <v>10976.25</v>
      </c>
      <c r="G1029" s="11" t="s">
        <v>7893</v>
      </c>
      <c r="H1029" s="11" t="s">
        <v>7895</v>
      </c>
      <c r="I1029" s="11" t="s">
        <v>7862</v>
      </c>
      <c r="J1029" s="14">
        <v>24297</v>
      </c>
      <c r="K1029" s="11">
        <v>56</v>
      </c>
    </row>
    <row r="1030" spans="1:11" ht="15" customHeight="1" x14ac:dyDescent="0.35">
      <c r="A1030" s="11" t="s">
        <v>1068</v>
      </c>
      <c r="B1030" s="11">
        <v>1965</v>
      </c>
      <c r="C1030" s="11" t="s">
        <v>7848</v>
      </c>
      <c r="D1030" s="11">
        <v>19</v>
      </c>
      <c r="E1030" s="11">
        <v>0</v>
      </c>
      <c r="F1030" s="13">
        <v>10965.45</v>
      </c>
      <c r="G1030" s="11" t="s">
        <v>7893</v>
      </c>
      <c r="H1030" s="11" t="s">
        <v>7895</v>
      </c>
      <c r="I1030" s="11" t="s">
        <v>7863</v>
      </c>
      <c r="J1030" s="14">
        <v>23912</v>
      </c>
      <c r="K1030" s="11">
        <v>57</v>
      </c>
    </row>
    <row r="1031" spans="1:11" ht="15" customHeight="1" x14ac:dyDescent="0.35">
      <c r="A1031" s="11" t="s">
        <v>1069</v>
      </c>
      <c r="B1031" s="11">
        <v>1969</v>
      </c>
      <c r="C1031" s="11" t="s">
        <v>7851</v>
      </c>
      <c r="D1031" s="11">
        <v>14</v>
      </c>
      <c r="E1031" s="11">
        <v>1</v>
      </c>
      <c r="F1031" s="13">
        <v>10959.69</v>
      </c>
      <c r="G1031" s="11" t="s">
        <v>7893</v>
      </c>
      <c r="H1031" s="11" t="s">
        <v>7893</v>
      </c>
      <c r="I1031" s="11" t="s">
        <v>7862</v>
      </c>
      <c r="J1031" s="14">
        <v>25429</v>
      </c>
      <c r="K1031" s="11">
        <v>53</v>
      </c>
    </row>
    <row r="1032" spans="1:11" ht="15" customHeight="1" x14ac:dyDescent="0.35">
      <c r="A1032" s="11" t="s">
        <v>1070</v>
      </c>
      <c r="B1032" s="11">
        <v>1965</v>
      </c>
      <c r="C1032" s="11" t="s">
        <v>7850</v>
      </c>
      <c r="D1032" s="11">
        <v>4</v>
      </c>
      <c r="E1032" s="11">
        <v>0</v>
      </c>
      <c r="F1032" s="13">
        <v>10959.33</v>
      </c>
      <c r="G1032" s="11" t="s">
        <v>7893</v>
      </c>
      <c r="H1032" s="11" t="s">
        <v>7893</v>
      </c>
      <c r="I1032" s="11" t="s">
        <v>7863</v>
      </c>
      <c r="J1032" s="14">
        <v>24080</v>
      </c>
      <c r="K1032" s="11">
        <v>57</v>
      </c>
    </row>
    <row r="1033" spans="1:11" ht="15" customHeight="1" x14ac:dyDescent="0.35">
      <c r="A1033" s="11" t="s">
        <v>1071</v>
      </c>
      <c r="B1033" s="11">
        <v>1969</v>
      </c>
      <c r="C1033" s="11" t="s">
        <v>7847</v>
      </c>
      <c r="D1033" s="11">
        <v>10</v>
      </c>
      <c r="E1033" s="11">
        <v>1</v>
      </c>
      <c r="F1033" s="13">
        <v>10942.13</v>
      </c>
      <c r="G1033" s="11" t="s">
        <v>7893</v>
      </c>
      <c r="H1033" s="11" t="s">
        <v>7893</v>
      </c>
      <c r="I1033" s="11" t="s">
        <v>7862</v>
      </c>
      <c r="J1033" s="14">
        <v>25517</v>
      </c>
      <c r="K1033" s="11">
        <v>53</v>
      </c>
    </row>
    <row r="1034" spans="1:11" ht="15" customHeight="1" x14ac:dyDescent="0.35">
      <c r="A1034" s="11" t="s">
        <v>1072</v>
      </c>
      <c r="B1034" s="11">
        <v>1968</v>
      </c>
      <c r="C1034" s="11" t="s">
        <v>7847</v>
      </c>
      <c r="D1034" s="11">
        <v>12</v>
      </c>
      <c r="E1034" s="11">
        <v>1</v>
      </c>
      <c r="F1034" s="13">
        <v>10928.85</v>
      </c>
      <c r="G1034" s="11" t="s">
        <v>7893</v>
      </c>
      <c r="H1034" s="11" t="s">
        <v>7893</v>
      </c>
      <c r="I1034" s="11" t="s">
        <v>7861</v>
      </c>
      <c r="J1034" s="14">
        <v>25154</v>
      </c>
      <c r="K1034" s="11">
        <v>54</v>
      </c>
    </row>
    <row r="1035" spans="1:11" ht="15" customHeight="1" x14ac:dyDescent="0.35">
      <c r="A1035" s="11" t="s">
        <v>1073</v>
      </c>
      <c r="B1035" s="11">
        <v>1968</v>
      </c>
      <c r="C1035" s="11" t="s">
        <v>7847</v>
      </c>
      <c r="D1035" s="11">
        <v>13</v>
      </c>
      <c r="E1035" s="11">
        <v>0</v>
      </c>
      <c r="F1035" s="13">
        <v>10923.93</v>
      </c>
      <c r="G1035" s="11" t="s">
        <v>7893</v>
      </c>
      <c r="H1035" s="11" t="s">
        <v>7894</v>
      </c>
      <c r="I1035" s="11" t="s">
        <v>7869</v>
      </c>
      <c r="J1035" s="14">
        <v>25155</v>
      </c>
      <c r="K1035" s="11">
        <v>54</v>
      </c>
    </row>
    <row r="1036" spans="1:11" ht="15" customHeight="1" x14ac:dyDescent="0.35">
      <c r="A1036" s="11" t="s">
        <v>1074</v>
      </c>
      <c r="B1036" s="11">
        <v>1994</v>
      </c>
      <c r="C1036" s="11" t="s">
        <v>7849</v>
      </c>
      <c r="D1036" s="11">
        <v>6</v>
      </c>
      <c r="E1036" s="11">
        <v>0</v>
      </c>
      <c r="F1036" s="13">
        <v>10886.66</v>
      </c>
      <c r="G1036" s="11" t="s">
        <v>7893</v>
      </c>
      <c r="H1036" s="11" t="s">
        <v>7893</v>
      </c>
      <c r="I1036" s="11" t="s">
        <v>7862</v>
      </c>
      <c r="J1036" s="14">
        <v>34583</v>
      </c>
      <c r="K1036" s="11">
        <v>28</v>
      </c>
    </row>
    <row r="1037" spans="1:11" ht="15" customHeight="1" x14ac:dyDescent="0.35">
      <c r="A1037" s="11" t="s">
        <v>1075</v>
      </c>
      <c r="B1037" s="11">
        <v>1971</v>
      </c>
      <c r="C1037" s="11" t="s">
        <v>7850</v>
      </c>
      <c r="D1037" s="11">
        <v>20</v>
      </c>
      <c r="E1037" s="11">
        <v>2</v>
      </c>
      <c r="F1037" s="13">
        <v>10848.13</v>
      </c>
      <c r="G1037" s="11" t="s">
        <v>7893</v>
      </c>
      <c r="H1037" s="11" t="s">
        <v>7893</v>
      </c>
      <c r="I1037" s="11" t="s">
        <v>7862</v>
      </c>
      <c r="J1037" s="14">
        <v>26287</v>
      </c>
      <c r="K1037" s="11">
        <v>51</v>
      </c>
    </row>
    <row r="1038" spans="1:11" ht="15" customHeight="1" x14ac:dyDescent="0.35">
      <c r="A1038" s="11" t="s">
        <v>1076</v>
      </c>
      <c r="B1038" s="11">
        <v>1968</v>
      </c>
      <c r="C1038" s="11" t="s">
        <v>7846</v>
      </c>
      <c r="D1038" s="11">
        <v>28</v>
      </c>
      <c r="E1038" s="11">
        <v>1</v>
      </c>
      <c r="F1038" s="13">
        <v>10825.25</v>
      </c>
      <c r="G1038" s="11" t="s">
        <v>7893</v>
      </c>
      <c r="H1038" s="11" t="s">
        <v>7893</v>
      </c>
      <c r="I1038" s="11" t="s">
        <v>7862</v>
      </c>
      <c r="J1038" s="14">
        <v>25047</v>
      </c>
      <c r="K1038" s="11">
        <v>54</v>
      </c>
    </row>
    <row r="1039" spans="1:11" ht="15" customHeight="1" x14ac:dyDescent="0.35">
      <c r="A1039" s="11" t="s">
        <v>1077</v>
      </c>
      <c r="B1039" s="11">
        <v>1967</v>
      </c>
      <c r="C1039" s="11" t="s">
        <v>7852</v>
      </c>
      <c r="D1039" s="11">
        <v>2</v>
      </c>
      <c r="E1039" s="11">
        <v>1</v>
      </c>
      <c r="F1039" s="13">
        <v>10807.49</v>
      </c>
      <c r="G1039" s="11" t="s">
        <v>7893</v>
      </c>
      <c r="H1039" s="11" t="s">
        <v>7895</v>
      </c>
      <c r="I1039" s="11" t="s">
        <v>7861</v>
      </c>
      <c r="J1039" s="14">
        <v>24747</v>
      </c>
      <c r="K1039" s="11">
        <v>55</v>
      </c>
    </row>
    <row r="1040" spans="1:11" ht="15" customHeight="1" x14ac:dyDescent="0.35">
      <c r="A1040" s="11" t="s">
        <v>1078</v>
      </c>
      <c r="B1040" s="11">
        <v>1970</v>
      </c>
      <c r="C1040" s="11" t="s">
        <v>7850</v>
      </c>
      <c r="D1040" s="11">
        <v>18</v>
      </c>
      <c r="E1040" s="11">
        <v>2</v>
      </c>
      <c r="F1040" s="13">
        <v>10806.84</v>
      </c>
      <c r="G1040" s="11" t="s">
        <v>7893</v>
      </c>
      <c r="H1040" s="11" t="s">
        <v>7895</v>
      </c>
      <c r="I1040" s="11" t="s">
        <v>7863</v>
      </c>
      <c r="J1040" s="14">
        <v>25920</v>
      </c>
      <c r="K1040" s="11">
        <v>52</v>
      </c>
    </row>
    <row r="1041" spans="1:11" ht="15" customHeight="1" x14ac:dyDescent="0.35">
      <c r="A1041" s="11" t="s">
        <v>1079</v>
      </c>
      <c r="B1041" s="11">
        <v>1970</v>
      </c>
      <c r="C1041" s="11" t="s">
        <v>7852</v>
      </c>
      <c r="D1041" s="11">
        <v>28</v>
      </c>
      <c r="E1041" s="11">
        <v>1</v>
      </c>
      <c r="F1041" s="13">
        <v>10797.34</v>
      </c>
      <c r="G1041" s="11" t="s">
        <v>7893</v>
      </c>
      <c r="H1041" s="11" t="s">
        <v>7895</v>
      </c>
      <c r="I1041" s="11" t="s">
        <v>7870</v>
      </c>
      <c r="J1041" s="14">
        <v>25869</v>
      </c>
      <c r="K1041" s="11">
        <v>52</v>
      </c>
    </row>
    <row r="1042" spans="1:11" ht="15" customHeight="1" x14ac:dyDescent="0.35">
      <c r="A1042" s="11" t="s">
        <v>1080</v>
      </c>
      <c r="B1042" s="11">
        <v>1967</v>
      </c>
      <c r="C1042" s="11" t="s">
        <v>7852</v>
      </c>
      <c r="D1042" s="11">
        <v>23</v>
      </c>
      <c r="E1042" s="11">
        <v>0</v>
      </c>
      <c r="F1042" s="13">
        <v>10796.35</v>
      </c>
      <c r="G1042" s="11" t="s">
        <v>7893</v>
      </c>
      <c r="H1042" s="11" t="s">
        <v>7894</v>
      </c>
      <c r="I1042" s="11" t="s">
        <v>7865</v>
      </c>
      <c r="J1042" s="14">
        <v>24768</v>
      </c>
      <c r="K1042" s="11">
        <v>55</v>
      </c>
    </row>
    <row r="1043" spans="1:11" ht="15" customHeight="1" x14ac:dyDescent="0.35">
      <c r="A1043" s="11" t="s">
        <v>1081</v>
      </c>
      <c r="B1043" s="11">
        <v>1999</v>
      </c>
      <c r="C1043" s="11" t="s">
        <v>7850</v>
      </c>
      <c r="D1043" s="11">
        <v>24</v>
      </c>
      <c r="E1043" s="11">
        <v>0</v>
      </c>
      <c r="F1043" s="13">
        <v>10795.94</v>
      </c>
      <c r="G1043" s="11" t="s">
        <v>7893</v>
      </c>
      <c r="H1043" s="11" t="s">
        <v>7894</v>
      </c>
      <c r="I1043" s="11" t="s">
        <v>7863</v>
      </c>
      <c r="J1043" s="14">
        <v>36518</v>
      </c>
      <c r="K1043" s="11">
        <v>23</v>
      </c>
    </row>
    <row r="1044" spans="1:11" ht="15" customHeight="1" x14ac:dyDescent="0.35">
      <c r="A1044" s="11" t="s">
        <v>1082</v>
      </c>
      <c r="B1044" s="11">
        <v>1967</v>
      </c>
      <c r="C1044" s="11" t="s">
        <v>7847</v>
      </c>
      <c r="D1044" s="11">
        <v>11</v>
      </c>
      <c r="E1044" s="11">
        <v>1</v>
      </c>
      <c r="F1044" s="13">
        <v>10791.96</v>
      </c>
      <c r="G1044" s="11" t="s">
        <v>7893</v>
      </c>
      <c r="H1044" s="11" t="s">
        <v>7895</v>
      </c>
      <c r="I1044" s="11" t="s">
        <v>7863</v>
      </c>
      <c r="J1044" s="14">
        <v>24787</v>
      </c>
      <c r="K1044" s="11">
        <v>55</v>
      </c>
    </row>
    <row r="1045" spans="1:11" ht="15" customHeight="1" x14ac:dyDescent="0.35">
      <c r="A1045" s="11" t="s">
        <v>1083</v>
      </c>
      <c r="B1045" s="11">
        <v>1989</v>
      </c>
      <c r="C1045" s="11" t="s">
        <v>7847</v>
      </c>
      <c r="D1045" s="11">
        <v>25</v>
      </c>
      <c r="E1045" s="11">
        <v>3</v>
      </c>
      <c r="F1045" s="13">
        <v>10769.75</v>
      </c>
      <c r="G1045" s="11" t="s">
        <v>7893</v>
      </c>
      <c r="H1045" s="11" t="s">
        <v>7895</v>
      </c>
      <c r="I1045" s="11" t="s">
        <v>7876</v>
      </c>
      <c r="J1045" s="14">
        <v>32837</v>
      </c>
      <c r="K1045" s="11">
        <v>33</v>
      </c>
    </row>
    <row r="1046" spans="1:11" ht="15" customHeight="1" x14ac:dyDescent="0.35">
      <c r="A1046" s="11" t="s">
        <v>1084</v>
      </c>
      <c r="B1046" s="11">
        <v>1986</v>
      </c>
      <c r="C1046" s="11" t="s">
        <v>7851</v>
      </c>
      <c r="D1046" s="11">
        <v>29</v>
      </c>
      <c r="E1046" s="11">
        <v>3</v>
      </c>
      <c r="F1046" s="13">
        <v>10749.02</v>
      </c>
      <c r="G1046" s="11" t="s">
        <v>7893</v>
      </c>
      <c r="H1046" s="11" t="s">
        <v>7894</v>
      </c>
      <c r="I1046" s="11" t="s">
        <v>7875</v>
      </c>
      <c r="J1046" s="14">
        <v>31653</v>
      </c>
      <c r="K1046" s="11">
        <v>36</v>
      </c>
    </row>
    <row r="1047" spans="1:11" ht="15" customHeight="1" x14ac:dyDescent="0.35">
      <c r="A1047" s="11" t="s">
        <v>1085</v>
      </c>
      <c r="B1047" s="11">
        <v>1974</v>
      </c>
      <c r="C1047" s="11" t="s">
        <v>7850</v>
      </c>
      <c r="D1047" s="11">
        <v>9</v>
      </c>
      <c r="E1047" s="11">
        <v>4</v>
      </c>
      <c r="F1047" s="13">
        <v>10736.87</v>
      </c>
      <c r="G1047" s="11" t="s">
        <v>7893</v>
      </c>
      <c r="H1047" s="11" t="s">
        <v>7894</v>
      </c>
      <c r="I1047" s="11" t="s">
        <v>7866</v>
      </c>
      <c r="J1047" s="14">
        <v>27372</v>
      </c>
      <c r="K1047" s="11">
        <v>48</v>
      </c>
    </row>
    <row r="1048" spans="1:11" ht="15" customHeight="1" x14ac:dyDescent="0.35">
      <c r="A1048" s="11" t="s">
        <v>1086</v>
      </c>
      <c r="B1048" s="11">
        <v>1992</v>
      </c>
      <c r="C1048" s="11" t="s">
        <v>7848</v>
      </c>
      <c r="D1048" s="11">
        <v>25</v>
      </c>
      <c r="E1048" s="11">
        <v>0</v>
      </c>
      <c r="F1048" s="13">
        <v>10719.57</v>
      </c>
      <c r="G1048" s="11" t="s">
        <v>7893</v>
      </c>
      <c r="H1048" s="11" t="s">
        <v>7894</v>
      </c>
      <c r="I1048" s="11" t="s">
        <v>7862</v>
      </c>
      <c r="J1048" s="14">
        <v>33780</v>
      </c>
      <c r="K1048" s="11">
        <v>30</v>
      </c>
    </row>
    <row r="1049" spans="1:11" ht="15" customHeight="1" x14ac:dyDescent="0.35">
      <c r="A1049" s="11" t="s">
        <v>1087</v>
      </c>
      <c r="B1049" s="11">
        <v>1967</v>
      </c>
      <c r="C1049" s="11" t="s">
        <v>7852</v>
      </c>
      <c r="D1049" s="11">
        <v>5</v>
      </c>
      <c r="E1049" s="11">
        <v>0</v>
      </c>
      <c r="F1049" s="13">
        <v>10713.64</v>
      </c>
      <c r="G1049" s="11" t="s">
        <v>7893</v>
      </c>
      <c r="H1049" s="11" t="s">
        <v>7893</v>
      </c>
      <c r="I1049" s="11" t="s">
        <v>7863</v>
      </c>
      <c r="J1049" s="14">
        <v>24750</v>
      </c>
      <c r="K1049" s="11">
        <v>55</v>
      </c>
    </row>
    <row r="1050" spans="1:11" ht="15" customHeight="1" x14ac:dyDescent="0.35">
      <c r="A1050" s="11" t="s">
        <v>1088</v>
      </c>
      <c r="B1050" s="11">
        <v>1967</v>
      </c>
      <c r="C1050" s="11" t="s">
        <v>7846</v>
      </c>
      <c r="D1050" s="11">
        <v>30</v>
      </c>
      <c r="E1050" s="11">
        <v>0</v>
      </c>
      <c r="F1050" s="13">
        <v>10704.47</v>
      </c>
      <c r="G1050" s="11" t="s">
        <v>7893</v>
      </c>
      <c r="H1050" s="11" t="s">
        <v>7895</v>
      </c>
      <c r="I1050" s="11" t="s">
        <v>7863</v>
      </c>
      <c r="J1050" s="14">
        <v>24683</v>
      </c>
      <c r="K1050" s="11">
        <v>55</v>
      </c>
    </row>
    <row r="1051" spans="1:11" ht="15" customHeight="1" x14ac:dyDescent="0.35">
      <c r="A1051" s="11" t="s">
        <v>1089</v>
      </c>
      <c r="B1051" s="11">
        <v>1972</v>
      </c>
      <c r="C1051" s="11" t="s">
        <v>7852</v>
      </c>
      <c r="D1051" s="11">
        <v>24</v>
      </c>
      <c r="E1051" s="11">
        <v>3</v>
      </c>
      <c r="F1051" s="13">
        <v>10702.64</v>
      </c>
      <c r="G1051" s="11" t="s">
        <v>7893</v>
      </c>
      <c r="H1051" s="11" t="s">
        <v>7893</v>
      </c>
      <c r="I1051" s="11" t="s">
        <v>7861</v>
      </c>
      <c r="J1051" s="14">
        <v>26596</v>
      </c>
      <c r="K1051" s="11">
        <v>50</v>
      </c>
    </row>
    <row r="1052" spans="1:11" ht="15" customHeight="1" x14ac:dyDescent="0.35">
      <c r="A1052" s="11" t="s">
        <v>1090</v>
      </c>
      <c r="B1052" s="11">
        <v>1976</v>
      </c>
      <c r="C1052" s="11" t="s">
        <v>7849</v>
      </c>
      <c r="D1052" s="11">
        <v>30</v>
      </c>
      <c r="E1052" s="11">
        <v>2</v>
      </c>
      <c r="F1052" s="13">
        <v>10698.38</v>
      </c>
      <c r="G1052" s="11" t="s">
        <v>7893</v>
      </c>
      <c r="H1052" s="11" t="s">
        <v>7894</v>
      </c>
      <c r="I1052" s="11" t="s">
        <v>7868</v>
      </c>
      <c r="J1052" s="14">
        <v>28033</v>
      </c>
      <c r="K1052" s="11">
        <v>46</v>
      </c>
    </row>
    <row r="1053" spans="1:11" ht="15" customHeight="1" x14ac:dyDescent="0.35">
      <c r="A1053" s="11" t="s">
        <v>1091</v>
      </c>
      <c r="B1053" s="11">
        <v>1977</v>
      </c>
      <c r="C1053" s="11" t="s">
        <v>7851</v>
      </c>
      <c r="D1053" s="11">
        <v>2</v>
      </c>
      <c r="E1053" s="11">
        <v>2</v>
      </c>
      <c r="F1053" s="13">
        <v>10690.11</v>
      </c>
      <c r="G1053" s="11" t="s">
        <v>7893</v>
      </c>
      <c r="H1053" s="11" t="s">
        <v>7895</v>
      </c>
      <c r="I1053" s="11" t="s">
        <v>7872</v>
      </c>
      <c r="J1053" s="14">
        <v>28339</v>
      </c>
      <c r="K1053" s="11">
        <v>45</v>
      </c>
    </row>
    <row r="1054" spans="1:11" ht="15" customHeight="1" x14ac:dyDescent="0.35">
      <c r="A1054" s="11" t="s">
        <v>1092</v>
      </c>
      <c r="B1054" s="11">
        <v>1962</v>
      </c>
      <c r="C1054" s="11" t="s">
        <v>7849</v>
      </c>
      <c r="D1054" s="11">
        <v>7</v>
      </c>
      <c r="E1054" s="11">
        <v>0</v>
      </c>
      <c r="F1054" s="13">
        <v>10676.83</v>
      </c>
      <c r="G1054" s="11" t="s">
        <v>7893</v>
      </c>
      <c r="H1054" s="11" t="s">
        <v>7893</v>
      </c>
      <c r="I1054" s="11" t="s">
        <v>7861</v>
      </c>
      <c r="J1054" s="14">
        <v>22896</v>
      </c>
      <c r="K1054" s="11">
        <v>60</v>
      </c>
    </row>
    <row r="1055" spans="1:11" ht="15" customHeight="1" x14ac:dyDescent="0.35">
      <c r="A1055" s="11" t="s">
        <v>1093</v>
      </c>
      <c r="B1055" s="11">
        <v>1976</v>
      </c>
      <c r="C1055" s="11" t="s">
        <v>7847</v>
      </c>
      <c r="D1055" s="11">
        <v>22</v>
      </c>
      <c r="E1055" s="11">
        <v>2</v>
      </c>
      <c r="F1055" s="13">
        <v>10665.44</v>
      </c>
      <c r="G1055" s="11" t="s">
        <v>7893</v>
      </c>
      <c r="H1055" s="11" t="s">
        <v>7895</v>
      </c>
      <c r="I1055" s="11" t="s">
        <v>7872</v>
      </c>
      <c r="J1055" s="14">
        <v>28086</v>
      </c>
      <c r="K1055" s="11">
        <v>46</v>
      </c>
    </row>
    <row r="1056" spans="1:11" ht="15" customHeight="1" x14ac:dyDescent="0.35">
      <c r="A1056" s="11" t="s">
        <v>1094</v>
      </c>
      <c r="B1056" s="11">
        <v>1964</v>
      </c>
      <c r="C1056" s="11" t="s">
        <v>7851</v>
      </c>
      <c r="D1056" s="11">
        <v>8</v>
      </c>
      <c r="E1056" s="11">
        <v>0</v>
      </c>
      <c r="F1056" s="13">
        <v>10627.81</v>
      </c>
      <c r="G1056" s="11" t="s">
        <v>7893</v>
      </c>
      <c r="H1056" s="11" t="s">
        <v>7893</v>
      </c>
      <c r="I1056" s="11" t="s">
        <v>7861</v>
      </c>
      <c r="J1056" s="14">
        <v>23597</v>
      </c>
      <c r="K1056" s="11">
        <v>58</v>
      </c>
    </row>
    <row r="1057" spans="1:11" ht="15" customHeight="1" x14ac:dyDescent="0.35">
      <c r="A1057" s="11" t="s">
        <v>1095</v>
      </c>
      <c r="B1057" s="11">
        <v>1990</v>
      </c>
      <c r="C1057" s="11" t="s">
        <v>7846</v>
      </c>
      <c r="D1057" s="11">
        <v>6</v>
      </c>
      <c r="E1057" s="11">
        <v>3</v>
      </c>
      <c r="F1057" s="13">
        <v>10620.26</v>
      </c>
      <c r="G1057" s="11" t="s">
        <v>7893</v>
      </c>
      <c r="H1057" s="11" t="s">
        <v>7893</v>
      </c>
      <c r="I1057" s="11" t="s">
        <v>7862</v>
      </c>
      <c r="J1057" s="14">
        <v>33060</v>
      </c>
      <c r="K1057" s="11">
        <v>32</v>
      </c>
    </row>
    <row r="1058" spans="1:11" ht="15" customHeight="1" x14ac:dyDescent="0.35">
      <c r="A1058" s="11" t="s">
        <v>1096</v>
      </c>
      <c r="B1058" s="11">
        <v>1992</v>
      </c>
      <c r="C1058" s="11" t="s">
        <v>7846</v>
      </c>
      <c r="D1058" s="11">
        <v>23</v>
      </c>
      <c r="E1058" s="11">
        <v>0</v>
      </c>
      <c r="F1058" s="13">
        <v>10617.04</v>
      </c>
      <c r="G1058" s="11" t="s">
        <v>7893</v>
      </c>
      <c r="H1058" s="11" t="s">
        <v>7893</v>
      </c>
      <c r="I1058" s="11" t="s">
        <v>7875</v>
      </c>
      <c r="J1058" s="14">
        <v>33808</v>
      </c>
      <c r="K1058" s="11">
        <v>30</v>
      </c>
    </row>
    <row r="1059" spans="1:11" ht="15" customHeight="1" x14ac:dyDescent="0.35">
      <c r="A1059" s="11" t="s">
        <v>1097</v>
      </c>
      <c r="B1059" s="11">
        <v>1965</v>
      </c>
      <c r="C1059" s="11" t="s">
        <v>7848</v>
      </c>
      <c r="D1059" s="11">
        <v>27</v>
      </c>
      <c r="E1059" s="11">
        <v>0</v>
      </c>
      <c r="F1059" s="13">
        <v>10608.67</v>
      </c>
      <c r="G1059" s="11" t="s">
        <v>7893</v>
      </c>
      <c r="H1059" s="11" t="s">
        <v>7893</v>
      </c>
      <c r="I1059" s="11" t="s">
        <v>7862</v>
      </c>
      <c r="J1059" s="14">
        <v>23920</v>
      </c>
      <c r="K1059" s="11">
        <v>57</v>
      </c>
    </row>
    <row r="1060" spans="1:11" ht="15" customHeight="1" x14ac:dyDescent="0.35">
      <c r="A1060" s="11" t="s">
        <v>1098</v>
      </c>
      <c r="B1060" s="11">
        <v>1966</v>
      </c>
      <c r="C1060" s="11" t="s">
        <v>7846</v>
      </c>
      <c r="D1060" s="11">
        <v>2</v>
      </c>
      <c r="E1060" s="11">
        <v>0</v>
      </c>
      <c r="F1060" s="13">
        <v>10602.39</v>
      </c>
      <c r="G1060" s="11" t="s">
        <v>7893</v>
      </c>
      <c r="H1060" s="11" t="s">
        <v>7893</v>
      </c>
      <c r="I1060" s="11" t="s">
        <v>7863</v>
      </c>
      <c r="J1060" s="14">
        <v>24290</v>
      </c>
      <c r="K1060" s="11">
        <v>56</v>
      </c>
    </row>
    <row r="1061" spans="1:11" ht="15" customHeight="1" x14ac:dyDescent="0.35">
      <c r="A1061" s="11" t="s">
        <v>1099</v>
      </c>
      <c r="B1061" s="11">
        <v>1967</v>
      </c>
      <c r="C1061" s="11" t="s">
        <v>7848</v>
      </c>
      <c r="D1061" s="11">
        <v>23</v>
      </c>
      <c r="E1061" s="11">
        <v>0</v>
      </c>
      <c r="F1061" s="13">
        <v>10601.63</v>
      </c>
      <c r="G1061" s="11" t="s">
        <v>7893</v>
      </c>
      <c r="H1061" s="11" t="s">
        <v>7895</v>
      </c>
      <c r="I1061" s="11" t="s">
        <v>7862</v>
      </c>
      <c r="J1061" s="14">
        <v>24646</v>
      </c>
      <c r="K1061" s="11">
        <v>55</v>
      </c>
    </row>
    <row r="1062" spans="1:11" ht="15" customHeight="1" x14ac:dyDescent="0.35">
      <c r="A1062" s="11" t="s">
        <v>1100</v>
      </c>
      <c r="B1062" s="11">
        <v>1966</v>
      </c>
      <c r="C1062" s="11" t="s">
        <v>7846</v>
      </c>
      <c r="D1062" s="11">
        <v>20</v>
      </c>
      <c r="E1062" s="11">
        <v>0</v>
      </c>
      <c r="F1062" s="13">
        <v>10601.41</v>
      </c>
      <c r="G1062" s="11" t="s">
        <v>7893</v>
      </c>
      <c r="H1062" s="11" t="s">
        <v>7895</v>
      </c>
      <c r="I1062" s="11" t="s">
        <v>7863</v>
      </c>
      <c r="J1062" s="14">
        <v>24308</v>
      </c>
      <c r="K1062" s="11">
        <v>56</v>
      </c>
    </row>
    <row r="1063" spans="1:11" ht="15" customHeight="1" x14ac:dyDescent="0.35">
      <c r="A1063" s="11" t="s">
        <v>1101</v>
      </c>
      <c r="B1063" s="11">
        <v>1972</v>
      </c>
      <c r="C1063" s="11" t="s">
        <v>7850</v>
      </c>
      <c r="D1063" s="11">
        <v>14</v>
      </c>
      <c r="E1063" s="11">
        <v>3</v>
      </c>
      <c r="F1063" s="13">
        <v>10600.55</v>
      </c>
      <c r="G1063" s="11" t="s">
        <v>7893</v>
      </c>
      <c r="H1063" s="11" t="s">
        <v>7894</v>
      </c>
      <c r="I1063" s="11" t="s">
        <v>7862</v>
      </c>
      <c r="J1063" s="14">
        <v>26647</v>
      </c>
      <c r="K1063" s="11">
        <v>50</v>
      </c>
    </row>
    <row r="1064" spans="1:11" ht="15" customHeight="1" x14ac:dyDescent="0.35">
      <c r="A1064" s="11" t="s">
        <v>1102</v>
      </c>
      <c r="B1064" s="11">
        <v>1967</v>
      </c>
      <c r="C1064" s="11" t="s">
        <v>7847</v>
      </c>
      <c r="D1064" s="11">
        <v>29</v>
      </c>
      <c r="E1064" s="11">
        <v>0</v>
      </c>
      <c r="F1064" s="13">
        <v>10594.5</v>
      </c>
      <c r="G1064" s="11" t="s">
        <v>7893</v>
      </c>
      <c r="H1064" s="11" t="s">
        <v>7894</v>
      </c>
      <c r="I1064" s="11" t="s">
        <v>7862</v>
      </c>
      <c r="J1064" s="14">
        <v>24805</v>
      </c>
      <c r="K1064" s="11">
        <v>55</v>
      </c>
    </row>
    <row r="1065" spans="1:11" ht="15" customHeight="1" x14ac:dyDescent="0.35">
      <c r="A1065" s="11" t="s">
        <v>1103</v>
      </c>
      <c r="B1065" s="11">
        <v>1966</v>
      </c>
      <c r="C1065" s="11" t="s">
        <v>7847</v>
      </c>
      <c r="D1065" s="11">
        <v>3</v>
      </c>
      <c r="E1065" s="11">
        <v>0</v>
      </c>
      <c r="F1065" s="13">
        <v>10594.23</v>
      </c>
      <c r="G1065" s="11" t="s">
        <v>7893</v>
      </c>
      <c r="H1065" s="11" t="s">
        <v>7893</v>
      </c>
      <c r="I1065" s="11" t="s">
        <v>7861</v>
      </c>
      <c r="J1065" s="14">
        <v>24414</v>
      </c>
      <c r="K1065" s="11">
        <v>56</v>
      </c>
    </row>
    <row r="1066" spans="1:11" ht="15" customHeight="1" x14ac:dyDescent="0.35">
      <c r="A1066" s="11" t="s">
        <v>1104</v>
      </c>
      <c r="B1066" s="11">
        <v>1969</v>
      </c>
      <c r="C1066" s="11" t="s">
        <v>7850</v>
      </c>
      <c r="D1066" s="11">
        <v>25</v>
      </c>
      <c r="E1066" s="11">
        <v>1</v>
      </c>
      <c r="F1066" s="13">
        <v>10579.71</v>
      </c>
      <c r="G1066" s="11" t="s">
        <v>7893</v>
      </c>
      <c r="H1066" s="11" t="s">
        <v>7893</v>
      </c>
      <c r="I1066" s="11" t="s">
        <v>7861</v>
      </c>
      <c r="J1066" s="14">
        <v>25562</v>
      </c>
      <c r="K1066" s="11">
        <v>53</v>
      </c>
    </row>
    <row r="1067" spans="1:11" ht="15" customHeight="1" x14ac:dyDescent="0.35">
      <c r="A1067" s="11" t="s">
        <v>1105</v>
      </c>
      <c r="B1067" s="11">
        <v>1966</v>
      </c>
      <c r="C1067" s="11" t="s">
        <v>7850</v>
      </c>
      <c r="D1067" s="11">
        <v>11</v>
      </c>
      <c r="E1067" s="11">
        <v>0</v>
      </c>
      <c r="F1067" s="13">
        <v>10577.09</v>
      </c>
      <c r="G1067" s="11" t="s">
        <v>7893</v>
      </c>
      <c r="H1067" s="11" t="s">
        <v>7893</v>
      </c>
      <c r="I1067" s="11" t="s">
        <v>7863</v>
      </c>
      <c r="J1067" s="14">
        <v>24452</v>
      </c>
      <c r="K1067" s="11">
        <v>56</v>
      </c>
    </row>
    <row r="1068" spans="1:11" ht="15" customHeight="1" x14ac:dyDescent="0.35">
      <c r="A1068" s="11" t="s">
        <v>1106</v>
      </c>
      <c r="B1068" s="11">
        <v>1969</v>
      </c>
      <c r="C1068" s="11" t="s">
        <v>7846</v>
      </c>
      <c r="D1068" s="11">
        <v>17</v>
      </c>
      <c r="E1068" s="11">
        <v>0</v>
      </c>
      <c r="F1068" s="13">
        <v>10564.88</v>
      </c>
      <c r="G1068" s="11" t="s">
        <v>7893</v>
      </c>
      <c r="H1068" s="11" t="s">
        <v>7894</v>
      </c>
      <c r="I1068" s="11" t="s">
        <v>7869</v>
      </c>
      <c r="J1068" s="14">
        <v>25401</v>
      </c>
      <c r="K1068" s="11">
        <v>53</v>
      </c>
    </row>
    <row r="1069" spans="1:11" ht="15" customHeight="1" x14ac:dyDescent="0.35">
      <c r="A1069" s="11" t="s">
        <v>1107</v>
      </c>
      <c r="B1069" s="11">
        <v>1971</v>
      </c>
      <c r="C1069" s="11" t="s">
        <v>7848</v>
      </c>
      <c r="D1069" s="11">
        <v>29</v>
      </c>
      <c r="E1069" s="11">
        <v>3</v>
      </c>
      <c r="F1069" s="13">
        <v>10560.49</v>
      </c>
      <c r="G1069" s="11" t="s">
        <v>7893</v>
      </c>
      <c r="H1069" s="11" t="s">
        <v>7895</v>
      </c>
      <c r="I1069" s="11" t="s">
        <v>7861</v>
      </c>
      <c r="J1069" s="14">
        <v>26113</v>
      </c>
      <c r="K1069" s="11">
        <v>51</v>
      </c>
    </row>
    <row r="1070" spans="1:11" ht="15" customHeight="1" x14ac:dyDescent="0.35">
      <c r="A1070" s="11" t="s">
        <v>1108</v>
      </c>
      <c r="B1070" s="11">
        <v>1971</v>
      </c>
      <c r="C1070" s="11" t="s">
        <v>7849</v>
      </c>
      <c r="D1070" s="11">
        <v>26</v>
      </c>
      <c r="E1070" s="11">
        <v>0</v>
      </c>
      <c r="F1070" s="13">
        <v>10546.48</v>
      </c>
      <c r="G1070" s="11" t="s">
        <v>7893</v>
      </c>
      <c r="H1070" s="11" t="s">
        <v>7893</v>
      </c>
      <c r="I1070" s="11" t="s">
        <v>7863</v>
      </c>
      <c r="J1070" s="14">
        <v>26202</v>
      </c>
      <c r="K1070" s="11">
        <v>51</v>
      </c>
    </row>
    <row r="1071" spans="1:11" ht="15" customHeight="1" x14ac:dyDescent="0.35">
      <c r="A1071" s="11" t="s">
        <v>1109</v>
      </c>
      <c r="B1071" s="11">
        <v>1977</v>
      </c>
      <c r="C1071" s="11" t="s">
        <v>7852</v>
      </c>
      <c r="D1071" s="11">
        <v>25</v>
      </c>
      <c r="E1071" s="11">
        <v>2</v>
      </c>
      <c r="F1071" s="13">
        <v>10495.6</v>
      </c>
      <c r="G1071" s="11" t="s">
        <v>7893</v>
      </c>
      <c r="H1071" s="11" t="s">
        <v>7894</v>
      </c>
      <c r="I1071" s="11" t="s">
        <v>7862</v>
      </c>
      <c r="J1071" s="14">
        <v>28423</v>
      </c>
      <c r="K1071" s="11">
        <v>45</v>
      </c>
    </row>
    <row r="1072" spans="1:11" ht="15" customHeight="1" x14ac:dyDescent="0.35">
      <c r="A1072" s="11" t="s">
        <v>1110</v>
      </c>
      <c r="B1072" s="11">
        <v>1972</v>
      </c>
      <c r="C1072" s="11" t="s">
        <v>7852</v>
      </c>
      <c r="D1072" s="11">
        <v>19</v>
      </c>
      <c r="E1072" s="11">
        <v>2</v>
      </c>
      <c r="F1072" s="13">
        <v>10493.95</v>
      </c>
      <c r="G1072" s="11" t="s">
        <v>7893</v>
      </c>
      <c r="H1072" s="11" t="s">
        <v>7894</v>
      </c>
      <c r="I1072" s="11" t="s">
        <v>7862</v>
      </c>
      <c r="J1072" s="14">
        <v>26591</v>
      </c>
      <c r="K1072" s="11">
        <v>50</v>
      </c>
    </row>
    <row r="1073" spans="1:11" ht="15" customHeight="1" x14ac:dyDescent="0.35">
      <c r="A1073" s="11" t="s">
        <v>1111</v>
      </c>
      <c r="B1073" s="11">
        <v>1978</v>
      </c>
      <c r="C1073" s="11" t="s">
        <v>7851</v>
      </c>
      <c r="D1073" s="11">
        <v>21</v>
      </c>
      <c r="E1073" s="11">
        <v>2</v>
      </c>
      <c r="F1073" s="13">
        <v>10486.55</v>
      </c>
      <c r="G1073" s="11" t="s">
        <v>7893</v>
      </c>
      <c r="H1073" s="11" t="s">
        <v>7893</v>
      </c>
      <c r="I1073" s="11" t="s">
        <v>7868</v>
      </c>
      <c r="J1073" s="14">
        <v>28723</v>
      </c>
      <c r="K1073" s="11">
        <v>44</v>
      </c>
    </row>
    <row r="1074" spans="1:11" ht="15" customHeight="1" x14ac:dyDescent="0.35">
      <c r="A1074" s="11" t="s">
        <v>1112</v>
      </c>
      <c r="B1074" s="11">
        <v>1987</v>
      </c>
      <c r="C1074" s="11" t="s">
        <v>7848</v>
      </c>
      <c r="D1074" s="11">
        <v>28</v>
      </c>
      <c r="E1074" s="11">
        <v>3</v>
      </c>
      <c r="F1074" s="13">
        <v>10464.83</v>
      </c>
      <c r="G1074" s="11" t="s">
        <v>7893</v>
      </c>
      <c r="H1074" s="11" t="s">
        <v>7894</v>
      </c>
      <c r="I1074" s="11" t="s">
        <v>7862</v>
      </c>
      <c r="J1074" s="14">
        <v>31956</v>
      </c>
      <c r="K1074" s="11">
        <v>35</v>
      </c>
    </row>
    <row r="1075" spans="1:11" ht="15" customHeight="1" x14ac:dyDescent="0.35">
      <c r="A1075" s="11" t="s">
        <v>1113</v>
      </c>
      <c r="B1075" s="11">
        <v>1969</v>
      </c>
      <c r="C1075" s="11" t="s">
        <v>7849</v>
      </c>
      <c r="D1075" s="11">
        <v>22</v>
      </c>
      <c r="E1075" s="11">
        <v>1</v>
      </c>
      <c r="F1075" s="13">
        <v>10461.98</v>
      </c>
      <c r="G1075" s="11" t="s">
        <v>7893</v>
      </c>
      <c r="H1075" s="11" t="s">
        <v>7894</v>
      </c>
      <c r="I1075" s="11" t="s">
        <v>7862</v>
      </c>
      <c r="J1075" s="14">
        <v>25468</v>
      </c>
      <c r="K1075" s="11">
        <v>53</v>
      </c>
    </row>
    <row r="1076" spans="1:11" ht="15" customHeight="1" x14ac:dyDescent="0.35">
      <c r="A1076" s="11" t="s">
        <v>1114</v>
      </c>
      <c r="B1076" s="11">
        <v>1964</v>
      </c>
      <c r="C1076" s="11" t="s">
        <v>7846</v>
      </c>
      <c r="D1076" s="11">
        <v>27</v>
      </c>
      <c r="E1076" s="11">
        <v>0</v>
      </c>
      <c r="F1076" s="13">
        <v>10459.19</v>
      </c>
      <c r="G1076" s="11" t="s">
        <v>7893</v>
      </c>
      <c r="H1076" s="11" t="s">
        <v>7894</v>
      </c>
      <c r="I1076" s="11" t="s">
        <v>7861</v>
      </c>
      <c r="J1076" s="14">
        <v>23585</v>
      </c>
      <c r="K1076" s="11">
        <v>58</v>
      </c>
    </row>
    <row r="1077" spans="1:11" ht="15" customHeight="1" x14ac:dyDescent="0.35">
      <c r="A1077" s="11" t="s">
        <v>1115</v>
      </c>
      <c r="B1077" s="11">
        <v>1976</v>
      </c>
      <c r="C1077" s="11" t="s">
        <v>7851</v>
      </c>
      <c r="D1077" s="11">
        <v>3</v>
      </c>
      <c r="E1077" s="11">
        <v>2</v>
      </c>
      <c r="F1077" s="13">
        <v>10455.14</v>
      </c>
      <c r="G1077" s="11" t="s">
        <v>7893</v>
      </c>
      <c r="H1077" s="11" t="s">
        <v>7895</v>
      </c>
      <c r="I1077" s="11" t="s">
        <v>7872</v>
      </c>
      <c r="J1077" s="14">
        <v>27975</v>
      </c>
      <c r="K1077" s="11">
        <v>46</v>
      </c>
    </row>
    <row r="1078" spans="1:11" ht="15" customHeight="1" x14ac:dyDescent="0.35">
      <c r="A1078" s="11" t="s">
        <v>1116</v>
      </c>
      <c r="B1078" s="11">
        <v>1964</v>
      </c>
      <c r="C1078" s="11" t="s">
        <v>7852</v>
      </c>
      <c r="D1078" s="11">
        <v>14</v>
      </c>
      <c r="E1078" s="11">
        <v>0</v>
      </c>
      <c r="F1078" s="13">
        <v>10455.1</v>
      </c>
      <c r="G1078" s="11" t="s">
        <v>7893</v>
      </c>
      <c r="H1078" s="11" t="s">
        <v>7894</v>
      </c>
      <c r="I1078" s="11" t="s">
        <v>7862</v>
      </c>
      <c r="J1078" s="14">
        <v>23664</v>
      </c>
      <c r="K1078" s="11">
        <v>58</v>
      </c>
    </row>
    <row r="1079" spans="1:11" ht="15" customHeight="1" x14ac:dyDescent="0.35">
      <c r="A1079" s="11" t="s">
        <v>1117</v>
      </c>
      <c r="B1079" s="11">
        <v>1968</v>
      </c>
      <c r="C1079" s="11" t="s">
        <v>7847</v>
      </c>
      <c r="D1079" s="11">
        <v>8</v>
      </c>
      <c r="E1079" s="11">
        <v>1</v>
      </c>
      <c r="F1079" s="13">
        <v>10450.549999999999</v>
      </c>
      <c r="G1079" s="11" t="s">
        <v>7893</v>
      </c>
      <c r="H1079" s="11" t="s">
        <v>7894</v>
      </c>
      <c r="I1079" s="11" t="s">
        <v>7863</v>
      </c>
      <c r="J1079" s="14">
        <v>25150</v>
      </c>
      <c r="K1079" s="11">
        <v>54</v>
      </c>
    </row>
    <row r="1080" spans="1:11" ht="15" customHeight="1" x14ac:dyDescent="0.35">
      <c r="A1080" s="11" t="s">
        <v>1118</v>
      </c>
      <c r="B1080" s="11">
        <v>1968</v>
      </c>
      <c r="C1080" s="11" t="s">
        <v>7851</v>
      </c>
      <c r="D1080" s="11">
        <v>29</v>
      </c>
      <c r="E1080" s="11">
        <v>1</v>
      </c>
      <c r="F1080" s="13">
        <v>10436.1</v>
      </c>
      <c r="G1080" s="11" t="s">
        <v>7893</v>
      </c>
      <c r="H1080" s="11" t="s">
        <v>7893</v>
      </c>
      <c r="I1080" s="11" t="s">
        <v>7863</v>
      </c>
      <c r="J1080" s="14">
        <v>25079</v>
      </c>
      <c r="K1080" s="11">
        <v>54</v>
      </c>
    </row>
    <row r="1081" spans="1:11" ht="15" customHeight="1" x14ac:dyDescent="0.35">
      <c r="A1081" s="11" t="s">
        <v>1119</v>
      </c>
      <c r="B1081" s="11">
        <v>1968</v>
      </c>
      <c r="C1081" s="11" t="s">
        <v>7851</v>
      </c>
      <c r="D1081" s="11">
        <v>23</v>
      </c>
      <c r="E1081" s="11">
        <v>0</v>
      </c>
      <c r="F1081" s="13">
        <v>10435.07</v>
      </c>
      <c r="G1081" s="11" t="s">
        <v>7893</v>
      </c>
      <c r="H1081" s="11" t="s">
        <v>7894</v>
      </c>
      <c r="I1081" s="11" t="s">
        <v>7866</v>
      </c>
      <c r="J1081" s="14">
        <v>25073</v>
      </c>
      <c r="K1081" s="11">
        <v>54</v>
      </c>
    </row>
    <row r="1082" spans="1:11" ht="15" customHeight="1" x14ac:dyDescent="0.35">
      <c r="A1082" s="11" t="s">
        <v>1120</v>
      </c>
      <c r="B1082" s="11">
        <v>1968</v>
      </c>
      <c r="C1082" s="11" t="s">
        <v>7850</v>
      </c>
      <c r="D1082" s="11">
        <v>27</v>
      </c>
      <c r="E1082" s="11">
        <v>0</v>
      </c>
      <c r="F1082" s="13">
        <v>10422.92</v>
      </c>
      <c r="G1082" s="11" t="s">
        <v>7893</v>
      </c>
      <c r="H1082" s="11" t="s">
        <v>7894</v>
      </c>
      <c r="I1082" s="11" t="s">
        <v>7873</v>
      </c>
      <c r="J1082" s="14">
        <v>25199</v>
      </c>
      <c r="K1082" s="11">
        <v>54</v>
      </c>
    </row>
    <row r="1083" spans="1:11" ht="15" customHeight="1" x14ac:dyDescent="0.35">
      <c r="A1083" s="11" t="s">
        <v>1121</v>
      </c>
      <c r="B1083" s="11">
        <v>1979</v>
      </c>
      <c r="C1083" s="11" t="s">
        <v>7847</v>
      </c>
      <c r="D1083" s="11">
        <v>25</v>
      </c>
      <c r="E1083" s="11">
        <v>2</v>
      </c>
      <c r="F1083" s="13">
        <v>10419.65</v>
      </c>
      <c r="G1083" s="11" t="s">
        <v>7893</v>
      </c>
      <c r="H1083" s="11" t="s">
        <v>7895</v>
      </c>
      <c r="I1083" s="11" t="s">
        <v>7868</v>
      </c>
      <c r="J1083" s="14">
        <v>29184</v>
      </c>
      <c r="K1083" s="11">
        <v>43</v>
      </c>
    </row>
    <row r="1084" spans="1:11" ht="15" customHeight="1" x14ac:dyDescent="0.35">
      <c r="A1084" s="11" t="s">
        <v>1122</v>
      </c>
      <c r="B1084" s="11">
        <v>1973</v>
      </c>
      <c r="C1084" s="11" t="s">
        <v>7852</v>
      </c>
      <c r="D1084" s="11">
        <v>11</v>
      </c>
      <c r="E1084" s="11">
        <v>0</v>
      </c>
      <c r="F1084" s="13">
        <v>10419.59</v>
      </c>
      <c r="G1084" s="11" t="s">
        <v>7893</v>
      </c>
      <c r="H1084" s="11" t="s">
        <v>7895</v>
      </c>
      <c r="I1084" s="11" t="s">
        <v>7868</v>
      </c>
      <c r="J1084" s="14">
        <v>26948</v>
      </c>
      <c r="K1084" s="11">
        <v>49</v>
      </c>
    </row>
    <row r="1085" spans="1:11" ht="15" customHeight="1" x14ac:dyDescent="0.35">
      <c r="A1085" s="11" t="s">
        <v>1123</v>
      </c>
      <c r="B1085" s="11">
        <v>1980</v>
      </c>
      <c r="C1085" s="11" t="s">
        <v>7852</v>
      </c>
      <c r="D1085" s="11">
        <v>24</v>
      </c>
      <c r="E1085" s="11">
        <v>2</v>
      </c>
      <c r="F1085" s="13">
        <v>10407.98</v>
      </c>
      <c r="G1085" s="11" t="s">
        <v>7893</v>
      </c>
      <c r="H1085" s="11" t="s">
        <v>7894</v>
      </c>
      <c r="I1085" s="11" t="s">
        <v>7872</v>
      </c>
      <c r="J1085" s="14">
        <v>29518</v>
      </c>
      <c r="K1085" s="11">
        <v>42</v>
      </c>
    </row>
    <row r="1086" spans="1:11" ht="15" customHeight="1" x14ac:dyDescent="0.35">
      <c r="A1086" s="11" t="s">
        <v>1124</v>
      </c>
      <c r="B1086" s="11">
        <v>1975</v>
      </c>
      <c r="C1086" s="11" t="s">
        <v>7848</v>
      </c>
      <c r="D1086" s="11">
        <v>5</v>
      </c>
      <c r="E1086" s="11">
        <v>4</v>
      </c>
      <c r="F1086" s="13">
        <v>10407.09</v>
      </c>
      <c r="G1086" s="11" t="s">
        <v>7893</v>
      </c>
      <c r="H1086" s="11" t="s">
        <v>7894</v>
      </c>
      <c r="I1086" s="11" t="s">
        <v>7864</v>
      </c>
      <c r="J1086" s="14">
        <v>27550</v>
      </c>
      <c r="K1086" s="11">
        <v>48</v>
      </c>
    </row>
    <row r="1087" spans="1:11" ht="15" customHeight="1" x14ac:dyDescent="0.35">
      <c r="A1087" s="11" t="s">
        <v>1125</v>
      </c>
      <c r="B1087" s="11">
        <v>1969</v>
      </c>
      <c r="C1087" s="11" t="s">
        <v>7846</v>
      </c>
      <c r="D1087" s="11">
        <v>7</v>
      </c>
      <c r="E1087" s="11">
        <v>0</v>
      </c>
      <c r="F1087" s="13">
        <v>10403.27</v>
      </c>
      <c r="G1087" s="11" t="s">
        <v>7893</v>
      </c>
      <c r="H1087" s="11" t="s">
        <v>7895</v>
      </c>
      <c r="I1087" s="11" t="s">
        <v>7874</v>
      </c>
      <c r="J1087" s="14">
        <v>25391</v>
      </c>
      <c r="K1087" s="11">
        <v>53</v>
      </c>
    </row>
    <row r="1088" spans="1:11" ht="15" customHeight="1" x14ac:dyDescent="0.35">
      <c r="A1088" s="11" t="s">
        <v>1126</v>
      </c>
      <c r="B1088" s="11">
        <v>1973</v>
      </c>
      <c r="C1088" s="11" t="s">
        <v>7849</v>
      </c>
      <c r="D1088" s="11">
        <v>19</v>
      </c>
      <c r="E1088" s="11">
        <v>3</v>
      </c>
      <c r="F1088" s="13">
        <v>10381.48</v>
      </c>
      <c r="G1088" s="11" t="s">
        <v>7893</v>
      </c>
      <c r="H1088" s="11" t="s">
        <v>7893</v>
      </c>
      <c r="I1088" s="11" t="s">
        <v>7861</v>
      </c>
      <c r="J1088" s="14">
        <v>26926</v>
      </c>
      <c r="K1088" s="11">
        <v>49</v>
      </c>
    </row>
    <row r="1089" spans="1:11" ht="15" customHeight="1" x14ac:dyDescent="0.35">
      <c r="A1089" s="11" t="s">
        <v>1127</v>
      </c>
      <c r="B1089" s="11">
        <v>1973</v>
      </c>
      <c r="C1089" s="11" t="s">
        <v>7849</v>
      </c>
      <c r="D1089" s="11">
        <v>29</v>
      </c>
      <c r="E1089" s="11">
        <v>2</v>
      </c>
      <c r="F1089" s="13">
        <v>10370.91</v>
      </c>
      <c r="G1089" s="11" t="s">
        <v>7893</v>
      </c>
      <c r="H1089" s="11" t="s">
        <v>7893</v>
      </c>
      <c r="I1089" s="11" t="s">
        <v>7869</v>
      </c>
      <c r="J1089" s="14">
        <v>26936</v>
      </c>
      <c r="K1089" s="11">
        <v>49</v>
      </c>
    </row>
    <row r="1090" spans="1:11" ht="15" customHeight="1" x14ac:dyDescent="0.35">
      <c r="A1090" s="11" t="s">
        <v>1128</v>
      </c>
      <c r="B1090" s="11">
        <v>1971</v>
      </c>
      <c r="C1090" s="11" t="s">
        <v>7849</v>
      </c>
      <c r="D1090" s="11">
        <v>6</v>
      </c>
      <c r="E1090" s="11">
        <v>0</v>
      </c>
      <c r="F1090" s="13">
        <v>10356.67</v>
      </c>
      <c r="G1090" s="11" t="s">
        <v>7893</v>
      </c>
      <c r="H1090" s="11" t="s">
        <v>7894</v>
      </c>
      <c r="I1090" s="11" t="s">
        <v>7868</v>
      </c>
      <c r="J1090" s="14">
        <v>26182</v>
      </c>
      <c r="K1090" s="11">
        <v>51</v>
      </c>
    </row>
    <row r="1091" spans="1:11" ht="15" customHeight="1" x14ac:dyDescent="0.35">
      <c r="A1091" s="11" t="s">
        <v>1129</v>
      </c>
      <c r="B1091" s="11">
        <v>1969</v>
      </c>
      <c r="C1091" s="11" t="s">
        <v>7848</v>
      </c>
      <c r="D1091" s="11">
        <v>17</v>
      </c>
      <c r="E1091" s="11">
        <v>0</v>
      </c>
      <c r="F1091" s="13">
        <v>10355.64</v>
      </c>
      <c r="G1091" s="11" t="s">
        <v>7893</v>
      </c>
      <c r="H1091" s="11" t="s">
        <v>7894</v>
      </c>
      <c r="I1091" s="11" t="s">
        <v>7862</v>
      </c>
      <c r="J1091" s="14">
        <v>25371</v>
      </c>
      <c r="K1091" s="11">
        <v>53</v>
      </c>
    </row>
    <row r="1092" spans="1:11" ht="15" customHeight="1" x14ac:dyDescent="0.35">
      <c r="A1092" s="11" t="s">
        <v>1130</v>
      </c>
      <c r="B1092" s="11">
        <v>1974</v>
      </c>
      <c r="C1092" s="11" t="s">
        <v>7849</v>
      </c>
      <c r="D1092" s="11">
        <v>29</v>
      </c>
      <c r="E1092" s="11">
        <v>0</v>
      </c>
      <c r="F1092" s="13">
        <v>10352.48</v>
      </c>
      <c r="G1092" s="11" t="s">
        <v>7893</v>
      </c>
      <c r="H1092" s="11" t="s">
        <v>7894</v>
      </c>
      <c r="I1092" s="11" t="s">
        <v>7862</v>
      </c>
      <c r="J1092" s="14">
        <v>27301</v>
      </c>
      <c r="K1092" s="11">
        <v>48</v>
      </c>
    </row>
    <row r="1093" spans="1:11" ht="15" customHeight="1" x14ac:dyDescent="0.35">
      <c r="A1093" s="11" t="s">
        <v>1131</v>
      </c>
      <c r="B1093" s="11">
        <v>1973</v>
      </c>
      <c r="C1093" s="11" t="s">
        <v>7851</v>
      </c>
      <c r="D1093" s="11">
        <v>8</v>
      </c>
      <c r="E1093" s="11">
        <v>0</v>
      </c>
      <c r="F1093" s="13">
        <v>10345.93</v>
      </c>
      <c r="G1093" s="11" t="s">
        <v>7893</v>
      </c>
      <c r="H1093" s="11" t="s">
        <v>7895</v>
      </c>
      <c r="I1093" s="11" t="s">
        <v>7872</v>
      </c>
      <c r="J1093" s="14">
        <v>26884</v>
      </c>
      <c r="K1093" s="11">
        <v>49</v>
      </c>
    </row>
    <row r="1094" spans="1:11" ht="15" customHeight="1" x14ac:dyDescent="0.35">
      <c r="A1094" s="11" t="s">
        <v>1132</v>
      </c>
      <c r="B1094" s="11">
        <v>1968</v>
      </c>
      <c r="C1094" s="11" t="s">
        <v>7846</v>
      </c>
      <c r="D1094" s="11">
        <v>19</v>
      </c>
      <c r="E1094" s="11">
        <v>0</v>
      </c>
      <c r="F1094" s="13">
        <v>10338.93</v>
      </c>
      <c r="G1094" s="11" t="s">
        <v>7893</v>
      </c>
      <c r="H1094" s="11" t="s">
        <v>7894</v>
      </c>
      <c r="I1094" s="11" t="s">
        <v>7861</v>
      </c>
      <c r="J1094" s="14">
        <v>25038</v>
      </c>
      <c r="K1094" s="11">
        <v>54</v>
      </c>
    </row>
    <row r="1095" spans="1:11" ht="15" customHeight="1" x14ac:dyDescent="0.35">
      <c r="A1095" s="11" t="s">
        <v>1133</v>
      </c>
      <c r="B1095" s="11">
        <v>1982</v>
      </c>
      <c r="C1095" s="11" t="s">
        <v>7846</v>
      </c>
      <c r="D1095" s="11">
        <v>21</v>
      </c>
      <c r="E1095" s="11">
        <v>3</v>
      </c>
      <c r="F1095" s="13">
        <v>10329.06</v>
      </c>
      <c r="G1095" s="11" t="s">
        <v>7893</v>
      </c>
      <c r="H1095" s="11" t="s">
        <v>7894</v>
      </c>
      <c r="I1095" s="11" t="s">
        <v>7872</v>
      </c>
      <c r="J1095" s="14">
        <v>30153</v>
      </c>
      <c r="K1095" s="11">
        <v>40</v>
      </c>
    </row>
    <row r="1096" spans="1:11" ht="15" customHeight="1" x14ac:dyDescent="0.35">
      <c r="A1096" s="11" t="s">
        <v>1134</v>
      </c>
      <c r="B1096" s="11">
        <v>1970</v>
      </c>
      <c r="C1096" s="11" t="s">
        <v>7850</v>
      </c>
      <c r="D1096" s="11">
        <v>1</v>
      </c>
      <c r="E1096" s="11">
        <v>2</v>
      </c>
      <c r="F1096" s="13">
        <v>10325.209999999999</v>
      </c>
      <c r="G1096" s="11" t="s">
        <v>7893</v>
      </c>
      <c r="H1096" s="11" t="s">
        <v>7893</v>
      </c>
      <c r="I1096" s="11" t="s">
        <v>7863</v>
      </c>
      <c r="J1096" s="14">
        <v>25903</v>
      </c>
      <c r="K1096" s="11">
        <v>52</v>
      </c>
    </row>
    <row r="1097" spans="1:11" ht="15" customHeight="1" x14ac:dyDescent="0.35">
      <c r="A1097" s="11" t="s">
        <v>1135</v>
      </c>
      <c r="B1097" s="11">
        <v>1991</v>
      </c>
      <c r="C1097" s="11" t="s">
        <v>7851</v>
      </c>
      <c r="D1097" s="11">
        <v>21</v>
      </c>
      <c r="E1097" s="11">
        <v>3</v>
      </c>
      <c r="F1097" s="13">
        <v>10322.9</v>
      </c>
      <c r="G1097" s="11" t="s">
        <v>7893</v>
      </c>
      <c r="H1097" s="11" t="s">
        <v>7894</v>
      </c>
      <c r="I1097" s="11" t="s">
        <v>7875</v>
      </c>
      <c r="J1097" s="14">
        <v>33471</v>
      </c>
      <c r="K1097" s="11">
        <v>31</v>
      </c>
    </row>
    <row r="1098" spans="1:11" ht="15" customHeight="1" x14ac:dyDescent="0.35">
      <c r="A1098" s="11" t="s">
        <v>1136</v>
      </c>
      <c r="B1098" s="11">
        <v>1991</v>
      </c>
      <c r="C1098" s="11" t="s">
        <v>7847</v>
      </c>
      <c r="D1098" s="11">
        <v>17</v>
      </c>
      <c r="E1098" s="11">
        <v>3</v>
      </c>
      <c r="F1098" s="13">
        <v>10315.91</v>
      </c>
      <c r="G1098" s="11" t="s">
        <v>7893</v>
      </c>
      <c r="H1098" s="11" t="s">
        <v>7895</v>
      </c>
      <c r="I1098" s="11" t="s">
        <v>7862</v>
      </c>
      <c r="J1098" s="14">
        <v>33559</v>
      </c>
      <c r="K1098" s="11">
        <v>31</v>
      </c>
    </row>
    <row r="1099" spans="1:11" ht="15" customHeight="1" x14ac:dyDescent="0.35">
      <c r="A1099" s="11" t="s">
        <v>1137</v>
      </c>
      <c r="B1099" s="11">
        <v>1962</v>
      </c>
      <c r="C1099" s="11" t="s">
        <v>7846</v>
      </c>
      <c r="D1099" s="11">
        <v>12</v>
      </c>
      <c r="E1099" s="11">
        <v>0</v>
      </c>
      <c r="F1099" s="13">
        <v>10310.780000000001</v>
      </c>
      <c r="G1099" s="11" t="s">
        <v>7893</v>
      </c>
      <c r="H1099" s="11" t="s">
        <v>7893</v>
      </c>
      <c r="I1099" s="11" t="s">
        <v>7862</v>
      </c>
      <c r="J1099" s="14">
        <v>22839</v>
      </c>
      <c r="K1099" s="11">
        <v>60</v>
      </c>
    </row>
    <row r="1100" spans="1:11" ht="15" customHeight="1" x14ac:dyDescent="0.35">
      <c r="A1100" s="11" t="s">
        <v>1138</v>
      </c>
      <c r="B1100" s="11">
        <v>1963</v>
      </c>
      <c r="C1100" s="11" t="s">
        <v>7849</v>
      </c>
      <c r="D1100" s="11">
        <v>24</v>
      </c>
      <c r="E1100" s="11">
        <v>0</v>
      </c>
      <c r="F1100" s="13">
        <v>10308.040000000001</v>
      </c>
      <c r="G1100" s="11" t="s">
        <v>7893</v>
      </c>
      <c r="H1100" s="11" t="s">
        <v>7894</v>
      </c>
      <c r="I1100" s="11" t="s">
        <v>7861</v>
      </c>
      <c r="J1100" s="14">
        <v>23278</v>
      </c>
      <c r="K1100" s="11">
        <v>59</v>
      </c>
    </row>
    <row r="1101" spans="1:11" ht="15" customHeight="1" x14ac:dyDescent="0.35">
      <c r="A1101" s="11" t="s">
        <v>1139</v>
      </c>
      <c r="B1101" s="11">
        <v>1988</v>
      </c>
      <c r="C1101" s="11" t="s">
        <v>7849</v>
      </c>
      <c r="D1101" s="11">
        <v>14</v>
      </c>
      <c r="E1101" s="11">
        <v>3</v>
      </c>
      <c r="F1101" s="13">
        <v>10276.99</v>
      </c>
      <c r="G1101" s="11" t="s">
        <v>7893</v>
      </c>
      <c r="H1101" s="11" t="s">
        <v>7894</v>
      </c>
      <c r="I1101" s="11" t="s">
        <v>7872</v>
      </c>
      <c r="J1101" s="14">
        <v>32400</v>
      </c>
      <c r="K1101" s="11">
        <v>34</v>
      </c>
    </row>
    <row r="1102" spans="1:11" ht="15" customHeight="1" x14ac:dyDescent="0.35">
      <c r="A1102" s="11" t="s">
        <v>1140</v>
      </c>
      <c r="B1102" s="11">
        <v>1970</v>
      </c>
      <c r="C1102" s="11" t="s">
        <v>7848</v>
      </c>
      <c r="D1102" s="11">
        <v>21</v>
      </c>
      <c r="E1102" s="11">
        <v>0</v>
      </c>
      <c r="F1102" s="13">
        <v>10274.33</v>
      </c>
      <c r="G1102" s="11" t="s">
        <v>7893</v>
      </c>
      <c r="H1102" s="11" t="s">
        <v>7894</v>
      </c>
      <c r="I1102" s="11" t="s">
        <v>7869</v>
      </c>
      <c r="J1102" s="14">
        <v>25740</v>
      </c>
      <c r="K1102" s="11">
        <v>52</v>
      </c>
    </row>
    <row r="1103" spans="1:11" ht="15" customHeight="1" x14ac:dyDescent="0.35">
      <c r="A1103" s="11" t="s">
        <v>1141</v>
      </c>
      <c r="B1103" s="11">
        <v>1973</v>
      </c>
      <c r="C1103" s="11" t="s">
        <v>7847</v>
      </c>
      <c r="D1103" s="11">
        <v>27</v>
      </c>
      <c r="E1103" s="11">
        <v>3</v>
      </c>
      <c r="F1103" s="13">
        <v>10269.459999999999</v>
      </c>
      <c r="G1103" s="11" t="s">
        <v>7893</v>
      </c>
      <c r="H1103" s="11" t="s">
        <v>7893</v>
      </c>
      <c r="I1103" s="11" t="s">
        <v>7862</v>
      </c>
      <c r="J1103" s="14">
        <v>26995</v>
      </c>
      <c r="K1103" s="11">
        <v>49</v>
      </c>
    </row>
    <row r="1104" spans="1:11" ht="15" customHeight="1" x14ac:dyDescent="0.35">
      <c r="A1104" s="11" t="s">
        <v>1142</v>
      </c>
      <c r="B1104" s="11">
        <v>1973</v>
      </c>
      <c r="C1104" s="11" t="s">
        <v>7849</v>
      </c>
      <c r="D1104" s="11">
        <v>5</v>
      </c>
      <c r="E1104" s="11">
        <v>3</v>
      </c>
      <c r="F1104" s="13">
        <v>10264.44</v>
      </c>
      <c r="G1104" s="11" t="s">
        <v>7893</v>
      </c>
      <c r="H1104" s="11" t="s">
        <v>7895</v>
      </c>
      <c r="I1104" s="11" t="s">
        <v>7862</v>
      </c>
      <c r="J1104" s="14">
        <v>26912</v>
      </c>
      <c r="K1104" s="11">
        <v>49</v>
      </c>
    </row>
    <row r="1105" spans="1:11" ht="15" customHeight="1" x14ac:dyDescent="0.35">
      <c r="A1105" s="11" t="s">
        <v>1143</v>
      </c>
      <c r="B1105" s="11">
        <v>1975</v>
      </c>
      <c r="C1105" s="11" t="s">
        <v>7851</v>
      </c>
      <c r="D1105" s="11">
        <v>15</v>
      </c>
      <c r="E1105" s="11">
        <v>1</v>
      </c>
      <c r="F1105" s="13">
        <v>10259.129999999999</v>
      </c>
      <c r="G1105" s="11" t="s">
        <v>7893</v>
      </c>
      <c r="H1105" s="11" t="s">
        <v>7895</v>
      </c>
      <c r="I1105" s="11" t="s">
        <v>7863</v>
      </c>
      <c r="J1105" s="14">
        <v>27621</v>
      </c>
      <c r="K1105" s="11">
        <v>47</v>
      </c>
    </row>
    <row r="1106" spans="1:11" ht="15" customHeight="1" x14ac:dyDescent="0.35">
      <c r="A1106" s="11" t="s">
        <v>1144</v>
      </c>
      <c r="B1106" s="11">
        <v>1968</v>
      </c>
      <c r="C1106" s="11" t="s">
        <v>7849</v>
      </c>
      <c r="D1106" s="11">
        <v>23</v>
      </c>
      <c r="E1106" s="11">
        <v>0</v>
      </c>
      <c r="F1106" s="13">
        <v>10231.5</v>
      </c>
      <c r="G1106" s="11" t="s">
        <v>7893</v>
      </c>
      <c r="H1106" s="11" t="s">
        <v>7894</v>
      </c>
      <c r="I1106" s="11" t="s">
        <v>7862</v>
      </c>
      <c r="J1106" s="14">
        <v>25104</v>
      </c>
      <c r="K1106" s="11">
        <v>54</v>
      </c>
    </row>
    <row r="1107" spans="1:11" ht="15" customHeight="1" x14ac:dyDescent="0.35">
      <c r="A1107" s="11" t="s">
        <v>1145</v>
      </c>
      <c r="B1107" s="11">
        <v>1967</v>
      </c>
      <c r="C1107" s="11" t="s">
        <v>7848</v>
      </c>
      <c r="D1107" s="11">
        <v>28</v>
      </c>
      <c r="E1107" s="11">
        <v>0</v>
      </c>
      <c r="F1107" s="13">
        <v>10226.280000000001</v>
      </c>
      <c r="G1107" s="11" t="s">
        <v>7893</v>
      </c>
      <c r="H1107" s="11" t="s">
        <v>7893</v>
      </c>
      <c r="I1107" s="11" t="s">
        <v>7861</v>
      </c>
      <c r="J1107" s="14">
        <v>24651</v>
      </c>
      <c r="K1107" s="11">
        <v>55</v>
      </c>
    </row>
    <row r="1108" spans="1:11" ht="15" customHeight="1" x14ac:dyDescent="0.35">
      <c r="A1108" s="11" t="s">
        <v>1146</v>
      </c>
      <c r="B1108" s="11">
        <v>1967</v>
      </c>
      <c r="C1108" s="11" t="s">
        <v>7849</v>
      </c>
      <c r="D1108" s="11">
        <v>26</v>
      </c>
      <c r="E1108" s="11">
        <v>0</v>
      </c>
      <c r="F1108" s="13">
        <v>10214.64</v>
      </c>
      <c r="G1108" s="11" t="s">
        <v>7893</v>
      </c>
      <c r="H1108" s="11" t="s">
        <v>7895</v>
      </c>
      <c r="I1108" s="11" t="s">
        <v>7863</v>
      </c>
      <c r="J1108" s="14">
        <v>24741</v>
      </c>
      <c r="K1108" s="11">
        <v>55</v>
      </c>
    </row>
    <row r="1109" spans="1:11" ht="15" customHeight="1" x14ac:dyDescent="0.35">
      <c r="A1109" s="11" t="s">
        <v>1147</v>
      </c>
      <c r="B1109" s="11">
        <v>1970</v>
      </c>
      <c r="C1109" s="11" t="s">
        <v>7850</v>
      </c>
      <c r="D1109" s="11">
        <v>24</v>
      </c>
      <c r="E1109" s="11">
        <v>0</v>
      </c>
      <c r="F1109" s="13">
        <v>10197.77</v>
      </c>
      <c r="G1109" s="11" t="s">
        <v>7893</v>
      </c>
      <c r="H1109" s="11" t="s">
        <v>7894</v>
      </c>
      <c r="I1109" s="11" t="s">
        <v>7869</v>
      </c>
      <c r="J1109" s="14">
        <v>25926</v>
      </c>
      <c r="K1109" s="11">
        <v>52</v>
      </c>
    </row>
    <row r="1110" spans="1:11" ht="15" customHeight="1" x14ac:dyDescent="0.35">
      <c r="A1110" s="11" t="s">
        <v>1148</v>
      </c>
      <c r="B1110" s="11">
        <v>1985</v>
      </c>
      <c r="C1110" s="11" t="s">
        <v>7852</v>
      </c>
      <c r="D1110" s="11">
        <v>16</v>
      </c>
      <c r="E1110" s="11">
        <v>3</v>
      </c>
      <c r="F1110" s="13">
        <v>10191.82</v>
      </c>
      <c r="G1110" s="11" t="s">
        <v>7893</v>
      </c>
      <c r="H1110" s="11" t="s">
        <v>7895</v>
      </c>
      <c r="I1110" s="11" t="s">
        <v>7875</v>
      </c>
      <c r="J1110" s="14">
        <v>31336</v>
      </c>
      <c r="K1110" s="11">
        <v>37</v>
      </c>
    </row>
    <row r="1111" spans="1:11" ht="15" customHeight="1" x14ac:dyDescent="0.35">
      <c r="A1111" s="11" t="s">
        <v>1149</v>
      </c>
      <c r="B1111" s="11">
        <v>1972</v>
      </c>
      <c r="C1111" s="11" t="s">
        <v>7846</v>
      </c>
      <c r="D1111" s="11">
        <v>10</v>
      </c>
      <c r="E1111" s="11">
        <v>0</v>
      </c>
      <c r="F1111" s="13">
        <v>10160.870000000001</v>
      </c>
      <c r="G1111" s="11" t="s">
        <v>7893</v>
      </c>
      <c r="H1111" s="11" t="s">
        <v>7893</v>
      </c>
      <c r="I1111" s="11" t="s">
        <v>7868</v>
      </c>
      <c r="J1111" s="14">
        <v>26490</v>
      </c>
      <c r="K1111" s="11">
        <v>50</v>
      </c>
    </row>
    <row r="1112" spans="1:11" ht="15" customHeight="1" x14ac:dyDescent="0.35">
      <c r="A1112" s="11" t="s">
        <v>1150</v>
      </c>
      <c r="B1112" s="11">
        <v>1973</v>
      </c>
      <c r="C1112" s="11" t="s">
        <v>7852</v>
      </c>
      <c r="D1112" s="11">
        <v>13</v>
      </c>
      <c r="E1112" s="11">
        <v>2</v>
      </c>
      <c r="F1112" s="13">
        <v>10156.780000000001</v>
      </c>
      <c r="G1112" s="11" t="s">
        <v>7893</v>
      </c>
      <c r="H1112" s="11" t="s">
        <v>7895</v>
      </c>
      <c r="I1112" s="11" t="s">
        <v>7862</v>
      </c>
      <c r="J1112" s="14">
        <v>26950</v>
      </c>
      <c r="K1112" s="11">
        <v>49</v>
      </c>
    </row>
    <row r="1113" spans="1:11" ht="15" customHeight="1" x14ac:dyDescent="0.35">
      <c r="A1113" s="11" t="s">
        <v>1151</v>
      </c>
      <c r="B1113" s="11">
        <v>1981</v>
      </c>
      <c r="C1113" s="11" t="s">
        <v>7848</v>
      </c>
      <c r="D1113" s="11">
        <v>12</v>
      </c>
      <c r="E1113" s="11">
        <v>1</v>
      </c>
      <c r="F1113" s="13">
        <v>10146.129999999999</v>
      </c>
      <c r="G1113" s="11" t="s">
        <v>7893</v>
      </c>
      <c r="H1113" s="11" t="s">
        <v>7894</v>
      </c>
      <c r="I1113" s="11" t="s">
        <v>7868</v>
      </c>
      <c r="J1113" s="14">
        <v>29749</v>
      </c>
      <c r="K1113" s="11">
        <v>41</v>
      </c>
    </row>
    <row r="1114" spans="1:11" ht="15" customHeight="1" x14ac:dyDescent="0.35">
      <c r="A1114" s="11" t="s">
        <v>1152</v>
      </c>
      <c r="B1114" s="11">
        <v>1974</v>
      </c>
      <c r="C1114" s="11" t="s">
        <v>7850</v>
      </c>
      <c r="D1114" s="11">
        <v>30</v>
      </c>
      <c r="E1114" s="11">
        <v>3</v>
      </c>
      <c r="F1114" s="13">
        <v>10141.14</v>
      </c>
      <c r="G1114" s="11" t="s">
        <v>7893</v>
      </c>
      <c r="H1114" s="11" t="s">
        <v>7894</v>
      </c>
      <c r="I1114" s="11" t="s">
        <v>7866</v>
      </c>
      <c r="J1114" s="14">
        <v>27393</v>
      </c>
      <c r="K1114" s="11">
        <v>48</v>
      </c>
    </row>
    <row r="1115" spans="1:11" ht="15" customHeight="1" x14ac:dyDescent="0.35">
      <c r="A1115" s="11" t="s">
        <v>1153</v>
      </c>
      <c r="B1115" s="11">
        <v>1997</v>
      </c>
      <c r="C1115" s="11" t="s">
        <v>7849</v>
      </c>
      <c r="D1115" s="11">
        <v>5</v>
      </c>
      <c r="E1115" s="11">
        <v>0</v>
      </c>
      <c r="F1115" s="13">
        <v>10139.84</v>
      </c>
      <c r="G1115" s="11" t="s">
        <v>7893</v>
      </c>
      <c r="H1115" s="11" t="s">
        <v>7895</v>
      </c>
      <c r="I1115" s="11" t="s">
        <v>7862</v>
      </c>
      <c r="J1115" s="14">
        <v>35678</v>
      </c>
      <c r="K1115" s="11">
        <v>25</v>
      </c>
    </row>
    <row r="1116" spans="1:11" ht="15" customHeight="1" x14ac:dyDescent="0.35">
      <c r="A1116" s="11" t="s">
        <v>1154</v>
      </c>
      <c r="B1116" s="11">
        <v>1972</v>
      </c>
      <c r="C1116" s="11" t="s">
        <v>7847</v>
      </c>
      <c r="D1116" s="11">
        <v>16</v>
      </c>
      <c r="E1116" s="11">
        <v>2</v>
      </c>
      <c r="F1116" s="13">
        <v>10118.42</v>
      </c>
      <c r="G1116" s="11" t="s">
        <v>7893</v>
      </c>
      <c r="H1116" s="11" t="s">
        <v>7893</v>
      </c>
      <c r="I1116" s="11" t="s">
        <v>7863</v>
      </c>
      <c r="J1116" s="14">
        <v>26619</v>
      </c>
      <c r="K1116" s="11">
        <v>50</v>
      </c>
    </row>
    <row r="1117" spans="1:11" ht="15" customHeight="1" x14ac:dyDescent="0.35">
      <c r="A1117" s="11" t="s">
        <v>1155</v>
      </c>
      <c r="B1117" s="11">
        <v>1975</v>
      </c>
      <c r="C1117" s="11" t="s">
        <v>7846</v>
      </c>
      <c r="D1117" s="11">
        <v>2</v>
      </c>
      <c r="E1117" s="11">
        <v>3</v>
      </c>
      <c r="F1117" s="13">
        <v>10115.01</v>
      </c>
      <c r="G1117" s="11" t="s">
        <v>7893</v>
      </c>
      <c r="H1117" s="11" t="s">
        <v>7893</v>
      </c>
      <c r="I1117" s="11" t="s">
        <v>7862</v>
      </c>
      <c r="J1117" s="14">
        <v>27577</v>
      </c>
      <c r="K1117" s="11">
        <v>47</v>
      </c>
    </row>
    <row r="1118" spans="1:11" ht="15" customHeight="1" x14ac:dyDescent="0.35">
      <c r="A1118" s="11" t="s">
        <v>1156</v>
      </c>
      <c r="B1118" s="11">
        <v>1972</v>
      </c>
      <c r="C1118" s="11" t="s">
        <v>7851</v>
      </c>
      <c r="D1118" s="11">
        <v>8</v>
      </c>
      <c r="E1118" s="11">
        <v>2</v>
      </c>
      <c r="F1118" s="13">
        <v>10107.219999999999</v>
      </c>
      <c r="G1118" s="11" t="s">
        <v>7893</v>
      </c>
      <c r="H1118" s="11" t="s">
        <v>7894</v>
      </c>
      <c r="I1118" s="11" t="s">
        <v>7861</v>
      </c>
      <c r="J1118" s="14">
        <v>26519</v>
      </c>
      <c r="K1118" s="11">
        <v>50</v>
      </c>
    </row>
    <row r="1119" spans="1:11" ht="15" customHeight="1" x14ac:dyDescent="0.35">
      <c r="A1119" s="11" t="s">
        <v>1157</v>
      </c>
      <c r="B1119" s="11">
        <v>1972</v>
      </c>
      <c r="C1119" s="11" t="s">
        <v>7852</v>
      </c>
      <c r="D1119" s="11">
        <v>19</v>
      </c>
      <c r="E1119" s="11">
        <v>1</v>
      </c>
      <c r="F1119" s="13">
        <v>10106.129999999999</v>
      </c>
      <c r="G1119" s="11" t="s">
        <v>7893</v>
      </c>
      <c r="H1119" s="11" t="s">
        <v>7894</v>
      </c>
      <c r="I1119" s="11" t="s">
        <v>7869</v>
      </c>
      <c r="J1119" s="14">
        <v>26591</v>
      </c>
      <c r="K1119" s="11">
        <v>50</v>
      </c>
    </row>
    <row r="1120" spans="1:11" ht="15" customHeight="1" x14ac:dyDescent="0.35">
      <c r="A1120" s="11" t="s">
        <v>1158</v>
      </c>
      <c r="B1120" s="11">
        <v>1976</v>
      </c>
      <c r="C1120" s="11" t="s">
        <v>7850</v>
      </c>
      <c r="D1120" s="11">
        <v>19</v>
      </c>
      <c r="E1120" s="11">
        <v>5</v>
      </c>
      <c r="F1120" s="13">
        <v>10096.969999999999</v>
      </c>
      <c r="G1120" s="11" t="s">
        <v>7893</v>
      </c>
      <c r="H1120" s="11" t="s">
        <v>7895</v>
      </c>
      <c r="I1120" s="11" t="s">
        <v>7863</v>
      </c>
      <c r="J1120" s="14">
        <v>28113</v>
      </c>
      <c r="K1120" s="11">
        <v>46</v>
      </c>
    </row>
    <row r="1121" spans="1:11" ht="15" customHeight="1" x14ac:dyDescent="0.35">
      <c r="A1121" s="11" t="s">
        <v>1159</v>
      </c>
      <c r="B1121" s="11">
        <v>1969</v>
      </c>
      <c r="C1121" s="11" t="s">
        <v>7846</v>
      </c>
      <c r="D1121" s="11">
        <v>3</v>
      </c>
      <c r="E1121" s="11">
        <v>1</v>
      </c>
      <c r="F1121" s="13">
        <v>10085.85</v>
      </c>
      <c r="G1121" s="11" t="s">
        <v>7893</v>
      </c>
      <c r="H1121" s="11" t="s">
        <v>7893</v>
      </c>
      <c r="I1121" s="11" t="s">
        <v>7863</v>
      </c>
      <c r="J1121" s="14">
        <v>25387</v>
      </c>
      <c r="K1121" s="11">
        <v>53</v>
      </c>
    </row>
    <row r="1122" spans="1:11" ht="15" customHeight="1" x14ac:dyDescent="0.35">
      <c r="A1122" s="11" t="s">
        <v>1160</v>
      </c>
      <c r="B1122" s="11">
        <v>1969</v>
      </c>
      <c r="C1122" s="11" t="s">
        <v>7852</v>
      </c>
      <c r="D1122" s="11">
        <v>27</v>
      </c>
      <c r="E1122" s="11">
        <v>0</v>
      </c>
      <c r="F1122" s="13">
        <v>10072.06</v>
      </c>
      <c r="G1122" s="11" t="s">
        <v>7893</v>
      </c>
      <c r="H1122" s="11" t="s">
        <v>7894</v>
      </c>
      <c r="I1122" s="11" t="s">
        <v>7873</v>
      </c>
      <c r="J1122" s="14">
        <v>25503</v>
      </c>
      <c r="K1122" s="11">
        <v>53</v>
      </c>
    </row>
    <row r="1123" spans="1:11" ht="15" customHeight="1" x14ac:dyDescent="0.35">
      <c r="A1123" s="11" t="s">
        <v>1161</v>
      </c>
      <c r="B1123" s="11">
        <v>1969</v>
      </c>
      <c r="C1123" s="11" t="s">
        <v>7851</v>
      </c>
      <c r="D1123" s="11">
        <v>22</v>
      </c>
      <c r="E1123" s="11">
        <v>1</v>
      </c>
      <c r="F1123" s="13">
        <v>10065.41</v>
      </c>
      <c r="G1123" s="11" t="s">
        <v>7893</v>
      </c>
      <c r="H1123" s="11" t="s">
        <v>7895</v>
      </c>
      <c r="I1123" s="11" t="s">
        <v>7863</v>
      </c>
      <c r="J1123" s="14">
        <v>25437</v>
      </c>
      <c r="K1123" s="11">
        <v>53</v>
      </c>
    </row>
    <row r="1124" spans="1:11" ht="15" customHeight="1" x14ac:dyDescent="0.35">
      <c r="A1124" s="11" t="s">
        <v>1162</v>
      </c>
      <c r="B1124" s="11">
        <v>1974</v>
      </c>
      <c r="C1124" s="11" t="s">
        <v>7851</v>
      </c>
      <c r="D1124" s="11">
        <v>30</v>
      </c>
      <c r="E1124" s="11">
        <v>2</v>
      </c>
      <c r="F1124" s="13">
        <v>10043.25</v>
      </c>
      <c r="G1124" s="11" t="s">
        <v>7893</v>
      </c>
      <c r="H1124" s="11" t="s">
        <v>7895</v>
      </c>
      <c r="I1124" s="11" t="s">
        <v>7869</v>
      </c>
      <c r="J1124" s="14">
        <v>27271</v>
      </c>
      <c r="K1124" s="11">
        <v>48</v>
      </c>
    </row>
    <row r="1125" spans="1:11" ht="15" customHeight="1" x14ac:dyDescent="0.35">
      <c r="A1125" s="11" t="s">
        <v>1163</v>
      </c>
      <c r="B1125" s="11">
        <v>1979</v>
      </c>
      <c r="C1125" s="11" t="s">
        <v>7850</v>
      </c>
      <c r="D1125" s="11">
        <v>28</v>
      </c>
      <c r="E1125" s="11">
        <v>2</v>
      </c>
      <c r="F1125" s="13">
        <v>10027.15</v>
      </c>
      <c r="G1125" s="11" t="s">
        <v>7893</v>
      </c>
      <c r="H1125" s="11" t="s">
        <v>7894</v>
      </c>
      <c r="I1125" s="11" t="s">
        <v>7872</v>
      </c>
      <c r="J1125" s="14">
        <v>29217</v>
      </c>
      <c r="K1125" s="11">
        <v>43</v>
      </c>
    </row>
    <row r="1126" spans="1:11" ht="15" customHeight="1" x14ac:dyDescent="0.35">
      <c r="A1126" s="11" t="s">
        <v>1164</v>
      </c>
      <c r="B1126" s="11">
        <v>1988</v>
      </c>
      <c r="C1126" s="11" t="s">
        <v>7846</v>
      </c>
      <c r="D1126" s="11">
        <v>3</v>
      </c>
      <c r="E1126" s="11">
        <v>3</v>
      </c>
      <c r="F1126" s="13">
        <v>10011.44</v>
      </c>
      <c r="G1126" s="11" t="s">
        <v>7893</v>
      </c>
      <c r="H1126" s="11" t="s">
        <v>7893</v>
      </c>
      <c r="I1126" s="11" t="s">
        <v>7875</v>
      </c>
      <c r="J1126" s="14">
        <v>32327</v>
      </c>
      <c r="K1126" s="11">
        <v>34</v>
      </c>
    </row>
    <row r="1127" spans="1:11" ht="15" customHeight="1" x14ac:dyDescent="0.35">
      <c r="A1127" s="11" t="s">
        <v>1165</v>
      </c>
      <c r="B1127" s="11">
        <v>1970</v>
      </c>
      <c r="C1127" s="11" t="s">
        <v>7851</v>
      </c>
      <c r="D1127" s="11">
        <v>11</v>
      </c>
      <c r="E1127" s="11">
        <v>0</v>
      </c>
      <c r="F1127" s="13">
        <v>9991.0400000000009</v>
      </c>
      <c r="G1127" s="11" t="s">
        <v>7895</v>
      </c>
      <c r="H1127" s="11" t="s">
        <v>7893</v>
      </c>
      <c r="I1127" s="11" t="s">
        <v>7862</v>
      </c>
      <c r="J1127" s="14">
        <v>25791</v>
      </c>
      <c r="K1127" s="11">
        <v>52</v>
      </c>
    </row>
    <row r="1128" spans="1:11" ht="15" customHeight="1" x14ac:dyDescent="0.35">
      <c r="A1128" s="11" t="s">
        <v>1166</v>
      </c>
      <c r="B1128" s="11">
        <v>1971</v>
      </c>
      <c r="C1128" s="11" t="s">
        <v>7852</v>
      </c>
      <c r="D1128" s="11">
        <v>6</v>
      </c>
      <c r="E1128" s="11">
        <v>1</v>
      </c>
      <c r="F1128" s="13">
        <v>9964.06</v>
      </c>
      <c r="G1128" s="11" t="s">
        <v>7895</v>
      </c>
      <c r="H1128" s="11" t="s">
        <v>7895</v>
      </c>
      <c r="I1128" s="11" t="s">
        <v>7865</v>
      </c>
      <c r="J1128" s="14">
        <v>26212</v>
      </c>
      <c r="K1128" s="11">
        <v>51</v>
      </c>
    </row>
    <row r="1129" spans="1:11" ht="15" customHeight="1" x14ac:dyDescent="0.35">
      <c r="A1129" s="11" t="s">
        <v>1167</v>
      </c>
      <c r="B1129" s="11">
        <v>1971</v>
      </c>
      <c r="C1129" s="11" t="s">
        <v>7850</v>
      </c>
      <c r="D1129" s="11">
        <v>26</v>
      </c>
      <c r="E1129" s="11">
        <v>1</v>
      </c>
      <c r="F1129" s="13">
        <v>9957.7199999999993</v>
      </c>
      <c r="G1129" s="11" t="s">
        <v>7895</v>
      </c>
      <c r="H1129" s="11" t="s">
        <v>7893</v>
      </c>
      <c r="I1129" s="11" t="s">
        <v>7867</v>
      </c>
      <c r="J1129" s="14">
        <v>26293</v>
      </c>
      <c r="K1129" s="11">
        <v>51</v>
      </c>
    </row>
    <row r="1130" spans="1:11" ht="15" customHeight="1" x14ac:dyDescent="0.35">
      <c r="A1130" s="11" t="s">
        <v>1168</v>
      </c>
      <c r="B1130" s="11">
        <v>1964</v>
      </c>
      <c r="C1130" s="11" t="s">
        <v>7849</v>
      </c>
      <c r="D1130" s="11">
        <v>11</v>
      </c>
      <c r="E1130" s="11">
        <v>0</v>
      </c>
      <c r="F1130" s="13">
        <v>9933.44</v>
      </c>
      <c r="G1130" s="11" t="s">
        <v>7893</v>
      </c>
      <c r="H1130" s="11" t="s">
        <v>7893</v>
      </c>
      <c r="I1130" s="11" t="s">
        <v>7861</v>
      </c>
      <c r="J1130" s="14">
        <v>23631</v>
      </c>
      <c r="K1130" s="11">
        <v>58</v>
      </c>
    </row>
    <row r="1131" spans="1:11" ht="15" customHeight="1" x14ac:dyDescent="0.35">
      <c r="A1131" s="11" t="s">
        <v>1169</v>
      </c>
      <c r="B1131" s="11">
        <v>1983</v>
      </c>
      <c r="C1131" s="11" t="s">
        <v>7850</v>
      </c>
      <c r="D1131" s="11">
        <v>3</v>
      </c>
      <c r="E1131" s="11">
        <v>3</v>
      </c>
      <c r="F1131" s="13">
        <v>9931.9599999999991</v>
      </c>
      <c r="G1131" s="11" t="s">
        <v>7895</v>
      </c>
      <c r="H1131" s="11" t="s">
        <v>7895</v>
      </c>
      <c r="I1131" s="11" t="s">
        <v>7862</v>
      </c>
      <c r="J1131" s="14">
        <v>30653</v>
      </c>
      <c r="K1131" s="11">
        <v>39</v>
      </c>
    </row>
    <row r="1132" spans="1:11" ht="15" customHeight="1" x14ac:dyDescent="0.35">
      <c r="A1132" s="11" t="s">
        <v>1170</v>
      </c>
      <c r="B1132" s="11">
        <v>1985</v>
      </c>
      <c r="C1132" s="11" t="s">
        <v>7851</v>
      </c>
      <c r="D1132" s="11">
        <v>19</v>
      </c>
      <c r="E1132" s="11">
        <v>3</v>
      </c>
      <c r="F1132" s="13">
        <v>9930.64</v>
      </c>
      <c r="G1132" s="11" t="s">
        <v>7895</v>
      </c>
      <c r="H1132" s="11" t="s">
        <v>7893</v>
      </c>
      <c r="I1132" s="11" t="s">
        <v>7868</v>
      </c>
      <c r="J1132" s="14">
        <v>31278</v>
      </c>
      <c r="K1132" s="11">
        <v>37</v>
      </c>
    </row>
    <row r="1133" spans="1:11" ht="15" customHeight="1" x14ac:dyDescent="0.35">
      <c r="A1133" s="11" t="s">
        <v>1171</v>
      </c>
      <c r="B1133" s="11">
        <v>1972</v>
      </c>
      <c r="C1133" s="11" t="s">
        <v>7849</v>
      </c>
      <c r="D1133" s="11">
        <v>14</v>
      </c>
      <c r="E1133" s="11">
        <v>1</v>
      </c>
      <c r="F1133" s="13">
        <v>9910.36</v>
      </c>
      <c r="G1133" s="11" t="s">
        <v>7895</v>
      </c>
      <c r="H1133" s="11" t="s">
        <v>7893</v>
      </c>
      <c r="I1133" s="11" t="s">
        <v>7862</v>
      </c>
      <c r="J1133" s="14">
        <v>26556</v>
      </c>
      <c r="K1133" s="11">
        <v>50</v>
      </c>
    </row>
    <row r="1134" spans="1:11" ht="15" customHeight="1" x14ac:dyDescent="0.35">
      <c r="A1134" s="11" t="s">
        <v>1172</v>
      </c>
      <c r="B1134" s="11">
        <v>1962</v>
      </c>
      <c r="C1134" s="11" t="s">
        <v>7851</v>
      </c>
      <c r="D1134" s="11">
        <v>17</v>
      </c>
      <c r="E1134" s="11">
        <v>0</v>
      </c>
      <c r="F1134" s="13">
        <v>9907.83</v>
      </c>
      <c r="G1134" s="11" t="s">
        <v>7893</v>
      </c>
      <c r="H1134" s="11" t="s">
        <v>7895</v>
      </c>
      <c r="I1134" s="11" t="s">
        <v>7861</v>
      </c>
      <c r="J1134" s="14">
        <v>22875</v>
      </c>
      <c r="K1134" s="11">
        <v>60</v>
      </c>
    </row>
    <row r="1135" spans="1:11" ht="15" customHeight="1" x14ac:dyDescent="0.35">
      <c r="A1135" s="11" t="s">
        <v>1173</v>
      </c>
      <c r="B1135" s="11">
        <v>1996</v>
      </c>
      <c r="C1135" s="11" t="s">
        <v>7846</v>
      </c>
      <c r="D1135" s="11">
        <v>8</v>
      </c>
      <c r="E1135" s="11">
        <v>0</v>
      </c>
      <c r="F1135" s="13">
        <v>9894.69</v>
      </c>
      <c r="G1135" s="11" t="s">
        <v>7895</v>
      </c>
      <c r="H1135" s="11" t="s">
        <v>7893</v>
      </c>
      <c r="I1135" s="11" t="s">
        <v>7862</v>
      </c>
      <c r="J1135" s="14">
        <v>35254</v>
      </c>
      <c r="K1135" s="11">
        <v>26</v>
      </c>
    </row>
    <row r="1136" spans="1:11" ht="15" customHeight="1" x14ac:dyDescent="0.35">
      <c r="A1136" s="11" t="s">
        <v>1174</v>
      </c>
      <c r="B1136" s="11">
        <v>1966</v>
      </c>
      <c r="C1136" s="11" t="s">
        <v>7847</v>
      </c>
      <c r="D1136" s="11">
        <v>5</v>
      </c>
      <c r="E1136" s="11">
        <v>0</v>
      </c>
      <c r="F1136" s="13">
        <v>9890.23</v>
      </c>
      <c r="G1136" s="11" t="s">
        <v>7893</v>
      </c>
      <c r="H1136" s="11" t="s">
        <v>7893</v>
      </c>
      <c r="I1136" s="11" t="s">
        <v>7861</v>
      </c>
      <c r="J1136" s="14">
        <v>24416</v>
      </c>
      <c r="K1136" s="11">
        <v>56</v>
      </c>
    </row>
    <row r="1137" spans="1:11" ht="15" customHeight="1" x14ac:dyDescent="0.35">
      <c r="A1137" s="11" t="s">
        <v>1175</v>
      </c>
      <c r="B1137" s="11">
        <v>1971</v>
      </c>
      <c r="C1137" s="11" t="s">
        <v>7847</v>
      </c>
      <c r="D1137" s="11">
        <v>8</v>
      </c>
      <c r="E1137" s="11">
        <v>1</v>
      </c>
      <c r="F1137" s="13">
        <v>9880.07</v>
      </c>
      <c r="G1137" s="11" t="s">
        <v>7895</v>
      </c>
      <c r="H1137" s="11" t="s">
        <v>7893</v>
      </c>
      <c r="I1137" s="11" t="s">
        <v>7863</v>
      </c>
      <c r="J1137" s="14">
        <v>26245</v>
      </c>
      <c r="K1137" s="11">
        <v>51</v>
      </c>
    </row>
    <row r="1138" spans="1:11" ht="15" customHeight="1" x14ac:dyDescent="0.35">
      <c r="A1138" s="11" t="s">
        <v>1176</v>
      </c>
      <c r="B1138" s="11">
        <v>1971</v>
      </c>
      <c r="C1138" s="11" t="s">
        <v>7852</v>
      </c>
      <c r="D1138" s="11">
        <v>3</v>
      </c>
      <c r="E1138" s="11">
        <v>1</v>
      </c>
      <c r="F1138" s="13">
        <v>9877.61</v>
      </c>
      <c r="G1138" s="11" t="s">
        <v>7895</v>
      </c>
      <c r="H1138" s="11" t="s">
        <v>7894</v>
      </c>
      <c r="I1138" s="11" t="s">
        <v>7861</v>
      </c>
      <c r="J1138" s="14">
        <v>26209</v>
      </c>
      <c r="K1138" s="11">
        <v>51</v>
      </c>
    </row>
    <row r="1139" spans="1:11" ht="15" customHeight="1" x14ac:dyDescent="0.35">
      <c r="A1139" s="11" t="s">
        <v>1177</v>
      </c>
      <c r="B1139" s="11">
        <v>1971</v>
      </c>
      <c r="C1139" s="11" t="s">
        <v>7846</v>
      </c>
      <c r="D1139" s="11">
        <v>3</v>
      </c>
      <c r="E1139" s="11">
        <v>0</v>
      </c>
      <c r="F1139" s="13">
        <v>9875.68</v>
      </c>
      <c r="G1139" s="11" t="s">
        <v>7895</v>
      </c>
      <c r="H1139" s="11" t="s">
        <v>7893</v>
      </c>
      <c r="I1139" s="11" t="s">
        <v>7869</v>
      </c>
      <c r="J1139" s="14">
        <v>26117</v>
      </c>
      <c r="K1139" s="11">
        <v>51</v>
      </c>
    </row>
    <row r="1140" spans="1:11" ht="15" customHeight="1" x14ac:dyDescent="0.35">
      <c r="A1140" s="11" t="s">
        <v>1178</v>
      </c>
      <c r="B1140" s="11">
        <v>1971</v>
      </c>
      <c r="C1140" s="11" t="s">
        <v>7850</v>
      </c>
      <c r="D1140" s="11">
        <v>22</v>
      </c>
      <c r="E1140" s="11">
        <v>1</v>
      </c>
      <c r="F1140" s="13">
        <v>9872.7000000000007</v>
      </c>
      <c r="G1140" s="11" t="s">
        <v>7895</v>
      </c>
      <c r="H1140" s="11" t="s">
        <v>7895</v>
      </c>
      <c r="I1140" s="11" t="s">
        <v>7863</v>
      </c>
      <c r="J1140" s="14">
        <v>26289</v>
      </c>
      <c r="K1140" s="11">
        <v>51</v>
      </c>
    </row>
    <row r="1141" spans="1:11" ht="15" customHeight="1" x14ac:dyDescent="0.35">
      <c r="A1141" s="11" t="s">
        <v>1179</v>
      </c>
      <c r="B1141" s="11">
        <v>1998</v>
      </c>
      <c r="C1141" s="11" t="s">
        <v>7846</v>
      </c>
      <c r="D1141" s="11">
        <v>6</v>
      </c>
      <c r="E1141" s="11">
        <v>0</v>
      </c>
      <c r="F1141" s="13">
        <v>9870.59</v>
      </c>
      <c r="G1141" s="11" t="s">
        <v>7895</v>
      </c>
      <c r="H1141" s="11" t="s">
        <v>7895</v>
      </c>
      <c r="I1141" s="11" t="s">
        <v>7870</v>
      </c>
      <c r="J1141" s="14">
        <v>35982</v>
      </c>
      <c r="K1141" s="11">
        <v>24</v>
      </c>
    </row>
    <row r="1142" spans="1:11" ht="15" customHeight="1" x14ac:dyDescent="0.35">
      <c r="A1142" s="11" t="s">
        <v>1180</v>
      </c>
      <c r="B1142" s="11">
        <v>1969</v>
      </c>
      <c r="C1142" s="11" t="s">
        <v>7851</v>
      </c>
      <c r="D1142" s="11">
        <v>13</v>
      </c>
      <c r="E1142" s="11">
        <v>0</v>
      </c>
      <c r="F1142" s="13">
        <v>9869.81</v>
      </c>
      <c r="G1142" s="11" t="s">
        <v>7893</v>
      </c>
      <c r="H1142" s="11" t="s">
        <v>7893</v>
      </c>
      <c r="I1142" s="11" t="s">
        <v>7862</v>
      </c>
      <c r="J1142" s="14">
        <v>25428</v>
      </c>
      <c r="K1142" s="11">
        <v>53</v>
      </c>
    </row>
    <row r="1143" spans="1:11" ht="15" customHeight="1" x14ac:dyDescent="0.35">
      <c r="A1143" s="11" t="s">
        <v>1181</v>
      </c>
      <c r="B1143" s="11">
        <v>1971</v>
      </c>
      <c r="C1143" s="11" t="s">
        <v>7847</v>
      </c>
      <c r="D1143" s="11">
        <v>9</v>
      </c>
      <c r="E1143" s="11">
        <v>0</v>
      </c>
      <c r="F1143" s="13">
        <v>9866.2999999999993</v>
      </c>
      <c r="G1143" s="11" t="s">
        <v>7895</v>
      </c>
      <c r="H1143" s="11" t="s">
        <v>7893</v>
      </c>
      <c r="I1143" s="11" t="s">
        <v>7869</v>
      </c>
      <c r="J1143" s="14">
        <v>26246</v>
      </c>
      <c r="K1143" s="11">
        <v>51</v>
      </c>
    </row>
    <row r="1144" spans="1:11" ht="15" customHeight="1" x14ac:dyDescent="0.35">
      <c r="A1144" s="11" t="s">
        <v>1182</v>
      </c>
      <c r="B1144" s="11">
        <v>1969</v>
      </c>
      <c r="C1144" s="11" t="s">
        <v>7852</v>
      </c>
      <c r="D1144" s="11">
        <v>20</v>
      </c>
      <c r="E1144" s="11">
        <v>0</v>
      </c>
      <c r="F1144" s="13">
        <v>9863.4699999999993</v>
      </c>
      <c r="G1144" s="11" t="s">
        <v>7893</v>
      </c>
      <c r="H1144" s="11" t="s">
        <v>7893</v>
      </c>
      <c r="I1144" s="11" t="s">
        <v>7862</v>
      </c>
      <c r="J1144" s="14">
        <v>25496</v>
      </c>
      <c r="K1144" s="11">
        <v>53</v>
      </c>
    </row>
    <row r="1145" spans="1:11" ht="15" customHeight="1" x14ac:dyDescent="0.35">
      <c r="A1145" s="11" t="s">
        <v>1183</v>
      </c>
      <c r="B1145" s="11">
        <v>1971</v>
      </c>
      <c r="C1145" s="11" t="s">
        <v>7846</v>
      </c>
      <c r="D1145" s="11">
        <v>17</v>
      </c>
      <c r="E1145" s="11">
        <v>1</v>
      </c>
      <c r="F1145" s="13">
        <v>9861.0300000000007</v>
      </c>
      <c r="G1145" s="11" t="s">
        <v>7895</v>
      </c>
      <c r="H1145" s="11" t="s">
        <v>7895</v>
      </c>
      <c r="I1145" s="11" t="s">
        <v>7863</v>
      </c>
      <c r="J1145" s="14">
        <v>26131</v>
      </c>
      <c r="K1145" s="11">
        <v>51</v>
      </c>
    </row>
    <row r="1146" spans="1:11" ht="15" customHeight="1" x14ac:dyDescent="0.35">
      <c r="A1146" s="11" t="s">
        <v>1184</v>
      </c>
      <c r="B1146" s="11">
        <v>1971</v>
      </c>
      <c r="C1146" s="11" t="s">
        <v>7852</v>
      </c>
      <c r="D1146" s="11">
        <v>23</v>
      </c>
      <c r="E1146" s="11">
        <v>1</v>
      </c>
      <c r="F1146" s="13">
        <v>9855.1299999999992</v>
      </c>
      <c r="G1146" s="11" t="s">
        <v>7895</v>
      </c>
      <c r="H1146" s="11" t="s">
        <v>7893</v>
      </c>
      <c r="I1146" s="11" t="s">
        <v>7861</v>
      </c>
      <c r="J1146" s="14">
        <v>26229</v>
      </c>
      <c r="K1146" s="11">
        <v>51</v>
      </c>
    </row>
    <row r="1147" spans="1:11" ht="15" customHeight="1" x14ac:dyDescent="0.35">
      <c r="A1147" s="11" t="s">
        <v>1185</v>
      </c>
      <c r="B1147" s="11">
        <v>1968</v>
      </c>
      <c r="C1147" s="11" t="s">
        <v>7847</v>
      </c>
      <c r="D1147" s="11">
        <v>4</v>
      </c>
      <c r="E1147" s="11">
        <v>0</v>
      </c>
      <c r="F1147" s="13">
        <v>9850.43</v>
      </c>
      <c r="G1147" s="11" t="s">
        <v>7893</v>
      </c>
      <c r="H1147" s="11" t="s">
        <v>7893</v>
      </c>
      <c r="I1147" s="11" t="s">
        <v>7863</v>
      </c>
      <c r="J1147" s="14">
        <v>25146</v>
      </c>
      <c r="K1147" s="11">
        <v>54</v>
      </c>
    </row>
    <row r="1148" spans="1:11" ht="15" customHeight="1" x14ac:dyDescent="0.35">
      <c r="A1148" s="11" t="s">
        <v>1186</v>
      </c>
      <c r="B1148" s="11">
        <v>1992</v>
      </c>
      <c r="C1148" s="11" t="s">
        <v>7851</v>
      </c>
      <c r="D1148" s="11">
        <v>13</v>
      </c>
      <c r="E1148" s="11">
        <v>0</v>
      </c>
      <c r="F1148" s="13">
        <v>9844.4500000000007</v>
      </c>
      <c r="G1148" s="11" t="s">
        <v>7895</v>
      </c>
      <c r="H1148" s="11" t="s">
        <v>7894</v>
      </c>
      <c r="I1148" s="11" t="s">
        <v>7862</v>
      </c>
      <c r="J1148" s="14">
        <v>33829</v>
      </c>
      <c r="K1148" s="11">
        <v>30</v>
      </c>
    </row>
    <row r="1149" spans="1:11" ht="15" customHeight="1" x14ac:dyDescent="0.35">
      <c r="A1149" s="11" t="s">
        <v>1187</v>
      </c>
      <c r="B1149" s="11">
        <v>1972</v>
      </c>
      <c r="C1149" s="11" t="s">
        <v>7849</v>
      </c>
      <c r="D1149" s="11">
        <v>26</v>
      </c>
      <c r="E1149" s="11">
        <v>0</v>
      </c>
      <c r="F1149" s="13">
        <v>9836.2099999999991</v>
      </c>
      <c r="G1149" s="11" t="s">
        <v>7895</v>
      </c>
      <c r="H1149" s="11" t="s">
        <v>7893</v>
      </c>
      <c r="I1149" s="11" t="s">
        <v>7872</v>
      </c>
      <c r="J1149" s="14">
        <v>26568</v>
      </c>
      <c r="K1149" s="11">
        <v>50</v>
      </c>
    </row>
    <row r="1150" spans="1:11" ht="15" customHeight="1" x14ac:dyDescent="0.35">
      <c r="A1150" s="11" t="s">
        <v>1188</v>
      </c>
      <c r="B1150" s="11">
        <v>1972</v>
      </c>
      <c r="C1150" s="11" t="s">
        <v>7848</v>
      </c>
      <c r="D1150" s="11">
        <v>28</v>
      </c>
      <c r="E1150" s="11">
        <v>0</v>
      </c>
      <c r="F1150" s="13">
        <v>9819.25</v>
      </c>
      <c r="G1150" s="11" t="s">
        <v>7895</v>
      </c>
      <c r="H1150" s="11" t="s">
        <v>7895</v>
      </c>
      <c r="I1150" s="11" t="s">
        <v>7872</v>
      </c>
      <c r="J1150" s="14">
        <v>26478</v>
      </c>
      <c r="K1150" s="11">
        <v>50</v>
      </c>
    </row>
    <row r="1151" spans="1:11" ht="15" customHeight="1" x14ac:dyDescent="0.35">
      <c r="A1151" s="11" t="s">
        <v>1189</v>
      </c>
      <c r="B1151" s="11">
        <v>1973</v>
      </c>
      <c r="C1151" s="11" t="s">
        <v>7849</v>
      </c>
      <c r="D1151" s="11">
        <v>17</v>
      </c>
      <c r="E1151" s="11">
        <v>2</v>
      </c>
      <c r="F1151" s="13">
        <v>9800.89</v>
      </c>
      <c r="G1151" s="11" t="s">
        <v>7895</v>
      </c>
      <c r="H1151" s="11" t="s">
        <v>7894</v>
      </c>
      <c r="I1151" s="11" t="s">
        <v>7861</v>
      </c>
      <c r="J1151" s="14">
        <v>26924</v>
      </c>
      <c r="K1151" s="11">
        <v>49</v>
      </c>
    </row>
    <row r="1152" spans="1:11" ht="15" customHeight="1" x14ac:dyDescent="0.35">
      <c r="A1152" s="11" t="s">
        <v>1190</v>
      </c>
      <c r="B1152" s="11">
        <v>1977</v>
      </c>
      <c r="C1152" s="11" t="s">
        <v>7848</v>
      </c>
      <c r="D1152" s="11">
        <v>7</v>
      </c>
      <c r="E1152" s="11">
        <v>5</v>
      </c>
      <c r="F1152" s="13">
        <v>9788.8700000000008</v>
      </c>
      <c r="G1152" s="11" t="s">
        <v>7893</v>
      </c>
      <c r="H1152" s="11" t="s">
        <v>7895</v>
      </c>
      <c r="I1152" s="11" t="s">
        <v>7861</v>
      </c>
      <c r="J1152" s="14">
        <v>28283</v>
      </c>
      <c r="K1152" s="11">
        <v>46</v>
      </c>
    </row>
    <row r="1153" spans="1:11" ht="15" customHeight="1" x14ac:dyDescent="0.35">
      <c r="A1153" s="11" t="s">
        <v>1191</v>
      </c>
      <c r="B1153" s="11">
        <v>1996</v>
      </c>
      <c r="C1153" s="11" t="s">
        <v>7851</v>
      </c>
      <c r="D1153" s="11">
        <v>8</v>
      </c>
      <c r="E1153" s="11">
        <v>0</v>
      </c>
      <c r="F1153" s="13">
        <v>9787.32</v>
      </c>
      <c r="G1153" s="11" t="s">
        <v>7895</v>
      </c>
      <c r="H1153" s="11" t="s">
        <v>7893</v>
      </c>
      <c r="I1153" s="11" t="s">
        <v>7870</v>
      </c>
      <c r="J1153" s="14">
        <v>35285</v>
      </c>
      <c r="K1153" s="11">
        <v>26</v>
      </c>
    </row>
    <row r="1154" spans="1:11" ht="15" customHeight="1" x14ac:dyDescent="0.35">
      <c r="A1154" s="11" t="s">
        <v>1192</v>
      </c>
      <c r="B1154" s="11">
        <v>1973</v>
      </c>
      <c r="C1154" s="11" t="s">
        <v>7846</v>
      </c>
      <c r="D1154" s="11">
        <v>7</v>
      </c>
      <c r="E1154" s="11">
        <v>1</v>
      </c>
      <c r="F1154" s="13">
        <v>9778.35</v>
      </c>
      <c r="G1154" s="11" t="s">
        <v>7895</v>
      </c>
      <c r="H1154" s="11" t="s">
        <v>7895</v>
      </c>
      <c r="I1154" s="11" t="s">
        <v>7869</v>
      </c>
      <c r="J1154" s="14">
        <v>26852</v>
      </c>
      <c r="K1154" s="11">
        <v>49</v>
      </c>
    </row>
    <row r="1155" spans="1:11" ht="15" customHeight="1" x14ac:dyDescent="0.35">
      <c r="A1155" s="11" t="s">
        <v>1193</v>
      </c>
      <c r="B1155" s="11">
        <v>1965</v>
      </c>
      <c r="C1155" s="11" t="s">
        <v>7849</v>
      </c>
      <c r="D1155" s="11">
        <v>5</v>
      </c>
      <c r="E1155" s="11">
        <v>0</v>
      </c>
      <c r="F1155" s="13">
        <v>9764.08</v>
      </c>
      <c r="G1155" s="11" t="s">
        <v>7893</v>
      </c>
      <c r="H1155" s="11" t="s">
        <v>7894</v>
      </c>
      <c r="I1155" s="11" t="s">
        <v>7862</v>
      </c>
      <c r="J1155" s="14">
        <v>23990</v>
      </c>
      <c r="K1155" s="11">
        <v>57</v>
      </c>
    </row>
    <row r="1156" spans="1:11" ht="15" customHeight="1" x14ac:dyDescent="0.35">
      <c r="A1156" s="11" t="s">
        <v>1194</v>
      </c>
      <c r="B1156" s="11">
        <v>2001</v>
      </c>
      <c r="C1156" s="11" t="s">
        <v>7846</v>
      </c>
      <c r="D1156" s="11">
        <v>14</v>
      </c>
      <c r="E1156" s="11">
        <v>0</v>
      </c>
      <c r="F1156" s="13">
        <v>9753.49</v>
      </c>
      <c r="G1156" s="11" t="s">
        <v>7895</v>
      </c>
      <c r="H1156" s="11" t="s">
        <v>7895</v>
      </c>
      <c r="I1156" s="11" t="s">
        <v>7862</v>
      </c>
      <c r="J1156" s="14">
        <v>37086</v>
      </c>
      <c r="K1156" s="11">
        <v>21</v>
      </c>
    </row>
    <row r="1157" spans="1:11" ht="15" customHeight="1" x14ac:dyDescent="0.35">
      <c r="A1157" s="11" t="s">
        <v>1195</v>
      </c>
      <c r="B1157" s="11">
        <v>1970</v>
      </c>
      <c r="C1157" s="11" t="s">
        <v>7846</v>
      </c>
      <c r="D1157" s="11">
        <v>4</v>
      </c>
      <c r="E1157" s="11">
        <v>1</v>
      </c>
      <c r="F1157" s="13">
        <v>9748.91</v>
      </c>
      <c r="G1157" s="11" t="s">
        <v>7895</v>
      </c>
      <c r="H1157" s="11" t="s">
        <v>7894</v>
      </c>
      <c r="I1157" s="11" t="s">
        <v>7861</v>
      </c>
      <c r="J1157" s="14">
        <v>25753</v>
      </c>
      <c r="K1157" s="11">
        <v>52</v>
      </c>
    </row>
    <row r="1158" spans="1:11" ht="15" customHeight="1" x14ac:dyDescent="0.35">
      <c r="A1158" s="11" t="s">
        <v>1196</v>
      </c>
      <c r="B1158" s="11">
        <v>1970</v>
      </c>
      <c r="C1158" s="11" t="s">
        <v>7851</v>
      </c>
      <c r="D1158" s="11">
        <v>18</v>
      </c>
      <c r="E1158" s="11">
        <v>1</v>
      </c>
      <c r="F1158" s="13">
        <v>9724.5300000000007</v>
      </c>
      <c r="G1158" s="11" t="s">
        <v>7893</v>
      </c>
      <c r="H1158" s="11" t="s">
        <v>7894</v>
      </c>
      <c r="I1158" s="11" t="s">
        <v>7863</v>
      </c>
      <c r="J1158" s="14">
        <v>25798</v>
      </c>
      <c r="K1158" s="11">
        <v>52</v>
      </c>
    </row>
    <row r="1159" spans="1:11" ht="15" customHeight="1" x14ac:dyDescent="0.35">
      <c r="A1159" s="11" t="s">
        <v>1197</v>
      </c>
      <c r="B1159" s="11">
        <v>1970</v>
      </c>
      <c r="C1159" s="11" t="s">
        <v>7849</v>
      </c>
      <c r="D1159" s="11">
        <v>12</v>
      </c>
      <c r="E1159" s="11">
        <v>0</v>
      </c>
      <c r="F1159" s="13">
        <v>9722.77</v>
      </c>
      <c r="G1159" s="11" t="s">
        <v>7893</v>
      </c>
      <c r="H1159" s="11" t="s">
        <v>7894</v>
      </c>
      <c r="I1159" s="11" t="s">
        <v>7866</v>
      </c>
      <c r="J1159" s="14">
        <v>25823</v>
      </c>
      <c r="K1159" s="11">
        <v>52</v>
      </c>
    </row>
    <row r="1160" spans="1:11" ht="15" customHeight="1" x14ac:dyDescent="0.35">
      <c r="A1160" s="11" t="s">
        <v>1198</v>
      </c>
      <c r="B1160" s="11">
        <v>1975</v>
      </c>
      <c r="C1160" s="11" t="s">
        <v>7848</v>
      </c>
      <c r="D1160" s="11">
        <v>27</v>
      </c>
      <c r="E1160" s="11">
        <v>2</v>
      </c>
      <c r="F1160" s="13">
        <v>9715.84</v>
      </c>
      <c r="G1160" s="11" t="s">
        <v>7895</v>
      </c>
      <c r="H1160" s="11" t="s">
        <v>7894</v>
      </c>
      <c r="I1160" s="11" t="s">
        <v>7869</v>
      </c>
      <c r="J1160" s="14">
        <v>27572</v>
      </c>
      <c r="K1160" s="11">
        <v>47</v>
      </c>
    </row>
    <row r="1161" spans="1:11" ht="15" customHeight="1" x14ac:dyDescent="0.35">
      <c r="A1161" s="11" t="s">
        <v>1199</v>
      </c>
      <c r="B1161" s="11">
        <v>1972</v>
      </c>
      <c r="C1161" s="11" t="s">
        <v>7846</v>
      </c>
      <c r="D1161" s="11">
        <v>10</v>
      </c>
      <c r="E1161" s="11">
        <v>0</v>
      </c>
      <c r="F1161" s="13">
        <v>9710.7099999999991</v>
      </c>
      <c r="G1161" s="11" t="s">
        <v>7895</v>
      </c>
      <c r="H1161" s="11" t="s">
        <v>7894</v>
      </c>
      <c r="I1161" s="11" t="s">
        <v>7872</v>
      </c>
      <c r="J1161" s="14">
        <v>26490</v>
      </c>
      <c r="K1161" s="11">
        <v>50</v>
      </c>
    </row>
    <row r="1162" spans="1:11" ht="15" customHeight="1" x14ac:dyDescent="0.35">
      <c r="A1162" s="11" t="s">
        <v>1200</v>
      </c>
      <c r="B1162" s="11">
        <v>1977</v>
      </c>
      <c r="C1162" s="11" t="s">
        <v>7849</v>
      </c>
      <c r="D1162" s="11">
        <v>19</v>
      </c>
      <c r="E1162" s="11">
        <v>3</v>
      </c>
      <c r="F1162" s="13">
        <v>9704.67</v>
      </c>
      <c r="G1162" s="11" t="s">
        <v>7895</v>
      </c>
      <c r="H1162" s="11" t="s">
        <v>7893</v>
      </c>
      <c r="I1162" s="11" t="s">
        <v>7869</v>
      </c>
      <c r="J1162" s="14">
        <v>28387</v>
      </c>
      <c r="K1162" s="11">
        <v>45</v>
      </c>
    </row>
    <row r="1163" spans="1:11" ht="15" customHeight="1" x14ac:dyDescent="0.35">
      <c r="A1163" s="11" t="s">
        <v>1201</v>
      </c>
      <c r="B1163" s="11">
        <v>1964</v>
      </c>
      <c r="C1163" s="11" t="s">
        <v>7847</v>
      </c>
      <c r="D1163" s="11">
        <v>7</v>
      </c>
      <c r="E1163" s="11">
        <v>0</v>
      </c>
      <c r="F1163" s="13">
        <v>9698.42</v>
      </c>
      <c r="G1163" s="11" t="s">
        <v>7893</v>
      </c>
      <c r="H1163" s="11" t="s">
        <v>7893</v>
      </c>
      <c r="I1163" s="11" t="s">
        <v>7861</v>
      </c>
      <c r="J1163" s="14">
        <v>23688</v>
      </c>
      <c r="K1163" s="11">
        <v>58</v>
      </c>
    </row>
    <row r="1164" spans="1:11" ht="15" customHeight="1" x14ac:dyDescent="0.35">
      <c r="A1164" s="11" t="s">
        <v>1202</v>
      </c>
      <c r="B1164" s="11">
        <v>1966</v>
      </c>
      <c r="C1164" s="11" t="s">
        <v>7849</v>
      </c>
      <c r="D1164" s="11">
        <v>16</v>
      </c>
      <c r="E1164" s="11">
        <v>0</v>
      </c>
      <c r="F1164" s="13">
        <v>9684.2900000000009</v>
      </c>
      <c r="G1164" s="11" t="s">
        <v>7893</v>
      </c>
      <c r="H1164" s="11" t="s">
        <v>7895</v>
      </c>
      <c r="I1164" s="11" t="s">
        <v>7861</v>
      </c>
      <c r="J1164" s="14">
        <v>24366</v>
      </c>
      <c r="K1164" s="11">
        <v>56</v>
      </c>
    </row>
    <row r="1165" spans="1:11" ht="15" customHeight="1" x14ac:dyDescent="0.35">
      <c r="A1165" s="11" t="s">
        <v>1203</v>
      </c>
      <c r="B1165" s="11">
        <v>1981</v>
      </c>
      <c r="C1165" s="11" t="s">
        <v>7851</v>
      </c>
      <c r="D1165" s="11">
        <v>8</v>
      </c>
      <c r="E1165" s="11">
        <v>1</v>
      </c>
      <c r="F1165" s="13">
        <v>9664.34</v>
      </c>
      <c r="G1165" s="11" t="s">
        <v>7895</v>
      </c>
      <c r="H1165" s="11" t="s">
        <v>7893</v>
      </c>
      <c r="I1165" s="11" t="s">
        <v>7863</v>
      </c>
      <c r="J1165" s="14">
        <v>29806</v>
      </c>
      <c r="K1165" s="11">
        <v>41</v>
      </c>
    </row>
    <row r="1166" spans="1:11" ht="15" customHeight="1" x14ac:dyDescent="0.35">
      <c r="A1166" s="11" t="s">
        <v>1204</v>
      </c>
      <c r="B1166" s="11">
        <v>1974</v>
      </c>
      <c r="C1166" s="11" t="s">
        <v>7846</v>
      </c>
      <c r="D1166" s="11">
        <v>8</v>
      </c>
      <c r="E1166" s="11">
        <v>0</v>
      </c>
      <c r="F1166" s="13">
        <v>9653.81</v>
      </c>
      <c r="G1166" s="11" t="s">
        <v>7895</v>
      </c>
      <c r="H1166" s="11" t="s">
        <v>7895</v>
      </c>
      <c r="I1166" s="11" t="s">
        <v>7863</v>
      </c>
      <c r="J1166" s="14">
        <v>27218</v>
      </c>
      <c r="K1166" s="11">
        <v>48</v>
      </c>
    </row>
    <row r="1167" spans="1:11" ht="15" customHeight="1" x14ac:dyDescent="0.35">
      <c r="A1167" s="11" t="s">
        <v>1205</v>
      </c>
      <c r="B1167" s="11">
        <v>1971</v>
      </c>
      <c r="C1167" s="11" t="s">
        <v>7846</v>
      </c>
      <c r="D1167" s="11">
        <v>19</v>
      </c>
      <c r="E1167" s="11">
        <v>0</v>
      </c>
      <c r="F1167" s="13">
        <v>9644.25</v>
      </c>
      <c r="G1167" s="11" t="s">
        <v>7895</v>
      </c>
      <c r="H1167" s="11" t="s">
        <v>7894</v>
      </c>
      <c r="I1167" s="11" t="s">
        <v>7862</v>
      </c>
      <c r="J1167" s="14">
        <v>26133</v>
      </c>
      <c r="K1167" s="11">
        <v>51</v>
      </c>
    </row>
    <row r="1168" spans="1:11" ht="15" customHeight="1" x14ac:dyDescent="0.35">
      <c r="A1168" s="11" t="s">
        <v>1206</v>
      </c>
      <c r="B1168" s="11">
        <v>1970</v>
      </c>
      <c r="C1168" s="11" t="s">
        <v>7849</v>
      </c>
      <c r="D1168" s="11">
        <v>30</v>
      </c>
      <c r="E1168" s="11">
        <v>0</v>
      </c>
      <c r="F1168" s="13">
        <v>9634.5400000000009</v>
      </c>
      <c r="G1168" s="11" t="s">
        <v>7895</v>
      </c>
      <c r="H1168" s="11" t="s">
        <v>7895</v>
      </c>
      <c r="I1168" s="11" t="s">
        <v>7863</v>
      </c>
      <c r="J1168" s="14">
        <v>25841</v>
      </c>
      <c r="K1168" s="11">
        <v>52</v>
      </c>
    </row>
    <row r="1169" spans="1:11" ht="15" customHeight="1" x14ac:dyDescent="0.35">
      <c r="A1169" s="11" t="s">
        <v>1207</v>
      </c>
      <c r="B1169" s="11">
        <v>1968</v>
      </c>
      <c r="C1169" s="11" t="s">
        <v>7848</v>
      </c>
      <c r="D1169" s="11">
        <v>22</v>
      </c>
      <c r="E1169" s="11">
        <v>0</v>
      </c>
      <c r="F1169" s="13">
        <v>9630.91</v>
      </c>
      <c r="G1169" s="11" t="s">
        <v>7893</v>
      </c>
      <c r="H1169" s="11" t="s">
        <v>7895</v>
      </c>
      <c r="I1169" s="11" t="s">
        <v>7861</v>
      </c>
      <c r="J1169" s="14">
        <v>25011</v>
      </c>
      <c r="K1169" s="11">
        <v>54</v>
      </c>
    </row>
    <row r="1170" spans="1:11" ht="15" customHeight="1" x14ac:dyDescent="0.35">
      <c r="A1170" s="11" t="s">
        <v>1208</v>
      </c>
      <c r="B1170" s="11">
        <v>1972</v>
      </c>
      <c r="C1170" s="11" t="s">
        <v>7852</v>
      </c>
      <c r="D1170" s="11">
        <v>23</v>
      </c>
      <c r="E1170" s="11">
        <v>2</v>
      </c>
      <c r="F1170" s="13">
        <v>9630.4</v>
      </c>
      <c r="G1170" s="11" t="s">
        <v>7895</v>
      </c>
      <c r="H1170" s="11" t="s">
        <v>7895</v>
      </c>
      <c r="I1170" s="11" t="s">
        <v>7863</v>
      </c>
      <c r="J1170" s="14">
        <v>26595</v>
      </c>
      <c r="K1170" s="11">
        <v>50</v>
      </c>
    </row>
    <row r="1171" spans="1:11" ht="15" customHeight="1" x14ac:dyDescent="0.35">
      <c r="A1171" s="11" t="s">
        <v>1209</v>
      </c>
      <c r="B1171" s="11">
        <v>1979</v>
      </c>
      <c r="C1171" s="11" t="s">
        <v>7850</v>
      </c>
      <c r="D1171" s="11">
        <v>19</v>
      </c>
      <c r="E1171" s="11">
        <v>2</v>
      </c>
      <c r="F1171" s="13">
        <v>9630.2999999999993</v>
      </c>
      <c r="G1171" s="11" t="s">
        <v>7895</v>
      </c>
      <c r="H1171" s="11" t="s">
        <v>7895</v>
      </c>
      <c r="I1171" s="11" t="s">
        <v>7872</v>
      </c>
      <c r="J1171" s="14">
        <v>29208</v>
      </c>
      <c r="K1171" s="11">
        <v>43</v>
      </c>
    </row>
    <row r="1172" spans="1:11" ht="15" customHeight="1" x14ac:dyDescent="0.35">
      <c r="A1172" s="11" t="s">
        <v>1210</v>
      </c>
      <c r="B1172" s="11">
        <v>1998</v>
      </c>
      <c r="C1172" s="11" t="s">
        <v>7848</v>
      </c>
      <c r="D1172" s="11">
        <v>23</v>
      </c>
      <c r="E1172" s="11">
        <v>0</v>
      </c>
      <c r="F1172" s="13">
        <v>9628.7900000000009</v>
      </c>
      <c r="G1172" s="11" t="s">
        <v>7895</v>
      </c>
      <c r="H1172" s="11" t="s">
        <v>7895</v>
      </c>
      <c r="I1172" s="11" t="s">
        <v>7875</v>
      </c>
      <c r="J1172" s="14">
        <v>35969</v>
      </c>
      <c r="K1172" s="11">
        <v>24</v>
      </c>
    </row>
    <row r="1173" spans="1:11" ht="15" customHeight="1" x14ac:dyDescent="0.35">
      <c r="A1173" s="11" t="s">
        <v>1211</v>
      </c>
      <c r="B1173" s="11">
        <v>1970</v>
      </c>
      <c r="C1173" s="11" t="s">
        <v>7850</v>
      </c>
      <c r="D1173" s="11">
        <v>16</v>
      </c>
      <c r="E1173" s="11">
        <v>0</v>
      </c>
      <c r="F1173" s="13">
        <v>9625.92</v>
      </c>
      <c r="G1173" s="11" t="s">
        <v>7895</v>
      </c>
      <c r="H1173" s="11" t="s">
        <v>7893</v>
      </c>
      <c r="I1173" s="11" t="s">
        <v>7863</v>
      </c>
      <c r="J1173" s="14">
        <v>25918</v>
      </c>
      <c r="K1173" s="11">
        <v>52</v>
      </c>
    </row>
    <row r="1174" spans="1:11" ht="15" customHeight="1" x14ac:dyDescent="0.35">
      <c r="A1174" s="11" t="s">
        <v>1212</v>
      </c>
      <c r="B1174" s="11">
        <v>1975</v>
      </c>
      <c r="C1174" s="11" t="s">
        <v>7852</v>
      </c>
      <c r="D1174" s="11">
        <v>29</v>
      </c>
      <c r="E1174" s="11">
        <v>3</v>
      </c>
      <c r="F1174" s="13">
        <v>9620.33</v>
      </c>
      <c r="G1174" s="11" t="s">
        <v>7893</v>
      </c>
      <c r="H1174" s="11" t="s">
        <v>7893</v>
      </c>
      <c r="I1174" s="11" t="s">
        <v>7862</v>
      </c>
      <c r="J1174" s="14">
        <v>27696</v>
      </c>
      <c r="K1174" s="11">
        <v>47</v>
      </c>
    </row>
    <row r="1175" spans="1:11" ht="15" customHeight="1" x14ac:dyDescent="0.35">
      <c r="A1175" s="11" t="s">
        <v>1213</v>
      </c>
      <c r="B1175" s="11">
        <v>1982</v>
      </c>
      <c r="C1175" s="11" t="s">
        <v>7851</v>
      </c>
      <c r="D1175" s="11">
        <v>29</v>
      </c>
      <c r="E1175" s="11">
        <v>3</v>
      </c>
      <c r="F1175" s="13">
        <v>9619.18</v>
      </c>
      <c r="G1175" s="11" t="s">
        <v>7895</v>
      </c>
      <c r="H1175" s="11" t="s">
        <v>7894</v>
      </c>
      <c r="I1175" s="11" t="s">
        <v>7868</v>
      </c>
      <c r="J1175" s="14">
        <v>30192</v>
      </c>
      <c r="K1175" s="11">
        <v>40</v>
      </c>
    </row>
    <row r="1176" spans="1:11" ht="15" customHeight="1" x14ac:dyDescent="0.35">
      <c r="A1176" s="11" t="s">
        <v>1214</v>
      </c>
      <c r="B1176" s="11">
        <v>1972</v>
      </c>
      <c r="C1176" s="11" t="s">
        <v>7850</v>
      </c>
      <c r="D1176" s="11">
        <v>27</v>
      </c>
      <c r="E1176" s="11">
        <v>1</v>
      </c>
      <c r="F1176" s="13">
        <v>9617.66</v>
      </c>
      <c r="G1176" s="11" t="s">
        <v>7893</v>
      </c>
      <c r="H1176" s="11" t="s">
        <v>7893</v>
      </c>
      <c r="I1176" s="11" t="s">
        <v>7866</v>
      </c>
      <c r="J1176" s="14">
        <v>26660</v>
      </c>
      <c r="K1176" s="11">
        <v>50</v>
      </c>
    </row>
    <row r="1177" spans="1:11" ht="15" customHeight="1" x14ac:dyDescent="0.35">
      <c r="A1177" s="11" t="s">
        <v>1215</v>
      </c>
      <c r="B1177" s="11">
        <v>1964</v>
      </c>
      <c r="C1177" s="11" t="s">
        <v>7850</v>
      </c>
      <c r="D1177" s="11">
        <v>15</v>
      </c>
      <c r="E1177" s="11">
        <v>0</v>
      </c>
      <c r="F1177" s="13">
        <v>9597.6299999999992</v>
      </c>
      <c r="G1177" s="11" t="s">
        <v>7893</v>
      </c>
      <c r="H1177" s="11" t="s">
        <v>7893</v>
      </c>
      <c r="I1177" s="11" t="s">
        <v>7861</v>
      </c>
      <c r="J1177" s="14">
        <v>23726</v>
      </c>
      <c r="K1177" s="11">
        <v>58</v>
      </c>
    </row>
    <row r="1178" spans="1:11" ht="15" customHeight="1" x14ac:dyDescent="0.35">
      <c r="A1178" s="11" t="s">
        <v>1216</v>
      </c>
      <c r="B1178" s="11">
        <v>1981</v>
      </c>
      <c r="C1178" s="11" t="s">
        <v>7852</v>
      </c>
      <c r="D1178" s="11">
        <v>18</v>
      </c>
      <c r="E1178" s="11">
        <v>1</v>
      </c>
      <c r="F1178" s="13">
        <v>9584.0400000000009</v>
      </c>
      <c r="G1178" s="11" t="s">
        <v>7895</v>
      </c>
      <c r="H1178" s="11" t="s">
        <v>7894</v>
      </c>
      <c r="I1178" s="11" t="s">
        <v>7872</v>
      </c>
      <c r="J1178" s="14">
        <v>29877</v>
      </c>
      <c r="K1178" s="11">
        <v>41</v>
      </c>
    </row>
    <row r="1179" spans="1:11" ht="15" customHeight="1" x14ac:dyDescent="0.35">
      <c r="A1179" s="11" t="s">
        <v>1217</v>
      </c>
      <c r="B1179" s="11">
        <v>1973</v>
      </c>
      <c r="C1179" s="11" t="s">
        <v>7847</v>
      </c>
      <c r="D1179" s="11">
        <v>28</v>
      </c>
      <c r="E1179" s="11">
        <v>1</v>
      </c>
      <c r="F1179" s="13">
        <v>9583.89</v>
      </c>
      <c r="G1179" s="11" t="s">
        <v>7895</v>
      </c>
      <c r="H1179" s="11" t="s">
        <v>7893</v>
      </c>
      <c r="I1179" s="11" t="s">
        <v>7862</v>
      </c>
      <c r="J1179" s="14">
        <v>26996</v>
      </c>
      <c r="K1179" s="11">
        <v>49</v>
      </c>
    </row>
    <row r="1180" spans="1:11" ht="15" customHeight="1" x14ac:dyDescent="0.35">
      <c r="A1180" s="11" t="s">
        <v>1218</v>
      </c>
      <c r="B1180" s="11">
        <v>1966</v>
      </c>
      <c r="C1180" s="11" t="s">
        <v>7850</v>
      </c>
      <c r="D1180" s="11">
        <v>4</v>
      </c>
      <c r="E1180" s="11">
        <v>0</v>
      </c>
      <c r="F1180" s="13">
        <v>9582.5400000000009</v>
      </c>
      <c r="G1180" s="11" t="s">
        <v>7893</v>
      </c>
      <c r="H1180" s="11" t="s">
        <v>7895</v>
      </c>
      <c r="I1180" s="11" t="s">
        <v>7861</v>
      </c>
      <c r="J1180" s="14">
        <v>24445</v>
      </c>
      <c r="K1180" s="11">
        <v>56</v>
      </c>
    </row>
    <row r="1181" spans="1:11" ht="15" customHeight="1" x14ac:dyDescent="0.35">
      <c r="A1181" s="11" t="s">
        <v>1219</v>
      </c>
      <c r="B1181" s="11">
        <v>1973</v>
      </c>
      <c r="C1181" s="11" t="s">
        <v>7850</v>
      </c>
      <c r="D1181" s="11">
        <v>1</v>
      </c>
      <c r="E1181" s="11">
        <v>1</v>
      </c>
      <c r="F1181" s="13">
        <v>9566.99</v>
      </c>
      <c r="G1181" s="11" t="s">
        <v>7895</v>
      </c>
      <c r="H1181" s="11" t="s">
        <v>7894</v>
      </c>
      <c r="I1181" s="11" t="s">
        <v>7862</v>
      </c>
      <c r="J1181" s="14">
        <v>26999</v>
      </c>
      <c r="K1181" s="11">
        <v>49</v>
      </c>
    </row>
    <row r="1182" spans="1:11" ht="15" customHeight="1" x14ac:dyDescent="0.35">
      <c r="A1182" s="11" t="s">
        <v>1220</v>
      </c>
      <c r="B1182" s="11">
        <v>1974</v>
      </c>
      <c r="C1182" s="11" t="s">
        <v>7851</v>
      </c>
      <c r="D1182" s="11">
        <v>14</v>
      </c>
      <c r="E1182" s="11">
        <v>3</v>
      </c>
      <c r="F1182" s="13">
        <v>9563.0300000000007</v>
      </c>
      <c r="G1182" s="11" t="s">
        <v>7893</v>
      </c>
      <c r="H1182" s="11" t="s">
        <v>7894</v>
      </c>
      <c r="I1182" s="11" t="s">
        <v>7863</v>
      </c>
      <c r="J1182" s="14">
        <v>27255</v>
      </c>
      <c r="K1182" s="11">
        <v>48</v>
      </c>
    </row>
    <row r="1183" spans="1:11" ht="15" customHeight="1" x14ac:dyDescent="0.35">
      <c r="A1183" s="11" t="s">
        <v>1221</v>
      </c>
      <c r="B1183" s="11">
        <v>1972</v>
      </c>
      <c r="C1183" s="11" t="s">
        <v>7849</v>
      </c>
      <c r="D1183" s="11">
        <v>22</v>
      </c>
      <c r="E1183" s="11">
        <v>1</v>
      </c>
      <c r="F1183" s="13">
        <v>9549.57</v>
      </c>
      <c r="G1183" s="11" t="s">
        <v>7895</v>
      </c>
      <c r="H1183" s="11" t="s">
        <v>7894</v>
      </c>
      <c r="I1183" s="11" t="s">
        <v>7861</v>
      </c>
      <c r="J1183" s="14">
        <v>26564</v>
      </c>
      <c r="K1183" s="11">
        <v>50</v>
      </c>
    </row>
    <row r="1184" spans="1:11" ht="15" customHeight="1" x14ac:dyDescent="0.35">
      <c r="A1184" s="11" t="s">
        <v>1222</v>
      </c>
      <c r="B1184" s="11">
        <v>1972</v>
      </c>
      <c r="C1184" s="11" t="s">
        <v>7849</v>
      </c>
      <c r="D1184" s="11">
        <v>22</v>
      </c>
      <c r="E1184" s="11">
        <v>0</v>
      </c>
      <c r="F1184" s="13">
        <v>9541.7000000000007</v>
      </c>
      <c r="G1184" s="11" t="s">
        <v>7895</v>
      </c>
      <c r="H1184" s="11" t="s">
        <v>7894</v>
      </c>
      <c r="I1184" s="11" t="s">
        <v>7869</v>
      </c>
      <c r="J1184" s="14">
        <v>26564</v>
      </c>
      <c r="K1184" s="11">
        <v>50</v>
      </c>
    </row>
    <row r="1185" spans="1:11" ht="15" customHeight="1" x14ac:dyDescent="0.35">
      <c r="A1185" s="11" t="s">
        <v>1223</v>
      </c>
      <c r="B1185" s="11">
        <v>1975</v>
      </c>
      <c r="C1185" s="11" t="s">
        <v>7846</v>
      </c>
      <c r="D1185" s="11">
        <v>28</v>
      </c>
      <c r="E1185" s="11">
        <v>1</v>
      </c>
      <c r="F1185" s="13">
        <v>9540.17</v>
      </c>
      <c r="G1185" s="11" t="s">
        <v>7895</v>
      </c>
      <c r="H1185" s="11" t="s">
        <v>7895</v>
      </c>
      <c r="I1185" s="11" t="s">
        <v>7869</v>
      </c>
      <c r="J1185" s="14">
        <v>27603</v>
      </c>
      <c r="K1185" s="11">
        <v>47</v>
      </c>
    </row>
    <row r="1186" spans="1:11" ht="15" customHeight="1" x14ac:dyDescent="0.35">
      <c r="A1186" s="11" t="s">
        <v>1224</v>
      </c>
      <c r="B1186" s="11">
        <v>1973</v>
      </c>
      <c r="C1186" s="11" t="s">
        <v>7850</v>
      </c>
      <c r="D1186" s="11">
        <v>21</v>
      </c>
      <c r="E1186" s="11">
        <v>0</v>
      </c>
      <c r="F1186" s="13">
        <v>9538.65</v>
      </c>
      <c r="G1186" s="11" t="s">
        <v>7895</v>
      </c>
      <c r="H1186" s="11" t="s">
        <v>7893</v>
      </c>
      <c r="I1186" s="11" t="s">
        <v>7872</v>
      </c>
      <c r="J1186" s="14">
        <v>27019</v>
      </c>
      <c r="K1186" s="11">
        <v>49</v>
      </c>
    </row>
    <row r="1187" spans="1:11" ht="15" customHeight="1" x14ac:dyDescent="0.35">
      <c r="A1187" s="11" t="s">
        <v>1225</v>
      </c>
      <c r="B1187" s="11">
        <v>1971</v>
      </c>
      <c r="C1187" s="11" t="s">
        <v>7847</v>
      </c>
      <c r="D1187" s="11">
        <v>29</v>
      </c>
      <c r="E1187" s="11">
        <v>0</v>
      </c>
      <c r="F1187" s="13">
        <v>9528.9</v>
      </c>
      <c r="G1187" s="11" t="s">
        <v>7895</v>
      </c>
      <c r="H1187" s="11" t="s">
        <v>7895</v>
      </c>
      <c r="I1187" s="11" t="s">
        <v>7863</v>
      </c>
      <c r="J1187" s="14">
        <v>26266</v>
      </c>
      <c r="K1187" s="11">
        <v>51</v>
      </c>
    </row>
    <row r="1188" spans="1:11" ht="15" customHeight="1" x14ac:dyDescent="0.35">
      <c r="A1188" s="11" t="s">
        <v>1226</v>
      </c>
      <c r="B1188" s="11">
        <v>1992</v>
      </c>
      <c r="C1188" s="11" t="s">
        <v>7851</v>
      </c>
      <c r="D1188" s="11">
        <v>22</v>
      </c>
      <c r="E1188" s="11">
        <v>0</v>
      </c>
      <c r="F1188" s="13">
        <v>9507.68</v>
      </c>
      <c r="G1188" s="11" t="s">
        <v>7895</v>
      </c>
      <c r="H1188" s="11" t="s">
        <v>7894</v>
      </c>
      <c r="I1188" s="11" t="s">
        <v>7862</v>
      </c>
      <c r="J1188" s="14">
        <v>33838</v>
      </c>
      <c r="K1188" s="11">
        <v>30</v>
      </c>
    </row>
    <row r="1189" spans="1:11" ht="15" customHeight="1" x14ac:dyDescent="0.35">
      <c r="A1189" s="11" t="s">
        <v>1227</v>
      </c>
      <c r="B1189" s="11">
        <v>1969</v>
      </c>
      <c r="C1189" s="11" t="s">
        <v>7851</v>
      </c>
      <c r="D1189" s="11">
        <v>24</v>
      </c>
      <c r="E1189" s="11">
        <v>0</v>
      </c>
      <c r="F1189" s="13">
        <v>9504.31</v>
      </c>
      <c r="G1189" s="11" t="s">
        <v>7893</v>
      </c>
      <c r="H1189" s="11" t="s">
        <v>7895</v>
      </c>
      <c r="I1189" s="11" t="s">
        <v>7861</v>
      </c>
      <c r="J1189" s="14">
        <v>25439</v>
      </c>
      <c r="K1189" s="11">
        <v>53</v>
      </c>
    </row>
    <row r="1190" spans="1:11" ht="15" customHeight="1" x14ac:dyDescent="0.35">
      <c r="A1190" s="11" t="s">
        <v>1228</v>
      </c>
      <c r="B1190" s="11">
        <v>1976</v>
      </c>
      <c r="C1190" s="11" t="s">
        <v>7847</v>
      </c>
      <c r="D1190" s="11">
        <v>28</v>
      </c>
      <c r="E1190" s="11">
        <v>3</v>
      </c>
      <c r="F1190" s="13">
        <v>9500.57</v>
      </c>
      <c r="G1190" s="11" t="s">
        <v>7895</v>
      </c>
      <c r="H1190" s="11" t="s">
        <v>7893</v>
      </c>
      <c r="I1190" s="11" t="s">
        <v>7873</v>
      </c>
      <c r="J1190" s="14">
        <v>28092</v>
      </c>
      <c r="K1190" s="11">
        <v>46</v>
      </c>
    </row>
    <row r="1191" spans="1:11" ht="15" customHeight="1" x14ac:dyDescent="0.35">
      <c r="A1191" s="11" t="s">
        <v>1229</v>
      </c>
      <c r="B1191" s="11">
        <v>1969</v>
      </c>
      <c r="C1191" s="11" t="s">
        <v>7848</v>
      </c>
      <c r="D1191" s="11">
        <v>4</v>
      </c>
      <c r="E1191" s="11">
        <v>0</v>
      </c>
      <c r="F1191" s="13">
        <v>9487.64</v>
      </c>
      <c r="G1191" s="11" t="s">
        <v>7895</v>
      </c>
      <c r="H1191" s="11" t="s">
        <v>7895</v>
      </c>
      <c r="I1191" s="11" t="s">
        <v>7861</v>
      </c>
      <c r="J1191" s="14">
        <v>25358</v>
      </c>
      <c r="K1191" s="11">
        <v>54</v>
      </c>
    </row>
    <row r="1192" spans="1:11" ht="15" customHeight="1" x14ac:dyDescent="0.35">
      <c r="A1192" s="11" t="s">
        <v>1230</v>
      </c>
      <c r="B1192" s="11">
        <v>1979</v>
      </c>
      <c r="C1192" s="11" t="s">
        <v>7846</v>
      </c>
      <c r="D1192" s="11">
        <v>17</v>
      </c>
      <c r="E1192" s="11">
        <v>2</v>
      </c>
      <c r="F1192" s="13">
        <v>9453.92</v>
      </c>
      <c r="G1192" s="11" t="s">
        <v>7895</v>
      </c>
      <c r="H1192" s="11" t="s">
        <v>7895</v>
      </c>
      <c r="I1192" s="11" t="s">
        <v>7872</v>
      </c>
      <c r="J1192" s="14">
        <v>29053</v>
      </c>
      <c r="K1192" s="11">
        <v>43</v>
      </c>
    </row>
    <row r="1193" spans="1:11" ht="15" customHeight="1" x14ac:dyDescent="0.35">
      <c r="A1193" s="11" t="s">
        <v>1231</v>
      </c>
      <c r="B1193" s="11">
        <v>1987</v>
      </c>
      <c r="C1193" s="11" t="s">
        <v>7847</v>
      </c>
      <c r="D1193" s="11">
        <v>14</v>
      </c>
      <c r="E1193" s="11">
        <v>3</v>
      </c>
      <c r="F1193" s="13">
        <v>9448.42</v>
      </c>
      <c r="G1193" s="11" t="s">
        <v>7895</v>
      </c>
      <c r="H1193" s="11" t="s">
        <v>7893</v>
      </c>
      <c r="I1193" s="11" t="s">
        <v>7872</v>
      </c>
      <c r="J1193" s="14">
        <v>32095</v>
      </c>
      <c r="K1193" s="11">
        <v>35</v>
      </c>
    </row>
    <row r="1194" spans="1:11" ht="15" customHeight="1" x14ac:dyDescent="0.35">
      <c r="A1194" s="11" t="s">
        <v>1232</v>
      </c>
      <c r="B1194" s="11">
        <v>1974</v>
      </c>
      <c r="C1194" s="11" t="s">
        <v>7848</v>
      </c>
      <c r="D1194" s="11">
        <v>8</v>
      </c>
      <c r="E1194" s="11">
        <v>1</v>
      </c>
      <c r="F1194" s="13">
        <v>9447.3799999999992</v>
      </c>
      <c r="G1194" s="11" t="s">
        <v>7895</v>
      </c>
      <c r="H1194" s="11" t="s">
        <v>7893</v>
      </c>
      <c r="I1194" s="11" t="s">
        <v>7869</v>
      </c>
      <c r="J1194" s="14">
        <v>27188</v>
      </c>
      <c r="K1194" s="11">
        <v>49</v>
      </c>
    </row>
    <row r="1195" spans="1:11" ht="15" customHeight="1" x14ac:dyDescent="0.35">
      <c r="A1195" s="11" t="s">
        <v>1233</v>
      </c>
      <c r="B1195" s="11">
        <v>1974</v>
      </c>
      <c r="C1195" s="11" t="s">
        <v>7847</v>
      </c>
      <c r="D1195" s="11">
        <v>27</v>
      </c>
      <c r="E1195" s="11">
        <v>1</v>
      </c>
      <c r="F1195" s="13">
        <v>9447.25</v>
      </c>
      <c r="G1195" s="11" t="s">
        <v>7895</v>
      </c>
      <c r="H1195" s="11" t="s">
        <v>7894</v>
      </c>
      <c r="I1195" s="11" t="s">
        <v>7869</v>
      </c>
      <c r="J1195" s="14">
        <v>27360</v>
      </c>
      <c r="K1195" s="11">
        <v>48</v>
      </c>
    </row>
    <row r="1196" spans="1:11" ht="15" customHeight="1" x14ac:dyDescent="0.35">
      <c r="A1196" s="11" t="s">
        <v>1234</v>
      </c>
      <c r="B1196" s="11">
        <v>1976</v>
      </c>
      <c r="C1196" s="11" t="s">
        <v>7847</v>
      </c>
      <c r="D1196" s="11">
        <v>3</v>
      </c>
      <c r="E1196" s="11">
        <v>2</v>
      </c>
      <c r="F1196" s="13">
        <v>9432.93</v>
      </c>
      <c r="G1196" s="11" t="s">
        <v>7895</v>
      </c>
      <c r="H1196" s="11" t="s">
        <v>7894</v>
      </c>
      <c r="I1196" s="11" t="s">
        <v>7869</v>
      </c>
      <c r="J1196" s="14">
        <v>28067</v>
      </c>
      <c r="K1196" s="11">
        <v>46</v>
      </c>
    </row>
    <row r="1197" spans="1:11" ht="15" customHeight="1" x14ac:dyDescent="0.35">
      <c r="A1197" s="11" t="s">
        <v>1235</v>
      </c>
      <c r="B1197" s="11">
        <v>1976</v>
      </c>
      <c r="C1197" s="11" t="s">
        <v>7852</v>
      </c>
      <c r="D1197" s="11">
        <v>30</v>
      </c>
      <c r="E1197" s="11">
        <v>3</v>
      </c>
      <c r="F1197" s="13">
        <v>9414.92</v>
      </c>
      <c r="G1197" s="11" t="s">
        <v>7895</v>
      </c>
      <c r="H1197" s="11" t="s">
        <v>7895</v>
      </c>
      <c r="I1197" s="11" t="s">
        <v>7863</v>
      </c>
      <c r="J1197" s="14">
        <v>28063</v>
      </c>
      <c r="K1197" s="11">
        <v>46</v>
      </c>
    </row>
    <row r="1198" spans="1:11" ht="15" customHeight="1" x14ac:dyDescent="0.35">
      <c r="A1198" s="11" t="s">
        <v>1236</v>
      </c>
      <c r="B1198" s="11">
        <v>1976</v>
      </c>
      <c r="C1198" s="11" t="s">
        <v>7852</v>
      </c>
      <c r="D1198" s="11">
        <v>17</v>
      </c>
      <c r="E1198" s="11">
        <v>2</v>
      </c>
      <c r="F1198" s="13">
        <v>9411.01</v>
      </c>
      <c r="G1198" s="11" t="s">
        <v>7895</v>
      </c>
      <c r="H1198" s="11" t="s">
        <v>7893</v>
      </c>
      <c r="I1198" s="11" t="s">
        <v>7869</v>
      </c>
      <c r="J1198" s="14">
        <v>28050</v>
      </c>
      <c r="K1198" s="11">
        <v>46</v>
      </c>
    </row>
    <row r="1199" spans="1:11" ht="15" customHeight="1" x14ac:dyDescent="0.35">
      <c r="A1199" s="11" t="s">
        <v>1237</v>
      </c>
      <c r="B1199" s="11">
        <v>1971</v>
      </c>
      <c r="C1199" s="11" t="s">
        <v>7852</v>
      </c>
      <c r="D1199" s="11">
        <v>20</v>
      </c>
      <c r="E1199" s="11">
        <v>1</v>
      </c>
      <c r="F1199" s="13">
        <v>9391.35</v>
      </c>
      <c r="G1199" s="11" t="s">
        <v>7893</v>
      </c>
      <c r="H1199" s="11" t="s">
        <v>7893</v>
      </c>
      <c r="I1199" s="11" t="s">
        <v>7863</v>
      </c>
      <c r="J1199" s="14">
        <v>26226</v>
      </c>
      <c r="K1199" s="11">
        <v>51</v>
      </c>
    </row>
    <row r="1200" spans="1:11" ht="15" customHeight="1" x14ac:dyDescent="0.35">
      <c r="A1200" s="11" t="s">
        <v>1238</v>
      </c>
      <c r="B1200" s="11">
        <v>1971</v>
      </c>
      <c r="C1200" s="11" t="s">
        <v>7850</v>
      </c>
      <c r="D1200" s="11">
        <v>29</v>
      </c>
      <c r="E1200" s="11">
        <v>1</v>
      </c>
      <c r="F1200" s="13">
        <v>9386.16</v>
      </c>
      <c r="G1200" s="11" t="s">
        <v>7893</v>
      </c>
      <c r="H1200" s="11" t="s">
        <v>7895</v>
      </c>
      <c r="I1200" s="11" t="s">
        <v>7861</v>
      </c>
      <c r="J1200" s="14">
        <v>26296</v>
      </c>
      <c r="K1200" s="11">
        <v>51</v>
      </c>
    </row>
    <row r="1201" spans="1:11" ht="15" customHeight="1" x14ac:dyDescent="0.35">
      <c r="A1201" s="11" t="s">
        <v>1239</v>
      </c>
      <c r="B1201" s="11">
        <v>1975</v>
      </c>
      <c r="C1201" s="11" t="s">
        <v>7850</v>
      </c>
      <c r="D1201" s="11">
        <v>2</v>
      </c>
      <c r="E1201" s="11">
        <v>1</v>
      </c>
      <c r="F1201" s="13">
        <v>9380.75</v>
      </c>
      <c r="G1201" s="11" t="s">
        <v>7895</v>
      </c>
      <c r="H1201" s="11" t="s">
        <v>7895</v>
      </c>
      <c r="I1201" s="11" t="s">
        <v>7869</v>
      </c>
      <c r="J1201" s="14">
        <v>27730</v>
      </c>
      <c r="K1201" s="11">
        <v>47</v>
      </c>
    </row>
    <row r="1202" spans="1:11" ht="15" customHeight="1" x14ac:dyDescent="0.35">
      <c r="A1202" s="11" t="s">
        <v>1240</v>
      </c>
      <c r="B1202" s="11">
        <v>1971</v>
      </c>
      <c r="C1202" s="11" t="s">
        <v>7847</v>
      </c>
      <c r="D1202" s="11">
        <v>26</v>
      </c>
      <c r="E1202" s="11">
        <v>1</v>
      </c>
      <c r="F1202" s="13">
        <v>9377.9</v>
      </c>
      <c r="G1202" s="11" t="s">
        <v>7895</v>
      </c>
      <c r="H1202" s="11" t="s">
        <v>7894</v>
      </c>
      <c r="I1202" s="11" t="s">
        <v>7861</v>
      </c>
      <c r="J1202" s="14">
        <v>26263</v>
      </c>
      <c r="K1202" s="11">
        <v>51</v>
      </c>
    </row>
    <row r="1203" spans="1:11" ht="15" customHeight="1" x14ac:dyDescent="0.35">
      <c r="A1203" s="11" t="s">
        <v>1241</v>
      </c>
      <c r="B1203" s="11">
        <v>1969</v>
      </c>
      <c r="C1203" s="11" t="s">
        <v>7847</v>
      </c>
      <c r="D1203" s="11">
        <v>24</v>
      </c>
      <c r="E1203" s="11">
        <v>0</v>
      </c>
      <c r="F1203" s="13">
        <v>9377.4500000000007</v>
      </c>
      <c r="G1203" s="11" t="s">
        <v>7895</v>
      </c>
      <c r="H1203" s="11" t="s">
        <v>7893</v>
      </c>
      <c r="I1203" s="11" t="s">
        <v>7861</v>
      </c>
      <c r="J1203" s="14">
        <v>25531</v>
      </c>
      <c r="K1203" s="11">
        <v>53</v>
      </c>
    </row>
    <row r="1204" spans="1:11" ht="15" customHeight="1" x14ac:dyDescent="0.35">
      <c r="A1204" s="11" t="s">
        <v>1242</v>
      </c>
      <c r="B1204" s="11">
        <v>1971</v>
      </c>
      <c r="C1204" s="11" t="s">
        <v>7852</v>
      </c>
      <c r="D1204" s="11">
        <v>8</v>
      </c>
      <c r="E1204" s="11">
        <v>0</v>
      </c>
      <c r="F1204" s="13">
        <v>9361.33</v>
      </c>
      <c r="G1204" s="11" t="s">
        <v>7893</v>
      </c>
      <c r="H1204" s="11" t="s">
        <v>7894</v>
      </c>
      <c r="I1204" s="11" t="s">
        <v>7866</v>
      </c>
      <c r="J1204" s="14">
        <v>26214</v>
      </c>
      <c r="K1204" s="11">
        <v>51</v>
      </c>
    </row>
    <row r="1205" spans="1:11" ht="15" customHeight="1" x14ac:dyDescent="0.35">
      <c r="A1205" s="11" t="s">
        <v>1243</v>
      </c>
      <c r="B1205" s="11">
        <v>1988</v>
      </c>
      <c r="C1205" s="11" t="s">
        <v>7846</v>
      </c>
      <c r="D1205" s="11">
        <v>1</v>
      </c>
      <c r="E1205" s="11">
        <v>3</v>
      </c>
      <c r="F1205" s="13">
        <v>9344.2000000000007</v>
      </c>
      <c r="G1205" s="11" t="s">
        <v>7895</v>
      </c>
      <c r="H1205" s="11" t="s">
        <v>7894</v>
      </c>
      <c r="I1205" s="11" t="s">
        <v>7872</v>
      </c>
      <c r="J1205" s="14">
        <v>32325</v>
      </c>
      <c r="K1205" s="11">
        <v>34</v>
      </c>
    </row>
    <row r="1206" spans="1:11" ht="15" customHeight="1" x14ac:dyDescent="0.35">
      <c r="A1206" s="11" t="s">
        <v>1244</v>
      </c>
      <c r="B1206" s="11">
        <v>1996</v>
      </c>
      <c r="C1206" s="11" t="s">
        <v>7852</v>
      </c>
      <c r="D1206" s="11">
        <v>12</v>
      </c>
      <c r="E1206" s="11">
        <v>0</v>
      </c>
      <c r="F1206" s="13">
        <v>9338.61</v>
      </c>
      <c r="G1206" s="11" t="s">
        <v>7895</v>
      </c>
      <c r="H1206" s="11" t="s">
        <v>7894</v>
      </c>
      <c r="I1206" s="11" t="s">
        <v>7875</v>
      </c>
      <c r="J1206" s="14">
        <v>35350</v>
      </c>
      <c r="K1206" s="11">
        <v>26</v>
      </c>
    </row>
    <row r="1207" spans="1:11" ht="15" customHeight="1" x14ac:dyDescent="0.35">
      <c r="A1207" s="11" t="s">
        <v>1245</v>
      </c>
      <c r="B1207" s="11">
        <v>1988</v>
      </c>
      <c r="C1207" s="11" t="s">
        <v>7846</v>
      </c>
      <c r="D1207" s="11">
        <v>9</v>
      </c>
      <c r="E1207" s="11">
        <v>3</v>
      </c>
      <c r="F1207" s="13">
        <v>9320.26</v>
      </c>
      <c r="G1207" s="11" t="s">
        <v>7895</v>
      </c>
      <c r="H1207" s="11" t="s">
        <v>7894</v>
      </c>
      <c r="I1207" s="11" t="s">
        <v>7862</v>
      </c>
      <c r="J1207" s="14">
        <v>32333</v>
      </c>
      <c r="K1207" s="11">
        <v>34</v>
      </c>
    </row>
    <row r="1208" spans="1:11" ht="15" customHeight="1" x14ac:dyDescent="0.35">
      <c r="A1208" s="11" t="s">
        <v>1246</v>
      </c>
      <c r="B1208" s="11">
        <v>1977</v>
      </c>
      <c r="C1208" s="11" t="s">
        <v>7852</v>
      </c>
      <c r="D1208" s="11">
        <v>12</v>
      </c>
      <c r="E1208" s="11">
        <v>2</v>
      </c>
      <c r="F1208" s="13">
        <v>9315.41</v>
      </c>
      <c r="G1208" s="11" t="s">
        <v>7895</v>
      </c>
      <c r="H1208" s="11" t="s">
        <v>7894</v>
      </c>
      <c r="I1208" s="11" t="s">
        <v>7869</v>
      </c>
      <c r="J1208" s="14">
        <v>28410</v>
      </c>
      <c r="K1208" s="11">
        <v>45</v>
      </c>
    </row>
    <row r="1209" spans="1:11" ht="15" customHeight="1" x14ac:dyDescent="0.35">
      <c r="A1209" s="11" t="s">
        <v>1247</v>
      </c>
      <c r="B1209" s="11">
        <v>1963</v>
      </c>
      <c r="C1209" s="11" t="s">
        <v>7848</v>
      </c>
      <c r="D1209" s="11">
        <v>8</v>
      </c>
      <c r="E1209" s="11">
        <v>0</v>
      </c>
      <c r="F1209" s="13">
        <v>9310.81</v>
      </c>
      <c r="G1209" s="11" t="s">
        <v>7893</v>
      </c>
      <c r="H1209" s="11" t="s">
        <v>7894</v>
      </c>
      <c r="I1209" s="11" t="s">
        <v>7861</v>
      </c>
      <c r="J1209" s="14">
        <v>23170</v>
      </c>
      <c r="K1209" s="11">
        <v>60</v>
      </c>
    </row>
    <row r="1210" spans="1:11" ht="15" customHeight="1" x14ac:dyDescent="0.35">
      <c r="A1210" s="11" t="s">
        <v>1248</v>
      </c>
      <c r="B1210" s="11">
        <v>1973</v>
      </c>
      <c r="C1210" s="11" t="s">
        <v>7852</v>
      </c>
      <c r="D1210" s="11">
        <v>16</v>
      </c>
      <c r="E1210" s="11">
        <v>2</v>
      </c>
      <c r="F1210" s="13">
        <v>9304.7000000000007</v>
      </c>
      <c r="G1210" s="11" t="s">
        <v>7893</v>
      </c>
      <c r="H1210" s="11" t="s">
        <v>7893</v>
      </c>
      <c r="I1210" s="11" t="s">
        <v>7861</v>
      </c>
      <c r="J1210" s="14">
        <v>26953</v>
      </c>
      <c r="K1210" s="11">
        <v>49</v>
      </c>
    </row>
    <row r="1211" spans="1:11" ht="15" customHeight="1" x14ac:dyDescent="0.35">
      <c r="A1211" s="11" t="s">
        <v>1249</v>
      </c>
      <c r="B1211" s="11">
        <v>1976</v>
      </c>
      <c r="C1211" s="11" t="s">
        <v>7847</v>
      </c>
      <c r="D1211" s="11">
        <v>3</v>
      </c>
      <c r="E1211" s="11">
        <v>3</v>
      </c>
      <c r="F1211" s="13">
        <v>9301.89</v>
      </c>
      <c r="G1211" s="11" t="s">
        <v>7895</v>
      </c>
      <c r="H1211" s="11" t="s">
        <v>7894</v>
      </c>
      <c r="I1211" s="11" t="s">
        <v>7862</v>
      </c>
      <c r="J1211" s="14">
        <v>28067</v>
      </c>
      <c r="K1211" s="11">
        <v>46</v>
      </c>
    </row>
    <row r="1212" spans="1:11" ht="15" customHeight="1" x14ac:dyDescent="0.35">
      <c r="A1212" s="11" t="s">
        <v>1250</v>
      </c>
      <c r="B1212" s="11">
        <v>1973</v>
      </c>
      <c r="C1212" s="11" t="s">
        <v>7849</v>
      </c>
      <c r="D1212" s="11">
        <v>18</v>
      </c>
      <c r="E1212" s="11">
        <v>1</v>
      </c>
      <c r="F1212" s="13">
        <v>9290.14</v>
      </c>
      <c r="G1212" s="11" t="s">
        <v>7893</v>
      </c>
      <c r="H1212" s="11" t="s">
        <v>7893</v>
      </c>
      <c r="I1212" s="11" t="s">
        <v>7866</v>
      </c>
      <c r="J1212" s="14">
        <v>26925</v>
      </c>
      <c r="K1212" s="11">
        <v>49</v>
      </c>
    </row>
    <row r="1213" spans="1:11" ht="15" customHeight="1" x14ac:dyDescent="0.35">
      <c r="A1213" s="11" t="s">
        <v>1251</v>
      </c>
      <c r="B1213" s="11">
        <v>1973</v>
      </c>
      <c r="C1213" s="11" t="s">
        <v>7852</v>
      </c>
      <c r="D1213" s="11">
        <v>16</v>
      </c>
      <c r="E1213" s="11">
        <v>1</v>
      </c>
      <c r="F1213" s="13">
        <v>9288.0300000000007</v>
      </c>
      <c r="G1213" s="11" t="s">
        <v>7895</v>
      </c>
      <c r="H1213" s="11" t="s">
        <v>7893</v>
      </c>
      <c r="I1213" s="11" t="s">
        <v>7867</v>
      </c>
      <c r="J1213" s="14">
        <v>26953</v>
      </c>
      <c r="K1213" s="11">
        <v>49</v>
      </c>
    </row>
    <row r="1214" spans="1:11" ht="15" customHeight="1" x14ac:dyDescent="0.35">
      <c r="A1214" s="11" t="s">
        <v>1252</v>
      </c>
      <c r="B1214" s="11">
        <v>1969</v>
      </c>
      <c r="C1214" s="11" t="s">
        <v>7847</v>
      </c>
      <c r="D1214" s="11">
        <v>26</v>
      </c>
      <c r="E1214" s="11">
        <v>0</v>
      </c>
      <c r="F1214" s="13">
        <v>9285.8700000000008</v>
      </c>
      <c r="G1214" s="11" t="s">
        <v>7895</v>
      </c>
      <c r="H1214" s="11" t="s">
        <v>7893</v>
      </c>
      <c r="I1214" s="11" t="s">
        <v>7861</v>
      </c>
      <c r="J1214" s="14">
        <v>25533</v>
      </c>
      <c r="K1214" s="11">
        <v>53</v>
      </c>
    </row>
    <row r="1215" spans="1:11" ht="15" customHeight="1" x14ac:dyDescent="0.35">
      <c r="A1215" s="11" t="s">
        <v>1253</v>
      </c>
      <c r="B1215" s="11">
        <v>1971</v>
      </c>
      <c r="C1215" s="11" t="s">
        <v>7846</v>
      </c>
      <c r="D1215" s="11">
        <v>2</v>
      </c>
      <c r="E1215" s="11">
        <v>0</v>
      </c>
      <c r="F1215" s="13">
        <v>9283.56</v>
      </c>
      <c r="G1215" s="11" t="s">
        <v>7895</v>
      </c>
      <c r="H1215" s="11" t="s">
        <v>7893</v>
      </c>
      <c r="I1215" s="11" t="s">
        <v>7861</v>
      </c>
      <c r="J1215" s="14">
        <v>26116</v>
      </c>
      <c r="K1215" s="11">
        <v>51</v>
      </c>
    </row>
    <row r="1216" spans="1:11" ht="15" customHeight="1" x14ac:dyDescent="0.35">
      <c r="A1216" s="11" t="s">
        <v>1254</v>
      </c>
      <c r="B1216" s="11">
        <v>1973</v>
      </c>
      <c r="C1216" s="11" t="s">
        <v>7852</v>
      </c>
      <c r="D1216" s="11">
        <v>27</v>
      </c>
      <c r="E1216" s="11">
        <v>1</v>
      </c>
      <c r="F1216" s="13">
        <v>9282.48</v>
      </c>
      <c r="G1216" s="11" t="s">
        <v>7893</v>
      </c>
      <c r="H1216" s="11" t="s">
        <v>7895</v>
      </c>
      <c r="I1216" s="11" t="s">
        <v>7866</v>
      </c>
      <c r="J1216" s="14">
        <v>26964</v>
      </c>
      <c r="K1216" s="11">
        <v>49</v>
      </c>
    </row>
    <row r="1217" spans="1:11" ht="15" customHeight="1" x14ac:dyDescent="0.35">
      <c r="A1217" s="11" t="s">
        <v>1255</v>
      </c>
      <c r="B1217" s="11">
        <v>1971</v>
      </c>
      <c r="C1217" s="11" t="s">
        <v>7851</v>
      </c>
      <c r="D1217" s="11">
        <v>6</v>
      </c>
      <c r="E1217" s="11">
        <v>0</v>
      </c>
      <c r="F1217" s="13">
        <v>9264.7999999999993</v>
      </c>
      <c r="G1217" s="11" t="s">
        <v>7895</v>
      </c>
      <c r="H1217" s="11" t="s">
        <v>7894</v>
      </c>
      <c r="I1217" s="11" t="s">
        <v>7863</v>
      </c>
      <c r="J1217" s="14">
        <v>26151</v>
      </c>
      <c r="K1217" s="11">
        <v>51</v>
      </c>
    </row>
    <row r="1218" spans="1:11" ht="15" customHeight="1" x14ac:dyDescent="0.35">
      <c r="A1218" s="11" t="s">
        <v>1256</v>
      </c>
      <c r="B1218" s="11">
        <v>1974</v>
      </c>
      <c r="C1218" s="11" t="s">
        <v>7851</v>
      </c>
      <c r="D1218" s="11">
        <v>21</v>
      </c>
      <c r="E1218" s="11">
        <v>1</v>
      </c>
      <c r="F1218" s="13">
        <v>9249.5</v>
      </c>
      <c r="G1218" s="11" t="s">
        <v>7895</v>
      </c>
      <c r="H1218" s="11" t="s">
        <v>7894</v>
      </c>
      <c r="I1218" s="11" t="s">
        <v>7862</v>
      </c>
      <c r="J1218" s="14">
        <v>27262</v>
      </c>
      <c r="K1218" s="11">
        <v>48</v>
      </c>
    </row>
    <row r="1219" spans="1:11" ht="15" customHeight="1" x14ac:dyDescent="0.35">
      <c r="A1219" s="11" t="s">
        <v>1257</v>
      </c>
      <c r="B1219" s="11">
        <v>1980</v>
      </c>
      <c r="C1219" s="11" t="s">
        <v>7852</v>
      </c>
      <c r="D1219" s="11">
        <v>5</v>
      </c>
      <c r="E1219" s="11">
        <v>2</v>
      </c>
      <c r="F1219" s="13">
        <v>9247.94</v>
      </c>
      <c r="G1219" s="11" t="s">
        <v>7895</v>
      </c>
      <c r="H1219" s="11" t="s">
        <v>7894</v>
      </c>
      <c r="I1219" s="11" t="s">
        <v>7872</v>
      </c>
      <c r="J1219" s="14">
        <v>29499</v>
      </c>
      <c r="K1219" s="11">
        <v>42</v>
      </c>
    </row>
    <row r="1220" spans="1:11" ht="15" customHeight="1" x14ac:dyDescent="0.35">
      <c r="A1220" s="11" t="s">
        <v>1258</v>
      </c>
      <c r="B1220" s="11">
        <v>1975</v>
      </c>
      <c r="C1220" s="11" t="s">
        <v>7850</v>
      </c>
      <c r="D1220" s="11">
        <v>6</v>
      </c>
      <c r="E1220" s="11">
        <v>2</v>
      </c>
      <c r="F1220" s="13">
        <v>9225.26</v>
      </c>
      <c r="G1220" s="11" t="s">
        <v>7893</v>
      </c>
      <c r="H1220" s="11" t="s">
        <v>7893</v>
      </c>
      <c r="I1220" s="11" t="s">
        <v>7864</v>
      </c>
      <c r="J1220" s="14">
        <v>27734</v>
      </c>
      <c r="K1220" s="11">
        <v>47</v>
      </c>
    </row>
    <row r="1221" spans="1:11" ht="15" customHeight="1" x14ac:dyDescent="0.35">
      <c r="A1221" s="11" t="s">
        <v>1259</v>
      </c>
      <c r="B1221" s="11">
        <v>1981</v>
      </c>
      <c r="C1221" s="11" t="s">
        <v>7850</v>
      </c>
      <c r="D1221" s="11">
        <v>5</v>
      </c>
      <c r="E1221" s="11">
        <v>5</v>
      </c>
      <c r="F1221" s="13">
        <v>9222.4</v>
      </c>
      <c r="G1221" s="11" t="s">
        <v>7895</v>
      </c>
      <c r="H1221" s="11" t="s">
        <v>7893</v>
      </c>
      <c r="I1221" s="11" t="s">
        <v>7865</v>
      </c>
      <c r="J1221" s="14">
        <v>29925</v>
      </c>
      <c r="K1221" s="11">
        <v>41</v>
      </c>
    </row>
    <row r="1222" spans="1:11" ht="15" customHeight="1" x14ac:dyDescent="0.35">
      <c r="A1222" s="11" t="s">
        <v>1260</v>
      </c>
      <c r="B1222" s="11">
        <v>1986</v>
      </c>
      <c r="C1222" s="11" t="s">
        <v>7850</v>
      </c>
      <c r="D1222" s="11">
        <v>25</v>
      </c>
      <c r="E1222" s="11">
        <v>3</v>
      </c>
      <c r="F1222" s="13">
        <v>9210.06</v>
      </c>
      <c r="G1222" s="11" t="s">
        <v>7895</v>
      </c>
      <c r="H1222" s="11" t="s">
        <v>7893</v>
      </c>
      <c r="I1222" s="11" t="s">
        <v>7872</v>
      </c>
      <c r="J1222" s="14">
        <v>31771</v>
      </c>
      <c r="K1222" s="11">
        <v>36</v>
      </c>
    </row>
    <row r="1223" spans="1:11" ht="15" customHeight="1" x14ac:dyDescent="0.35">
      <c r="A1223" s="11" t="s">
        <v>1261</v>
      </c>
      <c r="B1223" s="11">
        <v>1976</v>
      </c>
      <c r="C1223" s="11" t="s">
        <v>7849</v>
      </c>
      <c r="D1223" s="11">
        <v>10</v>
      </c>
      <c r="E1223" s="11">
        <v>2</v>
      </c>
      <c r="F1223" s="13">
        <v>9193.84</v>
      </c>
      <c r="G1223" s="11" t="s">
        <v>7895</v>
      </c>
      <c r="H1223" s="11" t="s">
        <v>7894</v>
      </c>
      <c r="I1223" s="11" t="s">
        <v>7862</v>
      </c>
      <c r="J1223" s="14">
        <v>28013</v>
      </c>
      <c r="K1223" s="11">
        <v>46</v>
      </c>
    </row>
    <row r="1224" spans="1:11" ht="15" customHeight="1" x14ac:dyDescent="0.35">
      <c r="A1224" s="11" t="s">
        <v>1262</v>
      </c>
      <c r="B1224" s="11">
        <v>1973</v>
      </c>
      <c r="C1224" s="11" t="s">
        <v>7850</v>
      </c>
      <c r="D1224" s="11">
        <v>25</v>
      </c>
      <c r="E1224" s="11">
        <v>1</v>
      </c>
      <c r="F1224" s="13">
        <v>9182.17</v>
      </c>
      <c r="G1224" s="11" t="s">
        <v>7895</v>
      </c>
      <c r="H1224" s="11" t="s">
        <v>7893</v>
      </c>
      <c r="I1224" s="11" t="s">
        <v>7863</v>
      </c>
      <c r="J1224" s="14">
        <v>27023</v>
      </c>
      <c r="K1224" s="11">
        <v>49</v>
      </c>
    </row>
    <row r="1225" spans="1:11" ht="15" customHeight="1" x14ac:dyDescent="0.35">
      <c r="A1225" s="11" t="s">
        <v>1263</v>
      </c>
      <c r="B1225" s="11">
        <v>1971</v>
      </c>
      <c r="C1225" s="11" t="s">
        <v>7850</v>
      </c>
      <c r="D1225" s="11">
        <v>29</v>
      </c>
      <c r="E1225" s="11">
        <v>0</v>
      </c>
      <c r="F1225" s="13">
        <v>9174.14</v>
      </c>
      <c r="G1225" s="11" t="s">
        <v>7893</v>
      </c>
      <c r="H1225" s="11" t="s">
        <v>7894</v>
      </c>
      <c r="I1225" s="11" t="s">
        <v>7862</v>
      </c>
      <c r="J1225" s="14">
        <v>26296</v>
      </c>
      <c r="K1225" s="11">
        <v>51</v>
      </c>
    </row>
    <row r="1226" spans="1:11" ht="15" customHeight="1" x14ac:dyDescent="0.35">
      <c r="A1226" s="11" t="s">
        <v>1264</v>
      </c>
      <c r="B1226" s="11">
        <v>1970</v>
      </c>
      <c r="C1226" s="11" t="s">
        <v>7852</v>
      </c>
      <c r="D1226" s="11">
        <v>24</v>
      </c>
      <c r="E1226" s="11">
        <v>0</v>
      </c>
      <c r="F1226" s="13">
        <v>9171.75</v>
      </c>
      <c r="G1226" s="11" t="s">
        <v>7895</v>
      </c>
      <c r="H1226" s="11" t="s">
        <v>7895</v>
      </c>
      <c r="I1226" s="11" t="s">
        <v>7862</v>
      </c>
      <c r="J1226" s="14">
        <v>25865</v>
      </c>
      <c r="K1226" s="11">
        <v>52</v>
      </c>
    </row>
    <row r="1227" spans="1:11" ht="15" customHeight="1" x14ac:dyDescent="0.35">
      <c r="A1227" s="11" t="s">
        <v>1265</v>
      </c>
      <c r="B1227" s="11">
        <v>1990</v>
      </c>
      <c r="C1227" s="11" t="s">
        <v>7851</v>
      </c>
      <c r="D1227" s="11">
        <v>23</v>
      </c>
      <c r="E1227" s="11">
        <v>3</v>
      </c>
      <c r="F1227" s="13">
        <v>9159.51</v>
      </c>
      <c r="G1227" s="11" t="s">
        <v>7895</v>
      </c>
      <c r="H1227" s="11" t="s">
        <v>7895</v>
      </c>
      <c r="I1227" s="11" t="s">
        <v>7872</v>
      </c>
      <c r="J1227" s="14">
        <v>33108</v>
      </c>
      <c r="K1227" s="11">
        <v>32</v>
      </c>
    </row>
    <row r="1228" spans="1:11" ht="15" customHeight="1" x14ac:dyDescent="0.35">
      <c r="A1228" s="11" t="s">
        <v>1266</v>
      </c>
      <c r="B1228" s="11">
        <v>1982</v>
      </c>
      <c r="C1228" s="11" t="s">
        <v>7850</v>
      </c>
      <c r="D1228" s="11">
        <v>8</v>
      </c>
      <c r="E1228" s="11">
        <v>3</v>
      </c>
      <c r="F1228" s="13">
        <v>9147.5</v>
      </c>
      <c r="G1228" s="11" t="s">
        <v>7895</v>
      </c>
      <c r="H1228" s="11" t="s">
        <v>7894</v>
      </c>
      <c r="I1228" s="11" t="s">
        <v>7862</v>
      </c>
      <c r="J1228" s="14">
        <v>30293</v>
      </c>
      <c r="K1228" s="11">
        <v>40</v>
      </c>
    </row>
    <row r="1229" spans="1:11" ht="15" customHeight="1" x14ac:dyDescent="0.35">
      <c r="A1229" s="11" t="s">
        <v>1267</v>
      </c>
      <c r="B1229" s="11">
        <v>1970</v>
      </c>
      <c r="C1229" s="11" t="s">
        <v>7852</v>
      </c>
      <c r="D1229" s="11">
        <v>18</v>
      </c>
      <c r="E1229" s="11">
        <v>0</v>
      </c>
      <c r="F1229" s="13">
        <v>9144.57</v>
      </c>
      <c r="G1229" s="11" t="s">
        <v>7893</v>
      </c>
      <c r="H1229" s="11" t="s">
        <v>7895</v>
      </c>
      <c r="I1229" s="11" t="s">
        <v>7863</v>
      </c>
      <c r="J1229" s="14">
        <v>25859</v>
      </c>
      <c r="K1229" s="11">
        <v>52</v>
      </c>
    </row>
    <row r="1230" spans="1:11" ht="15" customHeight="1" x14ac:dyDescent="0.35">
      <c r="A1230" s="11" t="s">
        <v>1268</v>
      </c>
      <c r="B1230" s="11">
        <v>1970</v>
      </c>
      <c r="C1230" s="11" t="s">
        <v>7851</v>
      </c>
      <c r="D1230" s="11">
        <v>12</v>
      </c>
      <c r="E1230" s="11">
        <v>0</v>
      </c>
      <c r="F1230" s="13">
        <v>9140.9500000000007</v>
      </c>
      <c r="G1230" s="11" t="s">
        <v>7893</v>
      </c>
      <c r="H1230" s="11" t="s">
        <v>7893</v>
      </c>
      <c r="I1230" s="11" t="s">
        <v>7861</v>
      </c>
      <c r="J1230" s="14">
        <v>25792</v>
      </c>
      <c r="K1230" s="11">
        <v>52</v>
      </c>
    </row>
    <row r="1231" spans="1:11" ht="15" customHeight="1" x14ac:dyDescent="0.35">
      <c r="A1231" s="11" t="s">
        <v>1269</v>
      </c>
      <c r="B1231" s="11">
        <v>1977</v>
      </c>
      <c r="C1231" s="11" t="s">
        <v>7850</v>
      </c>
      <c r="D1231" s="11">
        <v>2</v>
      </c>
      <c r="E1231" s="11">
        <v>3</v>
      </c>
      <c r="F1231" s="13">
        <v>9101.7999999999993</v>
      </c>
      <c r="G1231" s="11" t="s">
        <v>7895</v>
      </c>
      <c r="H1231" s="11" t="s">
        <v>7894</v>
      </c>
      <c r="I1231" s="11" t="s">
        <v>7863</v>
      </c>
      <c r="J1231" s="14">
        <v>28461</v>
      </c>
      <c r="K1231" s="11">
        <v>45</v>
      </c>
    </row>
    <row r="1232" spans="1:11" ht="15" customHeight="1" x14ac:dyDescent="0.35">
      <c r="A1232" s="11" t="s">
        <v>1270</v>
      </c>
      <c r="B1232" s="11">
        <v>1965</v>
      </c>
      <c r="C1232" s="11" t="s">
        <v>7847</v>
      </c>
      <c r="D1232" s="11">
        <v>9</v>
      </c>
      <c r="E1232" s="11">
        <v>0</v>
      </c>
      <c r="F1232" s="13">
        <v>9095.94</v>
      </c>
      <c r="G1232" s="11" t="s">
        <v>7893</v>
      </c>
      <c r="H1232" s="11" t="s">
        <v>7894</v>
      </c>
      <c r="I1232" s="11" t="s">
        <v>7863</v>
      </c>
      <c r="J1232" s="14">
        <v>24055</v>
      </c>
      <c r="K1232" s="11">
        <v>57</v>
      </c>
    </row>
    <row r="1233" spans="1:11" ht="15" customHeight="1" x14ac:dyDescent="0.35">
      <c r="A1233" s="11" t="s">
        <v>1271</v>
      </c>
      <c r="B1233" s="11">
        <v>1977</v>
      </c>
      <c r="C1233" s="11" t="s">
        <v>7847</v>
      </c>
      <c r="D1233" s="11">
        <v>4</v>
      </c>
      <c r="E1233" s="11">
        <v>2</v>
      </c>
      <c r="F1233" s="13">
        <v>9095.07</v>
      </c>
      <c r="G1233" s="11" t="s">
        <v>7895</v>
      </c>
      <c r="H1233" s="11" t="s">
        <v>7895</v>
      </c>
      <c r="I1233" s="11" t="s">
        <v>7869</v>
      </c>
      <c r="J1233" s="14">
        <v>28433</v>
      </c>
      <c r="K1233" s="11">
        <v>45</v>
      </c>
    </row>
    <row r="1234" spans="1:11" ht="15" customHeight="1" x14ac:dyDescent="0.35">
      <c r="A1234" s="11" t="s">
        <v>1272</v>
      </c>
      <c r="B1234" s="11">
        <v>1972</v>
      </c>
      <c r="C1234" s="11" t="s">
        <v>7850</v>
      </c>
      <c r="D1234" s="11">
        <v>2</v>
      </c>
      <c r="E1234" s="11">
        <v>1</v>
      </c>
      <c r="F1234" s="13">
        <v>9058.73</v>
      </c>
      <c r="G1234" s="11" t="s">
        <v>7893</v>
      </c>
      <c r="H1234" s="11" t="s">
        <v>7895</v>
      </c>
      <c r="I1234" s="11" t="s">
        <v>7861</v>
      </c>
      <c r="J1234" s="14">
        <v>26635</v>
      </c>
      <c r="K1234" s="11">
        <v>50</v>
      </c>
    </row>
    <row r="1235" spans="1:11" ht="15" customHeight="1" x14ac:dyDescent="0.35">
      <c r="A1235" s="11" t="s">
        <v>1273</v>
      </c>
      <c r="B1235" s="11">
        <v>1972</v>
      </c>
      <c r="C1235" s="11" t="s">
        <v>7850</v>
      </c>
      <c r="D1235" s="11">
        <v>7</v>
      </c>
      <c r="E1235" s="11">
        <v>1</v>
      </c>
      <c r="F1235" s="13">
        <v>9048.0300000000007</v>
      </c>
      <c r="G1235" s="11" t="s">
        <v>7895</v>
      </c>
      <c r="H1235" s="11" t="s">
        <v>7895</v>
      </c>
      <c r="I1235" s="11" t="s">
        <v>7861</v>
      </c>
      <c r="J1235" s="14">
        <v>26640</v>
      </c>
      <c r="K1235" s="11">
        <v>50</v>
      </c>
    </row>
    <row r="1236" spans="1:11" ht="15" customHeight="1" x14ac:dyDescent="0.35">
      <c r="A1236" s="11" t="s">
        <v>1274</v>
      </c>
      <c r="B1236" s="11">
        <v>1993</v>
      </c>
      <c r="C1236" s="11" t="s">
        <v>7850</v>
      </c>
      <c r="D1236" s="11">
        <v>1</v>
      </c>
      <c r="E1236" s="11">
        <v>0</v>
      </c>
      <c r="F1236" s="13">
        <v>9010.2000000000007</v>
      </c>
      <c r="G1236" s="11" t="s">
        <v>7895</v>
      </c>
      <c r="H1236" s="11" t="s">
        <v>7893</v>
      </c>
      <c r="I1236" s="11" t="s">
        <v>7875</v>
      </c>
      <c r="J1236" s="14">
        <v>34304</v>
      </c>
      <c r="K1236" s="11">
        <v>29</v>
      </c>
    </row>
    <row r="1237" spans="1:11" ht="15" customHeight="1" x14ac:dyDescent="0.35">
      <c r="A1237" s="11" t="s">
        <v>1275</v>
      </c>
      <c r="B1237" s="11">
        <v>1979</v>
      </c>
      <c r="C1237" s="11" t="s">
        <v>7850</v>
      </c>
      <c r="D1237" s="11">
        <v>16</v>
      </c>
      <c r="E1237" s="11">
        <v>2</v>
      </c>
      <c r="F1237" s="13">
        <v>8998.43</v>
      </c>
      <c r="G1237" s="11" t="s">
        <v>7895</v>
      </c>
      <c r="H1237" s="11" t="s">
        <v>7894</v>
      </c>
      <c r="I1237" s="11" t="s">
        <v>7868</v>
      </c>
      <c r="J1237" s="14">
        <v>29205</v>
      </c>
      <c r="K1237" s="11">
        <v>43</v>
      </c>
    </row>
    <row r="1238" spans="1:11" ht="15" customHeight="1" x14ac:dyDescent="0.35">
      <c r="A1238" s="11" t="s">
        <v>1276</v>
      </c>
      <c r="B1238" s="11">
        <v>1973</v>
      </c>
      <c r="C1238" s="11" t="s">
        <v>7852</v>
      </c>
      <c r="D1238" s="11">
        <v>11</v>
      </c>
      <c r="E1238" s="11">
        <v>0</v>
      </c>
      <c r="F1238" s="13">
        <v>8988.16</v>
      </c>
      <c r="G1238" s="11" t="s">
        <v>7895</v>
      </c>
      <c r="H1238" s="11" t="s">
        <v>7894</v>
      </c>
      <c r="I1238" s="11" t="s">
        <v>7862</v>
      </c>
      <c r="J1238" s="14">
        <v>26948</v>
      </c>
      <c r="K1238" s="11">
        <v>49</v>
      </c>
    </row>
    <row r="1239" spans="1:11" ht="15" customHeight="1" x14ac:dyDescent="0.35">
      <c r="A1239" s="11" t="s">
        <v>1277</v>
      </c>
      <c r="B1239" s="11">
        <v>1974</v>
      </c>
      <c r="C1239" s="11" t="s">
        <v>7846</v>
      </c>
      <c r="D1239" s="11">
        <v>21</v>
      </c>
      <c r="E1239" s="11">
        <v>2</v>
      </c>
      <c r="F1239" s="13">
        <v>8978.19</v>
      </c>
      <c r="G1239" s="11" t="s">
        <v>7895</v>
      </c>
      <c r="H1239" s="11" t="s">
        <v>7895</v>
      </c>
      <c r="I1239" s="11" t="s">
        <v>7861</v>
      </c>
      <c r="J1239" s="14">
        <v>27231</v>
      </c>
      <c r="K1239" s="11">
        <v>48</v>
      </c>
    </row>
    <row r="1240" spans="1:11" ht="15" customHeight="1" x14ac:dyDescent="0.35">
      <c r="A1240" s="11" t="s">
        <v>1278</v>
      </c>
      <c r="B1240" s="11">
        <v>1974</v>
      </c>
      <c r="C1240" s="11" t="s">
        <v>7849</v>
      </c>
      <c r="D1240" s="11">
        <v>8</v>
      </c>
      <c r="E1240" s="11">
        <v>2</v>
      </c>
      <c r="F1240" s="13">
        <v>8968.33</v>
      </c>
      <c r="G1240" s="11" t="s">
        <v>7893</v>
      </c>
      <c r="H1240" s="11" t="s">
        <v>7895</v>
      </c>
      <c r="I1240" s="11" t="s">
        <v>7863</v>
      </c>
      <c r="J1240" s="14">
        <v>27280</v>
      </c>
      <c r="K1240" s="11">
        <v>48</v>
      </c>
    </row>
    <row r="1241" spans="1:11" ht="15" customHeight="1" x14ac:dyDescent="0.35">
      <c r="A1241" s="11" t="s">
        <v>1279</v>
      </c>
      <c r="B1241" s="11">
        <v>1983</v>
      </c>
      <c r="C1241" s="11" t="s">
        <v>7846</v>
      </c>
      <c r="D1241" s="11">
        <v>15</v>
      </c>
      <c r="E1241" s="11">
        <v>5</v>
      </c>
      <c r="F1241" s="13">
        <v>8965.7999999999993</v>
      </c>
      <c r="G1241" s="11" t="s">
        <v>7895</v>
      </c>
      <c r="H1241" s="11" t="s">
        <v>7893</v>
      </c>
      <c r="I1241" s="11" t="s">
        <v>7862</v>
      </c>
      <c r="J1241" s="14">
        <v>30512</v>
      </c>
      <c r="K1241" s="11">
        <v>39</v>
      </c>
    </row>
    <row r="1242" spans="1:11" ht="15" customHeight="1" x14ac:dyDescent="0.35">
      <c r="A1242" s="11" t="s">
        <v>1280</v>
      </c>
      <c r="B1242" s="11">
        <v>1974</v>
      </c>
      <c r="C1242" s="11" t="s">
        <v>7851</v>
      </c>
      <c r="D1242" s="11">
        <v>17</v>
      </c>
      <c r="E1242" s="11">
        <v>1</v>
      </c>
      <c r="F1242" s="13">
        <v>8964.06</v>
      </c>
      <c r="G1242" s="11" t="s">
        <v>7893</v>
      </c>
      <c r="H1242" s="11" t="s">
        <v>7895</v>
      </c>
      <c r="I1242" s="11" t="s">
        <v>7866</v>
      </c>
      <c r="J1242" s="14">
        <v>27258</v>
      </c>
      <c r="K1242" s="11">
        <v>48</v>
      </c>
    </row>
    <row r="1243" spans="1:11" ht="15" customHeight="1" x14ac:dyDescent="0.35">
      <c r="A1243" s="11" t="s">
        <v>1281</v>
      </c>
      <c r="B1243" s="11">
        <v>1992</v>
      </c>
      <c r="C1243" s="11" t="s">
        <v>7849</v>
      </c>
      <c r="D1243" s="11">
        <v>27</v>
      </c>
      <c r="E1243" s="11">
        <v>0</v>
      </c>
      <c r="F1243" s="13">
        <v>8954.99</v>
      </c>
      <c r="G1243" s="11" t="s">
        <v>7895</v>
      </c>
      <c r="H1243" s="11" t="s">
        <v>7893</v>
      </c>
      <c r="I1243" s="11" t="s">
        <v>7875</v>
      </c>
      <c r="J1243" s="14">
        <v>33874</v>
      </c>
      <c r="K1243" s="11">
        <v>30</v>
      </c>
    </row>
    <row r="1244" spans="1:11" ht="15" customHeight="1" x14ac:dyDescent="0.35">
      <c r="A1244" s="11" t="s">
        <v>1282</v>
      </c>
      <c r="B1244" s="11">
        <v>1976</v>
      </c>
      <c r="C1244" s="11" t="s">
        <v>7850</v>
      </c>
      <c r="D1244" s="11">
        <v>25</v>
      </c>
      <c r="E1244" s="11">
        <v>3</v>
      </c>
      <c r="F1244" s="13">
        <v>8944.1200000000008</v>
      </c>
      <c r="G1244" s="11" t="s">
        <v>7893</v>
      </c>
      <c r="H1244" s="11" t="s">
        <v>7895</v>
      </c>
      <c r="I1244" s="11" t="s">
        <v>7861</v>
      </c>
      <c r="J1244" s="14">
        <v>28119</v>
      </c>
      <c r="K1244" s="11">
        <v>46</v>
      </c>
    </row>
    <row r="1245" spans="1:11" ht="15" customHeight="1" x14ac:dyDescent="0.35">
      <c r="A1245" s="11" t="s">
        <v>1283</v>
      </c>
      <c r="B1245" s="11">
        <v>1972</v>
      </c>
      <c r="C1245" s="11" t="s">
        <v>7848</v>
      </c>
      <c r="D1245" s="11">
        <v>6</v>
      </c>
      <c r="E1245" s="11">
        <v>0</v>
      </c>
      <c r="F1245" s="13">
        <v>8932.08</v>
      </c>
      <c r="G1245" s="11" t="s">
        <v>7895</v>
      </c>
      <c r="H1245" s="11" t="s">
        <v>7894</v>
      </c>
      <c r="I1245" s="11" t="s">
        <v>7863</v>
      </c>
      <c r="J1245" s="14">
        <v>26456</v>
      </c>
      <c r="K1245" s="11">
        <v>51</v>
      </c>
    </row>
    <row r="1246" spans="1:11" ht="15" customHeight="1" x14ac:dyDescent="0.35">
      <c r="A1246" s="11" t="s">
        <v>1284</v>
      </c>
      <c r="B1246" s="11">
        <v>1975</v>
      </c>
      <c r="C1246" s="11" t="s">
        <v>7846</v>
      </c>
      <c r="D1246" s="11">
        <v>7</v>
      </c>
      <c r="E1246" s="11">
        <v>1</v>
      </c>
      <c r="F1246" s="13">
        <v>8930.93</v>
      </c>
      <c r="G1246" s="11" t="s">
        <v>7895</v>
      </c>
      <c r="H1246" s="11" t="s">
        <v>7895</v>
      </c>
      <c r="I1246" s="11" t="s">
        <v>7862</v>
      </c>
      <c r="J1246" s="14">
        <v>27582</v>
      </c>
      <c r="K1246" s="11">
        <v>47</v>
      </c>
    </row>
    <row r="1247" spans="1:11" ht="15" customHeight="1" x14ac:dyDescent="0.35">
      <c r="A1247" s="11" t="s">
        <v>1285</v>
      </c>
      <c r="B1247" s="11">
        <v>1967</v>
      </c>
      <c r="C1247" s="11" t="s">
        <v>7849</v>
      </c>
      <c r="D1247" s="11">
        <v>6</v>
      </c>
      <c r="E1247" s="11">
        <v>0</v>
      </c>
      <c r="F1247" s="13">
        <v>8908.4699999999993</v>
      </c>
      <c r="G1247" s="11" t="s">
        <v>7893</v>
      </c>
      <c r="H1247" s="11" t="s">
        <v>7895</v>
      </c>
      <c r="I1247" s="11" t="s">
        <v>7861</v>
      </c>
      <c r="J1247" s="14">
        <v>24721</v>
      </c>
      <c r="K1247" s="11">
        <v>55</v>
      </c>
    </row>
    <row r="1248" spans="1:11" ht="15" customHeight="1" x14ac:dyDescent="0.35">
      <c r="A1248" s="11" t="s">
        <v>1286</v>
      </c>
      <c r="B1248" s="11">
        <v>1997</v>
      </c>
      <c r="C1248" s="11" t="s">
        <v>7847</v>
      </c>
      <c r="D1248" s="11">
        <v>28</v>
      </c>
      <c r="E1248" s="11">
        <v>0</v>
      </c>
      <c r="F1248" s="13">
        <v>8906.14</v>
      </c>
      <c r="G1248" s="11" t="s">
        <v>7895</v>
      </c>
      <c r="H1248" s="11" t="s">
        <v>7895</v>
      </c>
      <c r="I1248" s="11" t="s">
        <v>7862</v>
      </c>
      <c r="J1248" s="14">
        <v>35762</v>
      </c>
      <c r="K1248" s="11">
        <v>25</v>
      </c>
    </row>
    <row r="1249" spans="1:11" ht="15" customHeight="1" x14ac:dyDescent="0.35">
      <c r="A1249" s="11" t="s">
        <v>1287</v>
      </c>
      <c r="B1249" s="11">
        <v>1978</v>
      </c>
      <c r="C1249" s="11" t="s">
        <v>7850</v>
      </c>
      <c r="D1249" s="11">
        <v>16</v>
      </c>
      <c r="E1249" s="11">
        <v>3</v>
      </c>
      <c r="F1249" s="13">
        <v>8891.14</v>
      </c>
      <c r="G1249" s="11" t="s">
        <v>7895</v>
      </c>
      <c r="H1249" s="11" t="s">
        <v>7893</v>
      </c>
      <c r="I1249" s="11" t="s">
        <v>7873</v>
      </c>
      <c r="J1249" s="14">
        <v>28840</v>
      </c>
      <c r="K1249" s="11">
        <v>44</v>
      </c>
    </row>
    <row r="1250" spans="1:11" ht="15" customHeight="1" x14ac:dyDescent="0.35">
      <c r="A1250" s="11" t="s">
        <v>1288</v>
      </c>
      <c r="B1250" s="11">
        <v>1973</v>
      </c>
      <c r="C1250" s="11" t="s">
        <v>7849</v>
      </c>
      <c r="D1250" s="11">
        <v>9</v>
      </c>
      <c r="E1250" s="11">
        <v>0</v>
      </c>
      <c r="F1250" s="13">
        <v>8890.59</v>
      </c>
      <c r="G1250" s="11" t="s">
        <v>7895</v>
      </c>
      <c r="H1250" s="11" t="s">
        <v>7893</v>
      </c>
      <c r="I1250" s="11" t="s">
        <v>7862</v>
      </c>
      <c r="J1250" s="14">
        <v>26916</v>
      </c>
      <c r="K1250" s="11">
        <v>49</v>
      </c>
    </row>
    <row r="1251" spans="1:11" ht="15" customHeight="1" x14ac:dyDescent="0.35">
      <c r="A1251" s="11" t="s">
        <v>1289</v>
      </c>
      <c r="B1251" s="11">
        <v>1974</v>
      </c>
      <c r="C1251" s="11" t="s">
        <v>7848</v>
      </c>
      <c r="D1251" s="11">
        <v>18</v>
      </c>
      <c r="E1251" s="11">
        <v>1</v>
      </c>
      <c r="F1251" s="13">
        <v>8871.15</v>
      </c>
      <c r="G1251" s="11" t="s">
        <v>7895</v>
      </c>
      <c r="H1251" s="11" t="s">
        <v>7893</v>
      </c>
      <c r="I1251" s="11" t="s">
        <v>7861</v>
      </c>
      <c r="J1251" s="14">
        <v>27198</v>
      </c>
      <c r="K1251" s="11">
        <v>48</v>
      </c>
    </row>
    <row r="1252" spans="1:11" ht="15" customHeight="1" x14ac:dyDescent="0.35">
      <c r="A1252" s="11" t="s">
        <v>1290</v>
      </c>
      <c r="B1252" s="11">
        <v>1972</v>
      </c>
      <c r="C1252" s="11" t="s">
        <v>7847</v>
      </c>
      <c r="D1252" s="11">
        <v>22</v>
      </c>
      <c r="E1252" s="11">
        <v>0</v>
      </c>
      <c r="F1252" s="13">
        <v>8835.26</v>
      </c>
      <c r="G1252" s="11" t="s">
        <v>7893</v>
      </c>
      <c r="H1252" s="11" t="s">
        <v>7895</v>
      </c>
      <c r="I1252" s="11" t="s">
        <v>7862</v>
      </c>
      <c r="J1252" s="14">
        <v>26625</v>
      </c>
      <c r="K1252" s="11">
        <v>50</v>
      </c>
    </row>
    <row r="1253" spans="1:11" ht="15" customHeight="1" x14ac:dyDescent="0.35">
      <c r="A1253" s="11" t="s">
        <v>1291</v>
      </c>
      <c r="B1253" s="11">
        <v>1972</v>
      </c>
      <c r="C1253" s="11" t="s">
        <v>7847</v>
      </c>
      <c r="D1253" s="11">
        <v>14</v>
      </c>
      <c r="E1253" s="11">
        <v>0</v>
      </c>
      <c r="F1253" s="13">
        <v>8827.2099999999991</v>
      </c>
      <c r="G1253" s="11" t="s">
        <v>7893</v>
      </c>
      <c r="H1253" s="11" t="s">
        <v>7894</v>
      </c>
      <c r="I1253" s="11" t="s">
        <v>7862</v>
      </c>
      <c r="J1253" s="14">
        <v>26617</v>
      </c>
      <c r="K1253" s="11">
        <v>50</v>
      </c>
    </row>
    <row r="1254" spans="1:11" ht="15" customHeight="1" x14ac:dyDescent="0.35">
      <c r="A1254" s="11" t="s">
        <v>1292</v>
      </c>
      <c r="B1254" s="11">
        <v>1976</v>
      </c>
      <c r="C1254" s="11" t="s">
        <v>7846</v>
      </c>
      <c r="D1254" s="11">
        <v>14</v>
      </c>
      <c r="E1254" s="11">
        <v>2</v>
      </c>
      <c r="F1254" s="13">
        <v>8825.09</v>
      </c>
      <c r="G1254" s="11" t="s">
        <v>7895</v>
      </c>
      <c r="H1254" s="11" t="s">
        <v>7893</v>
      </c>
      <c r="I1254" s="11" t="s">
        <v>7863</v>
      </c>
      <c r="J1254" s="14">
        <v>27955</v>
      </c>
      <c r="K1254" s="11">
        <v>46</v>
      </c>
    </row>
    <row r="1255" spans="1:11" ht="15" customHeight="1" x14ac:dyDescent="0.35">
      <c r="A1255" s="11" t="s">
        <v>1293</v>
      </c>
      <c r="B1255" s="11">
        <v>1988</v>
      </c>
      <c r="C1255" s="11" t="s">
        <v>7851</v>
      </c>
      <c r="D1255" s="11">
        <v>22</v>
      </c>
      <c r="E1255" s="11">
        <v>3</v>
      </c>
      <c r="F1255" s="13">
        <v>8824.27</v>
      </c>
      <c r="G1255" s="11" t="s">
        <v>7895</v>
      </c>
      <c r="H1255" s="11" t="s">
        <v>7894</v>
      </c>
      <c r="I1255" s="11" t="s">
        <v>7868</v>
      </c>
      <c r="J1255" s="14">
        <v>32377</v>
      </c>
      <c r="K1255" s="11">
        <v>34</v>
      </c>
    </row>
    <row r="1256" spans="1:11" ht="15" customHeight="1" x14ac:dyDescent="0.35">
      <c r="A1256" s="11" t="s">
        <v>1294</v>
      </c>
      <c r="B1256" s="11">
        <v>1976</v>
      </c>
      <c r="C1256" s="11" t="s">
        <v>7852</v>
      </c>
      <c r="D1256" s="11">
        <v>19</v>
      </c>
      <c r="E1256" s="11">
        <v>1</v>
      </c>
      <c r="F1256" s="13">
        <v>8823.99</v>
      </c>
      <c r="G1256" s="11" t="s">
        <v>7895</v>
      </c>
      <c r="H1256" s="11" t="s">
        <v>7893</v>
      </c>
      <c r="I1256" s="11" t="s">
        <v>7869</v>
      </c>
      <c r="J1256" s="14">
        <v>28052</v>
      </c>
      <c r="K1256" s="11">
        <v>46</v>
      </c>
    </row>
    <row r="1257" spans="1:11" ht="15" customHeight="1" x14ac:dyDescent="0.35">
      <c r="A1257" s="11" t="s">
        <v>1295</v>
      </c>
      <c r="B1257" s="11">
        <v>1976</v>
      </c>
      <c r="C1257" s="11" t="s">
        <v>7848</v>
      </c>
      <c r="D1257" s="11">
        <v>14</v>
      </c>
      <c r="E1257" s="11">
        <v>2</v>
      </c>
      <c r="F1257" s="13">
        <v>8823.2800000000007</v>
      </c>
      <c r="G1257" s="11" t="s">
        <v>7895</v>
      </c>
      <c r="H1257" s="11" t="s">
        <v>7894</v>
      </c>
      <c r="I1257" s="11" t="s">
        <v>7863</v>
      </c>
      <c r="J1257" s="14">
        <v>27925</v>
      </c>
      <c r="K1257" s="11">
        <v>46</v>
      </c>
    </row>
    <row r="1258" spans="1:11" ht="15" customHeight="1" x14ac:dyDescent="0.35">
      <c r="A1258" s="11" t="s">
        <v>1296</v>
      </c>
      <c r="B1258" s="11">
        <v>2001</v>
      </c>
      <c r="C1258" s="11" t="s">
        <v>7847</v>
      </c>
      <c r="D1258" s="11">
        <v>7</v>
      </c>
      <c r="E1258" s="11">
        <v>0</v>
      </c>
      <c r="F1258" s="13">
        <v>8821.8799999999992</v>
      </c>
      <c r="G1258" s="11" t="s">
        <v>7895</v>
      </c>
      <c r="H1258" s="11" t="s">
        <v>7893</v>
      </c>
      <c r="I1258" s="11" t="s">
        <v>7870</v>
      </c>
      <c r="J1258" s="14">
        <v>37202</v>
      </c>
      <c r="K1258" s="11">
        <v>21</v>
      </c>
    </row>
    <row r="1259" spans="1:11" ht="15" customHeight="1" x14ac:dyDescent="0.35">
      <c r="A1259" s="11" t="s">
        <v>1297</v>
      </c>
      <c r="B1259" s="11">
        <v>1965</v>
      </c>
      <c r="C1259" s="11" t="s">
        <v>7851</v>
      </c>
      <c r="D1259" s="11">
        <v>29</v>
      </c>
      <c r="E1259" s="11">
        <v>0</v>
      </c>
      <c r="F1259" s="13">
        <v>8800.49</v>
      </c>
      <c r="G1259" s="11" t="s">
        <v>7893</v>
      </c>
      <c r="H1259" s="11" t="s">
        <v>7895</v>
      </c>
      <c r="I1259" s="11" t="s">
        <v>7861</v>
      </c>
      <c r="J1259" s="14">
        <v>23983</v>
      </c>
      <c r="K1259" s="11">
        <v>57</v>
      </c>
    </row>
    <row r="1260" spans="1:11" ht="15" customHeight="1" x14ac:dyDescent="0.35">
      <c r="A1260" s="11" t="s">
        <v>1298</v>
      </c>
      <c r="B1260" s="11">
        <v>1971</v>
      </c>
      <c r="C1260" s="11" t="s">
        <v>7848</v>
      </c>
      <c r="D1260" s="11">
        <v>18</v>
      </c>
      <c r="E1260" s="11">
        <v>0</v>
      </c>
      <c r="F1260" s="13">
        <v>8798.59</v>
      </c>
      <c r="G1260" s="11" t="s">
        <v>7895</v>
      </c>
      <c r="H1260" s="11" t="s">
        <v>7894</v>
      </c>
      <c r="I1260" s="11" t="s">
        <v>7863</v>
      </c>
      <c r="J1260" s="14">
        <v>26102</v>
      </c>
      <c r="K1260" s="11">
        <v>51</v>
      </c>
    </row>
    <row r="1261" spans="1:11" ht="15" customHeight="1" x14ac:dyDescent="0.35">
      <c r="A1261" s="11" t="s">
        <v>1299</v>
      </c>
      <c r="B1261" s="11">
        <v>1971</v>
      </c>
      <c r="C1261" s="11" t="s">
        <v>7851</v>
      </c>
      <c r="D1261" s="11">
        <v>23</v>
      </c>
      <c r="E1261" s="11">
        <v>0</v>
      </c>
      <c r="F1261" s="13">
        <v>8782.4699999999993</v>
      </c>
      <c r="G1261" s="11" t="s">
        <v>7895</v>
      </c>
      <c r="H1261" s="11" t="s">
        <v>7893</v>
      </c>
      <c r="I1261" s="11" t="s">
        <v>7863</v>
      </c>
      <c r="J1261" s="14">
        <v>26168</v>
      </c>
      <c r="K1261" s="11">
        <v>51</v>
      </c>
    </row>
    <row r="1262" spans="1:11" ht="15" customHeight="1" x14ac:dyDescent="0.35">
      <c r="A1262" s="11" t="s">
        <v>1300</v>
      </c>
      <c r="B1262" s="11">
        <v>1974</v>
      </c>
      <c r="C1262" s="11" t="s">
        <v>7849</v>
      </c>
      <c r="D1262" s="11">
        <v>6</v>
      </c>
      <c r="E1262" s="11">
        <v>1</v>
      </c>
      <c r="F1262" s="13">
        <v>8765.25</v>
      </c>
      <c r="G1262" s="11" t="s">
        <v>7895</v>
      </c>
      <c r="H1262" s="11" t="s">
        <v>7893</v>
      </c>
      <c r="I1262" s="11" t="s">
        <v>7862</v>
      </c>
      <c r="J1262" s="14">
        <v>27278</v>
      </c>
      <c r="K1262" s="11">
        <v>48</v>
      </c>
    </row>
    <row r="1263" spans="1:11" ht="15" customHeight="1" x14ac:dyDescent="0.35">
      <c r="A1263" s="11" t="s">
        <v>1301</v>
      </c>
      <c r="B1263" s="11">
        <v>1969</v>
      </c>
      <c r="C1263" s="11" t="s">
        <v>7849</v>
      </c>
      <c r="D1263" s="11">
        <v>9</v>
      </c>
      <c r="E1263" s="11">
        <v>0</v>
      </c>
      <c r="F1263" s="13">
        <v>8760.1200000000008</v>
      </c>
      <c r="G1263" s="11" t="s">
        <v>7895</v>
      </c>
      <c r="H1263" s="11" t="s">
        <v>7894</v>
      </c>
      <c r="I1263" s="11" t="s">
        <v>7861</v>
      </c>
      <c r="J1263" s="14">
        <v>25455</v>
      </c>
      <c r="K1263" s="11">
        <v>53</v>
      </c>
    </row>
    <row r="1264" spans="1:11" ht="15" customHeight="1" x14ac:dyDescent="0.35">
      <c r="A1264" s="11" t="s">
        <v>1302</v>
      </c>
      <c r="B1264" s="11">
        <v>1999</v>
      </c>
      <c r="C1264" s="11" t="s">
        <v>7851</v>
      </c>
      <c r="D1264" s="11">
        <v>23</v>
      </c>
      <c r="E1264" s="11">
        <v>0</v>
      </c>
      <c r="F1264" s="13">
        <v>8747.68</v>
      </c>
      <c r="G1264" s="11" t="s">
        <v>7895</v>
      </c>
      <c r="H1264" s="11" t="s">
        <v>7893</v>
      </c>
      <c r="I1264" s="11" t="s">
        <v>7863</v>
      </c>
      <c r="J1264" s="14">
        <v>36395</v>
      </c>
      <c r="K1264" s="11">
        <v>23</v>
      </c>
    </row>
    <row r="1265" spans="1:11" ht="15" customHeight="1" x14ac:dyDescent="0.35">
      <c r="A1265" s="11" t="s">
        <v>1303</v>
      </c>
      <c r="B1265" s="11">
        <v>1976</v>
      </c>
      <c r="C1265" s="11" t="s">
        <v>7848</v>
      </c>
      <c r="D1265" s="11">
        <v>17</v>
      </c>
      <c r="E1265" s="11">
        <v>2</v>
      </c>
      <c r="F1265" s="13">
        <v>8733.23</v>
      </c>
      <c r="G1265" s="11" t="s">
        <v>7895</v>
      </c>
      <c r="H1265" s="11" t="s">
        <v>7893</v>
      </c>
      <c r="I1265" s="11" t="s">
        <v>7862</v>
      </c>
      <c r="J1265" s="14">
        <v>27928</v>
      </c>
      <c r="K1265" s="11">
        <v>46</v>
      </c>
    </row>
    <row r="1266" spans="1:11" ht="15" customHeight="1" x14ac:dyDescent="0.35">
      <c r="A1266" s="11" t="s">
        <v>1304</v>
      </c>
      <c r="B1266" s="11">
        <v>1973</v>
      </c>
      <c r="C1266" s="11" t="s">
        <v>7848</v>
      </c>
      <c r="D1266" s="11">
        <v>25</v>
      </c>
      <c r="E1266" s="11">
        <v>1</v>
      </c>
      <c r="F1266" s="13">
        <v>8703.4599999999991</v>
      </c>
      <c r="G1266" s="11" t="s">
        <v>7893</v>
      </c>
      <c r="H1266" s="11" t="s">
        <v>7893</v>
      </c>
      <c r="I1266" s="11" t="s">
        <v>7863</v>
      </c>
      <c r="J1266" s="14">
        <v>26840</v>
      </c>
      <c r="K1266" s="11">
        <v>49</v>
      </c>
    </row>
    <row r="1267" spans="1:11" ht="15" customHeight="1" x14ac:dyDescent="0.35">
      <c r="A1267" s="11" t="s">
        <v>1305</v>
      </c>
      <c r="B1267" s="11">
        <v>1980</v>
      </c>
      <c r="C1267" s="11" t="s">
        <v>7852</v>
      </c>
      <c r="D1267" s="11">
        <v>28</v>
      </c>
      <c r="E1267" s="11">
        <v>2</v>
      </c>
      <c r="F1267" s="13">
        <v>8701.84</v>
      </c>
      <c r="G1267" s="11" t="s">
        <v>7895</v>
      </c>
      <c r="H1267" s="11" t="s">
        <v>7893</v>
      </c>
      <c r="I1267" s="11" t="s">
        <v>7872</v>
      </c>
      <c r="J1267" s="14">
        <v>29522</v>
      </c>
      <c r="K1267" s="11">
        <v>42</v>
      </c>
    </row>
    <row r="1268" spans="1:11" ht="15" customHeight="1" x14ac:dyDescent="0.35">
      <c r="A1268" s="11" t="s">
        <v>1306</v>
      </c>
      <c r="B1268" s="11">
        <v>1973</v>
      </c>
      <c r="C1268" s="11" t="s">
        <v>7852</v>
      </c>
      <c r="D1268" s="11">
        <v>11</v>
      </c>
      <c r="E1268" s="11">
        <v>0</v>
      </c>
      <c r="F1268" s="13">
        <v>8688.86</v>
      </c>
      <c r="G1268" s="11" t="s">
        <v>7895</v>
      </c>
      <c r="H1268" s="11" t="s">
        <v>7894</v>
      </c>
      <c r="I1268" s="11" t="s">
        <v>7873</v>
      </c>
      <c r="J1268" s="14">
        <v>26948</v>
      </c>
      <c r="K1268" s="11">
        <v>49</v>
      </c>
    </row>
    <row r="1269" spans="1:11" ht="15" customHeight="1" x14ac:dyDescent="0.35">
      <c r="A1269" s="11" t="s">
        <v>1307</v>
      </c>
      <c r="B1269" s="11">
        <v>1974</v>
      </c>
      <c r="C1269" s="11" t="s">
        <v>7851</v>
      </c>
      <c r="D1269" s="11">
        <v>16</v>
      </c>
      <c r="E1269" s="11">
        <v>0</v>
      </c>
      <c r="F1269" s="13">
        <v>8671.19</v>
      </c>
      <c r="G1269" s="11" t="s">
        <v>7895</v>
      </c>
      <c r="H1269" s="11" t="s">
        <v>7894</v>
      </c>
      <c r="I1269" s="11" t="s">
        <v>7862</v>
      </c>
      <c r="J1269" s="14">
        <v>27257</v>
      </c>
      <c r="K1269" s="11">
        <v>48</v>
      </c>
    </row>
    <row r="1270" spans="1:11" ht="15" customHeight="1" x14ac:dyDescent="0.35">
      <c r="A1270" s="11" t="s">
        <v>1308</v>
      </c>
      <c r="B1270" s="11">
        <v>1969</v>
      </c>
      <c r="C1270" s="11" t="s">
        <v>7851</v>
      </c>
      <c r="D1270" s="11">
        <v>10</v>
      </c>
      <c r="E1270" s="11">
        <v>0</v>
      </c>
      <c r="F1270" s="13">
        <v>8665.14</v>
      </c>
      <c r="G1270" s="11" t="s">
        <v>7895</v>
      </c>
      <c r="H1270" s="11" t="s">
        <v>7893</v>
      </c>
      <c r="I1270" s="11" t="s">
        <v>7861</v>
      </c>
      <c r="J1270" s="14">
        <v>25425</v>
      </c>
      <c r="K1270" s="11">
        <v>53</v>
      </c>
    </row>
    <row r="1271" spans="1:11" ht="15" customHeight="1" x14ac:dyDescent="0.35">
      <c r="A1271" s="11" t="s">
        <v>1309</v>
      </c>
      <c r="B1271" s="11">
        <v>1965</v>
      </c>
      <c r="C1271" s="11" t="s">
        <v>7852</v>
      </c>
      <c r="D1271" s="11">
        <v>21</v>
      </c>
      <c r="E1271" s="11">
        <v>0</v>
      </c>
      <c r="F1271" s="13">
        <v>8665.09</v>
      </c>
      <c r="G1271" s="11" t="s">
        <v>7893</v>
      </c>
      <c r="H1271" s="11" t="s">
        <v>7895</v>
      </c>
      <c r="I1271" s="11" t="s">
        <v>7862</v>
      </c>
      <c r="J1271" s="14">
        <v>24036</v>
      </c>
      <c r="K1271" s="11">
        <v>57</v>
      </c>
    </row>
    <row r="1272" spans="1:11" ht="15" customHeight="1" x14ac:dyDescent="0.35">
      <c r="A1272" s="11" t="s">
        <v>1310</v>
      </c>
      <c r="B1272" s="11">
        <v>1975</v>
      </c>
      <c r="C1272" s="11" t="s">
        <v>7851</v>
      </c>
      <c r="D1272" s="11">
        <v>3</v>
      </c>
      <c r="E1272" s="11">
        <v>1</v>
      </c>
      <c r="F1272" s="13">
        <v>8627.5400000000009</v>
      </c>
      <c r="G1272" s="11" t="s">
        <v>7895</v>
      </c>
      <c r="H1272" s="11" t="s">
        <v>7895</v>
      </c>
      <c r="I1272" s="11" t="s">
        <v>7873</v>
      </c>
      <c r="J1272" s="14">
        <v>27609</v>
      </c>
      <c r="K1272" s="11">
        <v>47</v>
      </c>
    </row>
    <row r="1273" spans="1:11" ht="15" customHeight="1" x14ac:dyDescent="0.35">
      <c r="A1273" s="11" t="s">
        <v>1311</v>
      </c>
      <c r="B1273" s="11">
        <v>1977</v>
      </c>
      <c r="C1273" s="11" t="s">
        <v>7849</v>
      </c>
      <c r="D1273" s="11">
        <v>2</v>
      </c>
      <c r="E1273" s="11">
        <v>3</v>
      </c>
      <c r="F1273" s="13">
        <v>8615.2999999999993</v>
      </c>
      <c r="G1273" s="11" t="s">
        <v>7895</v>
      </c>
      <c r="H1273" s="11" t="s">
        <v>7893</v>
      </c>
      <c r="I1273" s="11" t="s">
        <v>7863</v>
      </c>
      <c r="J1273" s="14">
        <v>28370</v>
      </c>
      <c r="K1273" s="11">
        <v>45</v>
      </c>
    </row>
    <row r="1274" spans="1:11" ht="15" customHeight="1" x14ac:dyDescent="0.35">
      <c r="A1274" s="11" t="s">
        <v>1312</v>
      </c>
      <c r="B1274" s="11">
        <v>1979</v>
      </c>
      <c r="C1274" s="11" t="s">
        <v>7846</v>
      </c>
      <c r="D1274" s="11">
        <v>17</v>
      </c>
      <c r="E1274" s="11">
        <v>3</v>
      </c>
      <c r="F1274" s="13">
        <v>8606.2199999999993</v>
      </c>
      <c r="G1274" s="11" t="s">
        <v>7894</v>
      </c>
      <c r="H1274" s="11" t="s">
        <v>7895</v>
      </c>
      <c r="I1274" s="11" t="s">
        <v>7871</v>
      </c>
      <c r="J1274" s="14">
        <v>29053</v>
      </c>
      <c r="K1274" s="11">
        <v>43</v>
      </c>
    </row>
    <row r="1275" spans="1:11" ht="15" customHeight="1" x14ac:dyDescent="0.35">
      <c r="A1275" s="11" t="s">
        <v>1313</v>
      </c>
      <c r="B1275" s="11">
        <v>1977</v>
      </c>
      <c r="C1275" s="11" t="s">
        <v>7852</v>
      </c>
      <c r="D1275" s="11">
        <v>15</v>
      </c>
      <c r="E1275" s="11">
        <v>3</v>
      </c>
      <c r="F1275" s="13">
        <v>8605.36</v>
      </c>
      <c r="G1275" s="11" t="s">
        <v>7895</v>
      </c>
      <c r="H1275" s="11" t="s">
        <v>7895</v>
      </c>
      <c r="I1275" s="11" t="s">
        <v>7861</v>
      </c>
      <c r="J1275" s="14">
        <v>28413</v>
      </c>
      <c r="K1275" s="11">
        <v>45</v>
      </c>
    </row>
    <row r="1276" spans="1:11" ht="15" customHeight="1" x14ac:dyDescent="0.35">
      <c r="A1276" s="11" t="s">
        <v>1314</v>
      </c>
      <c r="B1276" s="11">
        <v>1977</v>
      </c>
      <c r="C1276" s="11" t="s">
        <v>7847</v>
      </c>
      <c r="D1276" s="11">
        <v>12</v>
      </c>
      <c r="E1276" s="11">
        <v>2</v>
      </c>
      <c r="F1276" s="13">
        <v>8604.48</v>
      </c>
      <c r="G1276" s="11" t="s">
        <v>7893</v>
      </c>
      <c r="H1276" s="11" t="s">
        <v>7895</v>
      </c>
      <c r="I1276" s="11" t="s">
        <v>7866</v>
      </c>
      <c r="J1276" s="14">
        <v>28441</v>
      </c>
      <c r="K1276" s="11">
        <v>45</v>
      </c>
    </row>
    <row r="1277" spans="1:11" ht="15" customHeight="1" x14ac:dyDescent="0.35">
      <c r="A1277" s="11" t="s">
        <v>1315</v>
      </c>
      <c r="B1277" s="11">
        <v>1977</v>
      </c>
      <c r="C1277" s="11" t="s">
        <v>7849</v>
      </c>
      <c r="D1277" s="11">
        <v>24</v>
      </c>
      <c r="E1277" s="11">
        <v>2</v>
      </c>
      <c r="F1277" s="13">
        <v>8603.82</v>
      </c>
      <c r="G1277" s="11" t="s">
        <v>7895</v>
      </c>
      <c r="H1277" s="11" t="s">
        <v>7894</v>
      </c>
      <c r="I1277" s="11" t="s">
        <v>7865</v>
      </c>
      <c r="J1277" s="14">
        <v>28392</v>
      </c>
      <c r="K1277" s="11">
        <v>45</v>
      </c>
    </row>
    <row r="1278" spans="1:11" ht="15" customHeight="1" x14ac:dyDescent="0.35">
      <c r="A1278" s="11" t="s">
        <v>1316</v>
      </c>
      <c r="B1278" s="11">
        <v>1973</v>
      </c>
      <c r="C1278" s="11" t="s">
        <v>7846</v>
      </c>
      <c r="D1278" s="11">
        <v>11</v>
      </c>
      <c r="E1278" s="11">
        <v>0</v>
      </c>
      <c r="F1278" s="13">
        <v>8601.33</v>
      </c>
      <c r="G1278" s="11" t="s">
        <v>7895</v>
      </c>
      <c r="H1278" s="11" t="s">
        <v>7894</v>
      </c>
      <c r="I1278" s="11" t="s">
        <v>7861</v>
      </c>
      <c r="J1278" s="14">
        <v>26856</v>
      </c>
      <c r="K1278" s="11">
        <v>49</v>
      </c>
    </row>
    <row r="1279" spans="1:11" ht="15" customHeight="1" x14ac:dyDescent="0.35">
      <c r="A1279" s="11" t="s">
        <v>1317</v>
      </c>
      <c r="B1279" s="11">
        <v>1983</v>
      </c>
      <c r="C1279" s="11" t="s">
        <v>7846</v>
      </c>
      <c r="D1279" s="11">
        <v>25</v>
      </c>
      <c r="E1279" s="11">
        <v>5</v>
      </c>
      <c r="F1279" s="13">
        <v>8596.83</v>
      </c>
      <c r="G1279" s="11" t="s">
        <v>7895</v>
      </c>
      <c r="H1279" s="11" t="s">
        <v>7893</v>
      </c>
      <c r="I1279" s="11" t="s">
        <v>7861</v>
      </c>
      <c r="J1279" s="14">
        <v>30522</v>
      </c>
      <c r="K1279" s="11">
        <v>39</v>
      </c>
    </row>
    <row r="1280" spans="1:11" ht="15" customHeight="1" x14ac:dyDescent="0.35">
      <c r="A1280" s="11" t="s">
        <v>1318</v>
      </c>
      <c r="B1280" s="11">
        <v>1983</v>
      </c>
      <c r="C1280" s="11" t="s">
        <v>7850</v>
      </c>
      <c r="D1280" s="11">
        <v>30</v>
      </c>
      <c r="E1280" s="11">
        <v>5</v>
      </c>
      <c r="F1280" s="13">
        <v>8582.2999999999993</v>
      </c>
      <c r="G1280" s="11" t="s">
        <v>7895</v>
      </c>
      <c r="H1280" s="11" t="s">
        <v>7894</v>
      </c>
      <c r="I1280" s="11" t="s">
        <v>7861</v>
      </c>
      <c r="J1280" s="14">
        <v>30680</v>
      </c>
      <c r="K1280" s="11">
        <v>39</v>
      </c>
    </row>
    <row r="1281" spans="1:11" ht="15" customHeight="1" x14ac:dyDescent="0.35">
      <c r="A1281" s="11" t="s">
        <v>1319</v>
      </c>
      <c r="B1281" s="11">
        <v>1987</v>
      </c>
      <c r="C1281" s="11" t="s">
        <v>7847</v>
      </c>
      <c r="D1281" s="11">
        <v>11</v>
      </c>
      <c r="E1281" s="11">
        <v>3</v>
      </c>
      <c r="F1281" s="13">
        <v>8573.2999999999993</v>
      </c>
      <c r="G1281" s="11" t="s">
        <v>7895</v>
      </c>
      <c r="H1281" s="11" t="s">
        <v>7895</v>
      </c>
      <c r="I1281" s="11" t="s">
        <v>7872</v>
      </c>
      <c r="J1281" s="14">
        <v>32092</v>
      </c>
      <c r="K1281" s="11">
        <v>35</v>
      </c>
    </row>
    <row r="1282" spans="1:11" ht="15" customHeight="1" x14ac:dyDescent="0.35">
      <c r="A1282" s="11" t="s">
        <v>1320</v>
      </c>
      <c r="B1282" s="11">
        <v>1982</v>
      </c>
      <c r="C1282" s="11" t="s">
        <v>7850</v>
      </c>
      <c r="D1282" s="11">
        <v>6</v>
      </c>
      <c r="E1282" s="11">
        <v>3</v>
      </c>
      <c r="F1282" s="13">
        <v>8572.0400000000009</v>
      </c>
      <c r="G1282" s="11" t="s">
        <v>7895</v>
      </c>
      <c r="H1282" s="11" t="s">
        <v>7895</v>
      </c>
      <c r="I1282" s="11" t="s">
        <v>7872</v>
      </c>
      <c r="J1282" s="14">
        <v>30291</v>
      </c>
      <c r="K1282" s="11">
        <v>40</v>
      </c>
    </row>
    <row r="1283" spans="1:11" ht="15" customHeight="1" x14ac:dyDescent="0.35">
      <c r="A1283" s="11" t="s">
        <v>1321</v>
      </c>
      <c r="B1283" s="11">
        <v>1975</v>
      </c>
      <c r="C1283" s="11" t="s">
        <v>7849</v>
      </c>
      <c r="D1283" s="11">
        <v>26</v>
      </c>
      <c r="E1283" s="11">
        <v>1</v>
      </c>
      <c r="F1283" s="13">
        <v>8569.86</v>
      </c>
      <c r="G1283" s="11" t="s">
        <v>7895</v>
      </c>
      <c r="H1283" s="11" t="s">
        <v>7893</v>
      </c>
      <c r="I1283" s="11" t="s">
        <v>7861</v>
      </c>
      <c r="J1283" s="14">
        <v>27663</v>
      </c>
      <c r="K1283" s="11">
        <v>47</v>
      </c>
    </row>
    <row r="1284" spans="1:11" ht="15" customHeight="1" x14ac:dyDescent="0.35">
      <c r="A1284" s="11" t="s">
        <v>1322</v>
      </c>
      <c r="B1284" s="11">
        <v>1988</v>
      </c>
      <c r="C1284" s="11" t="s">
        <v>7849</v>
      </c>
      <c r="D1284" s="11">
        <v>21</v>
      </c>
      <c r="E1284" s="11">
        <v>3</v>
      </c>
      <c r="F1284" s="13">
        <v>8567.25</v>
      </c>
      <c r="G1284" s="11" t="s">
        <v>7895</v>
      </c>
      <c r="H1284" s="11" t="s">
        <v>7894</v>
      </c>
      <c r="I1284" s="11" t="s">
        <v>7862</v>
      </c>
      <c r="J1284" s="14">
        <v>32407</v>
      </c>
      <c r="K1284" s="11">
        <v>34</v>
      </c>
    </row>
    <row r="1285" spans="1:11" ht="15" customHeight="1" x14ac:dyDescent="0.35">
      <c r="A1285" s="11" t="s">
        <v>1323</v>
      </c>
      <c r="B1285" s="11">
        <v>1975</v>
      </c>
      <c r="C1285" s="11" t="s">
        <v>7851</v>
      </c>
      <c r="D1285" s="11">
        <v>21</v>
      </c>
      <c r="E1285" s="11">
        <v>1</v>
      </c>
      <c r="F1285" s="13">
        <v>8556.91</v>
      </c>
      <c r="G1285" s="11" t="s">
        <v>7895</v>
      </c>
      <c r="H1285" s="11" t="s">
        <v>7894</v>
      </c>
      <c r="I1285" s="11" t="s">
        <v>7863</v>
      </c>
      <c r="J1285" s="14">
        <v>27627</v>
      </c>
      <c r="K1285" s="11">
        <v>47</v>
      </c>
    </row>
    <row r="1286" spans="1:11" ht="15" customHeight="1" x14ac:dyDescent="0.35">
      <c r="A1286" s="11" t="s">
        <v>1324</v>
      </c>
      <c r="B1286" s="11">
        <v>1975</v>
      </c>
      <c r="C1286" s="11" t="s">
        <v>7851</v>
      </c>
      <c r="D1286" s="11">
        <v>6</v>
      </c>
      <c r="E1286" s="11">
        <v>1</v>
      </c>
      <c r="F1286" s="13">
        <v>8551.35</v>
      </c>
      <c r="G1286" s="11" t="s">
        <v>7895</v>
      </c>
      <c r="H1286" s="11" t="s">
        <v>7895</v>
      </c>
      <c r="I1286" s="11" t="s">
        <v>7863</v>
      </c>
      <c r="J1286" s="14">
        <v>27612</v>
      </c>
      <c r="K1286" s="11">
        <v>47</v>
      </c>
    </row>
    <row r="1287" spans="1:11" ht="15" customHeight="1" x14ac:dyDescent="0.35">
      <c r="A1287" s="11" t="s">
        <v>1325</v>
      </c>
      <c r="B1287" s="11">
        <v>1983</v>
      </c>
      <c r="C1287" s="11" t="s">
        <v>7850</v>
      </c>
      <c r="D1287" s="11">
        <v>12</v>
      </c>
      <c r="E1287" s="11">
        <v>1</v>
      </c>
      <c r="F1287" s="13">
        <v>8547.69</v>
      </c>
      <c r="G1287" s="11" t="s">
        <v>7895</v>
      </c>
      <c r="H1287" s="11" t="s">
        <v>7894</v>
      </c>
      <c r="I1287" s="11" t="s">
        <v>7861</v>
      </c>
      <c r="J1287" s="14">
        <v>30662</v>
      </c>
      <c r="K1287" s="11">
        <v>39</v>
      </c>
    </row>
    <row r="1288" spans="1:11" ht="15" customHeight="1" x14ac:dyDescent="0.35">
      <c r="A1288" s="11" t="s">
        <v>1326</v>
      </c>
      <c r="B1288" s="11">
        <v>1975</v>
      </c>
      <c r="C1288" s="11" t="s">
        <v>7847</v>
      </c>
      <c r="D1288" s="11">
        <v>6</v>
      </c>
      <c r="E1288" s="11">
        <v>1</v>
      </c>
      <c r="F1288" s="13">
        <v>8539.67</v>
      </c>
      <c r="G1288" s="11" t="s">
        <v>7895</v>
      </c>
      <c r="H1288" s="11" t="s">
        <v>7893</v>
      </c>
      <c r="I1288" s="11" t="s">
        <v>7863</v>
      </c>
      <c r="J1288" s="14">
        <v>27704</v>
      </c>
      <c r="K1288" s="11">
        <v>47</v>
      </c>
    </row>
    <row r="1289" spans="1:11" ht="15" customHeight="1" x14ac:dyDescent="0.35">
      <c r="A1289" s="11" t="s">
        <v>1327</v>
      </c>
      <c r="B1289" s="11">
        <v>1981</v>
      </c>
      <c r="C1289" s="11" t="s">
        <v>7850</v>
      </c>
      <c r="D1289" s="11">
        <v>27</v>
      </c>
      <c r="E1289" s="11">
        <v>3</v>
      </c>
      <c r="F1289" s="13">
        <v>8538.2900000000009</v>
      </c>
      <c r="G1289" s="11" t="s">
        <v>7895</v>
      </c>
      <c r="H1289" s="11" t="s">
        <v>7893</v>
      </c>
      <c r="I1289" s="11" t="s">
        <v>7869</v>
      </c>
      <c r="J1289" s="14">
        <v>29947</v>
      </c>
      <c r="K1289" s="11">
        <v>41</v>
      </c>
    </row>
    <row r="1290" spans="1:11" ht="15" customHeight="1" x14ac:dyDescent="0.35">
      <c r="A1290" s="11" t="s">
        <v>1328</v>
      </c>
      <c r="B1290" s="11">
        <v>1983</v>
      </c>
      <c r="C1290" s="11" t="s">
        <v>7846</v>
      </c>
      <c r="D1290" s="11">
        <v>24</v>
      </c>
      <c r="E1290" s="11">
        <v>0</v>
      </c>
      <c r="F1290" s="13">
        <v>8534.67</v>
      </c>
      <c r="G1290" s="11" t="s">
        <v>7895</v>
      </c>
      <c r="H1290" s="11" t="s">
        <v>7893</v>
      </c>
      <c r="I1290" s="11" t="s">
        <v>7869</v>
      </c>
      <c r="J1290" s="14">
        <v>30521</v>
      </c>
      <c r="K1290" s="11">
        <v>39</v>
      </c>
    </row>
    <row r="1291" spans="1:11" ht="15" customHeight="1" x14ac:dyDescent="0.35">
      <c r="A1291" s="11" t="s">
        <v>1329</v>
      </c>
      <c r="B1291" s="11">
        <v>1977</v>
      </c>
      <c r="C1291" s="11" t="s">
        <v>7846</v>
      </c>
      <c r="D1291" s="11">
        <v>26</v>
      </c>
      <c r="E1291" s="11">
        <v>2</v>
      </c>
      <c r="F1291" s="13">
        <v>8527.5300000000007</v>
      </c>
      <c r="G1291" s="11" t="s">
        <v>7895</v>
      </c>
      <c r="H1291" s="11" t="s">
        <v>7895</v>
      </c>
      <c r="I1291" s="11" t="s">
        <v>7861</v>
      </c>
      <c r="J1291" s="14">
        <v>28332</v>
      </c>
      <c r="K1291" s="11">
        <v>45</v>
      </c>
    </row>
    <row r="1292" spans="1:11" ht="15" customHeight="1" x14ac:dyDescent="0.35">
      <c r="A1292" s="11" t="s">
        <v>1330</v>
      </c>
      <c r="B1292" s="11">
        <v>1979</v>
      </c>
      <c r="C1292" s="11" t="s">
        <v>7851</v>
      </c>
      <c r="D1292" s="11">
        <v>13</v>
      </c>
      <c r="E1292" s="11">
        <v>3</v>
      </c>
      <c r="F1292" s="13">
        <v>8522</v>
      </c>
      <c r="G1292" s="11" t="s">
        <v>7895</v>
      </c>
      <c r="H1292" s="11" t="s">
        <v>7895</v>
      </c>
      <c r="I1292" s="11" t="s">
        <v>7863</v>
      </c>
      <c r="J1292" s="14">
        <v>29080</v>
      </c>
      <c r="K1292" s="11">
        <v>43</v>
      </c>
    </row>
    <row r="1293" spans="1:11" ht="15" customHeight="1" x14ac:dyDescent="0.35">
      <c r="A1293" s="11" t="s">
        <v>1331</v>
      </c>
      <c r="B1293" s="11">
        <v>1977</v>
      </c>
      <c r="C1293" s="11" t="s">
        <v>7850</v>
      </c>
      <c r="D1293" s="11">
        <v>29</v>
      </c>
      <c r="E1293" s="11">
        <v>2</v>
      </c>
      <c r="F1293" s="13">
        <v>8520.0300000000007</v>
      </c>
      <c r="G1293" s="11" t="s">
        <v>7895</v>
      </c>
      <c r="H1293" s="11" t="s">
        <v>7893</v>
      </c>
      <c r="I1293" s="11" t="s">
        <v>7863</v>
      </c>
      <c r="J1293" s="14">
        <v>28488</v>
      </c>
      <c r="K1293" s="11">
        <v>45</v>
      </c>
    </row>
    <row r="1294" spans="1:11" ht="15" customHeight="1" x14ac:dyDescent="0.35">
      <c r="A1294" s="11" t="s">
        <v>1332</v>
      </c>
      <c r="B1294" s="11">
        <v>1977</v>
      </c>
      <c r="C1294" s="11" t="s">
        <v>7848</v>
      </c>
      <c r="D1294" s="11">
        <v>21</v>
      </c>
      <c r="E1294" s="11">
        <v>2</v>
      </c>
      <c r="F1294" s="13">
        <v>8516.83</v>
      </c>
      <c r="G1294" s="11" t="s">
        <v>7895</v>
      </c>
      <c r="H1294" s="11" t="s">
        <v>7894</v>
      </c>
      <c r="I1294" s="11" t="s">
        <v>7861</v>
      </c>
      <c r="J1294" s="14">
        <v>28297</v>
      </c>
      <c r="K1294" s="11">
        <v>45</v>
      </c>
    </row>
    <row r="1295" spans="1:11" ht="15" customHeight="1" x14ac:dyDescent="0.35">
      <c r="A1295" s="11" t="s">
        <v>1333</v>
      </c>
      <c r="B1295" s="11">
        <v>1977</v>
      </c>
      <c r="C1295" s="11" t="s">
        <v>7850</v>
      </c>
      <c r="D1295" s="11">
        <v>26</v>
      </c>
      <c r="E1295" s="11">
        <v>2</v>
      </c>
      <c r="F1295" s="13">
        <v>8515.76</v>
      </c>
      <c r="G1295" s="11" t="s">
        <v>7895</v>
      </c>
      <c r="H1295" s="11" t="s">
        <v>7895</v>
      </c>
      <c r="I1295" s="11" t="s">
        <v>7861</v>
      </c>
      <c r="J1295" s="14">
        <v>28485</v>
      </c>
      <c r="K1295" s="11">
        <v>45</v>
      </c>
    </row>
    <row r="1296" spans="1:11" ht="15" customHeight="1" x14ac:dyDescent="0.35">
      <c r="A1296" s="11" t="s">
        <v>1334</v>
      </c>
      <c r="B1296" s="11">
        <v>1993</v>
      </c>
      <c r="C1296" s="11" t="s">
        <v>7847</v>
      </c>
      <c r="D1296" s="11">
        <v>10</v>
      </c>
      <c r="E1296" s="11">
        <v>0</v>
      </c>
      <c r="F1296" s="13">
        <v>8471.65</v>
      </c>
      <c r="G1296" s="11" t="s">
        <v>7895</v>
      </c>
      <c r="H1296" s="11" t="s">
        <v>7894</v>
      </c>
      <c r="I1296" s="11" t="s">
        <v>7862</v>
      </c>
      <c r="J1296" s="14">
        <v>34283</v>
      </c>
      <c r="K1296" s="11">
        <v>29</v>
      </c>
    </row>
    <row r="1297" spans="1:11" ht="15" customHeight="1" x14ac:dyDescent="0.35">
      <c r="A1297" s="11" t="s">
        <v>1335</v>
      </c>
      <c r="B1297" s="11">
        <v>1992</v>
      </c>
      <c r="C1297" s="11" t="s">
        <v>7849</v>
      </c>
      <c r="D1297" s="11">
        <v>9</v>
      </c>
      <c r="E1297" s="11">
        <v>0</v>
      </c>
      <c r="F1297" s="13">
        <v>8466.35</v>
      </c>
      <c r="G1297" s="11" t="s">
        <v>7895</v>
      </c>
      <c r="H1297" s="11" t="s">
        <v>7895</v>
      </c>
      <c r="I1297" s="11" t="s">
        <v>7862</v>
      </c>
      <c r="J1297" s="14">
        <v>33856</v>
      </c>
      <c r="K1297" s="11">
        <v>30</v>
      </c>
    </row>
    <row r="1298" spans="1:11" ht="15" customHeight="1" x14ac:dyDescent="0.35">
      <c r="A1298" s="11" t="s">
        <v>1336</v>
      </c>
      <c r="B1298" s="11">
        <v>1972</v>
      </c>
      <c r="C1298" s="11" t="s">
        <v>7850</v>
      </c>
      <c r="D1298" s="11">
        <v>26</v>
      </c>
      <c r="E1298" s="11">
        <v>0</v>
      </c>
      <c r="F1298" s="13">
        <v>8457.82</v>
      </c>
      <c r="G1298" s="11" t="s">
        <v>7895</v>
      </c>
      <c r="H1298" s="11" t="s">
        <v>7893</v>
      </c>
      <c r="I1298" s="11" t="s">
        <v>7863</v>
      </c>
      <c r="J1298" s="14">
        <v>26659</v>
      </c>
      <c r="K1298" s="11">
        <v>50</v>
      </c>
    </row>
    <row r="1299" spans="1:11" ht="15" customHeight="1" x14ac:dyDescent="0.35">
      <c r="A1299" s="11" t="s">
        <v>1337</v>
      </c>
      <c r="B1299" s="11">
        <v>1984</v>
      </c>
      <c r="C1299" s="11" t="s">
        <v>7848</v>
      </c>
      <c r="D1299" s="11">
        <v>19</v>
      </c>
      <c r="E1299" s="11">
        <v>3</v>
      </c>
      <c r="F1299" s="13">
        <v>8450.82</v>
      </c>
      <c r="G1299" s="11" t="s">
        <v>7895</v>
      </c>
      <c r="H1299" s="11" t="s">
        <v>7895</v>
      </c>
      <c r="I1299" s="11" t="s">
        <v>7868</v>
      </c>
      <c r="J1299" s="14">
        <v>30852</v>
      </c>
      <c r="K1299" s="11">
        <v>38</v>
      </c>
    </row>
    <row r="1300" spans="1:11" ht="15" customHeight="1" x14ac:dyDescent="0.35">
      <c r="A1300" s="11" t="s">
        <v>1338</v>
      </c>
      <c r="B1300" s="11">
        <v>1966</v>
      </c>
      <c r="C1300" s="11" t="s">
        <v>7848</v>
      </c>
      <c r="D1300" s="11">
        <v>12</v>
      </c>
      <c r="E1300" s="11">
        <v>0</v>
      </c>
      <c r="F1300" s="13">
        <v>8448.66</v>
      </c>
      <c r="G1300" s="11" t="s">
        <v>7893</v>
      </c>
      <c r="H1300" s="11" t="s">
        <v>7894</v>
      </c>
      <c r="I1300" s="11" t="s">
        <v>7861</v>
      </c>
      <c r="J1300" s="14">
        <v>24270</v>
      </c>
      <c r="K1300" s="11">
        <v>56</v>
      </c>
    </row>
    <row r="1301" spans="1:11" ht="15" customHeight="1" x14ac:dyDescent="0.35">
      <c r="A1301" s="11" t="s">
        <v>1339</v>
      </c>
      <c r="B1301" s="11">
        <v>1972</v>
      </c>
      <c r="C1301" s="11" t="s">
        <v>7849</v>
      </c>
      <c r="D1301" s="11">
        <v>4</v>
      </c>
      <c r="E1301" s="11">
        <v>0</v>
      </c>
      <c r="F1301" s="13">
        <v>8444.4699999999993</v>
      </c>
      <c r="G1301" s="11" t="s">
        <v>7893</v>
      </c>
      <c r="H1301" s="11" t="s">
        <v>7894</v>
      </c>
      <c r="I1301" s="11" t="s">
        <v>7863</v>
      </c>
      <c r="J1301" s="14">
        <v>26546</v>
      </c>
      <c r="K1301" s="11">
        <v>50</v>
      </c>
    </row>
    <row r="1302" spans="1:11" ht="15" customHeight="1" x14ac:dyDescent="0.35">
      <c r="A1302" s="11" t="s">
        <v>1340</v>
      </c>
      <c r="B1302" s="11">
        <v>1972</v>
      </c>
      <c r="C1302" s="11" t="s">
        <v>7849</v>
      </c>
      <c r="D1302" s="11">
        <v>9</v>
      </c>
      <c r="E1302" s="11">
        <v>0</v>
      </c>
      <c r="F1302" s="13">
        <v>8442.67</v>
      </c>
      <c r="G1302" s="11" t="s">
        <v>7895</v>
      </c>
      <c r="H1302" s="11" t="s">
        <v>7893</v>
      </c>
      <c r="I1302" s="11" t="s">
        <v>7861</v>
      </c>
      <c r="J1302" s="14">
        <v>26551</v>
      </c>
      <c r="K1302" s="11">
        <v>50</v>
      </c>
    </row>
    <row r="1303" spans="1:11" ht="15" customHeight="1" x14ac:dyDescent="0.35">
      <c r="A1303" s="11" t="s">
        <v>1341</v>
      </c>
      <c r="B1303" s="11">
        <v>1963</v>
      </c>
      <c r="C1303" s="11" t="s">
        <v>7849</v>
      </c>
      <c r="D1303" s="11">
        <v>24</v>
      </c>
      <c r="E1303" s="11">
        <v>0</v>
      </c>
      <c r="F1303" s="13">
        <v>8440.0499999999993</v>
      </c>
      <c r="G1303" s="11" t="s">
        <v>7893</v>
      </c>
      <c r="H1303" s="11" t="s">
        <v>7895</v>
      </c>
      <c r="I1303" s="11" t="s">
        <v>7861</v>
      </c>
      <c r="J1303" s="14">
        <v>23278</v>
      </c>
      <c r="K1303" s="11">
        <v>59</v>
      </c>
    </row>
    <row r="1304" spans="1:11" ht="15" customHeight="1" x14ac:dyDescent="0.35">
      <c r="A1304" s="11" t="s">
        <v>1342</v>
      </c>
      <c r="B1304" s="11">
        <v>1975</v>
      </c>
      <c r="C1304" s="11" t="s">
        <v>7849</v>
      </c>
      <c r="D1304" s="11">
        <v>28</v>
      </c>
      <c r="E1304" s="11">
        <v>1</v>
      </c>
      <c r="F1304" s="13">
        <v>8428.07</v>
      </c>
      <c r="G1304" s="11" t="s">
        <v>7893</v>
      </c>
      <c r="H1304" s="11" t="s">
        <v>7895</v>
      </c>
      <c r="I1304" s="11" t="s">
        <v>7862</v>
      </c>
      <c r="J1304" s="14">
        <v>27665</v>
      </c>
      <c r="K1304" s="11">
        <v>47</v>
      </c>
    </row>
    <row r="1305" spans="1:11" ht="15" customHeight="1" x14ac:dyDescent="0.35">
      <c r="A1305" s="11" t="s">
        <v>1343</v>
      </c>
      <c r="B1305" s="11">
        <v>1977</v>
      </c>
      <c r="C1305" s="11" t="s">
        <v>7849</v>
      </c>
      <c r="D1305" s="11">
        <v>4</v>
      </c>
      <c r="E1305" s="11">
        <v>2</v>
      </c>
      <c r="F1305" s="13">
        <v>8413.4599999999991</v>
      </c>
      <c r="G1305" s="11" t="s">
        <v>7893</v>
      </c>
      <c r="H1305" s="11" t="s">
        <v>7894</v>
      </c>
      <c r="I1305" s="11" t="s">
        <v>7862</v>
      </c>
      <c r="J1305" s="14">
        <v>28372</v>
      </c>
      <c r="K1305" s="11">
        <v>45</v>
      </c>
    </row>
    <row r="1306" spans="1:11" ht="15" customHeight="1" x14ac:dyDescent="0.35">
      <c r="A1306" s="11" t="s">
        <v>1344</v>
      </c>
      <c r="B1306" s="11">
        <v>1979</v>
      </c>
      <c r="C1306" s="11" t="s">
        <v>7848</v>
      </c>
      <c r="D1306" s="11">
        <v>11</v>
      </c>
      <c r="E1306" s="11">
        <v>3</v>
      </c>
      <c r="F1306" s="13">
        <v>8410.0499999999993</v>
      </c>
      <c r="G1306" s="11" t="s">
        <v>7895</v>
      </c>
      <c r="H1306" s="11" t="s">
        <v>7895</v>
      </c>
      <c r="I1306" s="11" t="s">
        <v>7862</v>
      </c>
      <c r="J1306" s="14">
        <v>29017</v>
      </c>
      <c r="K1306" s="11">
        <v>43</v>
      </c>
    </row>
    <row r="1307" spans="1:11" ht="15" customHeight="1" x14ac:dyDescent="0.35">
      <c r="A1307" s="11" t="s">
        <v>1345</v>
      </c>
      <c r="B1307" s="11">
        <v>1971</v>
      </c>
      <c r="C1307" s="11" t="s">
        <v>7849</v>
      </c>
      <c r="D1307" s="11">
        <v>18</v>
      </c>
      <c r="E1307" s="11">
        <v>0</v>
      </c>
      <c r="F1307" s="13">
        <v>8400.01</v>
      </c>
      <c r="G1307" s="11" t="s">
        <v>7895</v>
      </c>
      <c r="H1307" s="11" t="s">
        <v>7893</v>
      </c>
      <c r="I1307" s="11" t="s">
        <v>7861</v>
      </c>
      <c r="J1307" s="14">
        <v>26194</v>
      </c>
      <c r="K1307" s="11">
        <v>51</v>
      </c>
    </row>
    <row r="1308" spans="1:11" ht="15" customHeight="1" x14ac:dyDescent="0.35">
      <c r="A1308" s="11" t="s">
        <v>1346</v>
      </c>
      <c r="B1308" s="11">
        <v>1971</v>
      </c>
      <c r="C1308" s="11" t="s">
        <v>7849</v>
      </c>
      <c r="D1308" s="11">
        <v>4</v>
      </c>
      <c r="E1308" s="11">
        <v>0</v>
      </c>
      <c r="F1308" s="13">
        <v>8396.6200000000008</v>
      </c>
      <c r="G1308" s="11" t="s">
        <v>7895</v>
      </c>
      <c r="H1308" s="11" t="s">
        <v>7893</v>
      </c>
      <c r="I1308" s="11" t="s">
        <v>7861</v>
      </c>
      <c r="J1308" s="14">
        <v>26180</v>
      </c>
      <c r="K1308" s="11">
        <v>51</v>
      </c>
    </row>
    <row r="1309" spans="1:11" ht="15" customHeight="1" x14ac:dyDescent="0.35">
      <c r="A1309" s="11" t="s">
        <v>1347</v>
      </c>
      <c r="B1309" s="11">
        <v>1963</v>
      </c>
      <c r="C1309" s="11" t="s">
        <v>7849</v>
      </c>
      <c r="D1309" s="11">
        <v>21</v>
      </c>
      <c r="E1309" s="11">
        <v>0</v>
      </c>
      <c r="F1309" s="13">
        <v>8355.5400000000009</v>
      </c>
      <c r="G1309" s="11" t="s">
        <v>7893</v>
      </c>
      <c r="H1309" s="11" t="s">
        <v>7893</v>
      </c>
      <c r="I1309" s="11" t="s">
        <v>7862</v>
      </c>
      <c r="J1309" s="14">
        <v>23275</v>
      </c>
      <c r="K1309" s="11">
        <v>59</v>
      </c>
    </row>
    <row r="1310" spans="1:11" ht="15" customHeight="1" x14ac:dyDescent="0.35">
      <c r="A1310" s="11" t="s">
        <v>1348</v>
      </c>
      <c r="B1310" s="11">
        <v>1976</v>
      </c>
      <c r="C1310" s="11" t="s">
        <v>7848</v>
      </c>
      <c r="D1310" s="11">
        <v>12</v>
      </c>
      <c r="E1310" s="11">
        <v>2</v>
      </c>
      <c r="F1310" s="13">
        <v>8347.16</v>
      </c>
      <c r="G1310" s="11" t="s">
        <v>7895</v>
      </c>
      <c r="H1310" s="11" t="s">
        <v>7894</v>
      </c>
      <c r="I1310" s="11" t="s">
        <v>7861</v>
      </c>
      <c r="J1310" s="14">
        <v>27923</v>
      </c>
      <c r="K1310" s="11">
        <v>46</v>
      </c>
    </row>
    <row r="1311" spans="1:11" ht="15" customHeight="1" x14ac:dyDescent="0.35">
      <c r="A1311" s="11" t="s">
        <v>1349</v>
      </c>
      <c r="B1311" s="11">
        <v>1976</v>
      </c>
      <c r="C1311" s="11" t="s">
        <v>7846</v>
      </c>
      <c r="D1311" s="11">
        <v>7</v>
      </c>
      <c r="E1311" s="11">
        <v>1</v>
      </c>
      <c r="F1311" s="13">
        <v>8342.91</v>
      </c>
      <c r="G1311" s="11" t="s">
        <v>7893</v>
      </c>
      <c r="H1311" s="11" t="s">
        <v>7894</v>
      </c>
      <c r="I1311" s="11" t="s">
        <v>7866</v>
      </c>
      <c r="J1311" s="14">
        <v>27948</v>
      </c>
      <c r="K1311" s="11">
        <v>46</v>
      </c>
    </row>
    <row r="1312" spans="1:11" ht="15" customHeight="1" x14ac:dyDescent="0.35">
      <c r="A1312" s="11" t="s">
        <v>1350</v>
      </c>
      <c r="B1312" s="11">
        <v>1976</v>
      </c>
      <c r="C1312" s="11" t="s">
        <v>7846</v>
      </c>
      <c r="D1312" s="11">
        <v>20</v>
      </c>
      <c r="E1312" s="11">
        <v>1</v>
      </c>
      <c r="F1312" s="13">
        <v>8334.59</v>
      </c>
      <c r="G1312" s="11" t="s">
        <v>7893</v>
      </c>
      <c r="H1312" s="11" t="s">
        <v>7895</v>
      </c>
      <c r="I1312" s="11" t="s">
        <v>7866</v>
      </c>
      <c r="J1312" s="14">
        <v>27961</v>
      </c>
      <c r="K1312" s="11">
        <v>46</v>
      </c>
    </row>
    <row r="1313" spans="1:11" ht="15" customHeight="1" x14ac:dyDescent="0.35">
      <c r="A1313" s="11" t="s">
        <v>1351</v>
      </c>
      <c r="B1313" s="11">
        <v>1976</v>
      </c>
      <c r="C1313" s="11" t="s">
        <v>7846</v>
      </c>
      <c r="D1313" s="11">
        <v>12</v>
      </c>
      <c r="E1313" s="11">
        <v>1</v>
      </c>
      <c r="F1313" s="13">
        <v>8334.4599999999991</v>
      </c>
      <c r="G1313" s="11" t="s">
        <v>7893</v>
      </c>
      <c r="H1313" s="11" t="s">
        <v>7895</v>
      </c>
      <c r="I1313" s="11" t="s">
        <v>7866</v>
      </c>
      <c r="J1313" s="14">
        <v>27953</v>
      </c>
      <c r="K1313" s="11">
        <v>46</v>
      </c>
    </row>
    <row r="1314" spans="1:11" ht="15" customHeight="1" x14ac:dyDescent="0.35">
      <c r="A1314" s="11" t="s">
        <v>1352</v>
      </c>
      <c r="B1314" s="11">
        <v>1993</v>
      </c>
      <c r="C1314" s="11" t="s">
        <v>7848</v>
      </c>
      <c r="D1314" s="11">
        <v>22</v>
      </c>
      <c r="E1314" s="11">
        <v>0</v>
      </c>
      <c r="F1314" s="13">
        <v>8314.65</v>
      </c>
      <c r="G1314" s="11" t="s">
        <v>7895</v>
      </c>
      <c r="H1314" s="11" t="s">
        <v>7894</v>
      </c>
      <c r="I1314" s="11" t="s">
        <v>7862</v>
      </c>
      <c r="J1314" s="14">
        <v>34142</v>
      </c>
      <c r="K1314" s="11">
        <v>29</v>
      </c>
    </row>
    <row r="1315" spans="1:11" ht="15" customHeight="1" x14ac:dyDescent="0.35">
      <c r="A1315" s="11" t="s">
        <v>1353</v>
      </c>
      <c r="B1315" s="11">
        <v>1979</v>
      </c>
      <c r="C1315" s="11" t="s">
        <v>7851</v>
      </c>
      <c r="D1315" s="11">
        <v>7</v>
      </c>
      <c r="E1315" s="11">
        <v>2</v>
      </c>
      <c r="F1315" s="13">
        <v>8310.84</v>
      </c>
      <c r="G1315" s="11" t="s">
        <v>7895</v>
      </c>
      <c r="H1315" s="11" t="s">
        <v>7895</v>
      </c>
      <c r="I1315" s="11" t="s">
        <v>7862</v>
      </c>
      <c r="J1315" s="14">
        <v>29074</v>
      </c>
      <c r="K1315" s="11">
        <v>43</v>
      </c>
    </row>
    <row r="1316" spans="1:11" ht="15" customHeight="1" x14ac:dyDescent="0.35">
      <c r="A1316" s="11" t="s">
        <v>1354</v>
      </c>
      <c r="B1316" s="11">
        <v>1978</v>
      </c>
      <c r="C1316" s="11" t="s">
        <v>7848</v>
      </c>
      <c r="D1316" s="11">
        <v>26</v>
      </c>
      <c r="E1316" s="11">
        <v>2</v>
      </c>
      <c r="F1316" s="13">
        <v>8302.5400000000009</v>
      </c>
      <c r="G1316" s="11" t="s">
        <v>7893</v>
      </c>
      <c r="H1316" s="11" t="s">
        <v>7893</v>
      </c>
      <c r="I1316" s="11" t="s">
        <v>7866</v>
      </c>
      <c r="J1316" s="14">
        <v>28667</v>
      </c>
      <c r="K1316" s="11">
        <v>44</v>
      </c>
    </row>
    <row r="1317" spans="1:11" ht="15" customHeight="1" x14ac:dyDescent="0.35">
      <c r="A1317" s="11" t="s">
        <v>1355</v>
      </c>
      <c r="B1317" s="11">
        <v>1974</v>
      </c>
      <c r="C1317" s="11" t="s">
        <v>7848</v>
      </c>
      <c r="D1317" s="11">
        <v>6</v>
      </c>
      <c r="E1317" s="11">
        <v>0</v>
      </c>
      <c r="F1317" s="13">
        <v>8283.68</v>
      </c>
      <c r="G1317" s="11" t="s">
        <v>7895</v>
      </c>
      <c r="H1317" s="11" t="s">
        <v>7893</v>
      </c>
      <c r="I1317" s="11" t="s">
        <v>7861</v>
      </c>
      <c r="J1317" s="14">
        <v>27186</v>
      </c>
      <c r="K1317" s="11">
        <v>49</v>
      </c>
    </row>
    <row r="1318" spans="1:11" ht="15" customHeight="1" x14ac:dyDescent="0.35">
      <c r="A1318" s="11" t="s">
        <v>1356</v>
      </c>
      <c r="B1318" s="11">
        <v>1974</v>
      </c>
      <c r="C1318" s="11" t="s">
        <v>7850</v>
      </c>
      <c r="D1318" s="11">
        <v>22</v>
      </c>
      <c r="E1318" s="11">
        <v>0</v>
      </c>
      <c r="F1318" s="13">
        <v>8280.6200000000008</v>
      </c>
      <c r="G1318" s="11" t="s">
        <v>7895</v>
      </c>
      <c r="H1318" s="11" t="s">
        <v>7895</v>
      </c>
      <c r="I1318" s="11" t="s">
        <v>7861</v>
      </c>
      <c r="J1318" s="14">
        <v>27385</v>
      </c>
      <c r="K1318" s="11">
        <v>48</v>
      </c>
    </row>
    <row r="1319" spans="1:11" ht="15" customHeight="1" x14ac:dyDescent="0.35">
      <c r="A1319" s="11" t="s">
        <v>1357</v>
      </c>
      <c r="B1319" s="11">
        <v>1974</v>
      </c>
      <c r="C1319" s="11" t="s">
        <v>7849</v>
      </c>
      <c r="D1319" s="11">
        <v>26</v>
      </c>
      <c r="E1319" s="11">
        <v>0</v>
      </c>
      <c r="F1319" s="13">
        <v>8277.52</v>
      </c>
      <c r="G1319" s="11" t="s">
        <v>7895</v>
      </c>
      <c r="H1319" s="11" t="s">
        <v>7895</v>
      </c>
      <c r="I1319" s="11" t="s">
        <v>7863</v>
      </c>
      <c r="J1319" s="14">
        <v>27298</v>
      </c>
      <c r="K1319" s="11">
        <v>48</v>
      </c>
    </row>
    <row r="1320" spans="1:11" ht="15" customHeight="1" x14ac:dyDescent="0.35">
      <c r="A1320" s="11" t="s">
        <v>1358</v>
      </c>
      <c r="B1320" s="11">
        <v>2000</v>
      </c>
      <c r="C1320" s="11" t="s">
        <v>7847</v>
      </c>
      <c r="D1320" s="11">
        <v>28</v>
      </c>
      <c r="E1320" s="11">
        <v>0</v>
      </c>
      <c r="F1320" s="13">
        <v>8271.4599999999991</v>
      </c>
      <c r="G1320" s="11" t="s">
        <v>7895</v>
      </c>
      <c r="H1320" s="11" t="s">
        <v>7894</v>
      </c>
      <c r="I1320" s="11" t="s">
        <v>7870</v>
      </c>
      <c r="J1320" s="14">
        <v>36858</v>
      </c>
      <c r="K1320" s="11">
        <v>22</v>
      </c>
    </row>
    <row r="1321" spans="1:11" ht="15" customHeight="1" x14ac:dyDescent="0.35">
      <c r="A1321" s="11" t="s">
        <v>1359</v>
      </c>
      <c r="B1321" s="11">
        <v>1974</v>
      </c>
      <c r="C1321" s="11" t="s">
        <v>7851</v>
      </c>
      <c r="D1321" s="11">
        <v>5</v>
      </c>
      <c r="E1321" s="11">
        <v>0</v>
      </c>
      <c r="F1321" s="13">
        <v>8269.0400000000009</v>
      </c>
      <c r="G1321" s="11" t="s">
        <v>7895</v>
      </c>
      <c r="H1321" s="11" t="s">
        <v>7894</v>
      </c>
      <c r="I1321" s="11" t="s">
        <v>7863</v>
      </c>
      <c r="J1321" s="14">
        <v>27246</v>
      </c>
      <c r="K1321" s="11">
        <v>48</v>
      </c>
    </row>
    <row r="1322" spans="1:11" ht="15" customHeight="1" x14ac:dyDescent="0.35">
      <c r="A1322" s="11" t="s">
        <v>1360</v>
      </c>
      <c r="B1322" s="11">
        <v>1964</v>
      </c>
      <c r="C1322" s="11" t="s">
        <v>7849</v>
      </c>
      <c r="D1322" s="11">
        <v>5</v>
      </c>
      <c r="E1322" s="11">
        <v>0</v>
      </c>
      <c r="F1322" s="13">
        <v>8268</v>
      </c>
      <c r="G1322" s="11" t="s">
        <v>7893</v>
      </c>
      <c r="H1322" s="11" t="s">
        <v>7893</v>
      </c>
      <c r="I1322" s="11" t="s">
        <v>7861</v>
      </c>
      <c r="J1322" s="14">
        <v>23625</v>
      </c>
      <c r="K1322" s="11">
        <v>58</v>
      </c>
    </row>
    <row r="1323" spans="1:11" ht="15" customHeight="1" x14ac:dyDescent="0.35">
      <c r="A1323" s="11" t="s">
        <v>1361</v>
      </c>
      <c r="B1323" s="11">
        <v>1982</v>
      </c>
      <c r="C1323" s="11" t="s">
        <v>7849</v>
      </c>
      <c r="D1323" s="11">
        <v>27</v>
      </c>
      <c r="E1323" s="11">
        <v>3</v>
      </c>
      <c r="F1323" s="13">
        <v>8252.2800000000007</v>
      </c>
      <c r="G1323" s="11" t="s">
        <v>7895</v>
      </c>
      <c r="H1323" s="11" t="s">
        <v>7895</v>
      </c>
      <c r="I1323" s="11" t="s">
        <v>7869</v>
      </c>
      <c r="J1323" s="14">
        <v>30221</v>
      </c>
      <c r="K1323" s="11">
        <v>40</v>
      </c>
    </row>
    <row r="1324" spans="1:11" ht="15" customHeight="1" x14ac:dyDescent="0.35">
      <c r="A1324" s="11" t="s">
        <v>1362</v>
      </c>
      <c r="B1324" s="11">
        <v>1976</v>
      </c>
      <c r="C1324" s="11" t="s">
        <v>7849</v>
      </c>
      <c r="D1324" s="11">
        <v>2</v>
      </c>
      <c r="E1324" s="11">
        <v>1</v>
      </c>
      <c r="F1324" s="13">
        <v>8240.59</v>
      </c>
      <c r="G1324" s="11" t="s">
        <v>7895</v>
      </c>
      <c r="H1324" s="11" t="s">
        <v>7895</v>
      </c>
      <c r="I1324" s="11" t="s">
        <v>7861</v>
      </c>
      <c r="J1324" s="14">
        <v>28005</v>
      </c>
      <c r="K1324" s="11">
        <v>46</v>
      </c>
    </row>
    <row r="1325" spans="1:11" ht="15" customHeight="1" x14ac:dyDescent="0.35">
      <c r="A1325" s="11" t="s">
        <v>1363</v>
      </c>
      <c r="B1325" s="11">
        <v>1976</v>
      </c>
      <c r="C1325" s="11" t="s">
        <v>7848</v>
      </c>
      <c r="D1325" s="11">
        <v>30</v>
      </c>
      <c r="E1325" s="11">
        <v>1</v>
      </c>
      <c r="F1325" s="13">
        <v>8233.1</v>
      </c>
      <c r="G1325" s="11" t="s">
        <v>7895</v>
      </c>
      <c r="H1325" s="11" t="s">
        <v>7895</v>
      </c>
      <c r="I1325" s="11" t="s">
        <v>7861</v>
      </c>
      <c r="J1325" s="14">
        <v>27941</v>
      </c>
      <c r="K1325" s="11">
        <v>46</v>
      </c>
    </row>
    <row r="1326" spans="1:11" ht="15" customHeight="1" x14ac:dyDescent="0.35">
      <c r="A1326" s="11" t="s">
        <v>1364</v>
      </c>
      <c r="B1326" s="11">
        <v>1976</v>
      </c>
      <c r="C1326" s="11" t="s">
        <v>7849</v>
      </c>
      <c r="D1326" s="11">
        <v>3</v>
      </c>
      <c r="E1326" s="11">
        <v>1</v>
      </c>
      <c r="F1326" s="13">
        <v>8232.64</v>
      </c>
      <c r="G1326" s="11" t="s">
        <v>7895</v>
      </c>
      <c r="H1326" s="11" t="s">
        <v>7893</v>
      </c>
      <c r="I1326" s="11" t="s">
        <v>7861</v>
      </c>
      <c r="J1326" s="14">
        <v>28006</v>
      </c>
      <c r="K1326" s="11">
        <v>46</v>
      </c>
    </row>
    <row r="1327" spans="1:11" ht="15" customHeight="1" x14ac:dyDescent="0.35">
      <c r="A1327" s="11" t="s">
        <v>1365</v>
      </c>
      <c r="B1327" s="11">
        <v>1978</v>
      </c>
      <c r="C1327" s="11" t="s">
        <v>7848</v>
      </c>
      <c r="D1327" s="11">
        <v>30</v>
      </c>
      <c r="E1327" s="11">
        <v>2</v>
      </c>
      <c r="F1327" s="13">
        <v>8219.2000000000007</v>
      </c>
      <c r="G1327" s="11" t="s">
        <v>7895</v>
      </c>
      <c r="H1327" s="11" t="s">
        <v>7895</v>
      </c>
      <c r="I1327" s="11" t="s">
        <v>7861</v>
      </c>
      <c r="J1327" s="14">
        <v>28671</v>
      </c>
      <c r="K1327" s="11">
        <v>44</v>
      </c>
    </row>
    <row r="1328" spans="1:11" ht="15" customHeight="1" x14ac:dyDescent="0.35">
      <c r="A1328" s="11" t="s">
        <v>1366</v>
      </c>
      <c r="B1328" s="11">
        <v>1978</v>
      </c>
      <c r="C1328" s="11" t="s">
        <v>7852</v>
      </c>
      <c r="D1328" s="11">
        <v>24</v>
      </c>
      <c r="E1328" s="11">
        <v>2</v>
      </c>
      <c r="F1328" s="13">
        <v>8211.1</v>
      </c>
      <c r="G1328" s="11" t="s">
        <v>7895</v>
      </c>
      <c r="H1328" s="11" t="s">
        <v>7893</v>
      </c>
      <c r="I1328" s="11" t="s">
        <v>7861</v>
      </c>
      <c r="J1328" s="14">
        <v>28787</v>
      </c>
      <c r="K1328" s="11">
        <v>44</v>
      </c>
    </row>
    <row r="1329" spans="1:11" ht="15" customHeight="1" x14ac:dyDescent="0.35">
      <c r="A1329" s="11" t="s">
        <v>1367</v>
      </c>
      <c r="B1329" s="11">
        <v>1962</v>
      </c>
      <c r="C1329" s="11" t="s">
        <v>7847</v>
      </c>
      <c r="D1329" s="11">
        <v>23</v>
      </c>
      <c r="E1329" s="11">
        <v>0</v>
      </c>
      <c r="F1329" s="13">
        <v>8188.12</v>
      </c>
      <c r="G1329" s="11" t="s">
        <v>7893</v>
      </c>
      <c r="H1329" s="11" t="s">
        <v>7893</v>
      </c>
      <c r="I1329" s="11" t="s">
        <v>7861</v>
      </c>
      <c r="J1329" s="14">
        <v>22973</v>
      </c>
      <c r="K1329" s="11">
        <v>60</v>
      </c>
    </row>
    <row r="1330" spans="1:11" ht="15" customHeight="1" x14ac:dyDescent="0.35">
      <c r="A1330" s="11" t="s">
        <v>1368</v>
      </c>
      <c r="B1330" s="11">
        <v>1997</v>
      </c>
      <c r="C1330" s="11" t="s">
        <v>7852</v>
      </c>
      <c r="D1330" s="11">
        <v>21</v>
      </c>
      <c r="E1330" s="11">
        <v>0</v>
      </c>
      <c r="F1330" s="13">
        <v>8182.89</v>
      </c>
      <c r="G1330" s="11" t="s">
        <v>7895</v>
      </c>
      <c r="H1330" s="11" t="s">
        <v>7894</v>
      </c>
      <c r="I1330" s="11" t="s">
        <v>7875</v>
      </c>
      <c r="J1330" s="14">
        <v>35724</v>
      </c>
      <c r="K1330" s="11">
        <v>25</v>
      </c>
    </row>
    <row r="1331" spans="1:11" ht="15" customHeight="1" x14ac:dyDescent="0.35">
      <c r="A1331" s="11" t="s">
        <v>1369</v>
      </c>
      <c r="B1331" s="11">
        <v>1983</v>
      </c>
      <c r="C1331" s="11" t="s">
        <v>7848</v>
      </c>
      <c r="D1331" s="11">
        <v>8</v>
      </c>
      <c r="E1331" s="11">
        <v>3</v>
      </c>
      <c r="F1331" s="13">
        <v>8179.51</v>
      </c>
      <c r="G1331" s="11" t="s">
        <v>7895</v>
      </c>
      <c r="H1331" s="11" t="s">
        <v>7895</v>
      </c>
      <c r="I1331" s="11" t="s">
        <v>7874</v>
      </c>
      <c r="J1331" s="14">
        <v>30475</v>
      </c>
      <c r="K1331" s="11">
        <v>40</v>
      </c>
    </row>
    <row r="1332" spans="1:11" ht="15" customHeight="1" x14ac:dyDescent="0.35">
      <c r="A1332" s="11" t="s">
        <v>1370</v>
      </c>
      <c r="B1332" s="11">
        <v>1963</v>
      </c>
      <c r="C1332" s="11" t="s">
        <v>7847</v>
      </c>
      <c r="D1332" s="11">
        <v>5</v>
      </c>
      <c r="E1332" s="11">
        <v>0</v>
      </c>
      <c r="F1332" s="13">
        <v>8177.9</v>
      </c>
      <c r="G1332" s="11" t="s">
        <v>7893</v>
      </c>
      <c r="H1332" s="11" t="s">
        <v>7894</v>
      </c>
      <c r="I1332" s="11" t="s">
        <v>7861</v>
      </c>
      <c r="J1332" s="14">
        <v>23320</v>
      </c>
      <c r="K1332" s="11">
        <v>59</v>
      </c>
    </row>
    <row r="1333" spans="1:11" ht="15" customHeight="1" x14ac:dyDescent="0.35">
      <c r="A1333" s="11" t="s">
        <v>1371</v>
      </c>
      <c r="B1333" s="11">
        <v>1982</v>
      </c>
      <c r="C1333" s="11" t="s">
        <v>7848</v>
      </c>
      <c r="D1333" s="11">
        <v>28</v>
      </c>
      <c r="E1333" s="11">
        <v>4</v>
      </c>
      <c r="F1333" s="13">
        <v>8162.72</v>
      </c>
      <c r="G1333" s="11" t="s">
        <v>7893</v>
      </c>
      <c r="H1333" s="11" t="s">
        <v>7893</v>
      </c>
      <c r="I1333" s="11" t="s">
        <v>7862</v>
      </c>
      <c r="J1333" s="14">
        <v>30130</v>
      </c>
      <c r="K1333" s="11">
        <v>40</v>
      </c>
    </row>
    <row r="1334" spans="1:11" ht="15" customHeight="1" x14ac:dyDescent="0.35">
      <c r="A1334" s="11" t="s">
        <v>1372</v>
      </c>
      <c r="B1334" s="11">
        <v>1990</v>
      </c>
      <c r="C1334" s="11" t="s">
        <v>7848</v>
      </c>
      <c r="D1334" s="11">
        <v>21</v>
      </c>
      <c r="E1334" s="11">
        <v>3</v>
      </c>
      <c r="F1334" s="13">
        <v>8157.92</v>
      </c>
      <c r="G1334" s="11" t="s">
        <v>7895</v>
      </c>
      <c r="H1334" s="11" t="s">
        <v>7893</v>
      </c>
      <c r="I1334" s="11" t="s">
        <v>7868</v>
      </c>
      <c r="J1334" s="14">
        <v>33045</v>
      </c>
      <c r="K1334" s="11">
        <v>32</v>
      </c>
    </row>
    <row r="1335" spans="1:11" ht="15" customHeight="1" x14ac:dyDescent="0.35">
      <c r="A1335" s="11" t="s">
        <v>1373</v>
      </c>
      <c r="B1335" s="11">
        <v>1973</v>
      </c>
      <c r="C1335" s="11" t="s">
        <v>7849</v>
      </c>
      <c r="D1335" s="11">
        <v>3</v>
      </c>
      <c r="E1335" s="11">
        <v>0</v>
      </c>
      <c r="F1335" s="13">
        <v>8125.78</v>
      </c>
      <c r="G1335" s="11" t="s">
        <v>7895</v>
      </c>
      <c r="H1335" s="11" t="s">
        <v>7895</v>
      </c>
      <c r="I1335" s="11" t="s">
        <v>7861</v>
      </c>
      <c r="J1335" s="14">
        <v>26910</v>
      </c>
      <c r="K1335" s="11">
        <v>49</v>
      </c>
    </row>
    <row r="1336" spans="1:11" ht="15" customHeight="1" x14ac:dyDescent="0.35">
      <c r="A1336" s="11" t="s">
        <v>1374</v>
      </c>
      <c r="B1336" s="11">
        <v>1973</v>
      </c>
      <c r="C1336" s="11" t="s">
        <v>7851</v>
      </c>
      <c r="D1336" s="11">
        <v>30</v>
      </c>
      <c r="E1336" s="11">
        <v>0</v>
      </c>
      <c r="F1336" s="13">
        <v>8124.41</v>
      </c>
      <c r="G1336" s="11" t="s">
        <v>7893</v>
      </c>
      <c r="H1336" s="11" t="s">
        <v>7894</v>
      </c>
      <c r="I1336" s="11" t="s">
        <v>7861</v>
      </c>
      <c r="J1336" s="14">
        <v>26906</v>
      </c>
      <c r="K1336" s="11">
        <v>49</v>
      </c>
    </row>
    <row r="1337" spans="1:11" ht="15" customHeight="1" x14ac:dyDescent="0.35">
      <c r="A1337" s="11" t="s">
        <v>1375</v>
      </c>
      <c r="B1337" s="11">
        <v>1973</v>
      </c>
      <c r="C1337" s="11" t="s">
        <v>7850</v>
      </c>
      <c r="D1337" s="11">
        <v>16</v>
      </c>
      <c r="E1337" s="11">
        <v>0</v>
      </c>
      <c r="F1337" s="13">
        <v>8116.68</v>
      </c>
      <c r="G1337" s="11" t="s">
        <v>7893</v>
      </c>
      <c r="H1337" s="11" t="s">
        <v>7894</v>
      </c>
      <c r="I1337" s="11" t="s">
        <v>7863</v>
      </c>
      <c r="J1337" s="14">
        <v>27014</v>
      </c>
      <c r="K1337" s="11">
        <v>49</v>
      </c>
    </row>
    <row r="1338" spans="1:11" ht="15" customHeight="1" x14ac:dyDescent="0.35">
      <c r="A1338" s="11" t="s">
        <v>1376</v>
      </c>
      <c r="B1338" s="11">
        <v>1978</v>
      </c>
      <c r="C1338" s="11" t="s">
        <v>7849</v>
      </c>
      <c r="D1338" s="11">
        <v>1</v>
      </c>
      <c r="E1338" s="11">
        <v>2</v>
      </c>
      <c r="F1338" s="13">
        <v>8116.27</v>
      </c>
      <c r="G1338" s="11" t="s">
        <v>7893</v>
      </c>
      <c r="H1338" s="11" t="s">
        <v>7894</v>
      </c>
      <c r="I1338" s="11" t="s">
        <v>7862</v>
      </c>
      <c r="J1338" s="14">
        <v>28734</v>
      </c>
      <c r="K1338" s="11">
        <v>44</v>
      </c>
    </row>
    <row r="1339" spans="1:11" ht="15" customHeight="1" x14ac:dyDescent="0.35">
      <c r="A1339" s="11" t="s">
        <v>1377</v>
      </c>
      <c r="B1339" s="11">
        <v>1973</v>
      </c>
      <c r="C1339" s="11" t="s">
        <v>7852</v>
      </c>
      <c r="D1339" s="11">
        <v>11</v>
      </c>
      <c r="E1339" s="11">
        <v>0</v>
      </c>
      <c r="F1339" s="13">
        <v>8112.59</v>
      </c>
      <c r="G1339" s="11" t="s">
        <v>7895</v>
      </c>
      <c r="H1339" s="11" t="s">
        <v>7895</v>
      </c>
      <c r="I1339" s="11" t="s">
        <v>7861</v>
      </c>
      <c r="J1339" s="14">
        <v>26948</v>
      </c>
      <c r="K1339" s="11">
        <v>49</v>
      </c>
    </row>
    <row r="1340" spans="1:11" ht="15" customHeight="1" x14ac:dyDescent="0.35">
      <c r="A1340" s="11" t="s">
        <v>1378</v>
      </c>
      <c r="B1340" s="11">
        <v>1967</v>
      </c>
      <c r="C1340" s="11" t="s">
        <v>7848</v>
      </c>
      <c r="D1340" s="11">
        <v>10</v>
      </c>
      <c r="E1340" s="11">
        <v>0</v>
      </c>
      <c r="F1340" s="13">
        <v>8091.3</v>
      </c>
      <c r="G1340" s="11" t="s">
        <v>7893</v>
      </c>
      <c r="H1340" s="11" t="s">
        <v>7894</v>
      </c>
      <c r="I1340" s="11" t="s">
        <v>7862</v>
      </c>
      <c r="J1340" s="14">
        <v>24633</v>
      </c>
      <c r="K1340" s="11">
        <v>55</v>
      </c>
    </row>
    <row r="1341" spans="1:11" ht="15" customHeight="1" x14ac:dyDescent="0.35">
      <c r="A1341" s="11" t="s">
        <v>1379</v>
      </c>
      <c r="B1341" s="11">
        <v>1975</v>
      </c>
      <c r="C1341" s="11" t="s">
        <v>7850</v>
      </c>
      <c r="D1341" s="11">
        <v>21</v>
      </c>
      <c r="E1341" s="11">
        <v>1</v>
      </c>
      <c r="F1341" s="13">
        <v>8083.92</v>
      </c>
      <c r="G1341" s="11" t="s">
        <v>7893</v>
      </c>
      <c r="H1341" s="11" t="s">
        <v>7893</v>
      </c>
      <c r="I1341" s="11" t="s">
        <v>7861</v>
      </c>
      <c r="J1341" s="14">
        <v>27749</v>
      </c>
      <c r="K1341" s="11">
        <v>47</v>
      </c>
    </row>
    <row r="1342" spans="1:11" ht="15" customHeight="1" x14ac:dyDescent="0.35">
      <c r="A1342" s="11" t="s">
        <v>1380</v>
      </c>
      <c r="B1342" s="11">
        <v>1994</v>
      </c>
      <c r="C1342" s="11" t="s">
        <v>7852</v>
      </c>
      <c r="D1342" s="11">
        <v>12</v>
      </c>
      <c r="E1342" s="11">
        <v>0</v>
      </c>
      <c r="F1342" s="13">
        <v>8081.74</v>
      </c>
      <c r="G1342" s="11" t="s">
        <v>7895</v>
      </c>
      <c r="H1342" s="11" t="s">
        <v>7895</v>
      </c>
      <c r="I1342" s="11" t="s">
        <v>7875</v>
      </c>
      <c r="J1342" s="14">
        <v>34619</v>
      </c>
      <c r="K1342" s="11">
        <v>28</v>
      </c>
    </row>
    <row r="1343" spans="1:11" ht="15" customHeight="1" x14ac:dyDescent="0.35">
      <c r="A1343" s="11" t="s">
        <v>1381</v>
      </c>
      <c r="B1343" s="11">
        <v>2001</v>
      </c>
      <c r="C1343" s="11" t="s">
        <v>7851</v>
      </c>
      <c r="D1343" s="11">
        <v>28</v>
      </c>
      <c r="E1343" s="11">
        <v>0</v>
      </c>
      <c r="F1343" s="13">
        <v>8081.26</v>
      </c>
      <c r="G1343" s="11" t="s">
        <v>7895</v>
      </c>
      <c r="H1343" s="11" t="s">
        <v>7895</v>
      </c>
      <c r="I1343" s="11" t="s">
        <v>7862</v>
      </c>
      <c r="J1343" s="14">
        <v>37131</v>
      </c>
      <c r="K1343" s="11">
        <v>21</v>
      </c>
    </row>
    <row r="1344" spans="1:11" ht="15" customHeight="1" x14ac:dyDescent="0.35">
      <c r="A1344" s="11" t="s">
        <v>1382</v>
      </c>
      <c r="B1344" s="11">
        <v>1993</v>
      </c>
      <c r="C1344" s="11" t="s">
        <v>7847</v>
      </c>
      <c r="D1344" s="11">
        <v>7</v>
      </c>
      <c r="E1344" s="11">
        <v>0</v>
      </c>
      <c r="F1344" s="13">
        <v>8077.41</v>
      </c>
      <c r="G1344" s="11" t="s">
        <v>7895</v>
      </c>
      <c r="H1344" s="11" t="s">
        <v>7894</v>
      </c>
      <c r="I1344" s="11" t="s">
        <v>7875</v>
      </c>
      <c r="J1344" s="14">
        <v>34280</v>
      </c>
      <c r="K1344" s="11">
        <v>29</v>
      </c>
    </row>
    <row r="1345" spans="1:11" ht="15" customHeight="1" x14ac:dyDescent="0.35">
      <c r="A1345" s="11" t="s">
        <v>1383</v>
      </c>
      <c r="B1345" s="11">
        <v>1965</v>
      </c>
      <c r="C1345" s="11" t="s">
        <v>7852</v>
      </c>
      <c r="D1345" s="11">
        <v>21</v>
      </c>
      <c r="E1345" s="11">
        <v>0</v>
      </c>
      <c r="F1345" s="13">
        <v>8071.57</v>
      </c>
      <c r="G1345" s="11" t="s">
        <v>7893</v>
      </c>
      <c r="H1345" s="11" t="s">
        <v>7894</v>
      </c>
      <c r="I1345" s="11" t="s">
        <v>7863</v>
      </c>
      <c r="J1345" s="14">
        <v>24036</v>
      </c>
      <c r="K1345" s="11">
        <v>57</v>
      </c>
    </row>
    <row r="1346" spans="1:11" ht="15" customHeight="1" x14ac:dyDescent="0.35">
      <c r="A1346" s="11" t="s">
        <v>1384</v>
      </c>
      <c r="B1346" s="11">
        <v>1975</v>
      </c>
      <c r="C1346" s="11" t="s">
        <v>7850</v>
      </c>
      <c r="D1346" s="11">
        <v>15</v>
      </c>
      <c r="E1346" s="11">
        <v>1</v>
      </c>
      <c r="F1346" s="13">
        <v>8068.19</v>
      </c>
      <c r="G1346" s="11" t="s">
        <v>7893</v>
      </c>
      <c r="H1346" s="11" t="s">
        <v>7895</v>
      </c>
      <c r="I1346" s="11" t="s">
        <v>7863</v>
      </c>
      <c r="J1346" s="14">
        <v>27743</v>
      </c>
      <c r="K1346" s="11">
        <v>47</v>
      </c>
    </row>
    <row r="1347" spans="1:11" ht="15" customHeight="1" x14ac:dyDescent="0.35">
      <c r="A1347" s="11" t="s">
        <v>1385</v>
      </c>
      <c r="B1347" s="11">
        <v>1965</v>
      </c>
      <c r="C1347" s="11" t="s">
        <v>7851</v>
      </c>
      <c r="D1347" s="11">
        <v>11</v>
      </c>
      <c r="E1347" s="11">
        <v>0</v>
      </c>
      <c r="F1347" s="13">
        <v>8067.83</v>
      </c>
      <c r="G1347" s="11" t="s">
        <v>7893</v>
      </c>
      <c r="H1347" s="11" t="s">
        <v>7894</v>
      </c>
      <c r="I1347" s="11" t="s">
        <v>7861</v>
      </c>
      <c r="J1347" s="14">
        <v>23965</v>
      </c>
      <c r="K1347" s="11">
        <v>57</v>
      </c>
    </row>
    <row r="1348" spans="1:11" ht="15" customHeight="1" x14ac:dyDescent="0.35">
      <c r="A1348" s="11" t="s">
        <v>1386</v>
      </c>
      <c r="B1348" s="11">
        <v>1975</v>
      </c>
      <c r="C1348" s="11" t="s">
        <v>7848</v>
      </c>
      <c r="D1348" s="11">
        <v>28</v>
      </c>
      <c r="E1348" s="11">
        <v>1</v>
      </c>
      <c r="F1348" s="13">
        <v>8062.76</v>
      </c>
      <c r="G1348" s="11" t="s">
        <v>7893</v>
      </c>
      <c r="H1348" s="11" t="s">
        <v>7893</v>
      </c>
      <c r="I1348" s="11" t="s">
        <v>7863</v>
      </c>
      <c r="J1348" s="14">
        <v>27573</v>
      </c>
      <c r="K1348" s="11">
        <v>47</v>
      </c>
    </row>
    <row r="1349" spans="1:11" ht="15" customHeight="1" x14ac:dyDescent="0.35">
      <c r="A1349" s="11" t="s">
        <v>1387</v>
      </c>
      <c r="B1349" s="11">
        <v>1970</v>
      </c>
      <c r="C1349" s="11" t="s">
        <v>7850</v>
      </c>
      <c r="D1349" s="11">
        <v>12</v>
      </c>
      <c r="E1349" s="11">
        <v>0</v>
      </c>
      <c r="F1349" s="13">
        <v>8062.31</v>
      </c>
      <c r="G1349" s="11" t="s">
        <v>7895</v>
      </c>
      <c r="H1349" s="11" t="s">
        <v>7894</v>
      </c>
      <c r="I1349" s="11" t="s">
        <v>7861</v>
      </c>
      <c r="J1349" s="14">
        <v>25914</v>
      </c>
      <c r="K1349" s="11">
        <v>52</v>
      </c>
    </row>
    <row r="1350" spans="1:11" ht="15" customHeight="1" x14ac:dyDescent="0.35">
      <c r="A1350" s="11" t="s">
        <v>1388</v>
      </c>
      <c r="B1350" s="11">
        <v>1982</v>
      </c>
      <c r="C1350" s="11" t="s">
        <v>7850</v>
      </c>
      <c r="D1350" s="11">
        <v>27</v>
      </c>
      <c r="E1350" s="11">
        <v>3</v>
      </c>
      <c r="F1350" s="13">
        <v>8059.68</v>
      </c>
      <c r="G1350" s="11" t="s">
        <v>7895</v>
      </c>
      <c r="H1350" s="11" t="s">
        <v>7893</v>
      </c>
      <c r="I1350" s="11" t="s">
        <v>7862</v>
      </c>
      <c r="J1350" s="14">
        <v>30312</v>
      </c>
      <c r="K1350" s="11">
        <v>40</v>
      </c>
    </row>
    <row r="1351" spans="1:11" ht="15" customHeight="1" x14ac:dyDescent="0.35">
      <c r="A1351" s="11" t="s">
        <v>1389</v>
      </c>
      <c r="B1351" s="11">
        <v>1985</v>
      </c>
      <c r="C1351" s="11" t="s">
        <v>7847</v>
      </c>
      <c r="D1351" s="11">
        <v>28</v>
      </c>
      <c r="E1351" s="11">
        <v>3</v>
      </c>
      <c r="F1351" s="13">
        <v>8059.06</v>
      </c>
      <c r="G1351" s="11" t="s">
        <v>7895</v>
      </c>
      <c r="H1351" s="11" t="s">
        <v>7893</v>
      </c>
      <c r="I1351" s="11" t="s">
        <v>7862</v>
      </c>
      <c r="J1351" s="14">
        <v>31379</v>
      </c>
      <c r="K1351" s="11">
        <v>37</v>
      </c>
    </row>
    <row r="1352" spans="1:11" ht="15" customHeight="1" x14ac:dyDescent="0.35">
      <c r="A1352" s="11" t="s">
        <v>1390</v>
      </c>
      <c r="B1352" s="11">
        <v>2003</v>
      </c>
      <c r="C1352" s="11" t="s">
        <v>7850</v>
      </c>
      <c r="D1352" s="11">
        <v>12</v>
      </c>
      <c r="E1352" s="11">
        <v>0</v>
      </c>
      <c r="F1352" s="13">
        <v>8035.64</v>
      </c>
      <c r="G1352" s="11" t="s">
        <v>7895</v>
      </c>
      <c r="H1352" s="11" t="s">
        <v>7895</v>
      </c>
      <c r="I1352" s="11" t="s">
        <v>7862</v>
      </c>
      <c r="J1352" s="14">
        <v>37967</v>
      </c>
      <c r="K1352" s="11">
        <v>19</v>
      </c>
    </row>
    <row r="1353" spans="1:11" ht="15" customHeight="1" x14ac:dyDescent="0.35">
      <c r="A1353" s="11" t="s">
        <v>1391</v>
      </c>
      <c r="B1353" s="11">
        <v>1977</v>
      </c>
      <c r="C1353" s="11" t="s">
        <v>7847</v>
      </c>
      <c r="D1353" s="11">
        <v>6</v>
      </c>
      <c r="E1353" s="11">
        <v>2</v>
      </c>
      <c r="F1353" s="13">
        <v>8027.97</v>
      </c>
      <c r="G1353" s="11" t="s">
        <v>7893</v>
      </c>
      <c r="H1353" s="11" t="s">
        <v>7895</v>
      </c>
      <c r="I1353" s="11" t="s">
        <v>7863</v>
      </c>
      <c r="J1353" s="14">
        <v>28435</v>
      </c>
      <c r="K1353" s="11">
        <v>45</v>
      </c>
    </row>
    <row r="1354" spans="1:11" ht="15" customHeight="1" x14ac:dyDescent="0.35">
      <c r="A1354" s="11" t="s">
        <v>1392</v>
      </c>
      <c r="B1354" s="11">
        <v>1976</v>
      </c>
      <c r="C1354" s="11" t="s">
        <v>7850</v>
      </c>
      <c r="D1354" s="11">
        <v>20</v>
      </c>
      <c r="E1354" s="11">
        <v>0</v>
      </c>
      <c r="F1354" s="13">
        <v>8026.67</v>
      </c>
      <c r="G1354" s="11" t="s">
        <v>7895</v>
      </c>
      <c r="H1354" s="11" t="s">
        <v>7895</v>
      </c>
      <c r="I1354" s="11" t="s">
        <v>7862</v>
      </c>
      <c r="J1354" s="14">
        <v>28114</v>
      </c>
      <c r="K1354" s="11">
        <v>46</v>
      </c>
    </row>
    <row r="1355" spans="1:11" ht="15" customHeight="1" x14ac:dyDescent="0.35">
      <c r="A1355" s="11" t="s">
        <v>1393</v>
      </c>
      <c r="B1355" s="11">
        <v>1978</v>
      </c>
      <c r="C1355" s="11" t="s">
        <v>7846</v>
      </c>
      <c r="D1355" s="11">
        <v>17</v>
      </c>
      <c r="E1355" s="11">
        <v>1</v>
      </c>
      <c r="F1355" s="13">
        <v>8023.14</v>
      </c>
      <c r="G1355" s="11" t="s">
        <v>7895</v>
      </c>
      <c r="H1355" s="11" t="s">
        <v>7893</v>
      </c>
      <c r="I1355" s="11" t="s">
        <v>7862</v>
      </c>
      <c r="J1355" s="14">
        <v>28688</v>
      </c>
      <c r="K1355" s="11">
        <v>44</v>
      </c>
    </row>
    <row r="1356" spans="1:11" ht="15" customHeight="1" x14ac:dyDescent="0.35">
      <c r="A1356" s="11" t="s">
        <v>1394</v>
      </c>
      <c r="B1356" s="11">
        <v>1989</v>
      </c>
      <c r="C1356" s="11" t="s">
        <v>7847</v>
      </c>
      <c r="D1356" s="11">
        <v>3</v>
      </c>
      <c r="E1356" s="11">
        <v>3</v>
      </c>
      <c r="F1356" s="13">
        <v>8021.11</v>
      </c>
      <c r="G1356" s="11" t="s">
        <v>7895</v>
      </c>
      <c r="H1356" s="11" t="s">
        <v>7894</v>
      </c>
      <c r="I1356" s="11" t="s">
        <v>7862</v>
      </c>
      <c r="J1356" s="14">
        <v>32815</v>
      </c>
      <c r="K1356" s="11">
        <v>33</v>
      </c>
    </row>
    <row r="1357" spans="1:11" ht="15" customHeight="1" x14ac:dyDescent="0.35">
      <c r="A1357" s="11" t="s">
        <v>1395</v>
      </c>
      <c r="B1357" s="11">
        <v>1980</v>
      </c>
      <c r="C1357" s="11" t="s">
        <v>7847</v>
      </c>
      <c r="D1357" s="11">
        <v>8</v>
      </c>
      <c r="E1357" s="11">
        <v>2</v>
      </c>
      <c r="F1357" s="13">
        <v>8017.06</v>
      </c>
      <c r="G1357" s="11" t="s">
        <v>7895</v>
      </c>
      <c r="H1357" s="11" t="s">
        <v>7895</v>
      </c>
      <c r="I1357" s="11" t="s">
        <v>7862</v>
      </c>
      <c r="J1357" s="14">
        <v>29533</v>
      </c>
      <c r="K1357" s="11">
        <v>42</v>
      </c>
    </row>
    <row r="1358" spans="1:11" ht="15" customHeight="1" x14ac:dyDescent="0.35">
      <c r="A1358" s="11" t="s">
        <v>1396</v>
      </c>
      <c r="B1358" s="11">
        <v>1995</v>
      </c>
      <c r="C1358" s="11" t="s">
        <v>7849</v>
      </c>
      <c r="D1358" s="11">
        <v>18</v>
      </c>
      <c r="E1358" s="11">
        <v>0</v>
      </c>
      <c r="F1358" s="13">
        <v>8014.62</v>
      </c>
      <c r="G1358" s="11" t="s">
        <v>7895</v>
      </c>
      <c r="H1358" s="11" t="s">
        <v>7893</v>
      </c>
      <c r="I1358" s="11" t="s">
        <v>7862</v>
      </c>
      <c r="J1358" s="14">
        <v>34960</v>
      </c>
      <c r="K1358" s="11">
        <v>27</v>
      </c>
    </row>
    <row r="1359" spans="1:11" ht="15" customHeight="1" x14ac:dyDescent="0.35">
      <c r="A1359" s="11" t="s">
        <v>1397</v>
      </c>
      <c r="B1359" s="11">
        <v>1962</v>
      </c>
      <c r="C1359" s="11" t="s">
        <v>7851</v>
      </c>
      <c r="D1359" s="11">
        <v>22</v>
      </c>
      <c r="E1359" s="11">
        <v>0</v>
      </c>
      <c r="F1359" s="13">
        <v>8004.96</v>
      </c>
      <c r="G1359" s="11" t="s">
        <v>7893</v>
      </c>
      <c r="H1359" s="11" t="s">
        <v>7894</v>
      </c>
      <c r="I1359" s="11" t="s">
        <v>7861</v>
      </c>
      <c r="J1359" s="14">
        <v>22880</v>
      </c>
      <c r="K1359" s="11">
        <v>60</v>
      </c>
    </row>
    <row r="1360" spans="1:11" ht="15" customHeight="1" x14ac:dyDescent="0.35">
      <c r="A1360" s="11" t="s">
        <v>1398</v>
      </c>
      <c r="B1360" s="11">
        <v>1983</v>
      </c>
      <c r="C1360" s="11" t="s">
        <v>7851</v>
      </c>
      <c r="D1360" s="11">
        <v>20</v>
      </c>
      <c r="E1360" s="11">
        <v>3</v>
      </c>
      <c r="F1360" s="13">
        <v>7986.48</v>
      </c>
      <c r="G1360" s="11" t="s">
        <v>7895</v>
      </c>
      <c r="H1360" s="11" t="s">
        <v>7893</v>
      </c>
      <c r="I1360" s="11" t="s">
        <v>7869</v>
      </c>
      <c r="J1360" s="14">
        <v>30548</v>
      </c>
      <c r="K1360" s="11">
        <v>39</v>
      </c>
    </row>
    <row r="1361" spans="1:11" ht="15" customHeight="1" x14ac:dyDescent="0.35">
      <c r="A1361" s="11" t="s">
        <v>1399</v>
      </c>
      <c r="B1361" s="11">
        <v>1983</v>
      </c>
      <c r="C1361" s="11" t="s">
        <v>7851</v>
      </c>
      <c r="D1361" s="11">
        <v>28</v>
      </c>
      <c r="E1361" s="11">
        <v>3</v>
      </c>
      <c r="F1361" s="13">
        <v>7985.82</v>
      </c>
      <c r="G1361" s="11" t="s">
        <v>7895</v>
      </c>
      <c r="H1361" s="11" t="s">
        <v>7894</v>
      </c>
      <c r="I1361" s="11" t="s">
        <v>7869</v>
      </c>
      <c r="J1361" s="14">
        <v>30556</v>
      </c>
      <c r="K1361" s="11">
        <v>39</v>
      </c>
    </row>
    <row r="1362" spans="1:11" ht="15" customHeight="1" x14ac:dyDescent="0.35">
      <c r="A1362" s="11" t="s">
        <v>1400</v>
      </c>
      <c r="B1362" s="11">
        <v>1972</v>
      </c>
      <c r="C1362" s="11" t="s">
        <v>7847</v>
      </c>
      <c r="D1362" s="11">
        <v>23</v>
      </c>
      <c r="E1362" s="11">
        <v>0</v>
      </c>
      <c r="F1362" s="13">
        <v>7980.34</v>
      </c>
      <c r="G1362" s="11" t="s">
        <v>7895</v>
      </c>
      <c r="H1362" s="11" t="s">
        <v>7895</v>
      </c>
      <c r="I1362" s="11" t="s">
        <v>7861</v>
      </c>
      <c r="J1362" s="14">
        <v>26626</v>
      </c>
      <c r="K1362" s="11">
        <v>50</v>
      </c>
    </row>
    <row r="1363" spans="1:11" ht="15" customHeight="1" x14ac:dyDescent="0.35">
      <c r="A1363" s="11" t="s">
        <v>1401</v>
      </c>
      <c r="B1363" s="11">
        <v>1975</v>
      </c>
      <c r="C1363" s="11" t="s">
        <v>7851</v>
      </c>
      <c r="D1363" s="11">
        <v>10</v>
      </c>
      <c r="E1363" s="11">
        <v>1</v>
      </c>
      <c r="F1363" s="13">
        <v>7966.81</v>
      </c>
      <c r="G1363" s="11" t="s">
        <v>7895</v>
      </c>
      <c r="H1363" s="11" t="s">
        <v>7895</v>
      </c>
      <c r="I1363" s="11" t="s">
        <v>7861</v>
      </c>
      <c r="J1363" s="14">
        <v>27616</v>
      </c>
      <c r="K1363" s="11">
        <v>47</v>
      </c>
    </row>
    <row r="1364" spans="1:11" ht="15" customHeight="1" x14ac:dyDescent="0.35">
      <c r="A1364" s="11" t="s">
        <v>1402</v>
      </c>
      <c r="B1364" s="11">
        <v>1970</v>
      </c>
      <c r="C1364" s="11" t="s">
        <v>7848</v>
      </c>
      <c r="D1364" s="11">
        <v>19</v>
      </c>
      <c r="E1364" s="11">
        <v>0</v>
      </c>
      <c r="F1364" s="13">
        <v>7958.13</v>
      </c>
      <c r="G1364" s="11" t="s">
        <v>7895</v>
      </c>
      <c r="H1364" s="11" t="s">
        <v>7895</v>
      </c>
      <c r="I1364" s="11" t="s">
        <v>7861</v>
      </c>
      <c r="J1364" s="14">
        <v>25738</v>
      </c>
      <c r="K1364" s="11">
        <v>52</v>
      </c>
    </row>
    <row r="1365" spans="1:11" ht="15" customHeight="1" x14ac:dyDescent="0.35">
      <c r="A1365" s="11" t="s">
        <v>1403</v>
      </c>
      <c r="B1365" s="11">
        <v>1981</v>
      </c>
      <c r="C1365" s="11" t="s">
        <v>7850</v>
      </c>
      <c r="D1365" s="11">
        <v>28</v>
      </c>
      <c r="E1365" s="11">
        <v>3</v>
      </c>
      <c r="F1365" s="13">
        <v>7954.52</v>
      </c>
      <c r="G1365" s="11" t="s">
        <v>7895</v>
      </c>
      <c r="H1365" s="11" t="s">
        <v>7895</v>
      </c>
      <c r="I1365" s="11" t="s">
        <v>7863</v>
      </c>
      <c r="J1365" s="14">
        <v>29948</v>
      </c>
      <c r="K1365" s="11">
        <v>41</v>
      </c>
    </row>
    <row r="1366" spans="1:11" ht="15" customHeight="1" x14ac:dyDescent="0.35">
      <c r="A1366" s="11" t="s">
        <v>1404</v>
      </c>
      <c r="B1366" s="11">
        <v>1966</v>
      </c>
      <c r="C1366" s="11" t="s">
        <v>7846</v>
      </c>
      <c r="D1366" s="11">
        <v>9</v>
      </c>
      <c r="E1366" s="11">
        <v>0</v>
      </c>
      <c r="F1366" s="13">
        <v>7953.72</v>
      </c>
      <c r="G1366" s="11" t="s">
        <v>7893</v>
      </c>
      <c r="H1366" s="11" t="s">
        <v>7893</v>
      </c>
      <c r="I1366" s="11" t="s">
        <v>7862</v>
      </c>
      <c r="J1366" s="14">
        <v>24297</v>
      </c>
      <c r="K1366" s="11">
        <v>56</v>
      </c>
    </row>
    <row r="1367" spans="1:11" ht="15" customHeight="1" x14ac:dyDescent="0.35">
      <c r="A1367" s="11" t="s">
        <v>1405</v>
      </c>
      <c r="B1367" s="11">
        <v>1987</v>
      </c>
      <c r="C1367" s="11" t="s">
        <v>7852</v>
      </c>
      <c r="D1367" s="11">
        <v>29</v>
      </c>
      <c r="E1367" s="11">
        <v>3</v>
      </c>
      <c r="F1367" s="13">
        <v>7948.22</v>
      </c>
      <c r="G1367" s="11" t="s">
        <v>7895</v>
      </c>
      <c r="H1367" s="11" t="s">
        <v>7893</v>
      </c>
      <c r="I1367" s="11" t="s">
        <v>7868</v>
      </c>
      <c r="J1367" s="14">
        <v>32079</v>
      </c>
      <c r="K1367" s="11">
        <v>35</v>
      </c>
    </row>
    <row r="1368" spans="1:11" ht="15" customHeight="1" x14ac:dyDescent="0.35">
      <c r="A1368" s="11" t="s">
        <v>1406</v>
      </c>
      <c r="B1368" s="11">
        <v>1977</v>
      </c>
      <c r="C1368" s="11" t="s">
        <v>7846</v>
      </c>
      <c r="D1368" s="11">
        <v>20</v>
      </c>
      <c r="E1368" s="11">
        <v>0</v>
      </c>
      <c r="F1368" s="13">
        <v>7935.29</v>
      </c>
      <c r="G1368" s="11" t="s">
        <v>7895</v>
      </c>
      <c r="H1368" s="11" t="s">
        <v>7894</v>
      </c>
      <c r="I1368" s="11" t="s">
        <v>7869</v>
      </c>
      <c r="J1368" s="14">
        <v>28326</v>
      </c>
      <c r="K1368" s="11">
        <v>45</v>
      </c>
    </row>
    <row r="1369" spans="1:11" ht="15" customHeight="1" x14ac:dyDescent="0.35">
      <c r="A1369" s="11" t="s">
        <v>1407</v>
      </c>
      <c r="B1369" s="11">
        <v>1962</v>
      </c>
      <c r="C1369" s="11" t="s">
        <v>7852</v>
      </c>
      <c r="D1369" s="11">
        <v>10</v>
      </c>
      <c r="E1369" s="11">
        <v>0</v>
      </c>
      <c r="F1369" s="13">
        <v>7896.41</v>
      </c>
      <c r="G1369" s="11" t="s">
        <v>7893</v>
      </c>
      <c r="H1369" s="11" t="s">
        <v>7895</v>
      </c>
      <c r="I1369" s="11" t="s">
        <v>7861</v>
      </c>
      <c r="J1369" s="14">
        <v>22929</v>
      </c>
      <c r="K1369" s="11">
        <v>60</v>
      </c>
    </row>
    <row r="1370" spans="1:11" ht="15" customHeight="1" x14ac:dyDescent="0.35">
      <c r="A1370" s="11" t="s">
        <v>1408</v>
      </c>
      <c r="B1370" s="11">
        <v>1994</v>
      </c>
      <c r="C1370" s="11" t="s">
        <v>7847</v>
      </c>
      <c r="D1370" s="11">
        <v>17</v>
      </c>
      <c r="E1370" s="11">
        <v>0</v>
      </c>
      <c r="F1370" s="13">
        <v>7851.85</v>
      </c>
      <c r="G1370" s="11" t="s">
        <v>7895</v>
      </c>
      <c r="H1370" s="11" t="s">
        <v>7893</v>
      </c>
      <c r="I1370" s="11" t="s">
        <v>7862</v>
      </c>
      <c r="J1370" s="14">
        <v>34655</v>
      </c>
      <c r="K1370" s="11">
        <v>28</v>
      </c>
    </row>
    <row r="1371" spans="1:11" ht="15" customHeight="1" x14ac:dyDescent="0.35">
      <c r="A1371" s="11" t="s">
        <v>1409</v>
      </c>
      <c r="B1371" s="11">
        <v>2001</v>
      </c>
      <c r="C1371" s="11" t="s">
        <v>7852</v>
      </c>
      <c r="D1371" s="11">
        <v>5</v>
      </c>
      <c r="E1371" s="11">
        <v>0</v>
      </c>
      <c r="F1371" s="13">
        <v>7844.8</v>
      </c>
      <c r="G1371" s="11" t="s">
        <v>7895</v>
      </c>
      <c r="H1371" s="11" t="s">
        <v>7895</v>
      </c>
      <c r="I1371" s="11" t="s">
        <v>7862</v>
      </c>
      <c r="J1371" s="14">
        <v>37169</v>
      </c>
      <c r="K1371" s="11">
        <v>21</v>
      </c>
    </row>
    <row r="1372" spans="1:11" ht="15" customHeight="1" x14ac:dyDescent="0.35">
      <c r="A1372" s="11" t="s">
        <v>1410</v>
      </c>
      <c r="B1372" s="11">
        <v>1989</v>
      </c>
      <c r="C1372" s="11" t="s">
        <v>7852</v>
      </c>
      <c r="D1372" s="11">
        <v>12</v>
      </c>
      <c r="E1372" s="11">
        <v>3</v>
      </c>
      <c r="F1372" s="13">
        <v>7824.37</v>
      </c>
      <c r="G1372" s="11" t="s">
        <v>7895</v>
      </c>
      <c r="H1372" s="11" t="s">
        <v>7895</v>
      </c>
      <c r="I1372" s="11" t="s">
        <v>7862</v>
      </c>
      <c r="J1372" s="14">
        <v>32793</v>
      </c>
      <c r="K1372" s="11">
        <v>33</v>
      </c>
    </row>
    <row r="1373" spans="1:11" ht="15" customHeight="1" x14ac:dyDescent="0.35">
      <c r="A1373" s="11" t="s">
        <v>1411</v>
      </c>
      <c r="B1373" s="11">
        <v>1991</v>
      </c>
      <c r="C1373" s="11" t="s">
        <v>7850</v>
      </c>
      <c r="D1373" s="11">
        <v>21</v>
      </c>
      <c r="E1373" s="11">
        <v>3</v>
      </c>
      <c r="F1373" s="13">
        <v>7812.67</v>
      </c>
      <c r="G1373" s="11" t="s">
        <v>7895</v>
      </c>
      <c r="H1373" s="11" t="s">
        <v>7894</v>
      </c>
      <c r="I1373" s="11" t="s">
        <v>7862</v>
      </c>
      <c r="J1373" s="14">
        <v>33593</v>
      </c>
      <c r="K1373" s="11">
        <v>31</v>
      </c>
    </row>
    <row r="1374" spans="1:11" ht="15" customHeight="1" x14ac:dyDescent="0.35">
      <c r="A1374" s="11" t="s">
        <v>1412</v>
      </c>
      <c r="B1374" s="11">
        <v>1974</v>
      </c>
      <c r="C1374" s="11" t="s">
        <v>7847</v>
      </c>
      <c r="D1374" s="11">
        <v>9</v>
      </c>
      <c r="E1374" s="11">
        <v>0</v>
      </c>
      <c r="F1374" s="13">
        <v>7804.16</v>
      </c>
      <c r="G1374" s="11" t="s">
        <v>7895</v>
      </c>
      <c r="H1374" s="11" t="s">
        <v>7893</v>
      </c>
      <c r="I1374" s="11" t="s">
        <v>7861</v>
      </c>
      <c r="J1374" s="14">
        <v>27342</v>
      </c>
      <c r="K1374" s="11">
        <v>48</v>
      </c>
    </row>
    <row r="1375" spans="1:11" ht="15" customHeight="1" x14ac:dyDescent="0.35">
      <c r="A1375" s="11" t="s">
        <v>1413</v>
      </c>
      <c r="B1375" s="11">
        <v>1997</v>
      </c>
      <c r="C1375" s="11" t="s">
        <v>7850</v>
      </c>
      <c r="D1375" s="11">
        <v>2</v>
      </c>
      <c r="E1375" s="11">
        <v>0</v>
      </c>
      <c r="F1375" s="13">
        <v>7803.77</v>
      </c>
      <c r="G1375" s="11" t="s">
        <v>7895</v>
      </c>
      <c r="H1375" s="11" t="s">
        <v>7893</v>
      </c>
      <c r="I1375" s="11" t="s">
        <v>7862</v>
      </c>
      <c r="J1375" s="14">
        <v>35766</v>
      </c>
      <c r="K1375" s="11">
        <v>25</v>
      </c>
    </row>
    <row r="1376" spans="1:11" ht="15" customHeight="1" x14ac:dyDescent="0.35">
      <c r="A1376" s="11" t="s">
        <v>1414</v>
      </c>
      <c r="B1376" s="11">
        <v>1999</v>
      </c>
      <c r="C1376" s="11" t="s">
        <v>7850</v>
      </c>
      <c r="D1376" s="11">
        <v>25</v>
      </c>
      <c r="E1376" s="11">
        <v>0</v>
      </c>
      <c r="F1376" s="13">
        <v>7794.68</v>
      </c>
      <c r="G1376" s="11" t="s">
        <v>7895</v>
      </c>
      <c r="H1376" s="11" t="s">
        <v>7895</v>
      </c>
      <c r="I1376" s="11" t="s">
        <v>7875</v>
      </c>
      <c r="J1376" s="14">
        <v>36519</v>
      </c>
      <c r="K1376" s="11">
        <v>23</v>
      </c>
    </row>
    <row r="1377" spans="1:11" ht="15" customHeight="1" x14ac:dyDescent="0.35">
      <c r="A1377" s="11" t="s">
        <v>1415</v>
      </c>
      <c r="B1377" s="11">
        <v>1974</v>
      </c>
      <c r="C1377" s="11" t="s">
        <v>7850</v>
      </c>
      <c r="D1377" s="11">
        <v>6</v>
      </c>
      <c r="E1377" s="11">
        <v>0</v>
      </c>
      <c r="F1377" s="13">
        <v>7789.64</v>
      </c>
      <c r="G1377" s="11" t="s">
        <v>7894</v>
      </c>
      <c r="H1377" s="11" t="s">
        <v>7893</v>
      </c>
      <c r="I1377" s="11" t="s">
        <v>7861</v>
      </c>
      <c r="J1377" s="14">
        <v>27369</v>
      </c>
      <c r="K1377" s="11">
        <v>48</v>
      </c>
    </row>
    <row r="1378" spans="1:11" ht="15" customHeight="1" x14ac:dyDescent="0.35">
      <c r="A1378" s="11" t="s">
        <v>1416</v>
      </c>
      <c r="B1378" s="11">
        <v>1997</v>
      </c>
      <c r="C1378" s="11" t="s">
        <v>7850</v>
      </c>
      <c r="D1378" s="11">
        <v>21</v>
      </c>
      <c r="E1378" s="11">
        <v>0</v>
      </c>
      <c r="F1378" s="13">
        <v>7763.06</v>
      </c>
      <c r="G1378" s="11" t="s">
        <v>7895</v>
      </c>
      <c r="H1378" s="11" t="s">
        <v>7894</v>
      </c>
      <c r="I1378" s="11" t="s">
        <v>7862</v>
      </c>
      <c r="J1378" s="14">
        <v>35785</v>
      </c>
      <c r="K1378" s="11">
        <v>25</v>
      </c>
    </row>
    <row r="1379" spans="1:11" ht="15" customHeight="1" x14ac:dyDescent="0.35">
      <c r="A1379" s="11" t="s">
        <v>1417</v>
      </c>
      <c r="B1379" s="11">
        <v>1981</v>
      </c>
      <c r="C1379" s="11" t="s">
        <v>7848</v>
      </c>
      <c r="D1379" s="11">
        <v>30</v>
      </c>
      <c r="E1379" s="11">
        <v>2</v>
      </c>
      <c r="F1379" s="13">
        <v>7749.16</v>
      </c>
      <c r="G1379" s="11" t="s">
        <v>7895</v>
      </c>
      <c r="H1379" s="11" t="s">
        <v>7894</v>
      </c>
      <c r="I1379" s="11" t="s">
        <v>7862</v>
      </c>
      <c r="J1379" s="14">
        <v>29767</v>
      </c>
      <c r="K1379" s="11">
        <v>41</v>
      </c>
    </row>
    <row r="1380" spans="1:11" ht="15" customHeight="1" x14ac:dyDescent="0.35">
      <c r="A1380" s="11" t="s">
        <v>1418</v>
      </c>
      <c r="B1380" s="11">
        <v>1976</v>
      </c>
      <c r="C1380" s="11" t="s">
        <v>7850</v>
      </c>
      <c r="D1380" s="11">
        <v>12</v>
      </c>
      <c r="E1380" s="11">
        <v>1</v>
      </c>
      <c r="F1380" s="13">
        <v>7742.11</v>
      </c>
      <c r="G1380" s="11" t="s">
        <v>7893</v>
      </c>
      <c r="H1380" s="11" t="s">
        <v>7895</v>
      </c>
      <c r="I1380" s="11" t="s">
        <v>7861</v>
      </c>
      <c r="J1380" s="14">
        <v>28106</v>
      </c>
      <c r="K1380" s="11">
        <v>46</v>
      </c>
    </row>
    <row r="1381" spans="1:11" ht="15" customHeight="1" x14ac:dyDescent="0.35">
      <c r="A1381" s="11" t="s">
        <v>1419</v>
      </c>
      <c r="B1381" s="11">
        <v>1978</v>
      </c>
      <c r="C1381" s="11" t="s">
        <v>7849</v>
      </c>
      <c r="D1381" s="11">
        <v>4</v>
      </c>
      <c r="E1381" s="11">
        <v>2</v>
      </c>
      <c r="F1381" s="13">
        <v>7740.34</v>
      </c>
      <c r="G1381" s="11" t="s">
        <v>7894</v>
      </c>
      <c r="H1381" s="11" t="s">
        <v>7894</v>
      </c>
      <c r="I1381" s="11" t="s">
        <v>7863</v>
      </c>
      <c r="J1381" s="14">
        <v>28737</v>
      </c>
      <c r="K1381" s="11">
        <v>44</v>
      </c>
    </row>
    <row r="1382" spans="1:11" ht="15" customHeight="1" x14ac:dyDescent="0.35">
      <c r="A1382" s="11" t="s">
        <v>1420</v>
      </c>
      <c r="B1382" s="11">
        <v>1965</v>
      </c>
      <c r="C1382" s="11" t="s">
        <v>7846</v>
      </c>
      <c r="D1382" s="11">
        <v>18</v>
      </c>
      <c r="E1382" s="11">
        <v>0</v>
      </c>
      <c r="F1382" s="13">
        <v>7736.39</v>
      </c>
      <c r="G1382" s="11" t="s">
        <v>7893</v>
      </c>
      <c r="H1382" s="11" t="s">
        <v>7895</v>
      </c>
      <c r="I1382" s="11" t="s">
        <v>7861</v>
      </c>
      <c r="J1382" s="14">
        <v>23941</v>
      </c>
      <c r="K1382" s="11">
        <v>57</v>
      </c>
    </row>
    <row r="1383" spans="1:11" ht="15" customHeight="1" x14ac:dyDescent="0.35">
      <c r="A1383" s="11" t="s">
        <v>1421</v>
      </c>
      <c r="B1383" s="11">
        <v>1977</v>
      </c>
      <c r="C1383" s="11" t="s">
        <v>7851</v>
      </c>
      <c r="D1383" s="11">
        <v>29</v>
      </c>
      <c r="E1383" s="11">
        <v>0</v>
      </c>
      <c r="F1383" s="13">
        <v>7731.86</v>
      </c>
      <c r="G1383" s="11" t="s">
        <v>7895</v>
      </c>
      <c r="H1383" s="11" t="s">
        <v>7893</v>
      </c>
      <c r="I1383" s="11" t="s">
        <v>7862</v>
      </c>
      <c r="J1383" s="14">
        <v>28366</v>
      </c>
      <c r="K1383" s="11">
        <v>45</v>
      </c>
    </row>
    <row r="1384" spans="1:11" ht="15" customHeight="1" x14ac:dyDescent="0.35">
      <c r="A1384" s="11" t="s">
        <v>1422</v>
      </c>
      <c r="B1384" s="11">
        <v>1978</v>
      </c>
      <c r="C1384" s="11" t="s">
        <v>7850</v>
      </c>
      <c r="D1384" s="11">
        <v>4</v>
      </c>
      <c r="E1384" s="11">
        <v>2</v>
      </c>
      <c r="F1384" s="13">
        <v>7731.43</v>
      </c>
      <c r="G1384" s="11" t="s">
        <v>7893</v>
      </c>
      <c r="H1384" s="11" t="s">
        <v>7895</v>
      </c>
      <c r="I1384" s="11" t="s">
        <v>7861</v>
      </c>
      <c r="J1384" s="14">
        <v>28828</v>
      </c>
      <c r="K1384" s="11">
        <v>44</v>
      </c>
    </row>
    <row r="1385" spans="1:11" ht="15" customHeight="1" x14ac:dyDescent="0.35">
      <c r="A1385" s="11" t="s">
        <v>1423</v>
      </c>
      <c r="B1385" s="11">
        <v>1980</v>
      </c>
      <c r="C1385" s="11" t="s">
        <v>7849</v>
      </c>
      <c r="D1385" s="11">
        <v>10</v>
      </c>
      <c r="E1385" s="11">
        <v>2</v>
      </c>
      <c r="F1385" s="13">
        <v>7729.65</v>
      </c>
      <c r="G1385" s="11" t="s">
        <v>7893</v>
      </c>
      <c r="H1385" s="11" t="s">
        <v>7894</v>
      </c>
      <c r="I1385" s="11" t="s">
        <v>7866</v>
      </c>
      <c r="J1385" s="14">
        <v>29474</v>
      </c>
      <c r="K1385" s="11">
        <v>42</v>
      </c>
    </row>
    <row r="1386" spans="1:11" ht="15" customHeight="1" x14ac:dyDescent="0.35">
      <c r="A1386" s="11" t="s">
        <v>1424</v>
      </c>
      <c r="B1386" s="11">
        <v>1979</v>
      </c>
      <c r="C1386" s="11" t="s">
        <v>7848</v>
      </c>
      <c r="D1386" s="11">
        <v>2</v>
      </c>
      <c r="E1386" s="11">
        <v>1</v>
      </c>
      <c r="F1386" s="13">
        <v>7727.25</v>
      </c>
      <c r="G1386" s="11" t="s">
        <v>7895</v>
      </c>
      <c r="H1386" s="11" t="s">
        <v>7893</v>
      </c>
      <c r="I1386" s="11" t="s">
        <v>7862</v>
      </c>
      <c r="J1386" s="14">
        <v>29008</v>
      </c>
      <c r="K1386" s="11">
        <v>44</v>
      </c>
    </row>
    <row r="1387" spans="1:11" ht="15" customHeight="1" x14ac:dyDescent="0.35">
      <c r="A1387" s="11" t="s">
        <v>1425</v>
      </c>
      <c r="B1387" s="11">
        <v>1978</v>
      </c>
      <c r="C1387" s="11" t="s">
        <v>7850</v>
      </c>
      <c r="D1387" s="11">
        <v>29</v>
      </c>
      <c r="E1387" s="11">
        <v>2</v>
      </c>
      <c r="F1387" s="13">
        <v>7726.85</v>
      </c>
      <c r="G1387" s="11" t="s">
        <v>7894</v>
      </c>
      <c r="H1387" s="11" t="s">
        <v>7895</v>
      </c>
      <c r="I1387" s="11" t="s">
        <v>7863</v>
      </c>
      <c r="J1387" s="14">
        <v>28853</v>
      </c>
      <c r="K1387" s="11">
        <v>44</v>
      </c>
    </row>
    <row r="1388" spans="1:11" ht="15" customHeight="1" x14ac:dyDescent="0.35">
      <c r="A1388" s="11" t="s">
        <v>1426</v>
      </c>
      <c r="B1388" s="11">
        <v>1987</v>
      </c>
      <c r="C1388" s="11" t="s">
        <v>7846</v>
      </c>
      <c r="D1388" s="11">
        <v>12</v>
      </c>
      <c r="E1388" s="11">
        <v>3</v>
      </c>
      <c r="F1388" s="13">
        <v>7684.62</v>
      </c>
      <c r="G1388" s="11" t="s">
        <v>7895</v>
      </c>
      <c r="H1388" s="11" t="s">
        <v>7893</v>
      </c>
      <c r="I1388" s="11" t="s">
        <v>7872</v>
      </c>
      <c r="J1388" s="14">
        <v>31970</v>
      </c>
      <c r="K1388" s="11">
        <v>35</v>
      </c>
    </row>
    <row r="1389" spans="1:11" ht="15" customHeight="1" x14ac:dyDescent="0.35">
      <c r="A1389" s="11" t="s">
        <v>1427</v>
      </c>
      <c r="B1389" s="11">
        <v>1982</v>
      </c>
      <c r="C1389" s="11" t="s">
        <v>7850</v>
      </c>
      <c r="D1389" s="11">
        <v>18</v>
      </c>
      <c r="E1389" s="11">
        <v>3</v>
      </c>
      <c r="F1389" s="13">
        <v>7682.67</v>
      </c>
      <c r="G1389" s="11" t="s">
        <v>7895</v>
      </c>
      <c r="H1389" s="11" t="s">
        <v>7894</v>
      </c>
      <c r="I1389" s="11" t="s">
        <v>7861</v>
      </c>
      <c r="J1389" s="14">
        <v>30303</v>
      </c>
      <c r="K1389" s="11">
        <v>40</v>
      </c>
    </row>
    <row r="1390" spans="1:11" ht="15" customHeight="1" x14ac:dyDescent="0.35">
      <c r="A1390" s="11" t="s">
        <v>1428</v>
      </c>
      <c r="B1390" s="11">
        <v>1981</v>
      </c>
      <c r="C1390" s="11" t="s">
        <v>7850</v>
      </c>
      <c r="D1390" s="11">
        <v>19</v>
      </c>
      <c r="E1390" s="11">
        <v>1</v>
      </c>
      <c r="F1390" s="13">
        <v>7681.17</v>
      </c>
      <c r="G1390" s="11" t="s">
        <v>7895</v>
      </c>
      <c r="H1390" s="11" t="s">
        <v>7895</v>
      </c>
      <c r="I1390" s="11" t="s">
        <v>7874</v>
      </c>
      <c r="J1390" s="14">
        <v>29939</v>
      </c>
      <c r="K1390" s="11">
        <v>41</v>
      </c>
    </row>
    <row r="1391" spans="1:11" ht="15" customHeight="1" x14ac:dyDescent="0.35">
      <c r="A1391" s="11" t="s">
        <v>1429</v>
      </c>
      <c r="B1391" s="11">
        <v>1971</v>
      </c>
      <c r="C1391" s="11" t="s">
        <v>7852</v>
      </c>
      <c r="D1391" s="11">
        <v>11</v>
      </c>
      <c r="E1391" s="11">
        <v>0</v>
      </c>
      <c r="F1391" s="13">
        <v>7680.92</v>
      </c>
      <c r="G1391" s="11" t="s">
        <v>7895</v>
      </c>
      <c r="H1391" s="11" t="s">
        <v>7894</v>
      </c>
      <c r="I1391" s="11" t="s">
        <v>7861</v>
      </c>
      <c r="J1391" s="14">
        <v>26217</v>
      </c>
      <c r="K1391" s="11">
        <v>51</v>
      </c>
    </row>
    <row r="1392" spans="1:11" ht="15" customHeight="1" x14ac:dyDescent="0.35">
      <c r="A1392" s="11" t="s">
        <v>1430</v>
      </c>
      <c r="B1392" s="11">
        <v>1995</v>
      </c>
      <c r="C1392" s="11" t="s">
        <v>7849</v>
      </c>
      <c r="D1392" s="11">
        <v>13</v>
      </c>
      <c r="E1392" s="11">
        <v>0</v>
      </c>
      <c r="F1392" s="13">
        <v>7676.4</v>
      </c>
      <c r="G1392" s="11" t="s">
        <v>7895</v>
      </c>
      <c r="H1392" s="11" t="s">
        <v>7894</v>
      </c>
      <c r="I1392" s="11" t="s">
        <v>7862</v>
      </c>
      <c r="J1392" s="14">
        <v>34955</v>
      </c>
      <c r="K1392" s="11">
        <v>27</v>
      </c>
    </row>
    <row r="1393" spans="1:11" ht="15" customHeight="1" x14ac:dyDescent="0.35">
      <c r="A1393" s="11" t="s">
        <v>1431</v>
      </c>
      <c r="B1393" s="11">
        <v>1996</v>
      </c>
      <c r="C1393" s="11" t="s">
        <v>7847</v>
      </c>
      <c r="D1393" s="11">
        <v>24</v>
      </c>
      <c r="E1393" s="11">
        <v>0</v>
      </c>
      <c r="F1393" s="13">
        <v>7670.75</v>
      </c>
      <c r="G1393" s="11" t="s">
        <v>7895</v>
      </c>
      <c r="H1393" s="11" t="s">
        <v>7895</v>
      </c>
      <c r="I1393" s="11" t="s">
        <v>7876</v>
      </c>
      <c r="J1393" s="14">
        <v>35393</v>
      </c>
      <c r="K1393" s="11">
        <v>26</v>
      </c>
    </row>
    <row r="1394" spans="1:11" ht="15" customHeight="1" x14ac:dyDescent="0.35">
      <c r="A1394" s="11" t="s">
        <v>1432</v>
      </c>
      <c r="B1394" s="11">
        <v>1976</v>
      </c>
      <c r="C1394" s="11" t="s">
        <v>7852</v>
      </c>
      <c r="D1394" s="11">
        <v>9</v>
      </c>
      <c r="E1394" s="11">
        <v>2</v>
      </c>
      <c r="F1394" s="13">
        <v>7662.47</v>
      </c>
      <c r="G1394" s="11" t="s">
        <v>7895</v>
      </c>
      <c r="H1394" s="11" t="s">
        <v>7894</v>
      </c>
      <c r="I1394" s="11" t="s">
        <v>7863</v>
      </c>
      <c r="J1394" s="14">
        <v>28042</v>
      </c>
      <c r="K1394" s="11">
        <v>46</v>
      </c>
    </row>
    <row r="1395" spans="1:11" ht="15" customHeight="1" x14ac:dyDescent="0.35">
      <c r="A1395" s="11" t="s">
        <v>1433</v>
      </c>
      <c r="B1395" s="11">
        <v>1965</v>
      </c>
      <c r="C1395" s="11" t="s">
        <v>7850</v>
      </c>
      <c r="D1395" s="11">
        <v>27</v>
      </c>
      <c r="E1395" s="11">
        <v>0</v>
      </c>
      <c r="F1395" s="13">
        <v>7657.69</v>
      </c>
      <c r="G1395" s="11" t="s">
        <v>7893</v>
      </c>
      <c r="H1395" s="11" t="s">
        <v>7893</v>
      </c>
      <c r="I1395" s="11" t="s">
        <v>7862</v>
      </c>
      <c r="J1395" s="14">
        <v>24103</v>
      </c>
      <c r="K1395" s="11">
        <v>57</v>
      </c>
    </row>
    <row r="1396" spans="1:11" ht="15" customHeight="1" x14ac:dyDescent="0.35">
      <c r="A1396" s="11" t="s">
        <v>1434</v>
      </c>
      <c r="B1396" s="11">
        <v>1998</v>
      </c>
      <c r="C1396" s="11" t="s">
        <v>7849</v>
      </c>
      <c r="D1396" s="11">
        <v>30</v>
      </c>
      <c r="E1396" s="11">
        <v>0</v>
      </c>
      <c r="F1396" s="13">
        <v>7652.26</v>
      </c>
      <c r="G1396" s="11" t="s">
        <v>7895</v>
      </c>
      <c r="H1396" s="11" t="s">
        <v>7893</v>
      </c>
      <c r="I1396" s="11" t="s">
        <v>7870</v>
      </c>
      <c r="J1396" s="14">
        <v>36068</v>
      </c>
      <c r="K1396" s="11">
        <v>24</v>
      </c>
    </row>
    <row r="1397" spans="1:11" ht="15" customHeight="1" x14ac:dyDescent="0.35">
      <c r="A1397" s="11" t="s">
        <v>1435</v>
      </c>
      <c r="B1397" s="11">
        <v>1993</v>
      </c>
      <c r="C1397" s="11" t="s">
        <v>7851</v>
      </c>
      <c r="D1397" s="11">
        <v>10</v>
      </c>
      <c r="E1397" s="11">
        <v>0</v>
      </c>
      <c r="F1397" s="13">
        <v>7650.8</v>
      </c>
      <c r="G1397" s="11" t="s">
        <v>7895</v>
      </c>
      <c r="H1397" s="11" t="s">
        <v>7895</v>
      </c>
      <c r="I1397" s="11" t="s">
        <v>7862</v>
      </c>
      <c r="J1397" s="14">
        <v>34191</v>
      </c>
      <c r="K1397" s="11">
        <v>29</v>
      </c>
    </row>
    <row r="1398" spans="1:11" ht="15" customHeight="1" x14ac:dyDescent="0.35">
      <c r="A1398" s="11" t="s">
        <v>1436</v>
      </c>
      <c r="B1398" s="11">
        <v>1980</v>
      </c>
      <c r="C1398" s="11" t="s">
        <v>7852</v>
      </c>
      <c r="D1398" s="11">
        <v>16</v>
      </c>
      <c r="E1398" s="11">
        <v>1</v>
      </c>
      <c r="F1398" s="13">
        <v>7650.77</v>
      </c>
      <c r="G1398" s="11" t="s">
        <v>7895</v>
      </c>
      <c r="H1398" s="11" t="s">
        <v>7895</v>
      </c>
      <c r="I1398" s="11" t="s">
        <v>7869</v>
      </c>
      <c r="J1398" s="14">
        <v>29510</v>
      </c>
      <c r="K1398" s="11">
        <v>42</v>
      </c>
    </row>
    <row r="1399" spans="1:11" ht="15" customHeight="1" x14ac:dyDescent="0.35">
      <c r="A1399" s="11" t="s">
        <v>1437</v>
      </c>
      <c r="B1399" s="11">
        <v>1999</v>
      </c>
      <c r="C1399" s="11" t="s">
        <v>7848</v>
      </c>
      <c r="D1399" s="11">
        <v>15</v>
      </c>
      <c r="E1399" s="11">
        <v>0</v>
      </c>
      <c r="F1399" s="13">
        <v>7642.05</v>
      </c>
      <c r="G1399" s="11" t="s">
        <v>7895</v>
      </c>
      <c r="H1399" s="11" t="s">
        <v>7895</v>
      </c>
      <c r="I1399" s="11" t="s">
        <v>7875</v>
      </c>
      <c r="J1399" s="14">
        <v>36326</v>
      </c>
      <c r="K1399" s="11">
        <v>23</v>
      </c>
    </row>
    <row r="1400" spans="1:11" ht="15" customHeight="1" x14ac:dyDescent="0.35">
      <c r="A1400" s="11" t="s">
        <v>1438</v>
      </c>
      <c r="B1400" s="11">
        <v>1980</v>
      </c>
      <c r="C1400" s="11" t="s">
        <v>7846</v>
      </c>
      <c r="D1400" s="11">
        <v>24</v>
      </c>
      <c r="E1400" s="11">
        <v>2</v>
      </c>
      <c r="F1400" s="13">
        <v>7640.31</v>
      </c>
      <c r="G1400" s="11" t="s">
        <v>7895</v>
      </c>
      <c r="H1400" s="11" t="s">
        <v>7894</v>
      </c>
      <c r="I1400" s="11" t="s">
        <v>7861</v>
      </c>
      <c r="J1400" s="14">
        <v>29426</v>
      </c>
      <c r="K1400" s="11">
        <v>42</v>
      </c>
    </row>
    <row r="1401" spans="1:11" ht="15" customHeight="1" x14ac:dyDescent="0.35">
      <c r="A1401" s="11" t="s">
        <v>1439</v>
      </c>
      <c r="B1401" s="11">
        <v>1980</v>
      </c>
      <c r="C1401" s="11" t="s">
        <v>7848</v>
      </c>
      <c r="D1401" s="11">
        <v>20</v>
      </c>
      <c r="E1401" s="11">
        <v>1</v>
      </c>
      <c r="F1401" s="13">
        <v>7639.42</v>
      </c>
      <c r="G1401" s="11" t="s">
        <v>7895</v>
      </c>
      <c r="H1401" s="11" t="s">
        <v>7895</v>
      </c>
      <c r="I1401" s="11" t="s">
        <v>7869</v>
      </c>
      <c r="J1401" s="14">
        <v>29392</v>
      </c>
      <c r="K1401" s="11">
        <v>42</v>
      </c>
    </row>
    <row r="1402" spans="1:11" ht="15" customHeight="1" x14ac:dyDescent="0.35">
      <c r="A1402" s="11" t="s">
        <v>1440</v>
      </c>
      <c r="B1402" s="11">
        <v>2001</v>
      </c>
      <c r="C1402" s="11" t="s">
        <v>7850</v>
      </c>
      <c r="D1402" s="11">
        <v>13</v>
      </c>
      <c r="E1402" s="11">
        <v>0</v>
      </c>
      <c r="F1402" s="13">
        <v>7636.92</v>
      </c>
      <c r="G1402" s="11" t="s">
        <v>7895</v>
      </c>
      <c r="H1402" s="11" t="s">
        <v>7893</v>
      </c>
      <c r="I1402" s="11" t="s">
        <v>7862</v>
      </c>
      <c r="J1402" s="14">
        <v>37238</v>
      </c>
      <c r="K1402" s="11">
        <v>21</v>
      </c>
    </row>
    <row r="1403" spans="1:11" ht="15" customHeight="1" x14ac:dyDescent="0.35">
      <c r="A1403" s="11" t="s">
        <v>1441</v>
      </c>
      <c r="B1403" s="11">
        <v>1978</v>
      </c>
      <c r="C1403" s="11" t="s">
        <v>7851</v>
      </c>
      <c r="D1403" s="11">
        <v>24</v>
      </c>
      <c r="E1403" s="11">
        <v>1</v>
      </c>
      <c r="F1403" s="13">
        <v>7633.72</v>
      </c>
      <c r="G1403" s="11" t="s">
        <v>7895</v>
      </c>
      <c r="H1403" s="11" t="s">
        <v>7894</v>
      </c>
      <c r="I1403" s="11" t="s">
        <v>7861</v>
      </c>
      <c r="J1403" s="14">
        <v>28726</v>
      </c>
      <c r="K1403" s="11">
        <v>44</v>
      </c>
    </row>
    <row r="1404" spans="1:11" ht="15" customHeight="1" x14ac:dyDescent="0.35">
      <c r="A1404" s="11" t="s">
        <v>1442</v>
      </c>
      <c r="B1404" s="11">
        <v>1978</v>
      </c>
      <c r="C1404" s="11" t="s">
        <v>7847</v>
      </c>
      <c r="D1404" s="11">
        <v>29</v>
      </c>
      <c r="E1404" s="11">
        <v>1</v>
      </c>
      <c r="F1404" s="13">
        <v>7626.99</v>
      </c>
      <c r="G1404" s="11" t="s">
        <v>7895</v>
      </c>
      <c r="H1404" s="11" t="s">
        <v>7895</v>
      </c>
      <c r="I1404" s="11" t="s">
        <v>7863</v>
      </c>
      <c r="J1404" s="14">
        <v>28823</v>
      </c>
      <c r="K1404" s="11">
        <v>44</v>
      </c>
    </row>
    <row r="1405" spans="1:11" ht="15" customHeight="1" x14ac:dyDescent="0.35">
      <c r="A1405" s="11" t="s">
        <v>1443</v>
      </c>
      <c r="B1405" s="11">
        <v>1978</v>
      </c>
      <c r="C1405" s="11" t="s">
        <v>7847</v>
      </c>
      <c r="D1405" s="11">
        <v>6</v>
      </c>
      <c r="E1405" s="11">
        <v>1</v>
      </c>
      <c r="F1405" s="13">
        <v>7624.63</v>
      </c>
      <c r="G1405" s="11" t="s">
        <v>7895</v>
      </c>
      <c r="H1405" s="11" t="s">
        <v>7894</v>
      </c>
      <c r="I1405" s="11" t="s">
        <v>7863</v>
      </c>
      <c r="J1405" s="14">
        <v>28800</v>
      </c>
      <c r="K1405" s="11">
        <v>44</v>
      </c>
    </row>
    <row r="1406" spans="1:11" ht="15" customHeight="1" x14ac:dyDescent="0.35">
      <c r="A1406" s="11" t="s">
        <v>1444</v>
      </c>
      <c r="B1406" s="11">
        <v>1978</v>
      </c>
      <c r="C1406" s="11" t="s">
        <v>7847</v>
      </c>
      <c r="D1406" s="11">
        <v>28</v>
      </c>
      <c r="E1406" s="11">
        <v>1</v>
      </c>
      <c r="F1406" s="13">
        <v>7623.52</v>
      </c>
      <c r="G1406" s="11" t="s">
        <v>7895</v>
      </c>
      <c r="H1406" s="11" t="s">
        <v>7894</v>
      </c>
      <c r="I1406" s="11" t="s">
        <v>7863</v>
      </c>
      <c r="J1406" s="14">
        <v>28822</v>
      </c>
      <c r="K1406" s="11">
        <v>44</v>
      </c>
    </row>
    <row r="1407" spans="1:11" ht="15" customHeight="1" x14ac:dyDescent="0.35">
      <c r="A1407" s="11" t="s">
        <v>1445</v>
      </c>
      <c r="B1407" s="11">
        <v>1996</v>
      </c>
      <c r="C1407" s="11" t="s">
        <v>7849</v>
      </c>
      <c r="D1407" s="11">
        <v>17</v>
      </c>
      <c r="E1407" s="11">
        <v>0</v>
      </c>
      <c r="F1407" s="13">
        <v>7623.13</v>
      </c>
      <c r="G1407" s="11" t="s">
        <v>7895</v>
      </c>
      <c r="H1407" s="11" t="s">
        <v>7893</v>
      </c>
      <c r="I1407" s="11" t="s">
        <v>7863</v>
      </c>
      <c r="J1407" s="14">
        <v>35325</v>
      </c>
      <c r="K1407" s="11">
        <v>26</v>
      </c>
    </row>
    <row r="1408" spans="1:11" ht="15" customHeight="1" x14ac:dyDescent="0.35">
      <c r="A1408" s="11" t="s">
        <v>1446</v>
      </c>
      <c r="B1408" s="11">
        <v>1968</v>
      </c>
      <c r="C1408" s="11" t="s">
        <v>7846</v>
      </c>
      <c r="D1408" s="11">
        <v>3</v>
      </c>
      <c r="E1408" s="11">
        <v>0</v>
      </c>
      <c r="F1408" s="13">
        <v>7609.6</v>
      </c>
      <c r="G1408" s="11" t="s">
        <v>7893</v>
      </c>
      <c r="H1408" s="11" t="s">
        <v>7895</v>
      </c>
      <c r="I1408" s="11" t="s">
        <v>7862</v>
      </c>
      <c r="J1408" s="14">
        <v>25022</v>
      </c>
      <c r="K1408" s="11">
        <v>54</v>
      </c>
    </row>
    <row r="1409" spans="1:11" ht="15" customHeight="1" x14ac:dyDescent="0.35">
      <c r="A1409" s="11" t="s">
        <v>1447</v>
      </c>
      <c r="B1409" s="11">
        <v>1997</v>
      </c>
      <c r="C1409" s="11" t="s">
        <v>7849</v>
      </c>
      <c r="D1409" s="11">
        <v>30</v>
      </c>
      <c r="E1409" s="11">
        <v>0</v>
      </c>
      <c r="F1409" s="13">
        <v>7607.03</v>
      </c>
      <c r="G1409" s="11" t="s">
        <v>7895</v>
      </c>
      <c r="H1409" s="11" t="s">
        <v>7895</v>
      </c>
      <c r="I1409" s="11" t="s">
        <v>7862</v>
      </c>
      <c r="J1409" s="14">
        <v>35703</v>
      </c>
      <c r="K1409" s="11">
        <v>25</v>
      </c>
    </row>
    <row r="1410" spans="1:11" ht="15" customHeight="1" x14ac:dyDescent="0.35">
      <c r="A1410" s="11" t="s">
        <v>1448</v>
      </c>
      <c r="B1410" s="11">
        <v>1967</v>
      </c>
      <c r="C1410" s="11" t="s">
        <v>7846</v>
      </c>
      <c r="D1410" s="11">
        <v>17</v>
      </c>
      <c r="E1410" s="11">
        <v>0</v>
      </c>
      <c r="F1410" s="13">
        <v>7585.62</v>
      </c>
      <c r="G1410" s="11" t="s">
        <v>7893</v>
      </c>
      <c r="H1410" s="11" t="s">
        <v>7895</v>
      </c>
      <c r="I1410" s="11" t="s">
        <v>7861</v>
      </c>
      <c r="J1410" s="14">
        <v>24670</v>
      </c>
      <c r="K1410" s="11">
        <v>55</v>
      </c>
    </row>
    <row r="1411" spans="1:11" ht="15" customHeight="1" x14ac:dyDescent="0.35">
      <c r="A1411" s="11" t="s">
        <v>1449</v>
      </c>
      <c r="B1411" s="11">
        <v>1994</v>
      </c>
      <c r="C1411" s="11" t="s">
        <v>7851</v>
      </c>
      <c r="D1411" s="11">
        <v>14</v>
      </c>
      <c r="E1411" s="11">
        <v>0</v>
      </c>
      <c r="F1411" s="13">
        <v>7567.13</v>
      </c>
      <c r="G1411" s="11" t="s">
        <v>7895</v>
      </c>
      <c r="H1411" s="11" t="s">
        <v>7895</v>
      </c>
      <c r="I1411" s="11" t="s">
        <v>7872</v>
      </c>
      <c r="J1411" s="14">
        <v>34560</v>
      </c>
      <c r="K1411" s="11">
        <v>28</v>
      </c>
    </row>
    <row r="1412" spans="1:11" ht="15" customHeight="1" x14ac:dyDescent="0.35">
      <c r="A1412" s="11" t="s">
        <v>1450</v>
      </c>
      <c r="B1412" s="11">
        <v>1988</v>
      </c>
      <c r="C1412" s="11" t="s">
        <v>7850</v>
      </c>
      <c r="D1412" s="11">
        <v>15</v>
      </c>
      <c r="E1412" s="11">
        <v>3</v>
      </c>
      <c r="F1412" s="13">
        <v>7538.52</v>
      </c>
      <c r="G1412" s="11" t="s">
        <v>7895</v>
      </c>
      <c r="H1412" s="11" t="s">
        <v>7895</v>
      </c>
      <c r="I1412" s="11" t="s">
        <v>7862</v>
      </c>
      <c r="J1412" s="14">
        <v>32492</v>
      </c>
      <c r="K1412" s="11">
        <v>34</v>
      </c>
    </row>
    <row r="1413" spans="1:11" ht="15" customHeight="1" x14ac:dyDescent="0.35">
      <c r="A1413" s="11" t="s">
        <v>1451</v>
      </c>
      <c r="B1413" s="11">
        <v>1984</v>
      </c>
      <c r="C1413" s="11" t="s">
        <v>7851</v>
      </c>
      <c r="D1413" s="11">
        <v>22</v>
      </c>
      <c r="E1413" s="11">
        <v>3</v>
      </c>
      <c r="F1413" s="13">
        <v>7537.16</v>
      </c>
      <c r="G1413" s="11" t="s">
        <v>7895</v>
      </c>
      <c r="H1413" s="11" t="s">
        <v>7895</v>
      </c>
      <c r="I1413" s="11" t="s">
        <v>7862</v>
      </c>
      <c r="J1413" s="14">
        <v>30916</v>
      </c>
      <c r="K1413" s="11">
        <v>38</v>
      </c>
    </row>
    <row r="1414" spans="1:11" ht="15" customHeight="1" x14ac:dyDescent="0.35">
      <c r="A1414" s="11" t="s">
        <v>1452</v>
      </c>
      <c r="B1414" s="11">
        <v>1978</v>
      </c>
      <c r="C1414" s="11" t="s">
        <v>7850</v>
      </c>
      <c r="D1414" s="11">
        <v>14</v>
      </c>
      <c r="E1414" s="11">
        <v>2</v>
      </c>
      <c r="F1414" s="13">
        <v>7531.7</v>
      </c>
      <c r="G1414" s="11" t="s">
        <v>7895</v>
      </c>
      <c r="H1414" s="11" t="s">
        <v>7894</v>
      </c>
      <c r="I1414" s="11" t="s">
        <v>7861</v>
      </c>
      <c r="J1414" s="14">
        <v>28838</v>
      </c>
      <c r="K1414" s="11">
        <v>44</v>
      </c>
    </row>
    <row r="1415" spans="1:11" ht="15" customHeight="1" x14ac:dyDescent="0.35">
      <c r="A1415" s="11" t="s">
        <v>1453</v>
      </c>
      <c r="B1415" s="11">
        <v>1976</v>
      </c>
      <c r="C1415" s="11" t="s">
        <v>7852</v>
      </c>
      <c r="D1415" s="11">
        <v>10</v>
      </c>
      <c r="E1415" s="11">
        <v>0</v>
      </c>
      <c r="F1415" s="13">
        <v>7526.71</v>
      </c>
      <c r="G1415" s="11" t="s">
        <v>7893</v>
      </c>
      <c r="H1415" s="11" t="s">
        <v>7894</v>
      </c>
      <c r="I1415" s="11" t="s">
        <v>7862</v>
      </c>
      <c r="J1415" s="14">
        <v>28043</v>
      </c>
      <c r="K1415" s="11">
        <v>46</v>
      </c>
    </row>
    <row r="1416" spans="1:11" ht="15" customHeight="1" x14ac:dyDescent="0.35">
      <c r="A1416" s="11" t="s">
        <v>1454</v>
      </c>
      <c r="B1416" s="11">
        <v>1978</v>
      </c>
      <c r="C1416" s="11" t="s">
        <v>7852</v>
      </c>
      <c r="D1416" s="11">
        <v>18</v>
      </c>
      <c r="E1416" s="11">
        <v>1</v>
      </c>
      <c r="F1416" s="13">
        <v>7518.03</v>
      </c>
      <c r="G1416" s="11" t="s">
        <v>7895</v>
      </c>
      <c r="H1416" s="11" t="s">
        <v>7893</v>
      </c>
      <c r="I1416" s="11" t="s">
        <v>7862</v>
      </c>
      <c r="J1416" s="14">
        <v>28781</v>
      </c>
      <c r="K1416" s="11">
        <v>44</v>
      </c>
    </row>
    <row r="1417" spans="1:11" ht="15" customHeight="1" x14ac:dyDescent="0.35">
      <c r="A1417" s="11" t="s">
        <v>1455</v>
      </c>
      <c r="B1417" s="11">
        <v>1983</v>
      </c>
      <c r="C1417" s="11" t="s">
        <v>7846</v>
      </c>
      <c r="D1417" s="11">
        <v>10</v>
      </c>
      <c r="E1417" s="11">
        <v>4</v>
      </c>
      <c r="F1417" s="13">
        <v>7512.27</v>
      </c>
      <c r="G1417" s="11" t="s">
        <v>7893</v>
      </c>
      <c r="H1417" s="11" t="s">
        <v>7895</v>
      </c>
      <c r="I1417" s="11" t="s">
        <v>7863</v>
      </c>
      <c r="J1417" s="14">
        <v>30507</v>
      </c>
      <c r="K1417" s="11">
        <v>39</v>
      </c>
    </row>
    <row r="1418" spans="1:11" ht="15" customHeight="1" x14ac:dyDescent="0.35">
      <c r="A1418" s="11" t="s">
        <v>1456</v>
      </c>
      <c r="B1418" s="11">
        <v>1997</v>
      </c>
      <c r="C1418" s="11" t="s">
        <v>7852</v>
      </c>
      <c r="D1418" s="11">
        <v>28</v>
      </c>
      <c r="E1418" s="11">
        <v>0</v>
      </c>
      <c r="F1418" s="13">
        <v>7504.3</v>
      </c>
      <c r="G1418" s="11" t="s">
        <v>7895</v>
      </c>
      <c r="H1418" s="11" t="s">
        <v>7894</v>
      </c>
      <c r="I1418" s="11" t="s">
        <v>7862</v>
      </c>
      <c r="J1418" s="14">
        <v>35731</v>
      </c>
      <c r="K1418" s="11">
        <v>25</v>
      </c>
    </row>
    <row r="1419" spans="1:11" ht="15" customHeight="1" x14ac:dyDescent="0.35">
      <c r="A1419" s="11" t="s">
        <v>1457</v>
      </c>
      <c r="B1419" s="11">
        <v>1988</v>
      </c>
      <c r="C1419" s="11" t="s">
        <v>7850</v>
      </c>
      <c r="D1419" s="11">
        <v>15</v>
      </c>
      <c r="E1419" s="11">
        <v>3</v>
      </c>
      <c r="F1419" s="13">
        <v>7494.63</v>
      </c>
      <c r="G1419" s="11" t="s">
        <v>7895</v>
      </c>
      <c r="H1419" s="11" t="s">
        <v>7893</v>
      </c>
      <c r="I1419" s="11" t="s">
        <v>7868</v>
      </c>
      <c r="J1419" s="14">
        <v>32492</v>
      </c>
      <c r="K1419" s="11">
        <v>34</v>
      </c>
    </row>
    <row r="1420" spans="1:11" ht="15" customHeight="1" x14ac:dyDescent="0.35">
      <c r="A1420" s="11" t="s">
        <v>1458</v>
      </c>
      <c r="B1420" s="11">
        <v>1996</v>
      </c>
      <c r="C1420" s="11" t="s">
        <v>7848</v>
      </c>
      <c r="D1420" s="11">
        <v>14</v>
      </c>
      <c r="E1420" s="11">
        <v>0</v>
      </c>
      <c r="F1420" s="13">
        <v>7487.38</v>
      </c>
      <c r="G1420" s="11" t="s">
        <v>7895</v>
      </c>
      <c r="H1420" s="11" t="s">
        <v>7893</v>
      </c>
      <c r="I1420" s="11" t="s">
        <v>7862</v>
      </c>
      <c r="J1420" s="14">
        <v>35230</v>
      </c>
      <c r="K1420" s="11">
        <v>26</v>
      </c>
    </row>
    <row r="1421" spans="1:11" ht="15" customHeight="1" x14ac:dyDescent="0.35">
      <c r="A1421" s="11" t="s">
        <v>1459</v>
      </c>
      <c r="B1421" s="11">
        <v>1967</v>
      </c>
      <c r="C1421" s="11" t="s">
        <v>7851</v>
      </c>
      <c r="D1421" s="11">
        <v>4</v>
      </c>
      <c r="E1421" s="11">
        <v>0</v>
      </c>
      <c r="F1421" s="13">
        <v>7463.51</v>
      </c>
      <c r="G1421" s="11" t="s">
        <v>7893</v>
      </c>
      <c r="H1421" s="11" t="s">
        <v>7893</v>
      </c>
      <c r="I1421" s="11" t="s">
        <v>7861</v>
      </c>
      <c r="J1421" s="14">
        <v>24688</v>
      </c>
      <c r="K1421" s="11">
        <v>55</v>
      </c>
    </row>
    <row r="1422" spans="1:11" ht="15" customHeight="1" x14ac:dyDescent="0.35">
      <c r="A1422" s="11" t="s">
        <v>1460</v>
      </c>
      <c r="B1422" s="11">
        <v>2001</v>
      </c>
      <c r="C1422" s="11" t="s">
        <v>7848</v>
      </c>
      <c r="D1422" s="11">
        <v>1</v>
      </c>
      <c r="E1422" s="11">
        <v>0</v>
      </c>
      <c r="F1422" s="13">
        <v>7450.36</v>
      </c>
      <c r="G1422" s="11" t="s">
        <v>7895</v>
      </c>
      <c r="H1422" s="11" t="s">
        <v>7895</v>
      </c>
      <c r="I1422" s="11" t="s">
        <v>7862</v>
      </c>
      <c r="J1422" s="14">
        <v>37043</v>
      </c>
      <c r="K1422" s="11">
        <v>22</v>
      </c>
    </row>
    <row r="1423" spans="1:11" ht="15" customHeight="1" x14ac:dyDescent="0.35">
      <c r="A1423" s="11" t="s">
        <v>1461</v>
      </c>
      <c r="B1423" s="11">
        <v>1977</v>
      </c>
      <c r="C1423" s="11" t="s">
        <v>7849</v>
      </c>
      <c r="D1423" s="11">
        <v>30</v>
      </c>
      <c r="E1423" s="11">
        <v>0</v>
      </c>
      <c r="F1423" s="13">
        <v>7448.4</v>
      </c>
      <c r="G1423" s="11" t="s">
        <v>7893</v>
      </c>
      <c r="H1423" s="11" t="s">
        <v>7893</v>
      </c>
      <c r="I1423" s="11" t="s">
        <v>7873</v>
      </c>
      <c r="J1423" s="14">
        <v>28398</v>
      </c>
      <c r="K1423" s="11">
        <v>45</v>
      </c>
    </row>
    <row r="1424" spans="1:11" ht="15" customHeight="1" x14ac:dyDescent="0.35">
      <c r="A1424" s="11" t="s">
        <v>1462</v>
      </c>
      <c r="B1424" s="11">
        <v>1977</v>
      </c>
      <c r="C1424" s="11" t="s">
        <v>7849</v>
      </c>
      <c r="D1424" s="11">
        <v>25</v>
      </c>
      <c r="E1424" s="11">
        <v>1</v>
      </c>
      <c r="F1424" s="13">
        <v>7445.92</v>
      </c>
      <c r="G1424" s="11" t="s">
        <v>7893</v>
      </c>
      <c r="H1424" s="11" t="s">
        <v>7894</v>
      </c>
      <c r="I1424" s="11" t="s">
        <v>7863</v>
      </c>
      <c r="J1424" s="14">
        <v>28393</v>
      </c>
      <c r="K1424" s="11">
        <v>45</v>
      </c>
    </row>
    <row r="1425" spans="1:11" ht="15" customHeight="1" x14ac:dyDescent="0.35">
      <c r="A1425" s="11" t="s">
        <v>1463</v>
      </c>
      <c r="B1425" s="11">
        <v>1980</v>
      </c>
      <c r="C1425" s="11" t="s">
        <v>7846</v>
      </c>
      <c r="D1425" s="11">
        <v>7</v>
      </c>
      <c r="E1425" s="11">
        <v>1</v>
      </c>
      <c r="F1425" s="13">
        <v>7443.64</v>
      </c>
      <c r="G1425" s="11" t="s">
        <v>7895</v>
      </c>
      <c r="H1425" s="11" t="s">
        <v>7893</v>
      </c>
      <c r="I1425" s="11" t="s">
        <v>7862</v>
      </c>
      <c r="J1425" s="14">
        <v>29409</v>
      </c>
      <c r="K1425" s="11">
        <v>42</v>
      </c>
    </row>
    <row r="1426" spans="1:11" ht="15" customHeight="1" x14ac:dyDescent="0.35">
      <c r="A1426" s="11" t="s">
        <v>1464</v>
      </c>
      <c r="B1426" s="11">
        <v>1979</v>
      </c>
      <c r="C1426" s="11" t="s">
        <v>7849</v>
      </c>
      <c r="D1426" s="11">
        <v>1</v>
      </c>
      <c r="E1426" s="11">
        <v>2</v>
      </c>
      <c r="F1426" s="13">
        <v>7441.5</v>
      </c>
      <c r="G1426" s="11" t="s">
        <v>7893</v>
      </c>
      <c r="H1426" s="11" t="s">
        <v>7895</v>
      </c>
      <c r="I1426" s="11" t="s">
        <v>7863</v>
      </c>
      <c r="J1426" s="14">
        <v>29099</v>
      </c>
      <c r="K1426" s="11">
        <v>43</v>
      </c>
    </row>
    <row r="1427" spans="1:11" ht="15" customHeight="1" x14ac:dyDescent="0.35">
      <c r="A1427" s="11" t="s">
        <v>1465</v>
      </c>
      <c r="B1427" s="11">
        <v>1977</v>
      </c>
      <c r="C1427" s="11" t="s">
        <v>7851</v>
      </c>
      <c r="D1427" s="11">
        <v>25</v>
      </c>
      <c r="E1427" s="11">
        <v>1</v>
      </c>
      <c r="F1427" s="13">
        <v>7441.05</v>
      </c>
      <c r="G1427" s="11" t="s">
        <v>7893</v>
      </c>
      <c r="H1427" s="11" t="s">
        <v>7895</v>
      </c>
      <c r="I1427" s="11" t="s">
        <v>7863</v>
      </c>
      <c r="J1427" s="14">
        <v>28362</v>
      </c>
      <c r="K1427" s="11">
        <v>45</v>
      </c>
    </row>
    <row r="1428" spans="1:11" ht="15" customHeight="1" x14ac:dyDescent="0.35">
      <c r="A1428" s="11" t="s">
        <v>1466</v>
      </c>
      <c r="B1428" s="11">
        <v>1978</v>
      </c>
      <c r="C1428" s="11" t="s">
        <v>7850</v>
      </c>
      <c r="D1428" s="11">
        <v>2</v>
      </c>
      <c r="E1428" s="11">
        <v>0</v>
      </c>
      <c r="F1428" s="13">
        <v>7421.19</v>
      </c>
      <c r="G1428" s="11" t="s">
        <v>7895</v>
      </c>
      <c r="H1428" s="11" t="s">
        <v>7893</v>
      </c>
      <c r="I1428" s="11" t="s">
        <v>7862</v>
      </c>
      <c r="J1428" s="14">
        <v>28826</v>
      </c>
      <c r="K1428" s="11">
        <v>44</v>
      </c>
    </row>
    <row r="1429" spans="1:11" ht="15" customHeight="1" x14ac:dyDescent="0.35">
      <c r="A1429" s="11" t="s">
        <v>1467</v>
      </c>
      <c r="B1429" s="11">
        <v>1978</v>
      </c>
      <c r="C1429" s="11" t="s">
        <v>7847</v>
      </c>
      <c r="D1429" s="11">
        <v>12</v>
      </c>
      <c r="E1429" s="11">
        <v>0</v>
      </c>
      <c r="F1429" s="13">
        <v>7419.48</v>
      </c>
      <c r="G1429" s="11" t="s">
        <v>7895</v>
      </c>
      <c r="H1429" s="11" t="s">
        <v>7895</v>
      </c>
      <c r="I1429" s="11" t="s">
        <v>7862</v>
      </c>
      <c r="J1429" s="14">
        <v>28806</v>
      </c>
      <c r="K1429" s="11">
        <v>44</v>
      </c>
    </row>
    <row r="1430" spans="1:11" ht="15" customHeight="1" x14ac:dyDescent="0.35">
      <c r="A1430" s="11" t="s">
        <v>1468</v>
      </c>
      <c r="B1430" s="11">
        <v>1983</v>
      </c>
      <c r="C1430" s="11" t="s">
        <v>7849</v>
      </c>
      <c r="D1430" s="11">
        <v>19</v>
      </c>
      <c r="E1430" s="11">
        <v>3</v>
      </c>
      <c r="F1430" s="13">
        <v>7418.52</v>
      </c>
      <c r="G1430" s="11" t="s">
        <v>7895</v>
      </c>
      <c r="H1430" s="11" t="s">
        <v>7895</v>
      </c>
      <c r="I1430" s="11" t="s">
        <v>7863</v>
      </c>
      <c r="J1430" s="14">
        <v>30578</v>
      </c>
      <c r="K1430" s="11">
        <v>39</v>
      </c>
    </row>
    <row r="1431" spans="1:11" ht="15" customHeight="1" x14ac:dyDescent="0.35">
      <c r="A1431" s="11" t="s">
        <v>1469</v>
      </c>
      <c r="B1431" s="11">
        <v>1965</v>
      </c>
      <c r="C1431" s="11" t="s">
        <v>7850</v>
      </c>
      <c r="D1431" s="11">
        <v>5</v>
      </c>
      <c r="E1431" s="11">
        <v>0</v>
      </c>
      <c r="F1431" s="13">
        <v>7403.98</v>
      </c>
      <c r="G1431" s="11" t="s">
        <v>7893</v>
      </c>
      <c r="H1431" s="11" t="s">
        <v>7895</v>
      </c>
      <c r="I1431" s="11" t="s">
        <v>7861</v>
      </c>
      <c r="J1431" s="14">
        <v>24081</v>
      </c>
      <c r="K1431" s="11">
        <v>57</v>
      </c>
    </row>
    <row r="1432" spans="1:11" ht="15" customHeight="1" x14ac:dyDescent="0.35">
      <c r="A1432" s="11" t="s">
        <v>1470</v>
      </c>
      <c r="B1432" s="11">
        <v>1993</v>
      </c>
      <c r="C1432" s="11" t="s">
        <v>7846</v>
      </c>
      <c r="D1432" s="11">
        <v>22</v>
      </c>
      <c r="E1432" s="11">
        <v>0</v>
      </c>
      <c r="F1432" s="13">
        <v>7388.85</v>
      </c>
      <c r="G1432" s="11" t="s">
        <v>7895</v>
      </c>
      <c r="H1432" s="11" t="s">
        <v>7895</v>
      </c>
      <c r="I1432" s="11" t="s">
        <v>7875</v>
      </c>
      <c r="J1432" s="14">
        <v>34172</v>
      </c>
      <c r="K1432" s="11">
        <v>29</v>
      </c>
    </row>
    <row r="1433" spans="1:11" ht="15" customHeight="1" x14ac:dyDescent="0.35">
      <c r="A1433" s="11" t="s">
        <v>1471</v>
      </c>
      <c r="B1433" s="11">
        <v>1981</v>
      </c>
      <c r="C1433" s="11" t="s">
        <v>7847</v>
      </c>
      <c r="D1433" s="11">
        <v>24</v>
      </c>
      <c r="E1433" s="11">
        <v>2</v>
      </c>
      <c r="F1433" s="13">
        <v>7371.77</v>
      </c>
      <c r="G1433" s="11" t="s">
        <v>7895</v>
      </c>
      <c r="H1433" s="11" t="s">
        <v>7894</v>
      </c>
      <c r="I1433" s="11" t="s">
        <v>7863</v>
      </c>
      <c r="J1433" s="14">
        <v>29914</v>
      </c>
      <c r="K1433" s="11">
        <v>41</v>
      </c>
    </row>
    <row r="1434" spans="1:11" ht="15" customHeight="1" x14ac:dyDescent="0.35">
      <c r="A1434" s="11" t="s">
        <v>1472</v>
      </c>
      <c r="B1434" s="11">
        <v>1965</v>
      </c>
      <c r="C1434" s="11" t="s">
        <v>7850</v>
      </c>
      <c r="D1434" s="11">
        <v>9</v>
      </c>
      <c r="E1434" s="11">
        <v>0</v>
      </c>
      <c r="F1434" s="13">
        <v>7362.31</v>
      </c>
      <c r="G1434" s="11" t="s">
        <v>7893</v>
      </c>
      <c r="H1434" s="11" t="s">
        <v>7893</v>
      </c>
      <c r="I1434" s="11" t="s">
        <v>7861</v>
      </c>
      <c r="J1434" s="14">
        <v>24085</v>
      </c>
      <c r="K1434" s="11">
        <v>57</v>
      </c>
    </row>
    <row r="1435" spans="1:11" ht="15" customHeight="1" x14ac:dyDescent="0.35">
      <c r="A1435" s="11" t="s">
        <v>1473</v>
      </c>
      <c r="B1435" s="11">
        <v>1981</v>
      </c>
      <c r="C1435" s="11" t="s">
        <v>7846</v>
      </c>
      <c r="D1435" s="11">
        <v>16</v>
      </c>
      <c r="E1435" s="11">
        <v>1</v>
      </c>
      <c r="F1435" s="13">
        <v>7358.18</v>
      </c>
      <c r="G1435" s="11" t="s">
        <v>7895</v>
      </c>
      <c r="H1435" s="11" t="s">
        <v>7893</v>
      </c>
      <c r="I1435" s="11" t="s">
        <v>7869</v>
      </c>
      <c r="J1435" s="14">
        <v>29783</v>
      </c>
      <c r="K1435" s="11">
        <v>41</v>
      </c>
    </row>
    <row r="1436" spans="1:11" ht="15" customHeight="1" x14ac:dyDescent="0.35">
      <c r="A1436" s="11" t="s">
        <v>1474</v>
      </c>
      <c r="B1436" s="11">
        <v>1983</v>
      </c>
      <c r="C1436" s="11" t="s">
        <v>7848</v>
      </c>
      <c r="D1436" s="11">
        <v>21</v>
      </c>
      <c r="E1436" s="11">
        <v>3</v>
      </c>
      <c r="F1436" s="13">
        <v>7357.49</v>
      </c>
      <c r="G1436" s="11" t="s">
        <v>7895</v>
      </c>
      <c r="H1436" s="11" t="s">
        <v>7895</v>
      </c>
      <c r="I1436" s="11" t="s">
        <v>7862</v>
      </c>
      <c r="J1436" s="14">
        <v>30488</v>
      </c>
      <c r="K1436" s="11">
        <v>39</v>
      </c>
    </row>
    <row r="1437" spans="1:11" ht="15" customHeight="1" x14ac:dyDescent="0.35">
      <c r="A1437" s="11" t="s">
        <v>1475</v>
      </c>
      <c r="B1437" s="11">
        <v>1993</v>
      </c>
      <c r="C1437" s="11" t="s">
        <v>7852</v>
      </c>
      <c r="D1437" s="11">
        <v>5</v>
      </c>
      <c r="E1437" s="11">
        <v>0</v>
      </c>
      <c r="F1437" s="13">
        <v>7349.12</v>
      </c>
      <c r="G1437" s="11" t="s">
        <v>7895</v>
      </c>
      <c r="H1437" s="11" t="s">
        <v>7895</v>
      </c>
      <c r="I1437" s="11" t="s">
        <v>7872</v>
      </c>
      <c r="J1437" s="14">
        <v>34247</v>
      </c>
      <c r="K1437" s="11">
        <v>29</v>
      </c>
    </row>
    <row r="1438" spans="1:11" ht="15" customHeight="1" x14ac:dyDescent="0.35">
      <c r="A1438" s="11" t="s">
        <v>1476</v>
      </c>
      <c r="B1438" s="11">
        <v>1977</v>
      </c>
      <c r="C1438" s="11" t="s">
        <v>7850</v>
      </c>
      <c r="D1438" s="11">
        <v>1</v>
      </c>
      <c r="E1438" s="11">
        <v>0</v>
      </c>
      <c r="F1438" s="13">
        <v>7348.14</v>
      </c>
      <c r="G1438" s="11" t="s">
        <v>7895</v>
      </c>
      <c r="H1438" s="11" t="s">
        <v>7894</v>
      </c>
      <c r="I1438" s="11" t="s">
        <v>7863</v>
      </c>
      <c r="J1438" s="14">
        <v>28460</v>
      </c>
      <c r="K1438" s="11">
        <v>45</v>
      </c>
    </row>
    <row r="1439" spans="1:11" ht="15" customHeight="1" x14ac:dyDescent="0.35">
      <c r="A1439" s="11" t="s">
        <v>1477</v>
      </c>
      <c r="B1439" s="11">
        <v>1979</v>
      </c>
      <c r="C1439" s="11" t="s">
        <v>7848</v>
      </c>
      <c r="D1439" s="11">
        <v>26</v>
      </c>
      <c r="E1439" s="11">
        <v>1</v>
      </c>
      <c r="F1439" s="13">
        <v>7345.73</v>
      </c>
      <c r="G1439" s="11" t="s">
        <v>7895</v>
      </c>
      <c r="H1439" s="11" t="s">
        <v>7894</v>
      </c>
      <c r="I1439" s="11" t="s">
        <v>7861</v>
      </c>
      <c r="J1439" s="14">
        <v>29032</v>
      </c>
      <c r="K1439" s="11">
        <v>43</v>
      </c>
    </row>
    <row r="1440" spans="1:11" ht="15" customHeight="1" x14ac:dyDescent="0.35">
      <c r="A1440" s="11" t="s">
        <v>1478</v>
      </c>
      <c r="B1440" s="11">
        <v>1977</v>
      </c>
      <c r="C1440" s="11" t="s">
        <v>7850</v>
      </c>
      <c r="D1440" s="11">
        <v>18</v>
      </c>
      <c r="E1440" s="11">
        <v>0</v>
      </c>
      <c r="F1440" s="13">
        <v>7345.08</v>
      </c>
      <c r="G1440" s="11" t="s">
        <v>7895</v>
      </c>
      <c r="H1440" s="11" t="s">
        <v>7894</v>
      </c>
      <c r="I1440" s="11" t="s">
        <v>7863</v>
      </c>
      <c r="J1440" s="14">
        <v>28477</v>
      </c>
      <c r="K1440" s="11">
        <v>45</v>
      </c>
    </row>
    <row r="1441" spans="1:11" ht="15" customHeight="1" x14ac:dyDescent="0.35">
      <c r="A1441" s="11" t="s">
        <v>1479</v>
      </c>
      <c r="B1441" s="11">
        <v>1986</v>
      </c>
      <c r="C1441" s="11" t="s">
        <v>7848</v>
      </c>
      <c r="D1441" s="11">
        <v>15</v>
      </c>
      <c r="E1441" s="11">
        <v>3</v>
      </c>
      <c r="F1441" s="13">
        <v>7339.93</v>
      </c>
      <c r="G1441" s="11" t="s">
        <v>7895</v>
      </c>
      <c r="H1441" s="11" t="s">
        <v>7895</v>
      </c>
      <c r="I1441" s="11" t="s">
        <v>7862</v>
      </c>
      <c r="J1441" s="14">
        <v>31578</v>
      </c>
      <c r="K1441" s="11">
        <v>36</v>
      </c>
    </row>
    <row r="1442" spans="1:11" ht="15" customHeight="1" x14ac:dyDescent="0.35">
      <c r="A1442" s="11" t="s">
        <v>1480</v>
      </c>
      <c r="B1442" s="11">
        <v>1979</v>
      </c>
      <c r="C1442" s="11" t="s">
        <v>7849</v>
      </c>
      <c r="D1442" s="11">
        <v>19</v>
      </c>
      <c r="E1442" s="11">
        <v>1</v>
      </c>
      <c r="F1442" s="13">
        <v>7337.75</v>
      </c>
      <c r="G1442" s="11" t="s">
        <v>7895</v>
      </c>
      <c r="H1442" s="11" t="s">
        <v>7893</v>
      </c>
      <c r="I1442" s="11" t="s">
        <v>7863</v>
      </c>
      <c r="J1442" s="14">
        <v>29117</v>
      </c>
      <c r="K1442" s="11">
        <v>43</v>
      </c>
    </row>
    <row r="1443" spans="1:11" ht="15" customHeight="1" x14ac:dyDescent="0.35">
      <c r="A1443" s="11" t="s">
        <v>1481</v>
      </c>
      <c r="B1443" s="11">
        <v>1984</v>
      </c>
      <c r="C1443" s="11" t="s">
        <v>7846</v>
      </c>
      <c r="D1443" s="11">
        <v>25</v>
      </c>
      <c r="E1443" s="11">
        <v>3</v>
      </c>
      <c r="F1443" s="13">
        <v>7325.47</v>
      </c>
      <c r="G1443" s="11" t="s">
        <v>7895</v>
      </c>
      <c r="H1443" s="11" t="s">
        <v>7894</v>
      </c>
      <c r="I1443" s="11" t="s">
        <v>7862</v>
      </c>
      <c r="J1443" s="14">
        <v>30888</v>
      </c>
      <c r="K1443" s="11">
        <v>38</v>
      </c>
    </row>
    <row r="1444" spans="1:11" ht="15" customHeight="1" x14ac:dyDescent="0.35">
      <c r="A1444" s="11" t="s">
        <v>1482</v>
      </c>
      <c r="B1444" s="11">
        <v>1979</v>
      </c>
      <c r="C1444" s="11" t="s">
        <v>7848</v>
      </c>
      <c r="D1444" s="11">
        <v>19</v>
      </c>
      <c r="E1444" s="11">
        <v>0</v>
      </c>
      <c r="F1444" s="13">
        <v>7325.05</v>
      </c>
      <c r="G1444" s="11" t="s">
        <v>7895</v>
      </c>
      <c r="H1444" s="11" t="s">
        <v>7893</v>
      </c>
      <c r="I1444" s="11" t="s">
        <v>7869</v>
      </c>
      <c r="J1444" s="14">
        <v>29025</v>
      </c>
      <c r="K1444" s="11">
        <v>43</v>
      </c>
    </row>
    <row r="1445" spans="1:11" ht="15" customHeight="1" x14ac:dyDescent="0.35">
      <c r="A1445" s="11" t="s">
        <v>1483</v>
      </c>
      <c r="B1445" s="11">
        <v>2004</v>
      </c>
      <c r="C1445" s="11" t="s">
        <v>7847</v>
      </c>
      <c r="D1445" s="11">
        <v>15</v>
      </c>
      <c r="E1445" s="11">
        <v>0</v>
      </c>
      <c r="F1445" s="13">
        <v>7323.73</v>
      </c>
      <c r="G1445" s="11" t="s">
        <v>7895</v>
      </c>
      <c r="H1445" s="11" t="s">
        <v>7895</v>
      </c>
      <c r="I1445" s="11" t="s">
        <v>7869</v>
      </c>
      <c r="J1445" s="14">
        <v>38306</v>
      </c>
      <c r="K1445" s="11">
        <v>18</v>
      </c>
    </row>
    <row r="1446" spans="1:11" ht="15" customHeight="1" x14ac:dyDescent="0.35">
      <c r="A1446" s="11" t="s">
        <v>1484</v>
      </c>
      <c r="B1446" s="11">
        <v>1965</v>
      </c>
      <c r="C1446" s="11" t="s">
        <v>7846</v>
      </c>
      <c r="D1446" s="11">
        <v>11</v>
      </c>
      <c r="E1446" s="11">
        <v>0</v>
      </c>
      <c r="F1446" s="13">
        <v>7322.86</v>
      </c>
      <c r="G1446" s="11" t="s">
        <v>7893</v>
      </c>
      <c r="H1446" s="11" t="s">
        <v>7893</v>
      </c>
      <c r="I1446" s="11" t="s">
        <v>7862</v>
      </c>
      <c r="J1446" s="14">
        <v>23934</v>
      </c>
      <c r="K1446" s="11">
        <v>57</v>
      </c>
    </row>
    <row r="1447" spans="1:11" ht="15" customHeight="1" x14ac:dyDescent="0.35">
      <c r="A1447" s="11" t="s">
        <v>1485</v>
      </c>
      <c r="B1447" s="11">
        <v>1972</v>
      </c>
      <c r="C1447" s="11" t="s">
        <v>7851</v>
      </c>
      <c r="D1447" s="11">
        <v>11</v>
      </c>
      <c r="E1447" s="11">
        <v>0</v>
      </c>
      <c r="F1447" s="13">
        <v>7318.22</v>
      </c>
      <c r="G1447" s="11" t="s">
        <v>7895</v>
      </c>
      <c r="H1447" s="11" t="s">
        <v>7893</v>
      </c>
      <c r="I1447" s="11" t="s">
        <v>7862</v>
      </c>
      <c r="J1447" s="14">
        <v>26522</v>
      </c>
      <c r="K1447" s="11">
        <v>50</v>
      </c>
    </row>
    <row r="1448" spans="1:11" ht="15" customHeight="1" x14ac:dyDescent="0.35">
      <c r="A1448" s="11" t="s">
        <v>1486</v>
      </c>
      <c r="B1448" s="11">
        <v>1965</v>
      </c>
      <c r="C1448" s="11" t="s">
        <v>7848</v>
      </c>
      <c r="D1448" s="11">
        <v>25</v>
      </c>
      <c r="E1448" s="11">
        <v>0</v>
      </c>
      <c r="F1448" s="13">
        <v>7318.21</v>
      </c>
      <c r="G1448" s="11" t="s">
        <v>7893</v>
      </c>
      <c r="H1448" s="11" t="s">
        <v>7894</v>
      </c>
      <c r="I1448" s="11" t="s">
        <v>7861</v>
      </c>
      <c r="J1448" s="14">
        <v>23918</v>
      </c>
      <c r="K1448" s="11">
        <v>57</v>
      </c>
    </row>
    <row r="1449" spans="1:11" ht="15" customHeight="1" x14ac:dyDescent="0.35">
      <c r="A1449" s="11" t="s">
        <v>1487</v>
      </c>
      <c r="B1449" s="11">
        <v>1965</v>
      </c>
      <c r="C1449" s="11" t="s">
        <v>7848</v>
      </c>
      <c r="D1449" s="11">
        <v>6</v>
      </c>
      <c r="E1449" s="11">
        <v>0</v>
      </c>
      <c r="F1449" s="13">
        <v>7304.65</v>
      </c>
      <c r="G1449" s="11" t="s">
        <v>7893</v>
      </c>
      <c r="H1449" s="11" t="s">
        <v>7893</v>
      </c>
      <c r="I1449" s="11" t="s">
        <v>7861</v>
      </c>
      <c r="J1449" s="14">
        <v>23899</v>
      </c>
      <c r="K1449" s="11">
        <v>58</v>
      </c>
    </row>
    <row r="1450" spans="1:11" ht="15" customHeight="1" x14ac:dyDescent="0.35">
      <c r="A1450" s="11" t="s">
        <v>1488</v>
      </c>
      <c r="B1450" s="11">
        <v>1966</v>
      </c>
      <c r="C1450" s="11" t="s">
        <v>7850</v>
      </c>
      <c r="D1450" s="11">
        <v>26</v>
      </c>
      <c r="E1450" s="11">
        <v>0</v>
      </c>
      <c r="F1450" s="13">
        <v>7302.46</v>
      </c>
      <c r="G1450" s="11" t="s">
        <v>7893</v>
      </c>
      <c r="H1450" s="11" t="s">
        <v>7894</v>
      </c>
      <c r="I1450" s="11" t="s">
        <v>7862</v>
      </c>
      <c r="J1450" s="14">
        <v>24467</v>
      </c>
      <c r="K1450" s="11">
        <v>56</v>
      </c>
    </row>
    <row r="1451" spans="1:11" ht="15" customHeight="1" x14ac:dyDescent="0.35">
      <c r="A1451" s="11" t="s">
        <v>1489</v>
      </c>
      <c r="B1451" s="11">
        <v>1985</v>
      </c>
      <c r="C1451" s="11" t="s">
        <v>7847</v>
      </c>
      <c r="D1451" s="11">
        <v>2</v>
      </c>
      <c r="E1451" s="11">
        <v>3</v>
      </c>
      <c r="F1451" s="13">
        <v>7281.51</v>
      </c>
      <c r="G1451" s="11" t="s">
        <v>7895</v>
      </c>
      <c r="H1451" s="11" t="s">
        <v>7894</v>
      </c>
      <c r="I1451" s="11" t="s">
        <v>7862</v>
      </c>
      <c r="J1451" s="14">
        <v>31353</v>
      </c>
      <c r="K1451" s="11">
        <v>37</v>
      </c>
    </row>
    <row r="1452" spans="1:11" ht="15" customHeight="1" x14ac:dyDescent="0.35">
      <c r="A1452" s="11" t="s">
        <v>1490</v>
      </c>
      <c r="B1452" s="11">
        <v>1976</v>
      </c>
      <c r="C1452" s="11" t="s">
        <v>7850</v>
      </c>
      <c r="D1452" s="11">
        <v>18</v>
      </c>
      <c r="E1452" s="11">
        <v>2</v>
      </c>
      <c r="F1452" s="13">
        <v>7273.02</v>
      </c>
      <c r="G1452" s="11" t="s">
        <v>7895</v>
      </c>
      <c r="H1452" s="11" t="s">
        <v>7894</v>
      </c>
      <c r="I1452" s="11" t="s">
        <v>7861</v>
      </c>
      <c r="J1452" s="14">
        <v>28112</v>
      </c>
      <c r="K1452" s="11">
        <v>46</v>
      </c>
    </row>
    <row r="1453" spans="1:11" ht="15" customHeight="1" x14ac:dyDescent="0.35">
      <c r="A1453" s="11" t="s">
        <v>1491</v>
      </c>
      <c r="B1453" s="11">
        <v>1981</v>
      </c>
      <c r="C1453" s="11" t="s">
        <v>7851</v>
      </c>
      <c r="D1453" s="11">
        <v>4</v>
      </c>
      <c r="E1453" s="11">
        <v>2</v>
      </c>
      <c r="F1453" s="13">
        <v>7265.7</v>
      </c>
      <c r="G1453" s="11" t="s">
        <v>7893</v>
      </c>
      <c r="H1453" s="11" t="s">
        <v>7893</v>
      </c>
      <c r="I1453" s="11" t="s">
        <v>7862</v>
      </c>
      <c r="J1453" s="14">
        <v>29802</v>
      </c>
      <c r="K1453" s="11">
        <v>41</v>
      </c>
    </row>
    <row r="1454" spans="1:11" ht="15" customHeight="1" x14ac:dyDescent="0.35">
      <c r="A1454" s="11" t="s">
        <v>1492</v>
      </c>
      <c r="B1454" s="11">
        <v>1973</v>
      </c>
      <c r="C1454" s="11" t="s">
        <v>7852</v>
      </c>
      <c r="D1454" s="11">
        <v>25</v>
      </c>
      <c r="E1454" s="11">
        <v>0</v>
      </c>
      <c r="F1454" s="13">
        <v>7265.58</v>
      </c>
      <c r="G1454" s="11" t="s">
        <v>7895</v>
      </c>
      <c r="H1454" s="11" t="s">
        <v>7895</v>
      </c>
      <c r="I1454" s="11" t="s">
        <v>7861</v>
      </c>
      <c r="J1454" s="14">
        <v>26962</v>
      </c>
      <c r="K1454" s="11">
        <v>49</v>
      </c>
    </row>
    <row r="1455" spans="1:11" ht="15" customHeight="1" x14ac:dyDescent="0.35">
      <c r="A1455" s="11" t="s">
        <v>1493</v>
      </c>
      <c r="B1455" s="11">
        <v>1981</v>
      </c>
      <c r="C1455" s="11" t="s">
        <v>7848</v>
      </c>
      <c r="D1455" s="11">
        <v>13</v>
      </c>
      <c r="E1455" s="11">
        <v>2</v>
      </c>
      <c r="F1455" s="13">
        <v>7261.74</v>
      </c>
      <c r="G1455" s="11" t="s">
        <v>7893</v>
      </c>
      <c r="H1455" s="11" t="s">
        <v>7893</v>
      </c>
      <c r="I1455" s="11" t="s">
        <v>7862</v>
      </c>
      <c r="J1455" s="14">
        <v>29750</v>
      </c>
      <c r="K1455" s="11">
        <v>41</v>
      </c>
    </row>
    <row r="1456" spans="1:11" ht="15" customHeight="1" x14ac:dyDescent="0.35">
      <c r="A1456" s="11" t="s">
        <v>1494</v>
      </c>
      <c r="B1456" s="11">
        <v>1981</v>
      </c>
      <c r="C1456" s="11" t="s">
        <v>7851</v>
      </c>
      <c r="D1456" s="11">
        <v>14</v>
      </c>
      <c r="E1456" s="11">
        <v>2</v>
      </c>
      <c r="F1456" s="13">
        <v>7256.72</v>
      </c>
      <c r="G1456" s="11" t="s">
        <v>7893</v>
      </c>
      <c r="H1456" s="11" t="s">
        <v>7895</v>
      </c>
      <c r="I1456" s="11" t="s">
        <v>7862</v>
      </c>
      <c r="J1456" s="14">
        <v>29812</v>
      </c>
      <c r="K1456" s="11">
        <v>41</v>
      </c>
    </row>
    <row r="1457" spans="1:11" ht="15" customHeight="1" x14ac:dyDescent="0.35">
      <c r="A1457" s="11" t="s">
        <v>1495</v>
      </c>
      <c r="B1457" s="11">
        <v>1982</v>
      </c>
      <c r="C1457" s="11" t="s">
        <v>7846</v>
      </c>
      <c r="D1457" s="11">
        <v>24</v>
      </c>
      <c r="E1457" s="11">
        <v>3</v>
      </c>
      <c r="F1457" s="13">
        <v>7248.71</v>
      </c>
      <c r="G1457" s="11" t="s">
        <v>7895</v>
      </c>
      <c r="H1457" s="11" t="s">
        <v>7894</v>
      </c>
      <c r="I1457" s="11" t="s">
        <v>7861</v>
      </c>
      <c r="J1457" s="14">
        <v>30156</v>
      </c>
      <c r="K1457" s="11">
        <v>40</v>
      </c>
    </row>
    <row r="1458" spans="1:11" ht="15" customHeight="1" x14ac:dyDescent="0.35">
      <c r="A1458" s="11" t="s">
        <v>1496</v>
      </c>
      <c r="B1458" s="11">
        <v>1986</v>
      </c>
      <c r="C1458" s="11" t="s">
        <v>7849</v>
      </c>
      <c r="D1458" s="11">
        <v>2</v>
      </c>
      <c r="E1458" s="11">
        <v>4</v>
      </c>
      <c r="F1458" s="13">
        <v>7243.81</v>
      </c>
      <c r="G1458" s="11" t="s">
        <v>7895</v>
      </c>
      <c r="H1458" s="11" t="s">
        <v>7893</v>
      </c>
      <c r="I1458" s="11" t="s">
        <v>7861</v>
      </c>
      <c r="J1458" s="14">
        <v>31657</v>
      </c>
      <c r="K1458" s="11">
        <v>36</v>
      </c>
    </row>
    <row r="1459" spans="1:11" ht="15" customHeight="1" x14ac:dyDescent="0.35">
      <c r="A1459" s="11" t="s">
        <v>1497</v>
      </c>
      <c r="B1459" s="11">
        <v>1986</v>
      </c>
      <c r="C1459" s="11" t="s">
        <v>7846</v>
      </c>
      <c r="D1459" s="11">
        <v>13</v>
      </c>
      <c r="E1459" s="11">
        <v>3</v>
      </c>
      <c r="F1459" s="13">
        <v>7228.22</v>
      </c>
      <c r="G1459" s="11" t="s">
        <v>7895</v>
      </c>
      <c r="H1459" s="11" t="s">
        <v>7894</v>
      </c>
      <c r="I1459" s="11" t="s">
        <v>7869</v>
      </c>
      <c r="J1459" s="14">
        <v>31606</v>
      </c>
      <c r="K1459" s="11">
        <v>36</v>
      </c>
    </row>
    <row r="1460" spans="1:11" ht="15" customHeight="1" x14ac:dyDescent="0.35">
      <c r="A1460" s="11" t="s">
        <v>1498</v>
      </c>
      <c r="B1460" s="11">
        <v>1977</v>
      </c>
      <c r="C1460" s="11" t="s">
        <v>7849</v>
      </c>
      <c r="D1460" s="11">
        <v>15</v>
      </c>
      <c r="E1460" s="11">
        <v>0</v>
      </c>
      <c r="F1460" s="13">
        <v>7222.79</v>
      </c>
      <c r="G1460" s="11" t="s">
        <v>7893</v>
      </c>
      <c r="H1460" s="11" t="s">
        <v>7893</v>
      </c>
      <c r="I1460" s="11" t="s">
        <v>7862</v>
      </c>
      <c r="J1460" s="14">
        <v>28383</v>
      </c>
      <c r="K1460" s="11">
        <v>45</v>
      </c>
    </row>
    <row r="1461" spans="1:11" ht="15" customHeight="1" x14ac:dyDescent="0.35">
      <c r="A1461" s="11" t="s">
        <v>1499</v>
      </c>
      <c r="B1461" s="11">
        <v>1991</v>
      </c>
      <c r="C1461" s="11" t="s">
        <v>7848</v>
      </c>
      <c r="D1461" s="11">
        <v>28</v>
      </c>
      <c r="E1461" s="11">
        <v>3</v>
      </c>
      <c r="F1461" s="13">
        <v>7220.25</v>
      </c>
      <c r="G1461" s="11" t="s">
        <v>7895</v>
      </c>
      <c r="H1461" s="11" t="s">
        <v>7895</v>
      </c>
      <c r="I1461" s="11" t="s">
        <v>7872</v>
      </c>
      <c r="J1461" s="14">
        <v>33417</v>
      </c>
      <c r="K1461" s="11">
        <v>31</v>
      </c>
    </row>
    <row r="1462" spans="1:11" ht="15" customHeight="1" x14ac:dyDescent="0.35">
      <c r="A1462" s="11" t="s">
        <v>1500</v>
      </c>
      <c r="B1462" s="11">
        <v>1983</v>
      </c>
      <c r="C1462" s="11" t="s">
        <v>7847</v>
      </c>
      <c r="D1462" s="11">
        <v>21</v>
      </c>
      <c r="E1462" s="11">
        <v>2</v>
      </c>
      <c r="F1462" s="13">
        <v>7209.49</v>
      </c>
      <c r="G1462" s="11" t="s">
        <v>7895</v>
      </c>
      <c r="H1462" s="11" t="s">
        <v>7893</v>
      </c>
      <c r="I1462" s="11" t="s">
        <v>7862</v>
      </c>
      <c r="J1462" s="14">
        <v>30641</v>
      </c>
      <c r="K1462" s="11">
        <v>39</v>
      </c>
    </row>
    <row r="1463" spans="1:11" ht="15" customHeight="1" x14ac:dyDescent="0.35">
      <c r="A1463" s="11" t="s">
        <v>1501</v>
      </c>
      <c r="B1463" s="11">
        <v>1983</v>
      </c>
      <c r="C1463" s="11" t="s">
        <v>7851</v>
      </c>
      <c r="D1463" s="11">
        <v>11</v>
      </c>
      <c r="E1463" s="11">
        <v>2</v>
      </c>
      <c r="F1463" s="13">
        <v>7201.7</v>
      </c>
      <c r="G1463" s="11" t="s">
        <v>7895</v>
      </c>
      <c r="H1463" s="11" t="s">
        <v>7893</v>
      </c>
      <c r="I1463" s="11" t="s">
        <v>7862</v>
      </c>
      <c r="J1463" s="14">
        <v>30539</v>
      </c>
      <c r="K1463" s="11">
        <v>39</v>
      </c>
    </row>
    <row r="1464" spans="1:11" ht="15" customHeight="1" x14ac:dyDescent="0.35">
      <c r="A1464" s="11" t="s">
        <v>1502</v>
      </c>
      <c r="B1464" s="11">
        <v>1982</v>
      </c>
      <c r="C1464" s="11" t="s">
        <v>7849</v>
      </c>
      <c r="D1464" s="11">
        <v>14</v>
      </c>
      <c r="E1464" s="11">
        <v>3</v>
      </c>
      <c r="F1464" s="13">
        <v>7196.87</v>
      </c>
      <c r="G1464" s="11" t="s">
        <v>7893</v>
      </c>
      <c r="H1464" s="11" t="s">
        <v>7895</v>
      </c>
      <c r="I1464" s="11" t="s">
        <v>7863</v>
      </c>
      <c r="J1464" s="14">
        <v>30208</v>
      </c>
      <c r="K1464" s="11">
        <v>40</v>
      </c>
    </row>
    <row r="1465" spans="1:11" ht="15" customHeight="1" x14ac:dyDescent="0.35">
      <c r="A1465" s="11" t="s">
        <v>1503</v>
      </c>
      <c r="B1465" s="11">
        <v>1968</v>
      </c>
      <c r="C1465" s="11" t="s">
        <v>7851</v>
      </c>
      <c r="D1465" s="11">
        <v>26</v>
      </c>
      <c r="E1465" s="11">
        <v>0</v>
      </c>
      <c r="F1465" s="13">
        <v>7179.52</v>
      </c>
      <c r="G1465" s="11" t="s">
        <v>7893</v>
      </c>
      <c r="H1465" s="11" t="s">
        <v>7893</v>
      </c>
      <c r="I1465" s="11" t="s">
        <v>7861</v>
      </c>
      <c r="J1465" s="14">
        <v>25076</v>
      </c>
      <c r="K1465" s="11">
        <v>54</v>
      </c>
    </row>
    <row r="1466" spans="1:11" ht="15" customHeight="1" x14ac:dyDescent="0.35">
      <c r="A1466" s="11" t="s">
        <v>1504</v>
      </c>
      <c r="B1466" s="11">
        <v>1975</v>
      </c>
      <c r="C1466" s="11" t="s">
        <v>7846</v>
      </c>
      <c r="D1466" s="11">
        <v>19</v>
      </c>
      <c r="E1466" s="11">
        <v>1</v>
      </c>
      <c r="F1466" s="13">
        <v>7175.51</v>
      </c>
      <c r="G1466" s="11" t="s">
        <v>7895</v>
      </c>
      <c r="H1466" s="11" t="s">
        <v>7893</v>
      </c>
      <c r="I1466" s="11" t="s">
        <v>7861</v>
      </c>
      <c r="J1466" s="14">
        <v>27594</v>
      </c>
      <c r="K1466" s="11">
        <v>47</v>
      </c>
    </row>
    <row r="1467" spans="1:11" ht="15" customHeight="1" x14ac:dyDescent="0.35">
      <c r="A1467" s="11" t="s">
        <v>1505</v>
      </c>
      <c r="B1467" s="11">
        <v>1982</v>
      </c>
      <c r="C1467" s="11" t="s">
        <v>7851</v>
      </c>
      <c r="D1467" s="11">
        <v>16</v>
      </c>
      <c r="E1467" s="11">
        <v>2</v>
      </c>
      <c r="F1467" s="13">
        <v>7173.36</v>
      </c>
      <c r="G1467" s="11" t="s">
        <v>7893</v>
      </c>
      <c r="H1467" s="11" t="s">
        <v>7895</v>
      </c>
      <c r="I1467" s="11" t="s">
        <v>7866</v>
      </c>
      <c r="J1467" s="14">
        <v>30179</v>
      </c>
      <c r="K1467" s="11">
        <v>40</v>
      </c>
    </row>
    <row r="1468" spans="1:11" ht="15" customHeight="1" x14ac:dyDescent="0.35">
      <c r="A1468" s="11" t="s">
        <v>1506</v>
      </c>
      <c r="B1468" s="11">
        <v>1980</v>
      </c>
      <c r="C1468" s="11" t="s">
        <v>7849</v>
      </c>
      <c r="D1468" s="11">
        <v>30</v>
      </c>
      <c r="E1468" s="11">
        <v>2</v>
      </c>
      <c r="F1468" s="13">
        <v>7162.01</v>
      </c>
      <c r="G1468" s="11" t="s">
        <v>7895</v>
      </c>
      <c r="H1468" s="11" t="s">
        <v>7893</v>
      </c>
      <c r="I1468" s="11" t="s">
        <v>7861</v>
      </c>
      <c r="J1468" s="14">
        <v>29494</v>
      </c>
      <c r="K1468" s="11">
        <v>42</v>
      </c>
    </row>
    <row r="1469" spans="1:11" ht="15" customHeight="1" x14ac:dyDescent="0.35">
      <c r="A1469" s="11" t="s">
        <v>1507</v>
      </c>
      <c r="B1469" s="11">
        <v>1980</v>
      </c>
      <c r="C1469" s="11" t="s">
        <v>7852</v>
      </c>
      <c r="D1469" s="11">
        <v>7</v>
      </c>
      <c r="E1469" s="11">
        <v>2</v>
      </c>
      <c r="F1469" s="13">
        <v>7160.33</v>
      </c>
      <c r="G1469" s="11" t="s">
        <v>7895</v>
      </c>
      <c r="H1469" s="11" t="s">
        <v>7894</v>
      </c>
      <c r="I1469" s="11" t="s">
        <v>7861</v>
      </c>
      <c r="J1469" s="14">
        <v>29501</v>
      </c>
      <c r="K1469" s="11">
        <v>42</v>
      </c>
    </row>
    <row r="1470" spans="1:11" ht="15" customHeight="1" x14ac:dyDescent="0.35">
      <c r="A1470" s="11" t="s">
        <v>1508</v>
      </c>
      <c r="B1470" s="11">
        <v>1980</v>
      </c>
      <c r="C1470" s="11" t="s">
        <v>7848</v>
      </c>
      <c r="D1470" s="11">
        <v>22</v>
      </c>
      <c r="E1470" s="11">
        <v>2</v>
      </c>
      <c r="F1470" s="13">
        <v>7160.09</v>
      </c>
      <c r="G1470" s="11" t="s">
        <v>7895</v>
      </c>
      <c r="H1470" s="11" t="s">
        <v>7895</v>
      </c>
      <c r="I1470" s="11" t="s">
        <v>7863</v>
      </c>
      <c r="J1470" s="14">
        <v>29394</v>
      </c>
      <c r="K1470" s="11">
        <v>42</v>
      </c>
    </row>
    <row r="1471" spans="1:11" ht="15" customHeight="1" x14ac:dyDescent="0.35">
      <c r="A1471" s="11" t="s">
        <v>1509</v>
      </c>
      <c r="B1471" s="11">
        <v>1981</v>
      </c>
      <c r="C1471" s="11" t="s">
        <v>7846</v>
      </c>
      <c r="D1471" s="11">
        <v>17</v>
      </c>
      <c r="E1471" s="11">
        <v>1</v>
      </c>
      <c r="F1471" s="13">
        <v>7153.55</v>
      </c>
      <c r="G1471" s="11" t="s">
        <v>7895</v>
      </c>
      <c r="H1471" s="11" t="s">
        <v>7894</v>
      </c>
      <c r="I1471" s="11" t="s">
        <v>7862</v>
      </c>
      <c r="J1471" s="14">
        <v>29784</v>
      </c>
      <c r="K1471" s="11">
        <v>41</v>
      </c>
    </row>
    <row r="1472" spans="1:11" ht="15" customHeight="1" x14ac:dyDescent="0.35">
      <c r="A1472" s="11" t="s">
        <v>1510</v>
      </c>
      <c r="B1472" s="11">
        <v>1978</v>
      </c>
      <c r="C1472" s="11" t="s">
        <v>7849</v>
      </c>
      <c r="D1472" s="11">
        <v>6</v>
      </c>
      <c r="E1472" s="11">
        <v>1</v>
      </c>
      <c r="F1472" s="13">
        <v>7152.67</v>
      </c>
      <c r="G1472" s="11" t="s">
        <v>7893</v>
      </c>
      <c r="H1472" s="11" t="s">
        <v>7895</v>
      </c>
      <c r="I1472" s="11" t="s">
        <v>7861</v>
      </c>
      <c r="J1472" s="14">
        <v>28739</v>
      </c>
      <c r="K1472" s="11">
        <v>44</v>
      </c>
    </row>
    <row r="1473" spans="1:11" ht="15" customHeight="1" x14ac:dyDescent="0.35">
      <c r="A1473" s="11" t="s">
        <v>1511</v>
      </c>
      <c r="B1473" s="11">
        <v>1984</v>
      </c>
      <c r="C1473" s="11" t="s">
        <v>7848</v>
      </c>
      <c r="D1473" s="11">
        <v>29</v>
      </c>
      <c r="E1473" s="11">
        <v>3</v>
      </c>
      <c r="F1473" s="13">
        <v>7151.09</v>
      </c>
      <c r="G1473" s="11" t="s">
        <v>7895</v>
      </c>
      <c r="H1473" s="11" t="s">
        <v>7895</v>
      </c>
      <c r="I1473" s="11" t="s">
        <v>7863</v>
      </c>
      <c r="J1473" s="14">
        <v>30862</v>
      </c>
      <c r="K1473" s="11">
        <v>38</v>
      </c>
    </row>
    <row r="1474" spans="1:11" ht="15" customHeight="1" x14ac:dyDescent="0.35">
      <c r="A1474" s="11" t="s">
        <v>1512</v>
      </c>
      <c r="B1474" s="11">
        <v>1978</v>
      </c>
      <c r="C1474" s="11" t="s">
        <v>7846</v>
      </c>
      <c r="D1474" s="11">
        <v>30</v>
      </c>
      <c r="E1474" s="11">
        <v>1</v>
      </c>
      <c r="F1474" s="13">
        <v>7147.47</v>
      </c>
      <c r="G1474" s="11" t="s">
        <v>7895</v>
      </c>
      <c r="H1474" s="11" t="s">
        <v>7893</v>
      </c>
      <c r="I1474" s="11" t="s">
        <v>7861</v>
      </c>
      <c r="J1474" s="14">
        <v>28701</v>
      </c>
      <c r="K1474" s="11">
        <v>44</v>
      </c>
    </row>
    <row r="1475" spans="1:11" ht="15" customHeight="1" x14ac:dyDescent="0.35">
      <c r="A1475" s="11" t="s">
        <v>1513</v>
      </c>
      <c r="B1475" s="11">
        <v>1976</v>
      </c>
      <c r="C1475" s="11" t="s">
        <v>7848</v>
      </c>
      <c r="D1475" s="11">
        <v>24</v>
      </c>
      <c r="E1475" s="11">
        <v>0</v>
      </c>
      <c r="F1475" s="13">
        <v>7147.11</v>
      </c>
      <c r="G1475" s="11" t="s">
        <v>7893</v>
      </c>
      <c r="H1475" s="11" t="s">
        <v>7895</v>
      </c>
      <c r="I1475" s="11" t="s">
        <v>7863</v>
      </c>
      <c r="J1475" s="14">
        <v>27935</v>
      </c>
      <c r="K1475" s="11">
        <v>46</v>
      </c>
    </row>
    <row r="1476" spans="1:11" ht="15" customHeight="1" x14ac:dyDescent="0.35">
      <c r="A1476" s="11" t="s">
        <v>1514</v>
      </c>
      <c r="B1476" s="11">
        <v>1984</v>
      </c>
      <c r="C1476" s="11" t="s">
        <v>7847</v>
      </c>
      <c r="D1476" s="11">
        <v>21</v>
      </c>
      <c r="E1476" s="11">
        <v>2</v>
      </c>
      <c r="F1476" s="13">
        <v>7144.86</v>
      </c>
      <c r="G1476" s="11" t="s">
        <v>7895</v>
      </c>
      <c r="H1476" s="11" t="s">
        <v>7895</v>
      </c>
      <c r="I1476" s="11" t="s">
        <v>7869</v>
      </c>
      <c r="J1476" s="14">
        <v>31007</v>
      </c>
      <c r="K1476" s="11">
        <v>38</v>
      </c>
    </row>
    <row r="1477" spans="1:11" ht="15" customHeight="1" x14ac:dyDescent="0.35">
      <c r="A1477" s="11" t="s">
        <v>1515</v>
      </c>
      <c r="B1477" s="11">
        <v>1999</v>
      </c>
      <c r="C1477" s="11" t="s">
        <v>7851</v>
      </c>
      <c r="D1477" s="11">
        <v>8</v>
      </c>
      <c r="E1477" s="11">
        <v>0</v>
      </c>
      <c r="F1477" s="13">
        <v>7144.4</v>
      </c>
      <c r="G1477" s="11" t="s">
        <v>7895</v>
      </c>
      <c r="H1477" s="11" t="s">
        <v>7894</v>
      </c>
      <c r="I1477" s="11" t="s">
        <v>7876</v>
      </c>
      <c r="J1477" s="14">
        <v>36380</v>
      </c>
      <c r="K1477" s="11">
        <v>23</v>
      </c>
    </row>
    <row r="1478" spans="1:11" ht="15" customHeight="1" x14ac:dyDescent="0.35">
      <c r="A1478" s="11" t="s">
        <v>1516</v>
      </c>
      <c r="B1478" s="11">
        <v>1984</v>
      </c>
      <c r="C1478" s="11" t="s">
        <v>7846</v>
      </c>
      <c r="D1478" s="11">
        <v>7</v>
      </c>
      <c r="E1478" s="11">
        <v>2</v>
      </c>
      <c r="F1478" s="13">
        <v>7133.9</v>
      </c>
      <c r="G1478" s="11" t="s">
        <v>7895</v>
      </c>
      <c r="H1478" s="11" t="s">
        <v>7894</v>
      </c>
      <c r="I1478" s="11" t="s">
        <v>7869</v>
      </c>
      <c r="J1478" s="14">
        <v>30870</v>
      </c>
      <c r="K1478" s="11">
        <v>38</v>
      </c>
    </row>
    <row r="1479" spans="1:11" ht="15" customHeight="1" x14ac:dyDescent="0.35">
      <c r="A1479" s="11" t="s">
        <v>1517</v>
      </c>
      <c r="B1479" s="11">
        <v>1993</v>
      </c>
      <c r="C1479" s="11" t="s">
        <v>7851</v>
      </c>
      <c r="D1479" s="11">
        <v>1</v>
      </c>
      <c r="E1479" s="11">
        <v>0</v>
      </c>
      <c r="F1479" s="13">
        <v>7128.64</v>
      </c>
      <c r="G1479" s="11" t="s">
        <v>7895</v>
      </c>
      <c r="H1479" s="11" t="s">
        <v>7895</v>
      </c>
      <c r="I1479" s="11" t="s">
        <v>7872</v>
      </c>
      <c r="J1479" s="14">
        <v>34182</v>
      </c>
      <c r="K1479" s="11">
        <v>29</v>
      </c>
    </row>
    <row r="1480" spans="1:11" ht="15" customHeight="1" x14ac:dyDescent="0.35">
      <c r="A1480" s="11" t="s">
        <v>1518</v>
      </c>
      <c r="B1480" s="11">
        <v>1968</v>
      </c>
      <c r="C1480" s="11" t="s">
        <v>7848</v>
      </c>
      <c r="D1480" s="11">
        <v>29</v>
      </c>
      <c r="E1480" s="11">
        <v>0</v>
      </c>
      <c r="F1480" s="13">
        <v>7125.25</v>
      </c>
      <c r="G1480" s="11" t="s">
        <v>7893</v>
      </c>
      <c r="H1480" s="11" t="s">
        <v>7895</v>
      </c>
      <c r="I1480" s="11" t="s">
        <v>7861</v>
      </c>
      <c r="J1480" s="14">
        <v>25018</v>
      </c>
      <c r="K1480" s="11">
        <v>54</v>
      </c>
    </row>
    <row r="1481" spans="1:11" ht="15" customHeight="1" x14ac:dyDescent="0.35">
      <c r="A1481" s="11" t="s">
        <v>1519</v>
      </c>
      <c r="B1481" s="11">
        <v>1987</v>
      </c>
      <c r="C1481" s="11" t="s">
        <v>7851</v>
      </c>
      <c r="D1481" s="11">
        <v>11</v>
      </c>
      <c r="E1481" s="11">
        <v>3</v>
      </c>
      <c r="F1481" s="13">
        <v>7106.81</v>
      </c>
      <c r="G1481" s="11" t="s">
        <v>7895</v>
      </c>
      <c r="H1481" s="11" t="s">
        <v>7894</v>
      </c>
      <c r="I1481" s="11" t="s">
        <v>7862</v>
      </c>
      <c r="J1481" s="14">
        <v>32000</v>
      </c>
      <c r="K1481" s="11">
        <v>35</v>
      </c>
    </row>
    <row r="1482" spans="1:11" ht="15" customHeight="1" x14ac:dyDescent="0.35">
      <c r="A1482" s="11" t="s">
        <v>1520</v>
      </c>
      <c r="B1482" s="11">
        <v>1992</v>
      </c>
      <c r="C1482" s="11" t="s">
        <v>7848</v>
      </c>
      <c r="D1482" s="11">
        <v>18</v>
      </c>
      <c r="E1482" s="11">
        <v>0</v>
      </c>
      <c r="F1482" s="13">
        <v>7096.98</v>
      </c>
      <c r="G1482" s="11" t="s">
        <v>7895</v>
      </c>
      <c r="H1482" s="11" t="s">
        <v>7895</v>
      </c>
      <c r="I1482" s="11" t="s">
        <v>7862</v>
      </c>
      <c r="J1482" s="14">
        <v>33773</v>
      </c>
      <c r="K1482" s="11">
        <v>30</v>
      </c>
    </row>
    <row r="1483" spans="1:11" ht="15" customHeight="1" x14ac:dyDescent="0.35">
      <c r="A1483" s="11" t="s">
        <v>1521</v>
      </c>
      <c r="B1483" s="11">
        <v>1982</v>
      </c>
      <c r="C1483" s="11" t="s">
        <v>7852</v>
      </c>
      <c r="D1483" s="11">
        <v>6</v>
      </c>
      <c r="E1483" s="11">
        <v>1</v>
      </c>
      <c r="F1483" s="13">
        <v>7077.19</v>
      </c>
      <c r="G1483" s="11" t="s">
        <v>7895</v>
      </c>
      <c r="H1483" s="11" t="s">
        <v>7893</v>
      </c>
      <c r="I1483" s="11" t="s">
        <v>7869</v>
      </c>
      <c r="J1483" s="14">
        <v>30230</v>
      </c>
      <c r="K1483" s="11">
        <v>40</v>
      </c>
    </row>
    <row r="1484" spans="1:11" ht="15" customHeight="1" x14ac:dyDescent="0.35">
      <c r="A1484" s="11" t="s">
        <v>1522</v>
      </c>
      <c r="B1484" s="11">
        <v>1978</v>
      </c>
      <c r="C1484" s="11" t="s">
        <v>7848</v>
      </c>
      <c r="D1484" s="11">
        <v>24</v>
      </c>
      <c r="E1484" s="11">
        <v>2</v>
      </c>
      <c r="F1484" s="13">
        <v>7054.41</v>
      </c>
      <c r="G1484" s="11" t="s">
        <v>7895</v>
      </c>
      <c r="H1484" s="11" t="s">
        <v>7895</v>
      </c>
      <c r="I1484" s="11" t="s">
        <v>7861</v>
      </c>
      <c r="J1484" s="14">
        <v>28665</v>
      </c>
      <c r="K1484" s="11">
        <v>44</v>
      </c>
    </row>
    <row r="1485" spans="1:11" ht="15" customHeight="1" x14ac:dyDescent="0.35">
      <c r="A1485" s="11" t="s">
        <v>1523</v>
      </c>
      <c r="B1485" s="11">
        <v>1980</v>
      </c>
      <c r="C1485" s="11" t="s">
        <v>7848</v>
      </c>
      <c r="D1485" s="11">
        <v>28</v>
      </c>
      <c r="E1485" s="11">
        <v>1</v>
      </c>
      <c r="F1485" s="13">
        <v>7050.64</v>
      </c>
      <c r="G1485" s="11" t="s">
        <v>7895</v>
      </c>
      <c r="H1485" s="11" t="s">
        <v>7893</v>
      </c>
      <c r="I1485" s="11" t="s">
        <v>7863</v>
      </c>
      <c r="J1485" s="14">
        <v>29400</v>
      </c>
      <c r="K1485" s="11">
        <v>42</v>
      </c>
    </row>
    <row r="1486" spans="1:11" ht="15" customHeight="1" x14ac:dyDescent="0.35">
      <c r="A1486" s="11" t="s">
        <v>1524</v>
      </c>
      <c r="B1486" s="11">
        <v>1980</v>
      </c>
      <c r="C1486" s="11" t="s">
        <v>7846</v>
      </c>
      <c r="D1486" s="11">
        <v>21</v>
      </c>
      <c r="E1486" s="11">
        <v>0</v>
      </c>
      <c r="F1486" s="13">
        <v>7050.02</v>
      </c>
      <c r="G1486" s="11" t="s">
        <v>7895</v>
      </c>
      <c r="H1486" s="11" t="s">
        <v>7894</v>
      </c>
      <c r="I1486" s="11" t="s">
        <v>7869</v>
      </c>
      <c r="J1486" s="14">
        <v>29423</v>
      </c>
      <c r="K1486" s="11">
        <v>42</v>
      </c>
    </row>
    <row r="1487" spans="1:11" ht="15" customHeight="1" x14ac:dyDescent="0.35">
      <c r="A1487" s="11" t="s">
        <v>1525</v>
      </c>
      <c r="B1487" s="11">
        <v>1980</v>
      </c>
      <c r="C1487" s="11" t="s">
        <v>7852</v>
      </c>
      <c r="D1487" s="11">
        <v>22</v>
      </c>
      <c r="E1487" s="11">
        <v>1</v>
      </c>
      <c r="F1487" s="13">
        <v>7046.72</v>
      </c>
      <c r="G1487" s="11" t="s">
        <v>7895</v>
      </c>
      <c r="H1487" s="11" t="s">
        <v>7893</v>
      </c>
      <c r="I1487" s="11" t="s">
        <v>7861</v>
      </c>
      <c r="J1487" s="14">
        <v>29516</v>
      </c>
      <c r="K1487" s="11">
        <v>42</v>
      </c>
    </row>
    <row r="1488" spans="1:11" ht="15" customHeight="1" x14ac:dyDescent="0.35">
      <c r="A1488" s="11" t="s">
        <v>1526</v>
      </c>
      <c r="B1488" s="11">
        <v>1980</v>
      </c>
      <c r="C1488" s="11" t="s">
        <v>7846</v>
      </c>
      <c r="D1488" s="11">
        <v>26</v>
      </c>
      <c r="E1488" s="11">
        <v>1</v>
      </c>
      <c r="F1488" s="13">
        <v>7045.5</v>
      </c>
      <c r="G1488" s="11" t="s">
        <v>7895</v>
      </c>
      <c r="H1488" s="11" t="s">
        <v>7894</v>
      </c>
      <c r="I1488" s="11" t="s">
        <v>7863</v>
      </c>
      <c r="J1488" s="14">
        <v>29428</v>
      </c>
      <c r="K1488" s="11">
        <v>42</v>
      </c>
    </row>
    <row r="1489" spans="1:11" ht="15" customHeight="1" x14ac:dyDescent="0.35">
      <c r="A1489" s="11" t="s">
        <v>1527</v>
      </c>
      <c r="B1489" s="11">
        <v>1995</v>
      </c>
      <c r="C1489" s="11" t="s">
        <v>7852</v>
      </c>
      <c r="D1489" s="11">
        <v>29</v>
      </c>
      <c r="E1489" s="11">
        <v>0</v>
      </c>
      <c r="F1489" s="13">
        <v>7042.11</v>
      </c>
      <c r="G1489" s="11" t="s">
        <v>7895</v>
      </c>
      <c r="H1489" s="11" t="s">
        <v>7893</v>
      </c>
      <c r="I1489" s="11" t="s">
        <v>7862</v>
      </c>
      <c r="J1489" s="14">
        <v>35001</v>
      </c>
      <c r="K1489" s="11">
        <v>27</v>
      </c>
    </row>
    <row r="1490" spans="1:11" ht="15" customHeight="1" x14ac:dyDescent="0.35">
      <c r="A1490" s="11" t="s">
        <v>1528</v>
      </c>
      <c r="B1490" s="11">
        <v>1978</v>
      </c>
      <c r="C1490" s="11" t="s">
        <v>7848</v>
      </c>
      <c r="D1490" s="11">
        <v>2</v>
      </c>
      <c r="E1490" s="11">
        <v>2</v>
      </c>
      <c r="F1490" s="13">
        <v>7033.08</v>
      </c>
      <c r="G1490" s="11" t="s">
        <v>7895</v>
      </c>
      <c r="H1490" s="11" t="s">
        <v>7895</v>
      </c>
      <c r="I1490" s="11" t="s">
        <v>7861</v>
      </c>
      <c r="J1490" s="14">
        <v>28643</v>
      </c>
      <c r="K1490" s="11">
        <v>45</v>
      </c>
    </row>
    <row r="1491" spans="1:11" ht="15" customHeight="1" x14ac:dyDescent="0.35">
      <c r="A1491" s="11" t="s">
        <v>1529</v>
      </c>
      <c r="B1491" s="11">
        <v>1969</v>
      </c>
      <c r="C1491" s="11" t="s">
        <v>7846</v>
      </c>
      <c r="D1491" s="11">
        <v>6</v>
      </c>
      <c r="E1491" s="11">
        <v>0</v>
      </c>
      <c r="F1491" s="13">
        <v>7003.1</v>
      </c>
      <c r="G1491" s="11" t="s">
        <v>7895</v>
      </c>
      <c r="H1491" s="11" t="s">
        <v>7893</v>
      </c>
      <c r="I1491" s="11" t="s">
        <v>7861</v>
      </c>
      <c r="J1491" s="14">
        <v>25390</v>
      </c>
      <c r="K1491" s="11">
        <v>53</v>
      </c>
    </row>
    <row r="1492" spans="1:11" ht="15" customHeight="1" x14ac:dyDescent="0.35">
      <c r="A1492" s="11" t="s">
        <v>1530</v>
      </c>
      <c r="B1492" s="11">
        <v>1982</v>
      </c>
      <c r="C1492" s="11" t="s">
        <v>7849</v>
      </c>
      <c r="D1492" s="11">
        <v>1</v>
      </c>
      <c r="E1492" s="11">
        <v>3</v>
      </c>
      <c r="F1492" s="13">
        <v>6989.95</v>
      </c>
      <c r="G1492" s="11" t="s">
        <v>7895</v>
      </c>
      <c r="H1492" s="11" t="s">
        <v>7894</v>
      </c>
      <c r="I1492" s="11" t="s">
        <v>7861</v>
      </c>
      <c r="J1492" s="14">
        <v>30195</v>
      </c>
      <c r="K1492" s="11">
        <v>40</v>
      </c>
    </row>
    <row r="1493" spans="1:11" ht="15" customHeight="1" x14ac:dyDescent="0.35">
      <c r="A1493" s="11" t="s">
        <v>1531</v>
      </c>
      <c r="B1493" s="11">
        <v>1982</v>
      </c>
      <c r="C1493" s="11" t="s">
        <v>7852</v>
      </c>
      <c r="D1493" s="11">
        <v>18</v>
      </c>
      <c r="E1493" s="11">
        <v>2</v>
      </c>
      <c r="F1493" s="13">
        <v>6986.7</v>
      </c>
      <c r="G1493" s="11" t="s">
        <v>7893</v>
      </c>
      <c r="H1493" s="11" t="s">
        <v>7894</v>
      </c>
      <c r="I1493" s="11" t="s">
        <v>7862</v>
      </c>
      <c r="J1493" s="14">
        <v>30242</v>
      </c>
      <c r="K1493" s="11">
        <v>40</v>
      </c>
    </row>
    <row r="1494" spans="1:11" ht="15" customHeight="1" x14ac:dyDescent="0.35">
      <c r="A1494" s="11" t="s">
        <v>1532</v>
      </c>
      <c r="B1494" s="11">
        <v>1985</v>
      </c>
      <c r="C1494" s="11" t="s">
        <v>7850</v>
      </c>
      <c r="D1494" s="11">
        <v>10</v>
      </c>
      <c r="E1494" s="11">
        <v>3</v>
      </c>
      <c r="F1494" s="13">
        <v>6985.51</v>
      </c>
      <c r="G1494" s="11" t="s">
        <v>7895</v>
      </c>
      <c r="H1494" s="11" t="s">
        <v>7895</v>
      </c>
      <c r="I1494" s="11" t="s">
        <v>7865</v>
      </c>
      <c r="J1494" s="14">
        <v>31391</v>
      </c>
      <c r="K1494" s="11">
        <v>37</v>
      </c>
    </row>
    <row r="1495" spans="1:11" ht="15" customHeight="1" x14ac:dyDescent="0.35">
      <c r="A1495" s="11" t="s">
        <v>1533</v>
      </c>
      <c r="B1495" s="11">
        <v>1975</v>
      </c>
      <c r="C1495" s="11" t="s">
        <v>7848</v>
      </c>
      <c r="D1495" s="11">
        <v>3</v>
      </c>
      <c r="E1495" s="11">
        <v>1</v>
      </c>
      <c r="F1495" s="13">
        <v>6965.21</v>
      </c>
      <c r="G1495" s="11" t="s">
        <v>7895</v>
      </c>
      <c r="H1495" s="11" t="s">
        <v>7893</v>
      </c>
      <c r="I1495" s="11" t="s">
        <v>7861</v>
      </c>
      <c r="J1495" s="14">
        <v>27548</v>
      </c>
      <c r="K1495" s="11">
        <v>48</v>
      </c>
    </row>
    <row r="1496" spans="1:11" ht="15" customHeight="1" x14ac:dyDescent="0.35">
      <c r="A1496" s="11" t="s">
        <v>1534</v>
      </c>
      <c r="B1496" s="11">
        <v>1980</v>
      </c>
      <c r="C1496" s="11" t="s">
        <v>7851</v>
      </c>
      <c r="D1496" s="11">
        <v>18</v>
      </c>
      <c r="E1496" s="11">
        <v>2</v>
      </c>
      <c r="F1496" s="13">
        <v>6951.12</v>
      </c>
      <c r="G1496" s="11" t="s">
        <v>7895</v>
      </c>
      <c r="H1496" s="11" t="s">
        <v>7895</v>
      </c>
      <c r="I1496" s="11" t="s">
        <v>7861</v>
      </c>
      <c r="J1496" s="14">
        <v>29451</v>
      </c>
      <c r="K1496" s="11">
        <v>42</v>
      </c>
    </row>
    <row r="1497" spans="1:11" ht="15" customHeight="1" x14ac:dyDescent="0.35">
      <c r="A1497" s="11" t="s">
        <v>1535</v>
      </c>
      <c r="B1497" s="11">
        <v>1978</v>
      </c>
      <c r="C1497" s="11" t="s">
        <v>7850</v>
      </c>
      <c r="D1497" s="11">
        <v>15</v>
      </c>
      <c r="E1497" s="11">
        <v>0</v>
      </c>
      <c r="F1497" s="13">
        <v>6948.7</v>
      </c>
      <c r="G1497" s="11" t="s">
        <v>7894</v>
      </c>
      <c r="H1497" s="11" t="s">
        <v>7895</v>
      </c>
      <c r="I1497" s="11" t="s">
        <v>7862</v>
      </c>
      <c r="J1497" s="14">
        <v>28839</v>
      </c>
      <c r="K1497" s="11">
        <v>44</v>
      </c>
    </row>
    <row r="1498" spans="1:11" ht="15" customHeight="1" x14ac:dyDescent="0.35">
      <c r="A1498" s="11" t="s">
        <v>1536</v>
      </c>
      <c r="B1498" s="11">
        <v>1980</v>
      </c>
      <c r="C1498" s="11" t="s">
        <v>7852</v>
      </c>
      <c r="D1498" s="11">
        <v>5</v>
      </c>
      <c r="E1498" s="11">
        <v>2</v>
      </c>
      <c r="F1498" s="13">
        <v>6940.94</v>
      </c>
      <c r="G1498" s="11" t="s">
        <v>7895</v>
      </c>
      <c r="H1498" s="11" t="s">
        <v>7893</v>
      </c>
      <c r="I1498" s="11" t="s">
        <v>7861</v>
      </c>
      <c r="J1498" s="14">
        <v>29499</v>
      </c>
      <c r="K1498" s="11">
        <v>42</v>
      </c>
    </row>
    <row r="1499" spans="1:11" ht="15" customHeight="1" x14ac:dyDescent="0.35">
      <c r="A1499" s="11" t="s">
        <v>1537</v>
      </c>
      <c r="B1499" s="11">
        <v>1980</v>
      </c>
      <c r="C1499" s="11" t="s">
        <v>7851</v>
      </c>
      <c r="D1499" s="11">
        <v>30</v>
      </c>
      <c r="E1499" s="11">
        <v>1</v>
      </c>
      <c r="F1499" s="13">
        <v>6940.91</v>
      </c>
      <c r="G1499" s="11" t="s">
        <v>7895</v>
      </c>
      <c r="H1499" s="11" t="s">
        <v>7895</v>
      </c>
      <c r="I1499" s="11" t="s">
        <v>7862</v>
      </c>
      <c r="J1499" s="14">
        <v>29463</v>
      </c>
      <c r="K1499" s="11">
        <v>42</v>
      </c>
    </row>
    <row r="1500" spans="1:11" ht="15" customHeight="1" x14ac:dyDescent="0.35">
      <c r="A1500" s="11" t="s">
        <v>1538</v>
      </c>
      <c r="B1500" s="11">
        <v>1978</v>
      </c>
      <c r="C1500" s="11" t="s">
        <v>7847</v>
      </c>
      <c r="D1500" s="11">
        <v>29</v>
      </c>
      <c r="E1500" s="11">
        <v>2</v>
      </c>
      <c r="F1500" s="13">
        <v>6938.11</v>
      </c>
      <c r="G1500" s="11" t="s">
        <v>7895</v>
      </c>
      <c r="H1500" s="11" t="s">
        <v>7895</v>
      </c>
      <c r="I1500" s="11" t="s">
        <v>7861</v>
      </c>
      <c r="J1500" s="14">
        <v>28823</v>
      </c>
      <c r="K1500" s="11">
        <v>44</v>
      </c>
    </row>
    <row r="1501" spans="1:11" ht="15" customHeight="1" x14ac:dyDescent="0.35">
      <c r="A1501" s="11" t="s">
        <v>1539</v>
      </c>
      <c r="B1501" s="11">
        <v>1984</v>
      </c>
      <c r="C1501" s="11" t="s">
        <v>7849</v>
      </c>
      <c r="D1501" s="11">
        <v>5</v>
      </c>
      <c r="E1501" s="11">
        <v>2</v>
      </c>
      <c r="F1501" s="13">
        <v>6933.24</v>
      </c>
      <c r="G1501" s="11" t="s">
        <v>7895</v>
      </c>
      <c r="H1501" s="11" t="s">
        <v>7893</v>
      </c>
      <c r="I1501" s="11" t="s">
        <v>7862</v>
      </c>
      <c r="J1501" s="14">
        <v>30930</v>
      </c>
      <c r="K1501" s="11">
        <v>38</v>
      </c>
    </row>
    <row r="1502" spans="1:11" ht="15" customHeight="1" x14ac:dyDescent="0.35">
      <c r="A1502" s="11" t="s">
        <v>1540</v>
      </c>
      <c r="B1502" s="11">
        <v>1989</v>
      </c>
      <c r="C1502" s="11" t="s">
        <v>7850</v>
      </c>
      <c r="D1502" s="11">
        <v>21</v>
      </c>
      <c r="E1502" s="11">
        <v>3</v>
      </c>
      <c r="F1502" s="13">
        <v>6895.19</v>
      </c>
      <c r="G1502" s="11" t="s">
        <v>7895</v>
      </c>
      <c r="H1502" s="11" t="s">
        <v>7893</v>
      </c>
      <c r="I1502" s="11" t="s">
        <v>7869</v>
      </c>
      <c r="J1502" s="14">
        <v>32863</v>
      </c>
      <c r="K1502" s="11">
        <v>33</v>
      </c>
    </row>
    <row r="1503" spans="1:11" ht="15" customHeight="1" x14ac:dyDescent="0.35">
      <c r="A1503" s="11" t="s">
        <v>1541</v>
      </c>
      <c r="B1503" s="11">
        <v>1985</v>
      </c>
      <c r="C1503" s="11" t="s">
        <v>7849</v>
      </c>
      <c r="D1503" s="11">
        <v>10</v>
      </c>
      <c r="E1503" s="11">
        <v>2</v>
      </c>
      <c r="F1503" s="13">
        <v>6877.98</v>
      </c>
      <c r="G1503" s="11" t="s">
        <v>7895</v>
      </c>
      <c r="H1503" s="11" t="s">
        <v>7894</v>
      </c>
      <c r="I1503" s="11" t="s">
        <v>7869</v>
      </c>
      <c r="J1503" s="14">
        <v>31300</v>
      </c>
      <c r="K1503" s="11">
        <v>37</v>
      </c>
    </row>
    <row r="1504" spans="1:11" ht="15" customHeight="1" x14ac:dyDescent="0.35">
      <c r="A1504" s="11" t="s">
        <v>1542</v>
      </c>
      <c r="B1504" s="11">
        <v>2004</v>
      </c>
      <c r="C1504" s="11" t="s">
        <v>7850</v>
      </c>
      <c r="D1504" s="11">
        <v>24</v>
      </c>
      <c r="E1504" s="11">
        <v>0</v>
      </c>
      <c r="F1504" s="13">
        <v>6876.53</v>
      </c>
      <c r="G1504" s="11" t="s">
        <v>7895</v>
      </c>
      <c r="H1504" s="11" t="s">
        <v>7894</v>
      </c>
      <c r="I1504" s="11" t="s">
        <v>7862</v>
      </c>
      <c r="J1504" s="14">
        <v>38345</v>
      </c>
      <c r="K1504" s="11">
        <v>18</v>
      </c>
    </row>
    <row r="1505" spans="1:11" ht="15" customHeight="1" x14ac:dyDescent="0.35">
      <c r="A1505" s="11" t="s">
        <v>1543</v>
      </c>
      <c r="B1505" s="11">
        <v>1981</v>
      </c>
      <c r="C1505" s="11" t="s">
        <v>7848</v>
      </c>
      <c r="D1505" s="11">
        <v>23</v>
      </c>
      <c r="E1505" s="11">
        <v>2</v>
      </c>
      <c r="F1505" s="13">
        <v>6875.96</v>
      </c>
      <c r="G1505" s="11" t="s">
        <v>7895</v>
      </c>
      <c r="H1505" s="11" t="s">
        <v>7895</v>
      </c>
      <c r="I1505" s="11" t="s">
        <v>7863</v>
      </c>
      <c r="J1505" s="14">
        <v>29760</v>
      </c>
      <c r="K1505" s="11">
        <v>41</v>
      </c>
    </row>
    <row r="1506" spans="1:11" ht="15" customHeight="1" x14ac:dyDescent="0.35">
      <c r="A1506" s="11" t="s">
        <v>1544</v>
      </c>
      <c r="B1506" s="11">
        <v>1969</v>
      </c>
      <c r="C1506" s="11" t="s">
        <v>7852</v>
      </c>
      <c r="D1506" s="11">
        <v>23</v>
      </c>
      <c r="E1506" s="11">
        <v>0</v>
      </c>
      <c r="F1506" s="13">
        <v>6868.39</v>
      </c>
      <c r="G1506" s="11" t="s">
        <v>7895</v>
      </c>
      <c r="H1506" s="11" t="s">
        <v>7895</v>
      </c>
      <c r="I1506" s="11" t="s">
        <v>7861</v>
      </c>
      <c r="J1506" s="14">
        <v>25499</v>
      </c>
      <c r="K1506" s="11">
        <v>53</v>
      </c>
    </row>
    <row r="1507" spans="1:11" ht="15" customHeight="1" x14ac:dyDescent="0.35">
      <c r="A1507" s="11" t="s">
        <v>1545</v>
      </c>
      <c r="B1507" s="11">
        <v>1978</v>
      </c>
      <c r="C1507" s="11" t="s">
        <v>7851</v>
      </c>
      <c r="D1507" s="11">
        <v>5</v>
      </c>
      <c r="E1507" s="11">
        <v>2</v>
      </c>
      <c r="F1507" s="13">
        <v>6863.49</v>
      </c>
      <c r="G1507" s="11" t="s">
        <v>7895</v>
      </c>
      <c r="H1507" s="11" t="s">
        <v>7894</v>
      </c>
      <c r="I1507" s="11" t="s">
        <v>7861</v>
      </c>
      <c r="J1507" s="14">
        <v>28707</v>
      </c>
      <c r="K1507" s="11">
        <v>44</v>
      </c>
    </row>
    <row r="1508" spans="1:11" ht="15" customHeight="1" x14ac:dyDescent="0.35">
      <c r="A1508" s="11" t="s">
        <v>1546</v>
      </c>
      <c r="B1508" s="11">
        <v>1981</v>
      </c>
      <c r="C1508" s="11" t="s">
        <v>7848</v>
      </c>
      <c r="D1508" s="11">
        <v>19</v>
      </c>
      <c r="E1508" s="11">
        <v>1</v>
      </c>
      <c r="F1508" s="13">
        <v>6858.48</v>
      </c>
      <c r="G1508" s="11" t="s">
        <v>7895</v>
      </c>
      <c r="H1508" s="11" t="s">
        <v>7895</v>
      </c>
      <c r="I1508" s="11" t="s">
        <v>7865</v>
      </c>
      <c r="J1508" s="14">
        <v>29756</v>
      </c>
      <c r="K1508" s="11">
        <v>41</v>
      </c>
    </row>
    <row r="1509" spans="1:11" ht="15" customHeight="1" x14ac:dyDescent="0.35">
      <c r="A1509" s="11" t="s">
        <v>1547</v>
      </c>
      <c r="B1509" s="11">
        <v>1979</v>
      </c>
      <c r="C1509" s="11" t="s">
        <v>7847</v>
      </c>
      <c r="D1509" s="11">
        <v>4</v>
      </c>
      <c r="E1509" s="11">
        <v>1</v>
      </c>
      <c r="F1509" s="13">
        <v>6849.03</v>
      </c>
      <c r="G1509" s="11" t="s">
        <v>7895</v>
      </c>
      <c r="H1509" s="11" t="s">
        <v>7895</v>
      </c>
      <c r="I1509" s="11" t="s">
        <v>7863</v>
      </c>
      <c r="J1509" s="14">
        <v>29163</v>
      </c>
      <c r="K1509" s="11">
        <v>43</v>
      </c>
    </row>
    <row r="1510" spans="1:11" ht="15" customHeight="1" x14ac:dyDescent="0.35">
      <c r="A1510" s="11" t="s">
        <v>1548</v>
      </c>
      <c r="B1510" s="11">
        <v>1977</v>
      </c>
      <c r="C1510" s="11" t="s">
        <v>7848</v>
      </c>
      <c r="D1510" s="11">
        <v>15</v>
      </c>
      <c r="E1510" s="11">
        <v>2</v>
      </c>
      <c r="F1510" s="13">
        <v>6843.17</v>
      </c>
      <c r="G1510" s="11" t="s">
        <v>7895</v>
      </c>
      <c r="H1510" s="11" t="s">
        <v>7894</v>
      </c>
      <c r="I1510" s="11" t="s">
        <v>7861</v>
      </c>
      <c r="J1510" s="14">
        <v>28291</v>
      </c>
      <c r="K1510" s="11">
        <v>45</v>
      </c>
    </row>
    <row r="1511" spans="1:11" ht="15" customHeight="1" x14ac:dyDescent="0.35">
      <c r="A1511" s="11" t="s">
        <v>1549</v>
      </c>
      <c r="B1511" s="11">
        <v>2000</v>
      </c>
      <c r="C1511" s="11" t="s">
        <v>7847</v>
      </c>
      <c r="D1511" s="11">
        <v>30</v>
      </c>
      <c r="E1511" s="11">
        <v>0</v>
      </c>
      <c r="F1511" s="13">
        <v>6842.28</v>
      </c>
      <c r="G1511" s="11" t="s">
        <v>7895</v>
      </c>
      <c r="H1511" s="11" t="s">
        <v>7894</v>
      </c>
      <c r="I1511" s="11" t="s">
        <v>7862</v>
      </c>
      <c r="J1511" s="14">
        <v>36860</v>
      </c>
      <c r="K1511" s="11">
        <v>22</v>
      </c>
    </row>
    <row r="1512" spans="1:11" ht="15" customHeight="1" x14ac:dyDescent="0.35">
      <c r="A1512" s="11" t="s">
        <v>1550</v>
      </c>
      <c r="B1512" s="11">
        <v>1979</v>
      </c>
      <c r="C1512" s="11" t="s">
        <v>7846</v>
      </c>
      <c r="D1512" s="11">
        <v>15</v>
      </c>
      <c r="E1512" s="11">
        <v>0</v>
      </c>
      <c r="F1512" s="13">
        <v>6837.37</v>
      </c>
      <c r="G1512" s="11" t="s">
        <v>7893</v>
      </c>
      <c r="H1512" s="11" t="s">
        <v>7894</v>
      </c>
      <c r="I1512" s="11" t="s">
        <v>7866</v>
      </c>
      <c r="J1512" s="14">
        <v>29051</v>
      </c>
      <c r="K1512" s="11">
        <v>43</v>
      </c>
    </row>
    <row r="1513" spans="1:11" ht="15" customHeight="1" x14ac:dyDescent="0.35">
      <c r="A1513" s="11" t="s">
        <v>1551</v>
      </c>
      <c r="B1513" s="11">
        <v>1994</v>
      </c>
      <c r="C1513" s="11" t="s">
        <v>7846</v>
      </c>
      <c r="D1513" s="11">
        <v>8</v>
      </c>
      <c r="E1513" s="11">
        <v>0</v>
      </c>
      <c r="F1513" s="13">
        <v>6827.69</v>
      </c>
      <c r="G1513" s="11" t="s">
        <v>7895</v>
      </c>
      <c r="H1513" s="11" t="s">
        <v>7895</v>
      </c>
      <c r="I1513" s="11" t="s">
        <v>7872</v>
      </c>
      <c r="J1513" s="14">
        <v>34523</v>
      </c>
      <c r="K1513" s="11">
        <v>28</v>
      </c>
    </row>
    <row r="1514" spans="1:11" ht="15" customHeight="1" x14ac:dyDescent="0.35">
      <c r="A1514" s="11" t="s">
        <v>1552</v>
      </c>
      <c r="B1514" s="11">
        <v>1975</v>
      </c>
      <c r="C1514" s="11" t="s">
        <v>7851</v>
      </c>
      <c r="D1514" s="11">
        <v>17</v>
      </c>
      <c r="E1514" s="11">
        <v>1</v>
      </c>
      <c r="F1514" s="13">
        <v>6809.46</v>
      </c>
      <c r="G1514" s="11" t="s">
        <v>7895</v>
      </c>
      <c r="H1514" s="11" t="s">
        <v>7894</v>
      </c>
      <c r="I1514" s="11" t="s">
        <v>7862</v>
      </c>
      <c r="J1514" s="14">
        <v>27623</v>
      </c>
      <c r="K1514" s="11">
        <v>47</v>
      </c>
    </row>
    <row r="1515" spans="1:11" ht="15" customHeight="1" x14ac:dyDescent="0.35">
      <c r="A1515" s="11" t="s">
        <v>1553</v>
      </c>
      <c r="B1515" s="11">
        <v>1991</v>
      </c>
      <c r="C1515" s="11" t="s">
        <v>7848</v>
      </c>
      <c r="D1515" s="11">
        <v>29</v>
      </c>
      <c r="E1515" s="11">
        <v>5</v>
      </c>
      <c r="F1515" s="13">
        <v>6799.46</v>
      </c>
      <c r="G1515" s="11" t="s">
        <v>7894</v>
      </c>
      <c r="H1515" s="11" t="s">
        <v>7895</v>
      </c>
      <c r="I1515" s="11" t="s">
        <v>7871</v>
      </c>
      <c r="J1515" s="14">
        <v>33418</v>
      </c>
      <c r="K1515" s="11">
        <v>31</v>
      </c>
    </row>
    <row r="1516" spans="1:11" ht="15" customHeight="1" x14ac:dyDescent="0.35">
      <c r="A1516" s="11" t="s">
        <v>1554</v>
      </c>
      <c r="B1516" s="11">
        <v>1985</v>
      </c>
      <c r="C1516" s="11" t="s">
        <v>7850</v>
      </c>
      <c r="D1516" s="11">
        <v>24</v>
      </c>
      <c r="E1516" s="11">
        <v>3</v>
      </c>
      <c r="F1516" s="13">
        <v>6796.86</v>
      </c>
      <c r="G1516" s="11" t="s">
        <v>7893</v>
      </c>
      <c r="H1516" s="11" t="s">
        <v>7893</v>
      </c>
      <c r="I1516" s="11" t="s">
        <v>7862</v>
      </c>
      <c r="J1516" s="14">
        <v>31405</v>
      </c>
      <c r="K1516" s="11">
        <v>37</v>
      </c>
    </row>
    <row r="1517" spans="1:11" ht="15" customHeight="1" x14ac:dyDescent="0.35">
      <c r="A1517" s="11" t="s">
        <v>1555</v>
      </c>
      <c r="B1517" s="11">
        <v>1980</v>
      </c>
      <c r="C1517" s="11" t="s">
        <v>7847</v>
      </c>
      <c r="D1517" s="11">
        <v>23</v>
      </c>
      <c r="E1517" s="11">
        <v>2</v>
      </c>
      <c r="F1517" s="13">
        <v>6781.52</v>
      </c>
      <c r="G1517" s="11" t="s">
        <v>7895</v>
      </c>
      <c r="H1517" s="11" t="s">
        <v>7895</v>
      </c>
      <c r="I1517" s="11" t="s">
        <v>7861</v>
      </c>
      <c r="J1517" s="14">
        <v>29548</v>
      </c>
      <c r="K1517" s="11">
        <v>42</v>
      </c>
    </row>
    <row r="1518" spans="1:11" ht="15" customHeight="1" x14ac:dyDescent="0.35">
      <c r="A1518" s="11" t="s">
        <v>1556</v>
      </c>
      <c r="B1518" s="11">
        <v>1981</v>
      </c>
      <c r="C1518" s="11" t="s">
        <v>7852</v>
      </c>
      <c r="D1518" s="11">
        <v>8</v>
      </c>
      <c r="E1518" s="11">
        <v>1</v>
      </c>
      <c r="F1518" s="13">
        <v>6781.35</v>
      </c>
      <c r="G1518" s="11" t="s">
        <v>7895</v>
      </c>
      <c r="H1518" s="11" t="s">
        <v>7894</v>
      </c>
      <c r="I1518" s="11" t="s">
        <v>7861</v>
      </c>
      <c r="J1518" s="14">
        <v>29867</v>
      </c>
      <c r="K1518" s="11">
        <v>41</v>
      </c>
    </row>
    <row r="1519" spans="1:11" ht="15" customHeight="1" x14ac:dyDescent="0.35">
      <c r="A1519" s="11" t="s">
        <v>1557</v>
      </c>
      <c r="B1519" s="11">
        <v>1981</v>
      </c>
      <c r="C1519" s="11" t="s">
        <v>7849</v>
      </c>
      <c r="D1519" s="11">
        <v>3</v>
      </c>
      <c r="E1519" s="11">
        <v>1</v>
      </c>
      <c r="F1519" s="13">
        <v>6775.96</v>
      </c>
      <c r="G1519" s="11" t="s">
        <v>7895</v>
      </c>
      <c r="H1519" s="11" t="s">
        <v>7893</v>
      </c>
      <c r="I1519" s="11" t="s">
        <v>7863</v>
      </c>
      <c r="J1519" s="14">
        <v>29832</v>
      </c>
      <c r="K1519" s="11">
        <v>41</v>
      </c>
    </row>
    <row r="1520" spans="1:11" ht="15" customHeight="1" x14ac:dyDescent="0.35">
      <c r="A1520" s="11" t="s">
        <v>1558</v>
      </c>
      <c r="B1520" s="11">
        <v>1981</v>
      </c>
      <c r="C1520" s="11" t="s">
        <v>7849</v>
      </c>
      <c r="D1520" s="11">
        <v>21</v>
      </c>
      <c r="E1520" s="11">
        <v>1</v>
      </c>
      <c r="F1520" s="13">
        <v>6770.19</v>
      </c>
      <c r="G1520" s="11" t="s">
        <v>7895</v>
      </c>
      <c r="H1520" s="11" t="s">
        <v>7893</v>
      </c>
      <c r="I1520" s="11" t="s">
        <v>7861</v>
      </c>
      <c r="J1520" s="14">
        <v>29850</v>
      </c>
      <c r="K1520" s="11">
        <v>41</v>
      </c>
    </row>
    <row r="1521" spans="1:11" ht="15" customHeight="1" x14ac:dyDescent="0.35">
      <c r="A1521" s="11" t="s">
        <v>1559</v>
      </c>
      <c r="B1521" s="11">
        <v>1988</v>
      </c>
      <c r="C1521" s="11" t="s">
        <v>7852</v>
      </c>
      <c r="D1521" s="11">
        <v>10</v>
      </c>
      <c r="E1521" s="11">
        <v>3</v>
      </c>
      <c r="F1521" s="13">
        <v>6753.04</v>
      </c>
      <c r="G1521" s="11" t="s">
        <v>7895</v>
      </c>
      <c r="H1521" s="11" t="s">
        <v>7895</v>
      </c>
      <c r="I1521" s="11" t="s">
        <v>7869</v>
      </c>
      <c r="J1521" s="14">
        <v>32426</v>
      </c>
      <c r="K1521" s="11">
        <v>34</v>
      </c>
    </row>
    <row r="1522" spans="1:11" ht="15" customHeight="1" x14ac:dyDescent="0.35">
      <c r="A1522" s="11" t="s">
        <v>1560</v>
      </c>
      <c r="B1522" s="11">
        <v>1966</v>
      </c>
      <c r="C1522" s="11" t="s">
        <v>7850</v>
      </c>
      <c r="D1522" s="11">
        <v>9</v>
      </c>
      <c r="E1522" s="11">
        <v>0</v>
      </c>
      <c r="F1522" s="13">
        <v>6750.27</v>
      </c>
      <c r="G1522" s="11" t="s">
        <v>7893</v>
      </c>
      <c r="H1522" s="11" t="s">
        <v>7895</v>
      </c>
      <c r="I1522" s="11" t="s">
        <v>7861</v>
      </c>
      <c r="J1522" s="14">
        <v>24450</v>
      </c>
      <c r="K1522" s="11">
        <v>56</v>
      </c>
    </row>
    <row r="1523" spans="1:11" ht="15" customHeight="1" x14ac:dyDescent="0.35">
      <c r="A1523" s="11" t="s">
        <v>1561</v>
      </c>
      <c r="B1523" s="11">
        <v>1970</v>
      </c>
      <c r="C1523" s="11" t="s">
        <v>7848</v>
      </c>
      <c r="D1523" s="11">
        <v>17</v>
      </c>
      <c r="E1523" s="11">
        <v>0</v>
      </c>
      <c r="F1523" s="13">
        <v>6749.63</v>
      </c>
      <c r="G1523" s="11" t="s">
        <v>7895</v>
      </c>
      <c r="H1523" s="11" t="s">
        <v>7894</v>
      </c>
      <c r="I1523" s="11" t="s">
        <v>7861</v>
      </c>
      <c r="J1523" s="14">
        <v>25736</v>
      </c>
      <c r="K1523" s="11">
        <v>52</v>
      </c>
    </row>
    <row r="1524" spans="1:11" ht="15" customHeight="1" x14ac:dyDescent="0.35">
      <c r="A1524" s="11" t="s">
        <v>1562</v>
      </c>
      <c r="B1524" s="11">
        <v>1986</v>
      </c>
      <c r="C1524" s="11" t="s">
        <v>7848</v>
      </c>
      <c r="D1524" s="11">
        <v>5</v>
      </c>
      <c r="E1524" s="11">
        <v>3</v>
      </c>
      <c r="F1524" s="13">
        <v>6748.59</v>
      </c>
      <c r="G1524" s="11" t="s">
        <v>7893</v>
      </c>
      <c r="H1524" s="11" t="s">
        <v>7894</v>
      </c>
      <c r="I1524" s="11" t="s">
        <v>7866</v>
      </c>
      <c r="J1524" s="14">
        <v>31568</v>
      </c>
      <c r="K1524" s="11">
        <v>37</v>
      </c>
    </row>
    <row r="1525" spans="1:11" ht="15" customHeight="1" x14ac:dyDescent="0.35">
      <c r="A1525" s="11" t="s">
        <v>1563</v>
      </c>
      <c r="B1525" s="11">
        <v>1986</v>
      </c>
      <c r="C1525" s="11" t="s">
        <v>7851</v>
      </c>
      <c r="D1525" s="11">
        <v>7</v>
      </c>
      <c r="E1525" s="11">
        <v>3</v>
      </c>
      <c r="F1525" s="13">
        <v>6746.74</v>
      </c>
      <c r="G1525" s="11" t="s">
        <v>7893</v>
      </c>
      <c r="H1525" s="11" t="s">
        <v>7895</v>
      </c>
      <c r="I1525" s="11" t="s">
        <v>7866</v>
      </c>
      <c r="J1525" s="14">
        <v>31631</v>
      </c>
      <c r="K1525" s="11">
        <v>36</v>
      </c>
    </row>
    <row r="1526" spans="1:11" ht="15" customHeight="1" x14ac:dyDescent="0.35">
      <c r="A1526" s="11" t="s">
        <v>1564</v>
      </c>
      <c r="B1526" s="11">
        <v>1968</v>
      </c>
      <c r="C1526" s="11" t="s">
        <v>7846</v>
      </c>
      <c r="D1526" s="11">
        <v>18</v>
      </c>
      <c r="E1526" s="11">
        <v>0</v>
      </c>
      <c r="F1526" s="13">
        <v>6738.84</v>
      </c>
      <c r="G1526" s="11" t="s">
        <v>7893</v>
      </c>
      <c r="H1526" s="11" t="s">
        <v>7894</v>
      </c>
      <c r="I1526" s="11" t="s">
        <v>7862</v>
      </c>
      <c r="J1526" s="14">
        <v>25037</v>
      </c>
      <c r="K1526" s="11">
        <v>54</v>
      </c>
    </row>
    <row r="1527" spans="1:11" ht="15" customHeight="1" x14ac:dyDescent="0.35">
      <c r="A1527" s="11" t="s">
        <v>1565</v>
      </c>
      <c r="B1527" s="11">
        <v>1978</v>
      </c>
      <c r="C1527" s="11" t="s">
        <v>7852</v>
      </c>
      <c r="D1527" s="11">
        <v>21</v>
      </c>
      <c r="E1527" s="11">
        <v>2</v>
      </c>
      <c r="F1527" s="13">
        <v>6737.98</v>
      </c>
      <c r="G1527" s="11" t="s">
        <v>7895</v>
      </c>
      <c r="H1527" s="11" t="s">
        <v>7893</v>
      </c>
      <c r="I1527" s="11" t="s">
        <v>7861</v>
      </c>
      <c r="J1527" s="14">
        <v>28784</v>
      </c>
      <c r="K1527" s="11">
        <v>44</v>
      </c>
    </row>
    <row r="1528" spans="1:11" ht="15" customHeight="1" x14ac:dyDescent="0.35">
      <c r="A1528" s="11" t="s">
        <v>1566</v>
      </c>
      <c r="B1528" s="11">
        <v>1994</v>
      </c>
      <c r="C1528" s="11" t="s">
        <v>7848</v>
      </c>
      <c r="D1528" s="11">
        <v>13</v>
      </c>
      <c r="E1528" s="11">
        <v>0</v>
      </c>
      <c r="F1528" s="13">
        <v>6721.37</v>
      </c>
      <c r="G1528" s="11" t="s">
        <v>7895</v>
      </c>
      <c r="H1528" s="11" t="s">
        <v>7894</v>
      </c>
      <c r="I1528" s="11" t="s">
        <v>7862</v>
      </c>
      <c r="J1528" s="14">
        <v>34498</v>
      </c>
      <c r="K1528" s="11">
        <v>28</v>
      </c>
    </row>
    <row r="1529" spans="1:11" ht="15" customHeight="1" x14ac:dyDescent="0.35">
      <c r="A1529" s="11" t="s">
        <v>1567</v>
      </c>
      <c r="B1529" s="11">
        <v>1983</v>
      </c>
      <c r="C1529" s="11" t="s">
        <v>7848</v>
      </c>
      <c r="D1529" s="11">
        <v>12</v>
      </c>
      <c r="E1529" s="11">
        <v>2</v>
      </c>
      <c r="F1529" s="13">
        <v>6710.19</v>
      </c>
      <c r="G1529" s="11" t="s">
        <v>7893</v>
      </c>
      <c r="H1529" s="11" t="s">
        <v>7893</v>
      </c>
      <c r="I1529" s="11" t="s">
        <v>7862</v>
      </c>
      <c r="J1529" s="14">
        <v>30479</v>
      </c>
      <c r="K1529" s="11">
        <v>39</v>
      </c>
    </row>
    <row r="1530" spans="1:11" ht="15" customHeight="1" x14ac:dyDescent="0.35">
      <c r="A1530" s="11" t="s">
        <v>1568</v>
      </c>
      <c r="B1530" s="11">
        <v>1971</v>
      </c>
      <c r="C1530" s="11" t="s">
        <v>7850</v>
      </c>
      <c r="D1530" s="11">
        <v>12</v>
      </c>
      <c r="E1530" s="11">
        <v>0</v>
      </c>
      <c r="F1530" s="13">
        <v>6706.47</v>
      </c>
      <c r="G1530" s="11" t="s">
        <v>7895</v>
      </c>
      <c r="H1530" s="11" t="s">
        <v>7894</v>
      </c>
      <c r="I1530" s="11" t="s">
        <v>7861</v>
      </c>
      <c r="J1530" s="14">
        <v>26279</v>
      </c>
      <c r="K1530" s="11">
        <v>51</v>
      </c>
    </row>
    <row r="1531" spans="1:11" ht="15" customHeight="1" x14ac:dyDescent="0.35">
      <c r="A1531" s="11" t="s">
        <v>1569</v>
      </c>
      <c r="B1531" s="11">
        <v>1968</v>
      </c>
      <c r="C1531" s="11" t="s">
        <v>7846</v>
      </c>
      <c r="D1531" s="11">
        <v>13</v>
      </c>
      <c r="E1531" s="11">
        <v>0</v>
      </c>
      <c r="F1531" s="13">
        <v>6700.56</v>
      </c>
      <c r="G1531" s="11" t="s">
        <v>7893</v>
      </c>
      <c r="H1531" s="11" t="s">
        <v>7894</v>
      </c>
      <c r="I1531" s="11" t="s">
        <v>7862</v>
      </c>
      <c r="J1531" s="14">
        <v>25032</v>
      </c>
      <c r="K1531" s="11">
        <v>54</v>
      </c>
    </row>
    <row r="1532" spans="1:11" ht="15" customHeight="1" x14ac:dyDescent="0.35">
      <c r="A1532" s="11" t="s">
        <v>1570</v>
      </c>
      <c r="B1532" s="11">
        <v>1985</v>
      </c>
      <c r="C1532" s="11" t="s">
        <v>7846</v>
      </c>
      <c r="D1532" s="11">
        <v>9</v>
      </c>
      <c r="E1532" s="11">
        <v>2</v>
      </c>
      <c r="F1532" s="13">
        <v>6686.43</v>
      </c>
      <c r="G1532" s="11" t="s">
        <v>7895</v>
      </c>
      <c r="H1532" s="11" t="s">
        <v>7893</v>
      </c>
      <c r="I1532" s="11" t="s">
        <v>7862</v>
      </c>
      <c r="J1532" s="14">
        <v>31237</v>
      </c>
      <c r="K1532" s="11">
        <v>37</v>
      </c>
    </row>
    <row r="1533" spans="1:11" ht="15" customHeight="1" x14ac:dyDescent="0.35">
      <c r="A1533" s="11" t="s">
        <v>1571</v>
      </c>
      <c r="B1533" s="11">
        <v>1989</v>
      </c>
      <c r="C1533" s="11" t="s">
        <v>7852</v>
      </c>
      <c r="D1533" s="11">
        <v>20</v>
      </c>
      <c r="E1533" s="11">
        <v>5</v>
      </c>
      <c r="F1533" s="13">
        <v>6666.24</v>
      </c>
      <c r="G1533" s="11" t="s">
        <v>7893</v>
      </c>
      <c r="H1533" s="11" t="s">
        <v>7894</v>
      </c>
      <c r="I1533" s="11" t="s">
        <v>7863</v>
      </c>
      <c r="J1533" s="14">
        <v>32801</v>
      </c>
      <c r="K1533" s="11">
        <v>33</v>
      </c>
    </row>
    <row r="1534" spans="1:11" ht="15" customHeight="1" x14ac:dyDescent="0.35">
      <c r="A1534" s="11" t="s">
        <v>1572</v>
      </c>
      <c r="B1534" s="11">
        <v>1981</v>
      </c>
      <c r="C1534" s="11" t="s">
        <v>7849</v>
      </c>
      <c r="D1534" s="11">
        <v>17</v>
      </c>
      <c r="E1534" s="11">
        <v>1</v>
      </c>
      <c r="F1534" s="13">
        <v>6664.69</v>
      </c>
      <c r="G1534" s="11" t="s">
        <v>7893</v>
      </c>
      <c r="H1534" s="11" t="s">
        <v>7894</v>
      </c>
      <c r="I1534" s="11" t="s">
        <v>7862</v>
      </c>
      <c r="J1534" s="14">
        <v>29846</v>
      </c>
      <c r="K1534" s="11">
        <v>41</v>
      </c>
    </row>
    <row r="1535" spans="1:11" ht="15" customHeight="1" x14ac:dyDescent="0.35">
      <c r="A1535" s="11" t="s">
        <v>1573</v>
      </c>
      <c r="B1535" s="11">
        <v>1982</v>
      </c>
      <c r="C1535" s="11" t="s">
        <v>7849</v>
      </c>
      <c r="D1535" s="11">
        <v>27</v>
      </c>
      <c r="E1535" s="11">
        <v>3</v>
      </c>
      <c r="F1535" s="13">
        <v>6664.32</v>
      </c>
      <c r="G1535" s="11" t="s">
        <v>7895</v>
      </c>
      <c r="H1535" s="11" t="s">
        <v>7895</v>
      </c>
      <c r="I1535" s="11" t="s">
        <v>7861</v>
      </c>
      <c r="J1535" s="14">
        <v>30221</v>
      </c>
      <c r="K1535" s="11">
        <v>40</v>
      </c>
    </row>
    <row r="1536" spans="1:11" ht="15" customHeight="1" x14ac:dyDescent="0.35">
      <c r="A1536" s="11" t="s">
        <v>1574</v>
      </c>
      <c r="B1536" s="11">
        <v>1989</v>
      </c>
      <c r="C1536" s="11" t="s">
        <v>7847</v>
      </c>
      <c r="D1536" s="11">
        <v>19</v>
      </c>
      <c r="E1536" s="11">
        <v>5</v>
      </c>
      <c r="F1536" s="13">
        <v>6653.79</v>
      </c>
      <c r="G1536" s="11" t="s">
        <v>7895</v>
      </c>
      <c r="H1536" s="11" t="s">
        <v>7894</v>
      </c>
      <c r="I1536" s="11" t="s">
        <v>7861</v>
      </c>
      <c r="J1536" s="14">
        <v>32831</v>
      </c>
      <c r="K1536" s="11">
        <v>33</v>
      </c>
    </row>
    <row r="1537" spans="1:11" ht="15" customHeight="1" x14ac:dyDescent="0.35">
      <c r="A1537" s="11" t="s">
        <v>1575</v>
      </c>
      <c r="B1537" s="11">
        <v>1984</v>
      </c>
      <c r="C1537" s="11" t="s">
        <v>7846</v>
      </c>
      <c r="D1537" s="11">
        <v>1</v>
      </c>
      <c r="E1537" s="11">
        <v>3</v>
      </c>
      <c r="F1537" s="13">
        <v>6652.53</v>
      </c>
      <c r="G1537" s="11" t="s">
        <v>7893</v>
      </c>
      <c r="H1537" s="11" t="s">
        <v>7895</v>
      </c>
      <c r="I1537" s="11" t="s">
        <v>7861</v>
      </c>
      <c r="J1537" s="14">
        <v>30864</v>
      </c>
      <c r="K1537" s="11">
        <v>38</v>
      </c>
    </row>
    <row r="1538" spans="1:11" ht="15" customHeight="1" x14ac:dyDescent="0.35">
      <c r="A1538" s="11" t="s">
        <v>1576</v>
      </c>
      <c r="B1538" s="11">
        <v>1970</v>
      </c>
      <c r="C1538" s="11" t="s">
        <v>7847</v>
      </c>
      <c r="D1538" s="11">
        <v>8</v>
      </c>
      <c r="E1538" s="11">
        <v>0</v>
      </c>
      <c r="F1538" s="13">
        <v>6651.26</v>
      </c>
      <c r="G1538" s="11" t="s">
        <v>7895</v>
      </c>
      <c r="H1538" s="11" t="s">
        <v>7893</v>
      </c>
      <c r="I1538" s="11" t="s">
        <v>7861</v>
      </c>
      <c r="J1538" s="14">
        <v>25880</v>
      </c>
      <c r="K1538" s="11">
        <v>52</v>
      </c>
    </row>
    <row r="1539" spans="1:11" ht="15" customHeight="1" x14ac:dyDescent="0.35">
      <c r="A1539" s="11" t="s">
        <v>1577</v>
      </c>
      <c r="B1539" s="11">
        <v>1984</v>
      </c>
      <c r="C1539" s="11" t="s">
        <v>7850</v>
      </c>
      <c r="D1539" s="11">
        <v>8</v>
      </c>
      <c r="E1539" s="11">
        <v>2</v>
      </c>
      <c r="F1539" s="13">
        <v>6640.54</v>
      </c>
      <c r="G1539" s="11" t="s">
        <v>7895</v>
      </c>
      <c r="H1539" s="11" t="s">
        <v>7893</v>
      </c>
      <c r="I1539" s="11" t="s">
        <v>7865</v>
      </c>
      <c r="J1539" s="14">
        <v>31024</v>
      </c>
      <c r="K1539" s="11">
        <v>38</v>
      </c>
    </row>
    <row r="1540" spans="1:11" ht="15" customHeight="1" x14ac:dyDescent="0.35">
      <c r="A1540" s="11" t="s">
        <v>1578</v>
      </c>
      <c r="B1540" s="11">
        <v>1990</v>
      </c>
      <c r="C1540" s="11" t="s">
        <v>7848</v>
      </c>
      <c r="D1540" s="11">
        <v>6</v>
      </c>
      <c r="E1540" s="11">
        <v>3</v>
      </c>
      <c r="F1540" s="13">
        <v>6639.3</v>
      </c>
      <c r="G1540" s="11" t="s">
        <v>7895</v>
      </c>
      <c r="H1540" s="11" t="s">
        <v>7895</v>
      </c>
      <c r="I1540" s="11" t="s">
        <v>7872</v>
      </c>
      <c r="J1540" s="14">
        <v>33030</v>
      </c>
      <c r="K1540" s="11">
        <v>33</v>
      </c>
    </row>
    <row r="1541" spans="1:11" ht="15" customHeight="1" x14ac:dyDescent="0.35">
      <c r="A1541" s="11" t="s">
        <v>1579</v>
      </c>
      <c r="B1541" s="11">
        <v>2003</v>
      </c>
      <c r="C1541" s="11" t="s">
        <v>7849</v>
      </c>
      <c r="D1541" s="11">
        <v>4</v>
      </c>
      <c r="E1541" s="11">
        <v>0</v>
      </c>
      <c r="F1541" s="13">
        <v>6638.16</v>
      </c>
      <c r="G1541" s="11" t="s">
        <v>7895</v>
      </c>
      <c r="H1541" s="11" t="s">
        <v>7894</v>
      </c>
      <c r="I1541" s="11" t="s">
        <v>7862</v>
      </c>
      <c r="J1541" s="14">
        <v>37868</v>
      </c>
      <c r="K1541" s="11">
        <v>19</v>
      </c>
    </row>
    <row r="1542" spans="1:11" ht="15" customHeight="1" x14ac:dyDescent="0.35">
      <c r="A1542" s="11" t="s">
        <v>1580</v>
      </c>
      <c r="B1542" s="11">
        <v>1973</v>
      </c>
      <c r="C1542" s="11" t="s">
        <v>7851</v>
      </c>
      <c r="D1542" s="11">
        <v>29</v>
      </c>
      <c r="E1542" s="11">
        <v>0</v>
      </c>
      <c r="F1542" s="13">
        <v>6630.31</v>
      </c>
      <c r="G1542" s="11" t="s">
        <v>7895</v>
      </c>
      <c r="H1542" s="11" t="s">
        <v>7894</v>
      </c>
      <c r="I1542" s="11" t="s">
        <v>7861</v>
      </c>
      <c r="J1542" s="14">
        <v>26905</v>
      </c>
      <c r="K1542" s="11">
        <v>49</v>
      </c>
    </row>
    <row r="1543" spans="1:11" ht="15" customHeight="1" x14ac:dyDescent="0.35">
      <c r="A1543" s="11" t="s">
        <v>1581</v>
      </c>
      <c r="B1543" s="11">
        <v>1982</v>
      </c>
      <c r="C1543" s="11" t="s">
        <v>7851</v>
      </c>
      <c r="D1543" s="11">
        <v>28</v>
      </c>
      <c r="E1543" s="11">
        <v>1</v>
      </c>
      <c r="F1543" s="13">
        <v>6610.11</v>
      </c>
      <c r="G1543" s="11" t="s">
        <v>7893</v>
      </c>
      <c r="H1543" s="11" t="s">
        <v>7895</v>
      </c>
      <c r="I1543" s="11" t="s">
        <v>7864</v>
      </c>
      <c r="J1543" s="14">
        <v>30191</v>
      </c>
      <c r="K1543" s="11">
        <v>40</v>
      </c>
    </row>
    <row r="1544" spans="1:11" ht="15" customHeight="1" x14ac:dyDescent="0.35">
      <c r="A1544" s="11" t="s">
        <v>1582</v>
      </c>
      <c r="B1544" s="11">
        <v>1982</v>
      </c>
      <c r="C1544" s="11" t="s">
        <v>7847</v>
      </c>
      <c r="D1544" s="11">
        <v>7</v>
      </c>
      <c r="E1544" s="11">
        <v>2</v>
      </c>
      <c r="F1544" s="13">
        <v>6600.36</v>
      </c>
      <c r="G1544" s="11" t="s">
        <v>7895</v>
      </c>
      <c r="H1544" s="11" t="s">
        <v>7893</v>
      </c>
      <c r="I1544" s="11" t="s">
        <v>7863</v>
      </c>
      <c r="J1544" s="14">
        <v>30262</v>
      </c>
      <c r="K1544" s="11">
        <v>40</v>
      </c>
    </row>
    <row r="1545" spans="1:11" ht="15" customHeight="1" x14ac:dyDescent="0.35">
      <c r="A1545" s="11" t="s">
        <v>1583</v>
      </c>
      <c r="B1545" s="11">
        <v>1982</v>
      </c>
      <c r="C1545" s="11" t="s">
        <v>7850</v>
      </c>
      <c r="D1545" s="11">
        <v>29</v>
      </c>
      <c r="E1545" s="11">
        <v>1</v>
      </c>
      <c r="F1545" s="13">
        <v>6600.21</v>
      </c>
      <c r="G1545" s="11" t="s">
        <v>7893</v>
      </c>
      <c r="H1545" s="11" t="s">
        <v>7895</v>
      </c>
      <c r="I1545" s="11" t="s">
        <v>7866</v>
      </c>
      <c r="J1545" s="14">
        <v>30314</v>
      </c>
      <c r="K1545" s="11">
        <v>40</v>
      </c>
    </row>
    <row r="1546" spans="1:11" ht="15" customHeight="1" x14ac:dyDescent="0.35">
      <c r="A1546" s="11" t="s">
        <v>1584</v>
      </c>
      <c r="B1546" s="11">
        <v>1982</v>
      </c>
      <c r="C1546" s="11" t="s">
        <v>7847</v>
      </c>
      <c r="D1546" s="11">
        <v>22</v>
      </c>
      <c r="E1546" s="11">
        <v>2</v>
      </c>
      <c r="F1546" s="13">
        <v>6593.51</v>
      </c>
      <c r="G1546" s="11" t="s">
        <v>7895</v>
      </c>
      <c r="H1546" s="11" t="s">
        <v>7894</v>
      </c>
      <c r="I1546" s="11" t="s">
        <v>7861</v>
      </c>
      <c r="J1546" s="14">
        <v>30277</v>
      </c>
      <c r="K1546" s="11">
        <v>40</v>
      </c>
    </row>
    <row r="1547" spans="1:11" ht="15" customHeight="1" x14ac:dyDescent="0.35">
      <c r="A1547" s="11" t="s">
        <v>1585</v>
      </c>
      <c r="B1547" s="11">
        <v>1984</v>
      </c>
      <c r="C1547" s="11" t="s">
        <v>7852</v>
      </c>
      <c r="D1547" s="11">
        <v>5</v>
      </c>
      <c r="E1547" s="11">
        <v>2</v>
      </c>
      <c r="F1547" s="13">
        <v>6571.54</v>
      </c>
      <c r="G1547" s="11" t="s">
        <v>7895</v>
      </c>
      <c r="H1547" s="11" t="s">
        <v>7893</v>
      </c>
      <c r="I1547" s="11" t="s">
        <v>7863</v>
      </c>
      <c r="J1547" s="14">
        <v>30960</v>
      </c>
      <c r="K1547" s="11">
        <v>38</v>
      </c>
    </row>
    <row r="1548" spans="1:11" ht="15" customHeight="1" x14ac:dyDescent="0.35">
      <c r="A1548" s="11" t="s">
        <v>1586</v>
      </c>
      <c r="B1548" s="11">
        <v>1981</v>
      </c>
      <c r="C1548" s="11" t="s">
        <v>7846</v>
      </c>
      <c r="D1548" s="11">
        <v>20</v>
      </c>
      <c r="E1548" s="11">
        <v>0</v>
      </c>
      <c r="F1548" s="13">
        <v>6571.02</v>
      </c>
      <c r="G1548" s="11" t="s">
        <v>7895</v>
      </c>
      <c r="H1548" s="11" t="s">
        <v>7894</v>
      </c>
      <c r="I1548" s="11" t="s">
        <v>7862</v>
      </c>
      <c r="J1548" s="14">
        <v>29787</v>
      </c>
      <c r="K1548" s="11">
        <v>41</v>
      </c>
    </row>
    <row r="1549" spans="1:11" ht="15" customHeight="1" x14ac:dyDescent="0.35">
      <c r="A1549" s="11" t="s">
        <v>1587</v>
      </c>
      <c r="B1549" s="11">
        <v>1984</v>
      </c>
      <c r="C1549" s="11" t="s">
        <v>7849</v>
      </c>
      <c r="D1549" s="11">
        <v>20</v>
      </c>
      <c r="E1549" s="11">
        <v>1</v>
      </c>
      <c r="F1549" s="13">
        <v>6555.07</v>
      </c>
      <c r="G1549" s="11" t="s">
        <v>7895</v>
      </c>
      <c r="H1549" s="11" t="s">
        <v>7895</v>
      </c>
      <c r="I1549" s="11" t="s">
        <v>7869</v>
      </c>
      <c r="J1549" s="14">
        <v>30945</v>
      </c>
      <c r="K1549" s="11">
        <v>38</v>
      </c>
    </row>
    <row r="1550" spans="1:11" ht="15" customHeight="1" x14ac:dyDescent="0.35">
      <c r="A1550" s="11" t="s">
        <v>1588</v>
      </c>
      <c r="B1550" s="11">
        <v>1968</v>
      </c>
      <c r="C1550" s="11" t="s">
        <v>7850</v>
      </c>
      <c r="D1550" s="11">
        <v>11</v>
      </c>
      <c r="E1550" s="11">
        <v>0</v>
      </c>
      <c r="F1550" s="13">
        <v>6552.01</v>
      </c>
      <c r="G1550" s="11" t="s">
        <v>7893</v>
      </c>
      <c r="H1550" s="11" t="s">
        <v>7895</v>
      </c>
      <c r="I1550" s="11" t="s">
        <v>7861</v>
      </c>
      <c r="J1550" s="14">
        <v>25183</v>
      </c>
      <c r="K1550" s="11">
        <v>54</v>
      </c>
    </row>
    <row r="1551" spans="1:11" ht="15" customHeight="1" x14ac:dyDescent="0.35">
      <c r="A1551" s="11" t="s">
        <v>1589</v>
      </c>
      <c r="B1551" s="11">
        <v>1989</v>
      </c>
      <c r="C1551" s="11" t="s">
        <v>7851</v>
      </c>
      <c r="D1551" s="11">
        <v>6</v>
      </c>
      <c r="E1551" s="11">
        <v>3</v>
      </c>
      <c r="F1551" s="13">
        <v>6551.75</v>
      </c>
      <c r="G1551" s="11" t="s">
        <v>7895</v>
      </c>
      <c r="H1551" s="11" t="s">
        <v>7895</v>
      </c>
      <c r="I1551" s="11" t="s">
        <v>7869</v>
      </c>
      <c r="J1551" s="14">
        <v>32726</v>
      </c>
      <c r="K1551" s="11">
        <v>33</v>
      </c>
    </row>
    <row r="1552" spans="1:11" ht="15" customHeight="1" x14ac:dyDescent="0.35">
      <c r="A1552" s="11" t="s">
        <v>1590</v>
      </c>
      <c r="B1552" s="11">
        <v>1986</v>
      </c>
      <c r="C1552" s="11" t="s">
        <v>7850</v>
      </c>
      <c r="D1552" s="11">
        <v>18</v>
      </c>
      <c r="E1552" s="11">
        <v>3</v>
      </c>
      <c r="F1552" s="13">
        <v>6548.2</v>
      </c>
      <c r="G1552" s="11" t="s">
        <v>7895</v>
      </c>
      <c r="H1552" s="11" t="s">
        <v>7893</v>
      </c>
      <c r="I1552" s="11" t="s">
        <v>7862</v>
      </c>
      <c r="J1552" s="14">
        <v>31764</v>
      </c>
      <c r="K1552" s="11">
        <v>36</v>
      </c>
    </row>
    <row r="1553" spans="1:11" ht="15" customHeight="1" x14ac:dyDescent="0.35">
      <c r="A1553" s="11" t="s">
        <v>1591</v>
      </c>
      <c r="B1553" s="11">
        <v>1969</v>
      </c>
      <c r="C1553" s="11" t="s">
        <v>7850</v>
      </c>
      <c r="D1553" s="11">
        <v>3</v>
      </c>
      <c r="E1553" s="11">
        <v>0</v>
      </c>
      <c r="F1553" s="13">
        <v>6546.16</v>
      </c>
      <c r="G1553" s="11" t="s">
        <v>7895</v>
      </c>
      <c r="H1553" s="11" t="s">
        <v>7893</v>
      </c>
      <c r="I1553" s="11" t="s">
        <v>7861</v>
      </c>
      <c r="J1553" s="14">
        <v>25540</v>
      </c>
      <c r="K1553" s="11">
        <v>53</v>
      </c>
    </row>
    <row r="1554" spans="1:11" ht="15" customHeight="1" x14ac:dyDescent="0.35">
      <c r="A1554" s="11" t="s">
        <v>1592</v>
      </c>
      <c r="B1554" s="11">
        <v>1982</v>
      </c>
      <c r="C1554" s="11" t="s">
        <v>7852</v>
      </c>
      <c r="D1554" s="11">
        <v>2</v>
      </c>
      <c r="E1554" s="11">
        <v>3</v>
      </c>
      <c r="F1554" s="13">
        <v>6536.68</v>
      </c>
      <c r="G1554" s="11" t="s">
        <v>7895</v>
      </c>
      <c r="H1554" s="11" t="s">
        <v>7895</v>
      </c>
      <c r="I1554" s="11" t="s">
        <v>7862</v>
      </c>
      <c r="J1554" s="14">
        <v>30226</v>
      </c>
      <c r="K1554" s="11">
        <v>40</v>
      </c>
    </row>
    <row r="1555" spans="1:11" ht="15" customHeight="1" x14ac:dyDescent="0.35">
      <c r="A1555" s="11" t="s">
        <v>1593</v>
      </c>
      <c r="B1555" s="11">
        <v>1982</v>
      </c>
      <c r="C1555" s="11" t="s">
        <v>7851</v>
      </c>
      <c r="D1555" s="11">
        <v>12</v>
      </c>
      <c r="E1555" s="11">
        <v>3</v>
      </c>
      <c r="F1555" s="13">
        <v>6532.04</v>
      </c>
      <c r="G1555" s="11" t="s">
        <v>7895</v>
      </c>
      <c r="H1555" s="11" t="s">
        <v>7894</v>
      </c>
      <c r="I1555" s="11" t="s">
        <v>7861</v>
      </c>
      <c r="J1555" s="14">
        <v>30175</v>
      </c>
      <c r="K1555" s="11">
        <v>40</v>
      </c>
    </row>
    <row r="1556" spans="1:11" ht="15" customHeight="1" x14ac:dyDescent="0.35">
      <c r="A1556" s="11" t="s">
        <v>1594</v>
      </c>
      <c r="B1556" s="11">
        <v>1976</v>
      </c>
      <c r="C1556" s="11" t="s">
        <v>7852</v>
      </c>
      <c r="D1556" s="11">
        <v>23</v>
      </c>
      <c r="E1556" s="11">
        <v>2</v>
      </c>
      <c r="F1556" s="13">
        <v>6529.21</v>
      </c>
      <c r="G1556" s="11" t="s">
        <v>7895</v>
      </c>
      <c r="H1556" s="11" t="s">
        <v>7894</v>
      </c>
      <c r="I1556" s="11" t="s">
        <v>7861</v>
      </c>
      <c r="J1556" s="14">
        <v>28056</v>
      </c>
      <c r="K1556" s="11">
        <v>46</v>
      </c>
    </row>
    <row r="1557" spans="1:11" ht="15" customHeight="1" x14ac:dyDescent="0.35">
      <c r="A1557" s="11" t="s">
        <v>1595</v>
      </c>
      <c r="B1557" s="11">
        <v>1994</v>
      </c>
      <c r="C1557" s="11" t="s">
        <v>7846</v>
      </c>
      <c r="D1557" s="11">
        <v>7</v>
      </c>
      <c r="E1557" s="11">
        <v>0</v>
      </c>
      <c r="F1557" s="13">
        <v>6512.24</v>
      </c>
      <c r="G1557" s="11" t="s">
        <v>7895</v>
      </c>
      <c r="H1557" s="11" t="s">
        <v>7894</v>
      </c>
      <c r="I1557" s="11" t="s">
        <v>7872</v>
      </c>
      <c r="J1557" s="14">
        <v>34522</v>
      </c>
      <c r="K1557" s="11">
        <v>28</v>
      </c>
    </row>
    <row r="1558" spans="1:11" ht="15" customHeight="1" x14ac:dyDescent="0.35">
      <c r="A1558" s="11" t="s">
        <v>1596</v>
      </c>
      <c r="B1558" s="11">
        <v>1982</v>
      </c>
      <c r="C1558" s="11" t="s">
        <v>7851</v>
      </c>
      <c r="D1558" s="11">
        <v>28</v>
      </c>
      <c r="E1558" s="11">
        <v>1</v>
      </c>
      <c r="F1558" s="13">
        <v>6500.24</v>
      </c>
      <c r="G1558" s="11" t="s">
        <v>7895</v>
      </c>
      <c r="H1558" s="11" t="s">
        <v>7895</v>
      </c>
      <c r="I1558" s="11" t="s">
        <v>7861</v>
      </c>
      <c r="J1558" s="14">
        <v>30191</v>
      </c>
      <c r="K1558" s="11">
        <v>40</v>
      </c>
    </row>
    <row r="1559" spans="1:11" ht="15" customHeight="1" x14ac:dyDescent="0.35">
      <c r="A1559" s="11" t="s">
        <v>1597</v>
      </c>
      <c r="B1559" s="11">
        <v>1982</v>
      </c>
      <c r="C1559" s="11" t="s">
        <v>7852</v>
      </c>
      <c r="D1559" s="11">
        <v>9</v>
      </c>
      <c r="E1559" s="11">
        <v>1</v>
      </c>
      <c r="F1559" s="13">
        <v>6496.89</v>
      </c>
      <c r="G1559" s="11" t="s">
        <v>7895</v>
      </c>
      <c r="H1559" s="11" t="s">
        <v>7893</v>
      </c>
      <c r="I1559" s="11" t="s">
        <v>7863</v>
      </c>
      <c r="J1559" s="14">
        <v>30233</v>
      </c>
      <c r="K1559" s="11">
        <v>40</v>
      </c>
    </row>
    <row r="1560" spans="1:11" ht="15" customHeight="1" x14ac:dyDescent="0.35">
      <c r="A1560" s="11" t="s">
        <v>1598</v>
      </c>
      <c r="B1560" s="11">
        <v>1970</v>
      </c>
      <c r="C1560" s="11" t="s">
        <v>7850</v>
      </c>
      <c r="D1560" s="11">
        <v>1</v>
      </c>
      <c r="E1560" s="11">
        <v>0</v>
      </c>
      <c r="F1560" s="13">
        <v>6481.67</v>
      </c>
      <c r="G1560" s="11" t="s">
        <v>7895</v>
      </c>
      <c r="H1560" s="11" t="s">
        <v>7895</v>
      </c>
      <c r="I1560" s="11" t="s">
        <v>7861</v>
      </c>
      <c r="J1560" s="14">
        <v>25903</v>
      </c>
      <c r="K1560" s="11">
        <v>52</v>
      </c>
    </row>
    <row r="1561" spans="1:11" ht="15" customHeight="1" x14ac:dyDescent="0.35">
      <c r="A1561" s="11" t="s">
        <v>1599</v>
      </c>
      <c r="B1561" s="11">
        <v>1980</v>
      </c>
      <c r="C1561" s="11" t="s">
        <v>7848</v>
      </c>
      <c r="D1561" s="11">
        <v>8</v>
      </c>
      <c r="E1561" s="11">
        <v>0</v>
      </c>
      <c r="F1561" s="13">
        <v>6474.01</v>
      </c>
      <c r="G1561" s="11" t="s">
        <v>7895</v>
      </c>
      <c r="H1561" s="11" t="s">
        <v>7893</v>
      </c>
      <c r="I1561" s="11" t="s">
        <v>7863</v>
      </c>
      <c r="J1561" s="14">
        <v>29380</v>
      </c>
      <c r="K1561" s="11">
        <v>43</v>
      </c>
    </row>
    <row r="1562" spans="1:11" ht="15" customHeight="1" x14ac:dyDescent="0.35">
      <c r="A1562" s="11" t="s">
        <v>1600</v>
      </c>
      <c r="B1562" s="11">
        <v>1981</v>
      </c>
      <c r="C1562" s="11" t="s">
        <v>7846</v>
      </c>
      <c r="D1562" s="11">
        <v>27</v>
      </c>
      <c r="E1562" s="11">
        <v>1</v>
      </c>
      <c r="F1562" s="13">
        <v>6473.15</v>
      </c>
      <c r="G1562" s="11" t="s">
        <v>7895</v>
      </c>
      <c r="H1562" s="11" t="s">
        <v>7895</v>
      </c>
      <c r="I1562" s="11" t="s">
        <v>7861</v>
      </c>
      <c r="J1562" s="14">
        <v>29794</v>
      </c>
      <c r="K1562" s="11">
        <v>41</v>
      </c>
    </row>
    <row r="1563" spans="1:11" ht="15" customHeight="1" x14ac:dyDescent="0.35">
      <c r="A1563" s="11" t="s">
        <v>1601</v>
      </c>
      <c r="B1563" s="11">
        <v>1984</v>
      </c>
      <c r="C1563" s="11" t="s">
        <v>7847</v>
      </c>
      <c r="D1563" s="11">
        <v>1</v>
      </c>
      <c r="E1563" s="11">
        <v>2</v>
      </c>
      <c r="F1563" s="13">
        <v>6457.84</v>
      </c>
      <c r="G1563" s="11" t="s">
        <v>7895</v>
      </c>
      <c r="H1563" s="11" t="s">
        <v>7893</v>
      </c>
      <c r="I1563" s="11" t="s">
        <v>7862</v>
      </c>
      <c r="J1563" s="14">
        <v>30987</v>
      </c>
      <c r="K1563" s="11">
        <v>38</v>
      </c>
    </row>
    <row r="1564" spans="1:11" ht="15" customHeight="1" x14ac:dyDescent="0.35">
      <c r="A1564" s="11" t="s">
        <v>1602</v>
      </c>
      <c r="B1564" s="11">
        <v>1984</v>
      </c>
      <c r="C1564" s="11" t="s">
        <v>7851</v>
      </c>
      <c r="D1564" s="11">
        <v>26</v>
      </c>
      <c r="E1564" s="11">
        <v>2</v>
      </c>
      <c r="F1564" s="13">
        <v>6455.86</v>
      </c>
      <c r="G1564" s="11" t="s">
        <v>7893</v>
      </c>
      <c r="H1564" s="11" t="s">
        <v>7893</v>
      </c>
      <c r="I1564" s="11" t="s">
        <v>7862</v>
      </c>
      <c r="J1564" s="14">
        <v>30920</v>
      </c>
      <c r="K1564" s="11">
        <v>38</v>
      </c>
    </row>
    <row r="1565" spans="1:11" ht="15" customHeight="1" x14ac:dyDescent="0.35">
      <c r="A1565" s="11" t="s">
        <v>1603</v>
      </c>
      <c r="B1565" s="11">
        <v>1985</v>
      </c>
      <c r="C1565" s="11" t="s">
        <v>7846</v>
      </c>
      <c r="D1565" s="11">
        <v>22</v>
      </c>
      <c r="E1565" s="11">
        <v>3</v>
      </c>
      <c r="F1565" s="13">
        <v>6435.62</v>
      </c>
      <c r="G1565" s="11" t="s">
        <v>7893</v>
      </c>
      <c r="H1565" s="11" t="s">
        <v>7895</v>
      </c>
      <c r="I1565" s="11" t="s">
        <v>7861</v>
      </c>
      <c r="J1565" s="14">
        <v>31250</v>
      </c>
      <c r="K1565" s="11">
        <v>37</v>
      </c>
    </row>
    <row r="1566" spans="1:11" ht="15" customHeight="1" x14ac:dyDescent="0.35">
      <c r="A1566" s="11" t="s">
        <v>1604</v>
      </c>
      <c r="B1566" s="11">
        <v>1975</v>
      </c>
      <c r="C1566" s="11" t="s">
        <v>7851</v>
      </c>
      <c r="D1566" s="11">
        <v>5</v>
      </c>
      <c r="E1566" s="11">
        <v>1</v>
      </c>
      <c r="F1566" s="13">
        <v>6423.48</v>
      </c>
      <c r="G1566" s="11" t="s">
        <v>7895</v>
      </c>
      <c r="H1566" s="11" t="s">
        <v>7893</v>
      </c>
      <c r="I1566" s="11" t="s">
        <v>7861</v>
      </c>
      <c r="J1566" s="14">
        <v>27611</v>
      </c>
      <c r="K1566" s="11">
        <v>47</v>
      </c>
    </row>
    <row r="1567" spans="1:11" ht="15" customHeight="1" x14ac:dyDescent="0.35">
      <c r="A1567" s="11" t="s">
        <v>1605</v>
      </c>
      <c r="B1567" s="11">
        <v>1976</v>
      </c>
      <c r="C1567" s="11" t="s">
        <v>7850</v>
      </c>
      <c r="D1567" s="11">
        <v>30</v>
      </c>
      <c r="E1567" s="11">
        <v>2</v>
      </c>
      <c r="F1567" s="13">
        <v>6417.28</v>
      </c>
      <c r="G1567" s="11" t="s">
        <v>7895</v>
      </c>
      <c r="H1567" s="11" t="s">
        <v>7893</v>
      </c>
      <c r="I1567" s="11" t="s">
        <v>7861</v>
      </c>
      <c r="J1567" s="14">
        <v>28124</v>
      </c>
      <c r="K1567" s="11">
        <v>46</v>
      </c>
    </row>
    <row r="1568" spans="1:11" ht="15" customHeight="1" x14ac:dyDescent="0.35">
      <c r="A1568" s="11" t="s">
        <v>1606</v>
      </c>
      <c r="B1568" s="11">
        <v>1987</v>
      </c>
      <c r="C1568" s="11" t="s">
        <v>7849</v>
      </c>
      <c r="D1568" s="11">
        <v>4</v>
      </c>
      <c r="E1568" s="11">
        <v>3</v>
      </c>
      <c r="F1568" s="13">
        <v>6414.18</v>
      </c>
      <c r="G1568" s="11" t="s">
        <v>7895</v>
      </c>
      <c r="H1568" s="11" t="s">
        <v>7895</v>
      </c>
      <c r="I1568" s="11" t="s">
        <v>7863</v>
      </c>
      <c r="J1568" s="14">
        <v>32024</v>
      </c>
      <c r="K1568" s="11">
        <v>35</v>
      </c>
    </row>
    <row r="1569" spans="1:11" ht="15" customHeight="1" x14ac:dyDescent="0.35">
      <c r="A1569" s="11" t="s">
        <v>1607</v>
      </c>
      <c r="B1569" s="11">
        <v>1971</v>
      </c>
      <c r="C1569" s="11" t="s">
        <v>7851</v>
      </c>
      <c r="D1569" s="11">
        <v>22</v>
      </c>
      <c r="E1569" s="11">
        <v>0</v>
      </c>
      <c r="F1569" s="13">
        <v>6412.34</v>
      </c>
      <c r="G1569" s="11" t="s">
        <v>7895</v>
      </c>
      <c r="H1569" s="11" t="s">
        <v>7893</v>
      </c>
      <c r="I1569" s="11" t="s">
        <v>7861</v>
      </c>
      <c r="J1569" s="14">
        <v>26167</v>
      </c>
      <c r="K1569" s="11">
        <v>51</v>
      </c>
    </row>
    <row r="1570" spans="1:11" ht="15" customHeight="1" x14ac:dyDescent="0.35">
      <c r="A1570" s="11" t="s">
        <v>1608</v>
      </c>
      <c r="B1570" s="11">
        <v>1970</v>
      </c>
      <c r="C1570" s="11" t="s">
        <v>7851</v>
      </c>
      <c r="D1570" s="11">
        <v>20</v>
      </c>
      <c r="E1570" s="11">
        <v>0</v>
      </c>
      <c r="F1570" s="13">
        <v>6407.05</v>
      </c>
      <c r="G1570" s="11" t="s">
        <v>7895</v>
      </c>
      <c r="H1570" s="11" t="s">
        <v>7894</v>
      </c>
      <c r="I1570" s="11" t="s">
        <v>7861</v>
      </c>
      <c r="J1570" s="14">
        <v>25800</v>
      </c>
      <c r="K1570" s="11">
        <v>52</v>
      </c>
    </row>
    <row r="1571" spans="1:11" ht="15" customHeight="1" x14ac:dyDescent="0.35">
      <c r="A1571" s="11" t="s">
        <v>1609</v>
      </c>
      <c r="B1571" s="11">
        <v>1985</v>
      </c>
      <c r="C1571" s="11" t="s">
        <v>7850</v>
      </c>
      <c r="D1571" s="11">
        <v>10</v>
      </c>
      <c r="E1571" s="11">
        <v>2</v>
      </c>
      <c r="F1571" s="13">
        <v>6406.41</v>
      </c>
      <c r="G1571" s="11" t="s">
        <v>7894</v>
      </c>
      <c r="H1571" s="11" t="s">
        <v>7893</v>
      </c>
      <c r="I1571" s="11" t="s">
        <v>7871</v>
      </c>
      <c r="J1571" s="14">
        <v>31391</v>
      </c>
      <c r="K1571" s="11">
        <v>37</v>
      </c>
    </row>
    <row r="1572" spans="1:11" ht="15" customHeight="1" x14ac:dyDescent="0.35">
      <c r="A1572" s="11" t="s">
        <v>1610</v>
      </c>
      <c r="B1572" s="11">
        <v>1987</v>
      </c>
      <c r="C1572" s="11" t="s">
        <v>7849</v>
      </c>
      <c r="D1572" s="11">
        <v>9</v>
      </c>
      <c r="E1572" s="11">
        <v>2</v>
      </c>
      <c r="F1572" s="13">
        <v>6402.29</v>
      </c>
      <c r="G1572" s="11" t="s">
        <v>7895</v>
      </c>
      <c r="H1572" s="11" t="s">
        <v>7893</v>
      </c>
      <c r="I1572" s="11" t="s">
        <v>7869</v>
      </c>
      <c r="J1572" s="14">
        <v>32029</v>
      </c>
      <c r="K1572" s="11">
        <v>35</v>
      </c>
    </row>
    <row r="1573" spans="1:11" ht="15" customHeight="1" x14ac:dyDescent="0.35">
      <c r="A1573" s="11" t="s">
        <v>1611</v>
      </c>
      <c r="B1573" s="11">
        <v>1982</v>
      </c>
      <c r="C1573" s="11" t="s">
        <v>7852</v>
      </c>
      <c r="D1573" s="11">
        <v>28</v>
      </c>
      <c r="E1573" s="11">
        <v>1</v>
      </c>
      <c r="F1573" s="13">
        <v>6393.6</v>
      </c>
      <c r="G1573" s="11" t="s">
        <v>7895</v>
      </c>
      <c r="H1573" s="11" t="s">
        <v>7894</v>
      </c>
      <c r="I1573" s="11" t="s">
        <v>7862</v>
      </c>
      <c r="J1573" s="14">
        <v>30252</v>
      </c>
      <c r="K1573" s="11">
        <v>40</v>
      </c>
    </row>
    <row r="1574" spans="1:11" ht="15" customHeight="1" x14ac:dyDescent="0.35">
      <c r="A1574" s="11" t="s">
        <v>1612</v>
      </c>
      <c r="B1574" s="11">
        <v>1997</v>
      </c>
      <c r="C1574" s="11" t="s">
        <v>7851</v>
      </c>
      <c r="D1574" s="11">
        <v>16</v>
      </c>
      <c r="E1574" s="11">
        <v>0</v>
      </c>
      <c r="F1574" s="13">
        <v>6389.53</v>
      </c>
      <c r="G1574" s="11" t="s">
        <v>7895</v>
      </c>
      <c r="H1574" s="11" t="s">
        <v>7895</v>
      </c>
      <c r="I1574" s="11" t="s">
        <v>7872</v>
      </c>
      <c r="J1574" s="14">
        <v>35658</v>
      </c>
      <c r="K1574" s="11">
        <v>25</v>
      </c>
    </row>
    <row r="1575" spans="1:11" ht="15" customHeight="1" x14ac:dyDescent="0.35">
      <c r="A1575" s="11" t="s">
        <v>1613</v>
      </c>
      <c r="B1575" s="11">
        <v>1982</v>
      </c>
      <c r="C1575" s="11" t="s">
        <v>7851</v>
      </c>
      <c r="D1575" s="11">
        <v>6</v>
      </c>
      <c r="E1575" s="11">
        <v>1</v>
      </c>
      <c r="F1575" s="13">
        <v>6389.38</v>
      </c>
      <c r="G1575" s="11" t="s">
        <v>7894</v>
      </c>
      <c r="H1575" s="11" t="s">
        <v>7895</v>
      </c>
      <c r="I1575" s="11" t="s">
        <v>7862</v>
      </c>
      <c r="J1575" s="14">
        <v>30169</v>
      </c>
      <c r="K1575" s="11">
        <v>40</v>
      </c>
    </row>
    <row r="1576" spans="1:11" ht="15" customHeight="1" x14ac:dyDescent="0.35">
      <c r="A1576" s="11" t="s">
        <v>1614</v>
      </c>
      <c r="B1576" s="11">
        <v>1976</v>
      </c>
      <c r="C1576" s="11" t="s">
        <v>7847</v>
      </c>
      <c r="D1576" s="11">
        <v>18</v>
      </c>
      <c r="E1576" s="11">
        <v>2</v>
      </c>
      <c r="F1576" s="13">
        <v>6374.16</v>
      </c>
      <c r="G1576" s="11" t="s">
        <v>7895</v>
      </c>
      <c r="H1576" s="11" t="s">
        <v>7895</v>
      </c>
      <c r="I1576" s="11" t="s">
        <v>7861</v>
      </c>
      <c r="J1576" s="14">
        <v>28082</v>
      </c>
      <c r="K1576" s="11">
        <v>46</v>
      </c>
    </row>
    <row r="1577" spans="1:11" ht="15" customHeight="1" x14ac:dyDescent="0.35">
      <c r="A1577" s="11" t="s">
        <v>1615</v>
      </c>
      <c r="B1577" s="11">
        <v>1984</v>
      </c>
      <c r="C1577" s="11" t="s">
        <v>7851</v>
      </c>
      <c r="D1577" s="11">
        <v>13</v>
      </c>
      <c r="E1577" s="11">
        <v>1</v>
      </c>
      <c r="F1577" s="13">
        <v>6373.56</v>
      </c>
      <c r="G1577" s="11" t="s">
        <v>7895</v>
      </c>
      <c r="H1577" s="11" t="s">
        <v>7894</v>
      </c>
      <c r="I1577" s="11" t="s">
        <v>7862</v>
      </c>
      <c r="J1577" s="14">
        <v>30907</v>
      </c>
      <c r="K1577" s="11">
        <v>38</v>
      </c>
    </row>
    <row r="1578" spans="1:11" ht="15" customHeight="1" x14ac:dyDescent="0.35">
      <c r="A1578" s="11" t="s">
        <v>1616</v>
      </c>
      <c r="B1578" s="11">
        <v>1970</v>
      </c>
      <c r="C1578" s="11" t="s">
        <v>7847</v>
      </c>
      <c r="D1578" s="11">
        <v>9</v>
      </c>
      <c r="E1578" s="11">
        <v>0</v>
      </c>
      <c r="F1578" s="13">
        <v>6367.31</v>
      </c>
      <c r="G1578" s="11" t="s">
        <v>7895</v>
      </c>
      <c r="H1578" s="11" t="s">
        <v>7894</v>
      </c>
      <c r="I1578" s="11" t="s">
        <v>7861</v>
      </c>
      <c r="J1578" s="14">
        <v>25881</v>
      </c>
      <c r="K1578" s="11">
        <v>52</v>
      </c>
    </row>
    <row r="1579" spans="1:11" ht="15" customHeight="1" x14ac:dyDescent="0.35">
      <c r="A1579" s="11" t="s">
        <v>1617</v>
      </c>
      <c r="B1579" s="11">
        <v>1996</v>
      </c>
      <c r="C1579" s="11" t="s">
        <v>7846</v>
      </c>
      <c r="D1579" s="11">
        <v>7</v>
      </c>
      <c r="E1579" s="11">
        <v>0</v>
      </c>
      <c r="F1579" s="13">
        <v>6361.47</v>
      </c>
      <c r="G1579" s="11" t="s">
        <v>7895</v>
      </c>
      <c r="H1579" s="11" t="s">
        <v>7893</v>
      </c>
      <c r="I1579" s="11" t="s">
        <v>7872</v>
      </c>
      <c r="J1579" s="14">
        <v>35253</v>
      </c>
      <c r="K1579" s="11">
        <v>26</v>
      </c>
    </row>
    <row r="1580" spans="1:11" ht="15" customHeight="1" x14ac:dyDescent="0.35">
      <c r="A1580" s="11" t="s">
        <v>1618</v>
      </c>
      <c r="B1580" s="11">
        <v>1989</v>
      </c>
      <c r="C1580" s="11" t="s">
        <v>7848</v>
      </c>
      <c r="D1580" s="11">
        <v>24</v>
      </c>
      <c r="E1580" s="11">
        <v>3</v>
      </c>
      <c r="F1580" s="13">
        <v>6360.99</v>
      </c>
      <c r="G1580" s="11" t="s">
        <v>7895</v>
      </c>
      <c r="H1580" s="11" t="s">
        <v>7895</v>
      </c>
      <c r="I1580" s="11" t="s">
        <v>7862</v>
      </c>
      <c r="J1580" s="14">
        <v>32683</v>
      </c>
      <c r="K1580" s="11">
        <v>33</v>
      </c>
    </row>
    <row r="1581" spans="1:11" ht="15" customHeight="1" x14ac:dyDescent="0.35">
      <c r="A1581" s="11" t="s">
        <v>1619</v>
      </c>
      <c r="B1581" s="11">
        <v>1980</v>
      </c>
      <c r="C1581" s="11" t="s">
        <v>7852</v>
      </c>
      <c r="D1581" s="11">
        <v>30</v>
      </c>
      <c r="E1581" s="11">
        <v>0</v>
      </c>
      <c r="F1581" s="13">
        <v>6358.78</v>
      </c>
      <c r="G1581" s="11" t="s">
        <v>7895</v>
      </c>
      <c r="H1581" s="11" t="s">
        <v>7894</v>
      </c>
      <c r="I1581" s="11" t="s">
        <v>7862</v>
      </c>
      <c r="J1581" s="14">
        <v>29524</v>
      </c>
      <c r="K1581" s="11">
        <v>42</v>
      </c>
    </row>
    <row r="1582" spans="1:11" ht="15" customHeight="1" x14ac:dyDescent="0.35">
      <c r="A1582" s="11" t="s">
        <v>1620</v>
      </c>
      <c r="B1582" s="11">
        <v>1983</v>
      </c>
      <c r="C1582" s="11" t="s">
        <v>7851</v>
      </c>
      <c r="D1582" s="11">
        <v>19</v>
      </c>
      <c r="E1582" s="11">
        <v>2</v>
      </c>
      <c r="F1582" s="13">
        <v>6356.27</v>
      </c>
      <c r="G1582" s="11" t="s">
        <v>7893</v>
      </c>
      <c r="H1582" s="11" t="s">
        <v>7895</v>
      </c>
      <c r="I1582" s="11" t="s">
        <v>7861</v>
      </c>
      <c r="J1582" s="14">
        <v>30547</v>
      </c>
      <c r="K1582" s="11">
        <v>39</v>
      </c>
    </row>
    <row r="1583" spans="1:11" ht="15" customHeight="1" x14ac:dyDescent="0.35">
      <c r="A1583" s="11" t="s">
        <v>1621</v>
      </c>
      <c r="B1583" s="11">
        <v>1983</v>
      </c>
      <c r="C1583" s="11" t="s">
        <v>7852</v>
      </c>
      <c r="D1583" s="11">
        <v>21</v>
      </c>
      <c r="E1583" s="11">
        <v>2</v>
      </c>
      <c r="F1583" s="13">
        <v>6338.08</v>
      </c>
      <c r="G1583" s="11" t="s">
        <v>7895</v>
      </c>
      <c r="H1583" s="11" t="s">
        <v>7894</v>
      </c>
      <c r="I1583" s="11" t="s">
        <v>7861</v>
      </c>
      <c r="J1583" s="14">
        <v>30610</v>
      </c>
      <c r="K1583" s="11">
        <v>39</v>
      </c>
    </row>
    <row r="1584" spans="1:11" ht="15" customHeight="1" x14ac:dyDescent="0.35">
      <c r="A1584" s="11" t="s">
        <v>1622</v>
      </c>
      <c r="B1584" s="11">
        <v>1986</v>
      </c>
      <c r="C1584" s="11" t="s">
        <v>7849</v>
      </c>
      <c r="D1584" s="11">
        <v>25</v>
      </c>
      <c r="E1584" s="11">
        <v>3</v>
      </c>
      <c r="F1584" s="13">
        <v>6335.64</v>
      </c>
      <c r="G1584" s="11" t="s">
        <v>7895</v>
      </c>
      <c r="H1584" s="11" t="s">
        <v>7895</v>
      </c>
      <c r="I1584" s="11" t="s">
        <v>7861</v>
      </c>
      <c r="J1584" s="14">
        <v>31680</v>
      </c>
      <c r="K1584" s="11">
        <v>36</v>
      </c>
    </row>
    <row r="1585" spans="1:11" ht="15" customHeight="1" x14ac:dyDescent="0.35">
      <c r="A1585" s="11" t="s">
        <v>1623</v>
      </c>
      <c r="B1585" s="11">
        <v>1990</v>
      </c>
      <c r="C1585" s="11" t="s">
        <v>7851</v>
      </c>
      <c r="D1585" s="11">
        <v>13</v>
      </c>
      <c r="E1585" s="11">
        <v>3</v>
      </c>
      <c r="F1585" s="13">
        <v>6334.34</v>
      </c>
      <c r="G1585" s="11" t="s">
        <v>7895</v>
      </c>
      <c r="H1585" s="11" t="s">
        <v>7895</v>
      </c>
      <c r="I1585" s="11" t="s">
        <v>7869</v>
      </c>
      <c r="J1585" s="14">
        <v>33098</v>
      </c>
      <c r="K1585" s="11">
        <v>32</v>
      </c>
    </row>
    <row r="1586" spans="1:11" ht="15" customHeight="1" x14ac:dyDescent="0.35">
      <c r="A1586" s="11" t="s">
        <v>1624</v>
      </c>
      <c r="B1586" s="11">
        <v>1985</v>
      </c>
      <c r="C1586" s="11" t="s">
        <v>7850</v>
      </c>
      <c r="D1586" s="11">
        <v>15</v>
      </c>
      <c r="E1586" s="11">
        <v>2</v>
      </c>
      <c r="F1586" s="13">
        <v>6313.76</v>
      </c>
      <c r="G1586" s="11" t="s">
        <v>7895</v>
      </c>
      <c r="H1586" s="11" t="s">
        <v>7894</v>
      </c>
      <c r="I1586" s="11" t="s">
        <v>7861</v>
      </c>
      <c r="J1586" s="14">
        <v>31396</v>
      </c>
      <c r="K1586" s="11">
        <v>37</v>
      </c>
    </row>
    <row r="1587" spans="1:11" ht="15" customHeight="1" x14ac:dyDescent="0.35">
      <c r="A1587" s="11" t="s">
        <v>1625</v>
      </c>
      <c r="B1587" s="11">
        <v>1985</v>
      </c>
      <c r="C1587" s="11" t="s">
        <v>7847</v>
      </c>
      <c r="D1587" s="11">
        <v>19</v>
      </c>
      <c r="E1587" s="11">
        <v>2</v>
      </c>
      <c r="F1587" s="13">
        <v>6311.95</v>
      </c>
      <c r="G1587" s="11" t="s">
        <v>7895</v>
      </c>
      <c r="H1587" s="11" t="s">
        <v>7894</v>
      </c>
      <c r="I1587" s="11" t="s">
        <v>7863</v>
      </c>
      <c r="J1587" s="14">
        <v>31370</v>
      </c>
      <c r="K1587" s="11">
        <v>37</v>
      </c>
    </row>
    <row r="1588" spans="1:11" ht="15" customHeight="1" x14ac:dyDescent="0.35">
      <c r="A1588" s="11" t="s">
        <v>1626</v>
      </c>
      <c r="B1588" s="11">
        <v>2004</v>
      </c>
      <c r="C1588" s="11" t="s">
        <v>7846</v>
      </c>
      <c r="D1588" s="11">
        <v>27</v>
      </c>
      <c r="E1588" s="11">
        <v>0</v>
      </c>
      <c r="F1588" s="13">
        <v>6311.11</v>
      </c>
      <c r="G1588" s="11" t="s">
        <v>7895</v>
      </c>
      <c r="H1588" s="11" t="s">
        <v>7895</v>
      </c>
      <c r="I1588" s="11" t="s">
        <v>7863</v>
      </c>
      <c r="J1588" s="14">
        <v>38195</v>
      </c>
      <c r="K1588" s="11">
        <v>18</v>
      </c>
    </row>
    <row r="1589" spans="1:11" ht="15" customHeight="1" x14ac:dyDescent="0.35">
      <c r="A1589" s="11" t="s">
        <v>1627</v>
      </c>
      <c r="B1589" s="11">
        <v>1969</v>
      </c>
      <c r="C1589" s="11" t="s">
        <v>7849</v>
      </c>
      <c r="D1589" s="11">
        <v>4</v>
      </c>
      <c r="E1589" s="11">
        <v>0</v>
      </c>
      <c r="F1589" s="13">
        <v>6305.61</v>
      </c>
      <c r="G1589" s="11" t="s">
        <v>7895</v>
      </c>
      <c r="H1589" s="11" t="s">
        <v>7895</v>
      </c>
      <c r="I1589" s="11" t="s">
        <v>7862</v>
      </c>
      <c r="J1589" s="14">
        <v>25450</v>
      </c>
      <c r="K1589" s="11">
        <v>53</v>
      </c>
    </row>
    <row r="1590" spans="1:11" ht="15" customHeight="1" x14ac:dyDescent="0.35">
      <c r="A1590" s="11" t="s">
        <v>1628</v>
      </c>
      <c r="B1590" s="11">
        <v>1974</v>
      </c>
      <c r="C1590" s="11" t="s">
        <v>7849</v>
      </c>
      <c r="D1590" s="11">
        <v>17</v>
      </c>
      <c r="E1590" s="11">
        <v>0</v>
      </c>
      <c r="F1590" s="13">
        <v>6302.23</v>
      </c>
      <c r="G1590" s="11" t="s">
        <v>7895</v>
      </c>
      <c r="H1590" s="11" t="s">
        <v>7894</v>
      </c>
      <c r="I1590" s="11" t="s">
        <v>7861</v>
      </c>
      <c r="J1590" s="14">
        <v>27289</v>
      </c>
      <c r="K1590" s="11">
        <v>48</v>
      </c>
    </row>
    <row r="1591" spans="1:11" ht="15" customHeight="1" x14ac:dyDescent="0.35">
      <c r="A1591" s="11" t="s">
        <v>1629</v>
      </c>
      <c r="B1591" s="11">
        <v>1996</v>
      </c>
      <c r="C1591" s="11" t="s">
        <v>7846</v>
      </c>
      <c r="D1591" s="11">
        <v>4</v>
      </c>
      <c r="E1591" s="11">
        <v>0</v>
      </c>
      <c r="F1591" s="13">
        <v>6293.63</v>
      </c>
      <c r="G1591" s="11" t="s">
        <v>7895</v>
      </c>
      <c r="H1591" s="11" t="s">
        <v>7893</v>
      </c>
      <c r="I1591" s="11" t="s">
        <v>7872</v>
      </c>
      <c r="J1591" s="14">
        <v>35250</v>
      </c>
      <c r="K1591" s="11">
        <v>26</v>
      </c>
    </row>
    <row r="1592" spans="1:11" ht="15" customHeight="1" x14ac:dyDescent="0.35">
      <c r="A1592" s="11" t="s">
        <v>1630</v>
      </c>
      <c r="B1592" s="11">
        <v>1981</v>
      </c>
      <c r="C1592" s="11" t="s">
        <v>7851</v>
      </c>
      <c r="D1592" s="11">
        <v>26</v>
      </c>
      <c r="E1592" s="11">
        <v>1</v>
      </c>
      <c r="F1592" s="13">
        <v>6289.75</v>
      </c>
      <c r="G1592" s="11" t="s">
        <v>7895</v>
      </c>
      <c r="H1592" s="11" t="s">
        <v>7893</v>
      </c>
      <c r="I1592" s="11" t="s">
        <v>7861</v>
      </c>
      <c r="J1592" s="14">
        <v>29824</v>
      </c>
      <c r="K1592" s="11">
        <v>41</v>
      </c>
    </row>
    <row r="1593" spans="1:11" ht="15" customHeight="1" x14ac:dyDescent="0.35">
      <c r="A1593" s="11" t="s">
        <v>1631</v>
      </c>
      <c r="B1593" s="11">
        <v>1981</v>
      </c>
      <c r="C1593" s="11" t="s">
        <v>7847</v>
      </c>
      <c r="D1593" s="11">
        <v>24</v>
      </c>
      <c r="E1593" s="11">
        <v>1</v>
      </c>
      <c r="F1593" s="13">
        <v>6282.24</v>
      </c>
      <c r="G1593" s="11" t="s">
        <v>7895</v>
      </c>
      <c r="H1593" s="11" t="s">
        <v>7894</v>
      </c>
      <c r="I1593" s="11" t="s">
        <v>7863</v>
      </c>
      <c r="J1593" s="14">
        <v>29914</v>
      </c>
      <c r="K1593" s="11">
        <v>41</v>
      </c>
    </row>
    <row r="1594" spans="1:11" ht="15" customHeight="1" x14ac:dyDescent="0.35">
      <c r="A1594" s="11" t="s">
        <v>1632</v>
      </c>
      <c r="B1594" s="11">
        <v>1993</v>
      </c>
      <c r="C1594" s="11" t="s">
        <v>7852</v>
      </c>
      <c r="D1594" s="11">
        <v>16</v>
      </c>
      <c r="E1594" s="11">
        <v>0</v>
      </c>
      <c r="F1594" s="13">
        <v>6276.3</v>
      </c>
      <c r="G1594" s="11" t="s">
        <v>7895</v>
      </c>
      <c r="H1594" s="11" t="s">
        <v>7894</v>
      </c>
      <c r="I1594" s="11" t="s">
        <v>7868</v>
      </c>
      <c r="J1594" s="14">
        <v>34258</v>
      </c>
      <c r="K1594" s="11">
        <v>29</v>
      </c>
    </row>
    <row r="1595" spans="1:11" ht="15" customHeight="1" x14ac:dyDescent="0.35">
      <c r="A1595" s="11" t="s">
        <v>1633</v>
      </c>
      <c r="B1595" s="11">
        <v>1981</v>
      </c>
      <c r="C1595" s="11" t="s">
        <v>7848</v>
      </c>
      <c r="D1595" s="11">
        <v>30</v>
      </c>
      <c r="E1595" s="11">
        <v>1</v>
      </c>
      <c r="F1595" s="13">
        <v>6272.48</v>
      </c>
      <c r="G1595" s="11" t="s">
        <v>7894</v>
      </c>
      <c r="H1595" s="11" t="s">
        <v>7893</v>
      </c>
      <c r="I1595" s="11" t="s">
        <v>7861</v>
      </c>
      <c r="J1595" s="14">
        <v>29767</v>
      </c>
      <c r="K1595" s="11">
        <v>41</v>
      </c>
    </row>
    <row r="1596" spans="1:11" ht="15" customHeight="1" x14ac:dyDescent="0.35">
      <c r="A1596" s="11" t="s">
        <v>1634</v>
      </c>
      <c r="B1596" s="11">
        <v>1984</v>
      </c>
      <c r="C1596" s="11" t="s">
        <v>7849</v>
      </c>
      <c r="D1596" s="11">
        <v>25</v>
      </c>
      <c r="E1596" s="11">
        <v>3</v>
      </c>
      <c r="F1596" s="13">
        <v>6269.33</v>
      </c>
      <c r="G1596" s="11" t="s">
        <v>7895</v>
      </c>
      <c r="H1596" s="11" t="s">
        <v>7894</v>
      </c>
      <c r="I1596" s="11" t="s">
        <v>7861</v>
      </c>
      <c r="J1596" s="14">
        <v>30950</v>
      </c>
      <c r="K1596" s="11">
        <v>38</v>
      </c>
    </row>
    <row r="1597" spans="1:11" ht="15" customHeight="1" x14ac:dyDescent="0.35">
      <c r="A1597" s="11" t="s">
        <v>1635</v>
      </c>
      <c r="B1597" s="11">
        <v>1995</v>
      </c>
      <c r="C1597" s="11" t="s">
        <v>7852</v>
      </c>
      <c r="D1597" s="11">
        <v>17</v>
      </c>
      <c r="E1597" s="11">
        <v>0</v>
      </c>
      <c r="F1597" s="13">
        <v>6261.2</v>
      </c>
      <c r="G1597" s="11" t="s">
        <v>7895</v>
      </c>
      <c r="H1597" s="11" t="s">
        <v>7894</v>
      </c>
      <c r="I1597" s="11" t="s">
        <v>7875</v>
      </c>
      <c r="J1597" s="14">
        <v>34989</v>
      </c>
      <c r="K1597" s="11">
        <v>27</v>
      </c>
    </row>
    <row r="1598" spans="1:11" ht="15" customHeight="1" x14ac:dyDescent="0.35">
      <c r="A1598" s="11" t="s">
        <v>1636</v>
      </c>
      <c r="B1598" s="11">
        <v>1970</v>
      </c>
      <c r="C1598" s="11" t="s">
        <v>7852</v>
      </c>
      <c r="D1598" s="11">
        <v>11</v>
      </c>
      <c r="E1598" s="11">
        <v>0</v>
      </c>
      <c r="F1598" s="13">
        <v>6255.38</v>
      </c>
      <c r="G1598" s="11" t="s">
        <v>7895</v>
      </c>
      <c r="H1598" s="11" t="s">
        <v>7895</v>
      </c>
      <c r="I1598" s="11" t="s">
        <v>7861</v>
      </c>
      <c r="J1598" s="14">
        <v>25852</v>
      </c>
      <c r="K1598" s="11">
        <v>52</v>
      </c>
    </row>
    <row r="1599" spans="1:11" ht="15" customHeight="1" x14ac:dyDescent="0.35">
      <c r="A1599" s="11" t="s">
        <v>1637</v>
      </c>
      <c r="B1599" s="11">
        <v>1972</v>
      </c>
      <c r="C1599" s="11" t="s">
        <v>7849</v>
      </c>
      <c r="D1599" s="11">
        <v>8</v>
      </c>
      <c r="E1599" s="11">
        <v>0</v>
      </c>
      <c r="F1599" s="13">
        <v>6254.13</v>
      </c>
      <c r="G1599" s="11" t="s">
        <v>7895</v>
      </c>
      <c r="H1599" s="11" t="s">
        <v>7895</v>
      </c>
      <c r="I1599" s="11" t="s">
        <v>7862</v>
      </c>
      <c r="J1599" s="14">
        <v>26550</v>
      </c>
      <c r="K1599" s="11">
        <v>50</v>
      </c>
    </row>
    <row r="1600" spans="1:11" ht="15" customHeight="1" x14ac:dyDescent="0.35">
      <c r="A1600" s="11" t="s">
        <v>1638</v>
      </c>
      <c r="B1600" s="11">
        <v>1972</v>
      </c>
      <c r="C1600" s="11" t="s">
        <v>7847</v>
      </c>
      <c r="D1600" s="11">
        <v>11</v>
      </c>
      <c r="E1600" s="11">
        <v>0</v>
      </c>
      <c r="F1600" s="13">
        <v>6253.85</v>
      </c>
      <c r="G1600" s="11" t="s">
        <v>7895</v>
      </c>
      <c r="H1600" s="11" t="s">
        <v>7895</v>
      </c>
      <c r="I1600" s="11" t="s">
        <v>7861</v>
      </c>
      <c r="J1600" s="14">
        <v>26614</v>
      </c>
      <c r="K1600" s="11">
        <v>50</v>
      </c>
    </row>
    <row r="1601" spans="1:11" ht="15" customHeight="1" x14ac:dyDescent="0.35">
      <c r="A1601" s="11" t="s">
        <v>1639</v>
      </c>
      <c r="B1601" s="11">
        <v>1979</v>
      </c>
      <c r="C1601" s="11" t="s">
        <v>7852</v>
      </c>
      <c r="D1601" s="11">
        <v>10</v>
      </c>
      <c r="E1601" s="11">
        <v>0</v>
      </c>
      <c r="F1601" s="13">
        <v>6250.44</v>
      </c>
      <c r="G1601" s="11" t="s">
        <v>7895</v>
      </c>
      <c r="H1601" s="11" t="s">
        <v>7894</v>
      </c>
      <c r="I1601" s="11" t="s">
        <v>7863</v>
      </c>
      <c r="J1601" s="14">
        <v>29138</v>
      </c>
      <c r="K1601" s="11">
        <v>43</v>
      </c>
    </row>
    <row r="1602" spans="1:11" ht="15" customHeight="1" x14ac:dyDescent="0.35">
      <c r="A1602" s="11" t="s">
        <v>1640</v>
      </c>
      <c r="B1602" s="11">
        <v>1983</v>
      </c>
      <c r="C1602" s="11" t="s">
        <v>7851</v>
      </c>
      <c r="D1602" s="11">
        <v>11</v>
      </c>
      <c r="E1602" s="11">
        <v>1</v>
      </c>
      <c r="F1602" s="13">
        <v>6238.3</v>
      </c>
      <c r="G1602" s="11" t="s">
        <v>7895</v>
      </c>
      <c r="H1602" s="11" t="s">
        <v>7894</v>
      </c>
      <c r="I1602" s="11" t="s">
        <v>7863</v>
      </c>
      <c r="J1602" s="14">
        <v>30539</v>
      </c>
      <c r="K1602" s="11">
        <v>39</v>
      </c>
    </row>
    <row r="1603" spans="1:11" ht="15" customHeight="1" x14ac:dyDescent="0.35">
      <c r="A1603" s="11" t="s">
        <v>1641</v>
      </c>
      <c r="B1603" s="11">
        <v>1978</v>
      </c>
      <c r="C1603" s="11" t="s">
        <v>7849</v>
      </c>
      <c r="D1603" s="11">
        <v>19</v>
      </c>
      <c r="E1603" s="11">
        <v>2</v>
      </c>
      <c r="F1603" s="13">
        <v>6236.95</v>
      </c>
      <c r="G1603" s="11" t="s">
        <v>7895</v>
      </c>
      <c r="H1603" s="11" t="s">
        <v>7895</v>
      </c>
      <c r="I1603" s="11" t="s">
        <v>7861</v>
      </c>
      <c r="J1603" s="14">
        <v>28752</v>
      </c>
      <c r="K1603" s="11">
        <v>44</v>
      </c>
    </row>
    <row r="1604" spans="1:11" ht="15" customHeight="1" x14ac:dyDescent="0.35">
      <c r="A1604" s="11" t="s">
        <v>1642</v>
      </c>
      <c r="B1604" s="11">
        <v>1972</v>
      </c>
      <c r="C1604" s="11" t="s">
        <v>7848</v>
      </c>
      <c r="D1604" s="11">
        <v>29</v>
      </c>
      <c r="E1604" s="11">
        <v>0</v>
      </c>
      <c r="F1604" s="13">
        <v>6219.93</v>
      </c>
      <c r="G1604" s="11" t="s">
        <v>7895</v>
      </c>
      <c r="H1604" s="11" t="s">
        <v>7895</v>
      </c>
      <c r="I1604" s="11" t="s">
        <v>7861</v>
      </c>
      <c r="J1604" s="14">
        <v>26479</v>
      </c>
      <c r="K1604" s="11">
        <v>50</v>
      </c>
    </row>
    <row r="1605" spans="1:11" ht="15" customHeight="1" x14ac:dyDescent="0.35">
      <c r="A1605" s="11" t="s">
        <v>1643</v>
      </c>
      <c r="B1605" s="11">
        <v>1992</v>
      </c>
      <c r="C1605" s="11" t="s">
        <v>7851</v>
      </c>
      <c r="D1605" s="11">
        <v>12</v>
      </c>
      <c r="E1605" s="11">
        <v>0</v>
      </c>
      <c r="F1605" s="13">
        <v>6208.5</v>
      </c>
      <c r="G1605" s="11" t="s">
        <v>7895</v>
      </c>
      <c r="H1605" s="11" t="s">
        <v>7894</v>
      </c>
      <c r="I1605" s="11" t="s">
        <v>7872</v>
      </c>
      <c r="J1605" s="14">
        <v>33828</v>
      </c>
      <c r="K1605" s="11">
        <v>30</v>
      </c>
    </row>
    <row r="1606" spans="1:11" ht="15" customHeight="1" x14ac:dyDescent="0.35">
      <c r="A1606" s="11" t="s">
        <v>1644</v>
      </c>
      <c r="B1606" s="11">
        <v>1999</v>
      </c>
      <c r="C1606" s="11" t="s">
        <v>7849</v>
      </c>
      <c r="D1606" s="11">
        <v>10</v>
      </c>
      <c r="E1606" s="11">
        <v>0</v>
      </c>
      <c r="F1606" s="13">
        <v>6207.26</v>
      </c>
      <c r="G1606" s="11" t="s">
        <v>7895</v>
      </c>
      <c r="H1606" s="11" t="s">
        <v>7895</v>
      </c>
      <c r="I1606" s="11" t="s">
        <v>7875</v>
      </c>
      <c r="J1606" s="14">
        <v>36413</v>
      </c>
      <c r="K1606" s="11">
        <v>23</v>
      </c>
    </row>
    <row r="1607" spans="1:11" ht="15" customHeight="1" x14ac:dyDescent="0.35">
      <c r="A1607" s="11" t="s">
        <v>1645</v>
      </c>
      <c r="B1607" s="11">
        <v>1985</v>
      </c>
      <c r="C1607" s="11" t="s">
        <v>7849</v>
      </c>
      <c r="D1607" s="11">
        <v>22</v>
      </c>
      <c r="E1607" s="11">
        <v>2</v>
      </c>
      <c r="F1607" s="13">
        <v>6203.9</v>
      </c>
      <c r="G1607" s="11" t="s">
        <v>7895</v>
      </c>
      <c r="H1607" s="11" t="s">
        <v>7895</v>
      </c>
      <c r="I1607" s="11" t="s">
        <v>7862</v>
      </c>
      <c r="J1607" s="14">
        <v>31312</v>
      </c>
      <c r="K1607" s="11">
        <v>37</v>
      </c>
    </row>
    <row r="1608" spans="1:11" ht="15" customHeight="1" x14ac:dyDescent="0.35">
      <c r="A1608" s="11" t="s">
        <v>1646</v>
      </c>
      <c r="B1608" s="11">
        <v>1985</v>
      </c>
      <c r="C1608" s="11" t="s">
        <v>7846</v>
      </c>
      <c r="D1608" s="11">
        <v>22</v>
      </c>
      <c r="E1608" s="11">
        <v>2</v>
      </c>
      <c r="F1608" s="13">
        <v>6198.75</v>
      </c>
      <c r="G1608" s="11" t="s">
        <v>7895</v>
      </c>
      <c r="H1608" s="11" t="s">
        <v>7894</v>
      </c>
      <c r="I1608" s="11" t="s">
        <v>7862</v>
      </c>
      <c r="J1608" s="14">
        <v>31250</v>
      </c>
      <c r="K1608" s="11">
        <v>37</v>
      </c>
    </row>
    <row r="1609" spans="1:11" ht="15" customHeight="1" x14ac:dyDescent="0.35">
      <c r="A1609" s="11" t="s">
        <v>1647</v>
      </c>
      <c r="B1609" s="11">
        <v>1988</v>
      </c>
      <c r="C1609" s="11" t="s">
        <v>7852</v>
      </c>
      <c r="D1609" s="11">
        <v>23</v>
      </c>
      <c r="E1609" s="11">
        <v>3</v>
      </c>
      <c r="F1609" s="13">
        <v>6196.45</v>
      </c>
      <c r="G1609" s="11" t="s">
        <v>7895</v>
      </c>
      <c r="H1609" s="11" t="s">
        <v>7894</v>
      </c>
      <c r="I1609" s="11" t="s">
        <v>7863</v>
      </c>
      <c r="J1609" s="14">
        <v>32439</v>
      </c>
      <c r="K1609" s="11">
        <v>34</v>
      </c>
    </row>
    <row r="1610" spans="1:11" ht="15" customHeight="1" x14ac:dyDescent="0.35">
      <c r="A1610" s="11" t="s">
        <v>1648</v>
      </c>
      <c r="B1610" s="11">
        <v>1981</v>
      </c>
      <c r="C1610" s="11" t="s">
        <v>7852</v>
      </c>
      <c r="D1610" s="11">
        <v>1</v>
      </c>
      <c r="E1610" s="11">
        <v>0</v>
      </c>
      <c r="F1610" s="13">
        <v>6186.13</v>
      </c>
      <c r="G1610" s="11" t="s">
        <v>7895</v>
      </c>
      <c r="H1610" s="11" t="s">
        <v>7893</v>
      </c>
      <c r="I1610" s="11" t="s">
        <v>7863</v>
      </c>
      <c r="J1610" s="14">
        <v>29860</v>
      </c>
      <c r="K1610" s="11">
        <v>41</v>
      </c>
    </row>
    <row r="1611" spans="1:11" ht="15" customHeight="1" x14ac:dyDescent="0.35">
      <c r="A1611" s="11" t="s">
        <v>1649</v>
      </c>
      <c r="B1611" s="11">
        <v>1981</v>
      </c>
      <c r="C1611" s="11" t="s">
        <v>7847</v>
      </c>
      <c r="D1611" s="11">
        <v>22</v>
      </c>
      <c r="E1611" s="11">
        <v>0</v>
      </c>
      <c r="F1611" s="13">
        <v>6185.32</v>
      </c>
      <c r="G1611" s="11" t="s">
        <v>7895</v>
      </c>
      <c r="H1611" s="11" t="s">
        <v>7894</v>
      </c>
      <c r="I1611" s="11" t="s">
        <v>7861</v>
      </c>
      <c r="J1611" s="14">
        <v>29912</v>
      </c>
      <c r="K1611" s="11">
        <v>41</v>
      </c>
    </row>
    <row r="1612" spans="1:11" ht="15" customHeight="1" x14ac:dyDescent="0.35">
      <c r="A1612" s="11" t="s">
        <v>1650</v>
      </c>
      <c r="B1612" s="11">
        <v>1988</v>
      </c>
      <c r="C1612" s="11" t="s">
        <v>7847</v>
      </c>
      <c r="D1612" s="11">
        <v>1</v>
      </c>
      <c r="E1612" s="11">
        <v>3</v>
      </c>
      <c r="F1612" s="13">
        <v>6184.3</v>
      </c>
      <c r="G1612" s="11" t="s">
        <v>7895</v>
      </c>
      <c r="H1612" s="11" t="s">
        <v>7893</v>
      </c>
      <c r="I1612" s="11" t="s">
        <v>7861</v>
      </c>
      <c r="J1612" s="14">
        <v>32448</v>
      </c>
      <c r="K1612" s="11">
        <v>34</v>
      </c>
    </row>
    <row r="1613" spans="1:11" ht="15" customHeight="1" x14ac:dyDescent="0.35">
      <c r="A1613" s="11" t="s">
        <v>1651</v>
      </c>
      <c r="B1613" s="11">
        <v>1970</v>
      </c>
      <c r="C1613" s="11" t="s">
        <v>7852</v>
      </c>
      <c r="D1613" s="11">
        <v>5</v>
      </c>
      <c r="E1613" s="11">
        <v>0</v>
      </c>
      <c r="F1613" s="13">
        <v>6183.46</v>
      </c>
      <c r="G1613" s="11" t="s">
        <v>7895</v>
      </c>
      <c r="H1613" s="11" t="s">
        <v>7895</v>
      </c>
      <c r="I1613" s="11" t="s">
        <v>7862</v>
      </c>
      <c r="J1613" s="14">
        <v>25846</v>
      </c>
      <c r="K1613" s="11">
        <v>52</v>
      </c>
    </row>
    <row r="1614" spans="1:11" ht="15" customHeight="1" x14ac:dyDescent="0.35">
      <c r="A1614" s="11" t="s">
        <v>1652</v>
      </c>
      <c r="B1614" s="11">
        <v>1985</v>
      </c>
      <c r="C1614" s="11" t="s">
        <v>7851</v>
      </c>
      <c r="D1614" s="11">
        <v>9</v>
      </c>
      <c r="E1614" s="11">
        <v>3</v>
      </c>
      <c r="F1614" s="13">
        <v>6183.32</v>
      </c>
      <c r="G1614" s="11" t="s">
        <v>7895</v>
      </c>
      <c r="H1614" s="11" t="s">
        <v>7895</v>
      </c>
      <c r="I1614" s="11" t="s">
        <v>7862</v>
      </c>
      <c r="J1614" s="14">
        <v>31268</v>
      </c>
      <c r="K1614" s="11">
        <v>37</v>
      </c>
    </row>
    <row r="1615" spans="1:11" ht="15" customHeight="1" x14ac:dyDescent="0.35">
      <c r="A1615" s="11" t="s">
        <v>1653</v>
      </c>
      <c r="B1615" s="11">
        <v>1984</v>
      </c>
      <c r="C1615" s="11" t="s">
        <v>7852</v>
      </c>
      <c r="D1615" s="11">
        <v>6</v>
      </c>
      <c r="E1615" s="11">
        <v>3</v>
      </c>
      <c r="F1615" s="13">
        <v>6170.96</v>
      </c>
      <c r="G1615" s="11" t="s">
        <v>7895</v>
      </c>
      <c r="H1615" s="11" t="s">
        <v>7894</v>
      </c>
      <c r="I1615" s="11" t="s">
        <v>7861</v>
      </c>
      <c r="J1615" s="14">
        <v>30961</v>
      </c>
      <c r="K1615" s="11">
        <v>38</v>
      </c>
    </row>
    <row r="1616" spans="1:11" ht="15" customHeight="1" x14ac:dyDescent="0.35">
      <c r="A1616" s="11" t="s">
        <v>1654</v>
      </c>
      <c r="B1616" s="11">
        <v>1985</v>
      </c>
      <c r="C1616" s="11" t="s">
        <v>7852</v>
      </c>
      <c r="D1616" s="11">
        <v>15</v>
      </c>
      <c r="E1616" s="11">
        <v>3</v>
      </c>
      <c r="F1616" s="13">
        <v>6159.57</v>
      </c>
      <c r="G1616" s="11" t="s">
        <v>7895</v>
      </c>
      <c r="H1616" s="11" t="s">
        <v>7894</v>
      </c>
      <c r="I1616" s="11" t="s">
        <v>7862</v>
      </c>
      <c r="J1616" s="14">
        <v>31335</v>
      </c>
      <c r="K1616" s="11">
        <v>37</v>
      </c>
    </row>
    <row r="1617" spans="1:11" ht="15" customHeight="1" x14ac:dyDescent="0.35">
      <c r="A1617" s="11" t="s">
        <v>1655</v>
      </c>
      <c r="B1617" s="11">
        <v>1973</v>
      </c>
      <c r="C1617" s="11" t="s">
        <v>7847</v>
      </c>
      <c r="D1617" s="11">
        <v>6</v>
      </c>
      <c r="E1617" s="11">
        <v>0</v>
      </c>
      <c r="F1617" s="13">
        <v>6152.05</v>
      </c>
      <c r="G1617" s="11" t="s">
        <v>7895</v>
      </c>
      <c r="H1617" s="11" t="s">
        <v>7893</v>
      </c>
      <c r="I1617" s="11" t="s">
        <v>7861</v>
      </c>
      <c r="J1617" s="14">
        <v>26974</v>
      </c>
      <c r="K1617" s="11">
        <v>49</v>
      </c>
    </row>
    <row r="1618" spans="1:11" ht="15" customHeight="1" x14ac:dyDescent="0.35">
      <c r="A1618" s="11" t="s">
        <v>1656</v>
      </c>
      <c r="B1618" s="11">
        <v>1970</v>
      </c>
      <c r="C1618" s="11" t="s">
        <v>7852</v>
      </c>
      <c r="D1618" s="11">
        <v>14</v>
      </c>
      <c r="E1618" s="11">
        <v>0</v>
      </c>
      <c r="F1618" s="13">
        <v>6147.12</v>
      </c>
      <c r="G1618" s="11" t="s">
        <v>7895</v>
      </c>
      <c r="H1618" s="11" t="s">
        <v>7893</v>
      </c>
      <c r="I1618" s="11" t="s">
        <v>7862</v>
      </c>
      <c r="J1618" s="14">
        <v>25855</v>
      </c>
      <c r="K1618" s="11">
        <v>52</v>
      </c>
    </row>
    <row r="1619" spans="1:11" ht="15" customHeight="1" x14ac:dyDescent="0.35">
      <c r="A1619" s="11" t="s">
        <v>1657</v>
      </c>
      <c r="B1619" s="11">
        <v>1976</v>
      </c>
      <c r="C1619" s="11" t="s">
        <v>7850</v>
      </c>
      <c r="D1619" s="11">
        <v>12</v>
      </c>
      <c r="E1619" s="11">
        <v>2</v>
      </c>
      <c r="F1619" s="13">
        <v>6139.14</v>
      </c>
      <c r="G1619" s="11" t="s">
        <v>7895</v>
      </c>
      <c r="H1619" s="11" t="s">
        <v>7893</v>
      </c>
      <c r="I1619" s="11" t="s">
        <v>7861</v>
      </c>
      <c r="J1619" s="14">
        <v>28106</v>
      </c>
      <c r="K1619" s="11">
        <v>46</v>
      </c>
    </row>
    <row r="1620" spans="1:11" ht="15" customHeight="1" x14ac:dyDescent="0.35">
      <c r="A1620" s="11" t="s">
        <v>1658</v>
      </c>
      <c r="B1620" s="11">
        <v>1978</v>
      </c>
      <c r="C1620" s="11" t="s">
        <v>7849</v>
      </c>
      <c r="D1620" s="11">
        <v>5</v>
      </c>
      <c r="E1620" s="11">
        <v>2</v>
      </c>
      <c r="F1620" s="13">
        <v>6138.58</v>
      </c>
      <c r="G1620" s="11" t="s">
        <v>7895</v>
      </c>
      <c r="H1620" s="11" t="s">
        <v>7894</v>
      </c>
      <c r="I1620" s="11" t="s">
        <v>7861</v>
      </c>
      <c r="J1620" s="14">
        <v>28738</v>
      </c>
      <c r="K1620" s="11">
        <v>44</v>
      </c>
    </row>
    <row r="1621" spans="1:11" ht="15" customHeight="1" x14ac:dyDescent="0.35">
      <c r="A1621" s="11" t="s">
        <v>1659</v>
      </c>
      <c r="B1621" s="11">
        <v>1969</v>
      </c>
      <c r="C1621" s="11" t="s">
        <v>7847</v>
      </c>
      <c r="D1621" s="11">
        <v>9</v>
      </c>
      <c r="E1621" s="11">
        <v>0</v>
      </c>
      <c r="F1621" s="13">
        <v>6138.5</v>
      </c>
      <c r="G1621" s="11" t="s">
        <v>7895</v>
      </c>
      <c r="H1621" s="11" t="s">
        <v>7895</v>
      </c>
      <c r="I1621" s="11" t="s">
        <v>7863</v>
      </c>
      <c r="J1621" s="14">
        <v>25516</v>
      </c>
      <c r="K1621" s="11">
        <v>53</v>
      </c>
    </row>
    <row r="1622" spans="1:11" ht="15" customHeight="1" x14ac:dyDescent="0.35">
      <c r="A1622" s="11" t="s">
        <v>1660</v>
      </c>
      <c r="B1622" s="11">
        <v>1990</v>
      </c>
      <c r="C1622" s="11" t="s">
        <v>7851</v>
      </c>
      <c r="D1622" s="11">
        <v>18</v>
      </c>
      <c r="E1622" s="11">
        <v>3</v>
      </c>
      <c r="F1622" s="13">
        <v>6128.8</v>
      </c>
      <c r="G1622" s="11" t="s">
        <v>7895</v>
      </c>
      <c r="H1622" s="11" t="s">
        <v>7893</v>
      </c>
      <c r="I1622" s="11" t="s">
        <v>7862</v>
      </c>
      <c r="J1622" s="14">
        <v>33103</v>
      </c>
      <c r="K1622" s="11">
        <v>32</v>
      </c>
    </row>
    <row r="1623" spans="1:11" ht="15" customHeight="1" x14ac:dyDescent="0.35">
      <c r="A1623" s="11" t="s">
        <v>1661</v>
      </c>
      <c r="B1623" s="11">
        <v>1983</v>
      </c>
      <c r="C1623" s="11" t="s">
        <v>7847</v>
      </c>
      <c r="D1623" s="11">
        <v>16</v>
      </c>
      <c r="E1623" s="11">
        <v>1</v>
      </c>
      <c r="F1623" s="13">
        <v>6123.57</v>
      </c>
      <c r="G1623" s="11" t="s">
        <v>7893</v>
      </c>
      <c r="H1623" s="11" t="s">
        <v>7895</v>
      </c>
      <c r="I1623" s="11" t="s">
        <v>7862</v>
      </c>
      <c r="J1623" s="14">
        <v>30636</v>
      </c>
      <c r="K1623" s="11">
        <v>39</v>
      </c>
    </row>
    <row r="1624" spans="1:11" ht="15" customHeight="1" x14ac:dyDescent="0.35">
      <c r="A1624" s="11" t="s">
        <v>1662</v>
      </c>
      <c r="B1624" s="11">
        <v>1983</v>
      </c>
      <c r="C1624" s="11" t="s">
        <v>7851</v>
      </c>
      <c r="D1624" s="11">
        <v>11</v>
      </c>
      <c r="E1624" s="11">
        <v>1</v>
      </c>
      <c r="F1624" s="13">
        <v>6117.49</v>
      </c>
      <c r="G1624" s="11" t="s">
        <v>7895</v>
      </c>
      <c r="H1624" s="11" t="s">
        <v>7893</v>
      </c>
      <c r="I1624" s="11" t="s">
        <v>7862</v>
      </c>
      <c r="J1624" s="14">
        <v>30539</v>
      </c>
      <c r="K1624" s="11">
        <v>39</v>
      </c>
    </row>
    <row r="1625" spans="1:11" ht="15" customHeight="1" x14ac:dyDescent="0.35">
      <c r="A1625" s="11" t="s">
        <v>1663</v>
      </c>
      <c r="B1625" s="11">
        <v>1991</v>
      </c>
      <c r="C1625" s="11" t="s">
        <v>7846</v>
      </c>
      <c r="D1625" s="11">
        <v>25</v>
      </c>
      <c r="E1625" s="11">
        <v>3</v>
      </c>
      <c r="F1625" s="13">
        <v>6113.23</v>
      </c>
      <c r="G1625" s="11" t="s">
        <v>7895</v>
      </c>
      <c r="H1625" s="11" t="s">
        <v>7895</v>
      </c>
      <c r="I1625" s="11" t="s">
        <v>7869</v>
      </c>
      <c r="J1625" s="14">
        <v>33444</v>
      </c>
      <c r="K1625" s="11">
        <v>31</v>
      </c>
    </row>
    <row r="1626" spans="1:11" ht="15" customHeight="1" x14ac:dyDescent="0.35">
      <c r="A1626" s="11" t="s">
        <v>1664</v>
      </c>
      <c r="B1626" s="11">
        <v>1985</v>
      </c>
      <c r="C1626" s="11" t="s">
        <v>7846</v>
      </c>
      <c r="D1626" s="11">
        <v>21</v>
      </c>
      <c r="E1626" s="11">
        <v>1</v>
      </c>
      <c r="F1626" s="13">
        <v>6112.35</v>
      </c>
      <c r="G1626" s="11" t="s">
        <v>7895</v>
      </c>
      <c r="H1626" s="11" t="s">
        <v>7894</v>
      </c>
      <c r="I1626" s="11" t="s">
        <v>7862</v>
      </c>
      <c r="J1626" s="14">
        <v>31249</v>
      </c>
      <c r="K1626" s="11">
        <v>37</v>
      </c>
    </row>
    <row r="1627" spans="1:11" ht="15" customHeight="1" x14ac:dyDescent="0.35">
      <c r="A1627" s="11" t="s">
        <v>1665</v>
      </c>
      <c r="B1627" s="11">
        <v>1995</v>
      </c>
      <c r="C1627" s="11" t="s">
        <v>7849</v>
      </c>
      <c r="D1627" s="11">
        <v>9</v>
      </c>
      <c r="E1627" s="11">
        <v>0</v>
      </c>
      <c r="F1627" s="13">
        <v>6111.95</v>
      </c>
      <c r="G1627" s="11" t="s">
        <v>7895</v>
      </c>
      <c r="H1627" s="11" t="s">
        <v>7893</v>
      </c>
      <c r="I1627" s="11" t="s">
        <v>7875</v>
      </c>
      <c r="J1627" s="14">
        <v>34951</v>
      </c>
      <c r="K1627" s="11">
        <v>27</v>
      </c>
    </row>
    <row r="1628" spans="1:11" ht="15" customHeight="1" x14ac:dyDescent="0.35">
      <c r="A1628" s="11" t="s">
        <v>1666</v>
      </c>
      <c r="B1628" s="11">
        <v>1970</v>
      </c>
      <c r="C1628" s="11" t="s">
        <v>7848</v>
      </c>
      <c r="D1628" s="11">
        <v>9</v>
      </c>
      <c r="E1628" s="11">
        <v>0</v>
      </c>
      <c r="F1628" s="13">
        <v>6098.38</v>
      </c>
      <c r="G1628" s="11" t="s">
        <v>7895</v>
      </c>
      <c r="H1628" s="11" t="s">
        <v>7895</v>
      </c>
      <c r="I1628" s="11" t="s">
        <v>7861</v>
      </c>
      <c r="J1628" s="14">
        <v>25728</v>
      </c>
      <c r="K1628" s="11">
        <v>52</v>
      </c>
    </row>
    <row r="1629" spans="1:11" ht="15" customHeight="1" x14ac:dyDescent="0.35">
      <c r="A1629" s="11" t="s">
        <v>1667</v>
      </c>
      <c r="B1629" s="11">
        <v>1984</v>
      </c>
      <c r="C1629" s="11" t="s">
        <v>7846</v>
      </c>
      <c r="D1629" s="11">
        <v>25</v>
      </c>
      <c r="E1629" s="11">
        <v>2</v>
      </c>
      <c r="F1629" s="13">
        <v>6082.41</v>
      </c>
      <c r="G1629" s="11" t="s">
        <v>7894</v>
      </c>
      <c r="H1629" s="11" t="s">
        <v>7895</v>
      </c>
      <c r="I1629" s="11" t="s">
        <v>7863</v>
      </c>
      <c r="J1629" s="14">
        <v>30888</v>
      </c>
      <c r="K1629" s="11">
        <v>38</v>
      </c>
    </row>
    <row r="1630" spans="1:11" ht="15" customHeight="1" x14ac:dyDescent="0.35">
      <c r="A1630" s="11" t="s">
        <v>1668</v>
      </c>
      <c r="B1630" s="11">
        <v>1984</v>
      </c>
      <c r="C1630" s="11" t="s">
        <v>7852</v>
      </c>
      <c r="D1630" s="11">
        <v>14</v>
      </c>
      <c r="E1630" s="11">
        <v>1</v>
      </c>
      <c r="F1630" s="13">
        <v>6079.67</v>
      </c>
      <c r="G1630" s="11" t="s">
        <v>7894</v>
      </c>
      <c r="H1630" s="11" t="s">
        <v>7894</v>
      </c>
      <c r="I1630" s="11" t="s">
        <v>7871</v>
      </c>
      <c r="J1630" s="14">
        <v>30969</v>
      </c>
      <c r="K1630" s="11">
        <v>38</v>
      </c>
    </row>
    <row r="1631" spans="1:11" ht="15" customHeight="1" x14ac:dyDescent="0.35">
      <c r="A1631" s="11" t="s">
        <v>1669</v>
      </c>
      <c r="B1631" s="11">
        <v>1979</v>
      </c>
      <c r="C1631" s="11" t="s">
        <v>7851</v>
      </c>
      <c r="D1631" s="11">
        <v>8</v>
      </c>
      <c r="E1631" s="11">
        <v>2</v>
      </c>
      <c r="F1631" s="13">
        <v>6074.37</v>
      </c>
      <c r="G1631" s="11" t="s">
        <v>7895</v>
      </c>
      <c r="H1631" s="11" t="s">
        <v>7895</v>
      </c>
      <c r="I1631" s="11" t="s">
        <v>7862</v>
      </c>
      <c r="J1631" s="14">
        <v>29075</v>
      </c>
      <c r="K1631" s="11">
        <v>43</v>
      </c>
    </row>
    <row r="1632" spans="1:11" ht="15" customHeight="1" x14ac:dyDescent="0.35">
      <c r="A1632" s="11" t="s">
        <v>1670</v>
      </c>
      <c r="B1632" s="11">
        <v>1984</v>
      </c>
      <c r="C1632" s="11" t="s">
        <v>7849</v>
      </c>
      <c r="D1632" s="11">
        <v>21</v>
      </c>
      <c r="E1632" s="11">
        <v>1</v>
      </c>
      <c r="F1632" s="13">
        <v>6067.13</v>
      </c>
      <c r="G1632" s="11" t="s">
        <v>7893</v>
      </c>
      <c r="H1632" s="11" t="s">
        <v>7894</v>
      </c>
      <c r="I1632" s="11" t="s">
        <v>7866</v>
      </c>
      <c r="J1632" s="14">
        <v>30946</v>
      </c>
      <c r="K1632" s="11">
        <v>38</v>
      </c>
    </row>
    <row r="1633" spans="1:11" ht="15" customHeight="1" x14ac:dyDescent="0.35">
      <c r="A1633" s="11" t="s">
        <v>1671</v>
      </c>
      <c r="B1633" s="11">
        <v>1994</v>
      </c>
      <c r="C1633" s="11" t="s">
        <v>7847</v>
      </c>
      <c r="D1633" s="11">
        <v>8</v>
      </c>
      <c r="E1633" s="11">
        <v>0</v>
      </c>
      <c r="F1633" s="13">
        <v>6064.37</v>
      </c>
      <c r="G1633" s="11" t="s">
        <v>7895</v>
      </c>
      <c r="H1633" s="11" t="s">
        <v>7895</v>
      </c>
      <c r="I1633" s="11" t="s">
        <v>7863</v>
      </c>
      <c r="J1633" s="14">
        <v>34646</v>
      </c>
      <c r="K1633" s="11">
        <v>28</v>
      </c>
    </row>
    <row r="1634" spans="1:11" ht="15" customHeight="1" x14ac:dyDescent="0.35">
      <c r="A1634" s="11" t="s">
        <v>1672</v>
      </c>
      <c r="B1634" s="11">
        <v>1996</v>
      </c>
      <c r="C1634" s="11" t="s">
        <v>7846</v>
      </c>
      <c r="D1634" s="11">
        <v>28</v>
      </c>
      <c r="E1634" s="11">
        <v>0</v>
      </c>
      <c r="F1634" s="13">
        <v>6061.8</v>
      </c>
      <c r="G1634" s="11" t="s">
        <v>7895</v>
      </c>
      <c r="H1634" s="11" t="s">
        <v>7893</v>
      </c>
      <c r="I1634" s="11" t="s">
        <v>7862</v>
      </c>
      <c r="J1634" s="14">
        <v>35274</v>
      </c>
      <c r="K1634" s="11">
        <v>26</v>
      </c>
    </row>
    <row r="1635" spans="1:11" ht="15" customHeight="1" x14ac:dyDescent="0.35">
      <c r="A1635" s="11" t="s">
        <v>1673</v>
      </c>
      <c r="B1635" s="11">
        <v>1989</v>
      </c>
      <c r="C1635" s="11" t="s">
        <v>7851</v>
      </c>
      <c r="D1635" s="11">
        <v>16</v>
      </c>
      <c r="E1635" s="11">
        <v>4</v>
      </c>
      <c r="F1635" s="13">
        <v>6059.17</v>
      </c>
      <c r="G1635" s="11" t="s">
        <v>7895</v>
      </c>
      <c r="H1635" s="11" t="s">
        <v>7894</v>
      </c>
      <c r="I1635" s="11" t="s">
        <v>7863</v>
      </c>
      <c r="J1635" s="14">
        <v>32736</v>
      </c>
      <c r="K1635" s="11">
        <v>33</v>
      </c>
    </row>
    <row r="1636" spans="1:11" ht="15" customHeight="1" x14ac:dyDescent="0.35">
      <c r="A1636" s="11" t="s">
        <v>1674</v>
      </c>
      <c r="B1636" s="11">
        <v>1980</v>
      </c>
      <c r="C1636" s="11" t="s">
        <v>7851</v>
      </c>
      <c r="D1636" s="11">
        <v>8</v>
      </c>
      <c r="E1636" s="11">
        <v>2</v>
      </c>
      <c r="F1636" s="13">
        <v>5993.62</v>
      </c>
      <c r="G1636" s="11" t="s">
        <v>7895</v>
      </c>
      <c r="H1636" s="11" t="s">
        <v>7893</v>
      </c>
      <c r="I1636" s="11" t="s">
        <v>7861</v>
      </c>
      <c r="J1636" s="14">
        <v>29441</v>
      </c>
      <c r="K1636" s="11">
        <v>42</v>
      </c>
    </row>
    <row r="1637" spans="1:11" ht="15" customHeight="1" x14ac:dyDescent="0.35">
      <c r="A1637" s="11" t="s">
        <v>1675</v>
      </c>
      <c r="B1637" s="11">
        <v>1974</v>
      </c>
      <c r="C1637" s="11" t="s">
        <v>7851</v>
      </c>
      <c r="D1637" s="11">
        <v>17</v>
      </c>
      <c r="E1637" s="11">
        <v>0</v>
      </c>
      <c r="F1637" s="13">
        <v>5990.17</v>
      </c>
      <c r="G1637" s="11" t="s">
        <v>7895</v>
      </c>
      <c r="H1637" s="11" t="s">
        <v>7895</v>
      </c>
      <c r="I1637" s="11" t="s">
        <v>7861</v>
      </c>
      <c r="J1637" s="14">
        <v>27258</v>
      </c>
      <c r="K1637" s="11">
        <v>48</v>
      </c>
    </row>
    <row r="1638" spans="1:11" ht="15" customHeight="1" x14ac:dyDescent="0.35">
      <c r="A1638" s="11" t="s">
        <v>1676</v>
      </c>
      <c r="B1638" s="11">
        <v>1988</v>
      </c>
      <c r="C1638" s="11" t="s">
        <v>7848</v>
      </c>
      <c r="D1638" s="11">
        <v>10</v>
      </c>
      <c r="E1638" s="11">
        <v>2</v>
      </c>
      <c r="F1638" s="13">
        <v>5989.52</v>
      </c>
      <c r="G1638" s="11" t="s">
        <v>7895</v>
      </c>
      <c r="H1638" s="11" t="s">
        <v>7894</v>
      </c>
      <c r="I1638" s="11" t="s">
        <v>7862</v>
      </c>
      <c r="J1638" s="14">
        <v>32304</v>
      </c>
      <c r="K1638" s="11">
        <v>34</v>
      </c>
    </row>
    <row r="1639" spans="1:11" ht="15" customHeight="1" x14ac:dyDescent="0.35">
      <c r="A1639" s="11" t="s">
        <v>1677</v>
      </c>
      <c r="B1639" s="11">
        <v>1974</v>
      </c>
      <c r="C1639" s="11" t="s">
        <v>7852</v>
      </c>
      <c r="D1639" s="11">
        <v>11</v>
      </c>
      <c r="E1639" s="11">
        <v>0</v>
      </c>
      <c r="F1639" s="13">
        <v>5979.99</v>
      </c>
      <c r="G1639" s="11" t="s">
        <v>7895</v>
      </c>
      <c r="H1639" s="11" t="s">
        <v>7893</v>
      </c>
      <c r="I1639" s="11" t="s">
        <v>7861</v>
      </c>
      <c r="J1639" s="14">
        <v>27313</v>
      </c>
      <c r="K1639" s="11">
        <v>48</v>
      </c>
    </row>
    <row r="1640" spans="1:11" ht="15" customHeight="1" x14ac:dyDescent="0.35">
      <c r="A1640" s="11" t="s">
        <v>1678</v>
      </c>
      <c r="B1640" s="11">
        <v>1980</v>
      </c>
      <c r="C1640" s="11" t="s">
        <v>7852</v>
      </c>
      <c r="D1640" s="11">
        <v>10</v>
      </c>
      <c r="E1640" s="11">
        <v>0</v>
      </c>
      <c r="F1640" s="13">
        <v>5979.73</v>
      </c>
      <c r="G1640" s="11" t="s">
        <v>7895</v>
      </c>
      <c r="H1640" s="11" t="s">
        <v>7895</v>
      </c>
      <c r="I1640" s="11" t="s">
        <v>7863</v>
      </c>
      <c r="J1640" s="14">
        <v>29504</v>
      </c>
      <c r="K1640" s="11">
        <v>42</v>
      </c>
    </row>
    <row r="1641" spans="1:11" ht="15" customHeight="1" x14ac:dyDescent="0.35">
      <c r="A1641" s="11" t="s">
        <v>1679</v>
      </c>
      <c r="B1641" s="11">
        <v>1970</v>
      </c>
      <c r="C1641" s="11" t="s">
        <v>7848</v>
      </c>
      <c r="D1641" s="11">
        <v>25</v>
      </c>
      <c r="E1641" s="11">
        <v>0</v>
      </c>
      <c r="F1641" s="13">
        <v>5979.66</v>
      </c>
      <c r="G1641" s="11" t="s">
        <v>7895</v>
      </c>
      <c r="H1641" s="11" t="s">
        <v>7893</v>
      </c>
      <c r="I1641" s="11" t="s">
        <v>7861</v>
      </c>
      <c r="J1641" s="14">
        <v>25744</v>
      </c>
      <c r="K1641" s="11">
        <v>52</v>
      </c>
    </row>
    <row r="1642" spans="1:11" ht="15" customHeight="1" x14ac:dyDescent="0.35">
      <c r="A1642" s="11" t="s">
        <v>1680</v>
      </c>
      <c r="B1642" s="11">
        <v>1984</v>
      </c>
      <c r="C1642" s="11" t="s">
        <v>7847</v>
      </c>
      <c r="D1642" s="11">
        <v>11</v>
      </c>
      <c r="E1642" s="11">
        <v>1</v>
      </c>
      <c r="F1642" s="13">
        <v>5976.83</v>
      </c>
      <c r="G1642" s="11" t="s">
        <v>7895</v>
      </c>
      <c r="H1642" s="11" t="s">
        <v>7895</v>
      </c>
      <c r="I1642" s="11" t="s">
        <v>7861</v>
      </c>
      <c r="J1642" s="14">
        <v>30997</v>
      </c>
      <c r="K1642" s="11">
        <v>38</v>
      </c>
    </row>
    <row r="1643" spans="1:11" ht="15" customHeight="1" x14ac:dyDescent="0.35">
      <c r="A1643" s="11" t="s">
        <v>1681</v>
      </c>
      <c r="B1643" s="11">
        <v>1984</v>
      </c>
      <c r="C1643" s="11" t="s">
        <v>7849</v>
      </c>
      <c r="D1643" s="11">
        <v>19</v>
      </c>
      <c r="E1643" s="11">
        <v>1</v>
      </c>
      <c r="F1643" s="13">
        <v>5974.38</v>
      </c>
      <c r="G1643" s="11" t="s">
        <v>7895</v>
      </c>
      <c r="H1643" s="11" t="s">
        <v>7893</v>
      </c>
      <c r="I1643" s="11" t="s">
        <v>7861</v>
      </c>
      <c r="J1643" s="14">
        <v>30944</v>
      </c>
      <c r="K1643" s="11">
        <v>38</v>
      </c>
    </row>
    <row r="1644" spans="1:11" ht="15" customHeight="1" x14ac:dyDescent="0.35">
      <c r="A1644" s="11" t="s">
        <v>1682</v>
      </c>
      <c r="B1644" s="11">
        <v>1989</v>
      </c>
      <c r="C1644" s="11" t="s">
        <v>7846</v>
      </c>
      <c r="D1644" s="11">
        <v>22</v>
      </c>
      <c r="E1644" s="11">
        <v>3</v>
      </c>
      <c r="F1644" s="13">
        <v>5972.38</v>
      </c>
      <c r="G1644" s="11" t="s">
        <v>7895</v>
      </c>
      <c r="H1644" s="11" t="s">
        <v>7895</v>
      </c>
      <c r="I1644" s="11" t="s">
        <v>7863</v>
      </c>
      <c r="J1644" s="14">
        <v>32711</v>
      </c>
      <c r="K1644" s="11">
        <v>33</v>
      </c>
    </row>
    <row r="1645" spans="1:11" ht="15" customHeight="1" x14ac:dyDescent="0.35">
      <c r="A1645" s="11" t="s">
        <v>1683</v>
      </c>
      <c r="B1645" s="11">
        <v>1980</v>
      </c>
      <c r="C1645" s="11" t="s">
        <v>7846</v>
      </c>
      <c r="D1645" s="11">
        <v>21</v>
      </c>
      <c r="E1645" s="11">
        <v>0</v>
      </c>
      <c r="F1645" s="13">
        <v>5969.72</v>
      </c>
      <c r="G1645" s="11" t="s">
        <v>7893</v>
      </c>
      <c r="H1645" s="11" t="s">
        <v>7893</v>
      </c>
      <c r="I1645" s="11" t="s">
        <v>7863</v>
      </c>
      <c r="J1645" s="14">
        <v>29423</v>
      </c>
      <c r="K1645" s="11">
        <v>42</v>
      </c>
    </row>
    <row r="1646" spans="1:11" ht="15" customHeight="1" x14ac:dyDescent="0.35">
      <c r="A1646" s="11" t="s">
        <v>1684</v>
      </c>
      <c r="B1646" s="11">
        <v>1980</v>
      </c>
      <c r="C1646" s="11" t="s">
        <v>7851</v>
      </c>
      <c r="D1646" s="11">
        <v>5</v>
      </c>
      <c r="E1646" s="11">
        <v>0</v>
      </c>
      <c r="F1646" s="13">
        <v>5966.89</v>
      </c>
      <c r="G1646" s="11" t="s">
        <v>7895</v>
      </c>
      <c r="H1646" s="11" t="s">
        <v>7893</v>
      </c>
      <c r="I1646" s="11" t="s">
        <v>7861</v>
      </c>
      <c r="J1646" s="14">
        <v>29438</v>
      </c>
      <c r="K1646" s="11">
        <v>42</v>
      </c>
    </row>
    <row r="1647" spans="1:11" ht="15" customHeight="1" x14ac:dyDescent="0.35">
      <c r="A1647" s="11" t="s">
        <v>1685</v>
      </c>
      <c r="B1647" s="11">
        <v>2004</v>
      </c>
      <c r="C1647" s="11" t="s">
        <v>7846</v>
      </c>
      <c r="D1647" s="11">
        <v>15</v>
      </c>
      <c r="E1647" s="11">
        <v>0</v>
      </c>
      <c r="F1647" s="13">
        <v>5960.91</v>
      </c>
      <c r="G1647" s="11" t="s">
        <v>7895</v>
      </c>
      <c r="H1647" s="11" t="s">
        <v>7894</v>
      </c>
      <c r="I1647" s="11" t="s">
        <v>7875</v>
      </c>
      <c r="J1647" s="14">
        <v>38183</v>
      </c>
      <c r="K1647" s="11">
        <v>18</v>
      </c>
    </row>
    <row r="1648" spans="1:11" ht="15" customHeight="1" x14ac:dyDescent="0.35">
      <c r="A1648" s="11" t="s">
        <v>1686</v>
      </c>
      <c r="B1648" s="11">
        <v>2003</v>
      </c>
      <c r="C1648" s="11" t="s">
        <v>7851</v>
      </c>
      <c r="D1648" s="11">
        <v>13</v>
      </c>
      <c r="E1648" s="11">
        <v>0</v>
      </c>
      <c r="F1648" s="13">
        <v>5957.35</v>
      </c>
      <c r="G1648" s="11" t="s">
        <v>7895</v>
      </c>
      <c r="H1648" s="11" t="s">
        <v>7895</v>
      </c>
      <c r="I1648" s="11" t="s">
        <v>7862</v>
      </c>
      <c r="J1648" s="14">
        <v>37846</v>
      </c>
      <c r="K1648" s="11">
        <v>19</v>
      </c>
    </row>
    <row r="1649" spans="1:11" ht="15" customHeight="1" x14ac:dyDescent="0.35">
      <c r="A1649" s="11" t="s">
        <v>1687</v>
      </c>
      <c r="B1649" s="11">
        <v>1987</v>
      </c>
      <c r="C1649" s="11" t="s">
        <v>7846</v>
      </c>
      <c r="D1649" s="11">
        <v>14</v>
      </c>
      <c r="E1649" s="11">
        <v>3</v>
      </c>
      <c r="F1649" s="13">
        <v>5934.38</v>
      </c>
      <c r="G1649" s="11" t="s">
        <v>7893</v>
      </c>
      <c r="H1649" s="11" t="s">
        <v>7895</v>
      </c>
      <c r="I1649" s="11" t="s">
        <v>7861</v>
      </c>
      <c r="J1649" s="14">
        <v>31972</v>
      </c>
      <c r="K1649" s="11">
        <v>35</v>
      </c>
    </row>
    <row r="1650" spans="1:11" ht="15" customHeight="1" x14ac:dyDescent="0.35">
      <c r="A1650" s="11" t="s">
        <v>1688</v>
      </c>
      <c r="B1650" s="11">
        <v>1994</v>
      </c>
      <c r="C1650" s="11" t="s">
        <v>7846</v>
      </c>
      <c r="D1650" s="11">
        <v>30</v>
      </c>
      <c r="E1650" s="11">
        <v>0</v>
      </c>
      <c r="F1650" s="13">
        <v>5927.65</v>
      </c>
      <c r="G1650" s="11" t="s">
        <v>7895</v>
      </c>
      <c r="H1650" s="11" t="s">
        <v>7894</v>
      </c>
      <c r="I1650" s="11" t="s">
        <v>7862</v>
      </c>
      <c r="J1650" s="14">
        <v>34545</v>
      </c>
      <c r="K1650" s="11">
        <v>28</v>
      </c>
    </row>
    <row r="1651" spans="1:11" ht="15" customHeight="1" x14ac:dyDescent="0.35">
      <c r="A1651" s="11" t="s">
        <v>1689</v>
      </c>
      <c r="B1651" s="11">
        <v>1993</v>
      </c>
      <c r="C1651" s="11" t="s">
        <v>7851</v>
      </c>
      <c r="D1651" s="11">
        <v>13</v>
      </c>
      <c r="E1651" s="11">
        <v>0</v>
      </c>
      <c r="F1651" s="13">
        <v>5926.93</v>
      </c>
      <c r="G1651" s="11" t="s">
        <v>7895</v>
      </c>
      <c r="H1651" s="11" t="s">
        <v>7895</v>
      </c>
      <c r="I1651" s="11" t="s">
        <v>7868</v>
      </c>
      <c r="J1651" s="14">
        <v>34194</v>
      </c>
      <c r="K1651" s="11">
        <v>29</v>
      </c>
    </row>
    <row r="1652" spans="1:11" ht="15" customHeight="1" x14ac:dyDescent="0.35">
      <c r="A1652" s="11" t="s">
        <v>1690</v>
      </c>
      <c r="B1652" s="11">
        <v>1987</v>
      </c>
      <c r="C1652" s="11" t="s">
        <v>7846</v>
      </c>
      <c r="D1652" s="11">
        <v>29</v>
      </c>
      <c r="E1652" s="11">
        <v>3</v>
      </c>
      <c r="F1652" s="13">
        <v>5926.85</v>
      </c>
      <c r="G1652" s="11" t="s">
        <v>7893</v>
      </c>
      <c r="H1652" s="11" t="s">
        <v>7893</v>
      </c>
      <c r="I1652" s="11" t="s">
        <v>7863</v>
      </c>
      <c r="J1652" s="14">
        <v>31987</v>
      </c>
      <c r="K1652" s="11">
        <v>35</v>
      </c>
    </row>
    <row r="1653" spans="1:11" ht="15" customHeight="1" x14ac:dyDescent="0.35">
      <c r="A1653" s="11" t="s">
        <v>1691</v>
      </c>
      <c r="B1653" s="11">
        <v>1982</v>
      </c>
      <c r="C1653" s="11" t="s">
        <v>7850</v>
      </c>
      <c r="D1653" s="11">
        <v>21</v>
      </c>
      <c r="E1653" s="11">
        <v>0</v>
      </c>
      <c r="F1653" s="13">
        <v>5920.1</v>
      </c>
      <c r="G1653" s="11" t="s">
        <v>7895</v>
      </c>
      <c r="H1653" s="11" t="s">
        <v>7894</v>
      </c>
      <c r="I1653" s="11" t="s">
        <v>7861</v>
      </c>
      <c r="J1653" s="14">
        <v>30306</v>
      </c>
      <c r="K1653" s="11">
        <v>40</v>
      </c>
    </row>
    <row r="1654" spans="1:11" ht="15" customHeight="1" x14ac:dyDescent="0.35">
      <c r="A1654" s="11" t="s">
        <v>1692</v>
      </c>
      <c r="B1654" s="11">
        <v>1982</v>
      </c>
      <c r="C1654" s="11" t="s">
        <v>7846</v>
      </c>
      <c r="D1654" s="11">
        <v>8</v>
      </c>
      <c r="E1654" s="11">
        <v>0</v>
      </c>
      <c r="F1654" s="13">
        <v>5910.94</v>
      </c>
      <c r="G1654" s="11" t="s">
        <v>7895</v>
      </c>
      <c r="H1654" s="11" t="s">
        <v>7894</v>
      </c>
      <c r="I1654" s="11" t="s">
        <v>7863</v>
      </c>
      <c r="J1654" s="14">
        <v>30140</v>
      </c>
      <c r="K1654" s="11">
        <v>40</v>
      </c>
    </row>
    <row r="1655" spans="1:11" ht="15" customHeight="1" x14ac:dyDescent="0.35">
      <c r="A1655" s="11" t="s">
        <v>1693</v>
      </c>
      <c r="B1655" s="11">
        <v>1993</v>
      </c>
      <c r="C1655" s="11" t="s">
        <v>7852</v>
      </c>
      <c r="D1655" s="11">
        <v>19</v>
      </c>
      <c r="E1655" s="11">
        <v>0</v>
      </c>
      <c r="F1655" s="13">
        <v>5877.02</v>
      </c>
      <c r="G1655" s="11" t="s">
        <v>7895</v>
      </c>
      <c r="H1655" s="11" t="s">
        <v>7895</v>
      </c>
      <c r="I1655" s="11" t="s">
        <v>7872</v>
      </c>
      <c r="J1655" s="14">
        <v>34261</v>
      </c>
      <c r="K1655" s="11">
        <v>29</v>
      </c>
    </row>
    <row r="1656" spans="1:11" ht="15" customHeight="1" x14ac:dyDescent="0.35">
      <c r="A1656" s="11" t="s">
        <v>1694</v>
      </c>
      <c r="B1656" s="11">
        <v>1984</v>
      </c>
      <c r="C1656" s="11" t="s">
        <v>7847</v>
      </c>
      <c r="D1656" s="11">
        <v>22</v>
      </c>
      <c r="E1656" s="11">
        <v>1</v>
      </c>
      <c r="F1656" s="13">
        <v>5855.9</v>
      </c>
      <c r="G1656" s="11" t="s">
        <v>7895</v>
      </c>
      <c r="H1656" s="11" t="s">
        <v>7893</v>
      </c>
      <c r="I1656" s="11" t="s">
        <v>7862</v>
      </c>
      <c r="J1656" s="14">
        <v>31008</v>
      </c>
      <c r="K1656" s="11">
        <v>38</v>
      </c>
    </row>
    <row r="1657" spans="1:11" ht="15" customHeight="1" x14ac:dyDescent="0.35">
      <c r="A1657" s="11" t="s">
        <v>1695</v>
      </c>
      <c r="B1657" s="11">
        <v>1985</v>
      </c>
      <c r="C1657" s="11" t="s">
        <v>7848</v>
      </c>
      <c r="D1657" s="11">
        <v>18</v>
      </c>
      <c r="E1657" s="11">
        <v>3</v>
      </c>
      <c r="F1657" s="13">
        <v>5847.24</v>
      </c>
      <c r="G1657" s="11" t="s">
        <v>7895</v>
      </c>
      <c r="H1657" s="11" t="s">
        <v>7894</v>
      </c>
      <c r="I1657" s="11" t="s">
        <v>7861</v>
      </c>
      <c r="J1657" s="14">
        <v>31216</v>
      </c>
      <c r="K1657" s="11">
        <v>37</v>
      </c>
    </row>
    <row r="1658" spans="1:11" ht="15" customHeight="1" x14ac:dyDescent="0.35">
      <c r="A1658" s="11" t="s">
        <v>1696</v>
      </c>
      <c r="B1658" s="11">
        <v>1987</v>
      </c>
      <c r="C1658" s="11" t="s">
        <v>7849</v>
      </c>
      <c r="D1658" s="11">
        <v>30</v>
      </c>
      <c r="E1658" s="11">
        <v>2</v>
      </c>
      <c r="F1658" s="13">
        <v>5846.92</v>
      </c>
      <c r="G1658" s="11" t="s">
        <v>7895</v>
      </c>
      <c r="H1658" s="11" t="s">
        <v>7895</v>
      </c>
      <c r="I1658" s="11" t="s">
        <v>7861</v>
      </c>
      <c r="J1658" s="14">
        <v>32050</v>
      </c>
      <c r="K1658" s="11">
        <v>35</v>
      </c>
    </row>
    <row r="1659" spans="1:11" ht="15" customHeight="1" x14ac:dyDescent="0.35">
      <c r="A1659" s="11" t="s">
        <v>1697</v>
      </c>
      <c r="B1659" s="11">
        <v>1995</v>
      </c>
      <c r="C1659" s="11" t="s">
        <v>7851</v>
      </c>
      <c r="D1659" s="11">
        <v>20</v>
      </c>
      <c r="E1659" s="11">
        <v>0</v>
      </c>
      <c r="F1659" s="13">
        <v>5843.99</v>
      </c>
      <c r="G1659" s="11" t="s">
        <v>7895</v>
      </c>
      <c r="H1659" s="11" t="s">
        <v>7895</v>
      </c>
      <c r="I1659" s="11" t="s">
        <v>7868</v>
      </c>
      <c r="J1659" s="14">
        <v>34931</v>
      </c>
      <c r="K1659" s="11">
        <v>27</v>
      </c>
    </row>
    <row r="1660" spans="1:11" ht="15" customHeight="1" x14ac:dyDescent="0.35">
      <c r="A1660" s="11" t="s">
        <v>1698</v>
      </c>
      <c r="B1660" s="11">
        <v>1987</v>
      </c>
      <c r="C1660" s="11" t="s">
        <v>7846</v>
      </c>
      <c r="D1660" s="11">
        <v>27</v>
      </c>
      <c r="E1660" s="11">
        <v>2</v>
      </c>
      <c r="F1660" s="13">
        <v>5836.52</v>
      </c>
      <c r="G1660" s="11" t="s">
        <v>7895</v>
      </c>
      <c r="H1660" s="11" t="s">
        <v>7893</v>
      </c>
      <c r="I1660" s="11" t="s">
        <v>7861</v>
      </c>
      <c r="J1660" s="14">
        <v>31985</v>
      </c>
      <c r="K1660" s="11">
        <v>35</v>
      </c>
    </row>
    <row r="1661" spans="1:11" ht="15" customHeight="1" x14ac:dyDescent="0.35">
      <c r="A1661" s="11" t="s">
        <v>1699</v>
      </c>
      <c r="B1661" s="11">
        <v>1971</v>
      </c>
      <c r="C1661" s="11" t="s">
        <v>7849</v>
      </c>
      <c r="D1661" s="11">
        <v>27</v>
      </c>
      <c r="E1661" s="11">
        <v>0</v>
      </c>
      <c r="F1661" s="13">
        <v>5832.6</v>
      </c>
      <c r="G1661" s="11" t="s">
        <v>7895</v>
      </c>
      <c r="H1661" s="11" t="s">
        <v>7893</v>
      </c>
      <c r="I1661" s="11" t="s">
        <v>7862</v>
      </c>
      <c r="J1661" s="14">
        <v>26203</v>
      </c>
      <c r="K1661" s="11">
        <v>51</v>
      </c>
    </row>
    <row r="1662" spans="1:11" ht="15" customHeight="1" x14ac:dyDescent="0.35">
      <c r="A1662" s="11" t="s">
        <v>1700</v>
      </c>
      <c r="B1662" s="11">
        <v>2002</v>
      </c>
      <c r="C1662" s="11" t="s">
        <v>7846</v>
      </c>
      <c r="D1662" s="11">
        <v>22</v>
      </c>
      <c r="E1662" s="11">
        <v>0</v>
      </c>
      <c r="F1662" s="13">
        <v>5816.58</v>
      </c>
      <c r="G1662" s="11" t="s">
        <v>7895</v>
      </c>
      <c r="H1662" s="11" t="s">
        <v>7895</v>
      </c>
      <c r="I1662" s="11" t="s">
        <v>7875</v>
      </c>
      <c r="J1662" s="14">
        <v>37459</v>
      </c>
      <c r="K1662" s="11">
        <v>20</v>
      </c>
    </row>
    <row r="1663" spans="1:11" ht="15" customHeight="1" x14ac:dyDescent="0.35">
      <c r="A1663" s="11" t="s">
        <v>1701</v>
      </c>
      <c r="B1663" s="11">
        <v>1972</v>
      </c>
      <c r="C1663" s="11" t="s">
        <v>7847</v>
      </c>
      <c r="D1663" s="11">
        <v>2</v>
      </c>
      <c r="E1663" s="11">
        <v>0</v>
      </c>
      <c r="F1663" s="13">
        <v>5812.9</v>
      </c>
      <c r="G1663" s="11" t="s">
        <v>7895</v>
      </c>
      <c r="H1663" s="11" t="s">
        <v>7895</v>
      </c>
      <c r="I1663" s="11" t="s">
        <v>7861</v>
      </c>
      <c r="J1663" s="14">
        <v>26605</v>
      </c>
      <c r="K1663" s="11">
        <v>50</v>
      </c>
    </row>
    <row r="1664" spans="1:11" ht="15" customHeight="1" x14ac:dyDescent="0.35">
      <c r="A1664" s="11" t="s">
        <v>1702</v>
      </c>
      <c r="B1664" s="11">
        <v>1980</v>
      </c>
      <c r="C1664" s="11" t="s">
        <v>7849</v>
      </c>
      <c r="D1664" s="11">
        <v>18</v>
      </c>
      <c r="E1664" s="11">
        <v>2</v>
      </c>
      <c r="F1664" s="13">
        <v>5807.06</v>
      </c>
      <c r="G1664" s="11" t="s">
        <v>7895</v>
      </c>
      <c r="H1664" s="11" t="s">
        <v>7893</v>
      </c>
      <c r="I1664" s="11" t="s">
        <v>7861</v>
      </c>
      <c r="J1664" s="14">
        <v>29482</v>
      </c>
      <c r="K1664" s="11">
        <v>42</v>
      </c>
    </row>
    <row r="1665" spans="1:11" ht="15" customHeight="1" x14ac:dyDescent="0.35">
      <c r="A1665" s="11" t="s">
        <v>1703</v>
      </c>
      <c r="B1665" s="11">
        <v>2004</v>
      </c>
      <c r="C1665" s="11" t="s">
        <v>7847</v>
      </c>
      <c r="D1665" s="11">
        <v>1</v>
      </c>
      <c r="E1665" s="11">
        <v>0</v>
      </c>
      <c r="F1665" s="13">
        <v>5778.71</v>
      </c>
      <c r="G1665" s="11" t="s">
        <v>7895</v>
      </c>
      <c r="H1665" s="11" t="s">
        <v>7893</v>
      </c>
      <c r="I1665" s="11" t="s">
        <v>7876</v>
      </c>
      <c r="J1665" s="14">
        <v>38292</v>
      </c>
      <c r="K1665" s="11">
        <v>18</v>
      </c>
    </row>
    <row r="1666" spans="1:11" ht="15" customHeight="1" x14ac:dyDescent="0.35">
      <c r="A1666" s="11" t="s">
        <v>1704</v>
      </c>
      <c r="B1666" s="11">
        <v>1983</v>
      </c>
      <c r="C1666" s="11" t="s">
        <v>7851</v>
      </c>
      <c r="D1666" s="11">
        <v>30</v>
      </c>
      <c r="E1666" s="11">
        <v>0</v>
      </c>
      <c r="F1666" s="13">
        <v>5757.41</v>
      </c>
      <c r="G1666" s="11" t="s">
        <v>7895</v>
      </c>
      <c r="H1666" s="11" t="s">
        <v>7893</v>
      </c>
      <c r="I1666" s="11" t="s">
        <v>7865</v>
      </c>
      <c r="J1666" s="14">
        <v>30558</v>
      </c>
      <c r="K1666" s="11">
        <v>39</v>
      </c>
    </row>
    <row r="1667" spans="1:11" ht="15" customHeight="1" x14ac:dyDescent="0.35">
      <c r="A1667" s="11" t="s">
        <v>1705</v>
      </c>
      <c r="B1667" s="11">
        <v>1993</v>
      </c>
      <c r="C1667" s="11" t="s">
        <v>7848</v>
      </c>
      <c r="D1667" s="11">
        <v>10</v>
      </c>
      <c r="E1667" s="11">
        <v>0</v>
      </c>
      <c r="F1667" s="13">
        <v>5748.13</v>
      </c>
      <c r="G1667" s="11" t="s">
        <v>7895</v>
      </c>
      <c r="H1667" s="11" t="s">
        <v>7894</v>
      </c>
      <c r="I1667" s="11" t="s">
        <v>7872</v>
      </c>
      <c r="J1667" s="14">
        <v>34130</v>
      </c>
      <c r="K1667" s="11">
        <v>29</v>
      </c>
    </row>
    <row r="1668" spans="1:11" ht="15" customHeight="1" x14ac:dyDescent="0.35">
      <c r="A1668" s="11" t="s">
        <v>1706</v>
      </c>
      <c r="B1668" s="11">
        <v>1972</v>
      </c>
      <c r="C1668" s="11" t="s">
        <v>7851</v>
      </c>
      <c r="D1668" s="11">
        <v>21</v>
      </c>
      <c r="E1668" s="11">
        <v>0</v>
      </c>
      <c r="F1668" s="13">
        <v>5741.67</v>
      </c>
      <c r="G1668" s="11" t="s">
        <v>7895</v>
      </c>
      <c r="H1668" s="11" t="s">
        <v>7893</v>
      </c>
      <c r="I1668" s="11" t="s">
        <v>7861</v>
      </c>
      <c r="J1668" s="14">
        <v>26532</v>
      </c>
      <c r="K1668" s="11">
        <v>50</v>
      </c>
    </row>
    <row r="1669" spans="1:11" ht="15" customHeight="1" x14ac:dyDescent="0.35">
      <c r="A1669" s="11" t="s">
        <v>1707</v>
      </c>
      <c r="B1669" s="11">
        <v>1987</v>
      </c>
      <c r="C1669" s="11" t="s">
        <v>7852</v>
      </c>
      <c r="D1669" s="11">
        <v>19</v>
      </c>
      <c r="E1669" s="11">
        <v>2</v>
      </c>
      <c r="F1669" s="13">
        <v>5729.01</v>
      </c>
      <c r="G1669" s="11" t="s">
        <v>7894</v>
      </c>
      <c r="H1669" s="11" t="s">
        <v>7895</v>
      </c>
      <c r="I1669" s="11" t="s">
        <v>7862</v>
      </c>
      <c r="J1669" s="14">
        <v>32069</v>
      </c>
      <c r="K1669" s="11">
        <v>35</v>
      </c>
    </row>
    <row r="1670" spans="1:11" ht="15" customHeight="1" x14ac:dyDescent="0.35">
      <c r="A1670" s="11" t="s">
        <v>1708</v>
      </c>
      <c r="B1670" s="11">
        <v>1971</v>
      </c>
      <c r="C1670" s="11" t="s">
        <v>7850</v>
      </c>
      <c r="D1670" s="11">
        <v>18</v>
      </c>
      <c r="E1670" s="11">
        <v>0</v>
      </c>
      <c r="F1670" s="13">
        <v>5720.38</v>
      </c>
      <c r="G1670" s="11" t="s">
        <v>7895</v>
      </c>
      <c r="H1670" s="11" t="s">
        <v>7894</v>
      </c>
      <c r="I1670" s="11" t="s">
        <v>7861</v>
      </c>
      <c r="J1670" s="14">
        <v>26285</v>
      </c>
      <c r="K1670" s="11">
        <v>51</v>
      </c>
    </row>
    <row r="1671" spans="1:11" ht="15" customHeight="1" x14ac:dyDescent="0.35">
      <c r="A1671" s="11" t="s">
        <v>1709</v>
      </c>
      <c r="B1671" s="11">
        <v>1981</v>
      </c>
      <c r="C1671" s="11" t="s">
        <v>7851</v>
      </c>
      <c r="D1671" s="11">
        <v>30</v>
      </c>
      <c r="E1671" s="11">
        <v>0</v>
      </c>
      <c r="F1671" s="13">
        <v>5709.16</v>
      </c>
      <c r="G1671" s="11" t="s">
        <v>7893</v>
      </c>
      <c r="H1671" s="11" t="s">
        <v>7893</v>
      </c>
      <c r="I1671" s="11" t="s">
        <v>7861</v>
      </c>
      <c r="J1671" s="14">
        <v>29828</v>
      </c>
      <c r="K1671" s="11">
        <v>41</v>
      </c>
    </row>
    <row r="1672" spans="1:11" ht="15" customHeight="1" x14ac:dyDescent="0.35">
      <c r="A1672" s="11" t="s">
        <v>1710</v>
      </c>
      <c r="B1672" s="11">
        <v>1993</v>
      </c>
      <c r="C1672" s="11" t="s">
        <v>7847</v>
      </c>
      <c r="D1672" s="11">
        <v>3</v>
      </c>
      <c r="E1672" s="11">
        <v>4</v>
      </c>
      <c r="F1672" s="13">
        <v>5708.87</v>
      </c>
      <c r="G1672" s="11" t="s">
        <v>7895</v>
      </c>
      <c r="H1672" s="11" t="s">
        <v>7894</v>
      </c>
      <c r="I1672" s="11" t="s">
        <v>7863</v>
      </c>
      <c r="J1672" s="14">
        <v>34276</v>
      </c>
      <c r="K1672" s="11">
        <v>29</v>
      </c>
    </row>
    <row r="1673" spans="1:11" ht="15" customHeight="1" x14ac:dyDescent="0.35">
      <c r="A1673" s="11" t="s">
        <v>1711</v>
      </c>
      <c r="B1673" s="11">
        <v>1981</v>
      </c>
      <c r="C1673" s="11" t="s">
        <v>7848</v>
      </c>
      <c r="D1673" s="11">
        <v>15</v>
      </c>
      <c r="E1673" s="11">
        <v>0</v>
      </c>
      <c r="F1673" s="13">
        <v>5699.84</v>
      </c>
      <c r="G1673" s="11" t="s">
        <v>7895</v>
      </c>
      <c r="H1673" s="11" t="s">
        <v>7893</v>
      </c>
      <c r="I1673" s="11" t="s">
        <v>7861</v>
      </c>
      <c r="J1673" s="14">
        <v>29752</v>
      </c>
      <c r="K1673" s="11">
        <v>41</v>
      </c>
    </row>
    <row r="1674" spans="1:11" ht="15" customHeight="1" x14ac:dyDescent="0.35">
      <c r="A1674" s="11" t="s">
        <v>1712</v>
      </c>
      <c r="B1674" s="11">
        <v>1974</v>
      </c>
      <c r="C1674" s="11" t="s">
        <v>7846</v>
      </c>
      <c r="D1674" s="11">
        <v>6</v>
      </c>
      <c r="E1674" s="11">
        <v>0</v>
      </c>
      <c r="F1674" s="13">
        <v>5698.74</v>
      </c>
      <c r="G1674" s="11" t="s">
        <v>7895</v>
      </c>
      <c r="H1674" s="11" t="s">
        <v>7895</v>
      </c>
      <c r="I1674" s="11" t="s">
        <v>7862</v>
      </c>
      <c r="J1674" s="14">
        <v>27216</v>
      </c>
      <c r="K1674" s="11">
        <v>48</v>
      </c>
    </row>
    <row r="1675" spans="1:11" ht="15" customHeight="1" x14ac:dyDescent="0.35">
      <c r="A1675" s="11" t="s">
        <v>1713</v>
      </c>
      <c r="B1675" s="11">
        <v>1992</v>
      </c>
      <c r="C1675" s="11" t="s">
        <v>7847</v>
      </c>
      <c r="D1675" s="11">
        <v>3</v>
      </c>
      <c r="E1675" s="11">
        <v>3</v>
      </c>
      <c r="F1675" s="13">
        <v>5693.43</v>
      </c>
      <c r="G1675" s="11" t="s">
        <v>7895</v>
      </c>
      <c r="H1675" s="11" t="s">
        <v>7893</v>
      </c>
      <c r="I1675" s="11" t="s">
        <v>7862</v>
      </c>
      <c r="J1675" s="14">
        <v>33911</v>
      </c>
      <c r="K1675" s="11">
        <v>30</v>
      </c>
    </row>
    <row r="1676" spans="1:11" ht="15" customHeight="1" x14ac:dyDescent="0.35">
      <c r="A1676" s="11" t="s">
        <v>1714</v>
      </c>
      <c r="B1676" s="11">
        <v>1972</v>
      </c>
      <c r="C1676" s="11" t="s">
        <v>7852</v>
      </c>
      <c r="D1676" s="11">
        <v>28</v>
      </c>
      <c r="E1676" s="11">
        <v>0</v>
      </c>
      <c r="F1676" s="13">
        <v>5690.79</v>
      </c>
      <c r="G1676" s="11" t="s">
        <v>7895</v>
      </c>
      <c r="H1676" s="11" t="s">
        <v>7894</v>
      </c>
      <c r="I1676" s="11" t="s">
        <v>7861</v>
      </c>
      <c r="J1676" s="14">
        <v>26600</v>
      </c>
      <c r="K1676" s="11">
        <v>50</v>
      </c>
    </row>
    <row r="1677" spans="1:11" ht="15" customHeight="1" x14ac:dyDescent="0.35">
      <c r="A1677" s="11" t="s">
        <v>1715</v>
      </c>
      <c r="B1677" s="11">
        <v>1984</v>
      </c>
      <c r="C1677" s="11" t="s">
        <v>7851</v>
      </c>
      <c r="D1677" s="11">
        <v>12</v>
      </c>
      <c r="E1677" s="11">
        <v>3</v>
      </c>
      <c r="F1677" s="13">
        <v>5679.13</v>
      </c>
      <c r="G1677" s="11" t="s">
        <v>7895</v>
      </c>
      <c r="H1677" s="11" t="s">
        <v>7895</v>
      </c>
      <c r="I1677" s="11" t="s">
        <v>7861</v>
      </c>
      <c r="J1677" s="14">
        <v>30906</v>
      </c>
      <c r="K1677" s="11">
        <v>38</v>
      </c>
    </row>
    <row r="1678" spans="1:11" ht="15" customHeight="1" x14ac:dyDescent="0.35">
      <c r="A1678" s="11" t="s">
        <v>1716</v>
      </c>
      <c r="B1678" s="11">
        <v>1983</v>
      </c>
      <c r="C1678" s="11" t="s">
        <v>7849</v>
      </c>
      <c r="D1678" s="11">
        <v>3</v>
      </c>
      <c r="E1678" s="11">
        <v>0</v>
      </c>
      <c r="F1678" s="13">
        <v>5662.23</v>
      </c>
      <c r="G1678" s="11" t="s">
        <v>7895</v>
      </c>
      <c r="H1678" s="11" t="s">
        <v>7894</v>
      </c>
      <c r="I1678" s="11" t="s">
        <v>7861</v>
      </c>
      <c r="J1678" s="14">
        <v>30562</v>
      </c>
      <c r="K1678" s="11">
        <v>39</v>
      </c>
    </row>
    <row r="1679" spans="1:11" ht="15" customHeight="1" x14ac:dyDescent="0.35">
      <c r="A1679" s="11" t="s">
        <v>1717</v>
      </c>
      <c r="B1679" s="11">
        <v>1978</v>
      </c>
      <c r="C1679" s="11" t="s">
        <v>7849</v>
      </c>
      <c r="D1679" s="11">
        <v>27</v>
      </c>
      <c r="E1679" s="11">
        <v>2</v>
      </c>
      <c r="F1679" s="13">
        <v>5650.14</v>
      </c>
      <c r="G1679" s="11" t="s">
        <v>7895</v>
      </c>
      <c r="H1679" s="11" t="s">
        <v>7894</v>
      </c>
      <c r="I1679" s="11" t="s">
        <v>7861</v>
      </c>
      <c r="J1679" s="14">
        <v>28760</v>
      </c>
      <c r="K1679" s="11">
        <v>44</v>
      </c>
    </row>
    <row r="1680" spans="1:11" ht="15" customHeight="1" x14ac:dyDescent="0.35">
      <c r="A1680" s="11" t="s">
        <v>1718</v>
      </c>
      <c r="B1680" s="11">
        <v>1983</v>
      </c>
      <c r="C1680" s="11" t="s">
        <v>7848</v>
      </c>
      <c r="D1680" s="11">
        <v>8</v>
      </c>
      <c r="E1680" s="11">
        <v>0</v>
      </c>
      <c r="F1680" s="13">
        <v>5649.72</v>
      </c>
      <c r="G1680" s="11" t="s">
        <v>7895</v>
      </c>
      <c r="H1680" s="11" t="s">
        <v>7893</v>
      </c>
      <c r="I1680" s="11" t="s">
        <v>7863</v>
      </c>
      <c r="J1680" s="14">
        <v>30475</v>
      </c>
      <c r="K1680" s="11">
        <v>40</v>
      </c>
    </row>
    <row r="1681" spans="1:11" ht="15" customHeight="1" x14ac:dyDescent="0.35">
      <c r="A1681" s="11" t="s">
        <v>1719</v>
      </c>
      <c r="B1681" s="11">
        <v>1987</v>
      </c>
      <c r="C1681" s="11" t="s">
        <v>7850</v>
      </c>
      <c r="D1681" s="11">
        <v>9</v>
      </c>
      <c r="E1681" s="11">
        <v>1</v>
      </c>
      <c r="F1681" s="13">
        <v>5630.46</v>
      </c>
      <c r="G1681" s="11" t="s">
        <v>7895</v>
      </c>
      <c r="H1681" s="11" t="s">
        <v>7893</v>
      </c>
      <c r="I1681" s="11" t="s">
        <v>7862</v>
      </c>
      <c r="J1681" s="14">
        <v>32120</v>
      </c>
      <c r="K1681" s="11">
        <v>35</v>
      </c>
    </row>
    <row r="1682" spans="1:11" ht="15" customHeight="1" x14ac:dyDescent="0.35">
      <c r="A1682" s="11" t="s">
        <v>1720</v>
      </c>
      <c r="B1682" s="11">
        <v>1994</v>
      </c>
      <c r="C1682" s="11" t="s">
        <v>7847</v>
      </c>
      <c r="D1682" s="11">
        <v>15</v>
      </c>
      <c r="E1682" s="11">
        <v>5</v>
      </c>
      <c r="F1682" s="13">
        <v>5615.37</v>
      </c>
      <c r="G1682" s="11" t="s">
        <v>7895</v>
      </c>
      <c r="H1682" s="11" t="s">
        <v>7893</v>
      </c>
      <c r="I1682" s="11" t="s">
        <v>7863</v>
      </c>
      <c r="J1682" s="14">
        <v>34653</v>
      </c>
      <c r="K1682" s="11">
        <v>28</v>
      </c>
    </row>
    <row r="1683" spans="1:11" ht="15" customHeight="1" x14ac:dyDescent="0.35">
      <c r="A1683" s="11" t="s">
        <v>1721</v>
      </c>
      <c r="B1683" s="11">
        <v>1978</v>
      </c>
      <c r="C1683" s="11" t="s">
        <v>7849</v>
      </c>
      <c r="D1683" s="11">
        <v>11</v>
      </c>
      <c r="E1683" s="11">
        <v>2</v>
      </c>
      <c r="F1683" s="13">
        <v>5612.83</v>
      </c>
      <c r="G1683" s="11" t="s">
        <v>7895</v>
      </c>
      <c r="H1683" s="11" t="s">
        <v>7893</v>
      </c>
      <c r="I1683" s="11" t="s">
        <v>7861</v>
      </c>
      <c r="J1683" s="14">
        <v>28744</v>
      </c>
      <c r="K1683" s="11">
        <v>44</v>
      </c>
    </row>
    <row r="1684" spans="1:11" ht="15" customHeight="1" x14ac:dyDescent="0.35">
      <c r="A1684" s="11" t="s">
        <v>1722</v>
      </c>
      <c r="B1684" s="11">
        <v>1988</v>
      </c>
      <c r="C1684" s="11" t="s">
        <v>7847</v>
      </c>
      <c r="D1684" s="11">
        <v>18</v>
      </c>
      <c r="E1684" s="11">
        <v>1</v>
      </c>
      <c r="F1684" s="13">
        <v>5594.85</v>
      </c>
      <c r="G1684" s="11" t="s">
        <v>7895</v>
      </c>
      <c r="H1684" s="11" t="s">
        <v>7893</v>
      </c>
      <c r="I1684" s="11" t="s">
        <v>7869</v>
      </c>
      <c r="J1684" s="14">
        <v>32465</v>
      </c>
      <c r="K1684" s="11">
        <v>34</v>
      </c>
    </row>
    <row r="1685" spans="1:11" ht="15" customHeight="1" x14ac:dyDescent="0.35">
      <c r="A1685" s="11" t="s">
        <v>1723</v>
      </c>
      <c r="B1685" s="11">
        <v>1983</v>
      </c>
      <c r="C1685" s="11" t="s">
        <v>7852</v>
      </c>
      <c r="D1685" s="11">
        <v>3</v>
      </c>
      <c r="E1685" s="11">
        <v>3</v>
      </c>
      <c r="F1685" s="13">
        <v>5587.59</v>
      </c>
      <c r="G1685" s="11" t="s">
        <v>7895</v>
      </c>
      <c r="H1685" s="11" t="s">
        <v>7894</v>
      </c>
      <c r="I1685" s="11" t="s">
        <v>7861</v>
      </c>
      <c r="J1685" s="14">
        <v>30592</v>
      </c>
      <c r="K1685" s="11">
        <v>39</v>
      </c>
    </row>
    <row r="1686" spans="1:11" ht="15" customHeight="1" x14ac:dyDescent="0.35">
      <c r="A1686" s="11" t="s">
        <v>1724</v>
      </c>
      <c r="B1686" s="11">
        <v>1986</v>
      </c>
      <c r="C1686" s="11" t="s">
        <v>7847</v>
      </c>
      <c r="D1686" s="11">
        <v>21</v>
      </c>
      <c r="E1686" s="11">
        <v>2</v>
      </c>
      <c r="F1686" s="13">
        <v>5584.31</v>
      </c>
      <c r="G1686" s="11" t="s">
        <v>7893</v>
      </c>
      <c r="H1686" s="11" t="s">
        <v>7894</v>
      </c>
      <c r="I1686" s="11" t="s">
        <v>7861</v>
      </c>
      <c r="J1686" s="14">
        <v>31737</v>
      </c>
      <c r="K1686" s="11">
        <v>36</v>
      </c>
    </row>
    <row r="1687" spans="1:11" ht="15" customHeight="1" x14ac:dyDescent="0.35">
      <c r="A1687" s="11" t="s">
        <v>1725</v>
      </c>
      <c r="B1687" s="11">
        <v>1985</v>
      </c>
      <c r="C1687" s="11" t="s">
        <v>7849</v>
      </c>
      <c r="D1687" s="11">
        <v>5</v>
      </c>
      <c r="E1687" s="11">
        <v>3</v>
      </c>
      <c r="F1687" s="13">
        <v>5582.95</v>
      </c>
      <c r="G1687" s="11" t="s">
        <v>7895</v>
      </c>
      <c r="H1687" s="11" t="s">
        <v>7894</v>
      </c>
      <c r="I1687" s="11" t="s">
        <v>7862</v>
      </c>
      <c r="J1687" s="14">
        <v>31295</v>
      </c>
      <c r="K1687" s="11">
        <v>37</v>
      </c>
    </row>
    <row r="1688" spans="1:11" ht="15" customHeight="1" x14ac:dyDescent="0.35">
      <c r="A1688" s="11" t="s">
        <v>1726</v>
      </c>
      <c r="B1688" s="11">
        <v>1974</v>
      </c>
      <c r="C1688" s="11" t="s">
        <v>7849</v>
      </c>
      <c r="D1688" s="11">
        <v>18</v>
      </c>
      <c r="E1688" s="11">
        <v>0</v>
      </c>
      <c r="F1688" s="13">
        <v>5576.35</v>
      </c>
      <c r="G1688" s="11" t="s">
        <v>7895</v>
      </c>
      <c r="H1688" s="11" t="s">
        <v>7893</v>
      </c>
      <c r="I1688" s="11" t="s">
        <v>7861</v>
      </c>
      <c r="J1688" s="14">
        <v>27290</v>
      </c>
      <c r="K1688" s="11">
        <v>48</v>
      </c>
    </row>
    <row r="1689" spans="1:11" ht="15" customHeight="1" x14ac:dyDescent="0.35">
      <c r="A1689" s="11" t="s">
        <v>1727</v>
      </c>
      <c r="B1689" s="11">
        <v>1999</v>
      </c>
      <c r="C1689" s="11" t="s">
        <v>7849</v>
      </c>
      <c r="D1689" s="11">
        <v>22</v>
      </c>
      <c r="E1689" s="11">
        <v>0</v>
      </c>
      <c r="F1689" s="13">
        <v>5552.61</v>
      </c>
      <c r="G1689" s="11" t="s">
        <v>7895</v>
      </c>
      <c r="H1689" s="11" t="s">
        <v>7893</v>
      </c>
      <c r="I1689" s="11" t="s">
        <v>7875</v>
      </c>
      <c r="J1689" s="14">
        <v>36425</v>
      </c>
      <c r="K1689" s="11">
        <v>23</v>
      </c>
    </row>
    <row r="1690" spans="1:11" ht="15" customHeight="1" x14ac:dyDescent="0.35">
      <c r="A1690" s="11" t="s">
        <v>1728</v>
      </c>
      <c r="B1690" s="11">
        <v>1980</v>
      </c>
      <c r="C1690" s="11" t="s">
        <v>7850</v>
      </c>
      <c r="D1690" s="11">
        <v>7</v>
      </c>
      <c r="E1690" s="11">
        <v>2</v>
      </c>
      <c r="F1690" s="13">
        <v>5540.35</v>
      </c>
      <c r="G1690" s="11" t="s">
        <v>7895</v>
      </c>
      <c r="H1690" s="11" t="s">
        <v>7895</v>
      </c>
      <c r="I1690" s="11" t="s">
        <v>7862</v>
      </c>
      <c r="J1690" s="14">
        <v>29562</v>
      </c>
      <c r="K1690" s="11">
        <v>42</v>
      </c>
    </row>
    <row r="1691" spans="1:11" ht="15" customHeight="1" x14ac:dyDescent="0.35">
      <c r="A1691" s="11" t="s">
        <v>1729</v>
      </c>
      <c r="B1691" s="11">
        <v>1981</v>
      </c>
      <c r="C1691" s="11" t="s">
        <v>7847</v>
      </c>
      <c r="D1691" s="11">
        <v>7</v>
      </c>
      <c r="E1691" s="11">
        <v>1</v>
      </c>
      <c r="F1691" s="13">
        <v>5539.4</v>
      </c>
      <c r="G1691" s="11" t="s">
        <v>7895</v>
      </c>
      <c r="H1691" s="11" t="s">
        <v>7895</v>
      </c>
      <c r="I1691" s="11" t="s">
        <v>7861</v>
      </c>
      <c r="J1691" s="14">
        <v>29897</v>
      </c>
      <c r="K1691" s="11">
        <v>41</v>
      </c>
    </row>
    <row r="1692" spans="1:11" ht="15" customHeight="1" x14ac:dyDescent="0.35">
      <c r="A1692" s="11" t="s">
        <v>1730</v>
      </c>
      <c r="B1692" s="11">
        <v>1988</v>
      </c>
      <c r="C1692" s="11" t="s">
        <v>7846</v>
      </c>
      <c r="D1692" s="11">
        <v>29</v>
      </c>
      <c r="E1692" s="11">
        <v>3</v>
      </c>
      <c r="F1692" s="13">
        <v>5503.36</v>
      </c>
      <c r="G1692" s="11" t="s">
        <v>7895</v>
      </c>
      <c r="H1692" s="11" t="s">
        <v>7895</v>
      </c>
      <c r="I1692" s="11" t="s">
        <v>7862</v>
      </c>
      <c r="J1692" s="14">
        <v>32353</v>
      </c>
      <c r="K1692" s="11">
        <v>34</v>
      </c>
    </row>
    <row r="1693" spans="1:11" ht="15" customHeight="1" x14ac:dyDescent="0.35">
      <c r="A1693" s="11" t="s">
        <v>1731</v>
      </c>
      <c r="B1693" s="11">
        <v>1984</v>
      </c>
      <c r="C1693" s="11" t="s">
        <v>7851</v>
      </c>
      <c r="D1693" s="11">
        <v>17</v>
      </c>
      <c r="E1693" s="11">
        <v>1</v>
      </c>
      <c r="F1693" s="13">
        <v>5488.26</v>
      </c>
      <c r="G1693" s="11" t="s">
        <v>7895</v>
      </c>
      <c r="H1693" s="11" t="s">
        <v>7893</v>
      </c>
      <c r="I1693" s="11" t="s">
        <v>7863</v>
      </c>
      <c r="J1693" s="14">
        <v>30911</v>
      </c>
      <c r="K1693" s="11">
        <v>38</v>
      </c>
    </row>
    <row r="1694" spans="1:11" ht="15" customHeight="1" x14ac:dyDescent="0.35">
      <c r="A1694" s="11" t="s">
        <v>1732</v>
      </c>
      <c r="B1694" s="11">
        <v>1984</v>
      </c>
      <c r="C1694" s="11" t="s">
        <v>7851</v>
      </c>
      <c r="D1694" s="11">
        <v>26</v>
      </c>
      <c r="E1694" s="11">
        <v>1</v>
      </c>
      <c r="F1694" s="13">
        <v>5484.47</v>
      </c>
      <c r="G1694" s="11" t="s">
        <v>7895</v>
      </c>
      <c r="H1694" s="11" t="s">
        <v>7895</v>
      </c>
      <c r="I1694" s="11" t="s">
        <v>7861</v>
      </c>
      <c r="J1694" s="14">
        <v>30920</v>
      </c>
      <c r="K1694" s="11">
        <v>38</v>
      </c>
    </row>
    <row r="1695" spans="1:11" ht="15" customHeight="1" x14ac:dyDescent="0.35">
      <c r="A1695" s="11" t="s">
        <v>1733</v>
      </c>
      <c r="B1695" s="11">
        <v>1986</v>
      </c>
      <c r="C1695" s="11" t="s">
        <v>7849</v>
      </c>
      <c r="D1695" s="11">
        <v>30</v>
      </c>
      <c r="E1695" s="11">
        <v>1</v>
      </c>
      <c r="F1695" s="13">
        <v>5478.04</v>
      </c>
      <c r="G1695" s="11" t="s">
        <v>7895</v>
      </c>
      <c r="H1695" s="11" t="s">
        <v>7893</v>
      </c>
      <c r="I1695" s="11" t="s">
        <v>7861</v>
      </c>
      <c r="J1695" s="14">
        <v>31685</v>
      </c>
      <c r="K1695" s="11">
        <v>36</v>
      </c>
    </row>
    <row r="1696" spans="1:11" ht="15" customHeight="1" x14ac:dyDescent="0.35">
      <c r="A1696" s="11" t="s">
        <v>1734</v>
      </c>
      <c r="B1696" s="11">
        <v>1986</v>
      </c>
      <c r="C1696" s="11" t="s">
        <v>7846</v>
      </c>
      <c r="D1696" s="11">
        <v>12</v>
      </c>
      <c r="E1696" s="11">
        <v>1</v>
      </c>
      <c r="F1696" s="13">
        <v>5472.45</v>
      </c>
      <c r="G1696" s="11" t="s">
        <v>7895</v>
      </c>
      <c r="H1696" s="11" t="s">
        <v>7893</v>
      </c>
      <c r="I1696" s="11" t="s">
        <v>7863</v>
      </c>
      <c r="J1696" s="14">
        <v>31605</v>
      </c>
      <c r="K1696" s="11">
        <v>36</v>
      </c>
    </row>
    <row r="1697" spans="1:11" ht="15" customHeight="1" x14ac:dyDescent="0.35">
      <c r="A1697" s="11" t="s">
        <v>1735</v>
      </c>
      <c r="B1697" s="11">
        <v>1986</v>
      </c>
      <c r="C1697" s="11" t="s">
        <v>7850</v>
      </c>
      <c r="D1697" s="11">
        <v>2</v>
      </c>
      <c r="E1697" s="11">
        <v>0</v>
      </c>
      <c r="F1697" s="13">
        <v>5469.01</v>
      </c>
      <c r="G1697" s="11" t="s">
        <v>7895</v>
      </c>
      <c r="H1697" s="11" t="s">
        <v>7895</v>
      </c>
      <c r="I1697" s="11" t="s">
        <v>7869</v>
      </c>
      <c r="J1697" s="14">
        <v>31748</v>
      </c>
      <c r="K1697" s="11">
        <v>36</v>
      </c>
    </row>
    <row r="1698" spans="1:11" ht="15" customHeight="1" x14ac:dyDescent="0.35">
      <c r="A1698" s="11" t="s">
        <v>1736</v>
      </c>
      <c r="B1698" s="11">
        <v>1973</v>
      </c>
      <c r="C1698" s="11" t="s">
        <v>7852</v>
      </c>
      <c r="D1698" s="11">
        <v>24</v>
      </c>
      <c r="E1698" s="11">
        <v>0</v>
      </c>
      <c r="F1698" s="13">
        <v>5466.88</v>
      </c>
      <c r="G1698" s="11" t="s">
        <v>7895</v>
      </c>
      <c r="H1698" s="11" t="s">
        <v>7895</v>
      </c>
      <c r="I1698" s="11" t="s">
        <v>7861</v>
      </c>
      <c r="J1698" s="14">
        <v>26961</v>
      </c>
      <c r="K1698" s="11">
        <v>49</v>
      </c>
    </row>
    <row r="1699" spans="1:11" ht="15" customHeight="1" x14ac:dyDescent="0.35">
      <c r="A1699" s="11" t="s">
        <v>1737</v>
      </c>
      <c r="B1699" s="11">
        <v>1986</v>
      </c>
      <c r="C1699" s="11" t="s">
        <v>7850</v>
      </c>
      <c r="D1699" s="11">
        <v>25</v>
      </c>
      <c r="E1699" s="11">
        <v>0</v>
      </c>
      <c r="F1699" s="13">
        <v>5458.05</v>
      </c>
      <c r="G1699" s="11" t="s">
        <v>7895</v>
      </c>
      <c r="H1699" s="11" t="s">
        <v>7895</v>
      </c>
      <c r="I1699" s="11" t="s">
        <v>7869</v>
      </c>
      <c r="J1699" s="14">
        <v>31771</v>
      </c>
      <c r="K1699" s="11">
        <v>36</v>
      </c>
    </row>
    <row r="1700" spans="1:11" ht="15" customHeight="1" x14ac:dyDescent="0.35">
      <c r="A1700" s="11" t="s">
        <v>1738</v>
      </c>
      <c r="B1700" s="11">
        <v>1982</v>
      </c>
      <c r="C1700" s="11" t="s">
        <v>7851</v>
      </c>
      <c r="D1700" s="11">
        <v>25</v>
      </c>
      <c r="E1700" s="11">
        <v>0</v>
      </c>
      <c r="F1700" s="13">
        <v>5438.75</v>
      </c>
      <c r="G1700" s="11" t="s">
        <v>7893</v>
      </c>
      <c r="H1700" s="11" t="s">
        <v>7895</v>
      </c>
      <c r="I1700" s="11" t="s">
        <v>7861</v>
      </c>
      <c r="J1700" s="14">
        <v>30188</v>
      </c>
      <c r="K1700" s="11">
        <v>40</v>
      </c>
    </row>
    <row r="1701" spans="1:11" ht="15" customHeight="1" x14ac:dyDescent="0.35">
      <c r="A1701" s="11" t="s">
        <v>1739</v>
      </c>
      <c r="B1701" s="11">
        <v>1978</v>
      </c>
      <c r="C1701" s="11" t="s">
        <v>7848</v>
      </c>
      <c r="D1701" s="11">
        <v>8</v>
      </c>
      <c r="E1701" s="11">
        <v>2</v>
      </c>
      <c r="F1701" s="13">
        <v>5428.98</v>
      </c>
      <c r="G1701" s="11" t="s">
        <v>7895</v>
      </c>
      <c r="H1701" s="11" t="s">
        <v>7895</v>
      </c>
      <c r="I1701" s="11" t="s">
        <v>7862</v>
      </c>
      <c r="J1701" s="14">
        <v>28649</v>
      </c>
      <c r="K1701" s="11">
        <v>45</v>
      </c>
    </row>
    <row r="1702" spans="1:11" ht="15" customHeight="1" x14ac:dyDescent="0.35">
      <c r="A1702" s="11" t="s">
        <v>1740</v>
      </c>
      <c r="B1702" s="11">
        <v>1992</v>
      </c>
      <c r="C1702" s="11" t="s">
        <v>7849</v>
      </c>
      <c r="D1702" s="11">
        <v>17</v>
      </c>
      <c r="E1702" s="11">
        <v>3</v>
      </c>
      <c r="F1702" s="13">
        <v>5428.73</v>
      </c>
      <c r="G1702" s="11" t="s">
        <v>7893</v>
      </c>
      <c r="H1702" s="11" t="s">
        <v>7894</v>
      </c>
      <c r="I1702" s="11" t="s">
        <v>7873</v>
      </c>
      <c r="J1702" s="14">
        <v>33864</v>
      </c>
      <c r="K1702" s="11">
        <v>30</v>
      </c>
    </row>
    <row r="1703" spans="1:11" ht="15" customHeight="1" x14ac:dyDescent="0.35">
      <c r="A1703" s="11" t="s">
        <v>1741</v>
      </c>
      <c r="B1703" s="11">
        <v>1991</v>
      </c>
      <c r="C1703" s="11" t="s">
        <v>7846</v>
      </c>
      <c r="D1703" s="11">
        <v>6</v>
      </c>
      <c r="E1703" s="11">
        <v>3</v>
      </c>
      <c r="F1703" s="13">
        <v>5425.02</v>
      </c>
      <c r="G1703" s="11" t="s">
        <v>7895</v>
      </c>
      <c r="H1703" s="11" t="s">
        <v>7894</v>
      </c>
      <c r="I1703" s="11" t="s">
        <v>7862</v>
      </c>
      <c r="J1703" s="14">
        <v>33425</v>
      </c>
      <c r="K1703" s="11">
        <v>31</v>
      </c>
    </row>
    <row r="1704" spans="1:11" ht="15" customHeight="1" x14ac:dyDescent="0.35">
      <c r="A1704" s="11" t="s">
        <v>1742</v>
      </c>
      <c r="B1704" s="11">
        <v>1982</v>
      </c>
      <c r="C1704" s="11" t="s">
        <v>7849</v>
      </c>
      <c r="D1704" s="11">
        <v>27</v>
      </c>
      <c r="E1704" s="11">
        <v>0</v>
      </c>
      <c r="F1704" s="13">
        <v>5415.66</v>
      </c>
      <c r="G1704" s="11" t="s">
        <v>7895</v>
      </c>
      <c r="H1704" s="11" t="s">
        <v>7893</v>
      </c>
      <c r="I1704" s="11" t="s">
        <v>7861</v>
      </c>
      <c r="J1704" s="14">
        <v>30221</v>
      </c>
      <c r="K1704" s="11">
        <v>40</v>
      </c>
    </row>
    <row r="1705" spans="1:11" ht="15" customHeight="1" x14ac:dyDescent="0.35">
      <c r="A1705" s="11" t="s">
        <v>1743</v>
      </c>
      <c r="B1705" s="11">
        <v>1975</v>
      </c>
      <c r="C1705" s="11" t="s">
        <v>7849</v>
      </c>
      <c r="D1705" s="11">
        <v>27</v>
      </c>
      <c r="E1705" s="11">
        <v>1</v>
      </c>
      <c r="F1705" s="13">
        <v>5411.99</v>
      </c>
      <c r="G1705" s="11" t="s">
        <v>7895</v>
      </c>
      <c r="H1705" s="11" t="s">
        <v>7893</v>
      </c>
      <c r="I1705" s="11" t="s">
        <v>7862</v>
      </c>
      <c r="J1705" s="14">
        <v>27664</v>
      </c>
      <c r="K1705" s="11">
        <v>47</v>
      </c>
    </row>
    <row r="1706" spans="1:11" ht="15" customHeight="1" x14ac:dyDescent="0.35">
      <c r="A1706" s="11" t="s">
        <v>1744</v>
      </c>
      <c r="B1706" s="11">
        <v>1985</v>
      </c>
      <c r="C1706" s="11" t="s">
        <v>7850</v>
      </c>
      <c r="D1706" s="11">
        <v>23</v>
      </c>
      <c r="E1706" s="11">
        <v>3</v>
      </c>
      <c r="F1706" s="13">
        <v>5402.89</v>
      </c>
      <c r="G1706" s="11" t="s">
        <v>7895</v>
      </c>
      <c r="H1706" s="11" t="s">
        <v>7894</v>
      </c>
      <c r="I1706" s="11" t="s">
        <v>7861</v>
      </c>
      <c r="J1706" s="14">
        <v>31404</v>
      </c>
      <c r="K1706" s="11">
        <v>37</v>
      </c>
    </row>
    <row r="1707" spans="1:11" ht="15" customHeight="1" x14ac:dyDescent="0.35">
      <c r="A1707" s="11" t="s">
        <v>1745</v>
      </c>
      <c r="B1707" s="11">
        <v>1984</v>
      </c>
      <c r="C1707" s="11" t="s">
        <v>7851</v>
      </c>
      <c r="D1707" s="11">
        <v>1</v>
      </c>
      <c r="E1707" s="11">
        <v>0</v>
      </c>
      <c r="F1707" s="13">
        <v>5400.98</v>
      </c>
      <c r="G1707" s="11" t="s">
        <v>7895</v>
      </c>
      <c r="H1707" s="11" t="s">
        <v>7895</v>
      </c>
      <c r="I1707" s="11" t="s">
        <v>7861</v>
      </c>
      <c r="J1707" s="14">
        <v>30895</v>
      </c>
      <c r="K1707" s="11">
        <v>38</v>
      </c>
    </row>
    <row r="1708" spans="1:11" ht="15" customHeight="1" x14ac:dyDescent="0.35">
      <c r="A1708" s="11" t="s">
        <v>1746</v>
      </c>
      <c r="B1708" s="11">
        <v>1984</v>
      </c>
      <c r="C1708" s="11" t="s">
        <v>7849</v>
      </c>
      <c r="D1708" s="11">
        <v>3</v>
      </c>
      <c r="E1708" s="11">
        <v>0</v>
      </c>
      <c r="F1708" s="13">
        <v>5397.62</v>
      </c>
      <c r="G1708" s="11" t="s">
        <v>7895</v>
      </c>
      <c r="H1708" s="11" t="s">
        <v>7895</v>
      </c>
      <c r="I1708" s="11" t="s">
        <v>7861</v>
      </c>
      <c r="J1708" s="14">
        <v>30928</v>
      </c>
      <c r="K1708" s="11">
        <v>38</v>
      </c>
    </row>
    <row r="1709" spans="1:11" ht="15" customHeight="1" x14ac:dyDescent="0.35">
      <c r="A1709" s="11" t="s">
        <v>1747</v>
      </c>
      <c r="B1709" s="11">
        <v>1989</v>
      </c>
      <c r="C1709" s="11" t="s">
        <v>7847</v>
      </c>
      <c r="D1709" s="11">
        <v>6</v>
      </c>
      <c r="E1709" s="11">
        <v>3</v>
      </c>
      <c r="F1709" s="13">
        <v>5396.44</v>
      </c>
      <c r="G1709" s="11" t="s">
        <v>7895</v>
      </c>
      <c r="H1709" s="11" t="s">
        <v>7893</v>
      </c>
      <c r="I1709" s="11" t="s">
        <v>7861</v>
      </c>
      <c r="J1709" s="14">
        <v>32818</v>
      </c>
      <c r="K1709" s="11">
        <v>33</v>
      </c>
    </row>
    <row r="1710" spans="1:11" ht="15" customHeight="1" x14ac:dyDescent="0.35">
      <c r="A1710" s="11" t="s">
        <v>1748</v>
      </c>
      <c r="B1710" s="11">
        <v>1988</v>
      </c>
      <c r="C1710" s="11" t="s">
        <v>7851</v>
      </c>
      <c r="D1710" s="11">
        <v>8</v>
      </c>
      <c r="E1710" s="11">
        <v>1</v>
      </c>
      <c r="F1710" s="13">
        <v>5385.34</v>
      </c>
      <c r="G1710" s="11" t="s">
        <v>7895</v>
      </c>
      <c r="H1710" s="11" t="s">
        <v>7893</v>
      </c>
      <c r="I1710" s="11" t="s">
        <v>7862</v>
      </c>
      <c r="J1710" s="14">
        <v>32363</v>
      </c>
      <c r="K1710" s="11">
        <v>34</v>
      </c>
    </row>
    <row r="1711" spans="1:11" ht="15" customHeight="1" x14ac:dyDescent="0.35">
      <c r="A1711" s="11" t="s">
        <v>1749</v>
      </c>
      <c r="B1711" s="11">
        <v>1984</v>
      </c>
      <c r="C1711" s="11" t="s">
        <v>7848</v>
      </c>
      <c r="D1711" s="11">
        <v>1</v>
      </c>
      <c r="E1711" s="11">
        <v>0</v>
      </c>
      <c r="F1711" s="13">
        <v>5383.54</v>
      </c>
      <c r="G1711" s="11" t="s">
        <v>7895</v>
      </c>
      <c r="H1711" s="11" t="s">
        <v>7893</v>
      </c>
      <c r="I1711" s="11" t="s">
        <v>7863</v>
      </c>
      <c r="J1711" s="14">
        <v>30834</v>
      </c>
      <c r="K1711" s="11">
        <v>39</v>
      </c>
    </row>
    <row r="1712" spans="1:11" ht="15" customHeight="1" x14ac:dyDescent="0.35">
      <c r="A1712" s="11" t="s">
        <v>1750</v>
      </c>
      <c r="B1712" s="11">
        <v>1986</v>
      </c>
      <c r="C1712" s="11" t="s">
        <v>7846</v>
      </c>
      <c r="D1712" s="11">
        <v>22</v>
      </c>
      <c r="E1712" s="11">
        <v>1</v>
      </c>
      <c r="F1712" s="13">
        <v>5377.46</v>
      </c>
      <c r="G1712" s="11" t="s">
        <v>7895</v>
      </c>
      <c r="H1712" s="11" t="s">
        <v>7893</v>
      </c>
      <c r="I1712" s="11" t="s">
        <v>7862</v>
      </c>
      <c r="J1712" s="14">
        <v>31615</v>
      </c>
      <c r="K1712" s="11">
        <v>36</v>
      </c>
    </row>
    <row r="1713" spans="1:11" ht="15" customHeight="1" x14ac:dyDescent="0.35">
      <c r="A1713" s="11" t="s">
        <v>1751</v>
      </c>
      <c r="B1713" s="11">
        <v>1989</v>
      </c>
      <c r="C1713" s="11" t="s">
        <v>7847</v>
      </c>
      <c r="D1713" s="11">
        <v>18</v>
      </c>
      <c r="E1713" s="11">
        <v>2</v>
      </c>
      <c r="F1713" s="13">
        <v>5375.04</v>
      </c>
      <c r="G1713" s="11" t="s">
        <v>7895</v>
      </c>
      <c r="H1713" s="11" t="s">
        <v>7894</v>
      </c>
      <c r="I1713" s="11" t="s">
        <v>7863</v>
      </c>
      <c r="J1713" s="14">
        <v>32830</v>
      </c>
      <c r="K1713" s="11">
        <v>33</v>
      </c>
    </row>
    <row r="1714" spans="1:11" ht="15" customHeight="1" x14ac:dyDescent="0.35">
      <c r="A1714" s="11" t="s">
        <v>1752</v>
      </c>
      <c r="B1714" s="11">
        <v>1986</v>
      </c>
      <c r="C1714" s="11" t="s">
        <v>7848</v>
      </c>
      <c r="D1714" s="11">
        <v>1</v>
      </c>
      <c r="E1714" s="11">
        <v>1</v>
      </c>
      <c r="F1714" s="13">
        <v>5373.36</v>
      </c>
      <c r="G1714" s="11" t="s">
        <v>7895</v>
      </c>
      <c r="H1714" s="11" t="s">
        <v>7895</v>
      </c>
      <c r="I1714" s="11" t="s">
        <v>7862</v>
      </c>
      <c r="J1714" s="14">
        <v>31564</v>
      </c>
      <c r="K1714" s="11">
        <v>37</v>
      </c>
    </row>
    <row r="1715" spans="1:11" ht="15" customHeight="1" x14ac:dyDescent="0.35">
      <c r="A1715" s="11" t="s">
        <v>1753</v>
      </c>
      <c r="B1715" s="11">
        <v>1994</v>
      </c>
      <c r="C1715" s="11" t="s">
        <v>7850</v>
      </c>
      <c r="D1715" s="11">
        <v>7</v>
      </c>
      <c r="E1715" s="11">
        <v>0</v>
      </c>
      <c r="F1715" s="13">
        <v>5364.66</v>
      </c>
      <c r="G1715" s="11" t="s">
        <v>7895</v>
      </c>
      <c r="H1715" s="11" t="s">
        <v>7894</v>
      </c>
      <c r="I1715" s="11" t="s">
        <v>7863</v>
      </c>
      <c r="J1715" s="14">
        <v>34675</v>
      </c>
      <c r="K1715" s="11">
        <v>28</v>
      </c>
    </row>
    <row r="1716" spans="1:11" ht="15" customHeight="1" x14ac:dyDescent="0.35">
      <c r="A1716" s="11" t="s">
        <v>1754</v>
      </c>
      <c r="B1716" s="11">
        <v>1989</v>
      </c>
      <c r="C1716" s="11" t="s">
        <v>7847</v>
      </c>
      <c r="D1716" s="11">
        <v>7</v>
      </c>
      <c r="E1716" s="11">
        <v>1</v>
      </c>
      <c r="F1716" s="13">
        <v>5354.07</v>
      </c>
      <c r="G1716" s="11" t="s">
        <v>7895</v>
      </c>
      <c r="H1716" s="11" t="s">
        <v>7893</v>
      </c>
      <c r="I1716" s="11" t="s">
        <v>7869</v>
      </c>
      <c r="J1716" s="14">
        <v>32819</v>
      </c>
      <c r="K1716" s="11">
        <v>33</v>
      </c>
    </row>
    <row r="1717" spans="1:11" ht="15" customHeight="1" x14ac:dyDescent="0.35">
      <c r="A1717" s="11" t="s">
        <v>1755</v>
      </c>
      <c r="B1717" s="11">
        <v>1972</v>
      </c>
      <c r="C1717" s="11" t="s">
        <v>7850</v>
      </c>
      <c r="D1717" s="11">
        <v>15</v>
      </c>
      <c r="E1717" s="11">
        <v>0</v>
      </c>
      <c r="F1717" s="13">
        <v>5344.81</v>
      </c>
      <c r="G1717" s="11" t="s">
        <v>7895</v>
      </c>
      <c r="H1717" s="11" t="s">
        <v>7893</v>
      </c>
      <c r="I1717" s="11" t="s">
        <v>7861</v>
      </c>
      <c r="J1717" s="14">
        <v>26648</v>
      </c>
      <c r="K1717" s="11">
        <v>50</v>
      </c>
    </row>
    <row r="1718" spans="1:11" ht="15" customHeight="1" x14ac:dyDescent="0.35">
      <c r="A1718" s="11" t="s">
        <v>1756</v>
      </c>
      <c r="B1718" s="11">
        <v>1991</v>
      </c>
      <c r="C1718" s="11" t="s">
        <v>7851</v>
      </c>
      <c r="D1718" s="11">
        <v>28</v>
      </c>
      <c r="E1718" s="11">
        <v>2</v>
      </c>
      <c r="F1718" s="13">
        <v>5327.4</v>
      </c>
      <c r="G1718" s="11" t="s">
        <v>7895</v>
      </c>
      <c r="H1718" s="11" t="s">
        <v>7894</v>
      </c>
      <c r="I1718" s="11" t="s">
        <v>7862</v>
      </c>
      <c r="J1718" s="14">
        <v>33478</v>
      </c>
      <c r="K1718" s="11">
        <v>31</v>
      </c>
    </row>
    <row r="1719" spans="1:11" ht="15" customHeight="1" x14ac:dyDescent="0.35">
      <c r="A1719" s="11" t="s">
        <v>1757</v>
      </c>
      <c r="B1719" s="11">
        <v>1992</v>
      </c>
      <c r="C1719" s="11" t="s">
        <v>7848</v>
      </c>
      <c r="D1719" s="11">
        <v>18</v>
      </c>
      <c r="E1719" s="11">
        <v>3</v>
      </c>
      <c r="F1719" s="13">
        <v>5325.65</v>
      </c>
      <c r="G1719" s="11" t="s">
        <v>7895</v>
      </c>
      <c r="H1719" s="11" t="s">
        <v>7894</v>
      </c>
      <c r="I1719" s="11" t="s">
        <v>7863</v>
      </c>
      <c r="J1719" s="14">
        <v>33773</v>
      </c>
      <c r="K1719" s="11">
        <v>30</v>
      </c>
    </row>
    <row r="1720" spans="1:11" ht="15" customHeight="1" x14ac:dyDescent="0.35">
      <c r="A1720" s="11" t="s">
        <v>1758</v>
      </c>
      <c r="B1720" s="11">
        <v>1974</v>
      </c>
      <c r="C1720" s="11" t="s">
        <v>7849</v>
      </c>
      <c r="D1720" s="11">
        <v>2</v>
      </c>
      <c r="E1720" s="11">
        <v>0</v>
      </c>
      <c r="F1720" s="13">
        <v>5322.24</v>
      </c>
      <c r="G1720" s="11" t="s">
        <v>7895</v>
      </c>
      <c r="H1720" s="11" t="s">
        <v>7894</v>
      </c>
      <c r="I1720" s="11" t="s">
        <v>7862</v>
      </c>
      <c r="J1720" s="14">
        <v>27274</v>
      </c>
      <c r="K1720" s="11">
        <v>48</v>
      </c>
    </row>
    <row r="1721" spans="1:11" ht="15" customHeight="1" x14ac:dyDescent="0.35">
      <c r="A1721" s="11" t="s">
        <v>1759</v>
      </c>
      <c r="B1721" s="11">
        <v>1994</v>
      </c>
      <c r="C1721" s="11" t="s">
        <v>7847</v>
      </c>
      <c r="D1721" s="11">
        <v>13</v>
      </c>
      <c r="E1721" s="11">
        <v>3</v>
      </c>
      <c r="F1721" s="13">
        <v>5312.17</v>
      </c>
      <c r="G1721" s="11" t="s">
        <v>7895</v>
      </c>
      <c r="H1721" s="11" t="s">
        <v>7895</v>
      </c>
      <c r="I1721" s="11" t="s">
        <v>7862</v>
      </c>
      <c r="J1721" s="14">
        <v>34651</v>
      </c>
      <c r="K1721" s="11">
        <v>28</v>
      </c>
    </row>
    <row r="1722" spans="1:11" ht="15" customHeight="1" x14ac:dyDescent="0.35">
      <c r="A1722" s="11" t="s">
        <v>1760</v>
      </c>
      <c r="B1722" s="11">
        <v>2000</v>
      </c>
      <c r="C1722" s="11" t="s">
        <v>7849</v>
      </c>
      <c r="D1722" s="11">
        <v>9</v>
      </c>
      <c r="E1722" s="11">
        <v>0</v>
      </c>
      <c r="F1722" s="13">
        <v>5306.7</v>
      </c>
      <c r="G1722" s="11" t="s">
        <v>7895</v>
      </c>
      <c r="H1722" s="11" t="s">
        <v>7893</v>
      </c>
      <c r="I1722" s="11" t="s">
        <v>7862</v>
      </c>
      <c r="J1722" s="14">
        <v>36778</v>
      </c>
      <c r="K1722" s="11">
        <v>22</v>
      </c>
    </row>
    <row r="1723" spans="1:11" ht="15" customHeight="1" x14ac:dyDescent="0.35">
      <c r="A1723" s="11" t="s">
        <v>1761</v>
      </c>
      <c r="B1723" s="11">
        <v>2004</v>
      </c>
      <c r="C1723" s="11" t="s">
        <v>7851</v>
      </c>
      <c r="D1723" s="11">
        <v>22</v>
      </c>
      <c r="E1723" s="11">
        <v>0</v>
      </c>
      <c r="F1723" s="13">
        <v>5293.67</v>
      </c>
      <c r="G1723" s="11" t="s">
        <v>7895</v>
      </c>
      <c r="H1723" s="11" t="s">
        <v>7895</v>
      </c>
      <c r="I1723" s="11" t="s">
        <v>7876</v>
      </c>
      <c r="J1723" s="14">
        <v>38221</v>
      </c>
      <c r="K1723" s="11">
        <v>18</v>
      </c>
    </row>
    <row r="1724" spans="1:11" ht="15" customHeight="1" x14ac:dyDescent="0.35">
      <c r="A1724" s="11" t="s">
        <v>1762</v>
      </c>
      <c r="B1724" s="11">
        <v>1974</v>
      </c>
      <c r="C1724" s="11" t="s">
        <v>7847</v>
      </c>
      <c r="D1724" s="11">
        <v>12</v>
      </c>
      <c r="E1724" s="11">
        <v>0</v>
      </c>
      <c r="F1724" s="13">
        <v>5291.71</v>
      </c>
      <c r="G1724" s="11" t="s">
        <v>7895</v>
      </c>
      <c r="H1724" s="11" t="s">
        <v>7895</v>
      </c>
      <c r="I1724" s="11" t="s">
        <v>7862</v>
      </c>
      <c r="J1724" s="14">
        <v>27345</v>
      </c>
      <c r="K1724" s="11">
        <v>48</v>
      </c>
    </row>
    <row r="1725" spans="1:11" ht="15" customHeight="1" x14ac:dyDescent="0.35">
      <c r="A1725" s="11" t="s">
        <v>1763</v>
      </c>
      <c r="B1725" s="11">
        <v>1987</v>
      </c>
      <c r="C1725" s="11" t="s">
        <v>7849</v>
      </c>
      <c r="D1725" s="11">
        <v>1</v>
      </c>
      <c r="E1725" s="11">
        <v>3</v>
      </c>
      <c r="F1725" s="13">
        <v>5275.86</v>
      </c>
      <c r="G1725" s="11" t="s">
        <v>7895</v>
      </c>
      <c r="H1725" s="11" t="s">
        <v>7895</v>
      </c>
      <c r="I1725" s="11" t="s">
        <v>7861</v>
      </c>
      <c r="J1725" s="14">
        <v>32021</v>
      </c>
      <c r="K1725" s="11">
        <v>35</v>
      </c>
    </row>
    <row r="1726" spans="1:11" ht="15" customHeight="1" x14ac:dyDescent="0.35">
      <c r="A1726" s="11" t="s">
        <v>1764</v>
      </c>
      <c r="B1726" s="11">
        <v>1986</v>
      </c>
      <c r="C1726" s="11" t="s">
        <v>7852</v>
      </c>
      <c r="D1726" s="11">
        <v>20</v>
      </c>
      <c r="E1726" s="11">
        <v>0</v>
      </c>
      <c r="F1726" s="13">
        <v>5272.18</v>
      </c>
      <c r="G1726" s="11" t="s">
        <v>7895</v>
      </c>
      <c r="H1726" s="11" t="s">
        <v>7893</v>
      </c>
      <c r="I1726" s="11" t="s">
        <v>7862</v>
      </c>
      <c r="J1726" s="14">
        <v>31705</v>
      </c>
      <c r="K1726" s="11">
        <v>36</v>
      </c>
    </row>
    <row r="1727" spans="1:11" ht="15" customHeight="1" x14ac:dyDescent="0.35">
      <c r="A1727" s="11" t="s">
        <v>1765</v>
      </c>
      <c r="B1727" s="11">
        <v>1986</v>
      </c>
      <c r="C1727" s="11" t="s">
        <v>7849</v>
      </c>
      <c r="D1727" s="11">
        <v>20</v>
      </c>
      <c r="E1727" s="11">
        <v>0</v>
      </c>
      <c r="F1727" s="13">
        <v>5267.82</v>
      </c>
      <c r="G1727" s="11" t="s">
        <v>7895</v>
      </c>
      <c r="H1727" s="11" t="s">
        <v>7895</v>
      </c>
      <c r="I1727" s="11" t="s">
        <v>7862</v>
      </c>
      <c r="J1727" s="14">
        <v>31675</v>
      </c>
      <c r="K1727" s="11">
        <v>36</v>
      </c>
    </row>
    <row r="1728" spans="1:11" ht="15" customHeight="1" x14ac:dyDescent="0.35">
      <c r="A1728" s="11" t="s">
        <v>1766</v>
      </c>
      <c r="B1728" s="11">
        <v>1986</v>
      </c>
      <c r="C1728" s="11" t="s">
        <v>7852</v>
      </c>
      <c r="D1728" s="11">
        <v>25</v>
      </c>
      <c r="E1728" s="11">
        <v>0</v>
      </c>
      <c r="F1728" s="13">
        <v>5266.37</v>
      </c>
      <c r="G1728" s="11" t="s">
        <v>7895</v>
      </c>
      <c r="H1728" s="11" t="s">
        <v>7895</v>
      </c>
      <c r="I1728" s="11" t="s">
        <v>7862</v>
      </c>
      <c r="J1728" s="14">
        <v>31710</v>
      </c>
      <c r="K1728" s="11">
        <v>36</v>
      </c>
    </row>
    <row r="1729" spans="1:11" ht="15" customHeight="1" x14ac:dyDescent="0.35">
      <c r="A1729" s="11" t="s">
        <v>1767</v>
      </c>
      <c r="B1729" s="11">
        <v>1989</v>
      </c>
      <c r="C1729" s="11" t="s">
        <v>7846</v>
      </c>
      <c r="D1729" s="11">
        <v>19</v>
      </c>
      <c r="E1729" s="11">
        <v>2</v>
      </c>
      <c r="F1729" s="13">
        <v>5261.47</v>
      </c>
      <c r="G1729" s="11" t="s">
        <v>7895</v>
      </c>
      <c r="H1729" s="11" t="s">
        <v>7895</v>
      </c>
      <c r="I1729" s="11" t="s">
        <v>7862</v>
      </c>
      <c r="J1729" s="14">
        <v>32708</v>
      </c>
      <c r="K1729" s="11">
        <v>33</v>
      </c>
    </row>
    <row r="1730" spans="1:11" ht="15" customHeight="1" x14ac:dyDescent="0.35">
      <c r="A1730" s="11" t="s">
        <v>1768</v>
      </c>
      <c r="B1730" s="11">
        <v>1989</v>
      </c>
      <c r="C1730" s="11" t="s">
        <v>7847</v>
      </c>
      <c r="D1730" s="11">
        <v>25</v>
      </c>
      <c r="E1730" s="11">
        <v>2</v>
      </c>
      <c r="F1730" s="13">
        <v>5257.51</v>
      </c>
      <c r="G1730" s="11" t="s">
        <v>7895</v>
      </c>
      <c r="H1730" s="11" t="s">
        <v>7895</v>
      </c>
      <c r="I1730" s="11" t="s">
        <v>7862</v>
      </c>
      <c r="J1730" s="14">
        <v>32837</v>
      </c>
      <c r="K1730" s="11">
        <v>33</v>
      </c>
    </row>
    <row r="1731" spans="1:11" ht="15" customHeight="1" x14ac:dyDescent="0.35">
      <c r="A1731" s="11" t="s">
        <v>1769</v>
      </c>
      <c r="B1731" s="11">
        <v>1990</v>
      </c>
      <c r="C1731" s="11" t="s">
        <v>7846</v>
      </c>
      <c r="D1731" s="11">
        <v>6</v>
      </c>
      <c r="E1731" s="11">
        <v>3</v>
      </c>
      <c r="F1731" s="13">
        <v>5253.52</v>
      </c>
      <c r="G1731" s="11" t="s">
        <v>7893</v>
      </c>
      <c r="H1731" s="11" t="s">
        <v>7893</v>
      </c>
      <c r="I1731" s="11" t="s">
        <v>7863</v>
      </c>
      <c r="J1731" s="14">
        <v>33060</v>
      </c>
      <c r="K1731" s="11">
        <v>32</v>
      </c>
    </row>
    <row r="1732" spans="1:11" ht="15" customHeight="1" x14ac:dyDescent="0.35">
      <c r="A1732" s="11" t="s">
        <v>1770</v>
      </c>
      <c r="B1732" s="11">
        <v>1987</v>
      </c>
      <c r="C1732" s="11" t="s">
        <v>7849</v>
      </c>
      <c r="D1732" s="11">
        <v>9</v>
      </c>
      <c r="E1732" s="11">
        <v>1</v>
      </c>
      <c r="F1732" s="13">
        <v>5246.05</v>
      </c>
      <c r="G1732" s="11" t="s">
        <v>7895</v>
      </c>
      <c r="H1732" s="11" t="s">
        <v>7893</v>
      </c>
      <c r="I1732" s="11" t="s">
        <v>7863</v>
      </c>
      <c r="J1732" s="14">
        <v>32029</v>
      </c>
      <c r="K1732" s="11">
        <v>35</v>
      </c>
    </row>
    <row r="1733" spans="1:11" ht="15" customHeight="1" x14ac:dyDescent="0.35">
      <c r="A1733" s="11" t="s">
        <v>1771</v>
      </c>
      <c r="B1733" s="11">
        <v>1987</v>
      </c>
      <c r="C1733" s="11" t="s">
        <v>7846</v>
      </c>
      <c r="D1733" s="11">
        <v>5</v>
      </c>
      <c r="E1733" s="11">
        <v>1</v>
      </c>
      <c r="F1733" s="13">
        <v>5245.23</v>
      </c>
      <c r="G1733" s="11" t="s">
        <v>7895</v>
      </c>
      <c r="H1733" s="11" t="s">
        <v>7895</v>
      </c>
      <c r="I1733" s="11" t="s">
        <v>7861</v>
      </c>
      <c r="J1733" s="14">
        <v>31963</v>
      </c>
      <c r="K1733" s="11">
        <v>35</v>
      </c>
    </row>
    <row r="1734" spans="1:11" ht="15" customHeight="1" x14ac:dyDescent="0.35">
      <c r="A1734" s="11" t="s">
        <v>1772</v>
      </c>
      <c r="B1734" s="11">
        <v>1987</v>
      </c>
      <c r="C1734" s="11" t="s">
        <v>7850</v>
      </c>
      <c r="D1734" s="11">
        <v>26</v>
      </c>
      <c r="E1734" s="11">
        <v>1</v>
      </c>
      <c r="F1734" s="13">
        <v>5240.7700000000004</v>
      </c>
      <c r="G1734" s="11" t="s">
        <v>7895</v>
      </c>
      <c r="H1734" s="11" t="s">
        <v>7895</v>
      </c>
      <c r="I1734" s="11" t="s">
        <v>7863</v>
      </c>
      <c r="J1734" s="14">
        <v>32137</v>
      </c>
      <c r="K1734" s="11">
        <v>35</v>
      </c>
    </row>
    <row r="1735" spans="1:11" ht="15" customHeight="1" x14ac:dyDescent="0.35">
      <c r="A1735" s="11" t="s">
        <v>1773</v>
      </c>
      <c r="B1735" s="11">
        <v>1987</v>
      </c>
      <c r="C1735" s="11" t="s">
        <v>7848</v>
      </c>
      <c r="D1735" s="11">
        <v>29</v>
      </c>
      <c r="E1735" s="11">
        <v>0</v>
      </c>
      <c r="F1735" s="13">
        <v>5227.99</v>
      </c>
      <c r="G1735" s="11" t="s">
        <v>7895</v>
      </c>
      <c r="H1735" s="11" t="s">
        <v>7894</v>
      </c>
      <c r="I1735" s="11" t="s">
        <v>7869</v>
      </c>
      <c r="J1735" s="14">
        <v>31957</v>
      </c>
      <c r="K1735" s="11">
        <v>35</v>
      </c>
    </row>
    <row r="1736" spans="1:11" ht="15" customHeight="1" x14ac:dyDescent="0.35">
      <c r="A1736" s="11" t="s">
        <v>1774</v>
      </c>
      <c r="B1736" s="11">
        <v>1995</v>
      </c>
      <c r="C1736" s="11" t="s">
        <v>7848</v>
      </c>
      <c r="D1736" s="11">
        <v>6</v>
      </c>
      <c r="E1736" s="11">
        <v>0</v>
      </c>
      <c r="F1736" s="13">
        <v>5216.4799999999996</v>
      </c>
      <c r="G1736" s="11" t="s">
        <v>7895</v>
      </c>
      <c r="H1736" s="11" t="s">
        <v>7895</v>
      </c>
      <c r="I1736" s="11" t="s">
        <v>7868</v>
      </c>
      <c r="J1736" s="14">
        <v>34856</v>
      </c>
      <c r="K1736" s="11">
        <v>28</v>
      </c>
    </row>
    <row r="1737" spans="1:11" ht="15" customHeight="1" x14ac:dyDescent="0.35">
      <c r="A1737" s="11" t="s">
        <v>1775</v>
      </c>
      <c r="B1737" s="11">
        <v>1999</v>
      </c>
      <c r="C1737" s="11" t="s">
        <v>7850</v>
      </c>
      <c r="D1737" s="11">
        <v>1</v>
      </c>
      <c r="E1737" s="11">
        <v>0</v>
      </c>
      <c r="F1737" s="13">
        <v>5213.22</v>
      </c>
      <c r="G1737" s="11" t="s">
        <v>7895</v>
      </c>
      <c r="H1737" s="11" t="s">
        <v>7894</v>
      </c>
      <c r="I1737" s="11" t="s">
        <v>7862</v>
      </c>
      <c r="J1737" s="14">
        <v>36495</v>
      </c>
      <c r="K1737" s="11">
        <v>23</v>
      </c>
    </row>
    <row r="1738" spans="1:11" ht="15" customHeight="1" x14ac:dyDescent="0.35">
      <c r="A1738" s="11" t="s">
        <v>1776</v>
      </c>
      <c r="B1738" s="11">
        <v>1993</v>
      </c>
      <c r="C1738" s="11" t="s">
        <v>7848</v>
      </c>
      <c r="D1738" s="11">
        <v>17</v>
      </c>
      <c r="E1738" s="11">
        <v>3</v>
      </c>
      <c r="F1738" s="13">
        <v>5209.58</v>
      </c>
      <c r="G1738" s="11" t="s">
        <v>7893</v>
      </c>
      <c r="H1738" s="11" t="s">
        <v>7893</v>
      </c>
      <c r="I1738" s="11" t="s">
        <v>7873</v>
      </c>
      <c r="J1738" s="14">
        <v>34137</v>
      </c>
      <c r="K1738" s="11">
        <v>29</v>
      </c>
    </row>
    <row r="1739" spans="1:11" ht="15" customHeight="1" x14ac:dyDescent="0.35">
      <c r="A1739" s="11" t="s">
        <v>1777</v>
      </c>
      <c r="B1739" s="11">
        <v>1983</v>
      </c>
      <c r="C1739" s="11" t="s">
        <v>7852</v>
      </c>
      <c r="D1739" s="11">
        <v>24</v>
      </c>
      <c r="E1739" s="11">
        <v>3</v>
      </c>
      <c r="F1739" s="13">
        <v>5207.97</v>
      </c>
      <c r="G1739" s="11" t="s">
        <v>7895</v>
      </c>
      <c r="H1739" s="11" t="s">
        <v>7895</v>
      </c>
      <c r="I1739" s="11" t="s">
        <v>7862</v>
      </c>
      <c r="J1739" s="14">
        <v>30613</v>
      </c>
      <c r="K1739" s="11">
        <v>39</v>
      </c>
    </row>
    <row r="1740" spans="1:11" ht="15" customHeight="1" x14ac:dyDescent="0.35">
      <c r="A1740" s="11" t="s">
        <v>1778</v>
      </c>
      <c r="B1740" s="11">
        <v>2004</v>
      </c>
      <c r="C1740" s="11" t="s">
        <v>7848</v>
      </c>
      <c r="D1740" s="11">
        <v>6</v>
      </c>
      <c r="E1740" s="11">
        <v>0</v>
      </c>
      <c r="F1740" s="13">
        <v>5198.6899999999996</v>
      </c>
      <c r="G1740" s="11" t="s">
        <v>7895</v>
      </c>
      <c r="H1740" s="11" t="s">
        <v>7895</v>
      </c>
      <c r="I1740" s="11" t="s">
        <v>7876</v>
      </c>
      <c r="J1740" s="14">
        <v>38144</v>
      </c>
      <c r="K1740" s="11">
        <v>19</v>
      </c>
    </row>
    <row r="1741" spans="1:11" ht="15" customHeight="1" x14ac:dyDescent="0.35">
      <c r="A1741" s="11" t="s">
        <v>1779</v>
      </c>
      <c r="B1741" s="11">
        <v>1979</v>
      </c>
      <c r="C1741" s="11" t="s">
        <v>7849</v>
      </c>
      <c r="D1741" s="11">
        <v>12</v>
      </c>
      <c r="E1741" s="11">
        <v>2</v>
      </c>
      <c r="F1741" s="13">
        <v>5195.58</v>
      </c>
      <c r="G1741" s="11" t="s">
        <v>7895</v>
      </c>
      <c r="H1741" s="11" t="s">
        <v>7895</v>
      </c>
      <c r="I1741" s="11" t="s">
        <v>7861</v>
      </c>
      <c r="J1741" s="14">
        <v>29110</v>
      </c>
      <c r="K1741" s="11">
        <v>43</v>
      </c>
    </row>
    <row r="1742" spans="1:11" ht="15" customHeight="1" x14ac:dyDescent="0.35">
      <c r="A1742" s="11" t="s">
        <v>1780</v>
      </c>
      <c r="B1742" s="11">
        <v>1984</v>
      </c>
      <c r="C1742" s="11" t="s">
        <v>7852</v>
      </c>
      <c r="D1742" s="11">
        <v>16</v>
      </c>
      <c r="E1742" s="11">
        <v>3</v>
      </c>
      <c r="F1742" s="13">
        <v>5177.12</v>
      </c>
      <c r="G1742" s="11" t="s">
        <v>7895</v>
      </c>
      <c r="H1742" s="11" t="s">
        <v>7894</v>
      </c>
      <c r="I1742" s="11" t="s">
        <v>7861</v>
      </c>
      <c r="J1742" s="14">
        <v>30971</v>
      </c>
      <c r="K1742" s="11">
        <v>38</v>
      </c>
    </row>
    <row r="1743" spans="1:11" ht="15" customHeight="1" x14ac:dyDescent="0.35">
      <c r="A1743" s="11" t="s">
        <v>1781</v>
      </c>
      <c r="B1743" s="11">
        <v>1991</v>
      </c>
      <c r="C1743" s="11" t="s">
        <v>7851</v>
      </c>
      <c r="D1743" s="11">
        <v>29</v>
      </c>
      <c r="E1743" s="11">
        <v>3</v>
      </c>
      <c r="F1743" s="13">
        <v>5166.96</v>
      </c>
      <c r="G1743" s="11" t="s">
        <v>7895</v>
      </c>
      <c r="H1743" s="11" t="s">
        <v>7895</v>
      </c>
      <c r="I1743" s="11" t="s">
        <v>7862</v>
      </c>
      <c r="J1743" s="14">
        <v>33479</v>
      </c>
      <c r="K1743" s="11">
        <v>31</v>
      </c>
    </row>
    <row r="1744" spans="1:11" ht="15" customHeight="1" x14ac:dyDescent="0.35">
      <c r="A1744" s="11" t="s">
        <v>1782</v>
      </c>
      <c r="B1744" s="11">
        <v>1990</v>
      </c>
      <c r="C1744" s="11" t="s">
        <v>7852</v>
      </c>
      <c r="D1744" s="11">
        <v>9</v>
      </c>
      <c r="E1744" s="11">
        <v>2</v>
      </c>
      <c r="F1744" s="13">
        <v>5152.13</v>
      </c>
      <c r="G1744" s="11" t="s">
        <v>7895</v>
      </c>
      <c r="H1744" s="11" t="s">
        <v>7895</v>
      </c>
      <c r="I1744" s="11" t="s">
        <v>7863</v>
      </c>
      <c r="J1744" s="14">
        <v>33155</v>
      </c>
      <c r="K1744" s="11">
        <v>32</v>
      </c>
    </row>
    <row r="1745" spans="1:11" ht="15" customHeight="1" x14ac:dyDescent="0.35">
      <c r="A1745" s="11" t="s">
        <v>1783</v>
      </c>
      <c r="B1745" s="11">
        <v>1990</v>
      </c>
      <c r="C1745" s="11" t="s">
        <v>7851</v>
      </c>
      <c r="D1745" s="11">
        <v>22</v>
      </c>
      <c r="E1745" s="11">
        <v>1</v>
      </c>
      <c r="F1745" s="13">
        <v>5148.55</v>
      </c>
      <c r="G1745" s="11" t="s">
        <v>7895</v>
      </c>
      <c r="H1745" s="11" t="s">
        <v>7895</v>
      </c>
      <c r="I1745" s="11" t="s">
        <v>7869</v>
      </c>
      <c r="J1745" s="14">
        <v>33107</v>
      </c>
      <c r="K1745" s="11">
        <v>32</v>
      </c>
    </row>
    <row r="1746" spans="1:11" ht="15" customHeight="1" x14ac:dyDescent="0.35">
      <c r="A1746" s="11" t="s">
        <v>1784</v>
      </c>
      <c r="B1746" s="11">
        <v>1984</v>
      </c>
      <c r="C1746" s="11" t="s">
        <v>7851</v>
      </c>
      <c r="D1746" s="11">
        <v>22</v>
      </c>
      <c r="E1746" s="11">
        <v>3</v>
      </c>
      <c r="F1746" s="13">
        <v>5144.18</v>
      </c>
      <c r="G1746" s="11" t="s">
        <v>7895</v>
      </c>
      <c r="H1746" s="11" t="s">
        <v>7894</v>
      </c>
      <c r="I1746" s="11" t="s">
        <v>7861</v>
      </c>
      <c r="J1746" s="14">
        <v>30916</v>
      </c>
      <c r="K1746" s="11">
        <v>38</v>
      </c>
    </row>
    <row r="1747" spans="1:11" ht="15" customHeight="1" x14ac:dyDescent="0.35">
      <c r="A1747" s="11" t="s">
        <v>1785</v>
      </c>
      <c r="B1747" s="11">
        <v>1993</v>
      </c>
      <c r="C1747" s="11" t="s">
        <v>7850</v>
      </c>
      <c r="D1747" s="11">
        <v>10</v>
      </c>
      <c r="E1747" s="11">
        <v>3</v>
      </c>
      <c r="F1747" s="13">
        <v>5138.26</v>
      </c>
      <c r="G1747" s="11" t="s">
        <v>7895</v>
      </c>
      <c r="H1747" s="11" t="s">
        <v>7895</v>
      </c>
      <c r="I1747" s="11" t="s">
        <v>7861</v>
      </c>
      <c r="J1747" s="14">
        <v>34313</v>
      </c>
      <c r="K1747" s="11">
        <v>29</v>
      </c>
    </row>
    <row r="1748" spans="1:11" ht="15" customHeight="1" x14ac:dyDescent="0.35">
      <c r="A1748" s="11" t="s">
        <v>1786</v>
      </c>
      <c r="B1748" s="11">
        <v>1988</v>
      </c>
      <c r="C1748" s="11" t="s">
        <v>7849</v>
      </c>
      <c r="D1748" s="11">
        <v>15</v>
      </c>
      <c r="E1748" s="11">
        <v>3</v>
      </c>
      <c r="F1748" s="13">
        <v>5136.75</v>
      </c>
      <c r="G1748" s="11" t="s">
        <v>7895</v>
      </c>
      <c r="H1748" s="11" t="s">
        <v>7894</v>
      </c>
      <c r="I1748" s="11" t="s">
        <v>7861</v>
      </c>
      <c r="J1748" s="14">
        <v>32401</v>
      </c>
      <c r="K1748" s="11">
        <v>34</v>
      </c>
    </row>
    <row r="1749" spans="1:11" ht="15" customHeight="1" x14ac:dyDescent="0.35">
      <c r="A1749" s="11" t="s">
        <v>1787</v>
      </c>
      <c r="B1749" s="11">
        <v>1987</v>
      </c>
      <c r="C1749" s="11" t="s">
        <v>7849</v>
      </c>
      <c r="D1749" s="11">
        <v>13</v>
      </c>
      <c r="E1749" s="11">
        <v>1</v>
      </c>
      <c r="F1749" s="13">
        <v>5125.22</v>
      </c>
      <c r="G1749" s="11" t="s">
        <v>7894</v>
      </c>
      <c r="H1749" s="11" t="s">
        <v>7895</v>
      </c>
      <c r="I1749" s="11" t="s">
        <v>7862</v>
      </c>
      <c r="J1749" s="14">
        <v>32033</v>
      </c>
      <c r="K1749" s="11">
        <v>35</v>
      </c>
    </row>
    <row r="1750" spans="1:11" ht="15" customHeight="1" x14ac:dyDescent="0.35">
      <c r="A1750" s="11" t="s">
        <v>1788</v>
      </c>
      <c r="B1750" s="11">
        <v>1988</v>
      </c>
      <c r="C1750" s="11" t="s">
        <v>7847</v>
      </c>
      <c r="D1750" s="11">
        <v>1</v>
      </c>
      <c r="E1750" s="11">
        <v>2</v>
      </c>
      <c r="F1750" s="13">
        <v>5124.1899999999996</v>
      </c>
      <c r="G1750" s="11" t="s">
        <v>7895</v>
      </c>
      <c r="H1750" s="11" t="s">
        <v>7893</v>
      </c>
      <c r="I1750" s="11" t="s">
        <v>7861</v>
      </c>
      <c r="J1750" s="14">
        <v>32448</v>
      </c>
      <c r="K1750" s="11">
        <v>34</v>
      </c>
    </row>
    <row r="1751" spans="1:11" ht="15" customHeight="1" x14ac:dyDescent="0.35">
      <c r="A1751" s="11" t="s">
        <v>1789</v>
      </c>
      <c r="B1751" s="11">
        <v>1987</v>
      </c>
      <c r="C1751" s="11" t="s">
        <v>7847</v>
      </c>
      <c r="D1751" s="11">
        <v>18</v>
      </c>
      <c r="E1751" s="11">
        <v>1</v>
      </c>
      <c r="F1751" s="13">
        <v>5116.5</v>
      </c>
      <c r="G1751" s="11" t="s">
        <v>7895</v>
      </c>
      <c r="H1751" s="11" t="s">
        <v>7895</v>
      </c>
      <c r="I1751" s="11" t="s">
        <v>7862</v>
      </c>
      <c r="J1751" s="14">
        <v>32099</v>
      </c>
      <c r="K1751" s="11">
        <v>35</v>
      </c>
    </row>
    <row r="1752" spans="1:11" ht="15" customHeight="1" x14ac:dyDescent="0.35">
      <c r="A1752" s="11" t="s">
        <v>1790</v>
      </c>
      <c r="B1752" s="11">
        <v>1999</v>
      </c>
      <c r="C1752" s="11" t="s">
        <v>7848</v>
      </c>
      <c r="D1752" s="11">
        <v>19</v>
      </c>
      <c r="E1752" s="11">
        <v>0</v>
      </c>
      <c r="F1752" s="13">
        <v>5087.92</v>
      </c>
      <c r="G1752" s="11" t="s">
        <v>7895</v>
      </c>
      <c r="H1752" s="11" t="s">
        <v>7895</v>
      </c>
      <c r="I1752" s="11" t="s">
        <v>7875</v>
      </c>
      <c r="J1752" s="14">
        <v>36330</v>
      </c>
      <c r="K1752" s="11">
        <v>23</v>
      </c>
    </row>
    <row r="1753" spans="1:11" ht="15" customHeight="1" x14ac:dyDescent="0.35">
      <c r="A1753" s="11" t="s">
        <v>1791</v>
      </c>
      <c r="B1753" s="11">
        <v>1997</v>
      </c>
      <c r="C1753" s="11" t="s">
        <v>7846</v>
      </c>
      <c r="D1753" s="11">
        <v>14</v>
      </c>
      <c r="E1753" s="11">
        <v>5</v>
      </c>
      <c r="F1753" s="13">
        <v>5080.1000000000004</v>
      </c>
      <c r="G1753" s="11" t="s">
        <v>7893</v>
      </c>
      <c r="H1753" s="11" t="s">
        <v>7895</v>
      </c>
      <c r="I1753" s="11" t="s">
        <v>7863</v>
      </c>
      <c r="J1753" s="14">
        <v>35625</v>
      </c>
      <c r="K1753" s="11">
        <v>25</v>
      </c>
    </row>
    <row r="1754" spans="1:11" ht="15" customHeight="1" x14ac:dyDescent="0.35">
      <c r="A1754" s="11" t="s">
        <v>1792</v>
      </c>
      <c r="B1754" s="11">
        <v>1978</v>
      </c>
      <c r="C1754" s="11" t="s">
        <v>7847</v>
      </c>
      <c r="D1754" s="11">
        <v>22</v>
      </c>
      <c r="E1754" s="11">
        <v>2</v>
      </c>
      <c r="F1754" s="13">
        <v>5077.1899999999996</v>
      </c>
      <c r="G1754" s="11" t="s">
        <v>7895</v>
      </c>
      <c r="H1754" s="11" t="s">
        <v>7893</v>
      </c>
      <c r="I1754" s="11" t="s">
        <v>7862</v>
      </c>
      <c r="J1754" s="14">
        <v>28816</v>
      </c>
      <c r="K1754" s="11">
        <v>44</v>
      </c>
    </row>
    <row r="1755" spans="1:11" ht="15" customHeight="1" x14ac:dyDescent="0.35">
      <c r="A1755" s="11" t="s">
        <v>1793</v>
      </c>
      <c r="B1755" s="11">
        <v>1993</v>
      </c>
      <c r="C1755" s="11" t="s">
        <v>7848</v>
      </c>
      <c r="D1755" s="11">
        <v>11</v>
      </c>
      <c r="E1755" s="11">
        <v>0</v>
      </c>
      <c r="F1755" s="13">
        <v>5059.5600000000004</v>
      </c>
      <c r="G1755" s="11" t="s">
        <v>7895</v>
      </c>
      <c r="H1755" s="11" t="s">
        <v>7894</v>
      </c>
      <c r="I1755" s="11" t="s">
        <v>7872</v>
      </c>
      <c r="J1755" s="14">
        <v>34131</v>
      </c>
      <c r="K1755" s="11">
        <v>29</v>
      </c>
    </row>
    <row r="1756" spans="1:11" ht="15" customHeight="1" x14ac:dyDescent="0.35">
      <c r="A1756" s="11" t="s">
        <v>1794</v>
      </c>
      <c r="B1756" s="11">
        <v>1980</v>
      </c>
      <c r="C1756" s="11" t="s">
        <v>7849</v>
      </c>
      <c r="D1756" s="11">
        <v>7</v>
      </c>
      <c r="E1756" s="11">
        <v>2</v>
      </c>
      <c r="F1756" s="13">
        <v>5054.05</v>
      </c>
      <c r="G1756" s="11" t="s">
        <v>7895</v>
      </c>
      <c r="H1756" s="11" t="s">
        <v>7895</v>
      </c>
      <c r="I1756" s="11" t="s">
        <v>7861</v>
      </c>
      <c r="J1756" s="14">
        <v>29471</v>
      </c>
      <c r="K1756" s="11">
        <v>42</v>
      </c>
    </row>
    <row r="1757" spans="1:11" ht="15" customHeight="1" x14ac:dyDescent="0.35">
      <c r="A1757" s="11" t="s">
        <v>1795</v>
      </c>
      <c r="B1757" s="11">
        <v>1997</v>
      </c>
      <c r="C1757" s="11" t="s">
        <v>7846</v>
      </c>
      <c r="D1757" s="11">
        <v>29</v>
      </c>
      <c r="E1757" s="11">
        <v>0</v>
      </c>
      <c r="F1757" s="13">
        <v>5045.1499999999996</v>
      </c>
      <c r="G1757" s="11" t="s">
        <v>7895</v>
      </c>
      <c r="H1757" s="11" t="s">
        <v>7895</v>
      </c>
      <c r="I1757" s="11" t="s">
        <v>7862</v>
      </c>
      <c r="J1757" s="14">
        <v>35640</v>
      </c>
      <c r="K1757" s="11">
        <v>25</v>
      </c>
    </row>
    <row r="1758" spans="1:11" ht="15" customHeight="1" x14ac:dyDescent="0.35">
      <c r="A1758" s="11" t="s">
        <v>1796</v>
      </c>
      <c r="B1758" s="11">
        <v>2001</v>
      </c>
      <c r="C1758" s="11" t="s">
        <v>7852</v>
      </c>
      <c r="D1758" s="11">
        <v>16</v>
      </c>
      <c r="E1758" s="11">
        <v>0</v>
      </c>
      <c r="F1758" s="13">
        <v>5043.13</v>
      </c>
      <c r="G1758" s="11" t="s">
        <v>7895</v>
      </c>
      <c r="H1758" s="11" t="s">
        <v>7893</v>
      </c>
      <c r="I1758" s="11" t="s">
        <v>7863</v>
      </c>
      <c r="J1758" s="14">
        <v>37180</v>
      </c>
      <c r="K1758" s="11">
        <v>21</v>
      </c>
    </row>
    <row r="1759" spans="1:11" ht="15" customHeight="1" x14ac:dyDescent="0.35">
      <c r="A1759" s="11" t="s">
        <v>1797</v>
      </c>
      <c r="B1759" s="11">
        <v>1997</v>
      </c>
      <c r="C1759" s="11" t="s">
        <v>7850</v>
      </c>
      <c r="D1759" s="11">
        <v>4</v>
      </c>
      <c r="E1759" s="11">
        <v>0</v>
      </c>
      <c r="F1759" s="13">
        <v>5038.57</v>
      </c>
      <c r="G1759" s="11" t="s">
        <v>7895</v>
      </c>
      <c r="H1759" s="11" t="s">
        <v>7895</v>
      </c>
      <c r="I1759" s="11" t="s">
        <v>7868</v>
      </c>
      <c r="J1759" s="14">
        <v>35768</v>
      </c>
      <c r="K1759" s="11">
        <v>25</v>
      </c>
    </row>
    <row r="1760" spans="1:11" ht="15" customHeight="1" x14ac:dyDescent="0.35">
      <c r="A1760" s="11" t="s">
        <v>1798</v>
      </c>
      <c r="B1760" s="11">
        <v>1986</v>
      </c>
      <c r="C1760" s="11" t="s">
        <v>7848</v>
      </c>
      <c r="D1760" s="11">
        <v>29</v>
      </c>
      <c r="E1760" s="11">
        <v>3</v>
      </c>
      <c r="F1760" s="13">
        <v>5034.1000000000004</v>
      </c>
      <c r="G1760" s="11" t="s">
        <v>7895</v>
      </c>
      <c r="H1760" s="11" t="s">
        <v>7895</v>
      </c>
      <c r="I1760" s="11" t="s">
        <v>7861</v>
      </c>
      <c r="J1760" s="14">
        <v>31592</v>
      </c>
      <c r="K1760" s="11">
        <v>36</v>
      </c>
    </row>
    <row r="1761" spans="1:11" ht="15" customHeight="1" x14ac:dyDescent="0.35">
      <c r="A1761" s="11" t="s">
        <v>1799</v>
      </c>
      <c r="B1761" s="11">
        <v>1991</v>
      </c>
      <c r="C1761" s="11" t="s">
        <v>7849</v>
      </c>
      <c r="D1761" s="11">
        <v>10</v>
      </c>
      <c r="E1761" s="11">
        <v>2</v>
      </c>
      <c r="F1761" s="13">
        <v>5031.2700000000004</v>
      </c>
      <c r="G1761" s="11" t="s">
        <v>7893</v>
      </c>
      <c r="H1761" s="11" t="s">
        <v>7894</v>
      </c>
      <c r="I1761" s="11" t="s">
        <v>7866</v>
      </c>
      <c r="J1761" s="14">
        <v>33491</v>
      </c>
      <c r="K1761" s="11">
        <v>31</v>
      </c>
    </row>
    <row r="1762" spans="1:11" ht="15" customHeight="1" x14ac:dyDescent="0.35">
      <c r="A1762" s="11" t="s">
        <v>1800</v>
      </c>
      <c r="B1762" s="11">
        <v>1985</v>
      </c>
      <c r="C1762" s="11" t="s">
        <v>7850</v>
      </c>
      <c r="D1762" s="11">
        <v>28</v>
      </c>
      <c r="E1762" s="11">
        <v>0</v>
      </c>
      <c r="F1762" s="13">
        <v>5028.1499999999996</v>
      </c>
      <c r="G1762" s="11" t="s">
        <v>7894</v>
      </c>
      <c r="H1762" s="11" t="s">
        <v>7895</v>
      </c>
      <c r="I1762" s="11" t="s">
        <v>7862</v>
      </c>
      <c r="J1762" s="14">
        <v>31409</v>
      </c>
      <c r="K1762" s="11">
        <v>37</v>
      </c>
    </row>
    <row r="1763" spans="1:11" ht="15" customHeight="1" x14ac:dyDescent="0.35">
      <c r="A1763" s="11" t="s">
        <v>1801</v>
      </c>
      <c r="B1763" s="11">
        <v>1988</v>
      </c>
      <c r="C1763" s="11" t="s">
        <v>7847</v>
      </c>
      <c r="D1763" s="11">
        <v>9</v>
      </c>
      <c r="E1763" s="11">
        <v>1</v>
      </c>
      <c r="F1763" s="13">
        <v>5012.47</v>
      </c>
      <c r="G1763" s="11" t="s">
        <v>7895</v>
      </c>
      <c r="H1763" s="11" t="s">
        <v>7893</v>
      </c>
      <c r="I1763" s="11" t="s">
        <v>7863</v>
      </c>
      <c r="J1763" s="14">
        <v>32456</v>
      </c>
      <c r="K1763" s="11">
        <v>34</v>
      </c>
    </row>
    <row r="1764" spans="1:11" ht="15" customHeight="1" x14ac:dyDescent="0.35">
      <c r="A1764" s="11" t="s">
        <v>1802</v>
      </c>
      <c r="B1764" s="11">
        <v>1988</v>
      </c>
      <c r="C1764" s="11" t="s">
        <v>7846</v>
      </c>
      <c r="D1764" s="11">
        <v>8</v>
      </c>
      <c r="E1764" s="11">
        <v>1</v>
      </c>
      <c r="F1764" s="13">
        <v>5003.8500000000004</v>
      </c>
      <c r="G1764" s="11" t="s">
        <v>7895</v>
      </c>
      <c r="H1764" s="11" t="s">
        <v>7893</v>
      </c>
      <c r="I1764" s="11" t="s">
        <v>7863</v>
      </c>
      <c r="J1764" s="14">
        <v>32332</v>
      </c>
      <c r="K1764" s="11">
        <v>34</v>
      </c>
    </row>
    <row r="1765" spans="1:11" ht="15" customHeight="1" x14ac:dyDescent="0.35">
      <c r="A1765" s="11" t="s">
        <v>1803</v>
      </c>
      <c r="B1765" s="11">
        <v>1977</v>
      </c>
      <c r="C1765" s="11" t="s">
        <v>7848</v>
      </c>
      <c r="D1765" s="11">
        <v>9</v>
      </c>
      <c r="E1765" s="11">
        <v>2</v>
      </c>
      <c r="F1765" s="13">
        <v>5003.7700000000004</v>
      </c>
      <c r="G1765" s="11" t="s">
        <v>7895</v>
      </c>
      <c r="H1765" s="11" t="s">
        <v>7893</v>
      </c>
      <c r="I1765" s="11" t="s">
        <v>7861</v>
      </c>
      <c r="J1765" s="14">
        <v>28285</v>
      </c>
      <c r="K1765" s="11">
        <v>45</v>
      </c>
    </row>
    <row r="1766" spans="1:11" ht="15" customHeight="1" x14ac:dyDescent="0.35">
      <c r="A1766" s="11" t="s">
        <v>1804</v>
      </c>
      <c r="B1766" s="11">
        <v>1988</v>
      </c>
      <c r="C1766" s="11" t="s">
        <v>7849</v>
      </c>
      <c r="D1766" s="11">
        <v>4</v>
      </c>
      <c r="E1766" s="11">
        <v>1</v>
      </c>
      <c r="F1766" s="13">
        <v>5002.78</v>
      </c>
      <c r="G1766" s="11" t="s">
        <v>7895</v>
      </c>
      <c r="H1766" s="11" t="s">
        <v>7895</v>
      </c>
      <c r="I1766" s="11" t="s">
        <v>7861</v>
      </c>
      <c r="J1766" s="14">
        <v>32390</v>
      </c>
      <c r="K1766" s="11">
        <v>34</v>
      </c>
    </row>
    <row r="1767" spans="1:11" ht="15" customHeight="1" x14ac:dyDescent="0.35">
      <c r="A1767" s="11" t="s">
        <v>1805</v>
      </c>
      <c r="B1767" s="11">
        <v>2001</v>
      </c>
      <c r="C1767" s="11" t="s">
        <v>7852</v>
      </c>
      <c r="D1767" s="11">
        <v>5</v>
      </c>
      <c r="E1767" s="11">
        <v>0</v>
      </c>
      <c r="F1767" s="13">
        <v>4999.04</v>
      </c>
      <c r="G1767" s="11" t="s">
        <v>7895</v>
      </c>
      <c r="H1767" s="11" t="s">
        <v>7895</v>
      </c>
      <c r="I1767" s="11" t="s">
        <v>7863</v>
      </c>
      <c r="J1767" s="14">
        <v>37169</v>
      </c>
      <c r="K1767" s="11">
        <v>21</v>
      </c>
    </row>
    <row r="1768" spans="1:11" ht="15" customHeight="1" x14ac:dyDescent="0.35">
      <c r="A1768" s="11" t="s">
        <v>1806</v>
      </c>
      <c r="B1768" s="11">
        <v>1988</v>
      </c>
      <c r="C1768" s="11" t="s">
        <v>7848</v>
      </c>
      <c r="D1768" s="11">
        <v>24</v>
      </c>
      <c r="E1768" s="11">
        <v>0</v>
      </c>
      <c r="F1768" s="13">
        <v>4992.38</v>
      </c>
      <c r="G1768" s="11" t="s">
        <v>7895</v>
      </c>
      <c r="H1768" s="11" t="s">
        <v>7893</v>
      </c>
      <c r="I1768" s="11" t="s">
        <v>7869</v>
      </c>
      <c r="J1768" s="14">
        <v>32318</v>
      </c>
      <c r="K1768" s="11">
        <v>34</v>
      </c>
    </row>
    <row r="1769" spans="1:11" ht="15" customHeight="1" x14ac:dyDescent="0.35">
      <c r="A1769" s="11" t="s">
        <v>1807</v>
      </c>
      <c r="B1769" s="11">
        <v>1973</v>
      </c>
      <c r="C1769" s="11" t="s">
        <v>7847</v>
      </c>
      <c r="D1769" s="11">
        <v>7</v>
      </c>
      <c r="E1769" s="11">
        <v>0</v>
      </c>
      <c r="F1769" s="13">
        <v>4985.22</v>
      </c>
      <c r="G1769" s="11" t="s">
        <v>7895</v>
      </c>
      <c r="H1769" s="11" t="s">
        <v>7893</v>
      </c>
      <c r="I1769" s="11" t="s">
        <v>7861</v>
      </c>
      <c r="J1769" s="14">
        <v>26975</v>
      </c>
      <c r="K1769" s="11">
        <v>49</v>
      </c>
    </row>
    <row r="1770" spans="1:11" ht="15" customHeight="1" x14ac:dyDescent="0.35">
      <c r="A1770" s="11" t="s">
        <v>1808</v>
      </c>
      <c r="B1770" s="11">
        <v>1991</v>
      </c>
      <c r="C1770" s="11" t="s">
        <v>7851</v>
      </c>
      <c r="D1770" s="11">
        <v>30</v>
      </c>
      <c r="E1770" s="11">
        <v>2</v>
      </c>
      <c r="F1770" s="13">
        <v>4949.76</v>
      </c>
      <c r="G1770" s="11" t="s">
        <v>7895</v>
      </c>
      <c r="H1770" s="11" t="s">
        <v>7894</v>
      </c>
      <c r="I1770" s="11" t="s">
        <v>7861</v>
      </c>
      <c r="J1770" s="14">
        <v>33480</v>
      </c>
      <c r="K1770" s="11">
        <v>31</v>
      </c>
    </row>
    <row r="1771" spans="1:11" ht="15" customHeight="1" x14ac:dyDescent="0.35">
      <c r="A1771" s="11" t="s">
        <v>1809</v>
      </c>
      <c r="B1771" s="11">
        <v>1974</v>
      </c>
      <c r="C1771" s="11" t="s">
        <v>7848</v>
      </c>
      <c r="D1771" s="11">
        <v>26</v>
      </c>
      <c r="E1771" s="11">
        <v>0</v>
      </c>
      <c r="F1771" s="13">
        <v>4942.0600000000004</v>
      </c>
      <c r="G1771" s="11" t="s">
        <v>7895</v>
      </c>
      <c r="H1771" s="11" t="s">
        <v>7895</v>
      </c>
      <c r="I1771" s="11" t="s">
        <v>7861</v>
      </c>
      <c r="J1771" s="14">
        <v>27206</v>
      </c>
      <c r="K1771" s="11">
        <v>48</v>
      </c>
    </row>
    <row r="1772" spans="1:11" ht="15" customHeight="1" x14ac:dyDescent="0.35">
      <c r="A1772" s="11" t="s">
        <v>1810</v>
      </c>
      <c r="B1772" s="11">
        <v>1991</v>
      </c>
      <c r="C1772" s="11" t="s">
        <v>7847</v>
      </c>
      <c r="D1772" s="11">
        <v>27</v>
      </c>
      <c r="E1772" s="11">
        <v>2</v>
      </c>
      <c r="F1772" s="13">
        <v>4934.71</v>
      </c>
      <c r="G1772" s="11" t="s">
        <v>7895</v>
      </c>
      <c r="H1772" s="11" t="s">
        <v>7893</v>
      </c>
      <c r="I1772" s="11" t="s">
        <v>7863</v>
      </c>
      <c r="J1772" s="14">
        <v>33569</v>
      </c>
      <c r="K1772" s="11">
        <v>31</v>
      </c>
    </row>
    <row r="1773" spans="1:11" ht="15" customHeight="1" x14ac:dyDescent="0.35">
      <c r="A1773" s="11" t="s">
        <v>1811</v>
      </c>
      <c r="B1773" s="11">
        <v>1991</v>
      </c>
      <c r="C1773" s="11" t="s">
        <v>7851</v>
      </c>
      <c r="D1773" s="11">
        <v>23</v>
      </c>
      <c r="E1773" s="11">
        <v>2</v>
      </c>
      <c r="F1773" s="13">
        <v>4931.6499999999996</v>
      </c>
      <c r="G1773" s="11" t="s">
        <v>7895</v>
      </c>
      <c r="H1773" s="11" t="s">
        <v>7893</v>
      </c>
      <c r="I1773" s="11" t="s">
        <v>7863</v>
      </c>
      <c r="J1773" s="14">
        <v>33473</v>
      </c>
      <c r="K1773" s="11">
        <v>31</v>
      </c>
    </row>
    <row r="1774" spans="1:11" ht="15" customHeight="1" x14ac:dyDescent="0.35">
      <c r="A1774" s="11" t="s">
        <v>1812</v>
      </c>
      <c r="B1774" s="11">
        <v>1993</v>
      </c>
      <c r="C1774" s="11" t="s">
        <v>7851</v>
      </c>
      <c r="D1774" s="11">
        <v>10</v>
      </c>
      <c r="E1774" s="11">
        <v>2</v>
      </c>
      <c r="F1774" s="13">
        <v>4922.92</v>
      </c>
      <c r="G1774" s="11" t="s">
        <v>7895</v>
      </c>
      <c r="H1774" s="11" t="s">
        <v>7895</v>
      </c>
      <c r="I1774" s="11" t="s">
        <v>7862</v>
      </c>
      <c r="J1774" s="14">
        <v>34191</v>
      </c>
      <c r="K1774" s="11">
        <v>29</v>
      </c>
    </row>
    <row r="1775" spans="1:11" ht="15" customHeight="1" x14ac:dyDescent="0.35">
      <c r="A1775" s="11" t="s">
        <v>1813</v>
      </c>
      <c r="B1775" s="11">
        <v>2002</v>
      </c>
      <c r="C1775" s="11" t="s">
        <v>7851</v>
      </c>
      <c r="D1775" s="11">
        <v>21</v>
      </c>
      <c r="E1775" s="11">
        <v>5</v>
      </c>
      <c r="F1775" s="13">
        <v>4915.0600000000004</v>
      </c>
      <c r="G1775" s="11" t="s">
        <v>7895</v>
      </c>
      <c r="H1775" s="11" t="s">
        <v>7894</v>
      </c>
      <c r="I1775" s="11" t="s">
        <v>7873</v>
      </c>
      <c r="J1775" s="14">
        <v>37489</v>
      </c>
      <c r="K1775" s="11">
        <v>20</v>
      </c>
    </row>
    <row r="1776" spans="1:11" ht="15" customHeight="1" x14ac:dyDescent="0.35">
      <c r="A1776" s="11" t="s">
        <v>1814</v>
      </c>
      <c r="B1776" s="11">
        <v>1981</v>
      </c>
      <c r="C1776" s="11" t="s">
        <v>7852</v>
      </c>
      <c r="D1776" s="11">
        <v>18</v>
      </c>
      <c r="E1776" s="11">
        <v>1</v>
      </c>
      <c r="F1776" s="13">
        <v>4911.8900000000003</v>
      </c>
      <c r="G1776" s="11" t="s">
        <v>7895</v>
      </c>
      <c r="H1776" s="11" t="s">
        <v>7893</v>
      </c>
      <c r="I1776" s="11" t="s">
        <v>7861</v>
      </c>
      <c r="J1776" s="14">
        <v>29877</v>
      </c>
      <c r="K1776" s="11">
        <v>41</v>
      </c>
    </row>
    <row r="1777" spans="1:11" ht="15" customHeight="1" x14ac:dyDescent="0.35">
      <c r="A1777" s="11" t="s">
        <v>1815</v>
      </c>
      <c r="B1777" s="11">
        <v>1993</v>
      </c>
      <c r="C1777" s="11" t="s">
        <v>7846</v>
      </c>
      <c r="D1777" s="11">
        <v>10</v>
      </c>
      <c r="E1777" s="11">
        <v>2</v>
      </c>
      <c r="F1777" s="13">
        <v>4906.41</v>
      </c>
      <c r="G1777" s="11" t="s">
        <v>7895</v>
      </c>
      <c r="H1777" s="11" t="s">
        <v>7894</v>
      </c>
      <c r="I1777" s="11" t="s">
        <v>7862</v>
      </c>
      <c r="J1777" s="14">
        <v>34160</v>
      </c>
      <c r="K1777" s="11">
        <v>29</v>
      </c>
    </row>
    <row r="1778" spans="1:11" ht="15" customHeight="1" x14ac:dyDescent="0.35">
      <c r="A1778" s="11" t="s">
        <v>1816</v>
      </c>
      <c r="B1778" s="11">
        <v>1988</v>
      </c>
      <c r="C1778" s="11" t="s">
        <v>7849</v>
      </c>
      <c r="D1778" s="11">
        <v>23</v>
      </c>
      <c r="E1778" s="11">
        <v>1</v>
      </c>
      <c r="F1778" s="13">
        <v>4894.75</v>
      </c>
      <c r="G1778" s="11" t="s">
        <v>7893</v>
      </c>
      <c r="H1778" s="11" t="s">
        <v>7893</v>
      </c>
      <c r="I1778" s="11" t="s">
        <v>7862</v>
      </c>
      <c r="J1778" s="14">
        <v>32409</v>
      </c>
      <c r="K1778" s="11">
        <v>34</v>
      </c>
    </row>
    <row r="1779" spans="1:11" ht="15" customHeight="1" x14ac:dyDescent="0.35">
      <c r="A1779" s="11" t="s">
        <v>1817</v>
      </c>
      <c r="B1779" s="11">
        <v>1990</v>
      </c>
      <c r="C1779" s="11" t="s">
        <v>7847</v>
      </c>
      <c r="D1779" s="11">
        <v>28</v>
      </c>
      <c r="E1779" s="11">
        <v>3</v>
      </c>
      <c r="F1779" s="13">
        <v>4894.3900000000003</v>
      </c>
      <c r="G1779" s="11" t="s">
        <v>7895</v>
      </c>
      <c r="H1779" s="11" t="s">
        <v>7893</v>
      </c>
      <c r="I1779" s="11" t="s">
        <v>7861</v>
      </c>
      <c r="J1779" s="14">
        <v>33205</v>
      </c>
      <c r="K1779" s="11">
        <v>32</v>
      </c>
    </row>
    <row r="1780" spans="1:11" ht="15" customHeight="1" x14ac:dyDescent="0.35">
      <c r="A1780" s="11" t="s">
        <v>1818</v>
      </c>
      <c r="B1780" s="11">
        <v>1989</v>
      </c>
      <c r="C1780" s="11" t="s">
        <v>7846</v>
      </c>
      <c r="D1780" s="11">
        <v>10</v>
      </c>
      <c r="E1780" s="11">
        <v>2</v>
      </c>
      <c r="F1780" s="13">
        <v>4890</v>
      </c>
      <c r="G1780" s="11" t="s">
        <v>7893</v>
      </c>
      <c r="H1780" s="11" t="s">
        <v>7895</v>
      </c>
      <c r="I1780" s="11" t="s">
        <v>7861</v>
      </c>
      <c r="J1780" s="14">
        <v>32699</v>
      </c>
      <c r="K1780" s="11">
        <v>33</v>
      </c>
    </row>
    <row r="1781" spans="1:11" ht="15" customHeight="1" x14ac:dyDescent="0.35">
      <c r="A1781" s="11" t="s">
        <v>1819</v>
      </c>
      <c r="B1781" s="11">
        <v>1986</v>
      </c>
      <c r="C1781" s="11" t="s">
        <v>7852</v>
      </c>
      <c r="D1781" s="11">
        <v>27</v>
      </c>
      <c r="E1781" s="11">
        <v>0</v>
      </c>
      <c r="F1781" s="13">
        <v>4889.04</v>
      </c>
      <c r="G1781" s="11" t="s">
        <v>7895</v>
      </c>
      <c r="H1781" s="11" t="s">
        <v>7894</v>
      </c>
      <c r="I1781" s="11" t="s">
        <v>7861</v>
      </c>
      <c r="J1781" s="14">
        <v>31712</v>
      </c>
      <c r="K1781" s="11">
        <v>36</v>
      </c>
    </row>
    <row r="1782" spans="1:11" ht="15" customHeight="1" x14ac:dyDescent="0.35">
      <c r="A1782" s="11" t="s">
        <v>1820</v>
      </c>
      <c r="B1782" s="11">
        <v>1986</v>
      </c>
      <c r="C1782" s="11" t="s">
        <v>7850</v>
      </c>
      <c r="D1782" s="11">
        <v>23</v>
      </c>
      <c r="E1782" s="11">
        <v>0</v>
      </c>
      <c r="F1782" s="13">
        <v>4883.87</v>
      </c>
      <c r="G1782" s="11" t="s">
        <v>7895</v>
      </c>
      <c r="H1782" s="11" t="s">
        <v>7894</v>
      </c>
      <c r="I1782" s="11" t="s">
        <v>7863</v>
      </c>
      <c r="J1782" s="14">
        <v>31769</v>
      </c>
      <c r="K1782" s="11">
        <v>36</v>
      </c>
    </row>
    <row r="1783" spans="1:11" ht="15" customHeight="1" x14ac:dyDescent="0.35">
      <c r="A1783" s="11" t="s">
        <v>1821</v>
      </c>
      <c r="B1783" s="11">
        <v>1997</v>
      </c>
      <c r="C1783" s="11" t="s">
        <v>7849</v>
      </c>
      <c r="D1783" s="11">
        <v>29</v>
      </c>
      <c r="E1783" s="11">
        <v>4</v>
      </c>
      <c r="F1783" s="13">
        <v>4877.9799999999996</v>
      </c>
      <c r="G1783" s="11" t="s">
        <v>7895</v>
      </c>
      <c r="H1783" s="11" t="s">
        <v>7893</v>
      </c>
      <c r="I1783" s="11" t="s">
        <v>7862</v>
      </c>
      <c r="J1783" s="14">
        <v>35702</v>
      </c>
      <c r="K1783" s="11">
        <v>25</v>
      </c>
    </row>
    <row r="1784" spans="1:11" ht="15" customHeight="1" x14ac:dyDescent="0.35">
      <c r="A1784" s="11" t="s">
        <v>1822</v>
      </c>
      <c r="B1784" s="11">
        <v>1989</v>
      </c>
      <c r="C1784" s="11" t="s">
        <v>7849</v>
      </c>
      <c r="D1784" s="11">
        <v>1</v>
      </c>
      <c r="E1784" s="11">
        <v>3</v>
      </c>
      <c r="F1784" s="13">
        <v>4859.8900000000003</v>
      </c>
      <c r="G1784" s="11" t="s">
        <v>7895</v>
      </c>
      <c r="H1784" s="11" t="s">
        <v>7893</v>
      </c>
      <c r="I1784" s="11" t="s">
        <v>7863</v>
      </c>
      <c r="J1784" s="14">
        <v>32752</v>
      </c>
      <c r="K1784" s="11">
        <v>33</v>
      </c>
    </row>
    <row r="1785" spans="1:11" ht="15" customHeight="1" x14ac:dyDescent="0.35">
      <c r="A1785" s="11" t="s">
        <v>1823</v>
      </c>
      <c r="B1785" s="11">
        <v>1995</v>
      </c>
      <c r="C1785" s="11" t="s">
        <v>7850</v>
      </c>
      <c r="D1785" s="11">
        <v>27</v>
      </c>
      <c r="E1785" s="11">
        <v>3</v>
      </c>
      <c r="F1785" s="13">
        <v>4846.92</v>
      </c>
      <c r="G1785" s="11" t="s">
        <v>7895</v>
      </c>
      <c r="H1785" s="11" t="s">
        <v>7893</v>
      </c>
      <c r="I1785" s="11" t="s">
        <v>7873</v>
      </c>
      <c r="J1785" s="14">
        <v>35060</v>
      </c>
      <c r="K1785" s="11">
        <v>27</v>
      </c>
    </row>
    <row r="1786" spans="1:11" ht="15" customHeight="1" x14ac:dyDescent="0.35">
      <c r="A1786" s="11" t="s">
        <v>1824</v>
      </c>
      <c r="B1786" s="11">
        <v>2001</v>
      </c>
      <c r="C1786" s="11" t="s">
        <v>7848</v>
      </c>
      <c r="D1786" s="11">
        <v>7</v>
      </c>
      <c r="E1786" s="11">
        <v>0</v>
      </c>
      <c r="F1786" s="13">
        <v>4846.53</v>
      </c>
      <c r="G1786" s="11" t="s">
        <v>7895</v>
      </c>
      <c r="H1786" s="11" t="s">
        <v>7893</v>
      </c>
      <c r="I1786" s="11" t="s">
        <v>7872</v>
      </c>
      <c r="J1786" s="14">
        <v>37049</v>
      </c>
      <c r="K1786" s="11">
        <v>22</v>
      </c>
    </row>
    <row r="1787" spans="1:11" ht="15" customHeight="1" x14ac:dyDescent="0.35">
      <c r="A1787" s="11" t="s">
        <v>1825</v>
      </c>
      <c r="B1787" s="11">
        <v>1974</v>
      </c>
      <c r="C1787" s="11" t="s">
        <v>7849</v>
      </c>
      <c r="D1787" s="11">
        <v>11</v>
      </c>
      <c r="E1787" s="11">
        <v>0</v>
      </c>
      <c r="F1787" s="13">
        <v>4844.67</v>
      </c>
      <c r="G1787" s="11" t="s">
        <v>7895</v>
      </c>
      <c r="H1787" s="11" t="s">
        <v>7895</v>
      </c>
      <c r="I1787" s="11" t="s">
        <v>7861</v>
      </c>
      <c r="J1787" s="14">
        <v>27283</v>
      </c>
      <c r="K1787" s="11">
        <v>48</v>
      </c>
    </row>
    <row r="1788" spans="1:11" ht="15" customHeight="1" x14ac:dyDescent="0.35">
      <c r="A1788" s="11" t="s">
        <v>1826</v>
      </c>
      <c r="B1788" s="11">
        <v>1979</v>
      </c>
      <c r="C1788" s="11" t="s">
        <v>7850</v>
      </c>
      <c r="D1788" s="11">
        <v>13</v>
      </c>
      <c r="E1788" s="11">
        <v>2</v>
      </c>
      <c r="F1788" s="13">
        <v>4843.79</v>
      </c>
      <c r="G1788" s="11" t="s">
        <v>7895</v>
      </c>
      <c r="H1788" s="11" t="s">
        <v>7893</v>
      </c>
      <c r="I1788" s="11" t="s">
        <v>7861</v>
      </c>
      <c r="J1788" s="14">
        <v>29202</v>
      </c>
      <c r="K1788" s="11">
        <v>43</v>
      </c>
    </row>
    <row r="1789" spans="1:11" ht="15" customHeight="1" x14ac:dyDescent="0.35">
      <c r="A1789" s="11" t="s">
        <v>1827</v>
      </c>
      <c r="B1789" s="11">
        <v>1995</v>
      </c>
      <c r="C1789" s="11" t="s">
        <v>7849</v>
      </c>
      <c r="D1789" s="11">
        <v>29</v>
      </c>
      <c r="E1789" s="11">
        <v>0</v>
      </c>
      <c r="F1789" s="13">
        <v>4840.95</v>
      </c>
      <c r="G1789" s="11" t="s">
        <v>7895</v>
      </c>
      <c r="H1789" s="11" t="s">
        <v>7894</v>
      </c>
      <c r="I1789" s="11" t="s">
        <v>7872</v>
      </c>
      <c r="J1789" s="14">
        <v>34971</v>
      </c>
      <c r="K1789" s="11">
        <v>27</v>
      </c>
    </row>
    <row r="1790" spans="1:11" ht="15" customHeight="1" x14ac:dyDescent="0.35">
      <c r="A1790" s="11" t="s">
        <v>1828</v>
      </c>
      <c r="B1790" s="11">
        <v>1984</v>
      </c>
      <c r="C1790" s="11" t="s">
        <v>7852</v>
      </c>
      <c r="D1790" s="11">
        <v>15</v>
      </c>
      <c r="E1790" s="11">
        <v>3</v>
      </c>
      <c r="F1790" s="13">
        <v>4839.18</v>
      </c>
      <c r="G1790" s="11" t="s">
        <v>7895</v>
      </c>
      <c r="H1790" s="11" t="s">
        <v>7894</v>
      </c>
      <c r="I1790" s="11" t="s">
        <v>7862</v>
      </c>
      <c r="J1790" s="14">
        <v>30970</v>
      </c>
      <c r="K1790" s="11">
        <v>38</v>
      </c>
    </row>
    <row r="1791" spans="1:11" ht="15" customHeight="1" x14ac:dyDescent="0.35">
      <c r="A1791" s="11" t="s">
        <v>1829</v>
      </c>
      <c r="B1791" s="11">
        <v>1992</v>
      </c>
      <c r="C1791" s="11" t="s">
        <v>7849</v>
      </c>
      <c r="D1791" s="11">
        <v>10</v>
      </c>
      <c r="E1791" s="11">
        <v>3</v>
      </c>
      <c r="F1791" s="13">
        <v>4837.58</v>
      </c>
      <c r="G1791" s="11" t="s">
        <v>7893</v>
      </c>
      <c r="H1791" s="11" t="s">
        <v>7895</v>
      </c>
      <c r="I1791" s="11" t="s">
        <v>7861</v>
      </c>
      <c r="J1791" s="14">
        <v>33857</v>
      </c>
      <c r="K1791" s="11">
        <v>30</v>
      </c>
    </row>
    <row r="1792" spans="1:11" ht="15" customHeight="1" x14ac:dyDescent="0.35">
      <c r="A1792" s="11" t="s">
        <v>1830</v>
      </c>
      <c r="B1792" s="11">
        <v>2000</v>
      </c>
      <c r="C1792" s="11" t="s">
        <v>7850</v>
      </c>
      <c r="D1792" s="11">
        <v>11</v>
      </c>
      <c r="E1792" s="11">
        <v>0</v>
      </c>
      <c r="F1792" s="13">
        <v>4835.43</v>
      </c>
      <c r="G1792" s="11" t="s">
        <v>7895</v>
      </c>
      <c r="H1792" s="11" t="s">
        <v>7895</v>
      </c>
      <c r="I1792" s="11" t="s">
        <v>7872</v>
      </c>
      <c r="J1792" s="14">
        <v>36871</v>
      </c>
      <c r="K1792" s="11">
        <v>22</v>
      </c>
    </row>
    <row r="1793" spans="1:11" ht="15" customHeight="1" x14ac:dyDescent="0.35">
      <c r="A1793" s="11" t="s">
        <v>1831</v>
      </c>
      <c r="B1793" s="11">
        <v>2002</v>
      </c>
      <c r="C1793" s="11" t="s">
        <v>7848</v>
      </c>
      <c r="D1793" s="11">
        <v>27</v>
      </c>
      <c r="E1793" s="11">
        <v>5</v>
      </c>
      <c r="F1793" s="13">
        <v>4830.63</v>
      </c>
      <c r="G1793" s="11" t="s">
        <v>7895</v>
      </c>
      <c r="H1793" s="11" t="s">
        <v>7894</v>
      </c>
      <c r="I1793" s="11" t="s">
        <v>7863</v>
      </c>
      <c r="J1793" s="14">
        <v>37434</v>
      </c>
      <c r="K1793" s="11">
        <v>20</v>
      </c>
    </row>
    <row r="1794" spans="1:11" ht="15" customHeight="1" x14ac:dyDescent="0.35">
      <c r="A1794" s="11" t="s">
        <v>1832</v>
      </c>
      <c r="B1794" s="11">
        <v>1995</v>
      </c>
      <c r="C1794" s="11" t="s">
        <v>7850</v>
      </c>
      <c r="D1794" s="11">
        <v>1</v>
      </c>
      <c r="E1794" s="11">
        <v>3</v>
      </c>
      <c r="F1794" s="13">
        <v>4827.8999999999996</v>
      </c>
      <c r="G1794" s="11" t="s">
        <v>7894</v>
      </c>
      <c r="H1794" s="11" t="s">
        <v>7895</v>
      </c>
      <c r="I1794" s="11" t="s">
        <v>7861</v>
      </c>
      <c r="J1794" s="14">
        <v>35034</v>
      </c>
      <c r="K1794" s="11">
        <v>27</v>
      </c>
    </row>
    <row r="1795" spans="1:11" ht="15" customHeight="1" x14ac:dyDescent="0.35">
      <c r="A1795" s="11" t="s">
        <v>1833</v>
      </c>
      <c r="B1795" s="11">
        <v>1981</v>
      </c>
      <c r="C1795" s="11" t="s">
        <v>7846</v>
      </c>
      <c r="D1795" s="11">
        <v>3</v>
      </c>
      <c r="E1795" s="11">
        <v>1</v>
      </c>
      <c r="F1795" s="13">
        <v>4827.1000000000004</v>
      </c>
      <c r="G1795" s="11" t="s">
        <v>7895</v>
      </c>
      <c r="H1795" s="11" t="s">
        <v>7894</v>
      </c>
      <c r="I1795" s="11" t="s">
        <v>7861</v>
      </c>
      <c r="J1795" s="14">
        <v>29770</v>
      </c>
      <c r="K1795" s="11">
        <v>41</v>
      </c>
    </row>
    <row r="1796" spans="1:11" ht="15" customHeight="1" x14ac:dyDescent="0.35">
      <c r="A1796" s="11" t="s">
        <v>1834</v>
      </c>
      <c r="B1796" s="11">
        <v>1978</v>
      </c>
      <c r="C1796" s="11" t="s">
        <v>7852</v>
      </c>
      <c r="D1796" s="11">
        <v>3</v>
      </c>
      <c r="E1796" s="11">
        <v>2</v>
      </c>
      <c r="F1796" s="13">
        <v>4812.34</v>
      </c>
      <c r="G1796" s="11" t="s">
        <v>7895</v>
      </c>
      <c r="H1796" s="11" t="s">
        <v>7893</v>
      </c>
      <c r="I1796" s="11" t="s">
        <v>7861</v>
      </c>
      <c r="J1796" s="14">
        <v>28766</v>
      </c>
      <c r="K1796" s="11">
        <v>44</v>
      </c>
    </row>
    <row r="1797" spans="1:11" ht="15" customHeight="1" x14ac:dyDescent="0.35">
      <c r="A1797" s="11" t="s">
        <v>1835</v>
      </c>
      <c r="B1797" s="11">
        <v>1989</v>
      </c>
      <c r="C1797" s="11" t="s">
        <v>7850</v>
      </c>
      <c r="D1797" s="11">
        <v>16</v>
      </c>
      <c r="E1797" s="11">
        <v>1</v>
      </c>
      <c r="F1797" s="13">
        <v>4795.66</v>
      </c>
      <c r="G1797" s="11" t="s">
        <v>7895</v>
      </c>
      <c r="H1797" s="11" t="s">
        <v>7894</v>
      </c>
      <c r="I1797" s="11" t="s">
        <v>7861</v>
      </c>
      <c r="J1797" s="14">
        <v>32858</v>
      </c>
      <c r="K1797" s="11">
        <v>33</v>
      </c>
    </row>
    <row r="1798" spans="1:11" ht="15" customHeight="1" x14ac:dyDescent="0.35">
      <c r="A1798" s="11" t="s">
        <v>1836</v>
      </c>
      <c r="B1798" s="11">
        <v>1987</v>
      </c>
      <c r="C1798" s="11" t="s">
        <v>7848</v>
      </c>
      <c r="D1798" s="11">
        <v>22</v>
      </c>
      <c r="E1798" s="11">
        <v>3</v>
      </c>
      <c r="F1798" s="13">
        <v>4787.42</v>
      </c>
      <c r="G1798" s="11" t="s">
        <v>7895</v>
      </c>
      <c r="H1798" s="11" t="s">
        <v>7893</v>
      </c>
      <c r="I1798" s="11" t="s">
        <v>7861</v>
      </c>
      <c r="J1798" s="14">
        <v>31950</v>
      </c>
      <c r="K1798" s="11">
        <v>35</v>
      </c>
    </row>
    <row r="1799" spans="1:11" ht="15" customHeight="1" x14ac:dyDescent="0.35">
      <c r="A1799" s="11" t="s">
        <v>1837</v>
      </c>
      <c r="B1799" s="11">
        <v>1989</v>
      </c>
      <c r="C1799" s="11" t="s">
        <v>7850</v>
      </c>
      <c r="D1799" s="11">
        <v>9</v>
      </c>
      <c r="E1799" s="11">
        <v>1</v>
      </c>
      <c r="F1799" s="13">
        <v>4779.6000000000004</v>
      </c>
      <c r="G1799" s="11" t="s">
        <v>7895</v>
      </c>
      <c r="H1799" s="11" t="s">
        <v>7893</v>
      </c>
      <c r="I1799" s="11" t="s">
        <v>7861</v>
      </c>
      <c r="J1799" s="14">
        <v>32851</v>
      </c>
      <c r="K1799" s="11">
        <v>33</v>
      </c>
    </row>
    <row r="1800" spans="1:11" ht="15" customHeight="1" x14ac:dyDescent="0.35">
      <c r="A1800" s="11" t="s">
        <v>1838</v>
      </c>
      <c r="B1800" s="11">
        <v>1989</v>
      </c>
      <c r="C1800" s="11" t="s">
        <v>7851</v>
      </c>
      <c r="D1800" s="11">
        <v>1</v>
      </c>
      <c r="E1800" s="11">
        <v>1</v>
      </c>
      <c r="F1800" s="13">
        <v>4766.0200000000004</v>
      </c>
      <c r="G1800" s="11" t="s">
        <v>7895</v>
      </c>
      <c r="H1800" s="11" t="s">
        <v>7893</v>
      </c>
      <c r="I1800" s="11" t="s">
        <v>7863</v>
      </c>
      <c r="J1800" s="14">
        <v>32721</v>
      </c>
      <c r="K1800" s="11">
        <v>33</v>
      </c>
    </row>
    <row r="1801" spans="1:11" ht="15" customHeight="1" x14ac:dyDescent="0.35">
      <c r="A1801" s="11" t="s">
        <v>1839</v>
      </c>
      <c r="B1801" s="11">
        <v>1987</v>
      </c>
      <c r="C1801" s="11" t="s">
        <v>7849</v>
      </c>
      <c r="D1801" s="11">
        <v>27</v>
      </c>
      <c r="E1801" s="11">
        <v>1</v>
      </c>
      <c r="F1801" s="13">
        <v>4762.33</v>
      </c>
      <c r="G1801" s="11" t="s">
        <v>7893</v>
      </c>
      <c r="H1801" s="11" t="s">
        <v>7893</v>
      </c>
      <c r="I1801" s="11" t="s">
        <v>7863</v>
      </c>
      <c r="J1801" s="14">
        <v>32047</v>
      </c>
      <c r="K1801" s="11">
        <v>35</v>
      </c>
    </row>
    <row r="1802" spans="1:11" ht="15" customHeight="1" x14ac:dyDescent="0.35">
      <c r="A1802" s="11" t="s">
        <v>1840</v>
      </c>
      <c r="B1802" s="11">
        <v>1992</v>
      </c>
      <c r="C1802" s="11" t="s">
        <v>7851</v>
      </c>
      <c r="D1802" s="11">
        <v>16</v>
      </c>
      <c r="E1802" s="11">
        <v>2</v>
      </c>
      <c r="F1802" s="13">
        <v>4753.6400000000003</v>
      </c>
      <c r="G1802" s="11" t="s">
        <v>7895</v>
      </c>
      <c r="H1802" s="11" t="s">
        <v>7893</v>
      </c>
      <c r="I1802" s="11" t="s">
        <v>7861</v>
      </c>
      <c r="J1802" s="14">
        <v>33832</v>
      </c>
      <c r="K1802" s="11">
        <v>30</v>
      </c>
    </row>
    <row r="1803" spans="1:11" ht="15" customHeight="1" x14ac:dyDescent="0.35">
      <c r="A1803" s="11" t="s">
        <v>1841</v>
      </c>
      <c r="B1803" s="11">
        <v>1987</v>
      </c>
      <c r="C1803" s="11" t="s">
        <v>7847</v>
      </c>
      <c r="D1803" s="11">
        <v>22</v>
      </c>
      <c r="E1803" s="11">
        <v>1</v>
      </c>
      <c r="F1803" s="13">
        <v>4751.07</v>
      </c>
      <c r="G1803" s="11" t="s">
        <v>7893</v>
      </c>
      <c r="H1803" s="11" t="s">
        <v>7894</v>
      </c>
      <c r="I1803" s="11" t="s">
        <v>7863</v>
      </c>
      <c r="J1803" s="14">
        <v>32103</v>
      </c>
      <c r="K1803" s="11">
        <v>35</v>
      </c>
    </row>
    <row r="1804" spans="1:11" ht="15" customHeight="1" x14ac:dyDescent="0.35">
      <c r="A1804" s="11" t="s">
        <v>1842</v>
      </c>
      <c r="B1804" s="11">
        <v>1987</v>
      </c>
      <c r="C1804" s="11" t="s">
        <v>7849</v>
      </c>
      <c r="D1804" s="11">
        <v>2</v>
      </c>
      <c r="E1804" s="11">
        <v>1</v>
      </c>
      <c r="F1804" s="13">
        <v>4747.05</v>
      </c>
      <c r="G1804" s="11" t="s">
        <v>7895</v>
      </c>
      <c r="H1804" s="11" t="s">
        <v>7895</v>
      </c>
      <c r="I1804" s="11" t="s">
        <v>7861</v>
      </c>
      <c r="J1804" s="14">
        <v>32022</v>
      </c>
      <c r="K1804" s="11">
        <v>35</v>
      </c>
    </row>
    <row r="1805" spans="1:11" ht="15" customHeight="1" x14ac:dyDescent="0.35">
      <c r="A1805" s="11" t="s">
        <v>1843</v>
      </c>
      <c r="B1805" s="11">
        <v>1987</v>
      </c>
      <c r="C1805" s="11" t="s">
        <v>7848</v>
      </c>
      <c r="D1805" s="11">
        <v>5</v>
      </c>
      <c r="E1805" s="11">
        <v>1</v>
      </c>
      <c r="F1805" s="13">
        <v>4746.34</v>
      </c>
      <c r="G1805" s="11" t="s">
        <v>7895</v>
      </c>
      <c r="H1805" s="11" t="s">
        <v>7895</v>
      </c>
      <c r="I1805" s="11" t="s">
        <v>7863</v>
      </c>
      <c r="J1805" s="14">
        <v>31933</v>
      </c>
      <c r="K1805" s="11">
        <v>36</v>
      </c>
    </row>
    <row r="1806" spans="1:11" ht="15" customHeight="1" x14ac:dyDescent="0.35">
      <c r="A1806" s="11" t="s">
        <v>1844</v>
      </c>
      <c r="B1806" s="11">
        <v>2004</v>
      </c>
      <c r="C1806" s="11" t="s">
        <v>7847</v>
      </c>
      <c r="D1806" s="11">
        <v>24</v>
      </c>
      <c r="E1806" s="11">
        <v>0</v>
      </c>
      <c r="F1806" s="13">
        <v>4740.78</v>
      </c>
      <c r="G1806" s="11" t="s">
        <v>7895</v>
      </c>
      <c r="H1806" s="11" t="s">
        <v>7893</v>
      </c>
      <c r="I1806" s="11" t="s">
        <v>7872</v>
      </c>
      <c r="J1806" s="14">
        <v>38315</v>
      </c>
      <c r="K1806" s="11">
        <v>18</v>
      </c>
    </row>
    <row r="1807" spans="1:11" ht="15" customHeight="1" x14ac:dyDescent="0.35">
      <c r="A1807" s="11" t="s">
        <v>1845</v>
      </c>
      <c r="B1807" s="11">
        <v>1991</v>
      </c>
      <c r="C1807" s="11" t="s">
        <v>7852</v>
      </c>
      <c r="D1807" s="11">
        <v>12</v>
      </c>
      <c r="E1807" s="11">
        <v>1</v>
      </c>
      <c r="F1807" s="13">
        <v>4738.2700000000004</v>
      </c>
      <c r="G1807" s="11" t="s">
        <v>7895</v>
      </c>
      <c r="H1807" s="11" t="s">
        <v>7893</v>
      </c>
      <c r="I1807" s="11" t="s">
        <v>7862</v>
      </c>
      <c r="J1807" s="14">
        <v>33523</v>
      </c>
      <c r="K1807" s="11">
        <v>31</v>
      </c>
    </row>
    <row r="1808" spans="1:11" ht="15" customHeight="1" x14ac:dyDescent="0.35">
      <c r="A1808" s="11" t="s">
        <v>1846</v>
      </c>
      <c r="B1808" s="11">
        <v>1986</v>
      </c>
      <c r="C1808" s="11" t="s">
        <v>7849</v>
      </c>
      <c r="D1808" s="11">
        <v>5</v>
      </c>
      <c r="E1808" s="11">
        <v>3</v>
      </c>
      <c r="F1808" s="13">
        <v>4734.6400000000003</v>
      </c>
      <c r="G1808" s="11" t="s">
        <v>7895</v>
      </c>
      <c r="H1808" s="11" t="s">
        <v>7894</v>
      </c>
      <c r="I1808" s="11" t="s">
        <v>7861</v>
      </c>
      <c r="J1808" s="14">
        <v>31660</v>
      </c>
      <c r="K1808" s="11">
        <v>36</v>
      </c>
    </row>
    <row r="1809" spans="1:11" ht="15" customHeight="1" x14ac:dyDescent="0.35">
      <c r="A1809" s="11" t="s">
        <v>1847</v>
      </c>
      <c r="B1809" s="11">
        <v>1980</v>
      </c>
      <c r="C1809" s="11" t="s">
        <v>7846</v>
      </c>
      <c r="D1809" s="11">
        <v>2</v>
      </c>
      <c r="E1809" s="11">
        <v>2</v>
      </c>
      <c r="F1809" s="13">
        <v>4728.71</v>
      </c>
      <c r="G1809" s="11" t="s">
        <v>7895</v>
      </c>
      <c r="H1809" s="11" t="s">
        <v>7893</v>
      </c>
      <c r="I1809" s="11" t="s">
        <v>7862</v>
      </c>
      <c r="J1809" s="14">
        <v>29404</v>
      </c>
      <c r="K1809" s="11">
        <v>42</v>
      </c>
    </row>
    <row r="1810" spans="1:11" ht="15" customHeight="1" x14ac:dyDescent="0.35">
      <c r="A1810" s="11" t="s">
        <v>1848</v>
      </c>
      <c r="B1810" s="11">
        <v>1994</v>
      </c>
      <c r="C1810" s="11" t="s">
        <v>7851</v>
      </c>
      <c r="D1810" s="11">
        <v>12</v>
      </c>
      <c r="E1810" s="11">
        <v>2</v>
      </c>
      <c r="F1810" s="13">
        <v>4719.74</v>
      </c>
      <c r="G1810" s="11" t="s">
        <v>7895</v>
      </c>
      <c r="H1810" s="11" t="s">
        <v>7894</v>
      </c>
      <c r="I1810" s="11" t="s">
        <v>7862</v>
      </c>
      <c r="J1810" s="14">
        <v>34558</v>
      </c>
      <c r="K1810" s="11">
        <v>28</v>
      </c>
    </row>
    <row r="1811" spans="1:11" ht="15" customHeight="1" x14ac:dyDescent="0.35">
      <c r="A1811" s="11" t="s">
        <v>1849</v>
      </c>
      <c r="B1811" s="11">
        <v>1992</v>
      </c>
      <c r="C1811" s="11" t="s">
        <v>7849</v>
      </c>
      <c r="D1811" s="11">
        <v>28</v>
      </c>
      <c r="E1811" s="11">
        <v>1</v>
      </c>
      <c r="F1811" s="13">
        <v>4719.5200000000004</v>
      </c>
      <c r="G1811" s="11" t="s">
        <v>7895</v>
      </c>
      <c r="H1811" s="11" t="s">
        <v>7895</v>
      </c>
      <c r="I1811" s="11" t="s">
        <v>7869</v>
      </c>
      <c r="J1811" s="14">
        <v>33875</v>
      </c>
      <c r="K1811" s="11">
        <v>30</v>
      </c>
    </row>
    <row r="1812" spans="1:11" ht="15" customHeight="1" x14ac:dyDescent="0.35">
      <c r="A1812" s="11" t="s">
        <v>1850</v>
      </c>
      <c r="B1812" s="11">
        <v>1992</v>
      </c>
      <c r="C1812" s="11" t="s">
        <v>7852</v>
      </c>
      <c r="D1812" s="11">
        <v>9</v>
      </c>
      <c r="E1812" s="11">
        <v>1</v>
      </c>
      <c r="F1812" s="13">
        <v>4718.2</v>
      </c>
      <c r="G1812" s="11" t="s">
        <v>7895</v>
      </c>
      <c r="H1812" s="11" t="s">
        <v>7893</v>
      </c>
      <c r="I1812" s="11" t="s">
        <v>7869</v>
      </c>
      <c r="J1812" s="14">
        <v>33886</v>
      </c>
      <c r="K1812" s="11">
        <v>30</v>
      </c>
    </row>
    <row r="1813" spans="1:11" ht="15" customHeight="1" x14ac:dyDescent="0.35">
      <c r="A1813" s="11" t="s">
        <v>1851</v>
      </c>
      <c r="B1813" s="11">
        <v>1981</v>
      </c>
      <c r="C1813" s="11" t="s">
        <v>7851</v>
      </c>
      <c r="D1813" s="11">
        <v>12</v>
      </c>
      <c r="E1813" s="11">
        <v>1</v>
      </c>
      <c r="F1813" s="13">
        <v>4712.12</v>
      </c>
      <c r="G1813" s="11" t="s">
        <v>7895</v>
      </c>
      <c r="H1813" s="11" t="s">
        <v>7893</v>
      </c>
      <c r="I1813" s="11" t="s">
        <v>7863</v>
      </c>
      <c r="J1813" s="14">
        <v>29810</v>
      </c>
      <c r="K1813" s="11">
        <v>41</v>
      </c>
    </row>
    <row r="1814" spans="1:11" ht="15" customHeight="1" x14ac:dyDescent="0.35">
      <c r="A1814" s="11" t="s">
        <v>1852</v>
      </c>
      <c r="B1814" s="11">
        <v>1977</v>
      </c>
      <c r="C1814" s="11" t="s">
        <v>7850</v>
      </c>
      <c r="D1814" s="11">
        <v>4</v>
      </c>
      <c r="E1814" s="11">
        <v>2</v>
      </c>
      <c r="F1814" s="13">
        <v>4699.47</v>
      </c>
      <c r="G1814" s="11" t="s">
        <v>7895</v>
      </c>
      <c r="H1814" s="11" t="s">
        <v>7893</v>
      </c>
      <c r="I1814" s="11" t="s">
        <v>7861</v>
      </c>
      <c r="J1814" s="14">
        <v>28463</v>
      </c>
      <c r="K1814" s="11">
        <v>45</v>
      </c>
    </row>
    <row r="1815" spans="1:11" ht="15" customHeight="1" x14ac:dyDescent="0.35">
      <c r="A1815" s="11" t="s">
        <v>1853</v>
      </c>
      <c r="B1815" s="11">
        <v>2003</v>
      </c>
      <c r="C1815" s="11" t="s">
        <v>7848</v>
      </c>
      <c r="D1815" s="11">
        <v>22</v>
      </c>
      <c r="E1815" s="11">
        <v>5</v>
      </c>
      <c r="F1815" s="13">
        <v>4687.8</v>
      </c>
      <c r="G1815" s="11" t="s">
        <v>7895</v>
      </c>
      <c r="H1815" s="11" t="s">
        <v>7893</v>
      </c>
      <c r="I1815" s="11" t="s">
        <v>7863</v>
      </c>
      <c r="J1815" s="14">
        <v>37794</v>
      </c>
      <c r="K1815" s="11">
        <v>19</v>
      </c>
    </row>
    <row r="1816" spans="1:11" ht="15" customHeight="1" x14ac:dyDescent="0.35">
      <c r="A1816" s="11" t="s">
        <v>1854</v>
      </c>
      <c r="B1816" s="11">
        <v>1990</v>
      </c>
      <c r="C1816" s="11" t="s">
        <v>7849</v>
      </c>
      <c r="D1816" s="11">
        <v>4</v>
      </c>
      <c r="E1816" s="11">
        <v>2</v>
      </c>
      <c r="F1816" s="13">
        <v>4686.3900000000003</v>
      </c>
      <c r="G1816" s="11" t="s">
        <v>7893</v>
      </c>
      <c r="H1816" s="11" t="s">
        <v>7893</v>
      </c>
      <c r="I1816" s="11" t="s">
        <v>7861</v>
      </c>
      <c r="J1816" s="14">
        <v>33120</v>
      </c>
      <c r="K1816" s="11">
        <v>32</v>
      </c>
    </row>
    <row r="1817" spans="1:11" ht="15" customHeight="1" x14ac:dyDescent="0.35">
      <c r="A1817" s="11" t="s">
        <v>1855</v>
      </c>
      <c r="B1817" s="11">
        <v>2003</v>
      </c>
      <c r="C1817" s="11" t="s">
        <v>7852</v>
      </c>
      <c r="D1817" s="11">
        <v>4</v>
      </c>
      <c r="E1817" s="11">
        <v>0</v>
      </c>
      <c r="F1817" s="13">
        <v>4678.8</v>
      </c>
      <c r="G1817" s="11" t="s">
        <v>7895</v>
      </c>
      <c r="H1817" s="11" t="s">
        <v>7894</v>
      </c>
      <c r="I1817" s="11" t="s">
        <v>7872</v>
      </c>
      <c r="J1817" s="14">
        <v>37898</v>
      </c>
      <c r="K1817" s="11">
        <v>19</v>
      </c>
    </row>
    <row r="1818" spans="1:11" ht="15" customHeight="1" x14ac:dyDescent="0.35">
      <c r="A1818" s="11" t="s">
        <v>1856</v>
      </c>
      <c r="B1818" s="11">
        <v>1979</v>
      </c>
      <c r="C1818" s="11" t="s">
        <v>7852</v>
      </c>
      <c r="D1818" s="11">
        <v>18</v>
      </c>
      <c r="E1818" s="11">
        <v>2</v>
      </c>
      <c r="F1818" s="13">
        <v>4674.2</v>
      </c>
      <c r="G1818" s="11" t="s">
        <v>7895</v>
      </c>
      <c r="H1818" s="11" t="s">
        <v>7894</v>
      </c>
      <c r="I1818" s="11" t="s">
        <v>7861</v>
      </c>
      <c r="J1818" s="14">
        <v>29146</v>
      </c>
      <c r="K1818" s="11">
        <v>43</v>
      </c>
    </row>
    <row r="1819" spans="1:11" ht="15" customHeight="1" x14ac:dyDescent="0.35">
      <c r="A1819" s="11" t="s">
        <v>1857</v>
      </c>
      <c r="B1819" s="11">
        <v>1990</v>
      </c>
      <c r="C1819" s="11" t="s">
        <v>7846</v>
      </c>
      <c r="D1819" s="11">
        <v>13</v>
      </c>
      <c r="E1819" s="11">
        <v>2</v>
      </c>
      <c r="F1819" s="13">
        <v>4673.3900000000003</v>
      </c>
      <c r="G1819" s="11" t="s">
        <v>7895</v>
      </c>
      <c r="H1819" s="11" t="s">
        <v>7894</v>
      </c>
      <c r="I1819" s="11" t="s">
        <v>7861</v>
      </c>
      <c r="J1819" s="14">
        <v>33067</v>
      </c>
      <c r="K1819" s="11">
        <v>32</v>
      </c>
    </row>
    <row r="1820" spans="1:11" ht="15" customHeight="1" x14ac:dyDescent="0.35">
      <c r="A1820" s="11" t="s">
        <v>1858</v>
      </c>
      <c r="B1820" s="11">
        <v>1990</v>
      </c>
      <c r="C1820" s="11" t="s">
        <v>7849</v>
      </c>
      <c r="D1820" s="11">
        <v>26</v>
      </c>
      <c r="E1820" s="11">
        <v>2</v>
      </c>
      <c r="F1820" s="13">
        <v>4670.6400000000003</v>
      </c>
      <c r="G1820" s="11" t="s">
        <v>7895</v>
      </c>
      <c r="H1820" s="11" t="s">
        <v>7895</v>
      </c>
      <c r="I1820" s="11" t="s">
        <v>7863</v>
      </c>
      <c r="J1820" s="14">
        <v>33142</v>
      </c>
      <c r="K1820" s="11">
        <v>32</v>
      </c>
    </row>
    <row r="1821" spans="1:11" ht="15" customHeight="1" x14ac:dyDescent="0.35">
      <c r="A1821" s="11" t="s">
        <v>1859</v>
      </c>
      <c r="B1821" s="11">
        <v>1990</v>
      </c>
      <c r="C1821" s="11" t="s">
        <v>7851</v>
      </c>
      <c r="D1821" s="11">
        <v>5</v>
      </c>
      <c r="E1821" s="11">
        <v>1</v>
      </c>
      <c r="F1821" s="13">
        <v>4667.6099999999997</v>
      </c>
      <c r="G1821" s="11" t="s">
        <v>7893</v>
      </c>
      <c r="H1821" s="11" t="s">
        <v>7893</v>
      </c>
      <c r="I1821" s="11" t="s">
        <v>7866</v>
      </c>
      <c r="J1821" s="14">
        <v>33090</v>
      </c>
      <c r="K1821" s="11">
        <v>32</v>
      </c>
    </row>
    <row r="1822" spans="1:11" ht="15" customHeight="1" x14ac:dyDescent="0.35">
      <c r="A1822" s="11" t="s">
        <v>1860</v>
      </c>
      <c r="B1822" s="11">
        <v>1996</v>
      </c>
      <c r="C1822" s="11" t="s">
        <v>7852</v>
      </c>
      <c r="D1822" s="11">
        <v>25</v>
      </c>
      <c r="E1822" s="11">
        <v>3</v>
      </c>
      <c r="F1822" s="13">
        <v>4661.29</v>
      </c>
      <c r="G1822" s="11" t="s">
        <v>7895</v>
      </c>
      <c r="H1822" s="11" t="s">
        <v>7894</v>
      </c>
      <c r="I1822" s="11" t="s">
        <v>7873</v>
      </c>
      <c r="J1822" s="14">
        <v>35363</v>
      </c>
      <c r="K1822" s="11">
        <v>26</v>
      </c>
    </row>
    <row r="1823" spans="1:11" ht="15" customHeight="1" x14ac:dyDescent="0.35">
      <c r="A1823" s="11" t="s">
        <v>1861</v>
      </c>
      <c r="B1823" s="11">
        <v>1985</v>
      </c>
      <c r="C1823" s="11" t="s">
        <v>7848</v>
      </c>
      <c r="D1823" s="11">
        <v>22</v>
      </c>
      <c r="E1823" s="11">
        <v>0</v>
      </c>
      <c r="F1823" s="13">
        <v>4646.76</v>
      </c>
      <c r="G1823" s="11" t="s">
        <v>7894</v>
      </c>
      <c r="H1823" s="11" t="s">
        <v>7894</v>
      </c>
      <c r="I1823" s="11" t="s">
        <v>7863</v>
      </c>
      <c r="J1823" s="14">
        <v>31220</v>
      </c>
      <c r="K1823" s="11">
        <v>37</v>
      </c>
    </row>
    <row r="1824" spans="1:11" ht="15" customHeight="1" x14ac:dyDescent="0.35">
      <c r="A1824" s="11" t="s">
        <v>1862</v>
      </c>
      <c r="B1824" s="11">
        <v>1998</v>
      </c>
      <c r="C1824" s="11" t="s">
        <v>7848</v>
      </c>
      <c r="D1824" s="11">
        <v>29</v>
      </c>
      <c r="E1824" s="11">
        <v>3</v>
      </c>
      <c r="F1824" s="13">
        <v>4618.08</v>
      </c>
      <c r="G1824" s="11" t="s">
        <v>7895</v>
      </c>
      <c r="H1824" s="11" t="s">
        <v>7894</v>
      </c>
      <c r="I1824" s="11" t="s">
        <v>7862</v>
      </c>
      <c r="J1824" s="14">
        <v>35975</v>
      </c>
      <c r="K1824" s="11">
        <v>24</v>
      </c>
    </row>
    <row r="1825" spans="1:11" ht="15" customHeight="1" x14ac:dyDescent="0.35">
      <c r="A1825" s="11" t="s">
        <v>1863</v>
      </c>
      <c r="B1825" s="11">
        <v>2000</v>
      </c>
      <c r="C1825" s="11" t="s">
        <v>7846</v>
      </c>
      <c r="D1825" s="11">
        <v>2</v>
      </c>
      <c r="E1825" s="11">
        <v>0</v>
      </c>
      <c r="F1825" s="13">
        <v>4608.03</v>
      </c>
      <c r="G1825" s="11" t="s">
        <v>7895</v>
      </c>
      <c r="H1825" s="11" t="s">
        <v>7893</v>
      </c>
      <c r="I1825" s="11" t="s">
        <v>7863</v>
      </c>
      <c r="J1825" s="14">
        <v>36709</v>
      </c>
      <c r="K1825" s="11">
        <v>22</v>
      </c>
    </row>
    <row r="1826" spans="1:11" ht="15" customHeight="1" x14ac:dyDescent="0.35">
      <c r="A1826" s="11" t="s">
        <v>1864</v>
      </c>
      <c r="B1826" s="11">
        <v>1989</v>
      </c>
      <c r="C1826" s="11" t="s">
        <v>7849</v>
      </c>
      <c r="D1826" s="11">
        <v>18</v>
      </c>
      <c r="E1826" s="11">
        <v>0</v>
      </c>
      <c r="F1826" s="13">
        <v>4571.41</v>
      </c>
      <c r="G1826" s="11" t="s">
        <v>7895</v>
      </c>
      <c r="H1826" s="11" t="s">
        <v>7895</v>
      </c>
      <c r="I1826" s="11" t="s">
        <v>7862</v>
      </c>
      <c r="J1826" s="14">
        <v>32769</v>
      </c>
      <c r="K1826" s="11">
        <v>33</v>
      </c>
    </row>
    <row r="1827" spans="1:11" ht="15" customHeight="1" x14ac:dyDescent="0.35">
      <c r="A1827" s="11" t="s">
        <v>1865</v>
      </c>
      <c r="B1827" s="11">
        <v>1996</v>
      </c>
      <c r="C1827" s="11" t="s">
        <v>7850</v>
      </c>
      <c r="D1827" s="11">
        <v>25</v>
      </c>
      <c r="E1827" s="11">
        <v>2</v>
      </c>
      <c r="F1827" s="13">
        <v>4564.1899999999996</v>
      </c>
      <c r="G1827" s="11" t="s">
        <v>7895</v>
      </c>
      <c r="H1827" s="11" t="s">
        <v>7895</v>
      </c>
      <c r="I1827" s="11" t="s">
        <v>7869</v>
      </c>
      <c r="J1827" s="14">
        <v>35424</v>
      </c>
      <c r="K1827" s="11">
        <v>26</v>
      </c>
    </row>
    <row r="1828" spans="1:11" ht="15" customHeight="1" x14ac:dyDescent="0.35">
      <c r="A1828" s="11" t="s">
        <v>1866</v>
      </c>
      <c r="B1828" s="11">
        <v>1990</v>
      </c>
      <c r="C1828" s="11" t="s">
        <v>7849</v>
      </c>
      <c r="D1828" s="11">
        <v>20</v>
      </c>
      <c r="E1828" s="11">
        <v>1</v>
      </c>
      <c r="F1828" s="13">
        <v>4562.84</v>
      </c>
      <c r="G1828" s="11" t="s">
        <v>7895</v>
      </c>
      <c r="H1828" s="11" t="s">
        <v>7895</v>
      </c>
      <c r="I1828" s="11" t="s">
        <v>7861</v>
      </c>
      <c r="J1828" s="14">
        <v>33136</v>
      </c>
      <c r="K1828" s="11">
        <v>32</v>
      </c>
    </row>
    <row r="1829" spans="1:11" ht="15" customHeight="1" x14ac:dyDescent="0.35">
      <c r="A1829" s="11" t="s">
        <v>1867</v>
      </c>
      <c r="B1829" s="11">
        <v>2004</v>
      </c>
      <c r="C1829" s="11" t="s">
        <v>7850</v>
      </c>
      <c r="D1829" s="11">
        <v>22</v>
      </c>
      <c r="E1829" s="11">
        <v>4</v>
      </c>
      <c r="F1829" s="13">
        <v>4561.1899999999996</v>
      </c>
      <c r="G1829" s="11" t="s">
        <v>7895</v>
      </c>
      <c r="H1829" s="11" t="s">
        <v>7895</v>
      </c>
      <c r="I1829" s="11" t="s">
        <v>7869</v>
      </c>
      <c r="J1829" s="14">
        <v>38343</v>
      </c>
      <c r="K1829" s="11">
        <v>18</v>
      </c>
    </row>
    <row r="1830" spans="1:11" ht="15" customHeight="1" x14ac:dyDescent="0.35">
      <c r="A1830" s="11" t="s">
        <v>1868</v>
      </c>
      <c r="B1830" s="11">
        <v>1990</v>
      </c>
      <c r="C1830" s="11" t="s">
        <v>7847</v>
      </c>
      <c r="D1830" s="11">
        <v>17</v>
      </c>
      <c r="E1830" s="11">
        <v>0</v>
      </c>
      <c r="F1830" s="13">
        <v>4544.2299999999996</v>
      </c>
      <c r="G1830" s="11" t="s">
        <v>7895</v>
      </c>
      <c r="H1830" s="11" t="s">
        <v>7894</v>
      </c>
      <c r="I1830" s="11" t="s">
        <v>7869</v>
      </c>
      <c r="J1830" s="14">
        <v>33194</v>
      </c>
      <c r="K1830" s="11">
        <v>32</v>
      </c>
    </row>
    <row r="1831" spans="1:11" ht="15" customHeight="1" x14ac:dyDescent="0.35">
      <c r="A1831" s="11" t="s">
        <v>1869</v>
      </c>
      <c r="B1831" s="11">
        <v>1988</v>
      </c>
      <c r="C1831" s="11" t="s">
        <v>7848</v>
      </c>
      <c r="D1831" s="11">
        <v>13</v>
      </c>
      <c r="E1831" s="11">
        <v>1</v>
      </c>
      <c r="F1831" s="13">
        <v>4536.26</v>
      </c>
      <c r="G1831" s="11" t="s">
        <v>7895</v>
      </c>
      <c r="H1831" s="11" t="s">
        <v>7895</v>
      </c>
      <c r="I1831" s="11" t="s">
        <v>7863</v>
      </c>
      <c r="J1831" s="14">
        <v>32307</v>
      </c>
      <c r="K1831" s="11">
        <v>34</v>
      </c>
    </row>
    <row r="1832" spans="1:11" ht="15" customHeight="1" x14ac:dyDescent="0.35">
      <c r="A1832" s="11" t="s">
        <v>1870</v>
      </c>
      <c r="B1832" s="11">
        <v>1993</v>
      </c>
      <c r="C1832" s="11" t="s">
        <v>7848</v>
      </c>
      <c r="D1832" s="11">
        <v>29</v>
      </c>
      <c r="E1832" s="11">
        <v>2</v>
      </c>
      <c r="F1832" s="13">
        <v>4529.4799999999996</v>
      </c>
      <c r="G1832" s="11" t="s">
        <v>7895</v>
      </c>
      <c r="H1832" s="11" t="s">
        <v>7894</v>
      </c>
      <c r="I1832" s="11" t="s">
        <v>7863</v>
      </c>
      <c r="J1832" s="14">
        <v>34149</v>
      </c>
      <c r="K1832" s="11">
        <v>29</v>
      </c>
    </row>
    <row r="1833" spans="1:11" ht="15" customHeight="1" x14ac:dyDescent="0.35">
      <c r="A1833" s="11" t="s">
        <v>1871</v>
      </c>
      <c r="B1833" s="11">
        <v>1992</v>
      </c>
      <c r="C1833" s="11" t="s">
        <v>7851</v>
      </c>
      <c r="D1833" s="11">
        <v>13</v>
      </c>
      <c r="E1833" s="11">
        <v>1</v>
      </c>
      <c r="F1833" s="13">
        <v>4527.18</v>
      </c>
      <c r="G1833" s="11" t="s">
        <v>7895</v>
      </c>
      <c r="H1833" s="11" t="s">
        <v>7895</v>
      </c>
      <c r="I1833" s="11" t="s">
        <v>7862</v>
      </c>
      <c r="J1833" s="14">
        <v>33829</v>
      </c>
      <c r="K1833" s="11">
        <v>30</v>
      </c>
    </row>
    <row r="1834" spans="1:11" ht="15" customHeight="1" x14ac:dyDescent="0.35">
      <c r="A1834" s="11" t="s">
        <v>1872</v>
      </c>
      <c r="B1834" s="11">
        <v>1988</v>
      </c>
      <c r="C1834" s="11" t="s">
        <v>7850</v>
      </c>
      <c r="D1834" s="11">
        <v>21</v>
      </c>
      <c r="E1834" s="11">
        <v>0</v>
      </c>
      <c r="F1834" s="13">
        <v>4518.83</v>
      </c>
      <c r="G1834" s="11" t="s">
        <v>7895</v>
      </c>
      <c r="H1834" s="11" t="s">
        <v>7895</v>
      </c>
      <c r="I1834" s="11" t="s">
        <v>7873</v>
      </c>
      <c r="J1834" s="14">
        <v>32498</v>
      </c>
      <c r="K1834" s="11">
        <v>34</v>
      </c>
    </row>
    <row r="1835" spans="1:11" ht="15" customHeight="1" x14ac:dyDescent="0.35">
      <c r="A1835" s="11" t="s">
        <v>1873</v>
      </c>
      <c r="B1835" s="11">
        <v>1987</v>
      </c>
      <c r="C1835" s="11" t="s">
        <v>7850</v>
      </c>
      <c r="D1835" s="11">
        <v>5</v>
      </c>
      <c r="E1835" s="11">
        <v>3</v>
      </c>
      <c r="F1835" s="13">
        <v>4518.7700000000004</v>
      </c>
      <c r="G1835" s="11" t="s">
        <v>7895</v>
      </c>
      <c r="H1835" s="11" t="s">
        <v>7893</v>
      </c>
      <c r="I1835" s="11" t="s">
        <v>7862</v>
      </c>
      <c r="J1835" s="14">
        <v>32116</v>
      </c>
      <c r="K1835" s="11">
        <v>35</v>
      </c>
    </row>
    <row r="1836" spans="1:11" ht="15" customHeight="1" x14ac:dyDescent="0.35">
      <c r="A1836" s="11" t="s">
        <v>1874</v>
      </c>
      <c r="B1836" s="11">
        <v>2003</v>
      </c>
      <c r="C1836" s="11" t="s">
        <v>7852</v>
      </c>
      <c r="D1836" s="11">
        <v>2</v>
      </c>
      <c r="E1836" s="11">
        <v>0</v>
      </c>
      <c r="F1836" s="13">
        <v>4518.3999999999996</v>
      </c>
      <c r="G1836" s="11" t="s">
        <v>7895</v>
      </c>
      <c r="H1836" s="11" t="s">
        <v>7893</v>
      </c>
      <c r="I1836" s="11" t="s">
        <v>7875</v>
      </c>
      <c r="J1836" s="14">
        <v>37896</v>
      </c>
      <c r="K1836" s="11">
        <v>19</v>
      </c>
    </row>
    <row r="1837" spans="1:11" ht="15" customHeight="1" x14ac:dyDescent="0.35">
      <c r="A1837" s="11" t="s">
        <v>1875</v>
      </c>
      <c r="B1837" s="11">
        <v>1980</v>
      </c>
      <c r="C1837" s="11" t="s">
        <v>7848</v>
      </c>
      <c r="D1837" s="11">
        <v>16</v>
      </c>
      <c r="E1837" s="11">
        <v>2</v>
      </c>
      <c r="F1837" s="13">
        <v>4515.71</v>
      </c>
      <c r="G1837" s="11" t="s">
        <v>7895</v>
      </c>
      <c r="H1837" s="11" t="s">
        <v>7893</v>
      </c>
      <c r="I1837" s="11" t="s">
        <v>7861</v>
      </c>
      <c r="J1837" s="14">
        <v>29388</v>
      </c>
      <c r="K1837" s="11">
        <v>42</v>
      </c>
    </row>
    <row r="1838" spans="1:11" ht="15" customHeight="1" x14ac:dyDescent="0.35">
      <c r="A1838" s="11" t="s">
        <v>1876</v>
      </c>
      <c r="B1838" s="11">
        <v>1982</v>
      </c>
      <c r="C1838" s="11" t="s">
        <v>7849</v>
      </c>
      <c r="D1838" s="11">
        <v>27</v>
      </c>
      <c r="E1838" s="11">
        <v>3</v>
      </c>
      <c r="F1838" s="13">
        <v>4511.41</v>
      </c>
      <c r="G1838" s="11" t="s">
        <v>7895</v>
      </c>
      <c r="H1838" s="11" t="s">
        <v>7893</v>
      </c>
      <c r="I1838" s="11" t="s">
        <v>7861</v>
      </c>
      <c r="J1838" s="14">
        <v>30221</v>
      </c>
      <c r="K1838" s="11">
        <v>40</v>
      </c>
    </row>
    <row r="1839" spans="1:11" ht="15" customHeight="1" x14ac:dyDescent="0.35">
      <c r="A1839" s="11" t="s">
        <v>1877</v>
      </c>
      <c r="B1839" s="11">
        <v>1997</v>
      </c>
      <c r="C1839" s="11" t="s">
        <v>7852</v>
      </c>
      <c r="D1839" s="11">
        <v>13</v>
      </c>
      <c r="E1839" s="11">
        <v>4</v>
      </c>
      <c r="F1839" s="13">
        <v>4504.66</v>
      </c>
      <c r="G1839" s="11" t="s">
        <v>7894</v>
      </c>
      <c r="H1839" s="11" t="s">
        <v>7895</v>
      </c>
      <c r="I1839" s="11" t="s">
        <v>7861</v>
      </c>
      <c r="J1839" s="14">
        <v>35716</v>
      </c>
      <c r="K1839" s="11">
        <v>25</v>
      </c>
    </row>
    <row r="1840" spans="1:11" ht="15" customHeight="1" x14ac:dyDescent="0.35">
      <c r="A1840" s="11" t="s">
        <v>1878</v>
      </c>
      <c r="B1840" s="11">
        <v>1988</v>
      </c>
      <c r="C1840" s="11" t="s">
        <v>7848</v>
      </c>
      <c r="D1840" s="11">
        <v>26</v>
      </c>
      <c r="E1840" s="11">
        <v>0</v>
      </c>
      <c r="F1840" s="13">
        <v>4500.34</v>
      </c>
      <c r="G1840" s="11" t="s">
        <v>7895</v>
      </c>
      <c r="H1840" s="11" t="s">
        <v>7894</v>
      </c>
      <c r="I1840" s="11" t="s">
        <v>7873</v>
      </c>
      <c r="J1840" s="14">
        <v>32320</v>
      </c>
      <c r="K1840" s="11">
        <v>34</v>
      </c>
    </row>
    <row r="1841" spans="1:11" ht="15" customHeight="1" x14ac:dyDescent="0.35">
      <c r="A1841" s="11" t="s">
        <v>1879</v>
      </c>
      <c r="B1841" s="11">
        <v>1992</v>
      </c>
      <c r="C1841" s="11" t="s">
        <v>7846</v>
      </c>
      <c r="D1841" s="11">
        <v>12</v>
      </c>
      <c r="E1841" s="11">
        <v>0</v>
      </c>
      <c r="F1841" s="13">
        <v>4488.58</v>
      </c>
      <c r="G1841" s="11" t="s">
        <v>7895</v>
      </c>
      <c r="H1841" s="11" t="s">
        <v>7893</v>
      </c>
      <c r="I1841" s="11" t="s">
        <v>7862</v>
      </c>
      <c r="J1841" s="14">
        <v>33797</v>
      </c>
      <c r="K1841" s="11">
        <v>30</v>
      </c>
    </row>
    <row r="1842" spans="1:11" ht="15" customHeight="1" x14ac:dyDescent="0.35">
      <c r="A1842" s="11" t="s">
        <v>1880</v>
      </c>
      <c r="B1842" s="11">
        <v>2004</v>
      </c>
      <c r="C1842" s="11" t="s">
        <v>7846</v>
      </c>
      <c r="D1842" s="11">
        <v>18</v>
      </c>
      <c r="E1842" s="11">
        <v>0</v>
      </c>
      <c r="F1842" s="13">
        <v>4468.25</v>
      </c>
      <c r="G1842" s="11" t="s">
        <v>7895</v>
      </c>
      <c r="H1842" s="11" t="s">
        <v>7895</v>
      </c>
      <c r="I1842" s="11" t="s">
        <v>7862</v>
      </c>
      <c r="J1842" s="14">
        <v>38186</v>
      </c>
      <c r="K1842" s="11">
        <v>18</v>
      </c>
    </row>
    <row r="1843" spans="1:11" ht="15" customHeight="1" x14ac:dyDescent="0.35">
      <c r="A1843" s="11" t="s">
        <v>1881</v>
      </c>
      <c r="B1843" s="11">
        <v>1999</v>
      </c>
      <c r="C1843" s="11" t="s">
        <v>7847</v>
      </c>
      <c r="D1843" s="11">
        <v>20</v>
      </c>
      <c r="E1843" s="11">
        <v>3</v>
      </c>
      <c r="F1843" s="13">
        <v>4466.62</v>
      </c>
      <c r="G1843" s="11" t="s">
        <v>7895</v>
      </c>
      <c r="H1843" s="11" t="s">
        <v>7895</v>
      </c>
      <c r="I1843" s="11" t="s">
        <v>7862</v>
      </c>
      <c r="J1843" s="14">
        <v>36484</v>
      </c>
      <c r="K1843" s="11">
        <v>23</v>
      </c>
    </row>
    <row r="1844" spans="1:11" ht="15" customHeight="1" x14ac:dyDescent="0.35">
      <c r="A1844" s="11" t="s">
        <v>1882</v>
      </c>
      <c r="B1844" s="11">
        <v>1991</v>
      </c>
      <c r="C1844" s="11" t="s">
        <v>7846</v>
      </c>
      <c r="D1844" s="11">
        <v>4</v>
      </c>
      <c r="E1844" s="11">
        <v>2</v>
      </c>
      <c r="F1844" s="13">
        <v>4463.21</v>
      </c>
      <c r="G1844" s="11" t="s">
        <v>7893</v>
      </c>
      <c r="H1844" s="11" t="s">
        <v>7893</v>
      </c>
      <c r="I1844" s="11" t="s">
        <v>7861</v>
      </c>
      <c r="J1844" s="14">
        <v>33423</v>
      </c>
      <c r="K1844" s="11">
        <v>31</v>
      </c>
    </row>
    <row r="1845" spans="1:11" ht="15" customHeight="1" x14ac:dyDescent="0.35">
      <c r="A1845" s="11" t="s">
        <v>1883</v>
      </c>
      <c r="B1845" s="11">
        <v>1990</v>
      </c>
      <c r="C1845" s="11" t="s">
        <v>7846</v>
      </c>
      <c r="D1845" s="11">
        <v>15</v>
      </c>
      <c r="E1845" s="11">
        <v>1</v>
      </c>
      <c r="F1845" s="13">
        <v>4462.72</v>
      </c>
      <c r="G1845" s="11" t="s">
        <v>7895</v>
      </c>
      <c r="H1845" s="11" t="s">
        <v>7893</v>
      </c>
      <c r="I1845" s="11" t="s">
        <v>7862</v>
      </c>
      <c r="J1845" s="14">
        <v>33069</v>
      </c>
      <c r="K1845" s="11">
        <v>32</v>
      </c>
    </row>
    <row r="1846" spans="1:11" ht="15" customHeight="1" x14ac:dyDescent="0.35">
      <c r="A1846" s="11" t="s">
        <v>1884</v>
      </c>
      <c r="B1846" s="11">
        <v>1990</v>
      </c>
      <c r="C1846" s="11" t="s">
        <v>7851</v>
      </c>
      <c r="D1846" s="11">
        <v>8</v>
      </c>
      <c r="E1846" s="11">
        <v>1</v>
      </c>
      <c r="F1846" s="13">
        <v>4454.3999999999996</v>
      </c>
      <c r="G1846" s="11" t="s">
        <v>7895</v>
      </c>
      <c r="H1846" s="11" t="s">
        <v>7893</v>
      </c>
      <c r="I1846" s="11" t="s">
        <v>7862</v>
      </c>
      <c r="J1846" s="14">
        <v>33093</v>
      </c>
      <c r="K1846" s="11">
        <v>32</v>
      </c>
    </row>
    <row r="1847" spans="1:11" ht="15" customHeight="1" x14ac:dyDescent="0.35">
      <c r="A1847" s="11" t="s">
        <v>1885</v>
      </c>
      <c r="B1847" s="11">
        <v>1994</v>
      </c>
      <c r="C1847" s="11" t="s">
        <v>7848</v>
      </c>
      <c r="D1847" s="11">
        <v>28</v>
      </c>
      <c r="E1847" s="11">
        <v>3</v>
      </c>
      <c r="F1847" s="13">
        <v>4449.46</v>
      </c>
      <c r="G1847" s="11" t="s">
        <v>7894</v>
      </c>
      <c r="H1847" s="11" t="s">
        <v>7895</v>
      </c>
      <c r="I1847" s="11" t="s">
        <v>7861</v>
      </c>
      <c r="J1847" s="14">
        <v>34513</v>
      </c>
      <c r="K1847" s="11">
        <v>28</v>
      </c>
    </row>
    <row r="1848" spans="1:11" ht="15" customHeight="1" x14ac:dyDescent="0.35">
      <c r="A1848" s="11" t="s">
        <v>1886</v>
      </c>
      <c r="B1848" s="11">
        <v>1991</v>
      </c>
      <c r="C1848" s="11" t="s">
        <v>7849</v>
      </c>
      <c r="D1848" s="11">
        <v>3</v>
      </c>
      <c r="E1848" s="11">
        <v>1</v>
      </c>
      <c r="F1848" s="13">
        <v>4441.21</v>
      </c>
      <c r="G1848" s="11" t="s">
        <v>7894</v>
      </c>
      <c r="H1848" s="11" t="s">
        <v>7895</v>
      </c>
      <c r="I1848" s="11" t="s">
        <v>7871</v>
      </c>
      <c r="J1848" s="14">
        <v>33484</v>
      </c>
      <c r="K1848" s="11">
        <v>31</v>
      </c>
    </row>
    <row r="1849" spans="1:11" ht="15" customHeight="1" x14ac:dyDescent="0.35">
      <c r="A1849" s="11" t="s">
        <v>1887</v>
      </c>
      <c r="B1849" s="11">
        <v>1994</v>
      </c>
      <c r="C1849" s="11" t="s">
        <v>7852</v>
      </c>
      <c r="D1849" s="11">
        <v>24</v>
      </c>
      <c r="E1849" s="11">
        <v>2</v>
      </c>
      <c r="F1849" s="13">
        <v>4438.26</v>
      </c>
      <c r="G1849" s="11" t="s">
        <v>7895</v>
      </c>
      <c r="H1849" s="11" t="s">
        <v>7893</v>
      </c>
      <c r="I1849" s="11" t="s">
        <v>7873</v>
      </c>
      <c r="J1849" s="14">
        <v>34631</v>
      </c>
      <c r="K1849" s="11">
        <v>28</v>
      </c>
    </row>
    <row r="1850" spans="1:11" ht="15" customHeight="1" x14ac:dyDescent="0.35">
      <c r="A1850" s="11" t="s">
        <v>1888</v>
      </c>
      <c r="B1850" s="11">
        <v>1994</v>
      </c>
      <c r="C1850" s="11" t="s">
        <v>7852</v>
      </c>
      <c r="D1850" s="11">
        <v>8</v>
      </c>
      <c r="E1850" s="11">
        <v>2</v>
      </c>
      <c r="F1850" s="13">
        <v>4435.09</v>
      </c>
      <c r="G1850" s="11" t="s">
        <v>7893</v>
      </c>
      <c r="H1850" s="11" t="s">
        <v>7895</v>
      </c>
      <c r="I1850" s="11" t="s">
        <v>7866</v>
      </c>
      <c r="J1850" s="14">
        <v>34615</v>
      </c>
      <c r="K1850" s="11">
        <v>28</v>
      </c>
    </row>
    <row r="1851" spans="1:11" ht="15" customHeight="1" x14ac:dyDescent="0.35">
      <c r="A1851" s="11" t="s">
        <v>1889</v>
      </c>
      <c r="B1851" s="11">
        <v>1993</v>
      </c>
      <c r="C1851" s="11" t="s">
        <v>7850</v>
      </c>
      <c r="D1851" s="11">
        <v>23</v>
      </c>
      <c r="E1851" s="11">
        <v>2</v>
      </c>
      <c r="F1851" s="13">
        <v>4433.92</v>
      </c>
      <c r="G1851" s="11" t="s">
        <v>7895</v>
      </c>
      <c r="H1851" s="11" t="s">
        <v>7895</v>
      </c>
      <c r="I1851" s="11" t="s">
        <v>7862</v>
      </c>
      <c r="J1851" s="14">
        <v>34326</v>
      </c>
      <c r="K1851" s="11">
        <v>29</v>
      </c>
    </row>
    <row r="1852" spans="1:11" ht="15" customHeight="1" x14ac:dyDescent="0.35">
      <c r="A1852" s="11" t="s">
        <v>1890</v>
      </c>
      <c r="B1852" s="11">
        <v>1993</v>
      </c>
      <c r="C1852" s="11" t="s">
        <v>7849</v>
      </c>
      <c r="D1852" s="11">
        <v>4</v>
      </c>
      <c r="E1852" s="11">
        <v>2</v>
      </c>
      <c r="F1852" s="13">
        <v>4433.3900000000003</v>
      </c>
      <c r="G1852" s="11" t="s">
        <v>7895</v>
      </c>
      <c r="H1852" s="11" t="s">
        <v>7893</v>
      </c>
      <c r="I1852" s="11" t="s">
        <v>7862</v>
      </c>
      <c r="J1852" s="14">
        <v>34216</v>
      </c>
      <c r="K1852" s="11">
        <v>29</v>
      </c>
    </row>
    <row r="1853" spans="1:11" ht="15" customHeight="1" x14ac:dyDescent="0.35">
      <c r="A1853" s="11" t="s">
        <v>1891</v>
      </c>
      <c r="B1853" s="11">
        <v>1994</v>
      </c>
      <c r="C1853" s="11" t="s">
        <v>7850</v>
      </c>
      <c r="D1853" s="11">
        <v>29</v>
      </c>
      <c r="E1853" s="11">
        <v>2</v>
      </c>
      <c r="F1853" s="13">
        <v>4428.8900000000003</v>
      </c>
      <c r="G1853" s="11" t="s">
        <v>7893</v>
      </c>
      <c r="H1853" s="11" t="s">
        <v>7894</v>
      </c>
      <c r="I1853" s="11" t="s">
        <v>7873</v>
      </c>
      <c r="J1853" s="14">
        <v>34697</v>
      </c>
      <c r="K1853" s="11">
        <v>28</v>
      </c>
    </row>
    <row r="1854" spans="1:11" ht="15" customHeight="1" x14ac:dyDescent="0.35">
      <c r="A1854" s="11" t="s">
        <v>1892</v>
      </c>
      <c r="B1854" s="11">
        <v>1992</v>
      </c>
      <c r="C1854" s="11" t="s">
        <v>7851</v>
      </c>
      <c r="D1854" s="11">
        <v>15</v>
      </c>
      <c r="E1854" s="11">
        <v>0</v>
      </c>
      <c r="F1854" s="13">
        <v>4420.95</v>
      </c>
      <c r="G1854" s="11" t="s">
        <v>7895</v>
      </c>
      <c r="H1854" s="11" t="s">
        <v>7893</v>
      </c>
      <c r="I1854" s="11" t="s">
        <v>7874</v>
      </c>
      <c r="J1854" s="14">
        <v>33831</v>
      </c>
      <c r="K1854" s="11">
        <v>30</v>
      </c>
    </row>
    <row r="1855" spans="1:11" ht="15" customHeight="1" x14ac:dyDescent="0.35">
      <c r="A1855" s="11" t="s">
        <v>1893</v>
      </c>
      <c r="B1855" s="11">
        <v>1988</v>
      </c>
      <c r="C1855" s="11" t="s">
        <v>7849</v>
      </c>
      <c r="D1855" s="11">
        <v>16</v>
      </c>
      <c r="E1855" s="11">
        <v>0</v>
      </c>
      <c r="F1855" s="13">
        <v>4415.16</v>
      </c>
      <c r="G1855" s="11" t="s">
        <v>7895</v>
      </c>
      <c r="H1855" s="11" t="s">
        <v>7894</v>
      </c>
      <c r="I1855" s="11" t="s">
        <v>7861</v>
      </c>
      <c r="J1855" s="14">
        <v>32402</v>
      </c>
      <c r="K1855" s="11">
        <v>34</v>
      </c>
    </row>
    <row r="1856" spans="1:11" ht="15" customHeight="1" x14ac:dyDescent="0.35">
      <c r="A1856" s="11" t="s">
        <v>1894</v>
      </c>
      <c r="B1856" s="11">
        <v>1986</v>
      </c>
      <c r="C1856" s="11" t="s">
        <v>7846</v>
      </c>
      <c r="D1856" s="11">
        <v>13</v>
      </c>
      <c r="E1856" s="11">
        <v>0</v>
      </c>
      <c r="F1856" s="13">
        <v>4402.2299999999996</v>
      </c>
      <c r="G1856" s="11" t="s">
        <v>7895</v>
      </c>
      <c r="H1856" s="11" t="s">
        <v>7895</v>
      </c>
      <c r="I1856" s="11" t="s">
        <v>7863</v>
      </c>
      <c r="J1856" s="14">
        <v>31606</v>
      </c>
      <c r="K1856" s="11">
        <v>36</v>
      </c>
    </row>
    <row r="1857" spans="1:11" ht="15" customHeight="1" x14ac:dyDescent="0.35">
      <c r="A1857" s="11" t="s">
        <v>1895</v>
      </c>
      <c r="B1857" s="11">
        <v>1986</v>
      </c>
      <c r="C1857" s="11" t="s">
        <v>7851</v>
      </c>
      <c r="D1857" s="11">
        <v>11</v>
      </c>
      <c r="E1857" s="11">
        <v>0</v>
      </c>
      <c r="F1857" s="13">
        <v>4399.7299999999996</v>
      </c>
      <c r="G1857" s="11" t="s">
        <v>7893</v>
      </c>
      <c r="H1857" s="11" t="s">
        <v>7895</v>
      </c>
      <c r="I1857" s="11" t="s">
        <v>7861</v>
      </c>
      <c r="J1857" s="14">
        <v>31635</v>
      </c>
      <c r="K1857" s="11">
        <v>36</v>
      </c>
    </row>
    <row r="1858" spans="1:11" ht="15" customHeight="1" x14ac:dyDescent="0.35">
      <c r="A1858" s="11" t="s">
        <v>1896</v>
      </c>
      <c r="B1858" s="11">
        <v>1988</v>
      </c>
      <c r="C1858" s="11" t="s">
        <v>7846</v>
      </c>
      <c r="D1858" s="11">
        <v>18</v>
      </c>
      <c r="E1858" s="11">
        <v>3</v>
      </c>
      <c r="F1858" s="13">
        <v>4397.3100000000004</v>
      </c>
      <c r="G1858" s="11" t="s">
        <v>7895</v>
      </c>
      <c r="H1858" s="11" t="s">
        <v>7895</v>
      </c>
      <c r="I1858" s="11" t="s">
        <v>7861</v>
      </c>
      <c r="J1858" s="14">
        <v>32342</v>
      </c>
      <c r="K1858" s="11">
        <v>34</v>
      </c>
    </row>
    <row r="1859" spans="1:11" ht="15" customHeight="1" x14ac:dyDescent="0.35">
      <c r="A1859" s="11" t="s">
        <v>1897</v>
      </c>
      <c r="B1859" s="11">
        <v>1982</v>
      </c>
      <c r="C1859" s="11" t="s">
        <v>7848</v>
      </c>
      <c r="D1859" s="11">
        <v>29</v>
      </c>
      <c r="E1859" s="11">
        <v>3</v>
      </c>
      <c r="F1859" s="13">
        <v>4392.7</v>
      </c>
      <c r="G1859" s="11" t="s">
        <v>7895</v>
      </c>
      <c r="H1859" s="11" t="s">
        <v>7895</v>
      </c>
      <c r="I1859" s="11" t="s">
        <v>7861</v>
      </c>
      <c r="J1859" s="14">
        <v>30131</v>
      </c>
      <c r="K1859" s="11">
        <v>40</v>
      </c>
    </row>
    <row r="1860" spans="1:11" ht="15" customHeight="1" x14ac:dyDescent="0.35">
      <c r="A1860" s="11" t="s">
        <v>1898</v>
      </c>
      <c r="B1860" s="11">
        <v>1997</v>
      </c>
      <c r="C1860" s="11" t="s">
        <v>7847</v>
      </c>
      <c r="D1860" s="11">
        <v>29</v>
      </c>
      <c r="E1860" s="11">
        <v>3</v>
      </c>
      <c r="F1860" s="13">
        <v>4391.6499999999996</v>
      </c>
      <c r="G1860" s="11" t="s">
        <v>7895</v>
      </c>
      <c r="H1860" s="11" t="s">
        <v>7895</v>
      </c>
      <c r="I1860" s="11" t="s">
        <v>7863</v>
      </c>
      <c r="J1860" s="14">
        <v>35763</v>
      </c>
      <c r="K1860" s="11">
        <v>25</v>
      </c>
    </row>
    <row r="1861" spans="1:11" ht="15" customHeight="1" x14ac:dyDescent="0.35">
      <c r="A1861" s="11" t="s">
        <v>1899</v>
      </c>
      <c r="B1861" s="11">
        <v>1990</v>
      </c>
      <c r="C1861" s="11" t="s">
        <v>7851</v>
      </c>
      <c r="D1861" s="11">
        <v>28</v>
      </c>
      <c r="E1861" s="11">
        <v>0</v>
      </c>
      <c r="F1861" s="13">
        <v>4357.04</v>
      </c>
      <c r="G1861" s="11" t="s">
        <v>7895</v>
      </c>
      <c r="H1861" s="11" t="s">
        <v>7893</v>
      </c>
      <c r="I1861" s="11" t="s">
        <v>7862</v>
      </c>
      <c r="J1861" s="14">
        <v>33113</v>
      </c>
      <c r="K1861" s="11">
        <v>32</v>
      </c>
    </row>
    <row r="1862" spans="1:11" ht="15" customHeight="1" x14ac:dyDescent="0.35">
      <c r="A1862" s="11" t="s">
        <v>1900</v>
      </c>
      <c r="B1862" s="11">
        <v>1991</v>
      </c>
      <c r="C1862" s="11" t="s">
        <v>7849</v>
      </c>
      <c r="D1862" s="11">
        <v>13</v>
      </c>
      <c r="E1862" s="11">
        <v>1</v>
      </c>
      <c r="F1862" s="13">
        <v>4350.51</v>
      </c>
      <c r="G1862" s="11" t="s">
        <v>7895</v>
      </c>
      <c r="H1862" s="11" t="s">
        <v>7895</v>
      </c>
      <c r="I1862" s="11" t="s">
        <v>7861</v>
      </c>
      <c r="J1862" s="14">
        <v>33494</v>
      </c>
      <c r="K1862" s="11">
        <v>31</v>
      </c>
    </row>
    <row r="1863" spans="1:11" ht="15" customHeight="1" x14ac:dyDescent="0.35">
      <c r="A1863" s="11" t="s">
        <v>1901</v>
      </c>
      <c r="B1863" s="11">
        <v>1994</v>
      </c>
      <c r="C1863" s="11" t="s">
        <v>7847</v>
      </c>
      <c r="D1863" s="11">
        <v>1</v>
      </c>
      <c r="E1863" s="11">
        <v>2</v>
      </c>
      <c r="F1863" s="13">
        <v>4349.46</v>
      </c>
      <c r="G1863" s="11" t="s">
        <v>7895</v>
      </c>
      <c r="H1863" s="11" t="s">
        <v>7895</v>
      </c>
      <c r="I1863" s="11" t="s">
        <v>7861</v>
      </c>
      <c r="J1863" s="14">
        <v>34639</v>
      </c>
      <c r="K1863" s="11">
        <v>28</v>
      </c>
    </row>
    <row r="1864" spans="1:11" ht="15" customHeight="1" x14ac:dyDescent="0.35">
      <c r="A1864" s="11" t="s">
        <v>1902</v>
      </c>
      <c r="B1864" s="11">
        <v>1991</v>
      </c>
      <c r="C1864" s="11" t="s">
        <v>7848</v>
      </c>
      <c r="D1864" s="11">
        <v>1</v>
      </c>
      <c r="E1864" s="11">
        <v>0</v>
      </c>
      <c r="F1864" s="13">
        <v>4347.0200000000004</v>
      </c>
      <c r="G1864" s="11" t="s">
        <v>7895</v>
      </c>
      <c r="H1864" s="11" t="s">
        <v>7894</v>
      </c>
      <c r="I1864" s="11" t="s">
        <v>7869</v>
      </c>
      <c r="J1864" s="14">
        <v>33390</v>
      </c>
      <c r="K1864" s="11">
        <v>32</v>
      </c>
    </row>
    <row r="1865" spans="1:11" ht="15" customHeight="1" x14ac:dyDescent="0.35">
      <c r="A1865" s="11" t="s">
        <v>1903</v>
      </c>
      <c r="B1865" s="11">
        <v>1994</v>
      </c>
      <c r="C1865" s="11" t="s">
        <v>7852</v>
      </c>
      <c r="D1865" s="11">
        <v>26</v>
      </c>
      <c r="E1865" s="11">
        <v>2</v>
      </c>
      <c r="F1865" s="13">
        <v>4340.4399999999996</v>
      </c>
      <c r="G1865" s="11" t="s">
        <v>7895</v>
      </c>
      <c r="H1865" s="11" t="s">
        <v>7894</v>
      </c>
      <c r="I1865" s="11" t="s">
        <v>7861</v>
      </c>
      <c r="J1865" s="14">
        <v>34633</v>
      </c>
      <c r="K1865" s="11">
        <v>28</v>
      </c>
    </row>
    <row r="1866" spans="1:11" ht="15" customHeight="1" x14ac:dyDescent="0.35">
      <c r="A1866" s="11" t="s">
        <v>1904</v>
      </c>
      <c r="B1866" s="11">
        <v>1994</v>
      </c>
      <c r="C1866" s="11" t="s">
        <v>7847</v>
      </c>
      <c r="D1866" s="11">
        <v>2</v>
      </c>
      <c r="E1866" s="11">
        <v>1</v>
      </c>
      <c r="F1866" s="13">
        <v>4337.74</v>
      </c>
      <c r="G1866" s="11" t="s">
        <v>7895</v>
      </c>
      <c r="H1866" s="11" t="s">
        <v>7894</v>
      </c>
      <c r="I1866" s="11" t="s">
        <v>7869</v>
      </c>
      <c r="J1866" s="14">
        <v>34640</v>
      </c>
      <c r="K1866" s="11">
        <v>28</v>
      </c>
    </row>
    <row r="1867" spans="1:11" ht="15" customHeight="1" x14ac:dyDescent="0.35">
      <c r="A1867" s="11" t="s">
        <v>1905</v>
      </c>
      <c r="B1867" s="11">
        <v>1988</v>
      </c>
      <c r="C1867" s="11" t="s">
        <v>7850</v>
      </c>
      <c r="D1867" s="11">
        <v>19</v>
      </c>
      <c r="E1867" s="11">
        <v>0</v>
      </c>
      <c r="F1867" s="13">
        <v>4320.41</v>
      </c>
      <c r="G1867" s="11" t="s">
        <v>7895</v>
      </c>
      <c r="H1867" s="11" t="s">
        <v>7894</v>
      </c>
      <c r="I1867" s="11" t="s">
        <v>7862</v>
      </c>
      <c r="J1867" s="14">
        <v>32496</v>
      </c>
      <c r="K1867" s="11">
        <v>34</v>
      </c>
    </row>
    <row r="1868" spans="1:11" ht="15" customHeight="1" x14ac:dyDescent="0.35">
      <c r="A1868" s="11" t="s">
        <v>1906</v>
      </c>
      <c r="B1868" s="11">
        <v>2000</v>
      </c>
      <c r="C1868" s="11" t="s">
        <v>7847</v>
      </c>
      <c r="D1868" s="11">
        <v>25</v>
      </c>
      <c r="E1868" s="11">
        <v>3</v>
      </c>
      <c r="F1868" s="13">
        <v>4296.2700000000004</v>
      </c>
      <c r="G1868" s="11" t="s">
        <v>7895</v>
      </c>
      <c r="H1868" s="11" t="s">
        <v>7893</v>
      </c>
      <c r="I1868" s="11" t="s">
        <v>7862</v>
      </c>
      <c r="J1868" s="14">
        <v>36855</v>
      </c>
      <c r="K1868" s="11">
        <v>22</v>
      </c>
    </row>
    <row r="1869" spans="1:11" ht="15" customHeight="1" x14ac:dyDescent="0.35">
      <c r="A1869" s="11" t="s">
        <v>1907</v>
      </c>
      <c r="B1869" s="11">
        <v>2003</v>
      </c>
      <c r="C1869" s="11" t="s">
        <v>7848</v>
      </c>
      <c r="D1869" s="11">
        <v>8</v>
      </c>
      <c r="E1869" s="11">
        <v>0</v>
      </c>
      <c r="F1869" s="13">
        <v>4278.55</v>
      </c>
      <c r="G1869" s="11" t="s">
        <v>7895</v>
      </c>
      <c r="H1869" s="11" t="s">
        <v>7894</v>
      </c>
      <c r="I1869" s="11" t="s">
        <v>7872</v>
      </c>
      <c r="J1869" s="14">
        <v>37780</v>
      </c>
      <c r="K1869" s="11">
        <v>20</v>
      </c>
    </row>
    <row r="1870" spans="1:11" ht="15" customHeight="1" x14ac:dyDescent="0.35">
      <c r="A1870" s="11" t="s">
        <v>1908</v>
      </c>
      <c r="B1870" s="11">
        <v>1992</v>
      </c>
      <c r="C1870" s="11" t="s">
        <v>7848</v>
      </c>
      <c r="D1870" s="11">
        <v>18</v>
      </c>
      <c r="E1870" s="11">
        <v>2</v>
      </c>
      <c r="F1870" s="13">
        <v>4266.17</v>
      </c>
      <c r="G1870" s="11" t="s">
        <v>7893</v>
      </c>
      <c r="H1870" s="11" t="s">
        <v>7895</v>
      </c>
      <c r="I1870" s="11" t="s">
        <v>7861</v>
      </c>
      <c r="J1870" s="14">
        <v>33773</v>
      </c>
      <c r="K1870" s="11">
        <v>30</v>
      </c>
    </row>
    <row r="1871" spans="1:11" ht="15" customHeight="1" x14ac:dyDescent="0.35">
      <c r="A1871" s="11" t="s">
        <v>1909</v>
      </c>
      <c r="B1871" s="11">
        <v>1983</v>
      </c>
      <c r="C1871" s="11" t="s">
        <v>7847</v>
      </c>
      <c r="D1871" s="11">
        <v>20</v>
      </c>
      <c r="E1871" s="11">
        <v>3</v>
      </c>
      <c r="F1871" s="13">
        <v>4265.01</v>
      </c>
      <c r="G1871" s="11" t="s">
        <v>7895</v>
      </c>
      <c r="H1871" s="11" t="s">
        <v>7894</v>
      </c>
      <c r="I1871" s="11" t="s">
        <v>7862</v>
      </c>
      <c r="J1871" s="14">
        <v>30640</v>
      </c>
      <c r="K1871" s="11">
        <v>39</v>
      </c>
    </row>
    <row r="1872" spans="1:11" ht="15" customHeight="1" x14ac:dyDescent="0.35">
      <c r="A1872" s="11" t="s">
        <v>1910</v>
      </c>
      <c r="B1872" s="11">
        <v>1995</v>
      </c>
      <c r="C1872" s="11" t="s">
        <v>7852</v>
      </c>
      <c r="D1872" s="11">
        <v>14</v>
      </c>
      <c r="E1872" s="11">
        <v>3</v>
      </c>
      <c r="F1872" s="13">
        <v>4260.74</v>
      </c>
      <c r="G1872" s="11" t="s">
        <v>7893</v>
      </c>
      <c r="H1872" s="11" t="s">
        <v>7895</v>
      </c>
      <c r="I1872" s="11" t="s">
        <v>7863</v>
      </c>
      <c r="J1872" s="14">
        <v>34986</v>
      </c>
      <c r="K1872" s="11">
        <v>27</v>
      </c>
    </row>
    <row r="1873" spans="1:11" ht="15" customHeight="1" x14ac:dyDescent="0.35">
      <c r="A1873" s="11" t="s">
        <v>1911</v>
      </c>
      <c r="B1873" s="11">
        <v>1982</v>
      </c>
      <c r="C1873" s="11" t="s">
        <v>7848</v>
      </c>
      <c r="D1873" s="11">
        <v>16</v>
      </c>
      <c r="E1873" s="11">
        <v>3</v>
      </c>
      <c r="F1873" s="13">
        <v>4250.24</v>
      </c>
      <c r="G1873" s="11" t="s">
        <v>7895</v>
      </c>
      <c r="H1873" s="11" t="s">
        <v>7893</v>
      </c>
      <c r="I1873" s="11" t="s">
        <v>7861</v>
      </c>
      <c r="J1873" s="14">
        <v>30118</v>
      </c>
      <c r="K1873" s="11">
        <v>40</v>
      </c>
    </row>
    <row r="1874" spans="1:11" ht="15" customHeight="1" x14ac:dyDescent="0.35">
      <c r="A1874" s="11" t="s">
        <v>1912</v>
      </c>
      <c r="B1874" s="11">
        <v>1991</v>
      </c>
      <c r="C1874" s="11" t="s">
        <v>7850</v>
      </c>
      <c r="D1874" s="11">
        <v>1</v>
      </c>
      <c r="E1874" s="11">
        <v>1</v>
      </c>
      <c r="F1874" s="13">
        <v>4243.59</v>
      </c>
      <c r="G1874" s="11" t="s">
        <v>7893</v>
      </c>
      <c r="H1874" s="11" t="s">
        <v>7894</v>
      </c>
      <c r="I1874" s="11" t="s">
        <v>7862</v>
      </c>
      <c r="J1874" s="14">
        <v>33573</v>
      </c>
      <c r="K1874" s="11">
        <v>31</v>
      </c>
    </row>
    <row r="1875" spans="1:11" ht="15" customHeight="1" x14ac:dyDescent="0.35">
      <c r="A1875" s="11" t="s">
        <v>1913</v>
      </c>
      <c r="B1875" s="11">
        <v>1991</v>
      </c>
      <c r="C1875" s="11" t="s">
        <v>7847</v>
      </c>
      <c r="D1875" s="11">
        <v>3</v>
      </c>
      <c r="E1875" s="11">
        <v>1</v>
      </c>
      <c r="F1875" s="13">
        <v>4239.8900000000003</v>
      </c>
      <c r="G1875" s="11" t="s">
        <v>7895</v>
      </c>
      <c r="H1875" s="11" t="s">
        <v>7895</v>
      </c>
      <c r="I1875" s="11" t="s">
        <v>7862</v>
      </c>
      <c r="J1875" s="14">
        <v>33545</v>
      </c>
      <c r="K1875" s="11">
        <v>31</v>
      </c>
    </row>
    <row r="1876" spans="1:11" ht="15" customHeight="1" x14ac:dyDescent="0.35">
      <c r="A1876" s="11" t="s">
        <v>1914</v>
      </c>
      <c r="B1876" s="11">
        <v>1992</v>
      </c>
      <c r="C1876" s="11" t="s">
        <v>7848</v>
      </c>
      <c r="D1876" s="11">
        <v>27</v>
      </c>
      <c r="E1876" s="11">
        <v>1</v>
      </c>
      <c r="F1876" s="13">
        <v>4237.13</v>
      </c>
      <c r="G1876" s="11" t="s">
        <v>7893</v>
      </c>
      <c r="H1876" s="11" t="s">
        <v>7894</v>
      </c>
      <c r="I1876" s="11" t="s">
        <v>7866</v>
      </c>
      <c r="J1876" s="14">
        <v>33782</v>
      </c>
      <c r="K1876" s="11">
        <v>30</v>
      </c>
    </row>
    <row r="1877" spans="1:11" ht="15" customHeight="1" x14ac:dyDescent="0.35">
      <c r="A1877" s="11" t="s">
        <v>1915</v>
      </c>
      <c r="B1877" s="11">
        <v>1998</v>
      </c>
      <c r="C1877" s="11" t="s">
        <v>7850</v>
      </c>
      <c r="D1877" s="11">
        <v>14</v>
      </c>
      <c r="E1877" s="11">
        <v>3</v>
      </c>
      <c r="F1877" s="13">
        <v>4234.93</v>
      </c>
      <c r="G1877" s="11" t="s">
        <v>7895</v>
      </c>
      <c r="H1877" s="11" t="s">
        <v>7894</v>
      </c>
      <c r="I1877" s="11" t="s">
        <v>7863</v>
      </c>
      <c r="J1877" s="14">
        <v>36143</v>
      </c>
      <c r="K1877" s="11">
        <v>24</v>
      </c>
    </row>
    <row r="1878" spans="1:11" ht="15" customHeight="1" x14ac:dyDescent="0.35">
      <c r="A1878" s="11" t="s">
        <v>1916</v>
      </c>
      <c r="B1878" s="11">
        <v>1997</v>
      </c>
      <c r="C1878" s="11" t="s">
        <v>7849</v>
      </c>
      <c r="D1878" s="11">
        <v>6</v>
      </c>
      <c r="E1878" s="11">
        <v>2</v>
      </c>
      <c r="F1878" s="13">
        <v>4189.1099999999997</v>
      </c>
      <c r="G1878" s="11" t="s">
        <v>7895</v>
      </c>
      <c r="H1878" s="11" t="s">
        <v>7895</v>
      </c>
      <c r="I1878" s="11" t="s">
        <v>7862</v>
      </c>
      <c r="J1878" s="14">
        <v>35679</v>
      </c>
      <c r="K1878" s="11">
        <v>25</v>
      </c>
    </row>
    <row r="1879" spans="1:11" ht="15" customHeight="1" x14ac:dyDescent="0.35">
      <c r="A1879" s="11" t="s">
        <v>1917</v>
      </c>
      <c r="B1879" s="11">
        <v>1995</v>
      </c>
      <c r="C1879" s="11" t="s">
        <v>7852</v>
      </c>
      <c r="D1879" s="11">
        <v>3</v>
      </c>
      <c r="E1879" s="11">
        <v>0</v>
      </c>
      <c r="F1879" s="13">
        <v>4188.7299999999996</v>
      </c>
      <c r="G1879" s="11" t="s">
        <v>7895</v>
      </c>
      <c r="H1879" s="11" t="s">
        <v>7895</v>
      </c>
      <c r="I1879" s="11" t="s">
        <v>7868</v>
      </c>
      <c r="J1879" s="14">
        <v>34975</v>
      </c>
      <c r="K1879" s="11">
        <v>27</v>
      </c>
    </row>
    <row r="1880" spans="1:11" ht="15" customHeight="1" x14ac:dyDescent="0.35">
      <c r="A1880" s="11" t="s">
        <v>1918</v>
      </c>
      <c r="B1880" s="11">
        <v>1989</v>
      </c>
      <c r="C1880" s="11" t="s">
        <v>7848</v>
      </c>
      <c r="D1880" s="11">
        <v>25</v>
      </c>
      <c r="E1880" s="11">
        <v>0</v>
      </c>
      <c r="F1880" s="13">
        <v>4185.1000000000004</v>
      </c>
      <c r="G1880" s="11" t="s">
        <v>7895</v>
      </c>
      <c r="H1880" s="11" t="s">
        <v>7893</v>
      </c>
      <c r="I1880" s="11" t="s">
        <v>7861</v>
      </c>
      <c r="J1880" s="14">
        <v>32684</v>
      </c>
      <c r="K1880" s="11">
        <v>33</v>
      </c>
    </row>
    <row r="1881" spans="1:11" ht="15" customHeight="1" x14ac:dyDescent="0.35">
      <c r="A1881" s="11" t="s">
        <v>1919</v>
      </c>
      <c r="B1881" s="11">
        <v>1984</v>
      </c>
      <c r="C1881" s="11" t="s">
        <v>7849</v>
      </c>
      <c r="D1881" s="11">
        <v>16</v>
      </c>
      <c r="E1881" s="11">
        <v>3</v>
      </c>
      <c r="F1881" s="13">
        <v>4163.21</v>
      </c>
      <c r="G1881" s="11" t="s">
        <v>7895</v>
      </c>
      <c r="H1881" s="11" t="s">
        <v>7895</v>
      </c>
      <c r="I1881" s="11" t="s">
        <v>7862</v>
      </c>
      <c r="J1881" s="14">
        <v>30941</v>
      </c>
      <c r="K1881" s="11">
        <v>38</v>
      </c>
    </row>
    <row r="1882" spans="1:11" ht="15" customHeight="1" x14ac:dyDescent="0.35">
      <c r="A1882" s="11" t="s">
        <v>1920</v>
      </c>
      <c r="B1882" s="11">
        <v>1998</v>
      </c>
      <c r="C1882" s="11" t="s">
        <v>7847</v>
      </c>
      <c r="D1882" s="11">
        <v>26</v>
      </c>
      <c r="E1882" s="11">
        <v>0</v>
      </c>
      <c r="F1882" s="13">
        <v>4154.97</v>
      </c>
      <c r="G1882" s="11" t="s">
        <v>7895</v>
      </c>
      <c r="H1882" s="11" t="s">
        <v>7894</v>
      </c>
      <c r="I1882" s="11" t="s">
        <v>7862</v>
      </c>
      <c r="J1882" s="14">
        <v>36125</v>
      </c>
      <c r="K1882" s="11">
        <v>24</v>
      </c>
    </row>
    <row r="1883" spans="1:11" ht="15" customHeight="1" x14ac:dyDescent="0.35">
      <c r="A1883" s="11" t="s">
        <v>1921</v>
      </c>
      <c r="B1883" s="11">
        <v>1992</v>
      </c>
      <c r="C1883" s="11" t="s">
        <v>7851</v>
      </c>
      <c r="D1883" s="11">
        <v>4</v>
      </c>
      <c r="E1883" s="11">
        <v>1</v>
      </c>
      <c r="F1883" s="13">
        <v>4151.03</v>
      </c>
      <c r="G1883" s="11" t="s">
        <v>7895</v>
      </c>
      <c r="H1883" s="11" t="s">
        <v>7895</v>
      </c>
      <c r="I1883" s="11" t="s">
        <v>7861</v>
      </c>
      <c r="J1883" s="14">
        <v>33820</v>
      </c>
      <c r="K1883" s="11">
        <v>30</v>
      </c>
    </row>
    <row r="1884" spans="1:11" ht="15" customHeight="1" x14ac:dyDescent="0.35">
      <c r="A1884" s="11" t="s">
        <v>1922</v>
      </c>
      <c r="B1884" s="11">
        <v>1992</v>
      </c>
      <c r="C1884" s="11" t="s">
        <v>7848</v>
      </c>
      <c r="D1884" s="11">
        <v>28</v>
      </c>
      <c r="E1884" s="11">
        <v>1</v>
      </c>
      <c r="F1884" s="13">
        <v>4149.74</v>
      </c>
      <c r="G1884" s="11" t="s">
        <v>7895</v>
      </c>
      <c r="H1884" s="11" t="s">
        <v>7894</v>
      </c>
      <c r="I1884" s="11" t="s">
        <v>7863</v>
      </c>
      <c r="J1884" s="14">
        <v>33783</v>
      </c>
      <c r="K1884" s="11">
        <v>30</v>
      </c>
    </row>
    <row r="1885" spans="1:11" ht="15" customHeight="1" x14ac:dyDescent="0.35">
      <c r="A1885" s="11" t="s">
        <v>1923</v>
      </c>
      <c r="B1885" s="11">
        <v>1992</v>
      </c>
      <c r="C1885" s="11" t="s">
        <v>7848</v>
      </c>
      <c r="D1885" s="11">
        <v>18</v>
      </c>
      <c r="E1885" s="11">
        <v>0</v>
      </c>
      <c r="F1885" s="13">
        <v>4137.5200000000004</v>
      </c>
      <c r="G1885" s="11" t="s">
        <v>7895</v>
      </c>
      <c r="H1885" s="11" t="s">
        <v>7893</v>
      </c>
      <c r="I1885" s="11" t="s">
        <v>7869</v>
      </c>
      <c r="J1885" s="14">
        <v>33773</v>
      </c>
      <c r="K1885" s="11">
        <v>30</v>
      </c>
    </row>
    <row r="1886" spans="1:11" ht="15" customHeight="1" x14ac:dyDescent="0.35">
      <c r="A1886" s="11" t="s">
        <v>1924</v>
      </c>
      <c r="B1886" s="11">
        <v>1991</v>
      </c>
      <c r="C1886" s="11" t="s">
        <v>7851</v>
      </c>
      <c r="D1886" s="11">
        <v>6</v>
      </c>
      <c r="E1886" s="11">
        <v>0</v>
      </c>
      <c r="F1886" s="13">
        <v>4134.08</v>
      </c>
      <c r="G1886" s="11" t="s">
        <v>7895</v>
      </c>
      <c r="H1886" s="11" t="s">
        <v>7894</v>
      </c>
      <c r="I1886" s="11" t="s">
        <v>7862</v>
      </c>
      <c r="J1886" s="14">
        <v>33456</v>
      </c>
      <c r="K1886" s="11">
        <v>31</v>
      </c>
    </row>
    <row r="1887" spans="1:11" ht="15" customHeight="1" x14ac:dyDescent="0.35">
      <c r="A1887" s="11" t="s">
        <v>1925</v>
      </c>
      <c r="B1887" s="11">
        <v>1994</v>
      </c>
      <c r="C1887" s="11" t="s">
        <v>7851</v>
      </c>
      <c r="D1887" s="11">
        <v>21</v>
      </c>
      <c r="E1887" s="11">
        <v>1</v>
      </c>
      <c r="F1887" s="13">
        <v>4133.6400000000003</v>
      </c>
      <c r="G1887" s="11" t="s">
        <v>7895</v>
      </c>
      <c r="H1887" s="11" t="s">
        <v>7893</v>
      </c>
      <c r="I1887" s="11" t="s">
        <v>7862</v>
      </c>
      <c r="J1887" s="14">
        <v>34567</v>
      </c>
      <c r="K1887" s="11">
        <v>28</v>
      </c>
    </row>
    <row r="1888" spans="1:11" ht="15" customHeight="1" x14ac:dyDescent="0.35">
      <c r="A1888" s="11" t="s">
        <v>1926</v>
      </c>
      <c r="B1888" s="11">
        <v>1990</v>
      </c>
      <c r="C1888" s="11" t="s">
        <v>7850</v>
      </c>
      <c r="D1888" s="11">
        <v>14</v>
      </c>
      <c r="E1888" s="11">
        <v>1</v>
      </c>
      <c r="F1888" s="13">
        <v>4076.5</v>
      </c>
      <c r="G1888" s="11" t="s">
        <v>7895</v>
      </c>
      <c r="H1888" s="11" t="s">
        <v>7893</v>
      </c>
      <c r="I1888" s="11" t="s">
        <v>7863</v>
      </c>
      <c r="J1888" s="14">
        <v>33221</v>
      </c>
      <c r="K1888" s="11">
        <v>32</v>
      </c>
    </row>
    <row r="1889" spans="1:11" ht="15" customHeight="1" x14ac:dyDescent="0.35">
      <c r="A1889" s="11" t="s">
        <v>1927</v>
      </c>
      <c r="B1889" s="11">
        <v>1990</v>
      </c>
      <c r="C1889" s="11" t="s">
        <v>7850</v>
      </c>
      <c r="D1889" s="11">
        <v>1</v>
      </c>
      <c r="E1889" s="11">
        <v>1</v>
      </c>
      <c r="F1889" s="13">
        <v>4074.45</v>
      </c>
      <c r="G1889" s="11" t="s">
        <v>7893</v>
      </c>
      <c r="H1889" s="11" t="s">
        <v>7895</v>
      </c>
      <c r="I1889" s="11" t="s">
        <v>7861</v>
      </c>
      <c r="J1889" s="14">
        <v>33208</v>
      </c>
      <c r="K1889" s="11">
        <v>32</v>
      </c>
    </row>
    <row r="1890" spans="1:11" ht="15" customHeight="1" x14ac:dyDescent="0.35">
      <c r="A1890" s="11" t="s">
        <v>1928</v>
      </c>
      <c r="B1890" s="11">
        <v>2002</v>
      </c>
      <c r="C1890" s="11" t="s">
        <v>7852</v>
      </c>
      <c r="D1890" s="11">
        <v>18</v>
      </c>
      <c r="E1890" s="11">
        <v>0</v>
      </c>
      <c r="F1890" s="13">
        <v>4070.51</v>
      </c>
      <c r="G1890" s="11" t="s">
        <v>7895</v>
      </c>
      <c r="H1890" s="11" t="s">
        <v>7894</v>
      </c>
      <c r="I1890" s="11" t="s">
        <v>7862</v>
      </c>
      <c r="J1890" s="14">
        <v>37547</v>
      </c>
      <c r="K1890" s="11">
        <v>20</v>
      </c>
    </row>
    <row r="1891" spans="1:11" ht="15" customHeight="1" x14ac:dyDescent="0.35">
      <c r="A1891" s="11" t="s">
        <v>1929</v>
      </c>
      <c r="B1891" s="11">
        <v>1983</v>
      </c>
      <c r="C1891" s="11" t="s">
        <v>7849</v>
      </c>
      <c r="D1891" s="11">
        <v>16</v>
      </c>
      <c r="E1891" s="11">
        <v>3</v>
      </c>
      <c r="F1891" s="13">
        <v>4070.42</v>
      </c>
      <c r="G1891" s="11" t="s">
        <v>7895</v>
      </c>
      <c r="H1891" s="11" t="s">
        <v>7894</v>
      </c>
      <c r="I1891" s="11" t="s">
        <v>7861</v>
      </c>
      <c r="J1891" s="14">
        <v>30575</v>
      </c>
      <c r="K1891" s="11">
        <v>39</v>
      </c>
    </row>
    <row r="1892" spans="1:11" ht="15" customHeight="1" x14ac:dyDescent="0.35">
      <c r="A1892" s="11" t="s">
        <v>1930</v>
      </c>
      <c r="B1892" s="11">
        <v>1995</v>
      </c>
      <c r="C1892" s="11" t="s">
        <v>7849</v>
      </c>
      <c r="D1892" s="11">
        <v>14</v>
      </c>
      <c r="E1892" s="11">
        <v>2</v>
      </c>
      <c r="F1892" s="13">
        <v>4058.71</v>
      </c>
      <c r="G1892" s="11" t="s">
        <v>7893</v>
      </c>
      <c r="H1892" s="11" t="s">
        <v>7893</v>
      </c>
      <c r="I1892" s="11" t="s">
        <v>7862</v>
      </c>
      <c r="J1892" s="14">
        <v>34956</v>
      </c>
      <c r="K1892" s="11">
        <v>27</v>
      </c>
    </row>
    <row r="1893" spans="1:11" ht="15" customHeight="1" x14ac:dyDescent="0.35">
      <c r="A1893" s="11" t="s">
        <v>1931</v>
      </c>
      <c r="B1893" s="11">
        <v>1993</v>
      </c>
      <c r="C1893" s="11" t="s">
        <v>7851</v>
      </c>
      <c r="D1893" s="11">
        <v>13</v>
      </c>
      <c r="E1893" s="11">
        <v>2</v>
      </c>
      <c r="F1893" s="13">
        <v>4058.12</v>
      </c>
      <c r="G1893" s="11" t="s">
        <v>7895</v>
      </c>
      <c r="H1893" s="11" t="s">
        <v>7894</v>
      </c>
      <c r="I1893" s="11" t="s">
        <v>7861</v>
      </c>
      <c r="J1893" s="14">
        <v>34194</v>
      </c>
      <c r="K1893" s="11">
        <v>29</v>
      </c>
    </row>
    <row r="1894" spans="1:11" ht="15" customHeight="1" x14ac:dyDescent="0.35">
      <c r="A1894" s="11" t="s">
        <v>1932</v>
      </c>
      <c r="B1894" s="11">
        <v>1988</v>
      </c>
      <c r="C1894" s="11" t="s">
        <v>7847</v>
      </c>
      <c r="D1894" s="11">
        <v>30</v>
      </c>
      <c r="E1894" s="11">
        <v>3</v>
      </c>
      <c r="F1894" s="13">
        <v>4047.94</v>
      </c>
      <c r="G1894" s="11" t="s">
        <v>7895</v>
      </c>
      <c r="H1894" s="11" t="s">
        <v>7894</v>
      </c>
      <c r="I1894" s="11" t="s">
        <v>7861</v>
      </c>
      <c r="J1894" s="14">
        <v>32477</v>
      </c>
      <c r="K1894" s="11">
        <v>34</v>
      </c>
    </row>
    <row r="1895" spans="1:11" ht="15" customHeight="1" x14ac:dyDescent="0.35">
      <c r="A1895" s="11" t="s">
        <v>1933</v>
      </c>
      <c r="B1895" s="11">
        <v>1993</v>
      </c>
      <c r="C1895" s="11" t="s">
        <v>7850</v>
      </c>
      <c r="D1895" s="11">
        <v>26</v>
      </c>
      <c r="E1895" s="11">
        <v>1</v>
      </c>
      <c r="F1895" s="13">
        <v>4040.56</v>
      </c>
      <c r="G1895" s="11" t="s">
        <v>7893</v>
      </c>
      <c r="H1895" s="11" t="s">
        <v>7893</v>
      </c>
      <c r="I1895" s="11" t="s">
        <v>7864</v>
      </c>
      <c r="J1895" s="14">
        <v>34329</v>
      </c>
      <c r="K1895" s="11">
        <v>29</v>
      </c>
    </row>
    <row r="1896" spans="1:11" ht="15" customHeight="1" x14ac:dyDescent="0.35">
      <c r="A1896" s="11" t="s">
        <v>1934</v>
      </c>
      <c r="B1896" s="11">
        <v>1983</v>
      </c>
      <c r="C1896" s="11" t="s">
        <v>7847</v>
      </c>
      <c r="D1896" s="11">
        <v>10</v>
      </c>
      <c r="E1896" s="11">
        <v>3</v>
      </c>
      <c r="F1896" s="13">
        <v>4039.9</v>
      </c>
      <c r="G1896" s="11" t="s">
        <v>7895</v>
      </c>
      <c r="H1896" s="11" t="s">
        <v>7894</v>
      </c>
      <c r="I1896" s="11" t="s">
        <v>7861</v>
      </c>
      <c r="J1896" s="14">
        <v>30630</v>
      </c>
      <c r="K1896" s="11">
        <v>39</v>
      </c>
    </row>
    <row r="1897" spans="1:11" ht="15" customHeight="1" x14ac:dyDescent="0.35">
      <c r="A1897" s="11" t="s">
        <v>1935</v>
      </c>
      <c r="B1897" s="11">
        <v>1984</v>
      </c>
      <c r="C1897" s="11" t="s">
        <v>7846</v>
      </c>
      <c r="D1897" s="11">
        <v>7</v>
      </c>
      <c r="E1897" s="11">
        <v>3</v>
      </c>
      <c r="F1897" s="13">
        <v>4038.41</v>
      </c>
      <c r="G1897" s="11" t="s">
        <v>7895</v>
      </c>
      <c r="H1897" s="11" t="s">
        <v>7894</v>
      </c>
      <c r="I1897" s="11" t="s">
        <v>7861</v>
      </c>
      <c r="J1897" s="14">
        <v>30870</v>
      </c>
      <c r="K1897" s="11">
        <v>38</v>
      </c>
    </row>
    <row r="1898" spans="1:11" ht="15" customHeight="1" x14ac:dyDescent="0.35">
      <c r="A1898" s="11" t="s">
        <v>1936</v>
      </c>
      <c r="B1898" s="11">
        <v>1992</v>
      </c>
      <c r="C1898" s="11" t="s">
        <v>7852</v>
      </c>
      <c r="D1898" s="11">
        <v>11</v>
      </c>
      <c r="E1898" s="11">
        <v>1</v>
      </c>
      <c r="F1898" s="13">
        <v>4032.24</v>
      </c>
      <c r="G1898" s="11" t="s">
        <v>7893</v>
      </c>
      <c r="H1898" s="11" t="s">
        <v>7893</v>
      </c>
      <c r="I1898" s="11" t="s">
        <v>7862</v>
      </c>
      <c r="J1898" s="14">
        <v>33888</v>
      </c>
      <c r="K1898" s="11">
        <v>30</v>
      </c>
    </row>
    <row r="1899" spans="1:11" ht="15" customHeight="1" x14ac:dyDescent="0.35">
      <c r="A1899" s="11" t="s">
        <v>1937</v>
      </c>
      <c r="B1899" s="11">
        <v>2000</v>
      </c>
      <c r="C1899" s="11" t="s">
        <v>7849</v>
      </c>
      <c r="D1899" s="11">
        <v>13</v>
      </c>
      <c r="E1899" s="11">
        <v>3</v>
      </c>
      <c r="F1899" s="13">
        <v>4005.42</v>
      </c>
      <c r="G1899" s="11" t="s">
        <v>7895</v>
      </c>
      <c r="H1899" s="11" t="s">
        <v>7894</v>
      </c>
      <c r="I1899" s="11" t="s">
        <v>7864</v>
      </c>
      <c r="J1899" s="14">
        <v>36782</v>
      </c>
      <c r="K1899" s="11">
        <v>22</v>
      </c>
    </row>
    <row r="1900" spans="1:11" ht="15" customHeight="1" x14ac:dyDescent="0.35">
      <c r="A1900" s="11" t="s">
        <v>1938</v>
      </c>
      <c r="B1900" s="11">
        <v>1989</v>
      </c>
      <c r="C1900" s="11" t="s">
        <v>7846</v>
      </c>
      <c r="D1900" s="11">
        <v>10</v>
      </c>
      <c r="E1900" s="11">
        <v>3</v>
      </c>
      <c r="F1900" s="13">
        <v>4002.36</v>
      </c>
      <c r="G1900" s="11" t="s">
        <v>7895</v>
      </c>
      <c r="H1900" s="11" t="s">
        <v>7894</v>
      </c>
      <c r="I1900" s="11" t="s">
        <v>7861</v>
      </c>
      <c r="J1900" s="14">
        <v>32699</v>
      </c>
      <c r="K1900" s="11">
        <v>33</v>
      </c>
    </row>
    <row r="1901" spans="1:11" ht="15" customHeight="1" x14ac:dyDescent="0.35">
      <c r="A1901" s="11" t="s">
        <v>1939</v>
      </c>
      <c r="B1901" s="11">
        <v>1990</v>
      </c>
      <c r="C1901" s="11" t="s">
        <v>7847</v>
      </c>
      <c r="D1901" s="11">
        <v>1</v>
      </c>
      <c r="E1901" s="11">
        <v>0</v>
      </c>
      <c r="F1901" s="13">
        <v>3994.18</v>
      </c>
      <c r="G1901" s="11" t="s">
        <v>7895</v>
      </c>
      <c r="H1901" s="11" t="s">
        <v>7895</v>
      </c>
      <c r="I1901" s="11" t="s">
        <v>7861</v>
      </c>
      <c r="J1901" s="14">
        <v>33178</v>
      </c>
      <c r="K1901" s="11">
        <v>32</v>
      </c>
    </row>
    <row r="1902" spans="1:11" ht="15" customHeight="1" x14ac:dyDescent="0.35">
      <c r="A1902" s="11" t="s">
        <v>1940</v>
      </c>
      <c r="B1902" s="11">
        <v>1990</v>
      </c>
      <c r="C1902" s="11" t="s">
        <v>7847</v>
      </c>
      <c r="D1902" s="11">
        <v>22</v>
      </c>
      <c r="E1902" s="11">
        <v>0</v>
      </c>
      <c r="F1902" s="13">
        <v>3989.84</v>
      </c>
      <c r="G1902" s="11" t="s">
        <v>7895</v>
      </c>
      <c r="H1902" s="11" t="s">
        <v>7895</v>
      </c>
      <c r="I1902" s="11" t="s">
        <v>7863</v>
      </c>
      <c r="J1902" s="14">
        <v>33199</v>
      </c>
      <c r="K1902" s="11">
        <v>32</v>
      </c>
    </row>
    <row r="1903" spans="1:11" ht="15" customHeight="1" x14ac:dyDescent="0.35">
      <c r="A1903" s="11" t="s">
        <v>1941</v>
      </c>
      <c r="B1903" s="11">
        <v>1996</v>
      </c>
      <c r="C1903" s="11" t="s">
        <v>7849</v>
      </c>
      <c r="D1903" s="11">
        <v>8</v>
      </c>
      <c r="E1903" s="11">
        <v>2</v>
      </c>
      <c r="F1903" s="13">
        <v>3987.93</v>
      </c>
      <c r="G1903" s="11" t="s">
        <v>7895</v>
      </c>
      <c r="H1903" s="11" t="s">
        <v>7895</v>
      </c>
      <c r="I1903" s="11" t="s">
        <v>7863</v>
      </c>
      <c r="J1903" s="14">
        <v>35316</v>
      </c>
      <c r="K1903" s="11">
        <v>26</v>
      </c>
    </row>
    <row r="1904" spans="1:11" ht="15" customHeight="1" x14ac:dyDescent="0.35">
      <c r="A1904" s="11" t="s">
        <v>1942</v>
      </c>
      <c r="B1904" s="11">
        <v>1996</v>
      </c>
      <c r="C1904" s="11" t="s">
        <v>7851</v>
      </c>
      <c r="D1904" s="11">
        <v>17</v>
      </c>
      <c r="E1904" s="11">
        <v>2</v>
      </c>
      <c r="F1904" s="13">
        <v>3981.98</v>
      </c>
      <c r="G1904" s="11" t="s">
        <v>7895</v>
      </c>
      <c r="H1904" s="11" t="s">
        <v>7895</v>
      </c>
      <c r="I1904" s="11" t="s">
        <v>7861</v>
      </c>
      <c r="J1904" s="14">
        <v>35294</v>
      </c>
      <c r="K1904" s="11">
        <v>26</v>
      </c>
    </row>
    <row r="1905" spans="1:11" ht="15" customHeight="1" x14ac:dyDescent="0.35">
      <c r="A1905" s="11" t="s">
        <v>1943</v>
      </c>
      <c r="B1905" s="11">
        <v>1990</v>
      </c>
      <c r="C1905" s="11" t="s">
        <v>7846</v>
      </c>
      <c r="D1905" s="11">
        <v>29</v>
      </c>
      <c r="E1905" s="11">
        <v>0</v>
      </c>
      <c r="F1905" s="13">
        <v>3972.92</v>
      </c>
      <c r="G1905" s="11" t="s">
        <v>7895</v>
      </c>
      <c r="H1905" s="11" t="s">
        <v>7893</v>
      </c>
      <c r="I1905" s="11" t="s">
        <v>7861</v>
      </c>
      <c r="J1905" s="14">
        <v>33083</v>
      </c>
      <c r="K1905" s="11">
        <v>32</v>
      </c>
    </row>
    <row r="1906" spans="1:11" ht="15" customHeight="1" x14ac:dyDescent="0.35">
      <c r="A1906" s="11" t="s">
        <v>1944</v>
      </c>
      <c r="B1906" s="11">
        <v>1995</v>
      </c>
      <c r="C1906" s="11" t="s">
        <v>7846</v>
      </c>
      <c r="D1906" s="11">
        <v>11</v>
      </c>
      <c r="E1906" s="11">
        <v>1</v>
      </c>
      <c r="F1906" s="13">
        <v>3956.07</v>
      </c>
      <c r="G1906" s="11" t="s">
        <v>7895</v>
      </c>
      <c r="H1906" s="11" t="s">
        <v>7895</v>
      </c>
      <c r="I1906" s="11" t="s">
        <v>7862</v>
      </c>
      <c r="J1906" s="14">
        <v>34891</v>
      </c>
      <c r="K1906" s="11">
        <v>27</v>
      </c>
    </row>
    <row r="1907" spans="1:11" ht="15" customHeight="1" x14ac:dyDescent="0.35">
      <c r="A1907" s="11" t="s">
        <v>1945</v>
      </c>
      <c r="B1907" s="11">
        <v>1999</v>
      </c>
      <c r="C1907" s="11" t="s">
        <v>7846</v>
      </c>
      <c r="D1907" s="11">
        <v>10</v>
      </c>
      <c r="E1907" s="11">
        <v>0</v>
      </c>
      <c r="F1907" s="13">
        <v>3955.98</v>
      </c>
      <c r="G1907" s="11" t="s">
        <v>7895</v>
      </c>
      <c r="H1907" s="11" t="s">
        <v>7893</v>
      </c>
      <c r="I1907" s="11" t="s">
        <v>7872</v>
      </c>
      <c r="J1907" s="14">
        <v>36351</v>
      </c>
      <c r="K1907" s="11">
        <v>23</v>
      </c>
    </row>
    <row r="1908" spans="1:11" ht="15" customHeight="1" x14ac:dyDescent="0.35">
      <c r="A1908" s="11" t="s">
        <v>1946</v>
      </c>
      <c r="B1908" s="11">
        <v>1993</v>
      </c>
      <c r="C1908" s="11" t="s">
        <v>7847</v>
      </c>
      <c r="D1908" s="11">
        <v>11</v>
      </c>
      <c r="E1908" s="11">
        <v>1</v>
      </c>
      <c r="F1908" s="13">
        <v>3947.41</v>
      </c>
      <c r="G1908" s="11" t="s">
        <v>7895</v>
      </c>
      <c r="H1908" s="11" t="s">
        <v>7895</v>
      </c>
      <c r="I1908" s="11" t="s">
        <v>7861</v>
      </c>
      <c r="J1908" s="14">
        <v>34284</v>
      </c>
      <c r="K1908" s="11">
        <v>29</v>
      </c>
    </row>
    <row r="1909" spans="1:11" ht="15" customHeight="1" x14ac:dyDescent="0.35">
      <c r="A1909" s="11" t="s">
        <v>1947</v>
      </c>
      <c r="B1909" s="11">
        <v>1993</v>
      </c>
      <c r="C1909" s="11" t="s">
        <v>7849</v>
      </c>
      <c r="D1909" s="11">
        <v>29</v>
      </c>
      <c r="E1909" s="11">
        <v>0</v>
      </c>
      <c r="F1909" s="13">
        <v>3943.6</v>
      </c>
      <c r="G1909" s="11" t="s">
        <v>7895</v>
      </c>
      <c r="H1909" s="11" t="s">
        <v>7893</v>
      </c>
      <c r="I1909" s="11" t="s">
        <v>7869</v>
      </c>
      <c r="J1909" s="14">
        <v>34241</v>
      </c>
      <c r="K1909" s="11">
        <v>29</v>
      </c>
    </row>
    <row r="1910" spans="1:11" ht="15" customHeight="1" x14ac:dyDescent="0.35">
      <c r="A1910" s="11" t="s">
        <v>1948</v>
      </c>
      <c r="B1910" s="11">
        <v>1988</v>
      </c>
      <c r="C1910" s="11" t="s">
        <v>7852</v>
      </c>
      <c r="D1910" s="11">
        <v>24</v>
      </c>
      <c r="E1910" s="11">
        <v>0</v>
      </c>
      <c r="F1910" s="13">
        <v>3935.18</v>
      </c>
      <c r="G1910" s="11" t="s">
        <v>7893</v>
      </c>
      <c r="H1910" s="11" t="s">
        <v>7894</v>
      </c>
      <c r="I1910" s="11" t="s">
        <v>7861</v>
      </c>
      <c r="J1910" s="14">
        <v>32440</v>
      </c>
      <c r="K1910" s="11">
        <v>34</v>
      </c>
    </row>
    <row r="1911" spans="1:11" ht="15" customHeight="1" x14ac:dyDescent="0.35">
      <c r="A1911" s="11" t="s">
        <v>1949</v>
      </c>
      <c r="B1911" s="11">
        <v>2002</v>
      </c>
      <c r="C1911" s="11" t="s">
        <v>7848</v>
      </c>
      <c r="D1911" s="11">
        <v>15</v>
      </c>
      <c r="E1911" s="11">
        <v>0</v>
      </c>
      <c r="F1911" s="13">
        <v>3931.51</v>
      </c>
      <c r="G1911" s="11" t="s">
        <v>7895</v>
      </c>
      <c r="H1911" s="11" t="s">
        <v>7893</v>
      </c>
      <c r="I1911" s="11" t="s">
        <v>7863</v>
      </c>
      <c r="J1911" s="14">
        <v>37422</v>
      </c>
      <c r="K1911" s="11">
        <v>20</v>
      </c>
    </row>
    <row r="1912" spans="1:11" ht="15" customHeight="1" x14ac:dyDescent="0.35">
      <c r="A1912" s="11" t="s">
        <v>1950</v>
      </c>
      <c r="B1912" s="11">
        <v>2000</v>
      </c>
      <c r="C1912" s="11" t="s">
        <v>7846</v>
      </c>
      <c r="D1912" s="11">
        <v>10</v>
      </c>
      <c r="E1912" s="11">
        <v>2</v>
      </c>
      <c r="F1912" s="13">
        <v>3925.76</v>
      </c>
      <c r="G1912" s="11" t="s">
        <v>7895</v>
      </c>
      <c r="H1912" s="11" t="s">
        <v>7895</v>
      </c>
      <c r="I1912" s="11" t="s">
        <v>7869</v>
      </c>
      <c r="J1912" s="14">
        <v>36717</v>
      </c>
      <c r="K1912" s="11">
        <v>22</v>
      </c>
    </row>
    <row r="1913" spans="1:11" ht="15" customHeight="1" x14ac:dyDescent="0.35">
      <c r="A1913" s="11" t="s">
        <v>1951</v>
      </c>
      <c r="B1913" s="11">
        <v>1985</v>
      </c>
      <c r="C1913" s="11" t="s">
        <v>7846</v>
      </c>
      <c r="D1913" s="11">
        <v>5</v>
      </c>
      <c r="E1913" s="11">
        <v>3</v>
      </c>
      <c r="F1913" s="13">
        <v>3910.44</v>
      </c>
      <c r="G1913" s="11" t="s">
        <v>7895</v>
      </c>
      <c r="H1913" s="11" t="s">
        <v>7895</v>
      </c>
      <c r="I1913" s="11" t="s">
        <v>7861</v>
      </c>
      <c r="J1913" s="14">
        <v>31233</v>
      </c>
      <c r="K1913" s="11">
        <v>37</v>
      </c>
    </row>
    <row r="1914" spans="1:11" ht="15" customHeight="1" x14ac:dyDescent="0.35">
      <c r="A1914" s="11" t="s">
        <v>1952</v>
      </c>
      <c r="B1914" s="11">
        <v>1997</v>
      </c>
      <c r="C1914" s="11" t="s">
        <v>7847</v>
      </c>
      <c r="D1914" s="11">
        <v>24</v>
      </c>
      <c r="E1914" s="11">
        <v>3</v>
      </c>
      <c r="F1914" s="13">
        <v>3906.13</v>
      </c>
      <c r="G1914" s="11" t="s">
        <v>7893</v>
      </c>
      <c r="H1914" s="11" t="s">
        <v>7893</v>
      </c>
      <c r="I1914" s="11" t="s">
        <v>7863</v>
      </c>
      <c r="J1914" s="14">
        <v>35758</v>
      </c>
      <c r="K1914" s="11">
        <v>25</v>
      </c>
    </row>
    <row r="1915" spans="1:11" ht="15" customHeight="1" x14ac:dyDescent="0.35">
      <c r="A1915" s="11" t="s">
        <v>1953</v>
      </c>
      <c r="B1915" s="11">
        <v>1981</v>
      </c>
      <c r="C1915" s="11" t="s">
        <v>7851</v>
      </c>
      <c r="D1915" s="11">
        <v>27</v>
      </c>
      <c r="E1915" s="11">
        <v>1</v>
      </c>
      <c r="F1915" s="13">
        <v>3902.07</v>
      </c>
      <c r="G1915" s="11" t="s">
        <v>7895</v>
      </c>
      <c r="H1915" s="11" t="s">
        <v>7895</v>
      </c>
      <c r="I1915" s="11" t="s">
        <v>7861</v>
      </c>
      <c r="J1915" s="14">
        <v>29825</v>
      </c>
      <c r="K1915" s="11">
        <v>41</v>
      </c>
    </row>
    <row r="1916" spans="1:11" ht="15" customHeight="1" x14ac:dyDescent="0.35">
      <c r="A1916" s="11" t="s">
        <v>1954</v>
      </c>
      <c r="B1916" s="11">
        <v>1993</v>
      </c>
      <c r="C1916" s="11" t="s">
        <v>7849</v>
      </c>
      <c r="D1916" s="11">
        <v>14</v>
      </c>
      <c r="E1916" s="11">
        <v>0</v>
      </c>
      <c r="F1916" s="13">
        <v>3898.35</v>
      </c>
      <c r="G1916" s="11" t="s">
        <v>7895</v>
      </c>
      <c r="H1916" s="11" t="s">
        <v>7895</v>
      </c>
      <c r="I1916" s="11" t="s">
        <v>7862</v>
      </c>
      <c r="J1916" s="14">
        <v>34226</v>
      </c>
      <c r="K1916" s="11">
        <v>29</v>
      </c>
    </row>
    <row r="1917" spans="1:11" ht="15" customHeight="1" x14ac:dyDescent="0.35">
      <c r="A1917" s="11" t="s">
        <v>1955</v>
      </c>
      <c r="B1917" s="11">
        <v>2004</v>
      </c>
      <c r="C1917" s="11" t="s">
        <v>7846</v>
      </c>
      <c r="D1917" s="11">
        <v>13</v>
      </c>
      <c r="E1917" s="11">
        <v>0</v>
      </c>
      <c r="F1917" s="13">
        <v>3889.2</v>
      </c>
      <c r="G1917" s="11" t="s">
        <v>7895</v>
      </c>
      <c r="H1917" s="11" t="s">
        <v>7895</v>
      </c>
      <c r="I1917" s="11" t="s">
        <v>7862</v>
      </c>
      <c r="J1917" s="14">
        <v>38181</v>
      </c>
      <c r="K1917" s="11">
        <v>18</v>
      </c>
    </row>
    <row r="1918" spans="1:11" ht="15" customHeight="1" x14ac:dyDescent="0.35">
      <c r="A1918" s="11" t="s">
        <v>1956</v>
      </c>
      <c r="B1918" s="11">
        <v>1996</v>
      </c>
      <c r="C1918" s="11" t="s">
        <v>7852</v>
      </c>
      <c r="D1918" s="11">
        <v>23</v>
      </c>
      <c r="E1918" s="11">
        <v>2</v>
      </c>
      <c r="F1918" s="13">
        <v>3877.3</v>
      </c>
      <c r="G1918" s="11" t="s">
        <v>7894</v>
      </c>
      <c r="H1918" s="11" t="s">
        <v>7893</v>
      </c>
      <c r="I1918" s="11" t="s">
        <v>7862</v>
      </c>
      <c r="J1918" s="14">
        <v>35361</v>
      </c>
      <c r="K1918" s="11">
        <v>26</v>
      </c>
    </row>
    <row r="1919" spans="1:11" ht="15" customHeight="1" x14ac:dyDescent="0.35">
      <c r="A1919" s="11" t="s">
        <v>1957</v>
      </c>
      <c r="B1919" s="11">
        <v>1991</v>
      </c>
      <c r="C1919" s="11" t="s">
        <v>7846</v>
      </c>
      <c r="D1919" s="11">
        <v>25</v>
      </c>
      <c r="E1919" s="11">
        <v>1</v>
      </c>
      <c r="F1919" s="13">
        <v>3875.73</v>
      </c>
      <c r="G1919" s="11" t="s">
        <v>7895</v>
      </c>
      <c r="H1919" s="11" t="s">
        <v>7893</v>
      </c>
      <c r="I1919" s="11" t="s">
        <v>7861</v>
      </c>
      <c r="J1919" s="14">
        <v>33444</v>
      </c>
      <c r="K1919" s="11">
        <v>31</v>
      </c>
    </row>
    <row r="1920" spans="1:11" ht="15" customHeight="1" x14ac:dyDescent="0.35">
      <c r="A1920" s="11" t="s">
        <v>1958</v>
      </c>
      <c r="B1920" s="11">
        <v>1990</v>
      </c>
      <c r="C1920" s="11" t="s">
        <v>7848</v>
      </c>
      <c r="D1920" s="11">
        <v>24</v>
      </c>
      <c r="E1920" s="11">
        <v>0</v>
      </c>
      <c r="F1920" s="13">
        <v>3866.86</v>
      </c>
      <c r="G1920" s="11" t="s">
        <v>7894</v>
      </c>
      <c r="H1920" s="11" t="s">
        <v>7894</v>
      </c>
      <c r="I1920" s="11" t="s">
        <v>7862</v>
      </c>
      <c r="J1920" s="14">
        <v>33048</v>
      </c>
      <c r="K1920" s="11">
        <v>32</v>
      </c>
    </row>
    <row r="1921" spans="1:11" ht="15" customHeight="1" x14ac:dyDescent="0.35">
      <c r="A1921" s="11" t="s">
        <v>1959</v>
      </c>
      <c r="B1921" s="11">
        <v>2001</v>
      </c>
      <c r="C1921" s="11" t="s">
        <v>7852</v>
      </c>
      <c r="D1921" s="11">
        <v>18</v>
      </c>
      <c r="E1921" s="11">
        <v>3</v>
      </c>
      <c r="F1921" s="13">
        <v>3861.21</v>
      </c>
      <c r="G1921" s="11" t="s">
        <v>7895</v>
      </c>
      <c r="H1921" s="11" t="s">
        <v>7895</v>
      </c>
      <c r="I1921" s="11" t="s">
        <v>7866</v>
      </c>
      <c r="J1921" s="14">
        <v>37182</v>
      </c>
      <c r="K1921" s="11">
        <v>21</v>
      </c>
    </row>
    <row r="1922" spans="1:11" ht="15" customHeight="1" x14ac:dyDescent="0.35">
      <c r="A1922" s="11" t="s">
        <v>1960</v>
      </c>
      <c r="B1922" s="11">
        <v>2001</v>
      </c>
      <c r="C1922" s="11" t="s">
        <v>7848</v>
      </c>
      <c r="D1922" s="11">
        <v>6</v>
      </c>
      <c r="E1922" s="11">
        <v>0</v>
      </c>
      <c r="F1922" s="13">
        <v>3858.51</v>
      </c>
      <c r="G1922" s="11" t="s">
        <v>7895</v>
      </c>
      <c r="H1922" s="11" t="s">
        <v>7893</v>
      </c>
      <c r="I1922" s="11" t="s">
        <v>7868</v>
      </c>
      <c r="J1922" s="14">
        <v>37048</v>
      </c>
      <c r="K1922" s="11">
        <v>22</v>
      </c>
    </row>
    <row r="1923" spans="1:11" ht="15" customHeight="1" x14ac:dyDescent="0.35">
      <c r="A1923" s="11" t="s">
        <v>1961</v>
      </c>
      <c r="B1923" s="11">
        <v>1991</v>
      </c>
      <c r="C1923" s="11" t="s">
        <v>7851</v>
      </c>
      <c r="D1923" s="11">
        <v>19</v>
      </c>
      <c r="E1923" s="11">
        <v>0</v>
      </c>
      <c r="F1923" s="13">
        <v>3857.76</v>
      </c>
      <c r="G1923" s="11" t="s">
        <v>7893</v>
      </c>
      <c r="H1923" s="11" t="s">
        <v>7894</v>
      </c>
      <c r="I1923" s="11" t="s">
        <v>7866</v>
      </c>
      <c r="J1923" s="14">
        <v>33469</v>
      </c>
      <c r="K1923" s="11">
        <v>31</v>
      </c>
    </row>
    <row r="1924" spans="1:11" ht="15" customHeight="1" x14ac:dyDescent="0.35">
      <c r="A1924" s="11" t="s">
        <v>1962</v>
      </c>
      <c r="B1924" s="11">
        <v>1994</v>
      </c>
      <c r="C1924" s="11" t="s">
        <v>7851</v>
      </c>
      <c r="D1924" s="11">
        <v>12</v>
      </c>
      <c r="E1924" s="11">
        <v>2</v>
      </c>
      <c r="F1924" s="13">
        <v>3847.67</v>
      </c>
      <c r="G1924" s="11" t="s">
        <v>7893</v>
      </c>
      <c r="H1924" s="11" t="s">
        <v>7895</v>
      </c>
      <c r="I1924" s="11" t="s">
        <v>7863</v>
      </c>
      <c r="J1924" s="14">
        <v>34558</v>
      </c>
      <c r="K1924" s="11">
        <v>28</v>
      </c>
    </row>
    <row r="1925" spans="1:11" ht="15" customHeight="1" x14ac:dyDescent="0.35">
      <c r="A1925" s="11" t="s">
        <v>1963</v>
      </c>
      <c r="B1925" s="11">
        <v>1981</v>
      </c>
      <c r="C1925" s="11" t="s">
        <v>7849</v>
      </c>
      <c r="D1925" s="11">
        <v>29</v>
      </c>
      <c r="E1925" s="11">
        <v>1</v>
      </c>
      <c r="F1925" s="13">
        <v>3797.2</v>
      </c>
      <c r="G1925" s="11" t="s">
        <v>7895</v>
      </c>
      <c r="H1925" s="11" t="s">
        <v>7893</v>
      </c>
      <c r="I1925" s="11" t="s">
        <v>7862</v>
      </c>
      <c r="J1925" s="14">
        <v>29858</v>
      </c>
      <c r="K1925" s="11">
        <v>41</v>
      </c>
    </row>
    <row r="1926" spans="1:11" ht="15" customHeight="1" x14ac:dyDescent="0.35">
      <c r="A1926" s="11" t="s">
        <v>1964</v>
      </c>
      <c r="B1926" s="11">
        <v>1999</v>
      </c>
      <c r="C1926" s="11" t="s">
        <v>7848</v>
      </c>
      <c r="D1926" s="11">
        <v>24</v>
      </c>
      <c r="E1926" s="11">
        <v>0</v>
      </c>
      <c r="F1926" s="13">
        <v>3796.36</v>
      </c>
      <c r="G1926" s="11" t="s">
        <v>7895</v>
      </c>
      <c r="H1926" s="11" t="s">
        <v>7893</v>
      </c>
      <c r="I1926" s="11" t="s">
        <v>7862</v>
      </c>
      <c r="J1926" s="14">
        <v>36335</v>
      </c>
      <c r="K1926" s="11">
        <v>23</v>
      </c>
    </row>
    <row r="1927" spans="1:11" ht="15" customHeight="1" x14ac:dyDescent="0.35">
      <c r="A1927" s="11" t="s">
        <v>1965</v>
      </c>
      <c r="B1927" s="11">
        <v>1988</v>
      </c>
      <c r="C1927" s="11" t="s">
        <v>7851</v>
      </c>
      <c r="D1927" s="11">
        <v>28</v>
      </c>
      <c r="E1927" s="11">
        <v>3</v>
      </c>
      <c r="F1927" s="13">
        <v>3793.55</v>
      </c>
      <c r="G1927" s="11" t="s">
        <v>7895</v>
      </c>
      <c r="H1927" s="11" t="s">
        <v>7893</v>
      </c>
      <c r="I1927" s="11" t="s">
        <v>7861</v>
      </c>
      <c r="J1927" s="14">
        <v>32383</v>
      </c>
      <c r="K1927" s="11">
        <v>34</v>
      </c>
    </row>
    <row r="1928" spans="1:11" ht="15" customHeight="1" x14ac:dyDescent="0.35">
      <c r="A1928" s="11" t="s">
        <v>1966</v>
      </c>
      <c r="B1928" s="11">
        <v>1981</v>
      </c>
      <c r="C1928" s="11" t="s">
        <v>7850</v>
      </c>
      <c r="D1928" s="11">
        <v>13</v>
      </c>
      <c r="E1928" s="11">
        <v>1</v>
      </c>
      <c r="F1928" s="13">
        <v>3785.77</v>
      </c>
      <c r="G1928" s="11" t="s">
        <v>7895</v>
      </c>
      <c r="H1928" s="11" t="s">
        <v>7894</v>
      </c>
      <c r="I1928" s="11" t="s">
        <v>7861</v>
      </c>
      <c r="J1928" s="14">
        <v>29933</v>
      </c>
      <c r="K1928" s="11">
        <v>41</v>
      </c>
    </row>
    <row r="1929" spans="1:11" ht="15" customHeight="1" x14ac:dyDescent="0.35">
      <c r="A1929" s="11" t="s">
        <v>1967</v>
      </c>
      <c r="B1929" s="11">
        <v>1987</v>
      </c>
      <c r="C1929" s="11" t="s">
        <v>7852</v>
      </c>
      <c r="D1929" s="11">
        <v>24</v>
      </c>
      <c r="E1929" s="11">
        <v>3</v>
      </c>
      <c r="F1929" s="13">
        <v>3773.23</v>
      </c>
      <c r="G1929" s="11" t="s">
        <v>7895</v>
      </c>
      <c r="H1929" s="11" t="s">
        <v>7893</v>
      </c>
      <c r="I1929" s="11" t="s">
        <v>7861</v>
      </c>
      <c r="J1929" s="14">
        <v>32074</v>
      </c>
      <c r="K1929" s="11">
        <v>35</v>
      </c>
    </row>
    <row r="1930" spans="1:11" ht="15" customHeight="1" x14ac:dyDescent="0.35">
      <c r="A1930" s="11" t="s">
        <v>1968</v>
      </c>
      <c r="B1930" s="11">
        <v>1994</v>
      </c>
      <c r="C1930" s="11" t="s">
        <v>7847</v>
      </c>
      <c r="D1930" s="11">
        <v>21</v>
      </c>
      <c r="E1930" s="11">
        <v>1</v>
      </c>
      <c r="F1930" s="13">
        <v>3766.88</v>
      </c>
      <c r="G1930" s="11" t="s">
        <v>7895</v>
      </c>
      <c r="H1930" s="11" t="s">
        <v>7894</v>
      </c>
      <c r="I1930" s="11" t="s">
        <v>7861</v>
      </c>
      <c r="J1930" s="14">
        <v>34659</v>
      </c>
      <c r="K1930" s="11">
        <v>28</v>
      </c>
    </row>
    <row r="1931" spans="1:11" ht="15" customHeight="1" x14ac:dyDescent="0.35">
      <c r="A1931" s="11" t="s">
        <v>1969</v>
      </c>
      <c r="B1931" s="11">
        <v>1991</v>
      </c>
      <c r="C1931" s="11" t="s">
        <v>7852</v>
      </c>
      <c r="D1931" s="11">
        <v>24</v>
      </c>
      <c r="E1931" s="11">
        <v>0</v>
      </c>
      <c r="F1931" s="13">
        <v>3761.29</v>
      </c>
      <c r="G1931" s="11" t="s">
        <v>7895</v>
      </c>
      <c r="H1931" s="11" t="s">
        <v>7893</v>
      </c>
      <c r="I1931" s="11" t="s">
        <v>7863</v>
      </c>
      <c r="J1931" s="14">
        <v>33535</v>
      </c>
      <c r="K1931" s="11">
        <v>31</v>
      </c>
    </row>
    <row r="1932" spans="1:11" ht="15" customHeight="1" x14ac:dyDescent="0.35">
      <c r="A1932" s="11" t="s">
        <v>1970</v>
      </c>
      <c r="B1932" s="11">
        <v>1991</v>
      </c>
      <c r="C1932" s="11" t="s">
        <v>7851</v>
      </c>
      <c r="D1932" s="11">
        <v>25</v>
      </c>
      <c r="E1932" s="11">
        <v>0</v>
      </c>
      <c r="F1932" s="13">
        <v>3757.84</v>
      </c>
      <c r="G1932" s="11" t="s">
        <v>7895</v>
      </c>
      <c r="H1932" s="11" t="s">
        <v>7894</v>
      </c>
      <c r="I1932" s="11" t="s">
        <v>7861</v>
      </c>
      <c r="J1932" s="14">
        <v>33475</v>
      </c>
      <c r="K1932" s="11">
        <v>31</v>
      </c>
    </row>
    <row r="1933" spans="1:11" ht="15" customHeight="1" x14ac:dyDescent="0.35">
      <c r="A1933" s="11" t="s">
        <v>1971</v>
      </c>
      <c r="B1933" s="11">
        <v>1991</v>
      </c>
      <c r="C1933" s="11" t="s">
        <v>7852</v>
      </c>
      <c r="D1933" s="11">
        <v>28</v>
      </c>
      <c r="E1933" s="11">
        <v>0</v>
      </c>
      <c r="F1933" s="13">
        <v>3756.62</v>
      </c>
      <c r="G1933" s="11" t="s">
        <v>7895</v>
      </c>
      <c r="H1933" s="11" t="s">
        <v>7895</v>
      </c>
      <c r="I1933" s="11" t="s">
        <v>7861</v>
      </c>
      <c r="J1933" s="14">
        <v>33539</v>
      </c>
      <c r="K1933" s="11">
        <v>31</v>
      </c>
    </row>
    <row r="1934" spans="1:11" ht="15" customHeight="1" x14ac:dyDescent="0.35">
      <c r="A1934" s="11" t="s">
        <v>1972</v>
      </c>
      <c r="B1934" s="11">
        <v>1986</v>
      </c>
      <c r="C1934" s="11" t="s">
        <v>7849</v>
      </c>
      <c r="D1934" s="11">
        <v>9</v>
      </c>
      <c r="E1934" s="11">
        <v>3</v>
      </c>
      <c r="F1934" s="13">
        <v>3748.56</v>
      </c>
      <c r="G1934" s="11" t="s">
        <v>7895</v>
      </c>
      <c r="H1934" s="11" t="s">
        <v>7895</v>
      </c>
      <c r="I1934" s="11" t="s">
        <v>7861</v>
      </c>
      <c r="J1934" s="14">
        <v>31664</v>
      </c>
      <c r="K1934" s="11">
        <v>36</v>
      </c>
    </row>
    <row r="1935" spans="1:11" ht="15" customHeight="1" x14ac:dyDescent="0.35">
      <c r="A1935" s="11" t="s">
        <v>1973</v>
      </c>
      <c r="B1935" s="11">
        <v>1993</v>
      </c>
      <c r="C1935" s="11" t="s">
        <v>7848</v>
      </c>
      <c r="D1935" s="11">
        <v>22</v>
      </c>
      <c r="E1935" s="11">
        <v>0</v>
      </c>
      <c r="F1935" s="13">
        <v>3736.46</v>
      </c>
      <c r="G1935" s="11" t="s">
        <v>7895</v>
      </c>
      <c r="H1935" s="11" t="s">
        <v>7895</v>
      </c>
      <c r="I1935" s="11" t="s">
        <v>7862</v>
      </c>
      <c r="J1935" s="14">
        <v>34142</v>
      </c>
      <c r="K1935" s="11">
        <v>29</v>
      </c>
    </row>
    <row r="1936" spans="1:11" ht="15" customHeight="1" x14ac:dyDescent="0.35">
      <c r="A1936" s="11" t="s">
        <v>1974</v>
      </c>
      <c r="B1936" s="11">
        <v>1994</v>
      </c>
      <c r="C1936" s="11" t="s">
        <v>7851</v>
      </c>
      <c r="D1936" s="11">
        <v>22</v>
      </c>
      <c r="E1936" s="11">
        <v>0</v>
      </c>
      <c r="F1936" s="13">
        <v>3732.63</v>
      </c>
      <c r="G1936" s="11" t="s">
        <v>7895</v>
      </c>
      <c r="H1936" s="11" t="s">
        <v>7893</v>
      </c>
      <c r="I1936" s="11" t="s">
        <v>7869</v>
      </c>
      <c r="J1936" s="14">
        <v>34568</v>
      </c>
      <c r="K1936" s="11">
        <v>28</v>
      </c>
    </row>
    <row r="1937" spans="1:11" ht="15" customHeight="1" x14ac:dyDescent="0.35">
      <c r="A1937" s="11" t="s">
        <v>1975</v>
      </c>
      <c r="B1937" s="11">
        <v>1986</v>
      </c>
      <c r="C1937" s="11" t="s">
        <v>7850</v>
      </c>
      <c r="D1937" s="11">
        <v>1</v>
      </c>
      <c r="E1937" s="11">
        <v>3</v>
      </c>
      <c r="F1937" s="13">
        <v>3731.6</v>
      </c>
      <c r="G1937" s="11" t="s">
        <v>7895</v>
      </c>
      <c r="H1937" s="11" t="s">
        <v>7895</v>
      </c>
      <c r="I1937" s="11" t="s">
        <v>7861</v>
      </c>
      <c r="J1937" s="14">
        <v>31747</v>
      </c>
      <c r="K1937" s="11">
        <v>36</v>
      </c>
    </row>
    <row r="1938" spans="1:11" ht="15" customHeight="1" x14ac:dyDescent="0.35">
      <c r="A1938" s="11" t="s">
        <v>1976</v>
      </c>
      <c r="B1938" s="11">
        <v>2004</v>
      </c>
      <c r="C1938" s="11" t="s">
        <v>7847</v>
      </c>
      <c r="D1938" s="11">
        <v>5</v>
      </c>
      <c r="E1938" s="11">
        <v>0</v>
      </c>
      <c r="F1938" s="13">
        <v>3722.23</v>
      </c>
      <c r="G1938" s="11" t="s">
        <v>7895</v>
      </c>
      <c r="H1938" s="11" t="s">
        <v>7895</v>
      </c>
      <c r="I1938" s="11" t="s">
        <v>7868</v>
      </c>
      <c r="J1938" s="14">
        <v>38296</v>
      </c>
      <c r="K1938" s="11">
        <v>18</v>
      </c>
    </row>
    <row r="1939" spans="1:11" ht="15" customHeight="1" x14ac:dyDescent="0.35">
      <c r="A1939" s="11" t="s">
        <v>1977</v>
      </c>
      <c r="B1939" s="11">
        <v>1989</v>
      </c>
      <c r="C1939" s="11" t="s">
        <v>7850</v>
      </c>
      <c r="D1939" s="11">
        <v>2</v>
      </c>
      <c r="E1939" s="11">
        <v>0</v>
      </c>
      <c r="F1939" s="13">
        <v>3704.35</v>
      </c>
      <c r="G1939" s="11" t="s">
        <v>7895</v>
      </c>
      <c r="H1939" s="11" t="s">
        <v>7895</v>
      </c>
      <c r="I1939" s="11" t="s">
        <v>7861</v>
      </c>
      <c r="J1939" s="14">
        <v>32844</v>
      </c>
      <c r="K1939" s="11">
        <v>33</v>
      </c>
    </row>
    <row r="1940" spans="1:11" ht="15" customHeight="1" x14ac:dyDescent="0.35">
      <c r="A1940" s="11" t="s">
        <v>1978</v>
      </c>
      <c r="B1940" s="11">
        <v>1988</v>
      </c>
      <c r="C1940" s="11" t="s">
        <v>7851</v>
      </c>
      <c r="D1940" s="11">
        <v>18</v>
      </c>
      <c r="E1940" s="11">
        <v>3</v>
      </c>
      <c r="F1940" s="13">
        <v>3699.54</v>
      </c>
      <c r="G1940" s="11" t="s">
        <v>7895</v>
      </c>
      <c r="H1940" s="11" t="s">
        <v>7893</v>
      </c>
      <c r="I1940" s="11" t="s">
        <v>7861</v>
      </c>
      <c r="J1940" s="14">
        <v>32373</v>
      </c>
      <c r="K1940" s="11">
        <v>34</v>
      </c>
    </row>
    <row r="1941" spans="1:11" ht="15" customHeight="1" x14ac:dyDescent="0.35">
      <c r="A1941" s="11" t="s">
        <v>1979</v>
      </c>
      <c r="B1941" s="11">
        <v>1995</v>
      </c>
      <c r="C1941" s="11" t="s">
        <v>7852</v>
      </c>
      <c r="D1941" s="11">
        <v>21</v>
      </c>
      <c r="E1941" s="11">
        <v>2</v>
      </c>
      <c r="F1941" s="13">
        <v>3693.43</v>
      </c>
      <c r="G1941" s="11" t="s">
        <v>7895</v>
      </c>
      <c r="H1941" s="11" t="s">
        <v>7893</v>
      </c>
      <c r="I1941" s="11" t="s">
        <v>7863</v>
      </c>
      <c r="J1941" s="14">
        <v>34993</v>
      </c>
      <c r="K1941" s="11">
        <v>27</v>
      </c>
    </row>
    <row r="1942" spans="1:11" ht="15" customHeight="1" x14ac:dyDescent="0.35">
      <c r="A1942" s="11" t="s">
        <v>1980</v>
      </c>
      <c r="B1942" s="11">
        <v>1981</v>
      </c>
      <c r="C1942" s="11" t="s">
        <v>7850</v>
      </c>
      <c r="D1942" s="11">
        <v>14</v>
      </c>
      <c r="E1942" s="11">
        <v>1</v>
      </c>
      <c r="F1942" s="13">
        <v>3688.38</v>
      </c>
      <c r="G1942" s="11" t="s">
        <v>7895</v>
      </c>
      <c r="H1942" s="11" t="s">
        <v>7895</v>
      </c>
      <c r="I1942" s="11" t="s">
        <v>7861</v>
      </c>
      <c r="J1942" s="14">
        <v>29934</v>
      </c>
      <c r="K1942" s="11">
        <v>41</v>
      </c>
    </row>
    <row r="1943" spans="1:11" ht="15" customHeight="1" x14ac:dyDescent="0.35">
      <c r="A1943" s="11" t="s">
        <v>1981</v>
      </c>
      <c r="B1943" s="11">
        <v>2003</v>
      </c>
      <c r="C1943" s="11" t="s">
        <v>7846</v>
      </c>
      <c r="D1943" s="11">
        <v>10</v>
      </c>
      <c r="E1943" s="11">
        <v>0</v>
      </c>
      <c r="F1943" s="13">
        <v>3688.35</v>
      </c>
      <c r="G1943" s="11" t="s">
        <v>7895</v>
      </c>
      <c r="H1943" s="11" t="s">
        <v>7895</v>
      </c>
      <c r="I1943" s="11" t="s">
        <v>7872</v>
      </c>
      <c r="J1943" s="14">
        <v>37812</v>
      </c>
      <c r="K1943" s="11">
        <v>19</v>
      </c>
    </row>
    <row r="1944" spans="1:11" ht="15" customHeight="1" x14ac:dyDescent="0.35">
      <c r="A1944" s="11" t="s">
        <v>1982</v>
      </c>
      <c r="B1944" s="11">
        <v>1984</v>
      </c>
      <c r="C1944" s="11" t="s">
        <v>7846</v>
      </c>
      <c r="D1944" s="11">
        <v>6</v>
      </c>
      <c r="E1944" s="11">
        <v>3</v>
      </c>
      <c r="F1944" s="13">
        <v>3678.86</v>
      </c>
      <c r="G1944" s="11" t="s">
        <v>7895</v>
      </c>
      <c r="H1944" s="11" t="s">
        <v>7893</v>
      </c>
      <c r="I1944" s="11" t="s">
        <v>7861</v>
      </c>
      <c r="J1944" s="14">
        <v>30869</v>
      </c>
      <c r="K1944" s="11">
        <v>38</v>
      </c>
    </row>
    <row r="1945" spans="1:11" ht="15" customHeight="1" x14ac:dyDescent="0.35">
      <c r="A1945" s="11" t="s">
        <v>1983</v>
      </c>
      <c r="B1945" s="11">
        <v>1992</v>
      </c>
      <c r="C1945" s="11" t="s">
        <v>7849</v>
      </c>
      <c r="D1945" s="11">
        <v>14</v>
      </c>
      <c r="E1945" s="11">
        <v>1</v>
      </c>
      <c r="F1945" s="13">
        <v>3659.35</v>
      </c>
      <c r="G1945" s="11" t="s">
        <v>7893</v>
      </c>
      <c r="H1945" s="11" t="s">
        <v>7894</v>
      </c>
      <c r="I1945" s="11" t="s">
        <v>7863</v>
      </c>
      <c r="J1945" s="14">
        <v>33861</v>
      </c>
      <c r="K1945" s="11">
        <v>30</v>
      </c>
    </row>
    <row r="1946" spans="1:11" ht="15" customHeight="1" x14ac:dyDescent="0.35">
      <c r="A1946" s="11" t="s">
        <v>1984</v>
      </c>
      <c r="B1946" s="11">
        <v>1990</v>
      </c>
      <c r="C1946" s="11" t="s">
        <v>7847</v>
      </c>
      <c r="D1946" s="11">
        <v>8</v>
      </c>
      <c r="E1946" s="11">
        <v>3</v>
      </c>
      <c r="F1946" s="13">
        <v>3653.29</v>
      </c>
      <c r="G1946" s="11" t="s">
        <v>7895</v>
      </c>
      <c r="H1946" s="11" t="s">
        <v>7893</v>
      </c>
      <c r="I1946" s="11" t="s">
        <v>7863</v>
      </c>
      <c r="J1946" s="14">
        <v>33185</v>
      </c>
      <c r="K1946" s="11">
        <v>32</v>
      </c>
    </row>
    <row r="1947" spans="1:11" ht="15" customHeight="1" x14ac:dyDescent="0.35">
      <c r="A1947" s="11" t="s">
        <v>1985</v>
      </c>
      <c r="B1947" s="11">
        <v>1992</v>
      </c>
      <c r="C1947" s="11" t="s">
        <v>7847</v>
      </c>
      <c r="D1947" s="11">
        <v>17</v>
      </c>
      <c r="E1947" s="11">
        <v>0</v>
      </c>
      <c r="F1947" s="13">
        <v>3645.09</v>
      </c>
      <c r="G1947" s="11" t="s">
        <v>7894</v>
      </c>
      <c r="H1947" s="11" t="s">
        <v>7895</v>
      </c>
      <c r="I1947" s="11" t="s">
        <v>7871</v>
      </c>
      <c r="J1947" s="14">
        <v>33925</v>
      </c>
      <c r="K1947" s="11">
        <v>30</v>
      </c>
    </row>
    <row r="1948" spans="1:11" ht="15" customHeight="1" x14ac:dyDescent="0.35">
      <c r="A1948" s="11" t="s">
        <v>1986</v>
      </c>
      <c r="B1948" s="11">
        <v>1985</v>
      </c>
      <c r="C1948" s="11" t="s">
        <v>7848</v>
      </c>
      <c r="D1948" s="11">
        <v>14</v>
      </c>
      <c r="E1948" s="11">
        <v>3</v>
      </c>
      <c r="F1948" s="13">
        <v>3622.13</v>
      </c>
      <c r="G1948" s="11" t="s">
        <v>7895</v>
      </c>
      <c r="H1948" s="11" t="s">
        <v>7894</v>
      </c>
      <c r="I1948" s="11" t="s">
        <v>7861</v>
      </c>
      <c r="J1948" s="14">
        <v>31212</v>
      </c>
      <c r="K1948" s="11">
        <v>37</v>
      </c>
    </row>
    <row r="1949" spans="1:11" ht="15" customHeight="1" x14ac:dyDescent="0.35">
      <c r="A1949" s="11" t="s">
        <v>1987</v>
      </c>
      <c r="B1949" s="11">
        <v>1990</v>
      </c>
      <c r="C1949" s="11" t="s">
        <v>7852</v>
      </c>
      <c r="D1949" s="11">
        <v>11</v>
      </c>
      <c r="E1949" s="11">
        <v>3</v>
      </c>
      <c r="F1949" s="13">
        <v>3606.43</v>
      </c>
      <c r="G1949" s="11" t="s">
        <v>7895</v>
      </c>
      <c r="H1949" s="11" t="s">
        <v>7894</v>
      </c>
      <c r="I1949" s="11" t="s">
        <v>7861</v>
      </c>
      <c r="J1949" s="14">
        <v>33157</v>
      </c>
      <c r="K1949" s="11">
        <v>32</v>
      </c>
    </row>
    <row r="1950" spans="1:11" ht="15" customHeight="1" x14ac:dyDescent="0.35">
      <c r="A1950" s="11" t="s">
        <v>1988</v>
      </c>
      <c r="B1950" s="11">
        <v>1988</v>
      </c>
      <c r="C1950" s="11" t="s">
        <v>7847</v>
      </c>
      <c r="D1950" s="11">
        <v>4</v>
      </c>
      <c r="E1950" s="11">
        <v>3</v>
      </c>
      <c r="F1950" s="13">
        <v>3603.6</v>
      </c>
      <c r="G1950" s="11" t="s">
        <v>7895</v>
      </c>
      <c r="H1950" s="11" t="s">
        <v>7894</v>
      </c>
      <c r="I1950" s="11" t="s">
        <v>7861</v>
      </c>
      <c r="J1950" s="14">
        <v>32451</v>
      </c>
      <c r="K1950" s="11">
        <v>34</v>
      </c>
    </row>
    <row r="1951" spans="1:11" ht="15" customHeight="1" x14ac:dyDescent="0.35">
      <c r="A1951" s="11" t="s">
        <v>1989</v>
      </c>
      <c r="B1951" s="11">
        <v>1999</v>
      </c>
      <c r="C1951" s="11" t="s">
        <v>7851</v>
      </c>
      <c r="D1951" s="11">
        <v>12</v>
      </c>
      <c r="E1951" s="11">
        <v>3</v>
      </c>
      <c r="F1951" s="13">
        <v>3597.6</v>
      </c>
      <c r="G1951" s="11" t="s">
        <v>7895</v>
      </c>
      <c r="H1951" s="11" t="s">
        <v>7895</v>
      </c>
      <c r="I1951" s="11" t="s">
        <v>7863</v>
      </c>
      <c r="J1951" s="14">
        <v>36384</v>
      </c>
      <c r="K1951" s="11">
        <v>23</v>
      </c>
    </row>
    <row r="1952" spans="1:11" ht="15" customHeight="1" x14ac:dyDescent="0.35">
      <c r="A1952" s="11" t="s">
        <v>1990</v>
      </c>
      <c r="B1952" s="11">
        <v>1997</v>
      </c>
      <c r="C1952" s="11" t="s">
        <v>7847</v>
      </c>
      <c r="D1952" s="11">
        <v>4</v>
      </c>
      <c r="E1952" s="11">
        <v>1</v>
      </c>
      <c r="F1952" s="13">
        <v>3594.17</v>
      </c>
      <c r="G1952" s="11" t="s">
        <v>7895</v>
      </c>
      <c r="H1952" s="11" t="s">
        <v>7895</v>
      </c>
      <c r="I1952" s="11" t="s">
        <v>7862</v>
      </c>
      <c r="J1952" s="14">
        <v>35738</v>
      </c>
      <c r="K1952" s="11">
        <v>25</v>
      </c>
    </row>
    <row r="1953" spans="1:11" ht="15" customHeight="1" x14ac:dyDescent="0.35">
      <c r="A1953" s="11" t="s">
        <v>1991</v>
      </c>
      <c r="B1953" s="11">
        <v>1999</v>
      </c>
      <c r="C1953" s="11" t="s">
        <v>7848</v>
      </c>
      <c r="D1953" s="11">
        <v>6</v>
      </c>
      <c r="E1953" s="11">
        <v>3</v>
      </c>
      <c r="F1953" s="13">
        <v>3591.48</v>
      </c>
      <c r="G1953" s="11" t="s">
        <v>7895</v>
      </c>
      <c r="H1953" s="11" t="s">
        <v>7893</v>
      </c>
      <c r="I1953" s="11" t="s">
        <v>7863</v>
      </c>
      <c r="J1953" s="14">
        <v>36317</v>
      </c>
      <c r="K1953" s="11">
        <v>24</v>
      </c>
    </row>
    <row r="1954" spans="1:11" ht="15" customHeight="1" x14ac:dyDescent="0.35">
      <c r="A1954" s="11" t="s">
        <v>1992</v>
      </c>
      <c r="B1954" s="11">
        <v>1986</v>
      </c>
      <c r="C1954" s="11" t="s">
        <v>7850</v>
      </c>
      <c r="D1954" s="11">
        <v>27</v>
      </c>
      <c r="E1954" s="11">
        <v>3</v>
      </c>
      <c r="F1954" s="13">
        <v>3589.14</v>
      </c>
      <c r="G1954" s="11" t="s">
        <v>7895</v>
      </c>
      <c r="H1954" s="11" t="s">
        <v>7895</v>
      </c>
      <c r="I1954" s="11" t="s">
        <v>7861</v>
      </c>
      <c r="J1954" s="14">
        <v>31773</v>
      </c>
      <c r="K1954" s="11">
        <v>36</v>
      </c>
    </row>
    <row r="1955" spans="1:11" ht="15" customHeight="1" x14ac:dyDescent="0.35">
      <c r="A1955" s="11" t="s">
        <v>1993</v>
      </c>
      <c r="B1955" s="11">
        <v>2001</v>
      </c>
      <c r="C1955" s="11" t="s">
        <v>7847</v>
      </c>
      <c r="D1955" s="11">
        <v>11</v>
      </c>
      <c r="E1955" s="11">
        <v>2</v>
      </c>
      <c r="F1955" s="13">
        <v>3579.83</v>
      </c>
      <c r="G1955" s="11" t="s">
        <v>7895</v>
      </c>
      <c r="H1955" s="11" t="s">
        <v>7895</v>
      </c>
      <c r="I1955" s="11" t="s">
        <v>7862</v>
      </c>
      <c r="J1955" s="14">
        <v>37206</v>
      </c>
      <c r="K1955" s="11">
        <v>21</v>
      </c>
    </row>
    <row r="1956" spans="1:11" ht="15" customHeight="1" x14ac:dyDescent="0.35">
      <c r="A1956" s="11" t="s">
        <v>1994</v>
      </c>
      <c r="B1956" s="11">
        <v>1995</v>
      </c>
      <c r="C1956" s="11" t="s">
        <v>7851</v>
      </c>
      <c r="D1956" s="11">
        <v>23</v>
      </c>
      <c r="E1956" s="11">
        <v>1</v>
      </c>
      <c r="F1956" s="13">
        <v>3578</v>
      </c>
      <c r="G1956" s="11" t="s">
        <v>7895</v>
      </c>
      <c r="H1956" s="11" t="s">
        <v>7893</v>
      </c>
      <c r="I1956" s="11" t="s">
        <v>7863</v>
      </c>
      <c r="J1956" s="14">
        <v>34934</v>
      </c>
      <c r="K1956" s="11">
        <v>27</v>
      </c>
    </row>
    <row r="1957" spans="1:11" ht="15" customHeight="1" x14ac:dyDescent="0.35">
      <c r="A1957" s="11" t="s">
        <v>1995</v>
      </c>
      <c r="B1957" s="11">
        <v>1988</v>
      </c>
      <c r="C1957" s="11" t="s">
        <v>7851</v>
      </c>
      <c r="D1957" s="11">
        <v>18</v>
      </c>
      <c r="E1957" s="11">
        <v>3</v>
      </c>
      <c r="F1957" s="13">
        <v>3569.96</v>
      </c>
      <c r="G1957" s="11" t="s">
        <v>7895</v>
      </c>
      <c r="H1957" s="11" t="s">
        <v>7894</v>
      </c>
      <c r="I1957" s="11" t="s">
        <v>7862</v>
      </c>
      <c r="J1957" s="14">
        <v>32373</v>
      </c>
      <c r="K1957" s="11">
        <v>34</v>
      </c>
    </row>
    <row r="1958" spans="1:11" ht="15" customHeight="1" x14ac:dyDescent="0.35">
      <c r="A1958" s="11" t="s">
        <v>1996</v>
      </c>
      <c r="B1958" s="11">
        <v>1981</v>
      </c>
      <c r="C1958" s="11" t="s">
        <v>7852</v>
      </c>
      <c r="D1958" s="11">
        <v>10</v>
      </c>
      <c r="E1958" s="11">
        <v>1</v>
      </c>
      <c r="F1958" s="13">
        <v>3562.87</v>
      </c>
      <c r="G1958" s="11" t="s">
        <v>7895</v>
      </c>
      <c r="H1958" s="11" t="s">
        <v>7894</v>
      </c>
      <c r="I1958" s="11" t="s">
        <v>7861</v>
      </c>
      <c r="J1958" s="14">
        <v>29869</v>
      </c>
      <c r="K1958" s="11">
        <v>41</v>
      </c>
    </row>
    <row r="1959" spans="1:11" ht="15" customHeight="1" x14ac:dyDescent="0.35">
      <c r="A1959" s="11" t="s">
        <v>1997</v>
      </c>
      <c r="B1959" s="11">
        <v>1995</v>
      </c>
      <c r="C1959" s="11" t="s">
        <v>7848</v>
      </c>
      <c r="D1959" s="11">
        <v>16</v>
      </c>
      <c r="E1959" s="11">
        <v>1</v>
      </c>
      <c r="F1959" s="13">
        <v>3561.89</v>
      </c>
      <c r="G1959" s="11" t="s">
        <v>7895</v>
      </c>
      <c r="H1959" s="11" t="s">
        <v>7894</v>
      </c>
      <c r="I1959" s="11" t="s">
        <v>7861</v>
      </c>
      <c r="J1959" s="14">
        <v>34866</v>
      </c>
      <c r="K1959" s="11">
        <v>27</v>
      </c>
    </row>
    <row r="1960" spans="1:11" ht="15" customHeight="1" x14ac:dyDescent="0.35">
      <c r="A1960" s="11" t="s">
        <v>1998</v>
      </c>
      <c r="B1960" s="11">
        <v>1995</v>
      </c>
      <c r="C1960" s="11" t="s">
        <v>7852</v>
      </c>
      <c r="D1960" s="11">
        <v>9</v>
      </c>
      <c r="E1960" s="11">
        <v>0</v>
      </c>
      <c r="F1960" s="13">
        <v>3558.62</v>
      </c>
      <c r="G1960" s="11" t="s">
        <v>7895</v>
      </c>
      <c r="H1960" s="11" t="s">
        <v>7893</v>
      </c>
      <c r="I1960" s="11" t="s">
        <v>7869</v>
      </c>
      <c r="J1960" s="14">
        <v>34981</v>
      </c>
      <c r="K1960" s="11">
        <v>27</v>
      </c>
    </row>
    <row r="1961" spans="1:11" ht="15" customHeight="1" x14ac:dyDescent="0.35">
      <c r="A1961" s="11" t="s">
        <v>1999</v>
      </c>
      <c r="B1961" s="11">
        <v>1994</v>
      </c>
      <c r="C1961" s="11" t="s">
        <v>7849</v>
      </c>
      <c r="D1961" s="11">
        <v>24</v>
      </c>
      <c r="E1961" s="11">
        <v>0</v>
      </c>
      <c r="F1961" s="13">
        <v>3556.92</v>
      </c>
      <c r="G1961" s="11" t="s">
        <v>7895</v>
      </c>
      <c r="H1961" s="11" t="s">
        <v>7893</v>
      </c>
      <c r="I1961" s="11" t="s">
        <v>7862</v>
      </c>
      <c r="J1961" s="14">
        <v>34601</v>
      </c>
      <c r="K1961" s="11">
        <v>28</v>
      </c>
    </row>
    <row r="1962" spans="1:11" ht="15" customHeight="1" x14ac:dyDescent="0.35">
      <c r="A1962" s="11" t="s">
        <v>2000</v>
      </c>
      <c r="B1962" s="11">
        <v>1992</v>
      </c>
      <c r="C1962" s="11" t="s">
        <v>7850</v>
      </c>
      <c r="D1962" s="11">
        <v>22</v>
      </c>
      <c r="E1962" s="11">
        <v>0</v>
      </c>
      <c r="F1962" s="13">
        <v>3554.2</v>
      </c>
      <c r="G1962" s="11" t="s">
        <v>7895</v>
      </c>
      <c r="H1962" s="11" t="s">
        <v>7893</v>
      </c>
      <c r="I1962" s="11" t="s">
        <v>7863</v>
      </c>
      <c r="J1962" s="14">
        <v>33960</v>
      </c>
      <c r="K1962" s="11">
        <v>30</v>
      </c>
    </row>
    <row r="1963" spans="1:11" ht="15" customHeight="1" x14ac:dyDescent="0.35">
      <c r="A1963" s="11" t="s">
        <v>2001</v>
      </c>
      <c r="B1963" s="11">
        <v>1988</v>
      </c>
      <c r="C1963" s="11" t="s">
        <v>7852</v>
      </c>
      <c r="D1963" s="11">
        <v>15</v>
      </c>
      <c r="E1963" s="11">
        <v>3</v>
      </c>
      <c r="F1963" s="13">
        <v>3540.12</v>
      </c>
      <c r="G1963" s="11" t="s">
        <v>7895</v>
      </c>
      <c r="H1963" s="11" t="s">
        <v>7894</v>
      </c>
      <c r="I1963" s="11" t="s">
        <v>7861</v>
      </c>
      <c r="J1963" s="14">
        <v>32431</v>
      </c>
      <c r="K1963" s="11">
        <v>34</v>
      </c>
    </row>
    <row r="1964" spans="1:11" ht="15" customHeight="1" x14ac:dyDescent="0.35">
      <c r="A1964" s="11" t="s">
        <v>2002</v>
      </c>
      <c r="B1964" s="11">
        <v>2003</v>
      </c>
      <c r="C1964" s="11" t="s">
        <v>7851</v>
      </c>
      <c r="D1964" s="11">
        <v>24</v>
      </c>
      <c r="E1964" s="11">
        <v>0</v>
      </c>
      <c r="F1964" s="13">
        <v>3538.9</v>
      </c>
      <c r="G1964" s="11" t="s">
        <v>7895</v>
      </c>
      <c r="H1964" s="11" t="s">
        <v>7895</v>
      </c>
      <c r="I1964" s="11" t="s">
        <v>7862</v>
      </c>
      <c r="J1964" s="14">
        <v>37857</v>
      </c>
      <c r="K1964" s="11">
        <v>19</v>
      </c>
    </row>
    <row r="1965" spans="1:11" ht="15" customHeight="1" x14ac:dyDescent="0.35">
      <c r="A1965" s="11" t="s">
        <v>2003</v>
      </c>
      <c r="B1965" s="11">
        <v>1998</v>
      </c>
      <c r="C1965" s="11" t="s">
        <v>7849</v>
      </c>
      <c r="D1965" s="11">
        <v>16</v>
      </c>
      <c r="E1965" s="11">
        <v>2</v>
      </c>
      <c r="F1965" s="13">
        <v>3537.7</v>
      </c>
      <c r="G1965" s="11" t="s">
        <v>7893</v>
      </c>
      <c r="H1965" s="11" t="s">
        <v>7893</v>
      </c>
      <c r="I1965" s="11" t="s">
        <v>7862</v>
      </c>
      <c r="J1965" s="14">
        <v>36054</v>
      </c>
      <c r="K1965" s="11">
        <v>24</v>
      </c>
    </row>
    <row r="1966" spans="1:11" ht="15" customHeight="1" x14ac:dyDescent="0.35">
      <c r="A1966" s="11" t="s">
        <v>2004</v>
      </c>
      <c r="B1966" s="11">
        <v>1999</v>
      </c>
      <c r="C1966" s="11" t="s">
        <v>7849</v>
      </c>
      <c r="D1966" s="11">
        <v>22</v>
      </c>
      <c r="E1966" s="11">
        <v>2</v>
      </c>
      <c r="F1966" s="13">
        <v>3500.61</v>
      </c>
      <c r="G1966" s="11" t="s">
        <v>7895</v>
      </c>
      <c r="H1966" s="11" t="s">
        <v>7895</v>
      </c>
      <c r="I1966" s="11" t="s">
        <v>7861</v>
      </c>
      <c r="J1966" s="14">
        <v>36425</v>
      </c>
      <c r="K1966" s="11">
        <v>23</v>
      </c>
    </row>
    <row r="1967" spans="1:11" ht="15" customHeight="1" x14ac:dyDescent="0.35">
      <c r="A1967" s="11" t="s">
        <v>2005</v>
      </c>
      <c r="B1967" s="11">
        <v>1996</v>
      </c>
      <c r="C1967" s="11" t="s">
        <v>7849</v>
      </c>
      <c r="D1967" s="11">
        <v>18</v>
      </c>
      <c r="E1967" s="11">
        <v>1</v>
      </c>
      <c r="F1967" s="13">
        <v>3490.55</v>
      </c>
      <c r="G1967" s="11" t="s">
        <v>7894</v>
      </c>
      <c r="H1967" s="11" t="s">
        <v>7895</v>
      </c>
      <c r="I1967" s="11" t="s">
        <v>7864</v>
      </c>
      <c r="J1967" s="14">
        <v>35326</v>
      </c>
      <c r="K1967" s="11">
        <v>26</v>
      </c>
    </row>
    <row r="1968" spans="1:11" ht="15" customHeight="1" x14ac:dyDescent="0.35">
      <c r="A1968" s="11" t="s">
        <v>2006</v>
      </c>
      <c r="B1968" s="11">
        <v>1996</v>
      </c>
      <c r="C1968" s="11" t="s">
        <v>7849</v>
      </c>
      <c r="D1968" s="11">
        <v>19</v>
      </c>
      <c r="E1968" s="11">
        <v>2</v>
      </c>
      <c r="F1968" s="13">
        <v>3484.33</v>
      </c>
      <c r="G1968" s="11" t="s">
        <v>7893</v>
      </c>
      <c r="H1968" s="11" t="s">
        <v>7893</v>
      </c>
      <c r="I1968" s="11" t="s">
        <v>7863</v>
      </c>
      <c r="J1968" s="14">
        <v>35327</v>
      </c>
      <c r="K1968" s="11">
        <v>26</v>
      </c>
    </row>
    <row r="1969" spans="1:11" ht="15" customHeight="1" x14ac:dyDescent="0.35">
      <c r="A1969" s="11" t="s">
        <v>2007</v>
      </c>
      <c r="B1969" s="11">
        <v>2004</v>
      </c>
      <c r="C1969" s="11" t="s">
        <v>7848</v>
      </c>
      <c r="D1969" s="11">
        <v>26</v>
      </c>
      <c r="E1969" s="11">
        <v>3</v>
      </c>
      <c r="F1969" s="13">
        <v>3481.87</v>
      </c>
      <c r="G1969" s="11" t="s">
        <v>7895</v>
      </c>
      <c r="H1969" s="11" t="s">
        <v>7893</v>
      </c>
      <c r="I1969" s="11" t="s">
        <v>7866</v>
      </c>
      <c r="J1969" s="14">
        <v>38164</v>
      </c>
      <c r="K1969" s="11">
        <v>18</v>
      </c>
    </row>
    <row r="1970" spans="1:11" ht="15" customHeight="1" x14ac:dyDescent="0.35">
      <c r="A1970" s="11" t="s">
        <v>2008</v>
      </c>
      <c r="B1970" s="11">
        <v>1993</v>
      </c>
      <c r="C1970" s="11" t="s">
        <v>7852</v>
      </c>
      <c r="D1970" s="11">
        <v>12</v>
      </c>
      <c r="E1970" s="11">
        <v>1</v>
      </c>
      <c r="F1970" s="13">
        <v>3471.41</v>
      </c>
      <c r="G1970" s="11" t="s">
        <v>7895</v>
      </c>
      <c r="H1970" s="11" t="s">
        <v>7895</v>
      </c>
      <c r="I1970" s="11" t="s">
        <v>7861</v>
      </c>
      <c r="J1970" s="14">
        <v>34254</v>
      </c>
      <c r="K1970" s="11">
        <v>29</v>
      </c>
    </row>
    <row r="1971" spans="1:11" ht="15" customHeight="1" x14ac:dyDescent="0.35">
      <c r="A1971" s="11" t="s">
        <v>2009</v>
      </c>
      <c r="B1971" s="11">
        <v>2003</v>
      </c>
      <c r="C1971" s="11" t="s">
        <v>7846</v>
      </c>
      <c r="D1971" s="11">
        <v>29</v>
      </c>
      <c r="E1971" s="11">
        <v>0</v>
      </c>
      <c r="F1971" s="13">
        <v>3463.51</v>
      </c>
      <c r="G1971" s="11" t="s">
        <v>7895</v>
      </c>
      <c r="H1971" s="11" t="s">
        <v>7894</v>
      </c>
      <c r="I1971" s="11" t="s">
        <v>7868</v>
      </c>
      <c r="J1971" s="14">
        <v>37831</v>
      </c>
      <c r="K1971" s="11">
        <v>19</v>
      </c>
    </row>
    <row r="1972" spans="1:11" ht="15" customHeight="1" x14ac:dyDescent="0.35">
      <c r="A1972" s="11" t="s">
        <v>2010</v>
      </c>
      <c r="B1972" s="11">
        <v>1987</v>
      </c>
      <c r="C1972" s="11" t="s">
        <v>7849</v>
      </c>
      <c r="D1972" s="11">
        <v>14</v>
      </c>
      <c r="E1972" s="11">
        <v>3</v>
      </c>
      <c r="F1972" s="13">
        <v>3453.77</v>
      </c>
      <c r="G1972" s="11" t="s">
        <v>7895</v>
      </c>
      <c r="H1972" s="11" t="s">
        <v>7894</v>
      </c>
      <c r="I1972" s="11" t="s">
        <v>7863</v>
      </c>
      <c r="J1972" s="14">
        <v>32034</v>
      </c>
      <c r="K1972" s="11">
        <v>35</v>
      </c>
    </row>
    <row r="1973" spans="1:11" ht="15" customHeight="1" x14ac:dyDescent="0.35">
      <c r="A1973" s="11" t="s">
        <v>2011</v>
      </c>
      <c r="B1973" s="11">
        <v>2000</v>
      </c>
      <c r="C1973" s="11" t="s">
        <v>7848</v>
      </c>
      <c r="D1973" s="11">
        <v>20</v>
      </c>
      <c r="E1973" s="11">
        <v>3</v>
      </c>
      <c r="F1973" s="13">
        <v>3443.06</v>
      </c>
      <c r="G1973" s="11" t="s">
        <v>7895</v>
      </c>
      <c r="H1973" s="11" t="s">
        <v>7894</v>
      </c>
      <c r="I1973" s="11" t="s">
        <v>7863</v>
      </c>
      <c r="J1973" s="14">
        <v>36697</v>
      </c>
      <c r="K1973" s="11">
        <v>22</v>
      </c>
    </row>
    <row r="1974" spans="1:11" ht="15" customHeight="1" x14ac:dyDescent="0.35">
      <c r="A1974" s="11" t="s">
        <v>2012</v>
      </c>
      <c r="B1974" s="11">
        <v>1986</v>
      </c>
      <c r="C1974" s="11" t="s">
        <v>7851</v>
      </c>
      <c r="D1974" s="11">
        <v>27</v>
      </c>
      <c r="E1974" s="11">
        <v>3</v>
      </c>
      <c r="F1974" s="13">
        <v>3436.5</v>
      </c>
      <c r="G1974" s="11" t="s">
        <v>7895</v>
      </c>
      <c r="H1974" s="11" t="s">
        <v>7894</v>
      </c>
      <c r="I1974" s="11" t="s">
        <v>7861</v>
      </c>
      <c r="J1974" s="14">
        <v>31651</v>
      </c>
      <c r="K1974" s="11">
        <v>36</v>
      </c>
    </row>
    <row r="1975" spans="1:11" ht="15" customHeight="1" x14ac:dyDescent="0.35">
      <c r="A1975" s="11" t="s">
        <v>2013</v>
      </c>
      <c r="B1975" s="11">
        <v>2001</v>
      </c>
      <c r="C1975" s="11" t="s">
        <v>7850</v>
      </c>
      <c r="D1975" s="11">
        <v>26</v>
      </c>
      <c r="E1975" s="11">
        <v>0</v>
      </c>
      <c r="F1975" s="13">
        <v>3434.38</v>
      </c>
      <c r="G1975" s="11" t="s">
        <v>7895</v>
      </c>
      <c r="H1975" s="11" t="s">
        <v>7895</v>
      </c>
      <c r="I1975" s="11" t="s">
        <v>7863</v>
      </c>
      <c r="J1975" s="14">
        <v>37251</v>
      </c>
      <c r="K1975" s="11">
        <v>21</v>
      </c>
    </row>
    <row r="1976" spans="1:11" ht="15" customHeight="1" x14ac:dyDescent="0.35">
      <c r="A1976" s="11" t="s">
        <v>2014</v>
      </c>
      <c r="B1976" s="11">
        <v>1996</v>
      </c>
      <c r="C1976" s="11" t="s">
        <v>7850</v>
      </c>
      <c r="D1976" s="11">
        <v>19</v>
      </c>
      <c r="E1976" s="11">
        <v>1</v>
      </c>
      <c r="F1976" s="13">
        <v>3410.32</v>
      </c>
      <c r="G1976" s="11" t="s">
        <v>7895</v>
      </c>
      <c r="H1976" s="11" t="s">
        <v>7895</v>
      </c>
      <c r="I1976" s="11" t="s">
        <v>7863</v>
      </c>
      <c r="J1976" s="14">
        <v>35418</v>
      </c>
      <c r="K1976" s="11">
        <v>26</v>
      </c>
    </row>
    <row r="1977" spans="1:11" ht="15" customHeight="1" x14ac:dyDescent="0.35">
      <c r="A1977" s="11" t="s">
        <v>2015</v>
      </c>
      <c r="B1977" s="11">
        <v>2004</v>
      </c>
      <c r="C1977" s="11" t="s">
        <v>7846</v>
      </c>
      <c r="D1977" s="11">
        <v>16</v>
      </c>
      <c r="E1977" s="11">
        <v>2</v>
      </c>
      <c r="F1977" s="13">
        <v>3393.36</v>
      </c>
      <c r="G1977" s="11" t="s">
        <v>7895</v>
      </c>
      <c r="H1977" s="11" t="s">
        <v>7895</v>
      </c>
      <c r="I1977" s="11" t="s">
        <v>7870</v>
      </c>
      <c r="J1977" s="14">
        <v>38184</v>
      </c>
      <c r="K1977" s="11">
        <v>18</v>
      </c>
    </row>
    <row r="1978" spans="1:11" ht="15" customHeight="1" x14ac:dyDescent="0.35">
      <c r="A1978" s="11" t="s">
        <v>2016</v>
      </c>
      <c r="B1978" s="11">
        <v>1996</v>
      </c>
      <c r="C1978" s="11" t="s">
        <v>7852</v>
      </c>
      <c r="D1978" s="11">
        <v>27</v>
      </c>
      <c r="E1978" s="11">
        <v>1</v>
      </c>
      <c r="F1978" s="13">
        <v>3392.98</v>
      </c>
      <c r="G1978" s="11" t="s">
        <v>7895</v>
      </c>
      <c r="H1978" s="11" t="s">
        <v>7893</v>
      </c>
      <c r="I1978" s="11" t="s">
        <v>7861</v>
      </c>
      <c r="J1978" s="14">
        <v>35365</v>
      </c>
      <c r="K1978" s="11">
        <v>26</v>
      </c>
    </row>
    <row r="1979" spans="1:11" ht="15" customHeight="1" x14ac:dyDescent="0.35">
      <c r="A1979" s="11" t="s">
        <v>2017</v>
      </c>
      <c r="B1979" s="11">
        <v>1996</v>
      </c>
      <c r="C1979" s="11" t="s">
        <v>7851</v>
      </c>
      <c r="D1979" s="11">
        <v>10</v>
      </c>
      <c r="E1979" s="11">
        <v>1</v>
      </c>
      <c r="F1979" s="13">
        <v>3392.37</v>
      </c>
      <c r="G1979" s="11" t="s">
        <v>7895</v>
      </c>
      <c r="H1979" s="11" t="s">
        <v>7893</v>
      </c>
      <c r="I1979" s="11" t="s">
        <v>7861</v>
      </c>
      <c r="J1979" s="14">
        <v>35287</v>
      </c>
      <c r="K1979" s="11">
        <v>26</v>
      </c>
    </row>
    <row r="1980" spans="1:11" ht="15" customHeight="1" x14ac:dyDescent="0.35">
      <c r="A1980" s="11" t="s">
        <v>2018</v>
      </c>
      <c r="B1980" s="11">
        <v>1996</v>
      </c>
      <c r="C1980" s="11" t="s">
        <v>7847</v>
      </c>
      <c r="D1980" s="11">
        <v>13</v>
      </c>
      <c r="E1980" s="11">
        <v>0</v>
      </c>
      <c r="F1980" s="13">
        <v>3385.4</v>
      </c>
      <c r="G1980" s="11" t="s">
        <v>7895</v>
      </c>
      <c r="H1980" s="11" t="s">
        <v>7895</v>
      </c>
      <c r="I1980" s="11" t="s">
        <v>7869</v>
      </c>
      <c r="J1980" s="14">
        <v>35382</v>
      </c>
      <c r="K1980" s="11">
        <v>26</v>
      </c>
    </row>
    <row r="1981" spans="1:11" ht="15" customHeight="1" x14ac:dyDescent="0.35">
      <c r="A1981" s="11" t="s">
        <v>2019</v>
      </c>
      <c r="B1981" s="11">
        <v>1996</v>
      </c>
      <c r="C1981" s="11" t="s">
        <v>7850</v>
      </c>
      <c r="D1981" s="11">
        <v>14</v>
      </c>
      <c r="E1981" s="11">
        <v>1</v>
      </c>
      <c r="F1981" s="13">
        <v>3378.91</v>
      </c>
      <c r="G1981" s="11" t="s">
        <v>7895</v>
      </c>
      <c r="H1981" s="11" t="s">
        <v>7894</v>
      </c>
      <c r="I1981" s="11" t="s">
        <v>7863</v>
      </c>
      <c r="J1981" s="14">
        <v>35413</v>
      </c>
      <c r="K1981" s="11">
        <v>26</v>
      </c>
    </row>
    <row r="1982" spans="1:11" ht="15" customHeight="1" x14ac:dyDescent="0.35">
      <c r="A1982" s="11" t="s">
        <v>2020</v>
      </c>
      <c r="B1982" s="11">
        <v>1993</v>
      </c>
      <c r="C1982" s="11" t="s">
        <v>7852</v>
      </c>
      <c r="D1982" s="11">
        <v>7</v>
      </c>
      <c r="E1982" s="11">
        <v>0</v>
      </c>
      <c r="F1982" s="13">
        <v>3366.67</v>
      </c>
      <c r="G1982" s="11" t="s">
        <v>7895</v>
      </c>
      <c r="H1982" s="11" t="s">
        <v>7895</v>
      </c>
      <c r="I1982" s="11" t="s">
        <v>7861</v>
      </c>
      <c r="J1982" s="14">
        <v>34249</v>
      </c>
      <c r="K1982" s="11">
        <v>29</v>
      </c>
    </row>
    <row r="1983" spans="1:11" ht="15" customHeight="1" x14ac:dyDescent="0.35">
      <c r="A1983" s="11" t="s">
        <v>2021</v>
      </c>
      <c r="B1983" s="11">
        <v>1995</v>
      </c>
      <c r="C1983" s="11" t="s">
        <v>7848</v>
      </c>
      <c r="D1983" s="11">
        <v>23</v>
      </c>
      <c r="E1983" s="11">
        <v>0</v>
      </c>
      <c r="F1983" s="13">
        <v>3353.47</v>
      </c>
      <c r="G1983" s="11" t="s">
        <v>7895</v>
      </c>
      <c r="H1983" s="11" t="s">
        <v>7893</v>
      </c>
      <c r="I1983" s="11" t="s">
        <v>7862</v>
      </c>
      <c r="J1983" s="14">
        <v>34873</v>
      </c>
      <c r="K1983" s="11">
        <v>27</v>
      </c>
    </row>
    <row r="1984" spans="1:11" ht="15" customHeight="1" x14ac:dyDescent="0.35">
      <c r="A1984" s="11" t="s">
        <v>2022</v>
      </c>
      <c r="B1984" s="11">
        <v>1993</v>
      </c>
      <c r="C1984" s="11" t="s">
        <v>7852</v>
      </c>
      <c r="D1984" s="11">
        <v>28</v>
      </c>
      <c r="E1984" s="11">
        <v>0</v>
      </c>
      <c r="F1984" s="13">
        <v>3353.28</v>
      </c>
      <c r="G1984" s="11" t="s">
        <v>7895</v>
      </c>
      <c r="H1984" s="11" t="s">
        <v>7894</v>
      </c>
      <c r="I1984" s="11" t="s">
        <v>7863</v>
      </c>
      <c r="J1984" s="14">
        <v>34270</v>
      </c>
      <c r="K1984" s="11">
        <v>29</v>
      </c>
    </row>
    <row r="1985" spans="1:11" ht="15" customHeight="1" x14ac:dyDescent="0.35">
      <c r="A1985" s="11" t="s">
        <v>2023</v>
      </c>
      <c r="B1985" s="11">
        <v>1991</v>
      </c>
      <c r="C1985" s="11" t="s">
        <v>7849</v>
      </c>
      <c r="D1985" s="11">
        <v>1</v>
      </c>
      <c r="E1985" s="11">
        <v>3</v>
      </c>
      <c r="F1985" s="13">
        <v>3342.79</v>
      </c>
      <c r="G1985" s="11" t="s">
        <v>7895</v>
      </c>
      <c r="H1985" s="11" t="s">
        <v>7894</v>
      </c>
      <c r="I1985" s="11" t="s">
        <v>7861</v>
      </c>
      <c r="J1985" s="14">
        <v>33482</v>
      </c>
      <c r="K1985" s="11">
        <v>31</v>
      </c>
    </row>
    <row r="1986" spans="1:11" ht="15" customHeight="1" x14ac:dyDescent="0.35">
      <c r="A1986" s="11" t="s">
        <v>2024</v>
      </c>
      <c r="B1986" s="11">
        <v>1997</v>
      </c>
      <c r="C1986" s="11" t="s">
        <v>7848</v>
      </c>
      <c r="D1986" s="11">
        <v>20</v>
      </c>
      <c r="E1986" s="11">
        <v>1</v>
      </c>
      <c r="F1986" s="13">
        <v>3309.79</v>
      </c>
      <c r="G1986" s="11" t="s">
        <v>7893</v>
      </c>
      <c r="H1986" s="11" t="s">
        <v>7893</v>
      </c>
      <c r="I1986" s="11" t="s">
        <v>7873</v>
      </c>
      <c r="J1986" s="14">
        <v>35601</v>
      </c>
      <c r="K1986" s="11">
        <v>25</v>
      </c>
    </row>
    <row r="1987" spans="1:11" ht="15" customHeight="1" x14ac:dyDescent="0.35">
      <c r="A1987" s="11" t="s">
        <v>2025</v>
      </c>
      <c r="B1987" s="11">
        <v>2003</v>
      </c>
      <c r="C1987" s="11" t="s">
        <v>7847</v>
      </c>
      <c r="D1987" s="11">
        <v>18</v>
      </c>
      <c r="E1987" s="11">
        <v>0</v>
      </c>
      <c r="F1987" s="13">
        <v>3308.46</v>
      </c>
      <c r="G1987" s="11" t="s">
        <v>7895</v>
      </c>
      <c r="H1987" s="11" t="s">
        <v>7894</v>
      </c>
      <c r="I1987" s="11" t="s">
        <v>7872</v>
      </c>
      <c r="J1987" s="14">
        <v>37943</v>
      </c>
      <c r="K1987" s="11">
        <v>19</v>
      </c>
    </row>
    <row r="1988" spans="1:11" ht="15" customHeight="1" x14ac:dyDescent="0.35">
      <c r="A1988" s="11" t="s">
        <v>2026</v>
      </c>
      <c r="B1988" s="11">
        <v>2003</v>
      </c>
      <c r="C1988" s="11" t="s">
        <v>7850</v>
      </c>
      <c r="D1988" s="11">
        <v>5</v>
      </c>
      <c r="E1988" s="11">
        <v>0</v>
      </c>
      <c r="F1988" s="13">
        <v>3300.7</v>
      </c>
      <c r="G1988" s="11" t="s">
        <v>7895</v>
      </c>
      <c r="H1988" s="11" t="s">
        <v>7895</v>
      </c>
      <c r="I1988" s="11" t="s">
        <v>7868</v>
      </c>
      <c r="J1988" s="14">
        <v>37960</v>
      </c>
      <c r="K1988" s="11">
        <v>19</v>
      </c>
    </row>
    <row r="1989" spans="1:11" ht="15" customHeight="1" x14ac:dyDescent="0.35">
      <c r="A1989" s="11" t="s">
        <v>2027</v>
      </c>
      <c r="B1989" s="11">
        <v>1996</v>
      </c>
      <c r="C1989" s="11" t="s">
        <v>7847</v>
      </c>
      <c r="D1989" s="11">
        <v>17</v>
      </c>
      <c r="E1989" s="11">
        <v>1</v>
      </c>
      <c r="F1989" s="13">
        <v>3292.53</v>
      </c>
      <c r="G1989" s="11" t="s">
        <v>7895</v>
      </c>
      <c r="H1989" s="11" t="s">
        <v>7895</v>
      </c>
      <c r="I1989" s="11" t="s">
        <v>7862</v>
      </c>
      <c r="J1989" s="14">
        <v>35386</v>
      </c>
      <c r="K1989" s="11">
        <v>26</v>
      </c>
    </row>
    <row r="1990" spans="1:11" ht="15" customHeight="1" x14ac:dyDescent="0.35">
      <c r="A1990" s="11" t="s">
        <v>2028</v>
      </c>
      <c r="B1990" s="11">
        <v>2003</v>
      </c>
      <c r="C1990" s="11" t="s">
        <v>7846</v>
      </c>
      <c r="D1990" s="11">
        <v>3</v>
      </c>
      <c r="E1990" s="11">
        <v>0</v>
      </c>
      <c r="F1990" s="13">
        <v>3280.22</v>
      </c>
      <c r="G1990" s="11" t="s">
        <v>7895</v>
      </c>
      <c r="H1990" s="11" t="s">
        <v>7893</v>
      </c>
      <c r="I1990" s="11" t="s">
        <v>7863</v>
      </c>
      <c r="J1990" s="14">
        <v>37805</v>
      </c>
      <c r="K1990" s="11">
        <v>19</v>
      </c>
    </row>
    <row r="1991" spans="1:11" ht="15" customHeight="1" x14ac:dyDescent="0.35">
      <c r="A1991" s="11" t="s">
        <v>2029</v>
      </c>
      <c r="B1991" s="11">
        <v>2001</v>
      </c>
      <c r="C1991" s="11" t="s">
        <v>7852</v>
      </c>
      <c r="D1991" s="11">
        <v>6</v>
      </c>
      <c r="E1991" s="11">
        <v>2</v>
      </c>
      <c r="F1991" s="13">
        <v>3279.87</v>
      </c>
      <c r="G1991" s="11" t="s">
        <v>7895</v>
      </c>
      <c r="H1991" s="11" t="s">
        <v>7894</v>
      </c>
      <c r="I1991" s="11" t="s">
        <v>7873</v>
      </c>
      <c r="J1991" s="14">
        <v>37170</v>
      </c>
      <c r="K1991" s="11">
        <v>21</v>
      </c>
    </row>
    <row r="1992" spans="1:11" ht="15" customHeight="1" x14ac:dyDescent="0.35">
      <c r="A1992" s="11" t="s">
        <v>2030</v>
      </c>
      <c r="B1992" s="11">
        <v>1994</v>
      </c>
      <c r="C1992" s="11" t="s">
        <v>7846</v>
      </c>
      <c r="D1992" s="11">
        <v>1</v>
      </c>
      <c r="E1992" s="11">
        <v>1</v>
      </c>
      <c r="F1992" s="13">
        <v>3277.16</v>
      </c>
      <c r="G1992" s="11" t="s">
        <v>7895</v>
      </c>
      <c r="H1992" s="11" t="s">
        <v>7893</v>
      </c>
      <c r="I1992" s="11" t="s">
        <v>7863</v>
      </c>
      <c r="J1992" s="14">
        <v>34516</v>
      </c>
      <c r="K1992" s="11">
        <v>28</v>
      </c>
    </row>
    <row r="1993" spans="1:11" ht="15" customHeight="1" x14ac:dyDescent="0.35">
      <c r="A1993" s="11" t="s">
        <v>2031</v>
      </c>
      <c r="B1993" s="11">
        <v>1994</v>
      </c>
      <c r="C1993" s="11" t="s">
        <v>7850</v>
      </c>
      <c r="D1993" s="11">
        <v>2</v>
      </c>
      <c r="E1993" s="11">
        <v>0</v>
      </c>
      <c r="F1993" s="13">
        <v>3268.85</v>
      </c>
      <c r="G1993" s="11" t="s">
        <v>7893</v>
      </c>
      <c r="H1993" s="11" t="s">
        <v>7894</v>
      </c>
      <c r="I1993" s="11" t="s">
        <v>7866</v>
      </c>
      <c r="J1993" s="14">
        <v>34670</v>
      </c>
      <c r="K1993" s="11">
        <v>28</v>
      </c>
    </row>
    <row r="1994" spans="1:11" ht="15" customHeight="1" x14ac:dyDescent="0.35">
      <c r="A1994" s="11" t="s">
        <v>2032</v>
      </c>
      <c r="B1994" s="11">
        <v>1991</v>
      </c>
      <c r="C1994" s="11" t="s">
        <v>7847</v>
      </c>
      <c r="D1994" s="11">
        <v>13</v>
      </c>
      <c r="E1994" s="11">
        <v>0</v>
      </c>
      <c r="F1994" s="13">
        <v>3260.2</v>
      </c>
      <c r="G1994" s="11" t="s">
        <v>7893</v>
      </c>
      <c r="H1994" s="11" t="s">
        <v>7895</v>
      </c>
      <c r="I1994" s="11" t="s">
        <v>7863</v>
      </c>
      <c r="J1994" s="14">
        <v>33555</v>
      </c>
      <c r="K1994" s="11">
        <v>31</v>
      </c>
    </row>
    <row r="1995" spans="1:11" ht="15" customHeight="1" x14ac:dyDescent="0.35">
      <c r="A1995" s="11" t="s">
        <v>2033</v>
      </c>
      <c r="B1995" s="11">
        <v>1997</v>
      </c>
      <c r="C1995" s="11" t="s">
        <v>7849</v>
      </c>
      <c r="D1995" s="11">
        <v>2</v>
      </c>
      <c r="E1995" s="11">
        <v>1</v>
      </c>
      <c r="F1995" s="13">
        <v>3238.44</v>
      </c>
      <c r="G1995" s="11" t="s">
        <v>7895</v>
      </c>
      <c r="H1995" s="11" t="s">
        <v>7893</v>
      </c>
      <c r="I1995" s="11" t="s">
        <v>7861</v>
      </c>
      <c r="J1995" s="14">
        <v>35675</v>
      </c>
      <c r="K1995" s="11">
        <v>25</v>
      </c>
    </row>
    <row r="1996" spans="1:11" ht="15" customHeight="1" x14ac:dyDescent="0.35">
      <c r="A1996" s="11" t="s">
        <v>2034</v>
      </c>
      <c r="B1996" s="11">
        <v>1997</v>
      </c>
      <c r="C1996" s="11" t="s">
        <v>7851</v>
      </c>
      <c r="D1996" s="11">
        <v>2</v>
      </c>
      <c r="E1996" s="11">
        <v>1</v>
      </c>
      <c r="F1996" s="13">
        <v>3227.12</v>
      </c>
      <c r="G1996" s="11" t="s">
        <v>7895</v>
      </c>
      <c r="H1996" s="11" t="s">
        <v>7893</v>
      </c>
      <c r="I1996" s="11" t="s">
        <v>7861</v>
      </c>
      <c r="J1996" s="14">
        <v>35644</v>
      </c>
      <c r="K1996" s="11">
        <v>25</v>
      </c>
    </row>
    <row r="1997" spans="1:11" ht="15" customHeight="1" x14ac:dyDescent="0.35">
      <c r="A1997" s="11" t="s">
        <v>2035</v>
      </c>
      <c r="B1997" s="11">
        <v>1997</v>
      </c>
      <c r="C1997" s="11" t="s">
        <v>7846</v>
      </c>
      <c r="D1997" s="11">
        <v>6</v>
      </c>
      <c r="E1997" s="11">
        <v>0</v>
      </c>
      <c r="F1997" s="13">
        <v>3213.62</v>
      </c>
      <c r="G1997" s="11" t="s">
        <v>7895</v>
      </c>
      <c r="H1997" s="11" t="s">
        <v>7895</v>
      </c>
      <c r="I1997" s="11" t="s">
        <v>7869</v>
      </c>
      <c r="J1997" s="14">
        <v>35617</v>
      </c>
      <c r="K1997" s="11">
        <v>25</v>
      </c>
    </row>
    <row r="1998" spans="1:11" ht="15" customHeight="1" x14ac:dyDescent="0.35">
      <c r="A1998" s="11" t="s">
        <v>2036</v>
      </c>
      <c r="B1998" s="11">
        <v>1997</v>
      </c>
      <c r="C1998" s="11" t="s">
        <v>7850</v>
      </c>
      <c r="D1998" s="11">
        <v>22</v>
      </c>
      <c r="E1998" s="11">
        <v>1</v>
      </c>
      <c r="F1998" s="13">
        <v>3208.79</v>
      </c>
      <c r="G1998" s="11" t="s">
        <v>7895</v>
      </c>
      <c r="H1998" s="11" t="s">
        <v>7893</v>
      </c>
      <c r="I1998" s="11" t="s">
        <v>7863</v>
      </c>
      <c r="J1998" s="14">
        <v>35786</v>
      </c>
      <c r="K1998" s="11">
        <v>25</v>
      </c>
    </row>
    <row r="1999" spans="1:11" ht="15" customHeight="1" x14ac:dyDescent="0.35">
      <c r="A1999" s="11" t="s">
        <v>2037</v>
      </c>
      <c r="B1999" s="11">
        <v>1997</v>
      </c>
      <c r="C1999" s="11" t="s">
        <v>7846</v>
      </c>
      <c r="D1999" s="11">
        <v>5</v>
      </c>
      <c r="E1999" s="11">
        <v>0</v>
      </c>
      <c r="F1999" s="13">
        <v>3206.49</v>
      </c>
      <c r="G1999" s="11" t="s">
        <v>7895</v>
      </c>
      <c r="H1999" s="11" t="s">
        <v>7893</v>
      </c>
      <c r="I1999" s="11" t="s">
        <v>7869</v>
      </c>
      <c r="J1999" s="14">
        <v>35616</v>
      </c>
      <c r="K1999" s="11">
        <v>25</v>
      </c>
    </row>
    <row r="2000" spans="1:11" ht="15" customHeight="1" x14ac:dyDescent="0.35">
      <c r="A2000" s="11" t="s">
        <v>2038</v>
      </c>
      <c r="B2000" s="11">
        <v>1996</v>
      </c>
      <c r="C2000" s="11" t="s">
        <v>7852</v>
      </c>
      <c r="D2000" s="11">
        <v>11</v>
      </c>
      <c r="E2000" s="11">
        <v>0</v>
      </c>
      <c r="F2000" s="13">
        <v>3201.25</v>
      </c>
      <c r="G2000" s="11" t="s">
        <v>7895</v>
      </c>
      <c r="H2000" s="11" t="s">
        <v>7893</v>
      </c>
      <c r="I2000" s="11" t="s">
        <v>7862</v>
      </c>
      <c r="J2000" s="14">
        <v>35349</v>
      </c>
      <c r="K2000" s="11">
        <v>26</v>
      </c>
    </row>
    <row r="2001" spans="1:11" ht="15" customHeight="1" x14ac:dyDescent="0.35">
      <c r="A2001" s="11" t="s">
        <v>2039</v>
      </c>
      <c r="B2001" s="11">
        <v>2001</v>
      </c>
      <c r="C2001" s="11" t="s">
        <v>7849</v>
      </c>
      <c r="D2001" s="11">
        <v>2</v>
      </c>
      <c r="E2001" s="11">
        <v>2</v>
      </c>
      <c r="F2001" s="13">
        <v>3180.51</v>
      </c>
      <c r="G2001" s="11" t="s">
        <v>7895</v>
      </c>
      <c r="H2001" s="11" t="s">
        <v>7895</v>
      </c>
      <c r="I2001" s="11" t="s">
        <v>7861</v>
      </c>
      <c r="J2001" s="14">
        <v>37136</v>
      </c>
      <c r="K2001" s="11">
        <v>21</v>
      </c>
    </row>
    <row r="2002" spans="1:11" ht="15" customHeight="1" x14ac:dyDescent="0.35">
      <c r="A2002" s="11" t="s">
        <v>2040</v>
      </c>
      <c r="B2002" s="11">
        <v>2000</v>
      </c>
      <c r="C2002" s="11" t="s">
        <v>7849</v>
      </c>
      <c r="D2002" s="11">
        <v>23</v>
      </c>
      <c r="E2002" s="11">
        <v>0</v>
      </c>
      <c r="F2002" s="13">
        <v>3179.96</v>
      </c>
      <c r="G2002" s="11" t="s">
        <v>7895</v>
      </c>
      <c r="H2002" s="11" t="s">
        <v>7895</v>
      </c>
      <c r="I2002" s="11" t="s">
        <v>7862</v>
      </c>
      <c r="J2002" s="14">
        <v>36792</v>
      </c>
      <c r="K2002" s="11">
        <v>22</v>
      </c>
    </row>
    <row r="2003" spans="1:11" ht="15" customHeight="1" x14ac:dyDescent="0.35">
      <c r="A2003" s="11" t="s">
        <v>2041</v>
      </c>
      <c r="B2003" s="11">
        <v>1996</v>
      </c>
      <c r="C2003" s="11" t="s">
        <v>7846</v>
      </c>
      <c r="D2003" s="11">
        <v>3</v>
      </c>
      <c r="E2003" s="11">
        <v>0</v>
      </c>
      <c r="F2003" s="13">
        <v>3176.82</v>
      </c>
      <c r="G2003" s="11" t="s">
        <v>7895</v>
      </c>
      <c r="H2003" s="11" t="s">
        <v>7894</v>
      </c>
      <c r="I2003" s="11" t="s">
        <v>7862</v>
      </c>
      <c r="J2003" s="14">
        <v>35249</v>
      </c>
      <c r="K2003" s="11">
        <v>26</v>
      </c>
    </row>
    <row r="2004" spans="1:11" ht="15" customHeight="1" x14ac:dyDescent="0.35">
      <c r="A2004" s="11" t="s">
        <v>2042</v>
      </c>
      <c r="B2004" s="11">
        <v>1996</v>
      </c>
      <c r="C2004" s="11" t="s">
        <v>7851</v>
      </c>
      <c r="D2004" s="11">
        <v>14</v>
      </c>
      <c r="E2004" s="11">
        <v>0</v>
      </c>
      <c r="F2004" s="13">
        <v>3176.29</v>
      </c>
      <c r="G2004" s="11" t="s">
        <v>7895</v>
      </c>
      <c r="H2004" s="11" t="s">
        <v>7895</v>
      </c>
      <c r="I2004" s="11" t="s">
        <v>7862</v>
      </c>
      <c r="J2004" s="14">
        <v>35291</v>
      </c>
      <c r="K2004" s="11">
        <v>26</v>
      </c>
    </row>
    <row r="2005" spans="1:11" ht="15" customHeight="1" x14ac:dyDescent="0.35">
      <c r="A2005" s="11" t="s">
        <v>2043</v>
      </c>
      <c r="B2005" s="11">
        <v>1994</v>
      </c>
      <c r="C2005" s="11" t="s">
        <v>7846</v>
      </c>
      <c r="D2005" s="11">
        <v>6</v>
      </c>
      <c r="E2005" s="11">
        <v>0</v>
      </c>
      <c r="F2005" s="13">
        <v>3172.02</v>
      </c>
      <c r="G2005" s="11" t="s">
        <v>7895</v>
      </c>
      <c r="H2005" s="11" t="s">
        <v>7894</v>
      </c>
      <c r="I2005" s="11" t="s">
        <v>7863</v>
      </c>
      <c r="J2005" s="14">
        <v>34521</v>
      </c>
      <c r="K2005" s="11">
        <v>28</v>
      </c>
    </row>
    <row r="2006" spans="1:11" ht="15" customHeight="1" x14ac:dyDescent="0.35">
      <c r="A2006" s="11" t="s">
        <v>2044</v>
      </c>
      <c r="B2006" s="11">
        <v>1994</v>
      </c>
      <c r="C2006" s="11" t="s">
        <v>7852</v>
      </c>
      <c r="D2006" s="11">
        <v>25</v>
      </c>
      <c r="E2006" s="11">
        <v>0</v>
      </c>
      <c r="F2006" s="13">
        <v>3171.61</v>
      </c>
      <c r="G2006" s="11" t="s">
        <v>7895</v>
      </c>
      <c r="H2006" s="11" t="s">
        <v>7893</v>
      </c>
      <c r="I2006" s="11" t="s">
        <v>7861</v>
      </c>
      <c r="J2006" s="14">
        <v>34632</v>
      </c>
      <c r="K2006" s="11">
        <v>28</v>
      </c>
    </row>
    <row r="2007" spans="1:11" ht="15" customHeight="1" x14ac:dyDescent="0.35">
      <c r="A2007" s="11" t="s">
        <v>2045</v>
      </c>
      <c r="B2007" s="11">
        <v>2001</v>
      </c>
      <c r="C2007" s="11" t="s">
        <v>7851</v>
      </c>
      <c r="D2007" s="11">
        <v>29</v>
      </c>
      <c r="E2007" s="11">
        <v>1</v>
      </c>
      <c r="F2007" s="13">
        <v>3167.46</v>
      </c>
      <c r="G2007" s="11" t="s">
        <v>7895</v>
      </c>
      <c r="H2007" s="11" t="s">
        <v>7893</v>
      </c>
      <c r="I2007" s="11" t="s">
        <v>7869</v>
      </c>
      <c r="J2007" s="14">
        <v>37132</v>
      </c>
      <c r="K2007" s="11">
        <v>21</v>
      </c>
    </row>
    <row r="2008" spans="1:11" ht="15" customHeight="1" x14ac:dyDescent="0.35">
      <c r="A2008" s="11" t="s">
        <v>2046</v>
      </c>
      <c r="B2008" s="11">
        <v>1993</v>
      </c>
      <c r="C2008" s="11" t="s">
        <v>7849</v>
      </c>
      <c r="D2008" s="11">
        <v>25</v>
      </c>
      <c r="E2008" s="11">
        <v>0</v>
      </c>
      <c r="F2008" s="13">
        <v>3162.02</v>
      </c>
      <c r="G2008" s="11" t="s">
        <v>7895</v>
      </c>
      <c r="H2008" s="11" t="s">
        <v>7893</v>
      </c>
      <c r="I2008" s="11" t="s">
        <v>7861</v>
      </c>
      <c r="J2008" s="14">
        <v>34237</v>
      </c>
      <c r="K2008" s="11">
        <v>29</v>
      </c>
    </row>
    <row r="2009" spans="1:11" ht="15" customHeight="1" x14ac:dyDescent="0.35">
      <c r="A2009" s="11" t="s">
        <v>2047</v>
      </c>
      <c r="B2009" s="11">
        <v>1994</v>
      </c>
      <c r="C2009" s="11" t="s">
        <v>7846</v>
      </c>
      <c r="D2009" s="11">
        <v>10</v>
      </c>
      <c r="E2009" s="11">
        <v>0</v>
      </c>
      <c r="F2009" s="13">
        <v>3161.45</v>
      </c>
      <c r="G2009" s="11" t="s">
        <v>7895</v>
      </c>
      <c r="H2009" s="11" t="s">
        <v>7894</v>
      </c>
      <c r="I2009" s="11" t="s">
        <v>7863</v>
      </c>
      <c r="J2009" s="14">
        <v>34525</v>
      </c>
      <c r="K2009" s="11">
        <v>28</v>
      </c>
    </row>
    <row r="2010" spans="1:11" ht="15" customHeight="1" x14ac:dyDescent="0.35">
      <c r="A2010" s="11" t="s">
        <v>2048</v>
      </c>
      <c r="B2010" s="11">
        <v>1999</v>
      </c>
      <c r="C2010" s="11" t="s">
        <v>7848</v>
      </c>
      <c r="D2010" s="11">
        <v>25</v>
      </c>
      <c r="E2010" s="11">
        <v>0</v>
      </c>
      <c r="F2010" s="13">
        <v>3128.35</v>
      </c>
      <c r="G2010" s="11" t="s">
        <v>7895</v>
      </c>
      <c r="H2010" s="11" t="s">
        <v>7893</v>
      </c>
      <c r="I2010" s="11" t="s">
        <v>7872</v>
      </c>
      <c r="J2010" s="14">
        <v>36336</v>
      </c>
      <c r="K2010" s="11">
        <v>23</v>
      </c>
    </row>
    <row r="2011" spans="1:11" ht="15" customHeight="1" x14ac:dyDescent="0.35">
      <c r="A2011" s="11" t="s">
        <v>2049</v>
      </c>
      <c r="B2011" s="11">
        <v>1987</v>
      </c>
      <c r="C2011" s="11" t="s">
        <v>7851</v>
      </c>
      <c r="D2011" s="11">
        <v>1</v>
      </c>
      <c r="E2011" s="11">
        <v>3</v>
      </c>
      <c r="F2011" s="13">
        <v>3088.06</v>
      </c>
      <c r="G2011" s="11" t="s">
        <v>7895</v>
      </c>
      <c r="H2011" s="11" t="s">
        <v>7895</v>
      </c>
      <c r="I2011" s="11" t="s">
        <v>7861</v>
      </c>
      <c r="J2011" s="14">
        <v>31990</v>
      </c>
      <c r="K2011" s="11">
        <v>35</v>
      </c>
    </row>
    <row r="2012" spans="1:11" ht="15" customHeight="1" x14ac:dyDescent="0.35">
      <c r="A2012" s="11" t="s">
        <v>2050</v>
      </c>
      <c r="B2012" s="11">
        <v>2001</v>
      </c>
      <c r="C2012" s="11" t="s">
        <v>7852</v>
      </c>
      <c r="D2012" s="11">
        <v>13</v>
      </c>
      <c r="E2012" s="11">
        <v>2</v>
      </c>
      <c r="F2012" s="13">
        <v>3077.1</v>
      </c>
      <c r="G2012" s="11" t="s">
        <v>7895</v>
      </c>
      <c r="H2012" s="11" t="s">
        <v>7894</v>
      </c>
      <c r="I2012" s="11" t="s">
        <v>7862</v>
      </c>
      <c r="J2012" s="14">
        <v>37177</v>
      </c>
      <c r="K2012" s="11">
        <v>21</v>
      </c>
    </row>
    <row r="2013" spans="1:11" ht="15" customHeight="1" x14ac:dyDescent="0.35">
      <c r="A2013" s="11" t="s">
        <v>2051</v>
      </c>
      <c r="B2013" s="11">
        <v>1995</v>
      </c>
      <c r="C2013" s="11" t="s">
        <v>7849</v>
      </c>
      <c r="D2013" s="11">
        <v>10</v>
      </c>
      <c r="E2013" s="11">
        <v>0</v>
      </c>
      <c r="F2013" s="13">
        <v>3070.81</v>
      </c>
      <c r="G2013" s="11" t="s">
        <v>7893</v>
      </c>
      <c r="H2013" s="11" t="s">
        <v>7894</v>
      </c>
      <c r="I2013" s="11" t="s">
        <v>7873</v>
      </c>
      <c r="J2013" s="14">
        <v>34952</v>
      </c>
      <c r="K2013" s="11">
        <v>27</v>
      </c>
    </row>
    <row r="2014" spans="1:11" ht="15" customHeight="1" x14ac:dyDescent="0.35">
      <c r="A2014" s="11" t="s">
        <v>2052</v>
      </c>
      <c r="B2014" s="11">
        <v>1989</v>
      </c>
      <c r="C2014" s="11" t="s">
        <v>7852</v>
      </c>
      <c r="D2014" s="11">
        <v>1</v>
      </c>
      <c r="E2014" s="11">
        <v>3</v>
      </c>
      <c r="F2014" s="13">
        <v>3065.49</v>
      </c>
      <c r="G2014" s="11" t="s">
        <v>7895</v>
      </c>
      <c r="H2014" s="11" t="s">
        <v>7894</v>
      </c>
      <c r="I2014" s="11" t="s">
        <v>7862</v>
      </c>
      <c r="J2014" s="14">
        <v>32782</v>
      </c>
      <c r="K2014" s="11">
        <v>33</v>
      </c>
    </row>
    <row r="2015" spans="1:11" ht="15" customHeight="1" x14ac:dyDescent="0.35">
      <c r="A2015" s="11" t="s">
        <v>2053</v>
      </c>
      <c r="B2015" s="11">
        <v>1994</v>
      </c>
      <c r="C2015" s="11" t="s">
        <v>7849</v>
      </c>
      <c r="D2015" s="11">
        <v>26</v>
      </c>
      <c r="E2015" s="11">
        <v>0</v>
      </c>
      <c r="F2015" s="13">
        <v>3062.51</v>
      </c>
      <c r="G2015" s="11" t="s">
        <v>7893</v>
      </c>
      <c r="H2015" s="11" t="s">
        <v>7894</v>
      </c>
      <c r="I2015" s="11" t="s">
        <v>7862</v>
      </c>
      <c r="J2015" s="14">
        <v>34603</v>
      </c>
      <c r="K2015" s="11">
        <v>28</v>
      </c>
    </row>
    <row r="2016" spans="1:11" ht="15" customHeight="1" x14ac:dyDescent="0.35">
      <c r="A2016" s="11" t="s">
        <v>2054</v>
      </c>
      <c r="B2016" s="11">
        <v>2002</v>
      </c>
      <c r="C2016" s="11" t="s">
        <v>7848</v>
      </c>
      <c r="D2016" s="11">
        <v>21</v>
      </c>
      <c r="E2016" s="11">
        <v>2</v>
      </c>
      <c r="F2016" s="13">
        <v>3056.39</v>
      </c>
      <c r="G2016" s="11" t="s">
        <v>7895</v>
      </c>
      <c r="H2016" s="11" t="s">
        <v>7893</v>
      </c>
      <c r="I2016" s="11" t="s">
        <v>7861</v>
      </c>
      <c r="J2016" s="14">
        <v>37428</v>
      </c>
      <c r="K2016" s="11">
        <v>20</v>
      </c>
    </row>
    <row r="2017" spans="1:11" ht="15" customHeight="1" x14ac:dyDescent="0.35">
      <c r="A2017" s="11" t="s">
        <v>2055</v>
      </c>
      <c r="B2017" s="11">
        <v>1997</v>
      </c>
      <c r="C2017" s="11" t="s">
        <v>7850</v>
      </c>
      <c r="D2017" s="11">
        <v>22</v>
      </c>
      <c r="E2017" s="11">
        <v>0</v>
      </c>
      <c r="F2017" s="13">
        <v>3051.73</v>
      </c>
      <c r="G2017" s="11" t="s">
        <v>7895</v>
      </c>
      <c r="H2017" s="11" t="s">
        <v>7895</v>
      </c>
      <c r="I2017" s="11" t="s">
        <v>7863</v>
      </c>
      <c r="J2017" s="14">
        <v>35786</v>
      </c>
      <c r="K2017" s="11">
        <v>25</v>
      </c>
    </row>
    <row r="2018" spans="1:11" ht="15" customHeight="1" x14ac:dyDescent="0.35">
      <c r="A2018" s="11" t="s">
        <v>2056</v>
      </c>
      <c r="B2018" s="11">
        <v>1998</v>
      </c>
      <c r="C2018" s="11" t="s">
        <v>7851</v>
      </c>
      <c r="D2018" s="11">
        <v>9</v>
      </c>
      <c r="E2018" s="11">
        <v>0</v>
      </c>
      <c r="F2018" s="13">
        <v>3046.06</v>
      </c>
      <c r="G2018" s="11" t="s">
        <v>7895</v>
      </c>
      <c r="H2018" s="11" t="s">
        <v>7894</v>
      </c>
      <c r="I2018" s="11" t="s">
        <v>7870</v>
      </c>
      <c r="J2018" s="14">
        <v>36016</v>
      </c>
      <c r="K2018" s="11">
        <v>24</v>
      </c>
    </row>
    <row r="2019" spans="1:11" ht="15" customHeight="1" x14ac:dyDescent="0.35">
      <c r="A2019" s="11" t="s">
        <v>2057</v>
      </c>
      <c r="B2019" s="11">
        <v>1998</v>
      </c>
      <c r="C2019" s="11" t="s">
        <v>7849</v>
      </c>
      <c r="D2019" s="11">
        <v>15</v>
      </c>
      <c r="E2019" s="11">
        <v>0</v>
      </c>
      <c r="F2019" s="13">
        <v>3044.21</v>
      </c>
      <c r="G2019" s="11" t="s">
        <v>7895</v>
      </c>
      <c r="H2019" s="11" t="s">
        <v>7893</v>
      </c>
      <c r="I2019" s="11" t="s">
        <v>7869</v>
      </c>
      <c r="J2019" s="14">
        <v>36053</v>
      </c>
      <c r="K2019" s="11">
        <v>24</v>
      </c>
    </row>
    <row r="2020" spans="1:11" ht="15" customHeight="1" x14ac:dyDescent="0.35">
      <c r="A2020" s="11" t="s">
        <v>2058</v>
      </c>
      <c r="B2020" s="11">
        <v>1997</v>
      </c>
      <c r="C2020" s="11" t="s">
        <v>7850</v>
      </c>
      <c r="D2020" s="11">
        <v>19</v>
      </c>
      <c r="E2020" s="11">
        <v>0</v>
      </c>
      <c r="F2020" s="13">
        <v>3021.81</v>
      </c>
      <c r="G2020" s="11" t="s">
        <v>7895</v>
      </c>
      <c r="H2020" s="11" t="s">
        <v>7893</v>
      </c>
      <c r="I2020" s="11" t="s">
        <v>7862</v>
      </c>
      <c r="J2020" s="14">
        <v>35783</v>
      </c>
      <c r="K2020" s="11">
        <v>25</v>
      </c>
    </row>
    <row r="2021" spans="1:11" ht="15" customHeight="1" x14ac:dyDescent="0.35">
      <c r="A2021" s="11" t="s">
        <v>2059</v>
      </c>
      <c r="B2021" s="11">
        <v>1988</v>
      </c>
      <c r="C2021" s="11" t="s">
        <v>7849</v>
      </c>
      <c r="D2021" s="11">
        <v>28</v>
      </c>
      <c r="E2021" s="11">
        <v>3</v>
      </c>
      <c r="F2021" s="13">
        <v>3018.04</v>
      </c>
      <c r="G2021" s="11" t="s">
        <v>7895</v>
      </c>
      <c r="H2021" s="11" t="s">
        <v>7895</v>
      </c>
      <c r="I2021" s="11" t="s">
        <v>7862</v>
      </c>
      <c r="J2021" s="14">
        <v>32414</v>
      </c>
      <c r="K2021" s="11">
        <v>34</v>
      </c>
    </row>
    <row r="2022" spans="1:11" ht="15" customHeight="1" x14ac:dyDescent="0.35">
      <c r="A2022" s="11" t="s">
        <v>2060</v>
      </c>
      <c r="B2022" s="11">
        <v>2002</v>
      </c>
      <c r="C2022" s="11" t="s">
        <v>7850</v>
      </c>
      <c r="D2022" s="11">
        <v>15</v>
      </c>
      <c r="E2022" s="11">
        <v>0</v>
      </c>
      <c r="F2022" s="13">
        <v>3012.22</v>
      </c>
      <c r="G2022" s="11" t="s">
        <v>7895</v>
      </c>
      <c r="H2022" s="11" t="s">
        <v>7893</v>
      </c>
      <c r="I2022" s="11" t="s">
        <v>7862</v>
      </c>
      <c r="J2022" s="14">
        <v>37605</v>
      </c>
      <c r="K2022" s="11">
        <v>20</v>
      </c>
    </row>
    <row r="2023" spans="1:11" ht="15" customHeight="1" x14ac:dyDescent="0.35">
      <c r="A2023" s="11" t="s">
        <v>2061</v>
      </c>
      <c r="B2023" s="11">
        <v>1991</v>
      </c>
      <c r="C2023" s="11" t="s">
        <v>7847</v>
      </c>
      <c r="D2023" s="11">
        <v>20</v>
      </c>
      <c r="E2023" s="11">
        <v>3</v>
      </c>
      <c r="F2023" s="13">
        <v>2985.67</v>
      </c>
      <c r="G2023" s="11" t="s">
        <v>7895</v>
      </c>
      <c r="H2023" s="11" t="s">
        <v>7895</v>
      </c>
      <c r="I2023" s="11" t="s">
        <v>7861</v>
      </c>
      <c r="J2023" s="14">
        <v>33562</v>
      </c>
      <c r="K2023" s="11">
        <v>31</v>
      </c>
    </row>
    <row r="2024" spans="1:11" ht="15" customHeight="1" x14ac:dyDescent="0.35">
      <c r="A2024" s="11" t="s">
        <v>2062</v>
      </c>
      <c r="B2024" s="11">
        <v>1987</v>
      </c>
      <c r="C2024" s="11" t="s">
        <v>7848</v>
      </c>
      <c r="D2024" s="11">
        <v>18</v>
      </c>
      <c r="E2024" s="11">
        <v>3</v>
      </c>
      <c r="F2024" s="13">
        <v>2979.52</v>
      </c>
      <c r="G2024" s="11" t="s">
        <v>7895</v>
      </c>
      <c r="H2024" s="11" t="s">
        <v>7893</v>
      </c>
      <c r="I2024" s="11" t="s">
        <v>7861</v>
      </c>
      <c r="J2024" s="14">
        <v>31946</v>
      </c>
      <c r="K2024" s="11">
        <v>35</v>
      </c>
    </row>
    <row r="2025" spans="1:11" ht="15" customHeight="1" x14ac:dyDescent="0.35">
      <c r="A2025" s="11" t="s">
        <v>2063</v>
      </c>
      <c r="B2025" s="11">
        <v>1995</v>
      </c>
      <c r="C2025" s="11" t="s">
        <v>7849</v>
      </c>
      <c r="D2025" s="11">
        <v>24</v>
      </c>
      <c r="E2025" s="11">
        <v>0</v>
      </c>
      <c r="F2025" s="13">
        <v>2974.13</v>
      </c>
      <c r="G2025" s="11" t="s">
        <v>7895</v>
      </c>
      <c r="H2025" s="11" t="s">
        <v>7894</v>
      </c>
      <c r="I2025" s="11" t="s">
        <v>7863</v>
      </c>
      <c r="J2025" s="14">
        <v>34966</v>
      </c>
      <c r="K2025" s="11">
        <v>27</v>
      </c>
    </row>
    <row r="2026" spans="1:11" ht="15" customHeight="1" x14ac:dyDescent="0.35">
      <c r="A2026" s="11" t="s">
        <v>2064</v>
      </c>
      <c r="B2026" s="11">
        <v>2002</v>
      </c>
      <c r="C2026" s="11" t="s">
        <v>7849</v>
      </c>
      <c r="D2026" s="11">
        <v>30</v>
      </c>
      <c r="E2026" s="11">
        <v>0</v>
      </c>
      <c r="F2026" s="13">
        <v>2943.41</v>
      </c>
      <c r="G2026" s="11" t="s">
        <v>7895</v>
      </c>
      <c r="H2026" s="11" t="s">
        <v>7893</v>
      </c>
      <c r="I2026" s="11" t="s">
        <v>7862</v>
      </c>
      <c r="J2026" s="14">
        <v>37529</v>
      </c>
      <c r="K2026" s="11">
        <v>20</v>
      </c>
    </row>
    <row r="2027" spans="1:11" ht="15" customHeight="1" x14ac:dyDescent="0.35">
      <c r="A2027" s="11" t="s">
        <v>2065</v>
      </c>
      <c r="B2027" s="11">
        <v>1996</v>
      </c>
      <c r="C2027" s="11" t="s">
        <v>7848</v>
      </c>
      <c r="D2027" s="11">
        <v>30</v>
      </c>
      <c r="E2027" s="11">
        <v>1</v>
      </c>
      <c r="F2027" s="13">
        <v>2927.06</v>
      </c>
      <c r="G2027" s="11" t="s">
        <v>7895</v>
      </c>
      <c r="H2027" s="11" t="s">
        <v>7895</v>
      </c>
      <c r="I2027" s="11" t="s">
        <v>7861</v>
      </c>
      <c r="J2027" s="14">
        <v>35246</v>
      </c>
      <c r="K2027" s="11">
        <v>26</v>
      </c>
    </row>
    <row r="2028" spans="1:11" ht="15" customHeight="1" x14ac:dyDescent="0.35">
      <c r="A2028" s="11" t="s">
        <v>2066</v>
      </c>
      <c r="B2028" s="11">
        <v>2003</v>
      </c>
      <c r="C2028" s="11" t="s">
        <v>7848</v>
      </c>
      <c r="D2028" s="11">
        <v>5</v>
      </c>
      <c r="E2028" s="11">
        <v>2</v>
      </c>
      <c r="F2028" s="13">
        <v>2913.57</v>
      </c>
      <c r="G2028" s="11" t="s">
        <v>7895</v>
      </c>
      <c r="H2028" s="11" t="s">
        <v>7895</v>
      </c>
      <c r="I2028" s="11" t="s">
        <v>7863</v>
      </c>
      <c r="J2028" s="14">
        <v>37777</v>
      </c>
      <c r="K2028" s="11">
        <v>20</v>
      </c>
    </row>
    <row r="2029" spans="1:11" ht="15" customHeight="1" x14ac:dyDescent="0.35">
      <c r="A2029" s="11" t="s">
        <v>2067</v>
      </c>
      <c r="B2029" s="11">
        <v>1996</v>
      </c>
      <c r="C2029" s="11" t="s">
        <v>7848</v>
      </c>
      <c r="D2029" s="11">
        <v>13</v>
      </c>
      <c r="E2029" s="11">
        <v>1</v>
      </c>
      <c r="F2029" s="13">
        <v>2904.09</v>
      </c>
      <c r="G2029" s="11" t="s">
        <v>7895</v>
      </c>
      <c r="H2029" s="11" t="s">
        <v>7895</v>
      </c>
      <c r="I2029" s="11" t="s">
        <v>7863</v>
      </c>
      <c r="J2029" s="14">
        <v>35229</v>
      </c>
      <c r="K2029" s="11">
        <v>26</v>
      </c>
    </row>
    <row r="2030" spans="1:11" ht="15" customHeight="1" x14ac:dyDescent="0.35">
      <c r="A2030" s="11" t="s">
        <v>2068</v>
      </c>
      <c r="B2030" s="11">
        <v>1996</v>
      </c>
      <c r="C2030" s="11" t="s">
        <v>7852</v>
      </c>
      <c r="D2030" s="11">
        <v>24</v>
      </c>
      <c r="E2030" s="11">
        <v>1</v>
      </c>
      <c r="F2030" s="13">
        <v>2902.91</v>
      </c>
      <c r="G2030" s="11" t="s">
        <v>7895</v>
      </c>
      <c r="H2030" s="11" t="s">
        <v>7895</v>
      </c>
      <c r="I2030" s="11" t="s">
        <v>7861</v>
      </c>
      <c r="J2030" s="14">
        <v>35362</v>
      </c>
      <c r="K2030" s="11">
        <v>26</v>
      </c>
    </row>
    <row r="2031" spans="1:11" ht="15" customHeight="1" x14ac:dyDescent="0.35">
      <c r="A2031" s="11" t="s">
        <v>2069</v>
      </c>
      <c r="B2031" s="11">
        <v>1999</v>
      </c>
      <c r="C2031" s="11" t="s">
        <v>7847</v>
      </c>
      <c r="D2031" s="11">
        <v>1</v>
      </c>
      <c r="E2031" s="11">
        <v>0</v>
      </c>
      <c r="F2031" s="13">
        <v>2899.49</v>
      </c>
      <c r="G2031" s="11" t="s">
        <v>7895</v>
      </c>
      <c r="H2031" s="11" t="s">
        <v>7895</v>
      </c>
      <c r="I2031" s="11" t="s">
        <v>7869</v>
      </c>
      <c r="J2031" s="14">
        <v>36465</v>
      </c>
      <c r="K2031" s="11">
        <v>23</v>
      </c>
    </row>
    <row r="2032" spans="1:11" ht="15" customHeight="1" x14ac:dyDescent="0.35">
      <c r="A2032" s="11" t="s">
        <v>2070</v>
      </c>
      <c r="B2032" s="11">
        <v>2000</v>
      </c>
      <c r="C2032" s="11" t="s">
        <v>7846</v>
      </c>
      <c r="D2032" s="11">
        <v>14</v>
      </c>
      <c r="E2032" s="11">
        <v>0</v>
      </c>
      <c r="F2032" s="13">
        <v>2897.46</v>
      </c>
      <c r="G2032" s="11" t="s">
        <v>7895</v>
      </c>
      <c r="H2032" s="11" t="s">
        <v>7894</v>
      </c>
      <c r="I2032" s="11" t="s">
        <v>7862</v>
      </c>
      <c r="J2032" s="14">
        <v>36721</v>
      </c>
      <c r="K2032" s="11">
        <v>22</v>
      </c>
    </row>
    <row r="2033" spans="1:11" ht="15" customHeight="1" x14ac:dyDescent="0.35">
      <c r="A2033" s="11" t="s">
        <v>2071</v>
      </c>
      <c r="B2033" s="11">
        <v>1996</v>
      </c>
      <c r="C2033" s="11" t="s">
        <v>7848</v>
      </c>
      <c r="D2033" s="11">
        <v>21</v>
      </c>
      <c r="E2033" s="11">
        <v>0</v>
      </c>
      <c r="F2033" s="13">
        <v>2897.32</v>
      </c>
      <c r="G2033" s="11" t="s">
        <v>7893</v>
      </c>
      <c r="H2033" s="11" t="s">
        <v>7893</v>
      </c>
      <c r="I2033" s="11" t="s">
        <v>7866</v>
      </c>
      <c r="J2033" s="14">
        <v>35237</v>
      </c>
      <c r="K2033" s="11">
        <v>26</v>
      </c>
    </row>
    <row r="2034" spans="1:11" ht="15" customHeight="1" x14ac:dyDescent="0.35">
      <c r="A2034" s="11" t="s">
        <v>2072</v>
      </c>
      <c r="B2034" s="11">
        <v>1993</v>
      </c>
      <c r="C2034" s="11" t="s">
        <v>7851</v>
      </c>
      <c r="D2034" s="11">
        <v>12</v>
      </c>
      <c r="E2034" s="11">
        <v>0</v>
      </c>
      <c r="F2034" s="13">
        <v>2867.12</v>
      </c>
      <c r="G2034" s="11" t="s">
        <v>7894</v>
      </c>
      <c r="H2034" s="11" t="s">
        <v>7893</v>
      </c>
      <c r="I2034" s="11" t="s">
        <v>7861</v>
      </c>
      <c r="J2034" s="14">
        <v>34193</v>
      </c>
      <c r="K2034" s="11">
        <v>29</v>
      </c>
    </row>
    <row r="2035" spans="1:11" ht="15" customHeight="1" x14ac:dyDescent="0.35">
      <c r="A2035" s="11" t="s">
        <v>2073</v>
      </c>
      <c r="B2035" s="11">
        <v>1993</v>
      </c>
      <c r="C2035" s="11" t="s">
        <v>7847</v>
      </c>
      <c r="D2035" s="11">
        <v>1</v>
      </c>
      <c r="E2035" s="11">
        <v>0</v>
      </c>
      <c r="F2035" s="13">
        <v>2866.09</v>
      </c>
      <c r="G2035" s="11" t="s">
        <v>7893</v>
      </c>
      <c r="H2035" s="11" t="s">
        <v>7893</v>
      </c>
      <c r="I2035" s="11" t="s">
        <v>7863</v>
      </c>
      <c r="J2035" s="14">
        <v>34274</v>
      </c>
      <c r="K2035" s="11">
        <v>29</v>
      </c>
    </row>
    <row r="2036" spans="1:11" ht="15" customHeight="1" x14ac:dyDescent="0.35">
      <c r="A2036" s="11" t="s">
        <v>2074</v>
      </c>
      <c r="B2036" s="11">
        <v>1998</v>
      </c>
      <c r="C2036" s="11" t="s">
        <v>7849</v>
      </c>
      <c r="D2036" s="11">
        <v>4</v>
      </c>
      <c r="E2036" s="11">
        <v>0</v>
      </c>
      <c r="F2036" s="13">
        <v>2855.44</v>
      </c>
      <c r="G2036" s="11" t="s">
        <v>7895</v>
      </c>
      <c r="H2036" s="11" t="s">
        <v>7893</v>
      </c>
      <c r="I2036" s="11" t="s">
        <v>7862</v>
      </c>
      <c r="J2036" s="14">
        <v>36042</v>
      </c>
      <c r="K2036" s="11">
        <v>24</v>
      </c>
    </row>
    <row r="2037" spans="1:11" ht="15" customHeight="1" x14ac:dyDescent="0.35">
      <c r="A2037" s="11" t="s">
        <v>2075</v>
      </c>
      <c r="B2037" s="11">
        <v>1998</v>
      </c>
      <c r="C2037" s="11" t="s">
        <v>7848</v>
      </c>
      <c r="D2037" s="11">
        <v>17</v>
      </c>
      <c r="E2037" s="11">
        <v>0</v>
      </c>
      <c r="F2037" s="13">
        <v>2850.68</v>
      </c>
      <c r="G2037" s="11" t="s">
        <v>7895</v>
      </c>
      <c r="H2037" s="11" t="s">
        <v>7893</v>
      </c>
      <c r="I2037" s="11" t="s">
        <v>7862</v>
      </c>
      <c r="J2037" s="14">
        <v>35963</v>
      </c>
      <c r="K2037" s="11">
        <v>24</v>
      </c>
    </row>
    <row r="2038" spans="1:11" ht="15" customHeight="1" x14ac:dyDescent="0.35">
      <c r="A2038" s="11" t="s">
        <v>2076</v>
      </c>
      <c r="B2038" s="11">
        <v>1998</v>
      </c>
      <c r="C2038" s="11" t="s">
        <v>7847</v>
      </c>
      <c r="D2038" s="11">
        <v>15</v>
      </c>
      <c r="E2038" s="11">
        <v>0</v>
      </c>
      <c r="F2038" s="13">
        <v>2842.76</v>
      </c>
      <c r="G2038" s="11" t="s">
        <v>7895</v>
      </c>
      <c r="H2038" s="11" t="s">
        <v>7893</v>
      </c>
      <c r="I2038" s="11" t="s">
        <v>7862</v>
      </c>
      <c r="J2038" s="14">
        <v>36114</v>
      </c>
      <c r="K2038" s="11">
        <v>24</v>
      </c>
    </row>
    <row r="2039" spans="1:11" ht="15" customHeight="1" x14ac:dyDescent="0.35">
      <c r="A2039" s="11" t="s">
        <v>2077</v>
      </c>
      <c r="B2039" s="11">
        <v>2000</v>
      </c>
      <c r="C2039" s="11" t="s">
        <v>7852</v>
      </c>
      <c r="D2039" s="11">
        <v>1</v>
      </c>
      <c r="E2039" s="11">
        <v>0</v>
      </c>
      <c r="F2039" s="13">
        <v>2819.51</v>
      </c>
      <c r="G2039" s="11" t="s">
        <v>7895</v>
      </c>
      <c r="H2039" s="11" t="s">
        <v>7893</v>
      </c>
      <c r="I2039" s="11" t="s">
        <v>7863</v>
      </c>
      <c r="J2039" s="14">
        <v>36800</v>
      </c>
      <c r="K2039" s="11">
        <v>22</v>
      </c>
    </row>
    <row r="2040" spans="1:11" ht="15" customHeight="1" x14ac:dyDescent="0.35">
      <c r="A2040" s="11" t="s">
        <v>2078</v>
      </c>
      <c r="B2040" s="11">
        <v>2003</v>
      </c>
      <c r="C2040" s="11" t="s">
        <v>7849</v>
      </c>
      <c r="D2040" s="11">
        <v>23</v>
      </c>
      <c r="E2040" s="11">
        <v>2</v>
      </c>
      <c r="F2040" s="13">
        <v>2803.7</v>
      </c>
      <c r="G2040" s="11" t="s">
        <v>7895</v>
      </c>
      <c r="H2040" s="11" t="s">
        <v>7894</v>
      </c>
      <c r="I2040" s="11" t="s">
        <v>7862</v>
      </c>
      <c r="J2040" s="14">
        <v>37887</v>
      </c>
      <c r="K2040" s="11">
        <v>19</v>
      </c>
    </row>
    <row r="2041" spans="1:11" ht="15" customHeight="1" x14ac:dyDescent="0.35">
      <c r="A2041" s="11" t="s">
        <v>2079</v>
      </c>
      <c r="B2041" s="11">
        <v>2004</v>
      </c>
      <c r="C2041" s="11" t="s">
        <v>7851</v>
      </c>
      <c r="D2041" s="11">
        <v>4</v>
      </c>
      <c r="E2041" s="11">
        <v>2</v>
      </c>
      <c r="F2041" s="13">
        <v>2801.26</v>
      </c>
      <c r="G2041" s="11" t="s">
        <v>7895</v>
      </c>
      <c r="H2041" s="11" t="s">
        <v>7893</v>
      </c>
      <c r="I2041" s="11" t="s">
        <v>7861</v>
      </c>
      <c r="J2041" s="14">
        <v>38203</v>
      </c>
      <c r="K2041" s="11">
        <v>18</v>
      </c>
    </row>
    <row r="2042" spans="1:11" ht="15" customHeight="1" x14ac:dyDescent="0.35">
      <c r="A2042" s="11" t="s">
        <v>2080</v>
      </c>
      <c r="B2042" s="11">
        <v>1999</v>
      </c>
      <c r="C2042" s="11" t="s">
        <v>7850</v>
      </c>
      <c r="D2042" s="11">
        <v>24</v>
      </c>
      <c r="E2042" s="11">
        <v>1</v>
      </c>
      <c r="F2042" s="13">
        <v>2789.06</v>
      </c>
      <c r="G2042" s="11" t="s">
        <v>7895</v>
      </c>
      <c r="H2042" s="11" t="s">
        <v>7893</v>
      </c>
      <c r="I2042" s="11" t="s">
        <v>7862</v>
      </c>
      <c r="J2042" s="14">
        <v>36518</v>
      </c>
      <c r="K2042" s="11">
        <v>23</v>
      </c>
    </row>
    <row r="2043" spans="1:11" ht="15" customHeight="1" x14ac:dyDescent="0.35">
      <c r="A2043" s="11" t="s">
        <v>2081</v>
      </c>
      <c r="B2043" s="11">
        <v>1999</v>
      </c>
      <c r="C2043" s="11" t="s">
        <v>7851</v>
      </c>
      <c r="D2043" s="11">
        <v>29</v>
      </c>
      <c r="E2043" s="11">
        <v>1</v>
      </c>
      <c r="F2043" s="13">
        <v>2775.19</v>
      </c>
      <c r="G2043" s="11" t="s">
        <v>7895</v>
      </c>
      <c r="H2043" s="11" t="s">
        <v>7894</v>
      </c>
      <c r="I2043" s="11" t="s">
        <v>7862</v>
      </c>
      <c r="J2043" s="14">
        <v>36401</v>
      </c>
      <c r="K2043" s="11">
        <v>23</v>
      </c>
    </row>
    <row r="2044" spans="1:11" ht="15" customHeight="1" x14ac:dyDescent="0.35">
      <c r="A2044" s="11" t="s">
        <v>2082</v>
      </c>
      <c r="B2044" s="11">
        <v>2004</v>
      </c>
      <c r="C2044" s="11" t="s">
        <v>7847</v>
      </c>
      <c r="D2044" s="11">
        <v>14</v>
      </c>
      <c r="E2044" s="11">
        <v>0</v>
      </c>
      <c r="F2044" s="13">
        <v>2773.46</v>
      </c>
      <c r="G2044" s="11" t="s">
        <v>7895</v>
      </c>
      <c r="H2044" s="11" t="s">
        <v>7894</v>
      </c>
      <c r="I2044" s="11" t="s">
        <v>7872</v>
      </c>
      <c r="J2044" s="14">
        <v>38305</v>
      </c>
      <c r="K2044" s="11">
        <v>18</v>
      </c>
    </row>
    <row r="2045" spans="1:11" ht="15" customHeight="1" x14ac:dyDescent="0.35">
      <c r="A2045" s="11" t="s">
        <v>2083</v>
      </c>
      <c r="B2045" s="11">
        <v>1997</v>
      </c>
      <c r="C2045" s="11" t="s">
        <v>7851</v>
      </c>
      <c r="D2045" s="11">
        <v>10</v>
      </c>
      <c r="E2045" s="11">
        <v>0</v>
      </c>
      <c r="F2045" s="13">
        <v>2758.99</v>
      </c>
      <c r="G2045" s="11" t="s">
        <v>7895</v>
      </c>
      <c r="H2045" s="11" t="s">
        <v>7894</v>
      </c>
      <c r="I2045" s="11" t="s">
        <v>7862</v>
      </c>
      <c r="J2045" s="14">
        <v>35652</v>
      </c>
      <c r="K2045" s="11">
        <v>25</v>
      </c>
    </row>
    <row r="2046" spans="1:11" ht="15" customHeight="1" x14ac:dyDescent="0.35">
      <c r="A2046" s="11" t="s">
        <v>2084</v>
      </c>
      <c r="B2046" s="11">
        <v>2000</v>
      </c>
      <c r="C2046" s="11" t="s">
        <v>7852</v>
      </c>
      <c r="D2046" s="11">
        <v>11</v>
      </c>
      <c r="E2046" s="11">
        <v>0</v>
      </c>
      <c r="F2046" s="13">
        <v>2755.02</v>
      </c>
      <c r="G2046" s="11" t="s">
        <v>7895</v>
      </c>
      <c r="H2046" s="11" t="s">
        <v>7894</v>
      </c>
      <c r="I2046" s="11" t="s">
        <v>7869</v>
      </c>
      <c r="J2046" s="14">
        <v>36810</v>
      </c>
      <c r="K2046" s="11">
        <v>22</v>
      </c>
    </row>
    <row r="2047" spans="1:11" ht="15" customHeight="1" x14ac:dyDescent="0.35">
      <c r="A2047" s="11" t="s">
        <v>2085</v>
      </c>
      <c r="B2047" s="11">
        <v>2000</v>
      </c>
      <c r="C2047" s="11" t="s">
        <v>7852</v>
      </c>
      <c r="D2047" s="11">
        <v>3</v>
      </c>
      <c r="E2047" s="11">
        <v>0</v>
      </c>
      <c r="F2047" s="13">
        <v>2741.95</v>
      </c>
      <c r="G2047" s="11" t="s">
        <v>7895</v>
      </c>
      <c r="H2047" s="11" t="s">
        <v>7893</v>
      </c>
      <c r="I2047" s="11" t="s">
        <v>7869</v>
      </c>
      <c r="J2047" s="14">
        <v>36802</v>
      </c>
      <c r="K2047" s="11">
        <v>22</v>
      </c>
    </row>
    <row r="2048" spans="1:11" ht="15" customHeight="1" x14ac:dyDescent="0.35">
      <c r="A2048" s="11" t="s">
        <v>2086</v>
      </c>
      <c r="B2048" s="11">
        <v>2000</v>
      </c>
      <c r="C2048" s="11" t="s">
        <v>7850</v>
      </c>
      <c r="D2048" s="11">
        <v>17</v>
      </c>
      <c r="E2048" s="11">
        <v>0</v>
      </c>
      <c r="F2048" s="13">
        <v>2731.91</v>
      </c>
      <c r="G2048" s="11" t="s">
        <v>7895</v>
      </c>
      <c r="H2048" s="11" t="s">
        <v>7893</v>
      </c>
      <c r="I2048" s="11" t="s">
        <v>7869</v>
      </c>
      <c r="J2048" s="14">
        <v>36877</v>
      </c>
      <c r="K2048" s="11">
        <v>22</v>
      </c>
    </row>
    <row r="2049" spans="1:11" ht="15" customHeight="1" x14ac:dyDescent="0.35">
      <c r="A2049" s="11" t="s">
        <v>2087</v>
      </c>
      <c r="B2049" s="11">
        <v>2003</v>
      </c>
      <c r="C2049" s="11" t="s">
        <v>7850</v>
      </c>
      <c r="D2049" s="11">
        <v>3</v>
      </c>
      <c r="E2049" s="11">
        <v>1</v>
      </c>
      <c r="F2049" s="13">
        <v>2730.11</v>
      </c>
      <c r="G2049" s="11" t="s">
        <v>7895</v>
      </c>
      <c r="H2049" s="11" t="s">
        <v>7893</v>
      </c>
      <c r="I2049" s="11" t="s">
        <v>7862</v>
      </c>
      <c r="J2049" s="14">
        <v>37958</v>
      </c>
      <c r="K2049" s="11">
        <v>19</v>
      </c>
    </row>
    <row r="2050" spans="1:11" ht="15" customHeight="1" x14ac:dyDescent="0.35">
      <c r="A2050" s="11" t="s">
        <v>2088</v>
      </c>
      <c r="B2050" s="11">
        <v>1997</v>
      </c>
      <c r="C2050" s="11" t="s">
        <v>7852</v>
      </c>
      <c r="D2050" s="11">
        <v>6</v>
      </c>
      <c r="E2050" s="11">
        <v>0</v>
      </c>
      <c r="F2050" s="13">
        <v>2727.4</v>
      </c>
      <c r="G2050" s="11" t="s">
        <v>7893</v>
      </c>
      <c r="H2050" s="11" t="s">
        <v>7893</v>
      </c>
      <c r="I2050" s="11" t="s">
        <v>7866</v>
      </c>
      <c r="J2050" s="14">
        <v>35709</v>
      </c>
      <c r="K2050" s="11">
        <v>25</v>
      </c>
    </row>
    <row r="2051" spans="1:11" ht="15" customHeight="1" x14ac:dyDescent="0.35">
      <c r="A2051" s="11" t="s">
        <v>2089</v>
      </c>
      <c r="B2051" s="11">
        <v>1988</v>
      </c>
      <c r="C2051" s="11" t="s">
        <v>7851</v>
      </c>
      <c r="D2051" s="11">
        <v>20</v>
      </c>
      <c r="E2051" s="11">
        <v>3</v>
      </c>
      <c r="F2051" s="13">
        <v>2726.06</v>
      </c>
      <c r="G2051" s="11" t="s">
        <v>7895</v>
      </c>
      <c r="H2051" s="11" t="s">
        <v>7895</v>
      </c>
      <c r="I2051" s="11" t="s">
        <v>7861</v>
      </c>
      <c r="J2051" s="14">
        <v>32375</v>
      </c>
      <c r="K2051" s="11">
        <v>34</v>
      </c>
    </row>
    <row r="2052" spans="1:11" ht="15" customHeight="1" x14ac:dyDescent="0.35">
      <c r="A2052" s="11" t="s">
        <v>2090</v>
      </c>
      <c r="B2052" s="11">
        <v>1997</v>
      </c>
      <c r="C2052" s="11" t="s">
        <v>7852</v>
      </c>
      <c r="D2052" s="11">
        <v>30</v>
      </c>
      <c r="E2052" s="11">
        <v>0</v>
      </c>
      <c r="F2052" s="13">
        <v>2721.32</v>
      </c>
      <c r="G2052" s="11" t="s">
        <v>7894</v>
      </c>
      <c r="H2052" s="11" t="s">
        <v>7893</v>
      </c>
      <c r="I2052" s="11" t="s">
        <v>7871</v>
      </c>
      <c r="J2052" s="14">
        <v>35733</v>
      </c>
      <c r="K2052" s="11">
        <v>25</v>
      </c>
    </row>
    <row r="2053" spans="1:11" ht="15" customHeight="1" x14ac:dyDescent="0.35">
      <c r="A2053" s="11" t="s">
        <v>2091</v>
      </c>
      <c r="B2053" s="11">
        <v>2003</v>
      </c>
      <c r="C2053" s="11" t="s">
        <v>7851</v>
      </c>
      <c r="D2053" s="11">
        <v>6</v>
      </c>
      <c r="E2053" s="11">
        <v>1</v>
      </c>
      <c r="F2053" s="13">
        <v>2719.28</v>
      </c>
      <c r="G2053" s="11" t="s">
        <v>7895</v>
      </c>
      <c r="H2053" s="11" t="s">
        <v>7895</v>
      </c>
      <c r="I2053" s="11" t="s">
        <v>7862</v>
      </c>
      <c r="J2053" s="14">
        <v>37839</v>
      </c>
      <c r="K2053" s="11">
        <v>19</v>
      </c>
    </row>
    <row r="2054" spans="1:11" ht="15" customHeight="1" x14ac:dyDescent="0.35">
      <c r="A2054" s="11" t="s">
        <v>2092</v>
      </c>
      <c r="B2054" s="11">
        <v>2003</v>
      </c>
      <c r="C2054" s="11" t="s">
        <v>7850</v>
      </c>
      <c r="D2054" s="11">
        <v>1</v>
      </c>
      <c r="E2054" s="11">
        <v>1</v>
      </c>
      <c r="F2054" s="13">
        <v>2710.83</v>
      </c>
      <c r="G2054" s="11" t="s">
        <v>7895</v>
      </c>
      <c r="H2054" s="11" t="s">
        <v>7893</v>
      </c>
      <c r="I2054" s="11" t="s">
        <v>7862</v>
      </c>
      <c r="J2054" s="14">
        <v>37956</v>
      </c>
      <c r="K2054" s="11">
        <v>19</v>
      </c>
    </row>
    <row r="2055" spans="1:11" ht="15" customHeight="1" x14ac:dyDescent="0.35">
      <c r="A2055" s="11" t="s">
        <v>2093</v>
      </c>
      <c r="B2055" s="11">
        <v>2003</v>
      </c>
      <c r="C2055" s="11" t="s">
        <v>7847</v>
      </c>
      <c r="D2055" s="11">
        <v>21</v>
      </c>
      <c r="E2055" s="11">
        <v>1</v>
      </c>
      <c r="F2055" s="13">
        <v>2709.24</v>
      </c>
      <c r="G2055" s="11" t="s">
        <v>7895</v>
      </c>
      <c r="H2055" s="11" t="s">
        <v>7895</v>
      </c>
      <c r="I2055" s="11" t="s">
        <v>7862</v>
      </c>
      <c r="J2055" s="14">
        <v>37946</v>
      </c>
      <c r="K2055" s="11">
        <v>19</v>
      </c>
    </row>
    <row r="2056" spans="1:11" ht="15" customHeight="1" x14ac:dyDescent="0.35">
      <c r="A2056" s="11" t="s">
        <v>2094</v>
      </c>
      <c r="B2056" s="11">
        <v>2003</v>
      </c>
      <c r="C2056" s="11" t="s">
        <v>7846</v>
      </c>
      <c r="D2056" s="11">
        <v>17</v>
      </c>
      <c r="E2056" s="11">
        <v>1</v>
      </c>
      <c r="F2056" s="13">
        <v>2709.11</v>
      </c>
      <c r="G2056" s="11" t="s">
        <v>7895</v>
      </c>
      <c r="H2056" s="11" t="s">
        <v>7895</v>
      </c>
      <c r="I2056" s="11" t="s">
        <v>7862</v>
      </c>
      <c r="J2056" s="14">
        <v>37819</v>
      </c>
      <c r="K2056" s="11">
        <v>19</v>
      </c>
    </row>
    <row r="2057" spans="1:11" ht="15" customHeight="1" x14ac:dyDescent="0.35">
      <c r="A2057" s="11" t="s">
        <v>2095</v>
      </c>
      <c r="B2057" s="11">
        <v>1996</v>
      </c>
      <c r="C2057" s="11" t="s">
        <v>7848</v>
      </c>
      <c r="D2057" s="11">
        <v>13</v>
      </c>
      <c r="E2057" s="11">
        <v>0</v>
      </c>
      <c r="F2057" s="13">
        <v>2699.57</v>
      </c>
      <c r="G2057" s="11" t="s">
        <v>7895</v>
      </c>
      <c r="H2057" s="11" t="s">
        <v>7894</v>
      </c>
      <c r="I2057" s="11" t="s">
        <v>7862</v>
      </c>
      <c r="J2057" s="14">
        <v>35229</v>
      </c>
      <c r="K2057" s="11">
        <v>26</v>
      </c>
    </row>
    <row r="2058" spans="1:11" ht="15" customHeight="1" x14ac:dyDescent="0.35">
      <c r="A2058" s="11" t="s">
        <v>2096</v>
      </c>
      <c r="B2058" s="11">
        <v>1999</v>
      </c>
      <c r="C2058" s="11" t="s">
        <v>7848</v>
      </c>
      <c r="D2058" s="11">
        <v>11</v>
      </c>
      <c r="E2058" s="11">
        <v>0</v>
      </c>
      <c r="F2058" s="13">
        <v>2690.11</v>
      </c>
      <c r="G2058" s="11" t="s">
        <v>7895</v>
      </c>
      <c r="H2058" s="11" t="s">
        <v>7895</v>
      </c>
      <c r="I2058" s="11" t="s">
        <v>7862</v>
      </c>
      <c r="J2058" s="14">
        <v>36322</v>
      </c>
      <c r="K2058" s="11">
        <v>23</v>
      </c>
    </row>
    <row r="2059" spans="1:11" ht="15" customHeight="1" x14ac:dyDescent="0.35">
      <c r="A2059" s="11" t="s">
        <v>2097</v>
      </c>
      <c r="B2059" s="11">
        <v>1994</v>
      </c>
      <c r="C2059" s="11" t="s">
        <v>7852</v>
      </c>
      <c r="D2059" s="11">
        <v>2</v>
      </c>
      <c r="E2059" s="11">
        <v>0</v>
      </c>
      <c r="F2059" s="13">
        <v>2689.5</v>
      </c>
      <c r="G2059" s="11" t="s">
        <v>7893</v>
      </c>
      <c r="H2059" s="11" t="s">
        <v>7895</v>
      </c>
      <c r="I2059" s="11" t="s">
        <v>7861</v>
      </c>
      <c r="J2059" s="14">
        <v>34609</v>
      </c>
      <c r="K2059" s="11">
        <v>28</v>
      </c>
    </row>
    <row r="2060" spans="1:11" ht="15" customHeight="1" x14ac:dyDescent="0.35">
      <c r="A2060" s="11" t="s">
        <v>2098</v>
      </c>
      <c r="B2060" s="11">
        <v>1994</v>
      </c>
      <c r="C2060" s="11" t="s">
        <v>7849</v>
      </c>
      <c r="D2060" s="11">
        <v>17</v>
      </c>
      <c r="E2060" s="11">
        <v>0</v>
      </c>
      <c r="F2060" s="13">
        <v>2684.69</v>
      </c>
      <c r="G2060" s="11" t="s">
        <v>7895</v>
      </c>
      <c r="H2060" s="11" t="s">
        <v>7895</v>
      </c>
      <c r="I2060" s="11" t="s">
        <v>7861</v>
      </c>
      <c r="J2060" s="14">
        <v>34594</v>
      </c>
      <c r="K2060" s="11">
        <v>28</v>
      </c>
    </row>
    <row r="2061" spans="1:11" ht="15" customHeight="1" x14ac:dyDescent="0.35">
      <c r="A2061" s="11" t="s">
        <v>2099</v>
      </c>
      <c r="B2061" s="11">
        <v>1996</v>
      </c>
      <c r="C2061" s="11" t="s">
        <v>7851</v>
      </c>
      <c r="D2061" s="11">
        <v>5</v>
      </c>
      <c r="E2061" s="11">
        <v>0</v>
      </c>
      <c r="F2061" s="13">
        <v>2680.95</v>
      </c>
      <c r="G2061" s="11" t="s">
        <v>7893</v>
      </c>
      <c r="H2061" s="11" t="s">
        <v>7895</v>
      </c>
      <c r="I2061" s="11" t="s">
        <v>7862</v>
      </c>
      <c r="J2061" s="14">
        <v>35282</v>
      </c>
      <c r="K2061" s="11">
        <v>26</v>
      </c>
    </row>
    <row r="2062" spans="1:11" ht="15" customHeight="1" x14ac:dyDescent="0.35">
      <c r="A2062" s="11" t="s">
        <v>2100</v>
      </c>
      <c r="B2062" s="11">
        <v>2000</v>
      </c>
      <c r="C2062" s="11" t="s">
        <v>7850</v>
      </c>
      <c r="D2062" s="11">
        <v>9</v>
      </c>
      <c r="E2062" s="11">
        <v>1</v>
      </c>
      <c r="F2062" s="13">
        <v>2643.27</v>
      </c>
      <c r="G2062" s="11" t="s">
        <v>7895</v>
      </c>
      <c r="H2062" s="11" t="s">
        <v>7894</v>
      </c>
      <c r="I2062" s="11" t="s">
        <v>7862</v>
      </c>
      <c r="J2062" s="14">
        <v>36869</v>
      </c>
      <c r="K2062" s="11">
        <v>22</v>
      </c>
    </row>
    <row r="2063" spans="1:11" ht="15" customHeight="1" x14ac:dyDescent="0.35">
      <c r="A2063" s="11" t="s">
        <v>2101</v>
      </c>
      <c r="B2063" s="11">
        <v>2000</v>
      </c>
      <c r="C2063" s="11" t="s">
        <v>7848</v>
      </c>
      <c r="D2063" s="11">
        <v>24</v>
      </c>
      <c r="E2063" s="11">
        <v>1</v>
      </c>
      <c r="F2063" s="13">
        <v>2639.04</v>
      </c>
      <c r="G2063" s="11" t="s">
        <v>7895</v>
      </c>
      <c r="H2063" s="11" t="s">
        <v>7895</v>
      </c>
      <c r="I2063" s="11" t="s">
        <v>7862</v>
      </c>
      <c r="J2063" s="14">
        <v>36701</v>
      </c>
      <c r="K2063" s="11">
        <v>22</v>
      </c>
    </row>
    <row r="2064" spans="1:11" ht="15" customHeight="1" x14ac:dyDescent="0.35">
      <c r="A2064" s="11" t="s">
        <v>2102</v>
      </c>
      <c r="B2064" s="11">
        <v>1997</v>
      </c>
      <c r="C2064" s="11" t="s">
        <v>7851</v>
      </c>
      <c r="D2064" s="11">
        <v>26</v>
      </c>
      <c r="E2064" s="11">
        <v>0</v>
      </c>
      <c r="F2064" s="13">
        <v>2632.99</v>
      </c>
      <c r="G2064" s="11" t="s">
        <v>7895</v>
      </c>
      <c r="H2064" s="11" t="s">
        <v>7894</v>
      </c>
      <c r="I2064" s="11" t="s">
        <v>7863</v>
      </c>
      <c r="J2064" s="14">
        <v>35668</v>
      </c>
      <c r="K2064" s="11">
        <v>25</v>
      </c>
    </row>
    <row r="2065" spans="1:11" ht="15" customHeight="1" x14ac:dyDescent="0.35">
      <c r="A2065" s="11" t="s">
        <v>2103</v>
      </c>
      <c r="B2065" s="11">
        <v>2001</v>
      </c>
      <c r="C2065" s="11" t="s">
        <v>7851</v>
      </c>
      <c r="D2065" s="11">
        <v>26</v>
      </c>
      <c r="E2065" s="11">
        <v>1</v>
      </c>
      <c r="F2065" s="13">
        <v>2597.7800000000002</v>
      </c>
      <c r="G2065" s="11" t="s">
        <v>7895</v>
      </c>
      <c r="H2065" s="11" t="s">
        <v>7894</v>
      </c>
      <c r="I2065" s="11" t="s">
        <v>7863</v>
      </c>
      <c r="J2065" s="14">
        <v>37129</v>
      </c>
      <c r="K2065" s="11">
        <v>21</v>
      </c>
    </row>
    <row r="2066" spans="1:11" ht="15" customHeight="1" x14ac:dyDescent="0.35">
      <c r="A2066" s="11" t="s">
        <v>2104</v>
      </c>
      <c r="B2066" s="11">
        <v>2001</v>
      </c>
      <c r="C2066" s="11" t="s">
        <v>7846</v>
      </c>
      <c r="D2066" s="11">
        <v>28</v>
      </c>
      <c r="E2066" s="11">
        <v>0</v>
      </c>
      <c r="F2066" s="13">
        <v>2585.85</v>
      </c>
      <c r="G2066" s="11" t="s">
        <v>7895</v>
      </c>
      <c r="H2066" s="11" t="s">
        <v>7895</v>
      </c>
      <c r="I2066" s="11" t="s">
        <v>7869</v>
      </c>
      <c r="J2066" s="14">
        <v>37100</v>
      </c>
      <c r="K2066" s="11">
        <v>21</v>
      </c>
    </row>
    <row r="2067" spans="1:11" ht="15" customHeight="1" x14ac:dyDescent="0.35">
      <c r="A2067" s="11" t="s">
        <v>2105</v>
      </c>
      <c r="B2067" s="11">
        <v>2001</v>
      </c>
      <c r="C2067" s="11" t="s">
        <v>7852</v>
      </c>
      <c r="D2067" s="11">
        <v>15</v>
      </c>
      <c r="E2067" s="11">
        <v>1</v>
      </c>
      <c r="F2067" s="13">
        <v>2585.27</v>
      </c>
      <c r="G2067" s="11" t="s">
        <v>7895</v>
      </c>
      <c r="H2067" s="11" t="s">
        <v>7893</v>
      </c>
      <c r="I2067" s="11" t="s">
        <v>7863</v>
      </c>
      <c r="J2067" s="14">
        <v>37179</v>
      </c>
      <c r="K2067" s="11">
        <v>21</v>
      </c>
    </row>
    <row r="2068" spans="1:11" ht="15" customHeight="1" x14ac:dyDescent="0.35">
      <c r="A2068" s="11" t="s">
        <v>2106</v>
      </c>
      <c r="B2068" s="11">
        <v>2002</v>
      </c>
      <c r="C2068" s="11" t="s">
        <v>7846</v>
      </c>
      <c r="D2068" s="11">
        <v>20</v>
      </c>
      <c r="E2068" s="11">
        <v>0</v>
      </c>
      <c r="F2068" s="13">
        <v>2585.04</v>
      </c>
      <c r="G2068" s="11" t="s">
        <v>7895</v>
      </c>
      <c r="H2068" s="11" t="s">
        <v>7895</v>
      </c>
      <c r="I2068" s="11" t="s">
        <v>7872</v>
      </c>
      <c r="J2068" s="14">
        <v>37457</v>
      </c>
      <c r="K2068" s="11">
        <v>20</v>
      </c>
    </row>
    <row r="2069" spans="1:11" ht="15" customHeight="1" x14ac:dyDescent="0.35">
      <c r="A2069" s="11" t="s">
        <v>2107</v>
      </c>
      <c r="B2069" s="11">
        <v>2002</v>
      </c>
      <c r="C2069" s="11" t="s">
        <v>7852</v>
      </c>
      <c r="D2069" s="11">
        <v>11</v>
      </c>
      <c r="E2069" s="11">
        <v>2</v>
      </c>
      <c r="F2069" s="13">
        <v>2566.4699999999998</v>
      </c>
      <c r="G2069" s="11" t="s">
        <v>7895</v>
      </c>
      <c r="H2069" s="11" t="s">
        <v>7893</v>
      </c>
      <c r="I2069" s="11" t="s">
        <v>7861</v>
      </c>
      <c r="J2069" s="14">
        <v>37540</v>
      </c>
      <c r="K2069" s="11">
        <v>20</v>
      </c>
    </row>
    <row r="2070" spans="1:11" ht="15" customHeight="1" x14ac:dyDescent="0.35">
      <c r="A2070" s="11" t="s">
        <v>2108</v>
      </c>
      <c r="B2070" s="11">
        <v>1991</v>
      </c>
      <c r="C2070" s="11" t="s">
        <v>7847</v>
      </c>
      <c r="D2070" s="11">
        <v>17</v>
      </c>
      <c r="E2070" s="11">
        <v>3</v>
      </c>
      <c r="F2070" s="13">
        <v>2545.6799999999998</v>
      </c>
      <c r="G2070" s="11" t="s">
        <v>7895</v>
      </c>
      <c r="H2070" s="11" t="s">
        <v>7894</v>
      </c>
      <c r="I2070" s="11" t="s">
        <v>7861</v>
      </c>
      <c r="J2070" s="14">
        <v>33559</v>
      </c>
      <c r="K2070" s="11">
        <v>31</v>
      </c>
    </row>
    <row r="2071" spans="1:11" ht="15" customHeight="1" x14ac:dyDescent="0.35">
      <c r="A2071" s="11" t="s">
        <v>2109</v>
      </c>
      <c r="B2071" s="11">
        <v>1990</v>
      </c>
      <c r="C2071" s="11" t="s">
        <v>7852</v>
      </c>
      <c r="D2071" s="11">
        <v>1</v>
      </c>
      <c r="E2071" s="11">
        <v>3</v>
      </c>
      <c r="F2071" s="13">
        <v>2540.39</v>
      </c>
      <c r="G2071" s="11" t="s">
        <v>7895</v>
      </c>
      <c r="H2071" s="11" t="s">
        <v>7895</v>
      </c>
      <c r="I2071" s="11" t="s">
        <v>7861</v>
      </c>
      <c r="J2071" s="14">
        <v>33147</v>
      </c>
      <c r="K2071" s="11">
        <v>32</v>
      </c>
    </row>
    <row r="2072" spans="1:11" ht="15" customHeight="1" x14ac:dyDescent="0.35">
      <c r="A2072" s="11" t="s">
        <v>2110</v>
      </c>
      <c r="B2072" s="11">
        <v>1997</v>
      </c>
      <c r="C2072" s="11" t="s">
        <v>7846</v>
      </c>
      <c r="D2072" s="11">
        <v>28</v>
      </c>
      <c r="E2072" s="11">
        <v>0</v>
      </c>
      <c r="F2072" s="13">
        <v>2534.39</v>
      </c>
      <c r="G2072" s="11" t="s">
        <v>7893</v>
      </c>
      <c r="H2072" s="11" t="s">
        <v>7893</v>
      </c>
      <c r="I2072" s="11" t="s">
        <v>7862</v>
      </c>
      <c r="J2072" s="14">
        <v>35639</v>
      </c>
      <c r="K2072" s="11">
        <v>25</v>
      </c>
    </row>
    <row r="2073" spans="1:11" ht="15" customHeight="1" x14ac:dyDescent="0.35">
      <c r="A2073" s="11" t="s">
        <v>2111</v>
      </c>
      <c r="B2073" s="11">
        <v>2000</v>
      </c>
      <c r="C2073" s="11" t="s">
        <v>7851</v>
      </c>
      <c r="D2073" s="11">
        <v>25</v>
      </c>
      <c r="E2073" s="11">
        <v>0</v>
      </c>
      <c r="F2073" s="13">
        <v>2527.8200000000002</v>
      </c>
      <c r="G2073" s="11" t="s">
        <v>7895</v>
      </c>
      <c r="H2073" s="11" t="s">
        <v>7893</v>
      </c>
      <c r="I2073" s="11" t="s">
        <v>7862</v>
      </c>
      <c r="J2073" s="14">
        <v>36763</v>
      </c>
      <c r="K2073" s="11">
        <v>22</v>
      </c>
    </row>
    <row r="2074" spans="1:11" ht="15" customHeight="1" x14ac:dyDescent="0.35">
      <c r="A2074" s="11" t="s">
        <v>2112</v>
      </c>
      <c r="B2074" s="11">
        <v>1997</v>
      </c>
      <c r="C2074" s="11" t="s">
        <v>7847</v>
      </c>
      <c r="D2074" s="11">
        <v>2</v>
      </c>
      <c r="E2074" s="11">
        <v>0</v>
      </c>
      <c r="F2074" s="13">
        <v>2523.17</v>
      </c>
      <c r="G2074" s="11" t="s">
        <v>7893</v>
      </c>
      <c r="H2074" s="11" t="s">
        <v>7894</v>
      </c>
      <c r="I2074" s="11" t="s">
        <v>7862</v>
      </c>
      <c r="J2074" s="14">
        <v>35736</v>
      </c>
      <c r="K2074" s="11">
        <v>25</v>
      </c>
    </row>
    <row r="2075" spans="1:11" ht="15" customHeight="1" x14ac:dyDescent="0.35">
      <c r="A2075" s="11" t="s">
        <v>2113</v>
      </c>
      <c r="B2075" s="11">
        <v>1991</v>
      </c>
      <c r="C2075" s="11" t="s">
        <v>7851</v>
      </c>
      <c r="D2075" s="11">
        <v>5</v>
      </c>
      <c r="E2075" s="11">
        <v>3</v>
      </c>
      <c r="F2075" s="13">
        <v>2510.79</v>
      </c>
      <c r="G2075" s="11" t="s">
        <v>7895</v>
      </c>
      <c r="H2075" s="11" t="s">
        <v>7894</v>
      </c>
      <c r="I2075" s="11" t="s">
        <v>7861</v>
      </c>
      <c r="J2075" s="14">
        <v>33455</v>
      </c>
      <c r="K2075" s="11">
        <v>31</v>
      </c>
    </row>
    <row r="2076" spans="1:11" ht="15" customHeight="1" x14ac:dyDescent="0.35">
      <c r="A2076" s="11" t="s">
        <v>2114</v>
      </c>
      <c r="B2076" s="11">
        <v>2004</v>
      </c>
      <c r="C2076" s="11" t="s">
        <v>7849</v>
      </c>
      <c r="D2076" s="11">
        <v>6</v>
      </c>
      <c r="E2076" s="11">
        <v>0</v>
      </c>
      <c r="F2076" s="13">
        <v>2500.9299999999998</v>
      </c>
      <c r="G2076" s="11" t="s">
        <v>7895</v>
      </c>
      <c r="H2076" s="11" t="s">
        <v>7895</v>
      </c>
      <c r="I2076" s="11" t="s">
        <v>7862</v>
      </c>
      <c r="J2076" s="14">
        <v>38236</v>
      </c>
      <c r="K2076" s="11">
        <v>18</v>
      </c>
    </row>
    <row r="2077" spans="1:11" ht="15" customHeight="1" x14ac:dyDescent="0.35">
      <c r="A2077" s="11" t="s">
        <v>2115</v>
      </c>
      <c r="B2077" s="11">
        <v>1995</v>
      </c>
      <c r="C2077" s="11" t="s">
        <v>7852</v>
      </c>
      <c r="D2077" s="11">
        <v>15</v>
      </c>
      <c r="E2077" s="11">
        <v>0</v>
      </c>
      <c r="F2077" s="13">
        <v>2498.41</v>
      </c>
      <c r="G2077" s="11" t="s">
        <v>7893</v>
      </c>
      <c r="H2077" s="11" t="s">
        <v>7893</v>
      </c>
      <c r="I2077" s="11" t="s">
        <v>7861</v>
      </c>
      <c r="J2077" s="14">
        <v>34987</v>
      </c>
      <c r="K2077" s="11">
        <v>27</v>
      </c>
    </row>
    <row r="2078" spans="1:11" ht="15" customHeight="1" x14ac:dyDescent="0.35">
      <c r="A2078" s="11" t="s">
        <v>2116</v>
      </c>
      <c r="B2078" s="11">
        <v>1995</v>
      </c>
      <c r="C2078" s="11" t="s">
        <v>7846</v>
      </c>
      <c r="D2078" s="11">
        <v>9</v>
      </c>
      <c r="E2078" s="11">
        <v>0</v>
      </c>
      <c r="F2078" s="13">
        <v>2497.04</v>
      </c>
      <c r="G2078" s="11" t="s">
        <v>7893</v>
      </c>
      <c r="H2078" s="11" t="s">
        <v>7893</v>
      </c>
      <c r="I2078" s="11" t="s">
        <v>7861</v>
      </c>
      <c r="J2078" s="14">
        <v>34889</v>
      </c>
      <c r="K2078" s="11">
        <v>27</v>
      </c>
    </row>
    <row r="2079" spans="1:11" ht="15" customHeight="1" x14ac:dyDescent="0.35">
      <c r="A2079" s="11" t="s">
        <v>2117</v>
      </c>
      <c r="B2079" s="11">
        <v>1995</v>
      </c>
      <c r="C2079" s="11" t="s">
        <v>7852</v>
      </c>
      <c r="D2079" s="11">
        <v>14</v>
      </c>
      <c r="E2079" s="11">
        <v>0</v>
      </c>
      <c r="F2079" s="13">
        <v>2494.02</v>
      </c>
      <c r="G2079" s="11" t="s">
        <v>7893</v>
      </c>
      <c r="H2079" s="11" t="s">
        <v>7894</v>
      </c>
      <c r="I2079" s="11" t="s">
        <v>7863</v>
      </c>
      <c r="J2079" s="14">
        <v>34986</v>
      </c>
      <c r="K2079" s="11">
        <v>27</v>
      </c>
    </row>
    <row r="2080" spans="1:11" ht="15" customHeight="1" x14ac:dyDescent="0.35">
      <c r="A2080" s="11" t="s">
        <v>2118</v>
      </c>
      <c r="B2080" s="11">
        <v>1995</v>
      </c>
      <c r="C2080" s="11" t="s">
        <v>7847</v>
      </c>
      <c r="D2080" s="11">
        <v>6</v>
      </c>
      <c r="E2080" s="11">
        <v>0</v>
      </c>
      <c r="F2080" s="13">
        <v>2483.7399999999998</v>
      </c>
      <c r="G2080" s="11" t="s">
        <v>7893</v>
      </c>
      <c r="H2080" s="11" t="s">
        <v>7895</v>
      </c>
      <c r="I2080" s="11" t="s">
        <v>7861</v>
      </c>
      <c r="J2080" s="14">
        <v>35009</v>
      </c>
      <c r="K2080" s="11">
        <v>27</v>
      </c>
    </row>
    <row r="2081" spans="1:11" ht="15" customHeight="1" x14ac:dyDescent="0.35">
      <c r="A2081" s="11" t="s">
        <v>2119</v>
      </c>
      <c r="B2081" s="11">
        <v>1998</v>
      </c>
      <c r="C2081" s="11" t="s">
        <v>7848</v>
      </c>
      <c r="D2081" s="11">
        <v>20</v>
      </c>
      <c r="E2081" s="11">
        <v>0</v>
      </c>
      <c r="F2081" s="13">
        <v>2480.98</v>
      </c>
      <c r="G2081" s="11" t="s">
        <v>7895</v>
      </c>
      <c r="H2081" s="11" t="s">
        <v>7895</v>
      </c>
      <c r="I2081" s="11" t="s">
        <v>7861</v>
      </c>
      <c r="J2081" s="14">
        <v>35966</v>
      </c>
      <c r="K2081" s="11">
        <v>24</v>
      </c>
    </row>
    <row r="2082" spans="1:11" ht="15" customHeight="1" x14ac:dyDescent="0.35">
      <c r="A2082" s="11" t="s">
        <v>2120</v>
      </c>
      <c r="B2082" s="11">
        <v>1998</v>
      </c>
      <c r="C2082" s="11" t="s">
        <v>7846</v>
      </c>
      <c r="D2082" s="11">
        <v>2</v>
      </c>
      <c r="E2082" s="11">
        <v>0</v>
      </c>
      <c r="F2082" s="13">
        <v>2473.33</v>
      </c>
      <c r="G2082" s="11" t="s">
        <v>7895</v>
      </c>
      <c r="H2082" s="11" t="s">
        <v>7893</v>
      </c>
      <c r="I2082" s="11" t="s">
        <v>7861</v>
      </c>
      <c r="J2082" s="14">
        <v>35978</v>
      </c>
      <c r="K2082" s="11">
        <v>24</v>
      </c>
    </row>
    <row r="2083" spans="1:11" ht="15" customHeight="1" x14ac:dyDescent="0.35">
      <c r="A2083" s="11" t="s">
        <v>2121</v>
      </c>
      <c r="B2083" s="11">
        <v>1998</v>
      </c>
      <c r="C2083" s="11" t="s">
        <v>7851</v>
      </c>
      <c r="D2083" s="11">
        <v>17</v>
      </c>
      <c r="E2083" s="11">
        <v>0</v>
      </c>
      <c r="F2083" s="13">
        <v>2464.62</v>
      </c>
      <c r="G2083" s="11" t="s">
        <v>7895</v>
      </c>
      <c r="H2083" s="11" t="s">
        <v>7893</v>
      </c>
      <c r="I2083" s="11" t="s">
        <v>7861</v>
      </c>
      <c r="J2083" s="14">
        <v>36024</v>
      </c>
      <c r="K2083" s="11">
        <v>24</v>
      </c>
    </row>
    <row r="2084" spans="1:11" ht="15" customHeight="1" x14ac:dyDescent="0.35">
      <c r="A2084" s="11" t="s">
        <v>2122</v>
      </c>
      <c r="B2084" s="11">
        <v>2002</v>
      </c>
      <c r="C2084" s="11" t="s">
        <v>7846</v>
      </c>
      <c r="D2084" s="11">
        <v>11</v>
      </c>
      <c r="E2084" s="11">
        <v>0</v>
      </c>
      <c r="F2084" s="13">
        <v>2459.7199999999998</v>
      </c>
      <c r="G2084" s="11" t="s">
        <v>7895</v>
      </c>
      <c r="H2084" s="11" t="s">
        <v>7895</v>
      </c>
      <c r="I2084" s="11" t="s">
        <v>7869</v>
      </c>
      <c r="J2084" s="14">
        <v>37448</v>
      </c>
      <c r="K2084" s="11">
        <v>20</v>
      </c>
    </row>
    <row r="2085" spans="1:11" ht="15" customHeight="1" x14ac:dyDescent="0.35">
      <c r="A2085" s="11" t="s">
        <v>2123</v>
      </c>
      <c r="B2085" s="11">
        <v>1998</v>
      </c>
      <c r="C2085" s="11" t="s">
        <v>7847</v>
      </c>
      <c r="D2085" s="11">
        <v>19</v>
      </c>
      <c r="E2085" s="11">
        <v>0</v>
      </c>
      <c r="F2085" s="13">
        <v>2457.5</v>
      </c>
      <c r="G2085" s="11" t="s">
        <v>7895</v>
      </c>
      <c r="H2085" s="11" t="s">
        <v>7894</v>
      </c>
      <c r="I2085" s="11" t="s">
        <v>7863</v>
      </c>
      <c r="J2085" s="14">
        <v>36118</v>
      </c>
      <c r="K2085" s="11">
        <v>24</v>
      </c>
    </row>
    <row r="2086" spans="1:11" ht="15" customHeight="1" x14ac:dyDescent="0.35">
      <c r="A2086" s="11" t="s">
        <v>2124</v>
      </c>
      <c r="B2086" s="11">
        <v>2002</v>
      </c>
      <c r="C2086" s="11" t="s">
        <v>7846</v>
      </c>
      <c r="D2086" s="11">
        <v>29</v>
      </c>
      <c r="E2086" s="11">
        <v>0</v>
      </c>
      <c r="F2086" s="13">
        <v>2457.21</v>
      </c>
      <c r="G2086" s="11" t="s">
        <v>7895</v>
      </c>
      <c r="H2086" s="11" t="s">
        <v>7894</v>
      </c>
      <c r="I2086" s="11" t="s">
        <v>7869</v>
      </c>
      <c r="J2086" s="14">
        <v>37466</v>
      </c>
      <c r="K2086" s="11">
        <v>20</v>
      </c>
    </row>
    <row r="2087" spans="1:11" ht="15" customHeight="1" x14ac:dyDescent="0.35">
      <c r="A2087" s="11" t="s">
        <v>2125</v>
      </c>
      <c r="B2087" s="11">
        <v>1999</v>
      </c>
      <c r="C2087" s="11" t="s">
        <v>7847</v>
      </c>
      <c r="D2087" s="11">
        <v>21</v>
      </c>
      <c r="E2087" s="11">
        <v>1</v>
      </c>
      <c r="F2087" s="13">
        <v>2438.06</v>
      </c>
      <c r="G2087" s="11" t="s">
        <v>7895</v>
      </c>
      <c r="H2087" s="11" t="s">
        <v>7895</v>
      </c>
      <c r="I2087" s="11" t="s">
        <v>7861</v>
      </c>
      <c r="J2087" s="14">
        <v>36485</v>
      </c>
      <c r="K2087" s="11">
        <v>23</v>
      </c>
    </row>
    <row r="2088" spans="1:11" ht="15" customHeight="1" x14ac:dyDescent="0.35">
      <c r="A2088" s="11" t="s">
        <v>2126</v>
      </c>
      <c r="B2088" s="11">
        <v>1999</v>
      </c>
      <c r="C2088" s="11" t="s">
        <v>7847</v>
      </c>
      <c r="D2088" s="11">
        <v>12</v>
      </c>
      <c r="E2088" s="11">
        <v>1</v>
      </c>
      <c r="F2088" s="13">
        <v>2416.96</v>
      </c>
      <c r="G2088" s="11" t="s">
        <v>7895</v>
      </c>
      <c r="H2088" s="11" t="s">
        <v>7895</v>
      </c>
      <c r="I2088" s="11" t="s">
        <v>7863</v>
      </c>
      <c r="J2088" s="14">
        <v>36476</v>
      </c>
      <c r="K2088" s="11">
        <v>23</v>
      </c>
    </row>
    <row r="2089" spans="1:11" ht="15" customHeight="1" x14ac:dyDescent="0.35">
      <c r="A2089" s="11" t="s">
        <v>2127</v>
      </c>
      <c r="B2089" s="11">
        <v>2001</v>
      </c>
      <c r="C2089" s="11" t="s">
        <v>7848</v>
      </c>
      <c r="D2089" s="11">
        <v>3</v>
      </c>
      <c r="E2089" s="11">
        <v>0</v>
      </c>
      <c r="F2089" s="13">
        <v>2404.73</v>
      </c>
      <c r="G2089" s="11" t="s">
        <v>7895</v>
      </c>
      <c r="H2089" s="11" t="s">
        <v>7893</v>
      </c>
      <c r="I2089" s="11" t="s">
        <v>7862</v>
      </c>
      <c r="J2089" s="14">
        <v>37045</v>
      </c>
      <c r="K2089" s="11">
        <v>22</v>
      </c>
    </row>
    <row r="2090" spans="1:11" ht="15" customHeight="1" x14ac:dyDescent="0.35">
      <c r="A2090" s="11" t="s">
        <v>2128</v>
      </c>
      <c r="B2090" s="11">
        <v>1999</v>
      </c>
      <c r="C2090" s="11" t="s">
        <v>7851</v>
      </c>
      <c r="D2090" s="11">
        <v>10</v>
      </c>
      <c r="E2090" s="11">
        <v>0</v>
      </c>
      <c r="F2090" s="13">
        <v>2396.1</v>
      </c>
      <c r="G2090" s="11" t="s">
        <v>7895</v>
      </c>
      <c r="H2090" s="11" t="s">
        <v>7894</v>
      </c>
      <c r="I2090" s="11" t="s">
        <v>7865</v>
      </c>
      <c r="J2090" s="14">
        <v>36382</v>
      </c>
      <c r="K2090" s="11">
        <v>23</v>
      </c>
    </row>
    <row r="2091" spans="1:11" ht="15" customHeight="1" x14ac:dyDescent="0.35">
      <c r="A2091" s="11" t="s">
        <v>2129</v>
      </c>
      <c r="B2091" s="11">
        <v>1999</v>
      </c>
      <c r="C2091" s="11" t="s">
        <v>7850</v>
      </c>
      <c r="D2091" s="11">
        <v>17</v>
      </c>
      <c r="E2091" s="11">
        <v>0</v>
      </c>
      <c r="F2091" s="13">
        <v>2395.17</v>
      </c>
      <c r="G2091" s="11" t="s">
        <v>7895</v>
      </c>
      <c r="H2091" s="11" t="s">
        <v>7894</v>
      </c>
      <c r="I2091" s="11" t="s">
        <v>7871</v>
      </c>
      <c r="J2091" s="14">
        <v>36511</v>
      </c>
      <c r="K2091" s="11">
        <v>23</v>
      </c>
    </row>
    <row r="2092" spans="1:11" ht="15" customHeight="1" x14ac:dyDescent="0.35">
      <c r="A2092" s="11" t="s">
        <v>2130</v>
      </c>
      <c r="B2092" s="11">
        <v>1988</v>
      </c>
      <c r="C2092" s="11" t="s">
        <v>7850</v>
      </c>
      <c r="D2092" s="11">
        <v>12</v>
      </c>
      <c r="E2092" s="11">
        <v>3</v>
      </c>
      <c r="F2092" s="13">
        <v>2373.3000000000002</v>
      </c>
      <c r="G2092" s="11" t="s">
        <v>7895</v>
      </c>
      <c r="H2092" s="11" t="s">
        <v>7895</v>
      </c>
      <c r="I2092" s="11" t="s">
        <v>7861</v>
      </c>
      <c r="J2092" s="14">
        <v>32489</v>
      </c>
      <c r="K2092" s="11">
        <v>34</v>
      </c>
    </row>
    <row r="2093" spans="1:11" ht="15" customHeight="1" x14ac:dyDescent="0.35">
      <c r="A2093" s="11" t="s">
        <v>2131</v>
      </c>
      <c r="B2093" s="11">
        <v>2002</v>
      </c>
      <c r="C2093" s="11" t="s">
        <v>7847</v>
      </c>
      <c r="D2093" s="11">
        <v>5</v>
      </c>
      <c r="E2093" s="11">
        <v>1</v>
      </c>
      <c r="F2093" s="13">
        <v>2362.23</v>
      </c>
      <c r="G2093" s="11" t="s">
        <v>7895</v>
      </c>
      <c r="H2093" s="11" t="s">
        <v>7894</v>
      </c>
      <c r="I2093" s="11" t="s">
        <v>7862</v>
      </c>
      <c r="J2093" s="14">
        <v>37565</v>
      </c>
      <c r="K2093" s="11">
        <v>20</v>
      </c>
    </row>
    <row r="2094" spans="1:11" ht="15" customHeight="1" x14ac:dyDescent="0.35">
      <c r="A2094" s="11" t="s">
        <v>2132</v>
      </c>
      <c r="B2094" s="11">
        <v>1998</v>
      </c>
      <c r="C2094" s="11" t="s">
        <v>7852</v>
      </c>
      <c r="D2094" s="11">
        <v>21</v>
      </c>
      <c r="E2094" s="11">
        <v>0</v>
      </c>
      <c r="F2094" s="13">
        <v>2352.9699999999998</v>
      </c>
      <c r="G2094" s="11" t="s">
        <v>7893</v>
      </c>
      <c r="H2094" s="11" t="s">
        <v>7893</v>
      </c>
      <c r="I2094" s="11" t="s">
        <v>7862</v>
      </c>
      <c r="J2094" s="14">
        <v>36089</v>
      </c>
      <c r="K2094" s="11">
        <v>24</v>
      </c>
    </row>
    <row r="2095" spans="1:11" ht="15" customHeight="1" x14ac:dyDescent="0.35">
      <c r="A2095" s="11" t="s">
        <v>2133</v>
      </c>
      <c r="B2095" s="11">
        <v>2003</v>
      </c>
      <c r="C2095" s="11" t="s">
        <v>7847</v>
      </c>
      <c r="D2095" s="11">
        <v>18</v>
      </c>
      <c r="E2095" s="11">
        <v>1</v>
      </c>
      <c r="F2095" s="13">
        <v>2331.52</v>
      </c>
      <c r="G2095" s="11" t="s">
        <v>7895</v>
      </c>
      <c r="H2095" s="11" t="s">
        <v>7893</v>
      </c>
      <c r="I2095" s="11" t="s">
        <v>7863</v>
      </c>
      <c r="J2095" s="14">
        <v>37943</v>
      </c>
      <c r="K2095" s="11">
        <v>19</v>
      </c>
    </row>
    <row r="2096" spans="1:11" ht="15" customHeight="1" x14ac:dyDescent="0.35">
      <c r="A2096" s="11" t="s">
        <v>2134</v>
      </c>
      <c r="B2096" s="11">
        <v>1996</v>
      </c>
      <c r="C2096" s="11" t="s">
        <v>7850</v>
      </c>
      <c r="D2096" s="11">
        <v>17</v>
      </c>
      <c r="E2096" s="11">
        <v>0</v>
      </c>
      <c r="F2096" s="13">
        <v>2322.62</v>
      </c>
      <c r="G2096" s="11" t="s">
        <v>7895</v>
      </c>
      <c r="H2096" s="11" t="s">
        <v>7894</v>
      </c>
      <c r="I2096" s="11" t="s">
        <v>7861</v>
      </c>
      <c r="J2096" s="14">
        <v>35416</v>
      </c>
      <c r="K2096" s="11">
        <v>26</v>
      </c>
    </row>
    <row r="2097" spans="1:11" ht="15" customHeight="1" x14ac:dyDescent="0.35">
      <c r="A2097" s="11" t="s">
        <v>2135</v>
      </c>
      <c r="B2097" s="11">
        <v>2004</v>
      </c>
      <c r="C2097" s="11" t="s">
        <v>7849</v>
      </c>
      <c r="D2097" s="11">
        <v>6</v>
      </c>
      <c r="E2097" s="11">
        <v>2</v>
      </c>
      <c r="F2097" s="13">
        <v>2304</v>
      </c>
      <c r="G2097" s="11" t="s">
        <v>7895</v>
      </c>
      <c r="H2097" s="11" t="s">
        <v>7893</v>
      </c>
      <c r="I2097" s="11" t="s">
        <v>7861</v>
      </c>
      <c r="J2097" s="14">
        <v>38236</v>
      </c>
      <c r="K2097" s="11">
        <v>18</v>
      </c>
    </row>
    <row r="2098" spans="1:11" ht="15" customHeight="1" x14ac:dyDescent="0.35">
      <c r="A2098" s="11" t="s">
        <v>2136</v>
      </c>
      <c r="B2098" s="11">
        <v>1996</v>
      </c>
      <c r="C2098" s="11" t="s">
        <v>7847</v>
      </c>
      <c r="D2098" s="11">
        <v>28</v>
      </c>
      <c r="E2098" s="11">
        <v>0</v>
      </c>
      <c r="F2098" s="13">
        <v>2302.3000000000002</v>
      </c>
      <c r="G2098" s="11" t="s">
        <v>7894</v>
      </c>
      <c r="H2098" s="11" t="s">
        <v>7895</v>
      </c>
      <c r="I2098" s="11" t="s">
        <v>7863</v>
      </c>
      <c r="J2098" s="14">
        <v>35397</v>
      </c>
      <c r="K2098" s="11">
        <v>26</v>
      </c>
    </row>
    <row r="2099" spans="1:11" ht="15" customHeight="1" x14ac:dyDescent="0.35">
      <c r="A2099" s="11" t="s">
        <v>2137</v>
      </c>
      <c r="B2099" s="11">
        <v>1989</v>
      </c>
      <c r="C2099" s="11" t="s">
        <v>7852</v>
      </c>
      <c r="D2099" s="11">
        <v>5</v>
      </c>
      <c r="E2099" s="11">
        <v>3</v>
      </c>
      <c r="F2099" s="13">
        <v>2295.2399999999998</v>
      </c>
      <c r="G2099" s="11" t="s">
        <v>7895</v>
      </c>
      <c r="H2099" s="11" t="s">
        <v>7894</v>
      </c>
      <c r="I2099" s="11" t="s">
        <v>7861</v>
      </c>
      <c r="J2099" s="14">
        <v>32786</v>
      </c>
      <c r="K2099" s="11">
        <v>33</v>
      </c>
    </row>
    <row r="2100" spans="1:11" ht="15" customHeight="1" x14ac:dyDescent="0.35">
      <c r="A2100" s="11" t="s">
        <v>2138</v>
      </c>
      <c r="B2100" s="11">
        <v>1991</v>
      </c>
      <c r="C2100" s="11" t="s">
        <v>7848</v>
      </c>
      <c r="D2100" s="11">
        <v>16</v>
      </c>
      <c r="E2100" s="11">
        <v>3</v>
      </c>
      <c r="F2100" s="13">
        <v>2277.7199999999998</v>
      </c>
      <c r="G2100" s="11" t="s">
        <v>7895</v>
      </c>
      <c r="H2100" s="11" t="s">
        <v>7894</v>
      </c>
      <c r="I2100" s="11" t="s">
        <v>7861</v>
      </c>
      <c r="J2100" s="14">
        <v>33405</v>
      </c>
      <c r="K2100" s="11">
        <v>31</v>
      </c>
    </row>
    <row r="2101" spans="1:11" ht="15" customHeight="1" x14ac:dyDescent="0.35">
      <c r="A2101" s="11" t="s">
        <v>2139</v>
      </c>
      <c r="B2101" s="11">
        <v>2002</v>
      </c>
      <c r="C2101" s="11" t="s">
        <v>7847</v>
      </c>
      <c r="D2101" s="11">
        <v>12</v>
      </c>
      <c r="E2101" s="11">
        <v>0</v>
      </c>
      <c r="F2101" s="13">
        <v>2261.5700000000002</v>
      </c>
      <c r="G2101" s="11" t="s">
        <v>7895</v>
      </c>
      <c r="H2101" s="11" t="s">
        <v>7894</v>
      </c>
      <c r="I2101" s="11" t="s">
        <v>7862</v>
      </c>
      <c r="J2101" s="14">
        <v>37572</v>
      </c>
      <c r="K2101" s="11">
        <v>20</v>
      </c>
    </row>
    <row r="2102" spans="1:11" ht="15" customHeight="1" x14ac:dyDescent="0.35">
      <c r="A2102" s="11" t="s">
        <v>2140</v>
      </c>
      <c r="B2102" s="11">
        <v>2002</v>
      </c>
      <c r="C2102" s="11" t="s">
        <v>7846</v>
      </c>
      <c r="D2102" s="11">
        <v>15</v>
      </c>
      <c r="E2102" s="11">
        <v>0</v>
      </c>
      <c r="F2102" s="13">
        <v>2257.48</v>
      </c>
      <c r="G2102" s="11" t="s">
        <v>7895</v>
      </c>
      <c r="H2102" s="11" t="s">
        <v>7894</v>
      </c>
      <c r="I2102" s="11" t="s">
        <v>7862</v>
      </c>
      <c r="J2102" s="14">
        <v>37452</v>
      </c>
      <c r="K2102" s="11">
        <v>20</v>
      </c>
    </row>
    <row r="2103" spans="1:11" ht="15" customHeight="1" x14ac:dyDescent="0.35">
      <c r="A2103" s="11" t="s">
        <v>2141</v>
      </c>
      <c r="B2103" s="11">
        <v>2000</v>
      </c>
      <c r="C2103" s="11" t="s">
        <v>7850</v>
      </c>
      <c r="D2103" s="11">
        <v>11</v>
      </c>
      <c r="E2103" s="11">
        <v>0</v>
      </c>
      <c r="F2103" s="13">
        <v>2254.8000000000002</v>
      </c>
      <c r="G2103" s="11" t="s">
        <v>7895</v>
      </c>
      <c r="H2103" s="11" t="s">
        <v>7893</v>
      </c>
      <c r="I2103" s="11" t="s">
        <v>7866</v>
      </c>
      <c r="J2103" s="14">
        <v>36871</v>
      </c>
      <c r="K2103" s="11">
        <v>22</v>
      </c>
    </row>
    <row r="2104" spans="1:11" ht="15" customHeight="1" x14ac:dyDescent="0.35">
      <c r="A2104" s="11" t="s">
        <v>2142</v>
      </c>
      <c r="B2104" s="11">
        <v>2000</v>
      </c>
      <c r="C2104" s="11" t="s">
        <v>7848</v>
      </c>
      <c r="D2104" s="11">
        <v>30</v>
      </c>
      <c r="E2104" s="11">
        <v>0</v>
      </c>
      <c r="F2104" s="13">
        <v>2250.84</v>
      </c>
      <c r="G2104" s="11" t="s">
        <v>7895</v>
      </c>
      <c r="H2104" s="11" t="s">
        <v>7895</v>
      </c>
      <c r="I2104" s="11" t="s">
        <v>7867</v>
      </c>
      <c r="J2104" s="14">
        <v>36707</v>
      </c>
      <c r="K2104" s="11">
        <v>22</v>
      </c>
    </row>
    <row r="2105" spans="1:11" ht="15" customHeight="1" x14ac:dyDescent="0.35">
      <c r="A2105" s="11" t="s">
        <v>2143</v>
      </c>
      <c r="B2105" s="11">
        <v>2003</v>
      </c>
      <c r="C2105" s="11" t="s">
        <v>7850</v>
      </c>
      <c r="D2105" s="11">
        <v>10</v>
      </c>
      <c r="E2105" s="11">
        <v>1</v>
      </c>
      <c r="F2105" s="13">
        <v>2221.56</v>
      </c>
      <c r="G2105" s="11" t="s">
        <v>7895</v>
      </c>
      <c r="H2105" s="11" t="s">
        <v>7893</v>
      </c>
      <c r="I2105" s="11" t="s">
        <v>7862</v>
      </c>
      <c r="J2105" s="14">
        <v>37965</v>
      </c>
      <c r="K2105" s="11">
        <v>19</v>
      </c>
    </row>
    <row r="2106" spans="1:11" ht="15" customHeight="1" x14ac:dyDescent="0.35">
      <c r="A2106" s="11" t="s">
        <v>2144</v>
      </c>
      <c r="B2106" s="11">
        <v>2004</v>
      </c>
      <c r="C2106" s="11" t="s">
        <v>7850</v>
      </c>
      <c r="D2106" s="11">
        <v>12</v>
      </c>
      <c r="E2106" s="11">
        <v>1</v>
      </c>
      <c r="F2106" s="13">
        <v>2219.4499999999998</v>
      </c>
      <c r="G2106" s="11" t="s">
        <v>7895</v>
      </c>
      <c r="H2106" s="11" t="s">
        <v>7894</v>
      </c>
      <c r="I2106" s="11" t="s">
        <v>7861</v>
      </c>
      <c r="J2106" s="14">
        <v>38333</v>
      </c>
      <c r="K2106" s="11">
        <v>18</v>
      </c>
    </row>
    <row r="2107" spans="1:11" ht="15" customHeight="1" x14ac:dyDescent="0.35">
      <c r="A2107" s="11" t="s">
        <v>2145</v>
      </c>
      <c r="B2107" s="11">
        <v>2004</v>
      </c>
      <c r="C2107" s="11" t="s">
        <v>7849</v>
      </c>
      <c r="D2107" s="11">
        <v>25</v>
      </c>
      <c r="E2107" s="11">
        <v>0</v>
      </c>
      <c r="F2107" s="13">
        <v>2217.6</v>
      </c>
      <c r="G2107" s="11" t="s">
        <v>7895</v>
      </c>
      <c r="H2107" s="11" t="s">
        <v>7894</v>
      </c>
      <c r="I2107" s="11" t="s">
        <v>7869</v>
      </c>
      <c r="J2107" s="14">
        <v>38255</v>
      </c>
      <c r="K2107" s="11">
        <v>18</v>
      </c>
    </row>
    <row r="2108" spans="1:11" ht="15" customHeight="1" x14ac:dyDescent="0.35">
      <c r="A2108" s="11" t="s">
        <v>2146</v>
      </c>
      <c r="B2108" s="11">
        <v>2004</v>
      </c>
      <c r="C2108" s="11" t="s">
        <v>7848</v>
      </c>
      <c r="D2108" s="11">
        <v>13</v>
      </c>
      <c r="E2108" s="11">
        <v>0</v>
      </c>
      <c r="F2108" s="13">
        <v>2217.4699999999998</v>
      </c>
      <c r="G2108" s="11" t="s">
        <v>7895</v>
      </c>
      <c r="H2108" s="11" t="s">
        <v>7894</v>
      </c>
      <c r="I2108" s="11" t="s">
        <v>7869</v>
      </c>
      <c r="J2108" s="14">
        <v>38151</v>
      </c>
      <c r="K2108" s="11">
        <v>18</v>
      </c>
    </row>
    <row r="2109" spans="1:11" ht="15" customHeight="1" x14ac:dyDescent="0.35">
      <c r="A2109" s="11" t="s">
        <v>2147</v>
      </c>
      <c r="B2109" s="11">
        <v>1994</v>
      </c>
      <c r="C2109" s="11" t="s">
        <v>7847</v>
      </c>
      <c r="D2109" s="11">
        <v>17</v>
      </c>
      <c r="E2109" s="11">
        <v>0</v>
      </c>
      <c r="F2109" s="13">
        <v>2213.21</v>
      </c>
      <c r="G2109" s="11" t="s">
        <v>7895</v>
      </c>
      <c r="H2109" s="11" t="s">
        <v>7895</v>
      </c>
      <c r="I2109" s="11" t="s">
        <v>7861</v>
      </c>
      <c r="J2109" s="14">
        <v>34655</v>
      </c>
      <c r="K2109" s="11">
        <v>28</v>
      </c>
    </row>
    <row r="2110" spans="1:11" ht="15" customHeight="1" x14ac:dyDescent="0.35">
      <c r="A2110" s="11" t="s">
        <v>2148</v>
      </c>
      <c r="B2110" s="11">
        <v>2004</v>
      </c>
      <c r="C2110" s="11" t="s">
        <v>7846</v>
      </c>
      <c r="D2110" s="11">
        <v>27</v>
      </c>
      <c r="E2110" s="11">
        <v>0</v>
      </c>
      <c r="F2110" s="13">
        <v>2211.13</v>
      </c>
      <c r="G2110" s="11" t="s">
        <v>7895</v>
      </c>
      <c r="H2110" s="11" t="s">
        <v>7895</v>
      </c>
      <c r="I2110" s="11" t="s">
        <v>7869</v>
      </c>
      <c r="J2110" s="14">
        <v>38195</v>
      </c>
      <c r="K2110" s="11">
        <v>18</v>
      </c>
    </row>
    <row r="2111" spans="1:11" ht="15" customHeight="1" x14ac:dyDescent="0.35">
      <c r="A2111" s="11" t="s">
        <v>2149</v>
      </c>
      <c r="B2111" s="11">
        <v>2004</v>
      </c>
      <c r="C2111" s="11" t="s">
        <v>7851</v>
      </c>
      <c r="D2111" s="11">
        <v>6</v>
      </c>
      <c r="E2111" s="11">
        <v>0</v>
      </c>
      <c r="F2111" s="13">
        <v>2207.6999999999998</v>
      </c>
      <c r="G2111" s="11" t="s">
        <v>7895</v>
      </c>
      <c r="H2111" s="11" t="s">
        <v>7895</v>
      </c>
      <c r="I2111" s="11" t="s">
        <v>7869</v>
      </c>
      <c r="J2111" s="14">
        <v>38205</v>
      </c>
      <c r="K2111" s="11">
        <v>18</v>
      </c>
    </row>
    <row r="2112" spans="1:11" ht="15" customHeight="1" x14ac:dyDescent="0.35">
      <c r="A2112" s="11" t="s">
        <v>2150</v>
      </c>
      <c r="B2112" s="11">
        <v>2004</v>
      </c>
      <c r="C2112" s="11" t="s">
        <v>7847</v>
      </c>
      <c r="D2112" s="11">
        <v>13</v>
      </c>
      <c r="E2112" s="11">
        <v>0</v>
      </c>
      <c r="F2112" s="13">
        <v>2205.98</v>
      </c>
      <c r="G2112" s="11" t="s">
        <v>7895</v>
      </c>
      <c r="H2112" s="11" t="s">
        <v>7893</v>
      </c>
      <c r="I2112" s="11" t="s">
        <v>7869</v>
      </c>
      <c r="J2112" s="14">
        <v>38304</v>
      </c>
      <c r="K2112" s="11">
        <v>18</v>
      </c>
    </row>
    <row r="2113" spans="1:11" ht="15" customHeight="1" x14ac:dyDescent="0.35">
      <c r="A2113" s="11" t="s">
        <v>2151</v>
      </c>
      <c r="B2113" s="11">
        <v>2004</v>
      </c>
      <c r="C2113" s="11" t="s">
        <v>7852</v>
      </c>
      <c r="D2113" s="11">
        <v>28</v>
      </c>
      <c r="E2113" s="11">
        <v>0</v>
      </c>
      <c r="F2113" s="13">
        <v>2203.7399999999998</v>
      </c>
      <c r="G2113" s="11" t="s">
        <v>7895</v>
      </c>
      <c r="H2113" s="11" t="s">
        <v>7895</v>
      </c>
      <c r="I2113" s="11" t="s">
        <v>7869</v>
      </c>
      <c r="J2113" s="14">
        <v>38288</v>
      </c>
      <c r="K2113" s="11">
        <v>18</v>
      </c>
    </row>
    <row r="2114" spans="1:11" ht="15" customHeight="1" x14ac:dyDescent="0.35">
      <c r="A2114" s="11" t="s">
        <v>2152</v>
      </c>
      <c r="B2114" s="11">
        <v>2004</v>
      </c>
      <c r="C2114" s="11" t="s">
        <v>7851</v>
      </c>
      <c r="D2114" s="11">
        <v>6</v>
      </c>
      <c r="E2114" s="11">
        <v>0</v>
      </c>
      <c r="F2114" s="13">
        <v>2203.4699999999998</v>
      </c>
      <c r="G2114" s="11" t="s">
        <v>7895</v>
      </c>
      <c r="H2114" s="11" t="s">
        <v>7895</v>
      </c>
      <c r="I2114" s="11" t="s">
        <v>7869</v>
      </c>
      <c r="J2114" s="14">
        <v>38205</v>
      </c>
      <c r="K2114" s="11">
        <v>18</v>
      </c>
    </row>
    <row r="2115" spans="1:11" ht="15" customHeight="1" x14ac:dyDescent="0.35">
      <c r="A2115" s="11" t="s">
        <v>2153</v>
      </c>
      <c r="B2115" s="11">
        <v>2004</v>
      </c>
      <c r="C2115" s="11" t="s">
        <v>7846</v>
      </c>
      <c r="D2115" s="11">
        <v>27</v>
      </c>
      <c r="E2115" s="11">
        <v>1</v>
      </c>
      <c r="F2115" s="13">
        <v>2201.1</v>
      </c>
      <c r="G2115" s="11" t="s">
        <v>7895</v>
      </c>
      <c r="H2115" s="11" t="s">
        <v>7893</v>
      </c>
      <c r="I2115" s="11" t="s">
        <v>7861</v>
      </c>
      <c r="J2115" s="14">
        <v>38195</v>
      </c>
      <c r="K2115" s="11">
        <v>18</v>
      </c>
    </row>
    <row r="2116" spans="1:11" ht="15" customHeight="1" x14ac:dyDescent="0.35">
      <c r="A2116" s="11" t="s">
        <v>2154</v>
      </c>
      <c r="B2116" s="11">
        <v>2004</v>
      </c>
      <c r="C2116" s="11" t="s">
        <v>7849</v>
      </c>
      <c r="D2116" s="11">
        <v>12</v>
      </c>
      <c r="E2116" s="11">
        <v>0</v>
      </c>
      <c r="F2116" s="13">
        <v>2200.83</v>
      </c>
      <c r="G2116" s="11" t="s">
        <v>7895</v>
      </c>
      <c r="H2116" s="11" t="s">
        <v>7895</v>
      </c>
      <c r="I2116" s="11" t="s">
        <v>7869</v>
      </c>
      <c r="J2116" s="14">
        <v>38242</v>
      </c>
      <c r="K2116" s="11">
        <v>18</v>
      </c>
    </row>
    <row r="2117" spans="1:11" ht="15" customHeight="1" x14ac:dyDescent="0.35">
      <c r="A2117" s="11" t="s">
        <v>2155</v>
      </c>
      <c r="B2117" s="11">
        <v>2004</v>
      </c>
      <c r="C2117" s="11" t="s">
        <v>7849</v>
      </c>
      <c r="D2117" s="11">
        <v>3</v>
      </c>
      <c r="E2117" s="11">
        <v>0</v>
      </c>
      <c r="F2117" s="13">
        <v>2198.19</v>
      </c>
      <c r="G2117" s="11" t="s">
        <v>7895</v>
      </c>
      <c r="H2117" s="11" t="s">
        <v>7894</v>
      </c>
      <c r="I2117" s="11" t="s">
        <v>7870</v>
      </c>
      <c r="J2117" s="14">
        <v>38233</v>
      </c>
      <c r="K2117" s="11">
        <v>18</v>
      </c>
    </row>
    <row r="2118" spans="1:11" ht="15" customHeight="1" x14ac:dyDescent="0.35">
      <c r="A2118" s="11" t="s">
        <v>2156</v>
      </c>
      <c r="B2118" s="11">
        <v>2004</v>
      </c>
      <c r="C2118" s="11" t="s">
        <v>7850</v>
      </c>
      <c r="D2118" s="11">
        <v>7</v>
      </c>
      <c r="E2118" s="11">
        <v>0</v>
      </c>
      <c r="F2118" s="13">
        <v>2196.4699999999998</v>
      </c>
      <c r="G2118" s="11" t="s">
        <v>7895</v>
      </c>
      <c r="H2118" s="11" t="s">
        <v>7893</v>
      </c>
      <c r="I2118" s="11" t="s">
        <v>7869</v>
      </c>
      <c r="J2118" s="14">
        <v>38328</v>
      </c>
      <c r="K2118" s="11">
        <v>18</v>
      </c>
    </row>
    <row r="2119" spans="1:11" ht="15" customHeight="1" x14ac:dyDescent="0.35">
      <c r="A2119" s="11" t="s">
        <v>2157</v>
      </c>
      <c r="B2119" s="11">
        <v>1991</v>
      </c>
      <c r="C2119" s="11" t="s">
        <v>7850</v>
      </c>
      <c r="D2119" s="11">
        <v>16</v>
      </c>
      <c r="E2119" s="11">
        <v>3</v>
      </c>
      <c r="F2119" s="13">
        <v>2193.1999999999998</v>
      </c>
      <c r="G2119" s="11" t="s">
        <v>7895</v>
      </c>
      <c r="H2119" s="11" t="s">
        <v>7895</v>
      </c>
      <c r="I2119" s="11" t="s">
        <v>7862</v>
      </c>
      <c r="J2119" s="14">
        <v>33588</v>
      </c>
      <c r="K2119" s="11">
        <v>31</v>
      </c>
    </row>
    <row r="2120" spans="1:11" ht="15" customHeight="1" x14ac:dyDescent="0.35">
      <c r="A2120" s="11" t="s">
        <v>2158</v>
      </c>
      <c r="B2120" s="11">
        <v>1994</v>
      </c>
      <c r="C2120" s="11" t="s">
        <v>7849</v>
      </c>
      <c r="D2120" s="11">
        <v>27</v>
      </c>
      <c r="E2120" s="11">
        <v>0</v>
      </c>
      <c r="F2120" s="13">
        <v>2170.08</v>
      </c>
      <c r="G2120" s="11" t="s">
        <v>7895</v>
      </c>
      <c r="H2120" s="11" t="s">
        <v>7895</v>
      </c>
      <c r="I2120" s="11" t="s">
        <v>7861</v>
      </c>
      <c r="J2120" s="14">
        <v>34604</v>
      </c>
      <c r="K2120" s="11">
        <v>28</v>
      </c>
    </row>
    <row r="2121" spans="1:11" ht="15" customHeight="1" x14ac:dyDescent="0.35">
      <c r="A2121" s="11" t="s">
        <v>2159</v>
      </c>
      <c r="B2121" s="11">
        <v>2000</v>
      </c>
      <c r="C2121" s="11" t="s">
        <v>7851</v>
      </c>
      <c r="D2121" s="11">
        <v>23</v>
      </c>
      <c r="E2121" s="11">
        <v>0</v>
      </c>
      <c r="F2121" s="13">
        <v>2166.73</v>
      </c>
      <c r="G2121" s="11" t="s">
        <v>7895</v>
      </c>
      <c r="H2121" s="11" t="s">
        <v>7895</v>
      </c>
      <c r="I2121" s="11" t="s">
        <v>7863</v>
      </c>
      <c r="J2121" s="14">
        <v>36761</v>
      </c>
      <c r="K2121" s="11">
        <v>22</v>
      </c>
    </row>
    <row r="2122" spans="1:11" ht="15" customHeight="1" x14ac:dyDescent="0.35">
      <c r="A2122" s="11" t="s">
        <v>2160</v>
      </c>
      <c r="B2122" s="11">
        <v>2000</v>
      </c>
      <c r="C2122" s="11" t="s">
        <v>7850</v>
      </c>
      <c r="D2122" s="11">
        <v>10</v>
      </c>
      <c r="E2122" s="11">
        <v>0</v>
      </c>
      <c r="F2122" s="13">
        <v>2156.75</v>
      </c>
      <c r="G2122" s="11" t="s">
        <v>7895</v>
      </c>
      <c r="H2122" s="11" t="s">
        <v>7895</v>
      </c>
      <c r="I2122" s="11" t="s">
        <v>7861</v>
      </c>
      <c r="J2122" s="14">
        <v>36870</v>
      </c>
      <c r="K2122" s="11">
        <v>22</v>
      </c>
    </row>
    <row r="2123" spans="1:11" ht="15" customHeight="1" x14ac:dyDescent="0.35">
      <c r="A2123" s="11" t="s">
        <v>2161</v>
      </c>
      <c r="B2123" s="11">
        <v>2000</v>
      </c>
      <c r="C2123" s="11" t="s">
        <v>7847</v>
      </c>
      <c r="D2123" s="11">
        <v>29</v>
      </c>
      <c r="E2123" s="11">
        <v>0</v>
      </c>
      <c r="F2123" s="13">
        <v>2155.6799999999998</v>
      </c>
      <c r="G2123" s="11" t="s">
        <v>7895</v>
      </c>
      <c r="H2123" s="11" t="s">
        <v>7893</v>
      </c>
      <c r="I2123" s="11" t="s">
        <v>7861</v>
      </c>
      <c r="J2123" s="14">
        <v>36859</v>
      </c>
      <c r="K2123" s="11">
        <v>22</v>
      </c>
    </row>
    <row r="2124" spans="1:11" ht="15" customHeight="1" x14ac:dyDescent="0.35">
      <c r="A2124" s="11" t="s">
        <v>2162</v>
      </c>
      <c r="B2124" s="11">
        <v>2000</v>
      </c>
      <c r="C2124" s="11" t="s">
        <v>7852</v>
      </c>
      <c r="D2124" s="11">
        <v>22</v>
      </c>
      <c r="E2124" s="11">
        <v>0</v>
      </c>
      <c r="F2124" s="13">
        <v>2154.36</v>
      </c>
      <c r="G2124" s="11" t="s">
        <v>7895</v>
      </c>
      <c r="H2124" s="11" t="s">
        <v>7895</v>
      </c>
      <c r="I2124" s="11" t="s">
        <v>7863</v>
      </c>
      <c r="J2124" s="14">
        <v>36821</v>
      </c>
      <c r="K2124" s="11">
        <v>22</v>
      </c>
    </row>
    <row r="2125" spans="1:11" ht="15" customHeight="1" x14ac:dyDescent="0.35">
      <c r="A2125" s="11" t="s">
        <v>2163</v>
      </c>
      <c r="B2125" s="11">
        <v>2000</v>
      </c>
      <c r="C2125" s="11" t="s">
        <v>7850</v>
      </c>
      <c r="D2125" s="11">
        <v>27</v>
      </c>
      <c r="E2125" s="11">
        <v>0</v>
      </c>
      <c r="F2125" s="13">
        <v>2150.4699999999998</v>
      </c>
      <c r="G2125" s="11" t="s">
        <v>7895</v>
      </c>
      <c r="H2125" s="11" t="s">
        <v>7893</v>
      </c>
      <c r="I2125" s="11" t="s">
        <v>7863</v>
      </c>
      <c r="J2125" s="14">
        <v>36887</v>
      </c>
      <c r="K2125" s="11">
        <v>22</v>
      </c>
    </row>
    <row r="2126" spans="1:11" ht="15" customHeight="1" x14ac:dyDescent="0.35">
      <c r="A2126" s="11" t="s">
        <v>2164</v>
      </c>
      <c r="B2126" s="11">
        <v>2004</v>
      </c>
      <c r="C2126" s="11" t="s">
        <v>7852</v>
      </c>
      <c r="D2126" s="11">
        <v>4</v>
      </c>
      <c r="E2126" s="11">
        <v>0</v>
      </c>
      <c r="F2126" s="13">
        <v>2144.85</v>
      </c>
      <c r="G2126" s="11" t="s">
        <v>7895</v>
      </c>
      <c r="H2126" s="11" t="s">
        <v>7894</v>
      </c>
      <c r="I2126" s="11" t="s">
        <v>7863</v>
      </c>
      <c r="J2126" s="14">
        <v>38264</v>
      </c>
      <c r="K2126" s="11">
        <v>18</v>
      </c>
    </row>
    <row r="2127" spans="1:11" ht="15" customHeight="1" x14ac:dyDescent="0.35">
      <c r="A2127" s="11" t="s">
        <v>2165</v>
      </c>
      <c r="B2127" s="11">
        <v>2003</v>
      </c>
      <c r="C2127" s="11" t="s">
        <v>7851</v>
      </c>
      <c r="D2127" s="11">
        <v>19</v>
      </c>
      <c r="E2127" s="11">
        <v>0</v>
      </c>
      <c r="F2127" s="13">
        <v>2138.0700000000002</v>
      </c>
      <c r="G2127" s="11" t="s">
        <v>7895</v>
      </c>
      <c r="H2127" s="11" t="s">
        <v>7894</v>
      </c>
      <c r="I2127" s="11" t="s">
        <v>7862</v>
      </c>
      <c r="J2127" s="14">
        <v>37852</v>
      </c>
      <c r="K2127" s="11">
        <v>19</v>
      </c>
    </row>
    <row r="2128" spans="1:11" ht="15" customHeight="1" x14ac:dyDescent="0.35">
      <c r="A2128" s="11" t="s">
        <v>2166</v>
      </c>
      <c r="B2128" s="11">
        <v>1997</v>
      </c>
      <c r="C2128" s="11" t="s">
        <v>7849</v>
      </c>
      <c r="D2128" s="11">
        <v>3</v>
      </c>
      <c r="E2128" s="11">
        <v>0</v>
      </c>
      <c r="F2128" s="13">
        <v>2137.65</v>
      </c>
      <c r="G2128" s="11" t="s">
        <v>7893</v>
      </c>
      <c r="H2128" s="11" t="s">
        <v>7894</v>
      </c>
      <c r="I2128" s="11" t="s">
        <v>7861</v>
      </c>
      <c r="J2128" s="14">
        <v>35676</v>
      </c>
      <c r="K2128" s="11">
        <v>25</v>
      </c>
    </row>
    <row r="2129" spans="1:11" ht="15" customHeight="1" x14ac:dyDescent="0.35">
      <c r="A2129" s="11" t="s">
        <v>2167</v>
      </c>
      <c r="B2129" s="11">
        <v>2003</v>
      </c>
      <c r="C2129" s="11" t="s">
        <v>7849</v>
      </c>
      <c r="D2129" s="11">
        <v>26</v>
      </c>
      <c r="E2129" s="11">
        <v>0</v>
      </c>
      <c r="F2129" s="13">
        <v>2136.88</v>
      </c>
      <c r="G2129" s="11" t="s">
        <v>7895</v>
      </c>
      <c r="H2129" s="11" t="s">
        <v>7895</v>
      </c>
      <c r="I2129" s="11" t="s">
        <v>7862</v>
      </c>
      <c r="J2129" s="14">
        <v>37890</v>
      </c>
      <c r="K2129" s="11">
        <v>19</v>
      </c>
    </row>
    <row r="2130" spans="1:11" ht="15" customHeight="1" x14ac:dyDescent="0.35">
      <c r="A2130" s="11" t="s">
        <v>2168</v>
      </c>
      <c r="B2130" s="11">
        <v>2003</v>
      </c>
      <c r="C2130" s="11" t="s">
        <v>7849</v>
      </c>
      <c r="D2130" s="11">
        <v>1</v>
      </c>
      <c r="E2130" s="11">
        <v>0</v>
      </c>
      <c r="F2130" s="13">
        <v>2134.9</v>
      </c>
      <c r="G2130" s="11" t="s">
        <v>7895</v>
      </c>
      <c r="H2130" s="11" t="s">
        <v>7893</v>
      </c>
      <c r="I2130" s="11" t="s">
        <v>7862</v>
      </c>
      <c r="J2130" s="14">
        <v>37865</v>
      </c>
      <c r="K2130" s="11">
        <v>19</v>
      </c>
    </row>
    <row r="2131" spans="1:11" ht="15" customHeight="1" x14ac:dyDescent="0.35">
      <c r="A2131" s="11" t="s">
        <v>2169</v>
      </c>
      <c r="B2131" s="11">
        <v>2003</v>
      </c>
      <c r="C2131" s="11" t="s">
        <v>7850</v>
      </c>
      <c r="D2131" s="11">
        <v>22</v>
      </c>
      <c r="E2131" s="11">
        <v>0</v>
      </c>
      <c r="F2131" s="13">
        <v>2130.6799999999998</v>
      </c>
      <c r="G2131" s="11" t="s">
        <v>7895</v>
      </c>
      <c r="H2131" s="11" t="s">
        <v>7893</v>
      </c>
      <c r="I2131" s="11" t="s">
        <v>7862</v>
      </c>
      <c r="J2131" s="14">
        <v>37977</v>
      </c>
      <c r="K2131" s="11">
        <v>19</v>
      </c>
    </row>
    <row r="2132" spans="1:11" ht="15" customHeight="1" x14ac:dyDescent="0.35">
      <c r="A2132" s="11" t="s">
        <v>2170</v>
      </c>
      <c r="B2132" s="11">
        <v>2003</v>
      </c>
      <c r="C2132" s="11" t="s">
        <v>7851</v>
      </c>
      <c r="D2132" s="11">
        <v>30</v>
      </c>
      <c r="E2132" s="11">
        <v>0</v>
      </c>
      <c r="F2132" s="13">
        <v>2128.4299999999998</v>
      </c>
      <c r="G2132" s="11" t="s">
        <v>7895</v>
      </c>
      <c r="H2132" s="11" t="s">
        <v>7894</v>
      </c>
      <c r="I2132" s="11" t="s">
        <v>7862</v>
      </c>
      <c r="J2132" s="14">
        <v>37863</v>
      </c>
      <c r="K2132" s="11">
        <v>19</v>
      </c>
    </row>
    <row r="2133" spans="1:11" ht="15" customHeight="1" x14ac:dyDescent="0.35">
      <c r="A2133" s="11" t="s">
        <v>2171</v>
      </c>
      <c r="B2133" s="11">
        <v>2004</v>
      </c>
      <c r="C2133" s="11" t="s">
        <v>7847</v>
      </c>
      <c r="D2133" s="11">
        <v>4</v>
      </c>
      <c r="E2133" s="11">
        <v>0</v>
      </c>
      <c r="F2133" s="13">
        <v>2118.61</v>
      </c>
      <c r="G2133" s="11" t="s">
        <v>7895</v>
      </c>
      <c r="H2133" s="11" t="s">
        <v>7894</v>
      </c>
      <c r="I2133" s="11" t="s">
        <v>7862</v>
      </c>
      <c r="J2133" s="14">
        <v>38295</v>
      </c>
      <c r="K2133" s="11">
        <v>18</v>
      </c>
    </row>
    <row r="2134" spans="1:11" ht="15" customHeight="1" x14ac:dyDescent="0.35">
      <c r="A2134" s="11" t="s">
        <v>2172</v>
      </c>
      <c r="B2134" s="11">
        <v>2003</v>
      </c>
      <c r="C2134" s="11" t="s">
        <v>7849</v>
      </c>
      <c r="D2134" s="11">
        <v>30</v>
      </c>
      <c r="E2134" s="11">
        <v>0</v>
      </c>
      <c r="F2134" s="13">
        <v>2117.34</v>
      </c>
      <c r="G2134" s="11" t="s">
        <v>7895</v>
      </c>
      <c r="H2134" s="11" t="s">
        <v>7893</v>
      </c>
      <c r="I2134" s="11" t="s">
        <v>7862</v>
      </c>
      <c r="J2134" s="14">
        <v>37894</v>
      </c>
      <c r="K2134" s="11">
        <v>19</v>
      </c>
    </row>
    <row r="2135" spans="1:11" ht="15" customHeight="1" x14ac:dyDescent="0.35">
      <c r="A2135" s="11" t="s">
        <v>2173</v>
      </c>
      <c r="B2135" s="11">
        <v>1989</v>
      </c>
      <c r="C2135" s="11" t="s">
        <v>7846</v>
      </c>
      <c r="D2135" s="11">
        <v>21</v>
      </c>
      <c r="E2135" s="11">
        <v>3</v>
      </c>
      <c r="F2135" s="13">
        <v>2106.2600000000002</v>
      </c>
      <c r="G2135" s="11" t="s">
        <v>7895</v>
      </c>
      <c r="H2135" s="11" t="s">
        <v>7895</v>
      </c>
      <c r="I2135" s="11" t="s">
        <v>7861</v>
      </c>
      <c r="J2135" s="14">
        <v>32710</v>
      </c>
      <c r="K2135" s="11">
        <v>33</v>
      </c>
    </row>
    <row r="2136" spans="1:11" ht="15" customHeight="1" x14ac:dyDescent="0.35">
      <c r="A2136" s="11" t="s">
        <v>2174</v>
      </c>
      <c r="B2136" s="11">
        <v>2001</v>
      </c>
      <c r="C2136" s="11" t="s">
        <v>7847</v>
      </c>
      <c r="D2136" s="11">
        <v>28</v>
      </c>
      <c r="E2136" s="11">
        <v>0</v>
      </c>
      <c r="F2136" s="13">
        <v>2104.11</v>
      </c>
      <c r="G2136" s="11" t="s">
        <v>7895</v>
      </c>
      <c r="H2136" s="11" t="s">
        <v>7894</v>
      </c>
      <c r="I2136" s="11" t="s">
        <v>7866</v>
      </c>
      <c r="J2136" s="14">
        <v>37223</v>
      </c>
      <c r="K2136" s="11">
        <v>21</v>
      </c>
    </row>
    <row r="2137" spans="1:11" ht="15" customHeight="1" x14ac:dyDescent="0.35">
      <c r="A2137" s="11" t="s">
        <v>2175</v>
      </c>
      <c r="B2137" s="11">
        <v>2001</v>
      </c>
      <c r="C2137" s="11" t="s">
        <v>7848</v>
      </c>
      <c r="D2137" s="11">
        <v>22</v>
      </c>
      <c r="E2137" s="11">
        <v>1</v>
      </c>
      <c r="F2137" s="13">
        <v>2103.08</v>
      </c>
      <c r="G2137" s="11" t="s">
        <v>7893</v>
      </c>
      <c r="H2137" s="11" t="s">
        <v>7895</v>
      </c>
      <c r="I2137" s="11" t="s">
        <v>7863</v>
      </c>
      <c r="J2137" s="14">
        <v>37064</v>
      </c>
      <c r="K2137" s="11">
        <v>21</v>
      </c>
    </row>
    <row r="2138" spans="1:11" ht="15" customHeight="1" x14ac:dyDescent="0.35">
      <c r="A2138" s="11" t="s">
        <v>2176</v>
      </c>
      <c r="B2138" s="11">
        <v>2001</v>
      </c>
      <c r="C2138" s="11" t="s">
        <v>7851</v>
      </c>
      <c r="D2138" s="11">
        <v>14</v>
      </c>
      <c r="E2138" s="11">
        <v>0</v>
      </c>
      <c r="F2138" s="13">
        <v>2102.2600000000002</v>
      </c>
      <c r="G2138" s="11" t="s">
        <v>7893</v>
      </c>
      <c r="H2138" s="11" t="s">
        <v>7895</v>
      </c>
      <c r="I2138" s="11" t="s">
        <v>7865</v>
      </c>
      <c r="J2138" s="14">
        <v>37117</v>
      </c>
      <c r="K2138" s="11">
        <v>21</v>
      </c>
    </row>
    <row r="2139" spans="1:11" ht="15" customHeight="1" x14ac:dyDescent="0.35">
      <c r="A2139" s="11" t="s">
        <v>2177</v>
      </c>
      <c r="B2139" s="11">
        <v>2004</v>
      </c>
      <c r="C2139" s="11" t="s">
        <v>7848</v>
      </c>
      <c r="D2139" s="11">
        <v>12</v>
      </c>
      <c r="E2139" s="11">
        <v>0</v>
      </c>
      <c r="F2139" s="13">
        <v>2094.1</v>
      </c>
      <c r="G2139" s="11" t="s">
        <v>7893</v>
      </c>
      <c r="H2139" s="11" t="s">
        <v>7895</v>
      </c>
      <c r="I2139" s="11" t="s">
        <v>7868</v>
      </c>
      <c r="J2139" s="14">
        <v>38150</v>
      </c>
      <c r="K2139" s="11">
        <v>18</v>
      </c>
    </row>
    <row r="2140" spans="1:11" ht="15" customHeight="1" x14ac:dyDescent="0.35">
      <c r="A2140" s="11" t="s">
        <v>2178</v>
      </c>
      <c r="B2140" s="11">
        <v>2000</v>
      </c>
      <c r="C2140" s="11" t="s">
        <v>7846</v>
      </c>
      <c r="D2140" s="11">
        <v>26</v>
      </c>
      <c r="E2140" s="11">
        <v>0</v>
      </c>
      <c r="F2140" s="13">
        <v>2055.3200000000002</v>
      </c>
      <c r="G2140" s="11" t="s">
        <v>7893</v>
      </c>
      <c r="H2140" s="11" t="s">
        <v>7893</v>
      </c>
      <c r="I2140" s="11" t="s">
        <v>7862</v>
      </c>
      <c r="J2140" s="14">
        <v>36733</v>
      </c>
      <c r="K2140" s="11">
        <v>22</v>
      </c>
    </row>
    <row r="2141" spans="1:11" ht="15" customHeight="1" x14ac:dyDescent="0.35">
      <c r="A2141" s="11" t="s">
        <v>2179</v>
      </c>
      <c r="B2141" s="11">
        <v>2000</v>
      </c>
      <c r="C2141" s="11" t="s">
        <v>7849</v>
      </c>
      <c r="D2141" s="11">
        <v>2</v>
      </c>
      <c r="E2141" s="11">
        <v>0</v>
      </c>
      <c r="F2141" s="13">
        <v>2045.69</v>
      </c>
      <c r="G2141" s="11" t="s">
        <v>7893</v>
      </c>
      <c r="H2141" s="11" t="s">
        <v>7893</v>
      </c>
      <c r="I2141" s="11" t="s">
        <v>7862</v>
      </c>
      <c r="J2141" s="14">
        <v>36771</v>
      </c>
      <c r="K2141" s="11">
        <v>22</v>
      </c>
    </row>
    <row r="2142" spans="1:11" ht="15" customHeight="1" x14ac:dyDescent="0.35">
      <c r="A2142" s="11" t="s">
        <v>2180</v>
      </c>
      <c r="B2142" s="11">
        <v>2001</v>
      </c>
      <c r="C2142" s="11" t="s">
        <v>7851</v>
      </c>
      <c r="D2142" s="11">
        <v>4</v>
      </c>
      <c r="E2142" s="11">
        <v>0</v>
      </c>
      <c r="F2142" s="13">
        <v>2026.97</v>
      </c>
      <c r="G2142" s="11" t="s">
        <v>7893</v>
      </c>
      <c r="H2142" s="11" t="s">
        <v>7895</v>
      </c>
      <c r="I2142" s="11" t="s">
        <v>7861</v>
      </c>
      <c r="J2142" s="14">
        <v>37107</v>
      </c>
      <c r="K2142" s="11">
        <v>21</v>
      </c>
    </row>
    <row r="2143" spans="1:11" ht="15" customHeight="1" x14ac:dyDescent="0.35">
      <c r="A2143" s="11" t="s">
        <v>2181</v>
      </c>
      <c r="B2143" s="11">
        <v>2001</v>
      </c>
      <c r="C2143" s="11" t="s">
        <v>7849</v>
      </c>
      <c r="D2143" s="11">
        <v>6</v>
      </c>
      <c r="E2143" s="11">
        <v>0</v>
      </c>
      <c r="F2143" s="13">
        <v>2020.55</v>
      </c>
      <c r="G2143" s="11" t="s">
        <v>7893</v>
      </c>
      <c r="H2143" s="11" t="s">
        <v>7895</v>
      </c>
      <c r="I2143" s="11" t="s">
        <v>7861</v>
      </c>
      <c r="J2143" s="14">
        <v>37140</v>
      </c>
      <c r="K2143" s="11">
        <v>21</v>
      </c>
    </row>
    <row r="2144" spans="1:11" ht="15" customHeight="1" x14ac:dyDescent="0.35">
      <c r="A2144" s="11" t="s">
        <v>2182</v>
      </c>
      <c r="B2144" s="11">
        <v>2001</v>
      </c>
      <c r="C2144" s="11" t="s">
        <v>7846</v>
      </c>
      <c r="D2144" s="11">
        <v>1</v>
      </c>
      <c r="E2144" s="11">
        <v>0</v>
      </c>
      <c r="F2144" s="13">
        <v>2020.18</v>
      </c>
      <c r="G2144" s="11" t="s">
        <v>7893</v>
      </c>
      <c r="H2144" s="11" t="s">
        <v>7894</v>
      </c>
      <c r="I2144" s="11" t="s">
        <v>7863</v>
      </c>
      <c r="J2144" s="14">
        <v>37073</v>
      </c>
      <c r="K2144" s="11">
        <v>21</v>
      </c>
    </row>
    <row r="2145" spans="1:11" ht="15" customHeight="1" x14ac:dyDescent="0.35">
      <c r="A2145" s="11" t="s">
        <v>2183</v>
      </c>
      <c r="B2145" s="11">
        <v>2001</v>
      </c>
      <c r="C2145" s="11" t="s">
        <v>7851</v>
      </c>
      <c r="D2145" s="11">
        <v>14</v>
      </c>
      <c r="E2145" s="11">
        <v>0</v>
      </c>
      <c r="F2145" s="13">
        <v>2007.95</v>
      </c>
      <c r="G2145" s="11" t="s">
        <v>7893</v>
      </c>
      <c r="H2145" s="11" t="s">
        <v>7895</v>
      </c>
      <c r="I2145" s="11" t="s">
        <v>7863</v>
      </c>
      <c r="J2145" s="14">
        <v>37117</v>
      </c>
      <c r="K2145" s="11">
        <v>21</v>
      </c>
    </row>
    <row r="2146" spans="1:11" ht="15" customHeight="1" x14ac:dyDescent="0.35">
      <c r="A2146" s="11" t="s">
        <v>2184</v>
      </c>
      <c r="B2146" s="11">
        <v>1998</v>
      </c>
      <c r="C2146" s="11" t="s">
        <v>7849</v>
      </c>
      <c r="D2146" s="11">
        <v>14</v>
      </c>
      <c r="E2146" s="11">
        <v>0</v>
      </c>
      <c r="F2146" s="13">
        <v>1986.93</v>
      </c>
      <c r="G2146" s="11" t="s">
        <v>7893</v>
      </c>
      <c r="H2146" s="11" t="s">
        <v>7895</v>
      </c>
      <c r="I2146" s="11" t="s">
        <v>7861</v>
      </c>
      <c r="J2146" s="14">
        <v>36052</v>
      </c>
      <c r="K2146" s="11">
        <v>24</v>
      </c>
    </row>
    <row r="2147" spans="1:11" ht="15" customHeight="1" x14ac:dyDescent="0.35">
      <c r="A2147" s="11" t="s">
        <v>2185</v>
      </c>
      <c r="B2147" s="11">
        <v>2002</v>
      </c>
      <c r="C2147" s="11" t="s">
        <v>7849</v>
      </c>
      <c r="D2147" s="11">
        <v>29</v>
      </c>
      <c r="E2147" s="11">
        <v>0</v>
      </c>
      <c r="F2147" s="13">
        <v>1984.45</v>
      </c>
      <c r="G2147" s="11" t="s">
        <v>7893</v>
      </c>
      <c r="H2147" s="11" t="s">
        <v>7893</v>
      </c>
      <c r="I2147" s="11" t="s">
        <v>7866</v>
      </c>
      <c r="J2147" s="14">
        <v>37528</v>
      </c>
      <c r="K2147" s="11">
        <v>20</v>
      </c>
    </row>
    <row r="2148" spans="1:11" ht="15" customHeight="1" x14ac:dyDescent="0.35">
      <c r="A2148" s="11" t="s">
        <v>2186</v>
      </c>
      <c r="B2148" s="11">
        <v>1998</v>
      </c>
      <c r="C2148" s="11" t="s">
        <v>7850</v>
      </c>
      <c r="D2148" s="11">
        <v>29</v>
      </c>
      <c r="E2148" s="11">
        <v>0</v>
      </c>
      <c r="F2148" s="13">
        <v>1981.58</v>
      </c>
      <c r="G2148" s="11" t="s">
        <v>7893</v>
      </c>
      <c r="H2148" s="11" t="s">
        <v>7894</v>
      </c>
      <c r="I2148" s="11" t="s">
        <v>7861</v>
      </c>
      <c r="J2148" s="14">
        <v>36158</v>
      </c>
      <c r="K2148" s="11">
        <v>24</v>
      </c>
    </row>
    <row r="2149" spans="1:11" ht="15" customHeight="1" x14ac:dyDescent="0.35">
      <c r="A2149" s="11" t="s">
        <v>2187</v>
      </c>
      <c r="B2149" s="11">
        <v>2002</v>
      </c>
      <c r="C2149" s="11" t="s">
        <v>7846</v>
      </c>
      <c r="D2149" s="11">
        <v>16</v>
      </c>
      <c r="E2149" s="11">
        <v>1</v>
      </c>
      <c r="F2149" s="13">
        <v>1980.07</v>
      </c>
      <c r="G2149" s="11" t="s">
        <v>7893</v>
      </c>
      <c r="H2149" s="11" t="s">
        <v>7893</v>
      </c>
      <c r="I2149" s="11" t="s">
        <v>7863</v>
      </c>
      <c r="J2149" s="14">
        <v>37453</v>
      </c>
      <c r="K2149" s="11">
        <v>20</v>
      </c>
    </row>
    <row r="2150" spans="1:11" ht="15" customHeight="1" x14ac:dyDescent="0.35">
      <c r="A2150" s="11" t="s">
        <v>2188</v>
      </c>
      <c r="B2150" s="11">
        <v>1998</v>
      </c>
      <c r="C2150" s="11" t="s">
        <v>7849</v>
      </c>
      <c r="D2150" s="11">
        <v>29</v>
      </c>
      <c r="E2150" s="11">
        <v>0</v>
      </c>
      <c r="F2150" s="13">
        <v>1977.82</v>
      </c>
      <c r="G2150" s="11" t="s">
        <v>7893</v>
      </c>
      <c r="H2150" s="11" t="s">
        <v>7894</v>
      </c>
      <c r="I2150" s="11" t="s">
        <v>7863</v>
      </c>
      <c r="J2150" s="14">
        <v>36067</v>
      </c>
      <c r="K2150" s="11">
        <v>24</v>
      </c>
    </row>
    <row r="2151" spans="1:11" ht="15" customHeight="1" x14ac:dyDescent="0.35">
      <c r="A2151" s="11" t="s">
        <v>2189</v>
      </c>
      <c r="B2151" s="11">
        <v>1998</v>
      </c>
      <c r="C2151" s="11" t="s">
        <v>7852</v>
      </c>
      <c r="D2151" s="11">
        <v>5</v>
      </c>
      <c r="E2151" s="11">
        <v>0</v>
      </c>
      <c r="F2151" s="13">
        <v>1972.95</v>
      </c>
      <c r="G2151" s="11" t="s">
        <v>7893</v>
      </c>
      <c r="H2151" s="11" t="s">
        <v>7894</v>
      </c>
      <c r="I2151" s="11" t="s">
        <v>7863</v>
      </c>
      <c r="J2151" s="14">
        <v>36073</v>
      </c>
      <c r="K2151" s="11">
        <v>24</v>
      </c>
    </row>
    <row r="2152" spans="1:11" ht="15" customHeight="1" x14ac:dyDescent="0.35">
      <c r="A2152" s="11" t="s">
        <v>2190</v>
      </c>
      <c r="B2152" s="11">
        <v>1998</v>
      </c>
      <c r="C2152" s="11" t="s">
        <v>7849</v>
      </c>
      <c r="D2152" s="11">
        <v>28</v>
      </c>
      <c r="E2152" s="11">
        <v>0</v>
      </c>
      <c r="F2152" s="13">
        <v>1969.61</v>
      </c>
      <c r="G2152" s="11" t="s">
        <v>7893</v>
      </c>
      <c r="H2152" s="11" t="s">
        <v>7893</v>
      </c>
      <c r="I2152" s="11" t="s">
        <v>7863</v>
      </c>
      <c r="J2152" s="14">
        <v>36066</v>
      </c>
      <c r="K2152" s="11">
        <v>24</v>
      </c>
    </row>
    <row r="2153" spans="1:11" ht="15" customHeight="1" x14ac:dyDescent="0.35">
      <c r="A2153" s="11" t="s">
        <v>2191</v>
      </c>
      <c r="B2153" s="11">
        <v>2002</v>
      </c>
      <c r="C2153" s="11" t="s">
        <v>7846</v>
      </c>
      <c r="D2153" s="11">
        <v>29</v>
      </c>
      <c r="E2153" s="11">
        <v>0</v>
      </c>
      <c r="F2153" s="13">
        <v>1967.02</v>
      </c>
      <c r="G2153" s="11" t="s">
        <v>7893</v>
      </c>
      <c r="H2153" s="11" t="s">
        <v>7895</v>
      </c>
      <c r="I2153" s="11" t="s">
        <v>7866</v>
      </c>
      <c r="J2153" s="14">
        <v>37466</v>
      </c>
      <c r="K2153" s="11">
        <v>20</v>
      </c>
    </row>
    <row r="2154" spans="1:11" ht="15" customHeight="1" x14ac:dyDescent="0.35">
      <c r="A2154" s="11" t="s">
        <v>2192</v>
      </c>
      <c r="B2154" s="11">
        <v>2002</v>
      </c>
      <c r="C2154" s="11" t="s">
        <v>7849</v>
      </c>
      <c r="D2154" s="11">
        <v>7</v>
      </c>
      <c r="E2154" s="11">
        <v>1</v>
      </c>
      <c r="F2154" s="13">
        <v>1964.78</v>
      </c>
      <c r="G2154" s="11" t="s">
        <v>7893</v>
      </c>
      <c r="H2154" s="11" t="s">
        <v>7894</v>
      </c>
      <c r="I2154" s="11" t="s">
        <v>7863</v>
      </c>
      <c r="J2154" s="14">
        <v>37506</v>
      </c>
      <c r="K2154" s="11">
        <v>20</v>
      </c>
    </row>
    <row r="2155" spans="1:11" ht="15" customHeight="1" x14ac:dyDescent="0.35">
      <c r="A2155" s="11" t="s">
        <v>2193</v>
      </c>
      <c r="B2155" s="11">
        <v>2001</v>
      </c>
      <c r="C2155" s="11" t="s">
        <v>7850</v>
      </c>
      <c r="D2155" s="11">
        <v>9</v>
      </c>
      <c r="E2155" s="11">
        <v>0</v>
      </c>
      <c r="F2155" s="13">
        <v>1917.32</v>
      </c>
      <c r="G2155" s="11" t="s">
        <v>7893</v>
      </c>
      <c r="H2155" s="11" t="s">
        <v>7895</v>
      </c>
      <c r="I2155" s="11" t="s">
        <v>7862</v>
      </c>
      <c r="J2155" s="14">
        <v>37234</v>
      </c>
      <c r="K2155" s="11">
        <v>21</v>
      </c>
    </row>
    <row r="2156" spans="1:11" ht="15" customHeight="1" x14ac:dyDescent="0.35">
      <c r="A2156" s="11" t="s">
        <v>2194</v>
      </c>
      <c r="B2156" s="11">
        <v>2001</v>
      </c>
      <c r="C2156" s="11" t="s">
        <v>7851</v>
      </c>
      <c r="D2156" s="11">
        <v>3</v>
      </c>
      <c r="E2156" s="11">
        <v>0</v>
      </c>
      <c r="F2156" s="13">
        <v>1909.53</v>
      </c>
      <c r="G2156" s="11" t="s">
        <v>7893</v>
      </c>
      <c r="H2156" s="11" t="s">
        <v>7893</v>
      </c>
      <c r="I2156" s="11" t="s">
        <v>7862</v>
      </c>
      <c r="J2156" s="14">
        <v>37106</v>
      </c>
      <c r="K2156" s="11">
        <v>21</v>
      </c>
    </row>
    <row r="2157" spans="1:11" ht="15" customHeight="1" x14ac:dyDescent="0.35">
      <c r="A2157" s="11" t="s">
        <v>2195</v>
      </c>
      <c r="B2157" s="11">
        <v>1994</v>
      </c>
      <c r="C2157" s="11" t="s">
        <v>7852</v>
      </c>
      <c r="D2157" s="11">
        <v>6</v>
      </c>
      <c r="E2157" s="11">
        <v>0</v>
      </c>
      <c r="F2157" s="13">
        <v>1908.9</v>
      </c>
      <c r="G2157" s="11" t="s">
        <v>7893</v>
      </c>
      <c r="H2157" s="11" t="s">
        <v>7893</v>
      </c>
      <c r="I2157" s="11" t="s">
        <v>7861</v>
      </c>
      <c r="J2157" s="14">
        <v>34613</v>
      </c>
      <c r="K2157" s="11">
        <v>28</v>
      </c>
    </row>
    <row r="2158" spans="1:11" ht="15" customHeight="1" x14ac:dyDescent="0.35">
      <c r="A2158" s="11" t="s">
        <v>2196</v>
      </c>
      <c r="B2158" s="11">
        <v>2001</v>
      </c>
      <c r="C2158" s="11" t="s">
        <v>7851</v>
      </c>
      <c r="D2158" s="11">
        <v>10</v>
      </c>
      <c r="E2158" s="11">
        <v>0</v>
      </c>
      <c r="F2158" s="13">
        <v>1906.36</v>
      </c>
      <c r="G2158" s="11" t="s">
        <v>7893</v>
      </c>
      <c r="H2158" s="11" t="s">
        <v>7894</v>
      </c>
      <c r="I2158" s="11" t="s">
        <v>7862</v>
      </c>
      <c r="J2158" s="14">
        <v>37113</v>
      </c>
      <c r="K2158" s="11">
        <v>21</v>
      </c>
    </row>
    <row r="2159" spans="1:11" ht="15" customHeight="1" x14ac:dyDescent="0.35">
      <c r="A2159" s="11" t="s">
        <v>2197</v>
      </c>
      <c r="B2159" s="11">
        <v>2002</v>
      </c>
      <c r="C2159" s="11" t="s">
        <v>7851</v>
      </c>
      <c r="D2159" s="11">
        <v>21</v>
      </c>
      <c r="E2159" s="11">
        <v>0</v>
      </c>
      <c r="F2159" s="13">
        <v>1880.49</v>
      </c>
      <c r="G2159" s="11" t="s">
        <v>7893</v>
      </c>
      <c r="H2159" s="11" t="s">
        <v>7894</v>
      </c>
      <c r="I2159" s="11" t="s">
        <v>7863</v>
      </c>
      <c r="J2159" s="14">
        <v>37489</v>
      </c>
      <c r="K2159" s="11">
        <v>20</v>
      </c>
    </row>
    <row r="2160" spans="1:11" ht="15" customHeight="1" x14ac:dyDescent="0.35">
      <c r="A2160" s="11" t="s">
        <v>2198</v>
      </c>
      <c r="B2160" s="11">
        <v>2002</v>
      </c>
      <c r="C2160" s="11" t="s">
        <v>7851</v>
      </c>
      <c r="D2160" s="11">
        <v>29</v>
      </c>
      <c r="E2160" s="11">
        <v>0</v>
      </c>
      <c r="F2160" s="13">
        <v>1880.07</v>
      </c>
      <c r="G2160" s="11" t="s">
        <v>7893</v>
      </c>
      <c r="H2160" s="11" t="s">
        <v>7895</v>
      </c>
      <c r="I2160" s="11" t="s">
        <v>7861</v>
      </c>
      <c r="J2160" s="14">
        <v>37497</v>
      </c>
      <c r="K2160" s="11">
        <v>20</v>
      </c>
    </row>
    <row r="2161" spans="1:11" ht="15" customHeight="1" x14ac:dyDescent="0.35">
      <c r="A2161" s="11" t="s">
        <v>2199</v>
      </c>
      <c r="B2161" s="11">
        <v>2002</v>
      </c>
      <c r="C2161" s="11" t="s">
        <v>7852</v>
      </c>
      <c r="D2161" s="11">
        <v>29</v>
      </c>
      <c r="E2161" s="11">
        <v>0</v>
      </c>
      <c r="F2161" s="13">
        <v>1877.93</v>
      </c>
      <c r="G2161" s="11" t="s">
        <v>7893</v>
      </c>
      <c r="H2161" s="11" t="s">
        <v>7894</v>
      </c>
      <c r="I2161" s="11" t="s">
        <v>7861</v>
      </c>
      <c r="J2161" s="14">
        <v>37558</v>
      </c>
      <c r="K2161" s="11">
        <v>20</v>
      </c>
    </row>
    <row r="2162" spans="1:11" ht="15" customHeight="1" x14ac:dyDescent="0.35">
      <c r="A2162" s="11" t="s">
        <v>2200</v>
      </c>
      <c r="B2162" s="11">
        <v>2002</v>
      </c>
      <c r="C2162" s="11" t="s">
        <v>7849</v>
      </c>
      <c r="D2162" s="11">
        <v>22</v>
      </c>
      <c r="E2162" s="11">
        <v>0</v>
      </c>
      <c r="F2162" s="13">
        <v>1875.34</v>
      </c>
      <c r="G2162" s="11" t="s">
        <v>7893</v>
      </c>
      <c r="H2162" s="11" t="s">
        <v>7895</v>
      </c>
      <c r="I2162" s="11" t="s">
        <v>7863</v>
      </c>
      <c r="J2162" s="14">
        <v>37521</v>
      </c>
      <c r="K2162" s="11">
        <v>20</v>
      </c>
    </row>
    <row r="2163" spans="1:11" ht="15" customHeight="1" x14ac:dyDescent="0.35">
      <c r="A2163" s="11" t="s">
        <v>2201</v>
      </c>
      <c r="B2163" s="11">
        <v>1996</v>
      </c>
      <c r="C2163" s="11" t="s">
        <v>7846</v>
      </c>
      <c r="D2163" s="11">
        <v>2</v>
      </c>
      <c r="E2163" s="11">
        <v>0</v>
      </c>
      <c r="F2163" s="13">
        <v>1865.98</v>
      </c>
      <c r="G2163" s="11" t="s">
        <v>7893</v>
      </c>
      <c r="H2163" s="11" t="s">
        <v>7893</v>
      </c>
      <c r="I2163" s="11" t="s">
        <v>7862</v>
      </c>
      <c r="J2163" s="14">
        <v>35248</v>
      </c>
      <c r="K2163" s="11">
        <v>26</v>
      </c>
    </row>
    <row r="2164" spans="1:11" ht="15" customHeight="1" x14ac:dyDescent="0.35">
      <c r="A2164" s="11" t="s">
        <v>2202</v>
      </c>
      <c r="B2164" s="11">
        <v>2004</v>
      </c>
      <c r="C2164" s="11" t="s">
        <v>7850</v>
      </c>
      <c r="D2164" s="11">
        <v>27</v>
      </c>
      <c r="E2164" s="11">
        <v>0</v>
      </c>
      <c r="F2164" s="13">
        <v>1863.45</v>
      </c>
      <c r="G2164" s="11" t="s">
        <v>7893</v>
      </c>
      <c r="H2164" s="11" t="s">
        <v>7894</v>
      </c>
      <c r="I2164" s="11" t="s">
        <v>7868</v>
      </c>
      <c r="J2164" s="14">
        <v>38348</v>
      </c>
      <c r="K2164" s="11">
        <v>18</v>
      </c>
    </row>
    <row r="2165" spans="1:11" ht="15" customHeight="1" x14ac:dyDescent="0.35">
      <c r="A2165" s="11" t="s">
        <v>2203</v>
      </c>
      <c r="B2165" s="11">
        <v>1994</v>
      </c>
      <c r="C2165" s="11" t="s">
        <v>7850</v>
      </c>
      <c r="D2165" s="11">
        <v>6</v>
      </c>
      <c r="E2165" s="11">
        <v>0</v>
      </c>
      <c r="F2165" s="13">
        <v>1850.55</v>
      </c>
      <c r="G2165" s="11" t="s">
        <v>7893</v>
      </c>
      <c r="H2165" s="11" t="s">
        <v>7895</v>
      </c>
      <c r="I2165" s="11" t="s">
        <v>7862</v>
      </c>
      <c r="J2165" s="14">
        <v>34674</v>
      </c>
      <c r="K2165" s="11">
        <v>28</v>
      </c>
    </row>
    <row r="2166" spans="1:11" ht="15" customHeight="1" x14ac:dyDescent="0.35">
      <c r="A2166" s="11" t="s">
        <v>2204</v>
      </c>
      <c r="B2166" s="11">
        <v>2003</v>
      </c>
      <c r="C2166" s="11" t="s">
        <v>7846</v>
      </c>
      <c r="D2166" s="11">
        <v>20</v>
      </c>
      <c r="E2166" s="11">
        <v>1</v>
      </c>
      <c r="F2166" s="13">
        <v>1842.52</v>
      </c>
      <c r="G2166" s="11" t="s">
        <v>7893</v>
      </c>
      <c r="H2166" s="11" t="s">
        <v>7895</v>
      </c>
      <c r="I2166" s="11" t="s">
        <v>7863</v>
      </c>
      <c r="J2166" s="14">
        <v>37822</v>
      </c>
      <c r="K2166" s="11">
        <v>19</v>
      </c>
    </row>
    <row r="2167" spans="1:11" ht="15" customHeight="1" x14ac:dyDescent="0.35">
      <c r="A2167" s="11" t="s">
        <v>2205</v>
      </c>
      <c r="B2167" s="11">
        <v>1999</v>
      </c>
      <c r="C2167" s="11" t="s">
        <v>7850</v>
      </c>
      <c r="D2167" s="11">
        <v>12</v>
      </c>
      <c r="E2167" s="11">
        <v>0</v>
      </c>
      <c r="F2167" s="13">
        <v>1837.28</v>
      </c>
      <c r="G2167" s="11" t="s">
        <v>7893</v>
      </c>
      <c r="H2167" s="11" t="s">
        <v>7895</v>
      </c>
      <c r="I2167" s="11" t="s">
        <v>7861</v>
      </c>
      <c r="J2167" s="14">
        <v>36506</v>
      </c>
      <c r="K2167" s="11">
        <v>23</v>
      </c>
    </row>
    <row r="2168" spans="1:11" ht="15" customHeight="1" x14ac:dyDescent="0.35">
      <c r="A2168" s="11" t="s">
        <v>2206</v>
      </c>
      <c r="B2168" s="11">
        <v>2003</v>
      </c>
      <c r="C2168" s="11" t="s">
        <v>7851</v>
      </c>
      <c r="D2168" s="11">
        <v>4</v>
      </c>
      <c r="E2168" s="11">
        <v>1</v>
      </c>
      <c r="F2168" s="13">
        <v>1837.24</v>
      </c>
      <c r="G2168" s="11" t="s">
        <v>7893</v>
      </c>
      <c r="H2168" s="11" t="s">
        <v>7895</v>
      </c>
      <c r="I2168" s="11" t="s">
        <v>7863</v>
      </c>
      <c r="J2168" s="14">
        <v>37837</v>
      </c>
      <c r="K2168" s="11">
        <v>19</v>
      </c>
    </row>
    <row r="2169" spans="1:11" ht="15" customHeight="1" x14ac:dyDescent="0.35">
      <c r="A2169" s="11" t="s">
        <v>2207</v>
      </c>
      <c r="B2169" s="11">
        <v>2003</v>
      </c>
      <c r="C2169" s="11" t="s">
        <v>7851</v>
      </c>
      <c r="D2169" s="11">
        <v>11</v>
      </c>
      <c r="E2169" s="11">
        <v>1</v>
      </c>
      <c r="F2169" s="13">
        <v>1832.09</v>
      </c>
      <c r="G2169" s="11" t="s">
        <v>7893</v>
      </c>
      <c r="H2169" s="11" t="s">
        <v>7893</v>
      </c>
      <c r="I2169" s="11" t="s">
        <v>7863</v>
      </c>
      <c r="J2169" s="14">
        <v>37844</v>
      </c>
      <c r="K2169" s="11">
        <v>19</v>
      </c>
    </row>
    <row r="2170" spans="1:11" ht="15" customHeight="1" x14ac:dyDescent="0.35">
      <c r="A2170" s="11" t="s">
        <v>2208</v>
      </c>
      <c r="B2170" s="11">
        <v>1999</v>
      </c>
      <c r="C2170" s="11" t="s">
        <v>7852</v>
      </c>
      <c r="D2170" s="11">
        <v>1</v>
      </c>
      <c r="E2170" s="11">
        <v>0</v>
      </c>
      <c r="F2170" s="13">
        <v>1826.84</v>
      </c>
      <c r="G2170" s="11" t="s">
        <v>7893</v>
      </c>
      <c r="H2170" s="11" t="s">
        <v>7895</v>
      </c>
      <c r="I2170" s="11" t="s">
        <v>7863</v>
      </c>
      <c r="J2170" s="14">
        <v>36434</v>
      </c>
      <c r="K2170" s="11">
        <v>23</v>
      </c>
    </row>
    <row r="2171" spans="1:11" ht="15" customHeight="1" x14ac:dyDescent="0.35">
      <c r="A2171" s="11" t="s">
        <v>2209</v>
      </c>
      <c r="B2171" s="11">
        <v>1999</v>
      </c>
      <c r="C2171" s="11" t="s">
        <v>7847</v>
      </c>
      <c r="D2171" s="11">
        <v>17</v>
      </c>
      <c r="E2171" s="11">
        <v>0</v>
      </c>
      <c r="F2171" s="13">
        <v>1824.29</v>
      </c>
      <c r="G2171" s="11" t="s">
        <v>7893</v>
      </c>
      <c r="H2171" s="11" t="s">
        <v>7893</v>
      </c>
      <c r="I2171" s="11" t="s">
        <v>7861</v>
      </c>
      <c r="J2171" s="14">
        <v>36481</v>
      </c>
      <c r="K2171" s="11">
        <v>23</v>
      </c>
    </row>
    <row r="2172" spans="1:11" ht="15" customHeight="1" x14ac:dyDescent="0.35">
      <c r="A2172" s="11" t="s">
        <v>2210</v>
      </c>
      <c r="B2172" s="11">
        <v>2004</v>
      </c>
      <c r="C2172" s="11" t="s">
        <v>7851</v>
      </c>
      <c r="D2172" s="11">
        <v>19</v>
      </c>
      <c r="E2172" s="11">
        <v>0</v>
      </c>
      <c r="F2172" s="13">
        <v>1822.54</v>
      </c>
      <c r="G2172" s="11" t="s">
        <v>7893</v>
      </c>
      <c r="H2172" s="11" t="s">
        <v>7894</v>
      </c>
      <c r="I2172" s="11" t="s">
        <v>7862</v>
      </c>
      <c r="J2172" s="14">
        <v>38218</v>
      </c>
      <c r="K2172" s="11">
        <v>18</v>
      </c>
    </row>
    <row r="2173" spans="1:11" ht="15" customHeight="1" x14ac:dyDescent="0.35">
      <c r="A2173" s="11" t="s">
        <v>2211</v>
      </c>
      <c r="B2173" s="11">
        <v>1999</v>
      </c>
      <c r="C2173" s="11" t="s">
        <v>7849</v>
      </c>
      <c r="D2173" s="11">
        <v>25</v>
      </c>
      <c r="E2173" s="11">
        <v>0</v>
      </c>
      <c r="F2173" s="13">
        <v>1815.88</v>
      </c>
      <c r="G2173" s="11" t="s">
        <v>7893</v>
      </c>
      <c r="H2173" s="11" t="s">
        <v>7893</v>
      </c>
      <c r="I2173" s="11" t="s">
        <v>7861</v>
      </c>
      <c r="J2173" s="14">
        <v>36428</v>
      </c>
      <c r="K2173" s="11">
        <v>23</v>
      </c>
    </row>
    <row r="2174" spans="1:11" ht="15" customHeight="1" x14ac:dyDescent="0.35">
      <c r="A2174" s="11" t="s">
        <v>2212</v>
      </c>
      <c r="B2174" s="11">
        <v>2002</v>
      </c>
      <c r="C2174" s="11" t="s">
        <v>7850</v>
      </c>
      <c r="D2174" s="11">
        <v>13</v>
      </c>
      <c r="E2174" s="11">
        <v>0</v>
      </c>
      <c r="F2174" s="13">
        <v>1769.53</v>
      </c>
      <c r="G2174" s="11" t="s">
        <v>7893</v>
      </c>
      <c r="H2174" s="11" t="s">
        <v>7893</v>
      </c>
      <c r="I2174" s="11" t="s">
        <v>7862</v>
      </c>
      <c r="J2174" s="14">
        <v>37603</v>
      </c>
      <c r="K2174" s="11">
        <v>20</v>
      </c>
    </row>
    <row r="2175" spans="1:11" ht="15" customHeight="1" x14ac:dyDescent="0.35">
      <c r="A2175" s="11" t="s">
        <v>2213</v>
      </c>
      <c r="B2175" s="11">
        <v>2003</v>
      </c>
      <c r="C2175" s="11" t="s">
        <v>7847</v>
      </c>
      <c r="D2175" s="11">
        <v>19</v>
      </c>
      <c r="E2175" s="11">
        <v>0</v>
      </c>
      <c r="F2175" s="13">
        <v>1759.34</v>
      </c>
      <c r="G2175" s="11" t="s">
        <v>7893</v>
      </c>
      <c r="H2175" s="11" t="s">
        <v>7894</v>
      </c>
      <c r="I2175" s="11" t="s">
        <v>7863</v>
      </c>
      <c r="J2175" s="14">
        <v>37944</v>
      </c>
      <c r="K2175" s="11">
        <v>19</v>
      </c>
    </row>
    <row r="2176" spans="1:11" ht="15" customHeight="1" x14ac:dyDescent="0.35">
      <c r="A2176" s="11" t="s">
        <v>2214</v>
      </c>
      <c r="B2176" s="11">
        <v>1998</v>
      </c>
      <c r="C2176" s="11" t="s">
        <v>7852</v>
      </c>
      <c r="D2176" s="11">
        <v>7</v>
      </c>
      <c r="E2176" s="11">
        <v>0</v>
      </c>
      <c r="F2176" s="13">
        <v>1756.6</v>
      </c>
      <c r="G2176" s="11" t="s">
        <v>7893</v>
      </c>
      <c r="H2176" s="11" t="s">
        <v>7893</v>
      </c>
      <c r="I2176" s="11" t="s">
        <v>7861</v>
      </c>
      <c r="J2176" s="14">
        <v>36075</v>
      </c>
      <c r="K2176" s="11">
        <v>24</v>
      </c>
    </row>
    <row r="2177" spans="1:11" ht="15" customHeight="1" x14ac:dyDescent="0.35">
      <c r="A2177" s="11" t="s">
        <v>2215</v>
      </c>
      <c r="B2177" s="11">
        <v>2003</v>
      </c>
      <c r="C2177" s="11" t="s">
        <v>7849</v>
      </c>
      <c r="D2177" s="11">
        <v>26</v>
      </c>
      <c r="E2177" s="11">
        <v>0</v>
      </c>
      <c r="F2177" s="13">
        <v>1748.77</v>
      </c>
      <c r="G2177" s="11" t="s">
        <v>7893</v>
      </c>
      <c r="H2177" s="11" t="s">
        <v>7894</v>
      </c>
      <c r="I2177" s="11" t="s">
        <v>7863</v>
      </c>
      <c r="J2177" s="14">
        <v>37890</v>
      </c>
      <c r="K2177" s="11">
        <v>19</v>
      </c>
    </row>
    <row r="2178" spans="1:11" ht="15" customHeight="1" x14ac:dyDescent="0.35">
      <c r="A2178" s="11" t="s">
        <v>2216</v>
      </c>
      <c r="B2178" s="11">
        <v>2003</v>
      </c>
      <c r="C2178" s="11" t="s">
        <v>7846</v>
      </c>
      <c r="D2178" s="11">
        <v>28</v>
      </c>
      <c r="E2178" s="11">
        <v>0</v>
      </c>
      <c r="F2178" s="13">
        <v>1744.47</v>
      </c>
      <c r="G2178" s="11" t="s">
        <v>7893</v>
      </c>
      <c r="H2178" s="11" t="s">
        <v>7894</v>
      </c>
      <c r="I2178" s="11" t="s">
        <v>7863</v>
      </c>
      <c r="J2178" s="14">
        <v>37830</v>
      </c>
      <c r="K2178" s="11">
        <v>19</v>
      </c>
    </row>
    <row r="2179" spans="1:11" ht="15" customHeight="1" x14ac:dyDescent="0.35">
      <c r="A2179" s="11" t="s">
        <v>2217</v>
      </c>
      <c r="B2179" s="11">
        <v>2003</v>
      </c>
      <c r="C2179" s="11" t="s">
        <v>7846</v>
      </c>
      <c r="D2179" s="11">
        <v>25</v>
      </c>
      <c r="E2179" s="11">
        <v>0</v>
      </c>
      <c r="F2179" s="13">
        <v>1743.21</v>
      </c>
      <c r="G2179" s="11" t="s">
        <v>7893</v>
      </c>
      <c r="H2179" s="11" t="s">
        <v>7894</v>
      </c>
      <c r="I2179" s="11" t="s">
        <v>7863</v>
      </c>
      <c r="J2179" s="14">
        <v>37827</v>
      </c>
      <c r="K2179" s="11">
        <v>19</v>
      </c>
    </row>
    <row r="2180" spans="1:11" ht="15" customHeight="1" x14ac:dyDescent="0.35">
      <c r="A2180" s="11" t="s">
        <v>2218</v>
      </c>
      <c r="B2180" s="11">
        <v>2003</v>
      </c>
      <c r="C2180" s="11" t="s">
        <v>7847</v>
      </c>
      <c r="D2180" s="11">
        <v>14</v>
      </c>
      <c r="E2180" s="11">
        <v>0</v>
      </c>
      <c r="F2180" s="13">
        <v>1737.38</v>
      </c>
      <c r="G2180" s="11" t="s">
        <v>7893</v>
      </c>
      <c r="H2180" s="11" t="s">
        <v>7895</v>
      </c>
      <c r="I2180" s="11" t="s">
        <v>7863</v>
      </c>
      <c r="J2180" s="14">
        <v>37939</v>
      </c>
      <c r="K2180" s="11">
        <v>19</v>
      </c>
    </row>
    <row r="2181" spans="1:11" ht="15" customHeight="1" x14ac:dyDescent="0.35">
      <c r="A2181" s="11" t="s">
        <v>2219</v>
      </c>
      <c r="B2181" s="11">
        <v>2003</v>
      </c>
      <c r="C2181" s="11" t="s">
        <v>7847</v>
      </c>
      <c r="D2181" s="11">
        <v>9</v>
      </c>
      <c r="E2181" s="11">
        <v>0</v>
      </c>
      <c r="F2181" s="13">
        <v>1731.68</v>
      </c>
      <c r="G2181" s="11" t="s">
        <v>7893</v>
      </c>
      <c r="H2181" s="11" t="s">
        <v>7895</v>
      </c>
      <c r="I2181" s="11" t="s">
        <v>7863</v>
      </c>
      <c r="J2181" s="14">
        <v>37934</v>
      </c>
      <c r="K2181" s="11">
        <v>19</v>
      </c>
    </row>
    <row r="2182" spans="1:11" ht="15" customHeight="1" x14ac:dyDescent="0.35">
      <c r="A2182" s="11" t="s">
        <v>2220</v>
      </c>
      <c r="B2182" s="11">
        <v>2003</v>
      </c>
      <c r="C2182" s="11" t="s">
        <v>7849</v>
      </c>
      <c r="D2182" s="11">
        <v>1</v>
      </c>
      <c r="E2182" s="11">
        <v>0</v>
      </c>
      <c r="F2182" s="13">
        <v>1728.9</v>
      </c>
      <c r="G2182" s="11" t="s">
        <v>7893</v>
      </c>
      <c r="H2182" s="11" t="s">
        <v>7895</v>
      </c>
      <c r="I2182" s="11" t="s">
        <v>7863</v>
      </c>
      <c r="J2182" s="14">
        <v>37865</v>
      </c>
      <c r="K2182" s="11">
        <v>19</v>
      </c>
    </row>
    <row r="2183" spans="1:11" ht="15" customHeight="1" x14ac:dyDescent="0.35">
      <c r="A2183" s="11" t="s">
        <v>2221</v>
      </c>
      <c r="B2183" s="11">
        <v>2003</v>
      </c>
      <c r="C2183" s="11" t="s">
        <v>7847</v>
      </c>
      <c r="D2183" s="11">
        <v>21</v>
      </c>
      <c r="E2183" s="11">
        <v>0</v>
      </c>
      <c r="F2183" s="13">
        <v>1727.79</v>
      </c>
      <c r="G2183" s="11" t="s">
        <v>7893</v>
      </c>
      <c r="H2183" s="11" t="s">
        <v>7893</v>
      </c>
      <c r="I2183" s="11" t="s">
        <v>7863</v>
      </c>
      <c r="J2183" s="14">
        <v>37946</v>
      </c>
      <c r="K2183" s="11">
        <v>19</v>
      </c>
    </row>
    <row r="2184" spans="1:11" ht="15" customHeight="1" x14ac:dyDescent="0.35">
      <c r="A2184" s="11" t="s">
        <v>2222</v>
      </c>
      <c r="B2184" s="11">
        <v>2004</v>
      </c>
      <c r="C2184" s="11" t="s">
        <v>7849</v>
      </c>
      <c r="D2184" s="11">
        <v>9</v>
      </c>
      <c r="E2184" s="11">
        <v>1</v>
      </c>
      <c r="F2184" s="13">
        <v>1727.54</v>
      </c>
      <c r="G2184" s="11" t="s">
        <v>7893</v>
      </c>
      <c r="H2184" s="11" t="s">
        <v>7894</v>
      </c>
      <c r="I2184" s="11" t="s">
        <v>7861</v>
      </c>
      <c r="J2184" s="14">
        <v>38239</v>
      </c>
      <c r="K2184" s="11">
        <v>18</v>
      </c>
    </row>
    <row r="2185" spans="1:11" ht="15" customHeight="1" x14ac:dyDescent="0.35">
      <c r="A2185" s="11" t="s">
        <v>2223</v>
      </c>
      <c r="B2185" s="11">
        <v>2004</v>
      </c>
      <c r="C2185" s="11" t="s">
        <v>7852</v>
      </c>
      <c r="D2185" s="11">
        <v>21</v>
      </c>
      <c r="E2185" s="11">
        <v>1</v>
      </c>
      <c r="F2185" s="13">
        <v>1725.55</v>
      </c>
      <c r="G2185" s="11" t="s">
        <v>7893</v>
      </c>
      <c r="H2185" s="11" t="s">
        <v>7895</v>
      </c>
      <c r="I2185" s="11" t="s">
        <v>7861</v>
      </c>
      <c r="J2185" s="14">
        <v>38281</v>
      </c>
      <c r="K2185" s="11">
        <v>18</v>
      </c>
    </row>
    <row r="2186" spans="1:11" ht="15" customHeight="1" x14ac:dyDescent="0.35">
      <c r="A2186" s="11" t="s">
        <v>2224</v>
      </c>
      <c r="B2186" s="11">
        <v>2004</v>
      </c>
      <c r="C2186" s="11" t="s">
        <v>7849</v>
      </c>
      <c r="D2186" s="11">
        <v>11</v>
      </c>
      <c r="E2186" s="11">
        <v>1</v>
      </c>
      <c r="F2186" s="13">
        <v>1720.35</v>
      </c>
      <c r="G2186" s="11" t="s">
        <v>7893</v>
      </c>
      <c r="H2186" s="11" t="s">
        <v>7893</v>
      </c>
      <c r="I2186" s="11" t="s">
        <v>7861</v>
      </c>
      <c r="J2186" s="14">
        <v>38241</v>
      </c>
      <c r="K2186" s="11">
        <v>18</v>
      </c>
    </row>
    <row r="2187" spans="1:11" ht="15" customHeight="1" x14ac:dyDescent="0.35">
      <c r="A2187" s="11" t="s">
        <v>2225</v>
      </c>
      <c r="B2187" s="11">
        <v>2004</v>
      </c>
      <c r="C2187" s="11" t="s">
        <v>7848</v>
      </c>
      <c r="D2187" s="11">
        <v>10</v>
      </c>
      <c r="E2187" s="11">
        <v>1</v>
      </c>
      <c r="F2187" s="13">
        <v>1719.44</v>
      </c>
      <c r="G2187" s="11" t="s">
        <v>7893</v>
      </c>
      <c r="H2187" s="11" t="s">
        <v>7893</v>
      </c>
      <c r="I2187" s="11" t="s">
        <v>7861</v>
      </c>
      <c r="J2187" s="14">
        <v>38148</v>
      </c>
      <c r="K2187" s="11">
        <v>18</v>
      </c>
    </row>
    <row r="2188" spans="1:11" ht="15" customHeight="1" x14ac:dyDescent="0.35">
      <c r="A2188" s="11" t="s">
        <v>2226</v>
      </c>
      <c r="B2188" s="11">
        <v>2004</v>
      </c>
      <c r="C2188" s="11" t="s">
        <v>7849</v>
      </c>
      <c r="D2188" s="11">
        <v>21</v>
      </c>
      <c r="E2188" s="11">
        <v>0</v>
      </c>
      <c r="F2188" s="13">
        <v>1712.23</v>
      </c>
      <c r="G2188" s="11" t="s">
        <v>7893</v>
      </c>
      <c r="H2188" s="11" t="s">
        <v>7894</v>
      </c>
      <c r="I2188" s="11" t="s">
        <v>7866</v>
      </c>
      <c r="J2188" s="14">
        <v>38251</v>
      </c>
      <c r="K2188" s="11">
        <v>18</v>
      </c>
    </row>
    <row r="2189" spans="1:11" ht="15" customHeight="1" x14ac:dyDescent="0.35">
      <c r="A2189" s="11" t="s">
        <v>2227</v>
      </c>
      <c r="B2189" s="11">
        <v>2004</v>
      </c>
      <c r="C2189" s="11" t="s">
        <v>7849</v>
      </c>
      <c r="D2189" s="11">
        <v>19</v>
      </c>
      <c r="E2189" s="11">
        <v>1</v>
      </c>
      <c r="F2189" s="13">
        <v>1711.03</v>
      </c>
      <c r="G2189" s="11" t="s">
        <v>7893</v>
      </c>
      <c r="H2189" s="11" t="s">
        <v>7893</v>
      </c>
      <c r="I2189" s="11" t="s">
        <v>7861</v>
      </c>
      <c r="J2189" s="14">
        <v>38249</v>
      </c>
      <c r="K2189" s="11">
        <v>18</v>
      </c>
    </row>
    <row r="2190" spans="1:11" ht="15" customHeight="1" x14ac:dyDescent="0.35">
      <c r="A2190" s="11" t="s">
        <v>2228</v>
      </c>
      <c r="B2190" s="11">
        <v>2004</v>
      </c>
      <c r="C2190" s="11" t="s">
        <v>7850</v>
      </c>
      <c r="D2190" s="11">
        <v>12</v>
      </c>
      <c r="E2190" s="11">
        <v>0</v>
      </c>
      <c r="F2190" s="13">
        <v>1708.93</v>
      </c>
      <c r="G2190" s="11" t="s">
        <v>7893</v>
      </c>
      <c r="H2190" s="11" t="s">
        <v>7894</v>
      </c>
      <c r="I2190" s="11" t="s">
        <v>7865</v>
      </c>
      <c r="J2190" s="14">
        <v>38333</v>
      </c>
      <c r="K2190" s="11">
        <v>18</v>
      </c>
    </row>
    <row r="2191" spans="1:11" ht="15" customHeight="1" x14ac:dyDescent="0.35">
      <c r="A2191" s="11" t="s">
        <v>2229</v>
      </c>
      <c r="B2191" s="11">
        <v>2004</v>
      </c>
      <c r="C2191" s="11" t="s">
        <v>7852</v>
      </c>
      <c r="D2191" s="11">
        <v>17</v>
      </c>
      <c r="E2191" s="11">
        <v>0</v>
      </c>
      <c r="F2191" s="13">
        <v>1708</v>
      </c>
      <c r="G2191" s="11" t="s">
        <v>7893</v>
      </c>
      <c r="H2191" s="11" t="s">
        <v>7895</v>
      </c>
      <c r="I2191" s="11" t="s">
        <v>7866</v>
      </c>
      <c r="J2191" s="14">
        <v>38277</v>
      </c>
      <c r="K2191" s="11">
        <v>18</v>
      </c>
    </row>
    <row r="2192" spans="1:11" ht="15" customHeight="1" x14ac:dyDescent="0.35">
      <c r="A2192" s="11" t="s">
        <v>2230</v>
      </c>
      <c r="B2192" s="11">
        <v>2004</v>
      </c>
      <c r="C2192" s="11" t="s">
        <v>7850</v>
      </c>
      <c r="D2192" s="11">
        <v>6</v>
      </c>
      <c r="E2192" s="11">
        <v>0</v>
      </c>
      <c r="F2192" s="13">
        <v>1705.62</v>
      </c>
      <c r="G2192" s="11" t="s">
        <v>7895</v>
      </c>
      <c r="H2192" s="11" t="s">
        <v>7895</v>
      </c>
      <c r="I2192" s="11" t="s">
        <v>7864</v>
      </c>
      <c r="J2192" s="14">
        <v>38327</v>
      </c>
      <c r="K2192" s="11">
        <v>18</v>
      </c>
    </row>
    <row r="2193" spans="1:11" ht="15" customHeight="1" x14ac:dyDescent="0.35">
      <c r="A2193" s="11" t="s">
        <v>2231</v>
      </c>
      <c r="B2193" s="11">
        <v>2004</v>
      </c>
      <c r="C2193" s="11" t="s">
        <v>7850</v>
      </c>
      <c r="D2193" s="11">
        <v>14</v>
      </c>
      <c r="E2193" s="11">
        <v>0</v>
      </c>
      <c r="F2193" s="13">
        <v>1704.7</v>
      </c>
      <c r="G2193" s="11" t="s">
        <v>7895</v>
      </c>
      <c r="H2193" s="11" t="s">
        <v>7893</v>
      </c>
      <c r="I2193" s="11" t="s">
        <v>7867</v>
      </c>
      <c r="J2193" s="14">
        <v>38335</v>
      </c>
      <c r="K2193" s="11">
        <v>18</v>
      </c>
    </row>
    <row r="2194" spans="1:11" ht="15" customHeight="1" x14ac:dyDescent="0.35">
      <c r="A2194" s="11" t="s">
        <v>2232</v>
      </c>
      <c r="B2194" s="11">
        <v>2004</v>
      </c>
      <c r="C2194" s="11" t="s">
        <v>7847</v>
      </c>
      <c r="D2194" s="11">
        <v>7</v>
      </c>
      <c r="E2194" s="11">
        <v>0</v>
      </c>
      <c r="F2194" s="13">
        <v>1704.57</v>
      </c>
      <c r="G2194" s="11" t="s">
        <v>7895</v>
      </c>
      <c r="H2194" s="11" t="s">
        <v>7894</v>
      </c>
      <c r="I2194" s="11" t="s">
        <v>7866</v>
      </c>
      <c r="J2194" s="14">
        <v>38298</v>
      </c>
      <c r="K2194" s="11">
        <v>18</v>
      </c>
    </row>
    <row r="2195" spans="1:11" ht="15" customHeight="1" x14ac:dyDescent="0.35">
      <c r="A2195" s="11" t="s">
        <v>2233</v>
      </c>
      <c r="B2195" s="11">
        <v>2004</v>
      </c>
      <c r="C2195" s="11" t="s">
        <v>7850</v>
      </c>
      <c r="D2195" s="11">
        <v>10</v>
      </c>
      <c r="E2195" s="11">
        <v>0</v>
      </c>
      <c r="F2195" s="13">
        <v>1702.46</v>
      </c>
      <c r="G2195" s="11" t="s">
        <v>7895</v>
      </c>
      <c r="H2195" s="11" t="s">
        <v>7893</v>
      </c>
      <c r="I2195" s="11" t="s">
        <v>7865</v>
      </c>
      <c r="J2195" s="14">
        <v>38331</v>
      </c>
      <c r="K2195" s="11">
        <v>18</v>
      </c>
    </row>
    <row r="2196" spans="1:11" ht="15" customHeight="1" x14ac:dyDescent="0.35">
      <c r="A2196" s="11" t="s">
        <v>2234</v>
      </c>
      <c r="B2196" s="11">
        <v>2004</v>
      </c>
      <c r="C2196" s="11" t="s">
        <v>7847</v>
      </c>
      <c r="D2196" s="11">
        <v>17</v>
      </c>
      <c r="E2196" s="11">
        <v>0</v>
      </c>
      <c r="F2196" s="13">
        <v>1694.8</v>
      </c>
      <c r="G2196" s="11" t="s">
        <v>7895</v>
      </c>
      <c r="H2196" s="11" t="s">
        <v>7895</v>
      </c>
      <c r="I2196" s="11" t="s">
        <v>7864</v>
      </c>
      <c r="J2196" s="14">
        <v>38308</v>
      </c>
      <c r="K2196" s="11">
        <v>18</v>
      </c>
    </row>
    <row r="2197" spans="1:11" ht="15" customHeight="1" x14ac:dyDescent="0.35">
      <c r="A2197" s="11" t="s">
        <v>2235</v>
      </c>
      <c r="B2197" s="11">
        <v>2000</v>
      </c>
      <c r="C2197" s="11" t="s">
        <v>7852</v>
      </c>
      <c r="D2197" s="11">
        <v>21</v>
      </c>
      <c r="E2197" s="11">
        <v>0</v>
      </c>
      <c r="F2197" s="13">
        <v>1682.6</v>
      </c>
      <c r="G2197" s="11" t="s">
        <v>7895</v>
      </c>
      <c r="H2197" s="11" t="s">
        <v>7895</v>
      </c>
      <c r="I2197" s="11" t="s">
        <v>7863</v>
      </c>
      <c r="J2197" s="14">
        <v>36820</v>
      </c>
      <c r="K2197" s="11">
        <v>22</v>
      </c>
    </row>
    <row r="2198" spans="1:11" ht="15" customHeight="1" x14ac:dyDescent="0.35">
      <c r="A2198" s="11" t="s">
        <v>2236</v>
      </c>
      <c r="B2198" s="11">
        <v>2000</v>
      </c>
      <c r="C2198" s="11" t="s">
        <v>7848</v>
      </c>
      <c r="D2198" s="11">
        <v>10</v>
      </c>
      <c r="E2198" s="11">
        <v>0</v>
      </c>
      <c r="F2198" s="13">
        <v>1674.63</v>
      </c>
      <c r="G2198" s="11" t="s">
        <v>7895</v>
      </c>
      <c r="H2198" s="11" t="s">
        <v>7895</v>
      </c>
      <c r="I2198" s="11" t="s">
        <v>7861</v>
      </c>
      <c r="J2198" s="14">
        <v>36687</v>
      </c>
      <c r="K2198" s="11">
        <v>22</v>
      </c>
    </row>
    <row r="2199" spans="1:11" ht="15" customHeight="1" x14ac:dyDescent="0.35">
      <c r="A2199" s="11" t="s">
        <v>2237</v>
      </c>
      <c r="B2199" s="11">
        <v>2000</v>
      </c>
      <c r="C2199" s="11" t="s">
        <v>7852</v>
      </c>
      <c r="D2199" s="11">
        <v>23</v>
      </c>
      <c r="E2199" s="11">
        <v>0</v>
      </c>
      <c r="F2199" s="13">
        <v>1665</v>
      </c>
      <c r="G2199" s="11" t="s">
        <v>7895</v>
      </c>
      <c r="H2199" s="11" t="s">
        <v>7895</v>
      </c>
      <c r="I2199" s="11" t="s">
        <v>7861</v>
      </c>
      <c r="J2199" s="14">
        <v>36822</v>
      </c>
      <c r="K2199" s="11">
        <v>22</v>
      </c>
    </row>
    <row r="2200" spans="1:11" ht="15" customHeight="1" x14ac:dyDescent="0.35">
      <c r="A2200" s="11" t="s">
        <v>2238</v>
      </c>
      <c r="B2200" s="11">
        <v>2003</v>
      </c>
      <c r="C2200" s="11" t="s">
        <v>7850</v>
      </c>
      <c r="D2200" s="11">
        <v>30</v>
      </c>
      <c r="E2200" s="11">
        <v>0</v>
      </c>
      <c r="F2200" s="13">
        <v>1646.43</v>
      </c>
      <c r="G2200" s="11" t="s">
        <v>7895</v>
      </c>
      <c r="H2200" s="11" t="s">
        <v>7894</v>
      </c>
      <c r="I2200" s="11" t="s">
        <v>7862</v>
      </c>
      <c r="J2200" s="14">
        <v>37985</v>
      </c>
      <c r="K2200" s="11">
        <v>19</v>
      </c>
    </row>
    <row r="2201" spans="1:11" ht="15" customHeight="1" x14ac:dyDescent="0.35">
      <c r="A2201" s="11" t="s">
        <v>2239</v>
      </c>
      <c r="B2201" s="11">
        <v>2003</v>
      </c>
      <c r="C2201" s="11" t="s">
        <v>7851</v>
      </c>
      <c r="D2201" s="11">
        <v>21</v>
      </c>
      <c r="E2201" s="11">
        <v>0</v>
      </c>
      <c r="F2201" s="13">
        <v>1639.56</v>
      </c>
      <c r="G2201" s="11" t="s">
        <v>7895</v>
      </c>
      <c r="H2201" s="11" t="s">
        <v>7895</v>
      </c>
      <c r="I2201" s="11" t="s">
        <v>7862</v>
      </c>
      <c r="J2201" s="14">
        <v>37854</v>
      </c>
      <c r="K2201" s="11">
        <v>19</v>
      </c>
    </row>
    <row r="2202" spans="1:11" ht="15" customHeight="1" x14ac:dyDescent="0.35">
      <c r="A2202" s="11" t="s">
        <v>2240</v>
      </c>
      <c r="B2202" s="11">
        <v>2003</v>
      </c>
      <c r="C2202" s="11" t="s">
        <v>7849</v>
      </c>
      <c r="D2202" s="11">
        <v>16</v>
      </c>
      <c r="E2202" s="11">
        <v>0</v>
      </c>
      <c r="F2202" s="13">
        <v>1639.56</v>
      </c>
      <c r="G2202" s="11" t="s">
        <v>7895</v>
      </c>
      <c r="H2202" s="11" t="s">
        <v>7895</v>
      </c>
      <c r="I2202" s="11" t="s">
        <v>7862</v>
      </c>
      <c r="J2202" s="14">
        <v>37880</v>
      </c>
      <c r="K2202" s="11">
        <v>19</v>
      </c>
    </row>
    <row r="2203" spans="1:11" ht="15" customHeight="1" x14ac:dyDescent="0.35">
      <c r="A2203" s="11" t="s">
        <v>2241</v>
      </c>
      <c r="B2203" s="11">
        <v>2003</v>
      </c>
      <c r="C2203" s="11" t="s">
        <v>7850</v>
      </c>
      <c r="D2203" s="11">
        <v>30</v>
      </c>
      <c r="E2203" s="11">
        <v>0</v>
      </c>
      <c r="F2203" s="13">
        <v>1635.73</v>
      </c>
      <c r="G2203" s="11" t="s">
        <v>7895</v>
      </c>
      <c r="H2203" s="11" t="s">
        <v>7893</v>
      </c>
      <c r="I2203" s="11" t="s">
        <v>7862</v>
      </c>
      <c r="J2203" s="14">
        <v>37985</v>
      </c>
      <c r="K2203" s="11">
        <v>19</v>
      </c>
    </row>
    <row r="2204" spans="1:11" ht="15" customHeight="1" x14ac:dyDescent="0.35">
      <c r="A2204" s="11" t="s">
        <v>2242</v>
      </c>
      <c r="B2204" s="11">
        <v>2004</v>
      </c>
      <c r="C2204" s="11" t="s">
        <v>7848</v>
      </c>
      <c r="D2204" s="11">
        <v>13</v>
      </c>
      <c r="E2204" s="11">
        <v>0</v>
      </c>
      <c r="F2204" s="13">
        <v>1634.57</v>
      </c>
      <c r="G2204" s="11" t="s">
        <v>7895</v>
      </c>
      <c r="H2204" s="11" t="s">
        <v>7895</v>
      </c>
      <c r="I2204" s="11" t="s">
        <v>7861</v>
      </c>
      <c r="J2204" s="14">
        <v>38151</v>
      </c>
      <c r="K2204" s="11">
        <v>18</v>
      </c>
    </row>
    <row r="2205" spans="1:11" ht="15" customHeight="1" x14ac:dyDescent="0.35">
      <c r="A2205" s="11" t="s">
        <v>2243</v>
      </c>
      <c r="B2205" s="11">
        <v>2004</v>
      </c>
      <c r="C2205" s="11" t="s">
        <v>7851</v>
      </c>
      <c r="D2205" s="11">
        <v>8</v>
      </c>
      <c r="E2205" s="11">
        <v>0</v>
      </c>
      <c r="F2205" s="13">
        <v>1633.96</v>
      </c>
      <c r="G2205" s="11" t="s">
        <v>7895</v>
      </c>
      <c r="H2205" s="11" t="s">
        <v>7894</v>
      </c>
      <c r="I2205" s="11" t="s">
        <v>7861</v>
      </c>
      <c r="J2205" s="14">
        <v>38207</v>
      </c>
      <c r="K2205" s="11">
        <v>18</v>
      </c>
    </row>
    <row r="2206" spans="1:11" ht="15" customHeight="1" x14ac:dyDescent="0.35">
      <c r="A2206" s="11" t="s">
        <v>2244</v>
      </c>
      <c r="B2206" s="11">
        <v>2004</v>
      </c>
      <c r="C2206" s="11" t="s">
        <v>7850</v>
      </c>
      <c r="D2206" s="11">
        <v>13</v>
      </c>
      <c r="E2206" s="11">
        <v>0</v>
      </c>
      <c r="F2206" s="13">
        <v>1633.04</v>
      </c>
      <c r="G2206" s="11" t="s">
        <v>7895</v>
      </c>
      <c r="H2206" s="11" t="s">
        <v>7895</v>
      </c>
      <c r="I2206" s="11" t="s">
        <v>7861</v>
      </c>
      <c r="J2206" s="14">
        <v>38334</v>
      </c>
      <c r="K2206" s="11">
        <v>18</v>
      </c>
    </row>
    <row r="2207" spans="1:11" ht="15" customHeight="1" x14ac:dyDescent="0.35">
      <c r="A2207" s="11" t="s">
        <v>2245</v>
      </c>
      <c r="B2207" s="11">
        <v>2003</v>
      </c>
      <c r="C2207" s="11" t="s">
        <v>7849</v>
      </c>
      <c r="D2207" s="11">
        <v>16</v>
      </c>
      <c r="E2207" s="11">
        <v>0</v>
      </c>
      <c r="F2207" s="13">
        <v>1632.56</v>
      </c>
      <c r="G2207" s="11" t="s">
        <v>7895</v>
      </c>
      <c r="H2207" s="11" t="s">
        <v>7895</v>
      </c>
      <c r="I2207" s="11" t="s">
        <v>7862</v>
      </c>
      <c r="J2207" s="14">
        <v>37880</v>
      </c>
      <c r="K2207" s="11">
        <v>19</v>
      </c>
    </row>
    <row r="2208" spans="1:11" ht="15" customHeight="1" x14ac:dyDescent="0.35">
      <c r="A2208" s="11" t="s">
        <v>2246</v>
      </c>
      <c r="B2208" s="11">
        <v>2003</v>
      </c>
      <c r="C2208" s="11" t="s">
        <v>7852</v>
      </c>
      <c r="D2208" s="11">
        <v>3</v>
      </c>
      <c r="E2208" s="11">
        <v>0</v>
      </c>
      <c r="F2208" s="13">
        <v>1632.04</v>
      </c>
      <c r="G2208" s="11" t="s">
        <v>7895</v>
      </c>
      <c r="H2208" s="11" t="s">
        <v>7895</v>
      </c>
      <c r="I2208" s="11" t="s">
        <v>7862</v>
      </c>
      <c r="J2208" s="14">
        <v>37897</v>
      </c>
      <c r="K2208" s="11">
        <v>19</v>
      </c>
    </row>
    <row r="2209" spans="1:11" ht="15" customHeight="1" x14ac:dyDescent="0.35">
      <c r="A2209" s="11" t="s">
        <v>2247</v>
      </c>
      <c r="B2209" s="11">
        <v>2004</v>
      </c>
      <c r="C2209" s="11" t="s">
        <v>7846</v>
      </c>
      <c r="D2209" s="11">
        <v>9</v>
      </c>
      <c r="E2209" s="11">
        <v>0</v>
      </c>
      <c r="F2209" s="13">
        <v>1631.82</v>
      </c>
      <c r="G2209" s="11" t="s">
        <v>7895</v>
      </c>
      <c r="H2209" s="11" t="s">
        <v>7894</v>
      </c>
      <c r="I2209" s="11" t="s">
        <v>7861</v>
      </c>
      <c r="J2209" s="14">
        <v>38177</v>
      </c>
      <c r="K2209" s="11">
        <v>18</v>
      </c>
    </row>
    <row r="2210" spans="1:11" ht="15" customHeight="1" x14ac:dyDescent="0.35">
      <c r="A2210" s="11" t="s">
        <v>2248</v>
      </c>
      <c r="B2210" s="11">
        <v>2004</v>
      </c>
      <c r="C2210" s="11" t="s">
        <v>7850</v>
      </c>
      <c r="D2210" s="11">
        <v>5</v>
      </c>
      <c r="E2210" s="11">
        <v>0</v>
      </c>
      <c r="F2210" s="13">
        <v>1631.67</v>
      </c>
      <c r="G2210" s="11" t="s">
        <v>7895</v>
      </c>
      <c r="H2210" s="11" t="s">
        <v>7893</v>
      </c>
      <c r="I2210" s="11" t="s">
        <v>7861</v>
      </c>
      <c r="J2210" s="14">
        <v>38326</v>
      </c>
      <c r="K2210" s="11">
        <v>18</v>
      </c>
    </row>
    <row r="2211" spans="1:11" ht="15" customHeight="1" x14ac:dyDescent="0.35">
      <c r="A2211" s="11" t="s">
        <v>2249</v>
      </c>
      <c r="B2211" s="11">
        <v>2004</v>
      </c>
      <c r="C2211" s="11" t="s">
        <v>7852</v>
      </c>
      <c r="D2211" s="11">
        <v>4</v>
      </c>
      <c r="E2211" s="11">
        <v>0</v>
      </c>
      <c r="F2211" s="13">
        <v>1629.83</v>
      </c>
      <c r="G2211" s="11" t="s">
        <v>7895</v>
      </c>
      <c r="H2211" s="11" t="s">
        <v>7895</v>
      </c>
      <c r="I2211" s="11" t="s">
        <v>7861</v>
      </c>
      <c r="J2211" s="14">
        <v>38264</v>
      </c>
      <c r="K2211" s="11">
        <v>18</v>
      </c>
    </row>
    <row r="2212" spans="1:11" ht="15" customHeight="1" x14ac:dyDescent="0.35">
      <c r="A2212" s="11" t="s">
        <v>2250</v>
      </c>
      <c r="B2212" s="11">
        <v>2003</v>
      </c>
      <c r="C2212" s="11" t="s">
        <v>7846</v>
      </c>
      <c r="D2212" s="11">
        <v>17</v>
      </c>
      <c r="E2212" s="11">
        <v>0</v>
      </c>
      <c r="F2212" s="13">
        <v>1628.47</v>
      </c>
      <c r="G2212" s="11" t="s">
        <v>7895</v>
      </c>
      <c r="H2212" s="11" t="s">
        <v>7894</v>
      </c>
      <c r="I2212" s="11" t="s">
        <v>7862</v>
      </c>
      <c r="J2212" s="14">
        <v>37819</v>
      </c>
      <c r="K2212" s="11">
        <v>19</v>
      </c>
    </row>
    <row r="2213" spans="1:11" ht="15" customHeight="1" x14ac:dyDescent="0.35">
      <c r="A2213" s="11" t="s">
        <v>2251</v>
      </c>
      <c r="B2213" s="11">
        <v>2003</v>
      </c>
      <c r="C2213" s="11" t="s">
        <v>7850</v>
      </c>
      <c r="D2213" s="11">
        <v>4</v>
      </c>
      <c r="E2213" s="11">
        <v>0</v>
      </c>
      <c r="F2213" s="13">
        <v>1627.28</v>
      </c>
      <c r="G2213" s="11" t="s">
        <v>7895</v>
      </c>
      <c r="H2213" s="11" t="s">
        <v>7895</v>
      </c>
      <c r="I2213" s="11" t="s">
        <v>7862</v>
      </c>
      <c r="J2213" s="14">
        <v>37959</v>
      </c>
      <c r="K2213" s="11">
        <v>19</v>
      </c>
    </row>
    <row r="2214" spans="1:11" ht="15" customHeight="1" x14ac:dyDescent="0.35">
      <c r="A2214" s="11" t="s">
        <v>2252</v>
      </c>
      <c r="B2214" s="11">
        <v>2003</v>
      </c>
      <c r="C2214" s="11" t="s">
        <v>7849</v>
      </c>
      <c r="D2214" s="11">
        <v>9</v>
      </c>
      <c r="E2214" s="11">
        <v>0</v>
      </c>
      <c r="F2214" s="13">
        <v>1625.43</v>
      </c>
      <c r="G2214" s="11" t="s">
        <v>7895</v>
      </c>
      <c r="H2214" s="11" t="s">
        <v>7893</v>
      </c>
      <c r="I2214" s="11" t="s">
        <v>7862</v>
      </c>
      <c r="J2214" s="14">
        <v>37873</v>
      </c>
      <c r="K2214" s="11">
        <v>19</v>
      </c>
    </row>
    <row r="2215" spans="1:11" ht="15" customHeight="1" x14ac:dyDescent="0.35">
      <c r="A2215" s="11" t="s">
        <v>2253</v>
      </c>
      <c r="B2215" s="11">
        <v>2004</v>
      </c>
      <c r="C2215" s="11" t="s">
        <v>7846</v>
      </c>
      <c r="D2215" s="11">
        <v>25</v>
      </c>
      <c r="E2215" s="11">
        <v>0</v>
      </c>
      <c r="F2215" s="13">
        <v>1622.19</v>
      </c>
      <c r="G2215" s="11" t="s">
        <v>7895</v>
      </c>
      <c r="H2215" s="11" t="s">
        <v>7894</v>
      </c>
      <c r="I2215" s="11" t="s">
        <v>7861</v>
      </c>
      <c r="J2215" s="14">
        <v>38193</v>
      </c>
      <c r="K2215" s="11">
        <v>18</v>
      </c>
    </row>
    <row r="2216" spans="1:11" ht="15" customHeight="1" x14ac:dyDescent="0.35">
      <c r="A2216" s="11" t="s">
        <v>2254</v>
      </c>
      <c r="B2216" s="11">
        <v>2004</v>
      </c>
      <c r="C2216" s="11" t="s">
        <v>7851</v>
      </c>
      <c r="D2216" s="11">
        <v>21</v>
      </c>
      <c r="E2216" s="11">
        <v>0</v>
      </c>
      <c r="F2216" s="13">
        <v>1621.88</v>
      </c>
      <c r="G2216" s="11" t="s">
        <v>7895</v>
      </c>
      <c r="H2216" s="11" t="s">
        <v>7895</v>
      </c>
      <c r="I2216" s="11" t="s">
        <v>7861</v>
      </c>
      <c r="J2216" s="14">
        <v>38220</v>
      </c>
      <c r="K2216" s="11">
        <v>18</v>
      </c>
    </row>
    <row r="2217" spans="1:11" ht="15" customHeight="1" x14ac:dyDescent="0.35">
      <c r="A2217" s="11" t="s">
        <v>2255</v>
      </c>
      <c r="B2217" s="11">
        <v>2003</v>
      </c>
      <c r="C2217" s="11" t="s">
        <v>7849</v>
      </c>
      <c r="D2217" s="11">
        <v>14</v>
      </c>
      <c r="E2217" s="11">
        <v>0</v>
      </c>
      <c r="F2217" s="13">
        <v>1621.34</v>
      </c>
      <c r="G2217" s="11" t="s">
        <v>7895</v>
      </c>
      <c r="H2217" s="11" t="s">
        <v>7895</v>
      </c>
      <c r="I2217" s="11" t="s">
        <v>7862</v>
      </c>
      <c r="J2217" s="14">
        <v>37878</v>
      </c>
      <c r="K2217" s="11">
        <v>19</v>
      </c>
    </row>
    <row r="2218" spans="1:11" ht="15" customHeight="1" x14ac:dyDescent="0.35">
      <c r="A2218" s="11" t="s">
        <v>2256</v>
      </c>
      <c r="B2218" s="11">
        <v>1995</v>
      </c>
      <c r="C2218" s="11" t="s">
        <v>7851</v>
      </c>
      <c r="D2218" s="11">
        <v>5</v>
      </c>
      <c r="E2218" s="11">
        <v>0</v>
      </c>
      <c r="F2218" s="13">
        <v>1617.16</v>
      </c>
      <c r="G2218" s="11" t="s">
        <v>7895</v>
      </c>
      <c r="H2218" s="11" t="s">
        <v>7894</v>
      </c>
      <c r="I2218" s="11" t="s">
        <v>7861</v>
      </c>
      <c r="J2218" s="14">
        <v>34916</v>
      </c>
      <c r="K2218" s="11">
        <v>27</v>
      </c>
    </row>
    <row r="2219" spans="1:11" ht="15" customHeight="1" x14ac:dyDescent="0.35">
      <c r="A2219" s="11" t="s">
        <v>2257</v>
      </c>
      <c r="B2219" s="11">
        <v>2004</v>
      </c>
      <c r="C2219" s="11" t="s">
        <v>7846</v>
      </c>
      <c r="D2219" s="11">
        <v>22</v>
      </c>
      <c r="E2219" s="11">
        <v>0</v>
      </c>
      <c r="F2219" s="13">
        <v>1615.77</v>
      </c>
      <c r="G2219" s="11" t="s">
        <v>7895</v>
      </c>
      <c r="H2219" s="11" t="s">
        <v>7894</v>
      </c>
      <c r="I2219" s="11" t="s">
        <v>7861</v>
      </c>
      <c r="J2219" s="14">
        <v>38190</v>
      </c>
      <c r="K2219" s="11">
        <v>18</v>
      </c>
    </row>
    <row r="2220" spans="1:11" ht="15" customHeight="1" x14ac:dyDescent="0.35">
      <c r="A2220" s="11" t="s">
        <v>2258</v>
      </c>
      <c r="B2220" s="11">
        <v>2004</v>
      </c>
      <c r="C2220" s="11" t="s">
        <v>7847</v>
      </c>
      <c r="D2220" s="11">
        <v>19</v>
      </c>
      <c r="E2220" s="11">
        <v>0</v>
      </c>
      <c r="F2220" s="13">
        <v>1607.51</v>
      </c>
      <c r="G2220" s="11" t="s">
        <v>7895</v>
      </c>
      <c r="H2220" s="11" t="s">
        <v>7893</v>
      </c>
      <c r="I2220" s="11" t="s">
        <v>7861</v>
      </c>
      <c r="J2220" s="14">
        <v>38310</v>
      </c>
      <c r="K2220" s="11">
        <v>18</v>
      </c>
    </row>
    <row r="2221" spans="1:11" ht="15" customHeight="1" x14ac:dyDescent="0.35">
      <c r="A2221" s="11" t="s">
        <v>2259</v>
      </c>
      <c r="B2221" s="11">
        <v>1992</v>
      </c>
      <c r="C2221" s="11" t="s">
        <v>7849</v>
      </c>
      <c r="D2221" s="11">
        <v>22</v>
      </c>
      <c r="E2221" s="11">
        <v>0</v>
      </c>
      <c r="F2221" s="13">
        <v>1566.88</v>
      </c>
      <c r="G2221" s="11" t="s">
        <v>7895</v>
      </c>
      <c r="H2221" s="11" t="s">
        <v>7894</v>
      </c>
      <c r="I2221" s="11" t="s">
        <v>7861</v>
      </c>
      <c r="J2221" s="14">
        <v>33869</v>
      </c>
      <c r="K2221" s="11">
        <v>30</v>
      </c>
    </row>
    <row r="2222" spans="1:11" ht="15" customHeight="1" x14ac:dyDescent="0.35">
      <c r="A2222" s="11" t="s">
        <v>2260</v>
      </c>
      <c r="B2222" s="11">
        <v>2001</v>
      </c>
      <c r="C2222" s="11" t="s">
        <v>7850</v>
      </c>
      <c r="D2222" s="11">
        <v>5</v>
      </c>
      <c r="E2222" s="11">
        <v>0</v>
      </c>
      <c r="F2222" s="13">
        <v>1534.3</v>
      </c>
      <c r="G2222" s="11" t="s">
        <v>7895</v>
      </c>
      <c r="H2222" s="11" t="s">
        <v>7895</v>
      </c>
      <c r="I2222" s="11" t="s">
        <v>7861</v>
      </c>
      <c r="J2222" s="14">
        <v>37230</v>
      </c>
      <c r="K2222" s="11">
        <v>21</v>
      </c>
    </row>
    <row r="2223" spans="1:11" ht="15" customHeight="1" x14ac:dyDescent="0.35">
      <c r="A2223" s="11" t="s">
        <v>2261</v>
      </c>
      <c r="B2223" s="11">
        <v>2001</v>
      </c>
      <c r="C2223" s="11" t="s">
        <v>7848</v>
      </c>
      <c r="D2223" s="11">
        <v>2</v>
      </c>
      <c r="E2223" s="11">
        <v>0</v>
      </c>
      <c r="F2223" s="13">
        <v>1532.47</v>
      </c>
      <c r="G2223" s="11" t="s">
        <v>7895</v>
      </c>
      <c r="H2223" s="11" t="s">
        <v>7895</v>
      </c>
      <c r="I2223" s="11" t="s">
        <v>7861</v>
      </c>
      <c r="J2223" s="14">
        <v>37044</v>
      </c>
      <c r="K2223" s="11">
        <v>22</v>
      </c>
    </row>
    <row r="2224" spans="1:11" ht="15" customHeight="1" x14ac:dyDescent="0.35">
      <c r="A2224" s="11" t="s">
        <v>2262</v>
      </c>
      <c r="B2224" s="11">
        <v>2001</v>
      </c>
      <c r="C2224" s="11" t="s">
        <v>7846</v>
      </c>
      <c r="D2224" s="11">
        <v>7</v>
      </c>
      <c r="E2224" s="11">
        <v>0</v>
      </c>
      <c r="F2224" s="13">
        <v>1526.31</v>
      </c>
      <c r="G2224" s="11" t="s">
        <v>7895</v>
      </c>
      <c r="H2224" s="11" t="s">
        <v>7893</v>
      </c>
      <c r="I2224" s="11" t="s">
        <v>7863</v>
      </c>
      <c r="J2224" s="14">
        <v>37079</v>
      </c>
      <c r="K2224" s="11">
        <v>21</v>
      </c>
    </row>
    <row r="2225" spans="1:11" ht="15" customHeight="1" x14ac:dyDescent="0.35">
      <c r="A2225" s="11" t="s">
        <v>2263</v>
      </c>
      <c r="B2225" s="11">
        <v>2001</v>
      </c>
      <c r="C2225" s="11" t="s">
        <v>7851</v>
      </c>
      <c r="D2225" s="11">
        <v>25</v>
      </c>
      <c r="E2225" s="11">
        <v>0</v>
      </c>
      <c r="F2225" s="13">
        <v>1515.34</v>
      </c>
      <c r="G2225" s="11" t="s">
        <v>7895</v>
      </c>
      <c r="H2225" s="11" t="s">
        <v>7893</v>
      </c>
      <c r="I2225" s="11" t="s">
        <v>7861</v>
      </c>
      <c r="J2225" s="14">
        <v>37128</v>
      </c>
      <c r="K2225" s="11">
        <v>21</v>
      </c>
    </row>
    <row r="2226" spans="1:11" ht="15" customHeight="1" x14ac:dyDescent="0.35">
      <c r="A2226" s="11" t="s">
        <v>2264</v>
      </c>
      <c r="B2226" s="11">
        <v>1998</v>
      </c>
      <c r="C2226" s="11" t="s">
        <v>7848</v>
      </c>
      <c r="D2226" s="11">
        <v>19</v>
      </c>
      <c r="E2226" s="11">
        <v>0</v>
      </c>
      <c r="F2226" s="13">
        <v>1497</v>
      </c>
      <c r="G2226" s="11" t="s">
        <v>7895</v>
      </c>
      <c r="H2226" s="11" t="s">
        <v>7895</v>
      </c>
      <c r="I2226" s="11" t="s">
        <v>7861</v>
      </c>
      <c r="J2226" s="14">
        <v>35965</v>
      </c>
      <c r="K2226" s="11">
        <v>24</v>
      </c>
    </row>
    <row r="2227" spans="1:11" ht="15" customHeight="1" x14ac:dyDescent="0.35">
      <c r="A2227" s="11" t="s">
        <v>2265</v>
      </c>
      <c r="B2227" s="11">
        <v>1995</v>
      </c>
      <c r="C2227" s="11" t="s">
        <v>7852</v>
      </c>
      <c r="D2227" s="11">
        <v>7</v>
      </c>
      <c r="E2227" s="11">
        <v>0</v>
      </c>
      <c r="F2227" s="13">
        <v>1493</v>
      </c>
      <c r="G2227" s="11" t="s">
        <v>7895</v>
      </c>
      <c r="H2227" s="11" t="s">
        <v>7893</v>
      </c>
      <c r="I2227" s="11" t="s">
        <v>7861</v>
      </c>
      <c r="J2227" s="14">
        <v>34979</v>
      </c>
      <c r="K2227" s="11">
        <v>27</v>
      </c>
    </row>
    <row r="2228" spans="1:11" ht="15" customHeight="1" x14ac:dyDescent="0.35">
      <c r="A2228" s="11" t="s">
        <v>2266</v>
      </c>
      <c r="B2228" s="11">
        <v>1997</v>
      </c>
      <c r="C2228" s="11" t="s">
        <v>7848</v>
      </c>
      <c r="D2228" s="11">
        <v>9</v>
      </c>
      <c r="E2228" s="11">
        <v>0</v>
      </c>
      <c r="F2228" s="13">
        <v>1481</v>
      </c>
      <c r="G2228" s="11" t="s">
        <v>7895</v>
      </c>
      <c r="H2228" s="11" t="s">
        <v>7894</v>
      </c>
      <c r="I2228" s="11" t="s">
        <v>7862</v>
      </c>
      <c r="J2228" s="14">
        <v>35590</v>
      </c>
      <c r="K2228" s="11">
        <v>25</v>
      </c>
    </row>
    <row r="2229" spans="1:11" ht="15" customHeight="1" x14ac:dyDescent="0.35">
      <c r="A2229" s="11" t="s">
        <v>2267</v>
      </c>
      <c r="B2229" s="11">
        <v>1998</v>
      </c>
      <c r="C2229" s="11" t="s">
        <v>7850</v>
      </c>
      <c r="D2229" s="11">
        <v>7</v>
      </c>
      <c r="E2229" s="11">
        <v>0</v>
      </c>
      <c r="F2229" s="13">
        <v>1477</v>
      </c>
      <c r="G2229" s="11" t="s">
        <v>7895</v>
      </c>
      <c r="H2229" s="11" t="s">
        <v>7894</v>
      </c>
      <c r="I2229" s="11" t="s">
        <v>7861</v>
      </c>
      <c r="J2229" s="14">
        <v>36136</v>
      </c>
      <c r="K2229" s="11">
        <v>24</v>
      </c>
    </row>
    <row r="2230" spans="1:11" ht="15" customHeight="1" x14ac:dyDescent="0.35">
      <c r="A2230" s="11" t="s">
        <v>2268</v>
      </c>
      <c r="B2230" s="11">
        <v>2003</v>
      </c>
      <c r="C2230" s="11" t="s">
        <v>7848</v>
      </c>
      <c r="D2230" s="11">
        <v>20</v>
      </c>
      <c r="E2230" s="11">
        <v>0</v>
      </c>
      <c r="F2230" s="13">
        <v>1467</v>
      </c>
      <c r="G2230" s="11" t="s">
        <v>7895</v>
      </c>
      <c r="H2230" s="11" t="s">
        <v>7895</v>
      </c>
      <c r="I2230" s="11" t="s">
        <v>7861</v>
      </c>
      <c r="J2230" s="14">
        <v>37792</v>
      </c>
      <c r="K2230" s="11">
        <v>19</v>
      </c>
    </row>
    <row r="2231" spans="1:11" ht="15" customHeight="1" x14ac:dyDescent="0.35">
      <c r="A2231" s="11" t="s">
        <v>2269</v>
      </c>
      <c r="B2231" s="11">
        <v>1997</v>
      </c>
      <c r="C2231" s="11" t="s">
        <v>7848</v>
      </c>
      <c r="D2231" s="11">
        <v>19</v>
      </c>
      <c r="E2231" s="11">
        <v>0</v>
      </c>
      <c r="F2231" s="13">
        <v>1445</v>
      </c>
      <c r="G2231" s="11" t="s">
        <v>7895</v>
      </c>
      <c r="H2231" s="11" t="s">
        <v>7894</v>
      </c>
      <c r="I2231" s="11" t="s">
        <v>7861</v>
      </c>
      <c r="J2231" s="14">
        <v>35600</v>
      </c>
      <c r="K2231" s="11">
        <v>25</v>
      </c>
    </row>
    <row r="2232" spans="1:11" ht="15" customHeight="1" x14ac:dyDescent="0.35">
      <c r="A2232" s="11" t="s">
        <v>2270</v>
      </c>
      <c r="B2232" s="11">
        <v>2000</v>
      </c>
      <c r="C2232" s="11" t="s">
        <v>7849</v>
      </c>
      <c r="D2232" s="11">
        <v>1</v>
      </c>
      <c r="E2232" s="11">
        <v>0</v>
      </c>
      <c r="F2232" s="13">
        <v>1438</v>
      </c>
      <c r="G2232" s="11" t="s">
        <v>7895</v>
      </c>
      <c r="H2232" s="11" t="s">
        <v>7895</v>
      </c>
      <c r="I2232" s="11" t="s">
        <v>7861</v>
      </c>
      <c r="J2232" s="14">
        <v>36770</v>
      </c>
      <c r="K2232" s="11">
        <v>22</v>
      </c>
    </row>
    <row r="2233" spans="1:11" ht="15" customHeight="1" x14ac:dyDescent="0.35">
      <c r="A2233" s="11" t="s">
        <v>2271</v>
      </c>
      <c r="B2233" s="11">
        <v>1997</v>
      </c>
      <c r="C2233" s="11" t="s">
        <v>7850</v>
      </c>
      <c r="D2233" s="11">
        <v>5</v>
      </c>
      <c r="E2233" s="11">
        <v>0</v>
      </c>
      <c r="F2233" s="13">
        <v>1422</v>
      </c>
      <c r="G2233" s="11" t="s">
        <v>7895</v>
      </c>
      <c r="H2233" s="11" t="s">
        <v>7895</v>
      </c>
      <c r="I2233" s="11" t="s">
        <v>7861</v>
      </c>
      <c r="J2233" s="14">
        <v>35769</v>
      </c>
      <c r="K2233" s="11">
        <v>25</v>
      </c>
    </row>
    <row r="2234" spans="1:11" ht="15" customHeight="1" x14ac:dyDescent="0.35">
      <c r="A2234" s="11" t="s">
        <v>2272</v>
      </c>
      <c r="B2234" s="11">
        <v>2001</v>
      </c>
      <c r="C2234" s="11" t="s">
        <v>7851</v>
      </c>
      <c r="D2234" s="11">
        <v>23</v>
      </c>
      <c r="E2234" s="11">
        <v>0</v>
      </c>
      <c r="F2234" s="13">
        <v>1421</v>
      </c>
      <c r="G2234" s="11" t="s">
        <v>7895</v>
      </c>
      <c r="H2234" s="11" t="s">
        <v>7895</v>
      </c>
      <c r="I2234" s="11" t="s">
        <v>7861</v>
      </c>
      <c r="J2234" s="14">
        <v>37126</v>
      </c>
      <c r="K2234" s="11">
        <v>21</v>
      </c>
    </row>
    <row r="2235" spans="1:11" ht="15" customHeight="1" x14ac:dyDescent="0.35">
      <c r="A2235" s="11" t="s">
        <v>2273</v>
      </c>
      <c r="B2235" s="11">
        <v>1996</v>
      </c>
      <c r="C2235" s="11" t="s">
        <v>7848</v>
      </c>
      <c r="D2235" s="11">
        <v>23</v>
      </c>
      <c r="E2235" s="11">
        <v>0</v>
      </c>
      <c r="F2235" s="13">
        <v>1417</v>
      </c>
      <c r="G2235" s="11" t="s">
        <v>7895</v>
      </c>
      <c r="H2235" s="11" t="s">
        <v>7893</v>
      </c>
      <c r="I2235" s="11" t="s">
        <v>7861</v>
      </c>
      <c r="J2235" s="14">
        <v>35239</v>
      </c>
      <c r="K2235" s="11">
        <v>26</v>
      </c>
    </row>
    <row r="2236" spans="1:11" ht="15" customHeight="1" x14ac:dyDescent="0.35">
      <c r="A2236" s="11" t="s">
        <v>2274</v>
      </c>
      <c r="B2236" s="11">
        <v>1997</v>
      </c>
      <c r="C2236" s="11" t="s">
        <v>7852</v>
      </c>
      <c r="D2236" s="11">
        <v>27</v>
      </c>
      <c r="E2236" s="11">
        <v>0</v>
      </c>
      <c r="F2236" s="13">
        <v>1402</v>
      </c>
      <c r="G2236" s="11" t="s">
        <v>7895</v>
      </c>
      <c r="H2236" s="11" t="s">
        <v>7893</v>
      </c>
      <c r="I2236" s="11" t="s">
        <v>7863</v>
      </c>
      <c r="J2236" s="14">
        <v>35730</v>
      </c>
      <c r="K2236" s="11">
        <v>25</v>
      </c>
    </row>
    <row r="2237" spans="1:11" ht="15" customHeight="1" x14ac:dyDescent="0.35">
      <c r="A2237" s="11" t="s">
        <v>2275</v>
      </c>
      <c r="B2237" s="11">
        <v>1998</v>
      </c>
      <c r="C2237" s="11" t="s">
        <v>7849</v>
      </c>
      <c r="D2237" s="11">
        <v>5</v>
      </c>
      <c r="E2237" s="11">
        <v>0</v>
      </c>
      <c r="F2237" s="13">
        <v>1400.44</v>
      </c>
      <c r="G2237" s="11" t="s">
        <v>7895</v>
      </c>
      <c r="H2237" s="11" t="s">
        <v>7895</v>
      </c>
      <c r="I2237" s="11" t="s">
        <v>7861</v>
      </c>
      <c r="J2237" s="14">
        <v>36043</v>
      </c>
      <c r="K2237" s="11">
        <v>24</v>
      </c>
    </row>
    <row r="2238" spans="1:11" ht="15" customHeight="1" x14ac:dyDescent="0.35">
      <c r="A2238" s="11" t="s">
        <v>2276</v>
      </c>
      <c r="B2238" s="11">
        <v>2002</v>
      </c>
      <c r="C2238" s="11" t="s">
        <v>7850</v>
      </c>
      <c r="D2238" s="11">
        <v>22</v>
      </c>
      <c r="E2238" s="11">
        <v>0</v>
      </c>
      <c r="F2238" s="13">
        <v>1391.53</v>
      </c>
      <c r="G2238" s="11" t="s">
        <v>7895</v>
      </c>
      <c r="H2238" s="11" t="s">
        <v>7894</v>
      </c>
      <c r="I2238" s="11" t="s">
        <v>7861</v>
      </c>
      <c r="J2238" s="14">
        <v>37612</v>
      </c>
      <c r="K2238" s="11">
        <v>20</v>
      </c>
    </row>
    <row r="2239" spans="1:11" ht="15" customHeight="1" x14ac:dyDescent="0.35">
      <c r="A2239" s="11" t="s">
        <v>2277</v>
      </c>
      <c r="B2239" s="11">
        <v>2002</v>
      </c>
      <c r="C2239" s="11" t="s">
        <v>7847</v>
      </c>
      <c r="D2239" s="11">
        <v>14</v>
      </c>
      <c r="E2239" s="11">
        <v>0</v>
      </c>
      <c r="F2239" s="13">
        <v>1390</v>
      </c>
      <c r="G2239" s="11" t="s">
        <v>7895</v>
      </c>
      <c r="H2239" s="11" t="s">
        <v>7895</v>
      </c>
      <c r="I2239" s="11" t="s">
        <v>7861</v>
      </c>
      <c r="J2239" s="14">
        <v>37574</v>
      </c>
      <c r="K2239" s="11">
        <v>20</v>
      </c>
    </row>
    <row r="2240" spans="1:11" ht="15" customHeight="1" x14ac:dyDescent="0.35">
      <c r="A2240" s="11" t="s">
        <v>2278</v>
      </c>
      <c r="B2240" s="11">
        <v>1999</v>
      </c>
      <c r="C2240" s="11" t="s">
        <v>7846</v>
      </c>
      <c r="D2240" s="11">
        <v>6</v>
      </c>
      <c r="E2240" s="11">
        <v>0</v>
      </c>
      <c r="F2240" s="13">
        <v>1389</v>
      </c>
      <c r="G2240" s="11" t="s">
        <v>7895</v>
      </c>
      <c r="H2240" s="11" t="s">
        <v>7895</v>
      </c>
      <c r="I2240" s="11" t="s">
        <v>7861</v>
      </c>
      <c r="J2240" s="14">
        <v>36347</v>
      </c>
      <c r="K2240" s="11">
        <v>23</v>
      </c>
    </row>
    <row r="2241" spans="1:11" ht="15" customHeight="1" x14ac:dyDescent="0.35">
      <c r="A2241" s="11" t="s">
        <v>2279</v>
      </c>
      <c r="B2241" s="11">
        <v>2002</v>
      </c>
      <c r="C2241" s="11" t="s">
        <v>7851</v>
      </c>
      <c r="D2241" s="11">
        <v>15</v>
      </c>
      <c r="E2241" s="11">
        <v>0</v>
      </c>
      <c r="F2241" s="13">
        <v>1382</v>
      </c>
      <c r="G2241" s="11" t="s">
        <v>7895</v>
      </c>
      <c r="H2241" s="11" t="s">
        <v>7894</v>
      </c>
      <c r="I2241" s="11" t="s">
        <v>7861</v>
      </c>
      <c r="J2241" s="14">
        <v>37483</v>
      </c>
      <c r="K2241" s="11">
        <v>20</v>
      </c>
    </row>
    <row r="2242" spans="1:11" ht="15" customHeight="1" x14ac:dyDescent="0.35">
      <c r="A2242" s="11" t="s">
        <v>2280</v>
      </c>
      <c r="B2242" s="11">
        <v>1998</v>
      </c>
      <c r="C2242" s="11" t="s">
        <v>7850</v>
      </c>
      <c r="D2242" s="11">
        <v>3</v>
      </c>
      <c r="E2242" s="11">
        <v>0</v>
      </c>
      <c r="F2242" s="13">
        <v>1359</v>
      </c>
      <c r="G2242" s="11" t="s">
        <v>7895</v>
      </c>
      <c r="H2242" s="11" t="s">
        <v>7894</v>
      </c>
      <c r="I2242" s="11" t="s">
        <v>7861</v>
      </c>
      <c r="J2242" s="14">
        <v>36132</v>
      </c>
      <c r="K2242" s="11">
        <v>24</v>
      </c>
    </row>
    <row r="2243" spans="1:11" ht="15" customHeight="1" x14ac:dyDescent="0.35">
      <c r="A2243" s="11" t="s">
        <v>2281</v>
      </c>
      <c r="B2243" s="11">
        <v>1997</v>
      </c>
      <c r="C2243" s="11" t="s">
        <v>7847</v>
      </c>
      <c r="D2243" s="11">
        <v>7</v>
      </c>
      <c r="E2243" s="11">
        <v>0</v>
      </c>
      <c r="F2243" s="13">
        <v>1341.16</v>
      </c>
      <c r="G2243" s="11" t="s">
        <v>7895</v>
      </c>
      <c r="H2243" s="11" t="s">
        <v>7895</v>
      </c>
      <c r="I2243" s="11" t="s">
        <v>7862</v>
      </c>
      <c r="J2243" s="14">
        <v>35741</v>
      </c>
      <c r="K2243" s="11">
        <v>25</v>
      </c>
    </row>
    <row r="2244" spans="1:11" ht="15" customHeight="1" x14ac:dyDescent="0.35">
      <c r="A2244" s="11" t="s">
        <v>2282</v>
      </c>
      <c r="B2244" s="11">
        <v>1995</v>
      </c>
      <c r="C2244" s="11" t="s">
        <v>7846</v>
      </c>
      <c r="D2244" s="11">
        <v>30</v>
      </c>
      <c r="E2244" s="11">
        <v>0</v>
      </c>
      <c r="F2244" s="13">
        <v>1338</v>
      </c>
      <c r="G2244" s="11" t="s">
        <v>7895</v>
      </c>
      <c r="H2244" s="11" t="s">
        <v>7893</v>
      </c>
      <c r="I2244" s="11" t="s">
        <v>7862</v>
      </c>
      <c r="J2244" s="14">
        <v>34910</v>
      </c>
      <c r="K2244" s="11">
        <v>27</v>
      </c>
    </row>
    <row r="2245" spans="1:11" ht="15" customHeight="1" x14ac:dyDescent="0.35">
      <c r="A2245" s="11" t="s">
        <v>2283</v>
      </c>
      <c r="B2245" s="11">
        <v>1998</v>
      </c>
      <c r="C2245" s="11" t="s">
        <v>7846</v>
      </c>
      <c r="D2245" s="11">
        <v>12</v>
      </c>
      <c r="E2245" s="11">
        <v>0</v>
      </c>
      <c r="F2245" s="13">
        <v>1332.61</v>
      </c>
      <c r="G2245" s="11" t="s">
        <v>7895</v>
      </c>
      <c r="H2245" s="11" t="s">
        <v>7893</v>
      </c>
      <c r="I2245" s="11" t="s">
        <v>7861</v>
      </c>
      <c r="J2245" s="14">
        <v>35988</v>
      </c>
      <c r="K2245" s="11">
        <v>24</v>
      </c>
    </row>
    <row r="2246" spans="1:11" ht="15" customHeight="1" x14ac:dyDescent="0.35">
      <c r="A2246" s="11" t="s">
        <v>2284</v>
      </c>
      <c r="B2246" s="11">
        <v>1999</v>
      </c>
      <c r="C2246" s="11" t="s">
        <v>7852</v>
      </c>
      <c r="D2246" s="11">
        <v>14</v>
      </c>
      <c r="E2246" s="11">
        <v>0</v>
      </c>
      <c r="F2246" s="13">
        <v>1329.17</v>
      </c>
      <c r="G2246" s="11" t="s">
        <v>7895</v>
      </c>
      <c r="H2246" s="11" t="s">
        <v>7893</v>
      </c>
      <c r="I2246" s="11" t="s">
        <v>7861</v>
      </c>
      <c r="J2246" s="14">
        <v>36447</v>
      </c>
      <c r="K2246" s="11">
        <v>23</v>
      </c>
    </row>
    <row r="2247" spans="1:11" ht="15" customHeight="1" x14ac:dyDescent="0.35">
      <c r="A2247" s="11" t="s">
        <v>2285</v>
      </c>
      <c r="B2247" s="11">
        <v>2002</v>
      </c>
      <c r="C2247" s="11" t="s">
        <v>7852</v>
      </c>
      <c r="D2247" s="11">
        <v>13</v>
      </c>
      <c r="E2247" s="11">
        <v>0</v>
      </c>
      <c r="F2247" s="13">
        <v>1315</v>
      </c>
      <c r="G2247" s="11" t="s">
        <v>7895</v>
      </c>
      <c r="H2247" s="11" t="s">
        <v>7895</v>
      </c>
      <c r="I2247" s="11" t="s">
        <v>7861</v>
      </c>
      <c r="J2247" s="14">
        <v>37542</v>
      </c>
      <c r="K2247" s="11">
        <v>20</v>
      </c>
    </row>
    <row r="2248" spans="1:11" ht="15" customHeight="1" x14ac:dyDescent="0.35">
      <c r="A2248" s="11" t="s">
        <v>2286</v>
      </c>
      <c r="B2248" s="11">
        <v>1999</v>
      </c>
      <c r="C2248" s="11" t="s">
        <v>7850</v>
      </c>
      <c r="D2248" s="11">
        <v>2</v>
      </c>
      <c r="E2248" s="11">
        <v>0</v>
      </c>
      <c r="F2248" s="13">
        <v>1304</v>
      </c>
      <c r="G2248" s="11" t="s">
        <v>7895</v>
      </c>
      <c r="H2248" s="11" t="s">
        <v>7895</v>
      </c>
      <c r="I2248" s="11" t="s">
        <v>7861</v>
      </c>
      <c r="J2248" s="14">
        <v>36496</v>
      </c>
      <c r="K2248" s="11">
        <v>23</v>
      </c>
    </row>
    <row r="2249" spans="1:11" ht="15" customHeight="1" x14ac:dyDescent="0.35">
      <c r="A2249" s="11" t="s">
        <v>2287</v>
      </c>
      <c r="B2249" s="11">
        <v>2002</v>
      </c>
      <c r="C2249" s="11" t="s">
        <v>7850</v>
      </c>
      <c r="D2249" s="11">
        <v>10</v>
      </c>
      <c r="E2249" s="11">
        <v>0</v>
      </c>
      <c r="F2249" s="13">
        <v>1304</v>
      </c>
      <c r="G2249" s="11" t="s">
        <v>7895</v>
      </c>
      <c r="H2249" s="11" t="s">
        <v>7895</v>
      </c>
      <c r="I2249" s="11" t="s">
        <v>7862</v>
      </c>
      <c r="J2249" s="14">
        <v>37600</v>
      </c>
      <c r="K2249" s="11">
        <v>20</v>
      </c>
    </row>
    <row r="2250" spans="1:11" ht="15" customHeight="1" x14ac:dyDescent="0.35">
      <c r="A2250" s="11" t="s">
        <v>2288</v>
      </c>
      <c r="B2250" s="11">
        <v>2001</v>
      </c>
      <c r="C2250" s="11" t="s">
        <v>7847</v>
      </c>
      <c r="D2250" s="11">
        <v>29</v>
      </c>
      <c r="E2250" s="11">
        <v>0</v>
      </c>
      <c r="F2250" s="13">
        <v>1293</v>
      </c>
      <c r="G2250" s="11" t="s">
        <v>7895</v>
      </c>
      <c r="H2250" s="11" t="s">
        <v>7893</v>
      </c>
      <c r="I2250" s="11" t="s">
        <v>7862</v>
      </c>
      <c r="J2250" s="14">
        <v>37224</v>
      </c>
      <c r="K2250" s="11">
        <v>21</v>
      </c>
    </row>
    <row r="2251" spans="1:11" ht="15" customHeight="1" x14ac:dyDescent="0.35">
      <c r="A2251" s="11" t="s">
        <v>2289</v>
      </c>
      <c r="B2251" s="11">
        <v>1998</v>
      </c>
      <c r="C2251" s="11" t="s">
        <v>7848</v>
      </c>
      <c r="D2251" s="11">
        <v>4</v>
      </c>
      <c r="E2251" s="11">
        <v>0</v>
      </c>
      <c r="F2251" s="13">
        <v>1290.93</v>
      </c>
      <c r="G2251" s="11" t="s">
        <v>7895</v>
      </c>
      <c r="H2251" s="11" t="s">
        <v>7895</v>
      </c>
      <c r="I2251" s="11" t="s">
        <v>7861</v>
      </c>
      <c r="J2251" s="14">
        <v>35950</v>
      </c>
      <c r="K2251" s="11">
        <v>25</v>
      </c>
    </row>
    <row r="2252" spans="1:11" ht="15" customHeight="1" x14ac:dyDescent="0.35">
      <c r="A2252" s="11" t="s">
        <v>2290</v>
      </c>
      <c r="B2252" s="11">
        <v>2000</v>
      </c>
      <c r="C2252" s="11" t="s">
        <v>7848</v>
      </c>
      <c r="D2252" s="11">
        <v>26</v>
      </c>
      <c r="E2252" s="11">
        <v>0</v>
      </c>
      <c r="F2252" s="13">
        <v>1286</v>
      </c>
      <c r="G2252" s="11" t="s">
        <v>7895</v>
      </c>
      <c r="H2252" s="11" t="s">
        <v>7895</v>
      </c>
      <c r="I2252" s="11" t="s">
        <v>7861</v>
      </c>
      <c r="J2252" s="14">
        <v>36703</v>
      </c>
      <c r="K2252" s="11">
        <v>22</v>
      </c>
    </row>
    <row r="2253" spans="1:11" ht="15" customHeight="1" x14ac:dyDescent="0.35">
      <c r="A2253" s="11" t="s">
        <v>2291</v>
      </c>
      <c r="B2253" s="11">
        <v>2004</v>
      </c>
      <c r="C2253" s="11" t="s">
        <v>7846</v>
      </c>
      <c r="D2253" s="11">
        <v>28</v>
      </c>
      <c r="E2253" s="11">
        <v>0</v>
      </c>
      <c r="F2253" s="13">
        <v>1285</v>
      </c>
      <c r="G2253" s="11" t="s">
        <v>7895</v>
      </c>
      <c r="H2253" s="11" t="s">
        <v>7893</v>
      </c>
      <c r="I2253" s="11" t="s">
        <v>7861</v>
      </c>
      <c r="J2253" s="14">
        <v>38196</v>
      </c>
      <c r="K2253" s="11">
        <v>18</v>
      </c>
    </row>
    <row r="2254" spans="1:11" ht="15" customHeight="1" x14ac:dyDescent="0.35">
      <c r="A2254" s="11" t="s">
        <v>2292</v>
      </c>
      <c r="B2254" s="11">
        <v>2004</v>
      </c>
      <c r="C2254" s="11" t="s">
        <v>7849</v>
      </c>
      <c r="D2254" s="11">
        <v>30</v>
      </c>
      <c r="E2254" s="11">
        <v>0</v>
      </c>
      <c r="F2254" s="13">
        <v>1283</v>
      </c>
      <c r="G2254" s="11" t="s">
        <v>7895</v>
      </c>
      <c r="H2254" s="11" t="s">
        <v>7894</v>
      </c>
      <c r="I2254" s="11" t="s">
        <v>7861</v>
      </c>
      <c r="J2254" s="14">
        <v>38260</v>
      </c>
      <c r="K2254" s="11">
        <v>18</v>
      </c>
    </row>
    <row r="2255" spans="1:11" ht="15" customHeight="1" x14ac:dyDescent="0.35">
      <c r="A2255" s="11" t="s">
        <v>2293</v>
      </c>
      <c r="B2255" s="11">
        <v>1997</v>
      </c>
      <c r="C2255" s="11" t="s">
        <v>7852</v>
      </c>
      <c r="D2255" s="11">
        <v>26</v>
      </c>
      <c r="E2255" s="11">
        <v>0</v>
      </c>
      <c r="F2255" s="13">
        <v>1276</v>
      </c>
      <c r="G2255" s="11" t="s">
        <v>7895</v>
      </c>
      <c r="H2255" s="11" t="s">
        <v>7895</v>
      </c>
      <c r="I2255" s="11" t="s">
        <v>7862</v>
      </c>
      <c r="J2255" s="14">
        <v>35729</v>
      </c>
      <c r="K2255" s="11">
        <v>25</v>
      </c>
    </row>
    <row r="2256" spans="1:11" ht="15" customHeight="1" x14ac:dyDescent="0.35">
      <c r="A2256" s="11" t="s">
        <v>2294</v>
      </c>
      <c r="B2256" s="11">
        <v>2002</v>
      </c>
      <c r="C2256" s="11" t="s">
        <v>7850</v>
      </c>
      <c r="D2256" s="11">
        <v>4</v>
      </c>
      <c r="E2256" s="11">
        <v>0</v>
      </c>
      <c r="F2256" s="13">
        <v>1267</v>
      </c>
      <c r="G2256" s="11" t="s">
        <v>7895</v>
      </c>
      <c r="H2256" s="11" t="s">
        <v>7894</v>
      </c>
      <c r="I2256" s="11" t="s">
        <v>7861</v>
      </c>
      <c r="J2256" s="14">
        <v>37594</v>
      </c>
      <c r="K2256" s="11">
        <v>20</v>
      </c>
    </row>
    <row r="2257" spans="1:11" ht="15" customHeight="1" x14ac:dyDescent="0.35">
      <c r="A2257" s="11" t="s">
        <v>2295</v>
      </c>
      <c r="B2257" s="11">
        <v>2003</v>
      </c>
      <c r="C2257" s="11" t="s">
        <v>7847</v>
      </c>
      <c r="D2257" s="11">
        <v>21</v>
      </c>
      <c r="E2257" s="11">
        <v>0</v>
      </c>
      <c r="F2257" s="13">
        <v>1263.25</v>
      </c>
      <c r="G2257" s="11" t="s">
        <v>7895</v>
      </c>
      <c r="H2257" s="11" t="s">
        <v>7893</v>
      </c>
      <c r="I2257" s="11" t="s">
        <v>7863</v>
      </c>
      <c r="J2257" s="14">
        <v>37946</v>
      </c>
      <c r="K2257" s="11">
        <v>19</v>
      </c>
    </row>
    <row r="2258" spans="1:11" ht="15" customHeight="1" x14ac:dyDescent="0.35">
      <c r="A2258" s="11" t="s">
        <v>2296</v>
      </c>
      <c r="B2258" s="11">
        <v>2003</v>
      </c>
      <c r="C2258" s="11" t="s">
        <v>7851</v>
      </c>
      <c r="D2258" s="11">
        <v>15</v>
      </c>
      <c r="E2258" s="11">
        <v>0</v>
      </c>
      <c r="F2258" s="13">
        <v>1261.8599999999999</v>
      </c>
      <c r="G2258" s="11" t="s">
        <v>7895</v>
      </c>
      <c r="H2258" s="11" t="s">
        <v>7893</v>
      </c>
      <c r="I2258" s="11" t="s">
        <v>7863</v>
      </c>
      <c r="J2258" s="14">
        <v>37848</v>
      </c>
      <c r="K2258" s="11">
        <v>19</v>
      </c>
    </row>
    <row r="2259" spans="1:11" ht="15" customHeight="1" x14ac:dyDescent="0.35">
      <c r="A2259" s="11" t="s">
        <v>2297</v>
      </c>
      <c r="B2259" s="11">
        <v>2003</v>
      </c>
      <c r="C2259" s="11" t="s">
        <v>7852</v>
      </c>
      <c r="D2259" s="11">
        <v>30</v>
      </c>
      <c r="E2259" s="11">
        <v>0</v>
      </c>
      <c r="F2259" s="13">
        <v>1261.44</v>
      </c>
      <c r="G2259" s="11" t="s">
        <v>7895</v>
      </c>
      <c r="H2259" s="11" t="s">
        <v>7893</v>
      </c>
      <c r="I2259" s="11" t="s">
        <v>7863</v>
      </c>
      <c r="J2259" s="14">
        <v>37924</v>
      </c>
      <c r="K2259" s="11">
        <v>19</v>
      </c>
    </row>
    <row r="2260" spans="1:11" ht="15" customHeight="1" x14ac:dyDescent="0.35">
      <c r="A2260" s="11" t="s">
        <v>2298</v>
      </c>
      <c r="B2260" s="11">
        <v>2003</v>
      </c>
      <c r="C2260" s="11" t="s">
        <v>7852</v>
      </c>
      <c r="D2260" s="11">
        <v>13</v>
      </c>
      <c r="E2260" s="11">
        <v>0</v>
      </c>
      <c r="F2260" s="13">
        <v>1256.3</v>
      </c>
      <c r="G2260" s="11" t="s">
        <v>7895</v>
      </c>
      <c r="H2260" s="11" t="s">
        <v>7893</v>
      </c>
      <c r="I2260" s="11" t="s">
        <v>7863</v>
      </c>
      <c r="J2260" s="14">
        <v>37907</v>
      </c>
      <c r="K2260" s="11">
        <v>19</v>
      </c>
    </row>
    <row r="2261" spans="1:11" ht="15" customHeight="1" x14ac:dyDescent="0.35">
      <c r="A2261" s="11" t="s">
        <v>2299</v>
      </c>
      <c r="B2261" s="11">
        <v>2003</v>
      </c>
      <c r="C2261" s="11" t="s">
        <v>7850</v>
      </c>
      <c r="D2261" s="11">
        <v>10</v>
      </c>
      <c r="E2261" s="11">
        <v>0</v>
      </c>
      <c r="F2261" s="13">
        <v>1253.94</v>
      </c>
      <c r="G2261" s="11" t="s">
        <v>7895</v>
      </c>
      <c r="H2261" s="11" t="s">
        <v>7895</v>
      </c>
      <c r="I2261" s="11" t="s">
        <v>7863</v>
      </c>
      <c r="J2261" s="14">
        <v>37965</v>
      </c>
      <c r="K2261" s="11">
        <v>19</v>
      </c>
    </row>
    <row r="2262" spans="1:11" ht="15" customHeight="1" x14ac:dyDescent="0.35">
      <c r="A2262" s="11" t="s">
        <v>2300</v>
      </c>
      <c r="B2262" s="11">
        <v>1997</v>
      </c>
      <c r="C2262" s="11" t="s">
        <v>7847</v>
      </c>
      <c r="D2262" s="11">
        <v>4</v>
      </c>
      <c r="E2262" s="11">
        <v>0</v>
      </c>
      <c r="F2262" s="13">
        <v>1253</v>
      </c>
      <c r="G2262" s="11" t="s">
        <v>7895</v>
      </c>
      <c r="H2262" s="11" t="s">
        <v>7895</v>
      </c>
      <c r="I2262" s="11" t="s">
        <v>7861</v>
      </c>
      <c r="J2262" s="14">
        <v>35738</v>
      </c>
      <c r="K2262" s="11">
        <v>25</v>
      </c>
    </row>
    <row r="2263" spans="1:11" ht="15" customHeight="1" x14ac:dyDescent="0.35">
      <c r="A2263" s="11" t="s">
        <v>2301</v>
      </c>
      <c r="B2263" s="11">
        <v>2003</v>
      </c>
      <c r="C2263" s="11" t="s">
        <v>7849</v>
      </c>
      <c r="D2263" s="11">
        <v>15</v>
      </c>
      <c r="E2263" s="11">
        <v>0</v>
      </c>
      <c r="F2263" s="13">
        <v>1252.4100000000001</v>
      </c>
      <c r="G2263" s="11" t="s">
        <v>7895</v>
      </c>
      <c r="H2263" s="11" t="s">
        <v>7893</v>
      </c>
      <c r="I2263" s="11" t="s">
        <v>7863</v>
      </c>
      <c r="J2263" s="14">
        <v>37879</v>
      </c>
      <c r="K2263" s="11">
        <v>19</v>
      </c>
    </row>
    <row r="2264" spans="1:11" ht="15" customHeight="1" x14ac:dyDescent="0.35">
      <c r="A2264" s="11" t="s">
        <v>2302</v>
      </c>
      <c r="B2264" s="11">
        <v>2003</v>
      </c>
      <c r="C2264" s="11" t="s">
        <v>7849</v>
      </c>
      <c r="D2264" s="11">
        <v>8</v>
      </c>
      <c r="E2264" s="11">
        <v>0</v>
      </c>
      <c r="F2264" s="13">
        <v>1242.82</v>
      </c>
      <c r="G2264" s="11" t="s">
        <v>7895</v>
      </c>
      <c r="H2264" s="11" t="s">
        <v>7894</v>
      </c>
      <c r="I2264" s="11" t="s">
        <v>7863</v>
      </c>
      <c r="J2264" s="14">
        <v>37872</v>
      </c>
      <c r="K2264" s="11">
        <v>19</v>
      </c>
    </row>
    <row r="2265" spans="1:11" ht="15" customHeight="1" x14ac:dyDescent="0.35">
      <c r="A2265" s="11" t="s">
        <v>2303</v>
      </c>
      <c r="B2265" s="11">
        <v>2003</v>
      </c>
      <c r="C2265" s="11" t="s">
        <v>7849</v>
      </c>
      <c r="D2265" s="11">
        <v>15</v>
      </c>
      <c r="E2265" s="11">
        <v>0</v>
      </c>
      <c r="F2265" s="13">
        <v>1242.26</v>
      </c>
      <c r="G2265" s="11" t="s">
        <v>7895</v>
      </c>
      <c r="H2265" s="11" t="s">
        <v>7894</v>
      </c>
      <c r="I2265" s="11" t="s">
        <v>7863</v>
      </c>
      <c r="J2265" s="14">
        <v>37879</v>
      </c>
      <c r="K2265" s="11">
        <v>19</v>
      </c>
    </row>
    <row r="2266" spans="1:11" ht="15" customHeight="1" x14ac:dyDescent="0.35">
      <c r="A2266" s="11" t="s">
        <v>2304</v>
      </c>
      <c r="B2266" s="11">
        <v>2003</v>
      </c>
      <c r="C2266" s="11" t="s">
        <v>7851</v>
      </c>
      <c r="D2266" s="11">
        <v>2</v>
      </c>
      <c r="E2266" s="11">
        <v>0</v>
      </c>
      <c r="F2266" s="13">
        <v>1241.57</v>
      </c>
      <c r="G2266" s="11" t="s">
        <v>7895</v>
      </c>
      <c r="H2266" s="11" t="s">
        <v>7895</v>
      </c>
      <c r="I2266" s="11" t="s">
        <v>7863</v>
      </c>
      <c r="J2266" s="14">
        <v>37835</v>
      </c>
      <c r="K2266" s="11">
        <v>19</v>
      </c>
    </row>
    <row r="2267" spans="1:11" ht="15" customHeight="1" x14ac:dyDescent="0.35">
      <c r="A2267" s="11" t="s">
        <v>2305</v>
      </c>
      <c r="B2267" s="11">
        <v>2002</v>
      </c>
      <c r="C2267" s="11" t="s">
        <v>7846</v>
      </c>
      <c r="D2267" s="11">
        <v>1</v>
      </c>
      <c r="E2267" s="11">
        <v>0</v>
      </c>
      <c r="F2267" s="13">
        <v>1241</v>
      </c>
      <c r="G2267" s="11" t="s">
        <v>7895</v>
      </c>
      <c r="H2267" s="11" t="s">
        <v>7895</v>
      </c>
      <c r="I2267" s="11" t="s">
        <v>7861</v>
      </c>
      <c r="J2267" s="14">
        <v>37438</v>
      </c>
      <c r="K2267" s="11">
        <v>20</v>
      </c>
    </row>
    <row r="2268" spans="1:11" ht="15" customHeight="1" x14ac:dyDescent="0.35">
      <c r="A2268" s="11" t="s">
        <v>2306</v>
      </c>
      <c r="B2268" s="11">
        <v>1998</v>
      </c>
      <c r="C2268" s="11" t="s">
        <v>7852</v>
      </c>
      <c r="D2268" s="11">
        <v>11</v>
      </c>
      <c r="E2268" s="11">
        <v>0</v>
      </c>
      <c r="F2268" s="13">
        <v>1240</v>
      </c>
      <c r="G2268" s="11" t="s">
        <v>7895</v>
      </c>
      <c r="H2268" s="11" t="s">
        <v>7894</v>
      </c>
      <c r="I2268" s="11" t="s">
        <v>7862</v>
      </c>
      <c r="J2268" s="14">
        <v>36079</v>
      </c>
      <c r="K2268" s="11">
        <v>24</v>
      </c>
    </row>
    <row r="2269" spans="1:11" ht="15" customHeight="1" x14ac:dyDescent="0.35">
      <c r="A2269" s="11" t="s">
        <v>2307</v>
      </c>
      <c r="B2269" s="11">
        <v>2002</v>
      </c>
      <c r="C2269" s="11" t="s">
        <v>7850</v>
      </c>
      <c r="D2269" s="11">
        <v>12</v>
      </c>
      <c r="E2269" s="11">
        <v>0</v>
      </c>
      <c r="F2269" s="13">
        <v>1237</v>
      </c>
      <c r="G2269" s="11" t="s">
        <v>7895</v>
      </c>
      <c r="H2269" s="11" t="s">
        <v>7895</v>
      </c>
      <c r="I2269" s="11" t="s">
        <v>7861</v>
      </c>
      <c r="J2269" s="14">
        <v>37602</v>
      </c>
      <c r="K2269" s="11">
        <v>20</v>
      </c>
    </row>
    <row r="2270" spans="1:11" ht="15" customHeight="1" x14ac:dyDescent="0.35">
      <c r="A2270" s="11" t="s">
        <v>2308</v>
      </c>
      <c r="B2270" s="11">
        <v>1998</v>
      </c>
      <c r="C2270" s="11" t="s">
        <v>7846</v>
      </c>
      <c r="D2270" s="11">
        <v>13</v>
      </c>
      <c r="E2270" s="11">
        <v>0</v>
      </c>
      <c r="F2270" s="13">
        <v>1234</v>
      </c>
      <c r="G2270" s="11" t="s">
        <v>7895</v>
      </c>
      <c r="H2270" s="11" t="s">
        <v>7894</v>
      </c>
      <c r="I2270" s="11" t="s">
        <v>7861</v>
      </c>
      <c r="J2270" s="14">
        <v>35989</v>
      </c>
      <c r="K2270" s="11">
        <v>24</v>
      </c>
    </row>
    <row r="2271" spans="1:11" ht="15" customHeight="1" x14ac:dyDescent="0.35">
      <c r="A2271" s="11" t="s">
        <v>2309</v>
      </c>
      <c r="B2271" s="11">
        <v>2004</v>
      </c>
      <c r="C2271" s="11" t="s">
        <v>7852</v>
      </c>
      <c r="D2271" s="11">
        <v>16</v>
      </c>
      <c r="E2271" s="11">
        <v>0</v>
      </c>
      <c r="F2271" s="13">
        <v>1228</v>
      </c>
      <c r="G2271" s="11" t="s">
        <v>7895</v>
      </c>
      <c r="H2271" s="11" t="s">
        <v>7894</v>
      </c>
      <c r="I2271" s="11" t="s">
        <v>7862</v>
      </c>
      <c r="J2271" s="14">
        <v>38276</v>
      </c>
      <c r="K2271" s="11">
        <v>18</v>
      </c>
    </row>
    <row r="2272" spans="1:11" ht="15" customHeight="1" x14ac:dyDescent="0.35">
      <c r="A2272" s="11" t="s">
        <v>2310</v>
      </c>
      <c r="B2272" s="11">
        <v>2004</v>
      </c>
      <c r="C2272" s="11" t="s">
        <v>7846</v>
      </c>
      <c r="D2272" s="11">
        <v>9</v>
      </c>
      <c r="E2272" s="11">
        <v>0</v>
      </c>
      <c r="F2272" s="13">
        <v>1224</v>
      </c>
      <c r="G2272" s="11" t="s">
        <v>7895</v>
      </c>
      <c r="H2272" s="11" t="s">
        <v>7894</v>
      </c>
      <c r="I2272" s="11" t="s">
        <v>7861</v>
      </c>
      <c r="J2272" s="14">
        <v>38177</v>
      </c>
      <c r="K2272" s="11">
        <v>18</v>
      </c>
    </row>
    <row r="2273" spans="1:11" ht="15" customHeight="1" x14ac:dyDescent="0.35">
      <c r="A2273" s="11" t="s">
        <v>2311</v>
      </c>
      <c r="B2273" s="11">
        <v>1996</v>
      </c>
      <c r="C2273" s="11" t="s">
        <v>7847</v>
      </c>
      <c r="D2273" s="11">
        <v>4</v>
      </c>
      <c r="E2273" s="11">
        <v>0</v>
      </c>
      <c r="F2273" s="13">
        <v>1220</v>
      </c>
      <c r="G2273" s="11" t="s">
        <v>7895</v>
      </c>
      <c r="H2273" s="11" t="s">
        <v>7893</v>
      </c>
      <c r="I2273" s="11" t="s">
        <v>7862</v>
      </c>
      <c r="J2273" s="14">
        <v>35373</v>
      </c>
      <c r="K2273" s="11">
        <v>26</v>
      </c>
    </row>
    <row r="2274" spans="1:11" ht="15" customHeight="1" x14ac:dyDescent="0.35">
      <c r="A2274" s="11" t="s">
        <v>2312</v>
      </c>
      <c r="B2274" s="11">
        <v>2004</v>
      </c>
      <c r="C2274" s="11" t="s">
        <v>7848</v>
      </c>
      <c r="D2274" s="11">
        <v>2</v>
      </c>
      <c r="E2274" s="11">
        <v>0</v>
      </c>
      <c r="F2274" s="13">
        <v>1210</v>
      </c>
      <c r="G2274" s="11" t="s">
        <v>7895</v>
      </c>
      <c r="H2274" s="11" t="s">
        <v>7894</v>
      </c>
      <c r="I2274" s="11" t="s">
        <v>7861</v>
      </c>
      <c r="J2274" s="14">
        <v>38140</v>
      </c>
      <c r="K2274" s="11">
        <v>19</v>
      </c>
    </row>
    <row r="2275" spans="1:11" ht="15" customHeight="1" x14ac:dyDescent="0.35">
      <c r="A2275" s="11" t="s">
        <v>2313</v>
      </c>
      <c r="B2275" s="11">
        <v>1992</v>
      </c>
      <c r="C2275" s="11" t="s">
        <v>7852</v>
      </c>
      <c r="D2275" s="11">
        <v>6</v>
      </c>
      <c r="E2275" s="11">
        <v>0</v>
      </c>
      <c r="F2275" s="13">
        <v>1200.55</v>
      </c>
      <c r="G2275" s="11" t="s">
        <v>7895</v>
      </c>
      <c r="H2275" s="11" t="s">
        <v>7893</v>
      </c>
      <c r="I2275" s="11" t="s">
        <v>7861</v>
      </c>
      <c r="J2275" s="14">
        <v>33883</v>
      </c>
      <c r="K2275" s="11">
        <v>30</v>
      </c>
    </row>
    <row r="2276" spans="1:11" ht="15" customHeight="1" x14ac:dyDescent="0.35">
      <c r="A2276" s="11" t="s">
        <v>2314</v>
      </c>
      <c r="B2276" s="11">
        <v>1999</v>
      </c>
      <c r="C2276" s="11" t="s">
        <v>7848</v>
      </c>
      <c r="D2276" s="11">
        <v>28</v>
      </c>
      <c r="E2276" s="11">
        <v>0</v>
      </c>
      <c r="F2276" s="13">
        <v>1200</v>
      </c>
      <c r="G2276" s="11" t="s">
        <v>7895</v>
      </c>
      <c r="H2276" s="11" t="s">
        <v>7893</v>
      </c>
      <c r="I2276" s="11" t="s">
        <v>7862</v>
      </c>
      <c r="J2276" s="14">
        <v>36339</v>
      </c>
      <c r="K2276" s="11">
        <v>23</v>
      </c>
    </row>
    <row r="2277" spans="1:11" ht="15" customHeight="1" x14ac:dyDescent="0.35">
      <c r="A2277" s="11" t="s">
        <v>2315</v>
      </c>
      <c r="B2277" s="11">
        <v>2002</v>
      </c>
      <c r="C2277" s="11" t="s">
        <v>7851</v>
      </c>
      <c r="D2277" s="11">
        <v>26</v>
      </c>
      <c r="E2277" s="11">
        <v>0</v>
      </c>
      <c r="F2277" s="13">
        <v>1191</v>
      </c>
      <c r="G2277" s="11" t="s">
        <v>7895</v>
      </c>
      <c r="H2277" s="11" t="s">
        <v>7894</v>
      </c>
      <c r="I2277" s="11" t="s">
        <v>7861</v>
      </c>
      <c r="J2277" s="14">
        <v>37494</v>
      </c>
      <c r="K2277" s="11">
        <v>20</v>
      </c>
    </row>
    <row r="2278" spans="1:11" ht="15" customHeight="1" x14ac:dyDescent="0.35">
      <c r="A2278" s="11" t="s">
        <v>2316</v>
      </c>
      <c r="B2278" s="11">
        <v>1997</v>
      </c>
      <c r="C2278" s="11" t="s">
        <v>7848</v>
      </c>
      <c r="D2278" s="11">
        <v>28</v>
      </c>
      <c r="E2278" s="11">
        <v>0</v>
      </c>
      <c r="F2278" s="13">
        <v>1178.07</v>
      </c>
      <c r="G2278" s="11" t="s">
        <v>7895</v>
      </c>
      <c r="H2278" s="11" t="s">
        <v>7895</v>
      </c>
      <c r="I2278" s="11" t="s">
        <v>7861</v>
      </c>
      <c r="J2278" s="14">
        <v>35609</v>
      </c>
      <c r="K2278" s="11">
        <v>25</v>
      </c>
    </row>
    <row r="2279" spans="1:11" ht="15" customHeight="1" x14ac:dyDescent="0.35">
      <c r="A2279" s="11" t="s">
        <v>2317</v>
      </c>
      <c r="B2279" s="11">
        <v>1996</v>
      </c>
      <c r="C2279" s="11" t="s">
        <v>7851</v>
      </c>
      <c r="D2279" s="11">
        <v>11</v>
      </c>
      <c r="E2279" s="11">
        <v>0</v>
      </c>
      <c r="F2279" s="13">
        <v>1178</v>
      </c>
      <c r="G2279" s="11" t="s">
        <v>7895</v>
      </c>
      <c r="H2279" s="11" t="s">
        <v>7893</v>
      </c>
      <c r="I2279" s="11" t="s">
        <v>7861</v>
      </c>
      <c r="J2279" s="14">
        <v>35288</v>
      </c>
      <c r="K2279" s="11">
        <v>26</v>
      </c>
    </row>
    <row r="2280" spans="1:11" ht="15" customHeight="1" x14ac:dyDescent="0.35">
      <c r="A2280" s="11" t="s">
        <v>2318</v>
      </c>
      <c r="B2280" s="11">
        <v>2001</v>
      </c>
      <c r="C2280" s="11" t="s">
        <v>7847</v>
      </c>
      <c r="D2280" s="11">
        <v>12</v>
      </c>
      <c r="E2280" s="11">
        <v>0</v>
      </c>
      <c r="F2280" s="13">
        <v>1167</v>
      </c>
      <c r="G2280" s="11" t="s">
        <v>7895</v>
      </c>
      <c r="H2280" s="11" t="s">
        <v>7894</v>
      </c>
      <c r="I2280" s="11" t="s">
        <v>7861</v>
      </c>
      <c r="J2280" s="14">
        <v>37207</v>
      </c>
      <c r="K2280" s="11">
        <v>21</v>
      </c>
    </row>
    <row r="2281" spans="1:11" ht="15" customHeight="1" x14ac:dyDescent="0.35">
      <c r="A2281" s="11" t="s">
        <v>2319</v>
      </c>
      <c r="B2281" s="11">
        <v>2002</v>
      </c>
      <c r="C2281" s="11" t="s">
        <v>7848</v>
      </c>
      <c r="D2281" s="11">
        <v>11</v>
      </c>
      <c r="E2281" s="11">
        <v>0</v>
      </c>
      <c r="F2281" s="13">
        <v>1165</v>
      </c>
      <c r="G2281" s="11" t="s">
        <v>7895</v>
      </c>
      <c r="H2281" s="11" t="s">
        <v>7893</v>
      </c>
      <c r="I2281" s="11" t="s">
        <v>7862</v>
      </c>
      <c r="J2281" s="14">
        <v>37418</v>
      </c>
      <c r="K2281" s="11">
        <v>20</v>
      </c>
    </row>
    <row r="2282" spans="1:11" ht="15" customHeight="1" x14ac:dyDescent="0.35">
      <c r="A2282" s="11" t="s">
        <v>2320</v>
      </c>
      <c r="B2282" s="11">
        <v>2004</v>
      </c>
      <c r="C2282" s="11" t="s">
        <v>7847</v>
      </c>
      <c r="D2282" s="11">
        <v>11</v>
      </c>
      <c r="E2282" s="11">
        <v>0</v>
      </c>
      <c r="F2282" s="13">
        <v>1163.46</v>
      </c>
      <c r="G2282" s="11" t="s">
        <v>7895</v>
      </c>
      <c r="H2282" s="11" t="s">
        <v>7893</v>
      </c>
      <c r="I2282" s="11" t="s">
        <v>7861</v>
      </c>
      <c r="J2282" s="14">
        <v>38302</v>
      </c>
      <c r="K2282" s="11">
        <v>18</v>
      </c>
    </row>
    <row r="2283" spans="1:11" ht="15" customHeight="1" x14ac:dyDescent="0.35">
      <c r="A2283" s="11" t="s">
        <v>2321</v>
      </c>
      <c r="B2283" s="11">
        <v>1994</v>
      </c>
      <c r="C2283" s="11" t="s">
        <v>7846</v>
      </c>
      <c r="D2283" s="11">
        <v>26</v>
      </c>
      <c r="E2283" s="11">
        <v>0</v>
      </c>
      <c r="F2283" s="13">
        <v>1158.32</v>
      </c>
      <c r="G2283" s="11" t="s">
        <v>7895</v>
      </c>
      <c r="H2283" s="11" t="s">
        <v>7894</v>
      </c>
      <c r="I2283" s="11" t="s">
        <v>7861</v>
      </c>
      <c r="J2283" s="14">
        <v>34541</v>
      </c>
      <c r="K2283" s="11">
        <v>28</v>
      </c>
    </row>
    <row r="2284" spans="1:11" ht="15" customHeight="1" x14ac:dyDescent="0.35">
      <c r="A2284" s="11" t="s">
        <v>2322</v>
      </c>
      <c r="B2284" s="11">
        <v>2004</v>
      </c>
      <c r="C2284" s="11" t="s">
        <v>7846</v>
      </c>
      <c r="D2284" s="11">
        <v>18</v>
      </c>
      <c r="E2284" s="11">
        <v>0</v>
      </c>
      <c r="F2284" s="13">
        <v>1149.4000000000001</v>
      </c>
      <c r="G2284" s="11" t="s">
        <v>7895</v>
      </c>
      <c r="H2284" s="11" t="s">
        <v>7895</v>
      </c>
      <c r="I2284" s="11" t="s">
        <v>7861</v>
      </c>
      <c r="J2284" s="14">
        <v>38186</v>
      </c>
      <c r="K2284" s="11">
        <v>18</v>
      </c>
    </row>
    <row r="2285" spans="1:11" ht="15" customHeight="1" x14ac:dyDescent="0.35">
      <c r="A2285" s="11" t="s">
        <v>2323</v>
      </c>
      <c r="B2285" s="11">
        <v>2003</v>
      </c>
      <c r="C2285" s="11" t="s">
        <v>7848</v>
      </c>
      <c r="D2285" s="11">
        <v>12</v>
      </c>
      <c r="E2285" s="11">
        <v>0</v>
      </c>
      <c r="F2285" s="13">
        <v>1149</v>
      </c>
      <c r="G2285" s="11" t="s">
        <v>7895</v>
      </c>
      <c r="H2285" s="11" t="s">
        <v>7894</v>
      </c>
      <c r="I2285" s="11" t="s">
        <v>7862</v>
      </c>
      <c r="J2285" s="14">
        <v>37784</v>
      </c>
      <c r="K2285" s="11">
        <v>19</v>
      </c>
    </row>
    <row r="2286" spans="1:11" ht="15" customHeight="1" x14ac:dyDescent="0.35">
      <c r="A2286" s="11" t="s">
        <v>2324</v>
      </c>
      <c r="B2286" s="11">
        <v>2004</v>
      </c>
      <c r="C2286" s="11" t="s">
        <v>7848</v>
      </c>
      <c r="D2286" s="11">
        <v>10</v>
      </c>
      <c r="E2286" s="11">
        <v>0</v>
      </c>
      <c r="F2286" s="13">
        <v>1146.8</v>
      </c>
      <c r="G2286" s="11" t="s">
        <v>7895</v>
      </c>
      <c r="H2286" s="11" t="s">
        <v>7895</v>
      </c>
      <c r="I2286" s="11" t="s">
        <v>7861</v>
      </c>
      <c r="J2286" s="14">
        <v>38148</v>
      </c>
      <c r="K2286" s="11">
        <v>18</v>
      </c>
    </row>
    <row r="2287" spans="1:11" ht="15" customHeight="1" x14ac:dyDescent="0.35">
      <c r="A2287" s="11" t="s">
        <v>2325</v>
      </c>
      <c r="B2287" s="11">
        <v>2002</v>
      </c>
      <c r="C2287" s="11" t="s">
        <v>7852</v>
      </c>
      <c r="D2287" s="11">
        <v>1</v>
      </c>
      <c r="E2287" s="11">
        <v>0</v>
      </c>
      <c r="F2287" s="13">
        <v>1142</v>
      </c>
      <c r="G2287" s="11" t="s">
        <v>7893</v>
      </c>
      <c r="H2287" s="11" t="s">
        <v>7895</v>
      </c>
      <c r="I2287" s="11" t="s">
        <v>7863</v>
      </c>
      <c r="J2287" s="14">
        <v>37530</v>
      </c>
      <c r="K2287" s="11">
        <v>20</v>
      </c>
    </row>
    <row r="2288" spans="1:11" ht="15" customHeight="1" x14ac:dyDescent="0.35">
      <c r="A2288" s="11" t="s">
        <v>2326</v>
      </c>
      <c r="B2288" s="11">
        <v>2004</v>
      </c>
      <c r="C2288" s="11" t="s">
        <v>7849</v>
      </c>
      <c r="D2288" s="11">
        <v>12</v>
      </c>
      <c r="E2288" s="11">
        <v>0</v>
      </c>
      <c r="F2288" s="13">
        <v>1141.45</v>
      </c>
      <c r="G2288" s="11" t="s">
        <v>7893</v>
      </c>
      <c r="H2288" s="11" t="s">
        <v>7893</v>
      </c>
      <c r="I2288" s="11" t="s">
        <v>7861</v>
      </c>
      <c r="J2288" s="14">
        <v>38242</v>
      </c>
      <c r="K2288" s="11">
        <v>18</v>
      </c>
    </row>
    <row r="2289" spans="1:11" ht="15" customHeight="1" x14ac:dyDescent="0.35">
      <c r="A2289" s="11" t="s">
        <v>2327</v>
      </c>
      <c r="B2289" s="11">
        <v>2001</v>
      </c>
      <c r="C2289" s="11" t="s">
        <v>7852</v>
      </c>
      <c r="D2289" s="11">
        <v>25</v>
      </c>
      <c r="E2289" s="11">
        <v>0</v>
      </c>
      <c r="F2289" s="13">
        <v>1141</v>
      </c>
      <c r="G2289" s="11" t="s">
        <v>7893</v>
      </c>
      <c r="H2289" s="11" t="s">
        <v>7894</v>
      </c>
      <c r="I2289" s="11" t="s">
        <v>7861</v>
      </c>
      <c r="J2289" s="14">
        <v>37189</v>
      </c>
      <c r="K2289" s="11">
        <v>21</v>
      </c>
    </row>
    <row r="2290" spans="1:11" ht="15" customHeight="1" x14ac:dyDescent="0.35">
      <c r="A2290" s="11" t="s">
        <v>2328</v>
      </c>
      <c r="B2290" s="11">
        <v>2004</v>
      </c>
      <c r="C2290" s="11" t="s">
        <v>7847</v>
      </c>
      <c r="D2290" s="11">
        <v>27</v>
      </c>
      <c r="E2290" s="11">
        <v>0</v>
      </c>
      <c r="F2290" s="13">
        <v>1137.47</v>
      </c>
      <c r="G2290" s="11" t="s">
        <v>7893</v>
      </c>
      <c r="H2290" s="11" t="s">
        <v>7895</v>
      </c>
      <c r="I2290" s="11" t="s">
        <v>7861</v>
      </c>
      <c r="J2290" s="14">
        <v>38318</v>
      </c>
      <c r="K2290" s="11">
        <v>18</v>
      </c>
    </row>
    <row r="2291" spans="1:11" ht="15" customHeight="1" x14ac:dyDescent="0.35">
      <c r="A2291" s="11" t="s">
        <v>2329</v>
      </c>
      <c r="B2291" s="11">
        <v>2004</v>
      </c>
      <c r="C2291" s="11" t="s">
        <v>7852</v>
      </c>
      <c r="D2291" s="11">
        <v>15</v>
      </c>
      <c r="E2291" s="11">
        <v>0</v>
      </c>
      <c r="F2291" s="13">
        <v>1137.01</v>
      </c>
      <c r="G2291" s="11" t="s">
        <v>7893</v>
      </c>
      <c r="H2291" s="11" t="s">
        <v>7894</v>
      </c>
      <c r="I2291" s="11" t="s">
        <v>7861</v>
      </c>
      <c r="J2291" s="14">
        <v>38275</v>
      </c>
      <c r="K2291" s="11">
        <v>18</v>
      </c>
    </row>
    <row r="2292" spans="1:11" ht="15" customHeight="1" x14ac:dyDescent="0.35">
      <c r="A2292" s="11" t="s">
        <v>2330</v>
      </c>
      <c r="B2292" s="11">
        <v>2002</v>
      </c>
      <c r="C2292" s="11" t="s">
        <v>7851</v>
      </c>
      <c r="D2292" s="11">
        <v>11</v>
      </c>
      <c r="E2292" s="11">
        <v>0</v>
      </c>
      <c r="F2292" s="13">
        <v>1137</v>
      </c>
      <c r="G2292" s="11" t="s">
        <v>7893</v>
      </c>
      <c r="H2292" s="11" t="s">
        <v>7894</v>
      </c>
      <c r="I2292" s="11" t="s">
        <v>7861</v>
      </c>
      <c r="J2292" s="14">
        <v>37479</v>
      </c>
      <c r="K2292" s="11">
        <v>20</v>
      </c>
    </row>
    <row r="2293" spans="1:11" ht="15" customHeight="1" x14ac:dyDescent="0.35">
      <c r="A2293" s="11" t="s">
        <v>2331</v>
      </c>
      <c r="B2293" s="11">
        <v>2004</v>
      </c>
      <c r="C2293" s="11" t="s">
        <v>7847</v>
      </c>
      <c r="D2293" s="11">
        <v>28</v>
      </c>
      <c r="E2293" s="11">
        <v>0</v>
      </c>
      <c r="F2293" s="13">
        <v>1136.4000000000001</v>
      </c>
      <c r="G2293" s="11" t="s">
        <v>7893</v>
      </c>
      <c r="H2293" s="11" t="s">
        <v>7893</v>
      </c>
      <c r="I2293" s="11" t="s">
        <v>7861</v>
      </c>
      <c r="J2293" s="14">
        <v>38319</v>
      </c>
      <c r="K2293" s="11">
        <v>18</v>
      </c>
    </row>
    <row r="2294" spans="1:11" ht="15" customHeight="1" x14ac:dyDescent="0.35">
      <c r="A2294" s="11" t="s">
        <v>2332</v>
      </c>
      <c r="B2294" s="11">
        <v>2004</v>
      </c>
      <c r="C2294" s="11" t="s">
        <v>7848</v>
      </c>
      <c r="D2294" s="11">
        <v>11</v>
      </c>
      <c r="E2294" s="11">
        <v>0</v>
      </c>
      <c r="F2294" s="13">
        <v>1135.94</v>
      </c>
      <c r="G2294" s="11" t="s">
        <v>7893</v>
      </c>
      <c r="H2294" s="11" t="s">
        <v>7893</v>
      </c>
      <c r="I2294" s="11" t="s">
        <v>7861</v>
      </c>
      <c r="J2294" s="14">
        <v>38149</v>
      </c>
      <c r="K2294" s="11">
        <v>18</v>
      </c>
    </row>
    <row r="2295" spans="1:11" ht="15" customHeight="1" x14ac:dyDescent="0.35">
      <c r="A2295" s="11" t="s">
        <v>2333</v>
      </c>
      <c r="B2295" s="11">
        <v>2004</v>
      </c>
      <c r="C2295" s="11" t="s">
        <v>7852</v>
      </c>
      <c r="D2295" s="11">
        <v>6</v>
      </c>
      <c r="E2295" s="11">
        <v>0</v>
      </c>
      <c r="F2295" s="13">
        <v>1135</v>
      </c>
      <c r="G2295" s="11" t="s">
        <v>7893</v>
      </c>
      <c r="H2295" s="11" t="s">
        <v>7893</v>
      </c>
      <c r="I2295" s="11" t="s">
        <v>7861</v>
      </c>
      <c r="J2295" s="14">
        <v>38266</v>
      </c>
      <c r="K2295" s="11">
        <v>18</v>
      </c>
    </row>
    <row r="2296" spans="1:11" ht="15" customHeight="1" x14ac:dyDescent="0.35">
      <c r="A2296" s="11" t="s">
        <v>2334</v>
      </c>
      <c r="B2296" s="11">
        <v>2002</v>
      </c>
      <c r="C2296" s="11" t="s">
        <v>7846</v>
      </c>
      <c r="D2296" s="11">
        <v>19</v>
      </c>
      <c r="E2296" s="11">
        <v>0</v>
      </c>
      <c r="F2296" s="13">
        <v>1132</v>
      </c>
      <c r="G2296" s="11" t="s">
        <v>7893</v>
      </c>
      <c r="H2296" s="11" t="s">
        <v>7894</v>
      </c>
      <c r="I2296" s="11" t="s">
        <v>7861</v>
      </c>
      <c r="J2296" s="14">
        <v>37456</v>
      </c>
      <c r="K2296" s="11">
        <v>20</v>
      </c>
    </row>
    <row r="2297" spans="1:11" ht="15" customHeight="1" x14ac:dyDescent="0.35">
      <c r="A2297" s="11" t="s">
        <v>2335</v>
      </c>
      <c r="B2297" s="11">
        <v>2004</v>
      </c>
      <c r="C2297" s="11" t="s">
        <v>7848</v>
      </c>
      <c r="D2297" s="11">
        <v>14</v>
      </c>
      <c r="E2297" s="11">
        <v>0</v>
      </c>
      <c r="F2297" s="13">
        <v>1131.51</v>
      </c>
      <c r="G2297" s="11" t="s">
        <v>7893</v>
      </c>
      <c r="H2297" s="11" t="s">
        <v>7894</v>
      </c>
      <c r="I2297" s="11" t="s">
        <v>7861</v>
      </c>
      <c r="J2297" s="14">
        <v>38152</v>
      </c>
      <c r="K2297" s="11">
        <v>18</v>
      </c>
    </row>
    <row r="2298" spans="1:11" ht="15" customHeight="1" x14ac:dyDescent="0.35">
      <c r="A2298" s="11" t="s">
        <v>2336</v>
      </c>
      <c r="B2298" s="11">
        <v>2004</v>
      </c>
      <c r="C2298" s="11" t="s">
        <v>7847</v>
      </c>
      <c r="D2298" s="11">
        <v>12</v>
      </c>
      <c r="E2298" s="11">
        <v>0</v>
      </c>
      <c r="F2298" s="13">
        <v>1121.8699999999999</v>
      </c>
      <c r="G2298" s="11" t="s">
        <v>7893</v>
      </c>
      <c r="H2298" s="11" t="s">
        <v>7894</v>
      </c>
      <c r="I2298" s="11" t="s">
        <v>7861</v>
      </c>
      <c r="J2298" s="14">
        <v>38303</v>
      </c>
      <c r="K2298" s="11">
        <v>18</v>
      </c>
    </row>
    <row r="2299" spans="1:11" ht="15" customHeight="1" x14ac:dyDescent="0.35">
      <c r="A2299" s="11" t="s">
        <v>2337</v>
      </c>
      <c r="B2299" s="11">
        <v>2002</v>
      </c>
      <c r="C2299" s="11" t="s">
        <v>7851</v>
      </c>
      <c r="D2299" s="11">
        <v>13</v>
      </c>
      <c r="E2299" s="11">
        <v>0</v>
      </c>
      <c r="F2299" s="13">
        <v>1086</v>
      </c>
      <c r="G2299" s="11" t="s">
        <v>7893</v>
      </c>
      <c r="H2299" s="11" t="s">
        <v>7893</v>
      </c>
      <c r="I2299" s="11" t="s">
        <v>7861</v>
      </c>
      <c r="J2299" s="14">
        <v>37481</v>
      </c>
      <c r="K2299" s="11">
        <v>20</v>
      </c>
    </row>
    <row r="2300" spans="1:11" ht="15" customHeight="1" x14ac:dyDescent="0.35">
      <c r="A2300" s="11" t="s">
        <v>2338</v>
      </c>
      <c r="B2300" s="11">
        <v>1998</v>
      </c>
      <c r="C2300" s="11" t="s">
        <v>7850</v>
      </c>
      <c r="D2300" s="11">
        <v>26</v>
      </c>
      <c r="E2300" s="11">
        <v>0</v>
      </c>
      <c r="F2300" s="13">
        <v>1082</v>
      </c>
      <c r="G2300" s="11" t="s">
        <v>7893</v>
      </c>
      <c r="H2300" s="11" t="s">
        <v>7895</v>
      </c>
      <c r="I2300" s="11" t="s">
        <v>7861</v>
      </c>
      <c r="J2300" s="14">
        <v>36155</v>
      </c>
      <c r="K2300" s="11">
        <v>24</v>
      </c>
    </row>
    <row r="2301" spans="1:11" ht="15" customHeight="1" x14ac:dyDescent="0.35">
      <c r="A2301" s="11" t="s">
        <v>2339</v>
      </c>
      <c r="B2301" s="11">
        <v>1997</v>
      </c>
      <c r="C2301" s="11" t="s">
        <v>7851</v>
      </c>
      <c r="D2301" s="11">
        <v>13</v>
      </c>
      <c r="E2301" s="11">
        <v>0</v>
      </c>
      <c r="F2301" s="13">
        <v>1071</v>
      </c>
      <c r="G2301" s="11" t="s">
        <v>7893</v>
      </c>
      <c r="H2301" s="11" t="s">
        <v>7893</v>
      </c>
      <c r="I2301" s="11" t="s">
        <v>7861</v>
      </c>
      <c r="J2301" s="14">
        <v>35655</v>
      </c>
      <c r="K2301" s="11">
        <v>25</v>
      </c>
    </row>
    <row r="2302" spans="1:11" ht="15" customHeight="1" x14ac:dyDescent="0.35">
      <c r="A2302" s="11" t="s">
        <v>2340</v>
      </c>
      <c r="B2302" s="11">
        <v>2004</v>
      </c>
      <c r="C2302" s="11" t="s">
        <v>7851</v>
      </c>
      <c r="D2302" s="11">
        <v>24</v>
      </c>
      <c r="E2302" s="11">
        <v>0</v>
      </c>
      <c r="F2302" s="13">
        <v>1070</v>
      </c>
      <c r="G2302" s="11" t="s">
        <v>7893</v>
      </c>
      <c r="H2302" s="11" t="s">
        <v>7893</v>
      </c>
      <c r="I2302" s="11" t="s">
        <v>7861</v>
      </c>
      <c r="J2302" s="14">
        <v>38223</v>
      </c>
      <c r="K2302" s="11">
        <v>18</v>
      </c>
    </row>
    <row r="2303" spans="1:11" ht="15" customHeight="1" x14ac:dyDescent="0.35">
      <c r="A2303" s="11" t="s">
        <v>2341</v>
      </c>
      <c r="B2303" s="11">
        <v>1993</v>
      </c>
      <c r="C2303" s="11" t="s">
        <v>7849</v>
      </c>
      <c r="D2303" s="11">
        <v>28</v>
      </c>
      <c r="E2303" s="11">
        <v>0</v>
      </c>
      <c r="F2303" s="13">
        <v>1068</v>
      </c>
      <c r="G2303" s="11" t="s">
        <v>7893</v>
      </c>
      <c r="H2303" s="11" t="s">
        <v>7894</v>
      </c>
      <c r="I2303" s="11" t="s">
        <v>7861</v>
      </c>
      <c r="J2303" s="14">
        <v>34240</v>
      </c>
      <c r="K2303" s="11">
        <v>29</v>
      </c>
    </row>
    <row r="2304" spans="1:11" ht="15" customHeight="1" x14ac:dyDescent="0.35">
      <c r="A2304" s="11" t="s">
        <v>2342</v>
      </c>
      <c r="B2304" s="11">
        <v>1995</v>
      </c>
      <c r="C2304" s="11" t="s">
        <v>7848</v>
      </c>
      <c r="D2304" s="11">
        <v>1</v>
      </c>
      <c r="E2304" s="11">
        <v>0</v>
      </c>
      <c r="F2304" s="13">
        <v>1056</v>
      </c>
      <c r="G2304" s="11" t="s">
        <v>7893</v>
      </c>
      <c r="H2304" s="11" t="s">
        <v>7895</v>
      </c>
      <c r="I2304" s="11" t="s">
        <v>7861</v>
      </c>
      <c r="J2304" s="14">
        <v>34851</v>
      </c>
      <c r="K2304" s="11">
        <v>28</v>
      </c>
    </row>
    <row r="2305" spans="1:11" ht="15" customHeight="1" x14ac:dyDescent="0.35">
      <c r="A2305" s="11" t="s">
        <v>2343</v>
      </c>
      <c r="B2305" s="11">
        <v>2002</v>
      </c>
      <c r="C2305" s="11" t="s">
        <v>7846</v>
      </c>
      <c r="D2305" s="11">
        <v>1</v>
      </c>
      <c r="E2305" s="11">
        <v>0</v>
      </c>
      <c r="F2305" s="13">
        <v>1049</v>
      </c>
      <c r="G2305" s="11" t="s">
        <v>7893</v>
      </c>
      <c r="H2305" s="11" t="s">
        <v>7895</v>
      </c>
      <c r="I2305" s="11" t="s">
        <v>7862</v>
      </c>
      <c r="J2305" s="14">
        <v>37438</v>
      </c>
      <c r="K2305" s="11">
        <v>20</v>
      </c>
    </row>
    <row r="2306" spans="1:11" ht="15" customHeight="1" x14ac:dyDescent="0.35">
      <c r="A2306" s="11" t="s">
        <v>2344</v>
      </c>
      <c r="B2306" s="11">
        <v>2002</v>
      </c>
      <c r="C2306" s="11" t="s">
        <v>7846</v>
      </c>
      <c r="D2306" s="11">
        <v>20</v>
      </c>
      <c r="E2306" s="11">
        <v>0</v>
      </c>
      <c r="F2306" s="13">
        <v>1047</v>
      </c>
      <c r="G2306" s="11" t="s">
        <v>7893</v>
      </c>
      <c r="H2306" s="11" t="s">
        <v>7894</v>
      </c>
      <c r="I2306" s="11" t="s">
        <v>7861</v>
      </c>
      <c r="J2306" s="14">
        <v>37457</v>
      </c>
      <c r="K2306" s="11">
        <v>20</v>
      </c>
    </row>
    <row r="2307" spans="1:11" ht="15" customHeight="1" x14ac:dyDescent="0.35">
      <c r="A2307" s="11" t="s">
        <v>2345</v>
      </c>
      <c r="B2307" s="11">
        <v>1994</v>
      </c>
      <c r="C2307" s="11" t="s">
        <v>7847</v>
      </c>
      <c r="D2307" s="11">
        <v>17</v>
      </c>
      <c r="E2307" s="11">
        <v>0</v>
      </c>
      <c r="F2307" s="13">
        <v>1044</v>
      </c>
      <c r="G2307" s="11" t="s">
        <v>7893</v>
      </c>
      <c r="H2307" s="11" t="s">
        <v>7895</v>
      </c>
      <c r="I2307" s="11" t="s">
        <v>7861</v>
      </c>
      <c r="J2307" s="14">
        <v>34655</v>
      </c>
      <c r="K2307" s="11">
        <v>28</v>
      </c>
    </row>
    <row r="2308" spans="1:11" ht="15" customHeight="1" x14ac:dyDescent="0.35">
      <c r="A2308" s="11" t="s">
        <v>2346</v>
      </c>
      <c r="B2308" s="11">
        <v>1995</v>
      </c>
      <c r="C2308" s="11" t="s">
        <v>7852</v>
      </c>
      <c r="D2308" s="11">
        <v>5</v>
      </c>
      <c r="E2308" s="11">
        <v>0</v>
      </c>
      <c r="F2308" s="13">
        <v>1033.74</v>
      </c>
      <c r="G2308" s="11" t="s">
        <v>7893</v>
      </c>
      <c r="H2308" s="11" t="s">
        <v>7894</v>
      </c>
      <c r="I2308" s="11" t="s">
        <v>7861</v>
      </c>
      <c r="J2308" s="14">
        <v>34977</v>
      </c>
      <c r="K2308" s="11">
        <v>27</v>
      </c>
    </row>
    <row r="2309" spans="1:11" ht="15" customHeight="1" x14ac:dyDescent="0.35">
      <c r="A2309" s="11" t="s">
        <v>2347</v>
      </c>
      <c r="B2309" s="11">
        <v>1999</v>
      </c>
      <c r="C2309" s="11" t="s">
        <v>7851</v>
      </c>
      <c r="D2309" s="11">
        <v>5</v>
      </c>
      <c r="E2309" s="11">
        <v>0</v>
      </c>
      <c r="F2309" s="13">
        <v>1019</v>
      </c>
      <c r="G2309" s="11" t="s">
        <v>7893</v>
      </c>
      <c r="H2309" s="11" t="s">
        <v>7895</v>
      </c>
      <c r="I2309" s="11" t="s">
        <v>7861</v>
      </c>
      <c r="J2309" s="14">
        <v>36377</v>
      </c>
      <c r="K2309" s="11">
        <v>23</v>
      </c>
    </row>
    <row r="2310" spans="1:11" ht="15" customHeight="1" x14ac:dyDescent="0.35">
      <c r="A2310" s="11" t="s">
        <v>2348</v>
      </c>
      <c r="B2310" s="11">
        <v>2000</v>
      </c>
      <c r="C2310" s="11" t="s">
        <v>7852</v>
      </c>
      <c r="D2310" s="11">
        <v>9</v>
      </c>
      <c r="E2310" s="11">
        <v>0</v>
      </c>
      <c r="F2310" s="13">
        <v>1012</v>
      </c>
      <c r="G2310" s="11" t="s">
        <v>7893</v>
      </c>
      <c r="H2310" s="11" t="s">
        <v>7895</v>
      </c>
      <c r="I2310" s="11" t="s">
        <v>7861</v>
      </c>
      <c r="J2310" s="14">
        <v>36808</v>
      </c>
      <c r="K2310" s="11">
        <v>22</v>
      </c>
    </row>
    <row r="2311" spans="1:11" ht="15" customHeight="1" x14ac:dyDescent="0.35">
      <c r="A2311" s="11" t="s">
        <v>2349</v>
      </c>
      <c r="B2311" s="11">
        <v>1994</v>
      </c>
      <c r="C2311" s="11" t="s">
        <v>7847</v>
      </c>
      <c r="D2311" s="11">
        <v>22</v>
      </c>
      <c r="E2311" s="11">
        <v>0</v>
      </c>
      <c r="F2311" s="13">
        <v>1006.65</v>
      </c>
      <c r="G2311" s="11" t="s">
        <v>7893</v>
      </c>
      <c r="H2311" s="11" t="s">
        <v>7895</v>
      </c>
      <c r="I2311" s="11" t="s">
        <v>7861</v>
      </c>
      <c r="J2311" s="14">
        <v>34660</v>
      </c>
      <c r="K2311" s="11">
        <v>28</v>
      </c>
    </row>
    <row r="2312" spans="1:11" ht="15" customHeight="1" x14ac:dyDescent="0.35">
      <c r="A2312" s="11" t="s">
        <v>2350</v>
      </c>
      <c r="B2312" s="11">
        <v>2001</v>
      </c>
      <c r="C2312" s="11" t="s">
        <v>7851</v>
      </c>
      <c r="D2312" s="11">
        <v>19</v>
      </c>
      <c r="E2312" s="11">
        <v>0</v>
      </c>
      <c r="F2312" s="13">
        <v>964.71</v>
      </c>
      <c r="G2312" s="11" t="s">
        <v>7893</v>
      </c>
      <c r="H2312" s="11" t="s">
        <v>7895</v>
      </c>
      <c r="I2312" s="11" t="s">
        <v>7861</v>
      </c>
      <c r="J2312" s="14">
        <v>37122</v>
      </c>
      <c r="K2312" s="11">
        <v>21</v>
      </c>
    </row>
    <row r="2313" spans="1:11" ht="15" customHeight="1" x14ac:dyDescent="0.35">
      <c r="A2313" s="11" t="s">
        <v>2351</v>
      </c>
      <c r="B2313" s="11">
        <v>1995</v>
      </c>
      <c r="C2313" s="11" t="s">
        <v>7852</v>
      </c>
      <c r="D2313" s="11">
        <v>28</v>
      </c>
      <c r="E2313" s="11">
        <v>0</v>
      </c>
      <c r="F2313" s="13">
        <v>928.59</v>
      </c>
      <c r="G2313" s="11" t="s">
        <v>7893</v>
      </c>
      <c r="H2313" s="11" t="s">
        <v>7894</v>
      </c>
      <c r="I2313" s="11" t="s">
        <v>7861</v>
      </c>
      <c r="J2313" s="14">
        <v>35000</v>
      </c>
      <c r="K2313" s="11">
        <v>27</v>
      </c>
    </row>
    <row r="2314" spans="1:11" ht="15" customHeight="1" x14ac:dyDescent="0.35">
      <c r="A2314" s="11" t="s">
        <v>2352</v>
      </c>
      <c r="B2314" s="11">
        <v>1994</v>
      </c>
      <c r="C2314" s="11" t="s">
        <v>7852</v>
      </c>
      <c r="D2314" s="11">
        <v>30</v>
      </c>
      <c r="E2314" s="11">
        <v>0</v>
      </c>
      <c r="F2314" s="13">
        <v>915.07</v>
      </c>
      <c r="G2314" s="11" t="s">
        <v>7893</v>
      </c>
      <c r="H2314" s="11" t="s">
        <v>7894</v>
      </c>
      <c r="I2314" s="11" t="s">
        <v>7861</v>
      </c>
      <c r="J2314" s="14">
        <v>34637</v>
      </c>
      <c r="K2314" s="11">
        <v>28</v>
      </c>
    </row>
    <row r="2315" spans="1:11" ht="15" customHeight="1" x14ac:dyDescent="0.35">
      <c r="A2315" s="11" t="s">
        <v>2353</v>
      </c>
      <c r="B2315" s="11">
        <v>1993</v>
      </c>
      <c r="C2315" s="11" t="s">
        <v>7847</v>
      </c>
      <c r="D2315" s="11">
        <v>27</v>
      </c>
      <c r="E2315" s="11">
        <v>0</v>
      </c>
      <c r="F2315" s="13">
        <v>896.21</v>
      </c>
      <c r="G2315" s="11" t="s">
        <v>7893</v>
      </c>
      <c r="H2315" s="11" t="s">
        <v>7894</v>
      </c>
      <c r="I2315" s="11" t="s">
        <v>7861</v>
      </c>
      <c r="J2315" s="14">
        <v>34300</v>
      </c>
      <c r="K2315" s="11">
        <v>29</v>
      </c>
    </row>
    <row r="2316" spans="1:11" ht="15" customHeight="1" x14ac:dyDescent="0.35">
      <c r="A2316" s="11" t="s">
        <v>2354</v>
      </c>
      <c r="B2316" s="11">
        <v>2000</v>
      </c>
      <c r="C2316" s="11" t="s">
        <v>7847</v>
      </c>
      <c r="D2316" s="11">
        <v>18</v>
      </c>
      <c r="E2316" s="11">
        <v>0</v>
      </c>
      <c r="F2316" s="13">
        <v>865.41</v>
      </c>
      <c r="G2316" s="11" t="s">
        <v>7893</v>
      </c>
      <c r="H2316" s="11" t="s">
        <v>7894</v>
      </c>
      <c r="I2316" s="11" t="s">
        <v>7861</v>
      </c>
      <c r="J2316" s="14">
        <v>36848</v>
      </c>
      <c r="K2316" s="11">
        <v>22</v>
      </c>
    </row>
    <row r="2317" spans="1:11" ht="15" customHeight="1" x14ac:dyDescent="0.35">
      <c r="A2317" s="11" t="s">
        <v>2355</v>
      </c>
      <c r="B2317" s="11">
        <v>2004</v>
      </c>
      <c r="C2317" s="11" t="s">
        <v>7852</v>
      </c>
      <c r="D2317" s="11">
        <v>7</v>
      </c>
      <c r="E2317" s="11">
        <v>0</v>
      </c>
      <c r="F2317" s="13">
        <v>830.52</v>
      </c>
      <c r="G2317" s="11" t="s">
        <v>7893</v>
      </c>
      <c r="H2317" s="11" t="s">
        <v>7895</v>
      </c>
      <c r="I2317" s="11" t="s">
        <v>7863</v>
      </c>
      <c r="J2317" s="14">
        <v>38267</v>
      </c>
      <c r="K2317" s="11">
        <v>18</v>
      </c>
    </row>
    <row r="2318" spans="1:11" ht="15" customHeight="1" x14ac:dyDescent="0.35">
      <c r="A2318" s="11" t="s">
        <v>2356</v>
      </c>
      <c r="B2318" s="11">
        <v>1995</v>
      </c>
      <c r="C2318" s="11" t="s">
        <v>7850</v>
      </c>
      <c r="D2318" s="11">
        <v>7</v>
      </c>
      <c r="E2318" s="11">
        <v>0</v>
      </c>
      <c r="F2318" s="13">
        <v>773.54</v>
      </c>
      <c r="G2318" s="11" t="s">
        <v>7893</v>
      </c>
      <c r="H2318" s="11" t="s">
        <v>7895</v>
      </c>
      <c r="I2318" s="11" t="s">
        <v>7861</v>
      </c>
      <c r="J2318" s="14">
        <v>35040</v>
      </c>
      <c r="K2318" s="11">
        <v>27</v>
      </c>
    </row>
    <row r="2319" spans="1:11" ht="15" customHeight="1" x14ac:dyDescent="0.35">
      <c r="A2319" s="11" t="s">
        <v>2357</v>
      </c>
      <c r="B2319" s="11">
        <v>1996</v>
      </c>
      <c r="C2319" s="11" t="s">
        <v>7849</v>
      </c>
      <c r="D2319" s="11">
        <v>18</v>
      </c>
      <c r="E2319" s="11">
        <v>0</v>
      </c>
      <c r="F2319" s="13">
        <v>770.38</v>
      </c>
      <c r="G2319" s="11" t="s">
        <v>7893</v>
      </c>
      <c r="H2319" s="15" t="s">
        <v>7895</v>
      </c>
      <c r="I2319" s="11" t="s">
        <v>7862</v>
      </c>
      <c r="J2319" s="14">
        <v>35326</v>
      </c>
      <c r="K2319" s="11">
        <v>26</v>
      </c>
    </row>
    <row r="2320" spans="1:11" ht="15" customHeight="1" x14ac:dyDescent="0.35">
      <c r="A2320" s="11" t="s">
        <v>2358</v>
      </c>
      <c r="B2320" s="11">
        <v>1993</v>
      </c>
      <c r="C2320" s="11" t="s">
        <v>7848</v>
      </c>
      <c r="D2320" s="11">
        <v>28</v>
      </c>
      <c r="E2320" s="11">
        <v>0</v>
      </c>
      <c r="F2320" s="13">
        <v>770</v>
      </c>
      <c r="G2320" s="11" t="s">
        <v>7893</v>
      </c>
      <c r="H2320" s="11" t="s">
        <v>7893</v>
      </c>
      <c r="I2320" s="11" t="s">
        <v>7861</v>
      </c>
      <c r="J2320" s="14">
        <v>34148</v>
      </c>
      <c r="K2320" s="11">
        <v>29</v>
      </c>
    </row>
    <row r="2321" spans="1:11" ht="15" customHeight="1" x14ac:dyDescent="0.35">
      <c r="A2321" s="11" t="s">
        <v>2359</v>
      </c>
      <c r="B2321" s="11">
        <v>1996</v>
      </c>
      <c r="C2321" s="11" t="s">
        <v>7852</v>
      </c>
      <c r="D2321" s="11">
        <v>22</v>
      </c>
      <c r="E2321" s="11">
        <v>0</v>
      </c>
      <c r="F2321" s="13">
        <v>760</v>
      </c>
      <c r="G2321" s="11" t="s">
        <v>7893</v>
      </c>
      <c r="H2321" s="11" t="s">
        <v>7893</v>
      </c>
      <c r="I2321" s="11" t="s">
        <v>7861</v>
      </c>
      <c r="J2321" s="14">
        <v>35360</v>
      </c>
      <c r="K2321" s="11">
        <v>26</v>
      </c>
    </row>
    <row r="2322" spans="1:11" ht="15" customHeight="1" x14ac:dyDescent="0.35">
      <c r="A2322" s="11" t="s">
        <v>2360</v>
      </c>
      <c r="B2322" s="11">
        <v>1993</v>
      </c>
      <c r="C2322" s="11" t="s">
        <v>7851</v>
      </c>
      <c r="D2322" s="11">
        <v>9</v>
      </c>
      <c r="E2322" s="11">
        <v>0</v>
      </c>
      <c r="F2322" s="13">
        <v>760</v>
      </c>
      <c r="G2322" s="11" t="s">
        <v>7893</v>
      </c>
      <c r="H2322" s="11" t="s">
        <v>7894</v>
      </c>
      <c r="I2322" s="11" t="s">
        <v>7861</v>
      </c>
      <c r="J2322" s="14">
        <v>34190</v>
      </c>
      <c r="K2322" s="11">
        <v>29</v>
      </c>
    </row>
    <row r="2323" spans="1:11" ht="15" customHeight="1" x14ac:dyDescent="0.35">
      <c r="A2323" s="11" t="s">
        <v>2361</v>
      </c>
      <c r="B2323" s="11">
        <v>2002</v>
      </c>
      <c r="C2323" s="11" t="s">
        <v>7849</v>
      </c>
      <c r="D2323" s="11">
        <v>19</v>
      </c>
      <c r="E2323" s="11">
        <v>0</v>
      </c>
      <c r="F2323" s="13">
        <v>750</v>
      </c>
      <c r="G2323" s="11" t="s">
        <v>7893</v>
      </c>
      <c r="H2323" s="11" t="s">
        <v>7894</v>
      </c>
      <c r="I2323" s="11" t="s">
        <v>7862</v>
      </c>
      <c r="J2323" s="14">
        <v>37518</v>
      </c>
      <c r="K2323" s="11">
        <v>20</v>
      </c>
    </row>
    <row r="2324" spans="1:11" ht="15" customHeight="1" x14ac:dyDescent="0.35">
      <c r="A2324" s="11" t="s">
        <v>2362</v>
      </c>
      <c r="B2324" s="11">
        <v>1999</v>
      </c>
      <c r="C2324" s="11" t="s">
        <v>7850</v>
      </c>
      <c r="D2324" s="11">
        <v>14</v>
      </c>
      <c r="E2324" s="11">
        <v>0</v>
      </c>
      <c r="F2324" s="13">
        <v>722.99</v>
      </c>
      <c r="G2324" s="11" t="s">
        <v>7893</v>
      </c>
      <c r="H2324" s="11" t="s">
        <v>7894</v>
      </c>
      <c r="I2324" s="11" t="s">
        <v>7861</v>
      </c>
      <c r="J2324" s="14">
        <v>36508</v>
      </c>
      <c r="K2324" s="11">
        <v>23</v>
      </c>
    </row>
    <row r="2325" spans="1:11" ht="15" customHeight="1" x14ac:dyDescent="0.35">
      <c r="A2325" s="11" t="s">
        <v>2363</v>
      </c>
      <c r="B2325" s="11">
        <v>1999</v>
      </c>
      <c r="C2325" s="11" t="s">
        <v>7850</v>
      </c>
      <c r="D2325" s="11">
        <v>26</v>
      </c>
      <c r="E2325" s="11">
        <v>0</v>
      </c>
      <c r="F2325" s="13">
        <v>700</v>
      </c>
      <c r="G2325" s="15" t="s">
        <v>7895</v>
      </c>
      <c r="H2325" s="11" t="s">
        <v>7893</v>
      </c>
      <c r="I2325" s="11" t="s">
        <v>7861</v>
      </c>
      <c r="J2325" s="14">
        <v>36520</v>
      </c>
      <c r="K2325" s="11">
        <v>23</v>
      </c>
    </row>
    <row r="2326" spans="1:11" ht="15" customHeight="1" x14ac:dyDescent="0.35">
      <c r="A2326" s="11" t="s">
        <v>2364</v>
      </c>
      <c r="B2326" s="11">
        <v>2001</v>
      </c>
      <c r="C2326" s="11" t="s">
        <v>7849</v>
      </c>
      <c r="D2326" s="11">
        <v>12</v>
      </c>
      <c r="E2326" s="11">
        <v>0</v>
      </c>
      <c r="F2326" s="13">
        <v>687.54</v>
      </c>
      <c r="G2326" s="11" t="s">
        <v>7893</v>
      </c>
      <c r="H2326" s="11" t="s">
        <v>7895</v>
      </c>
      <c r="I2326" s="11" t="s">
        <v>7861</v>
      </c>
      <c r="J2326" s="14">
        <v>37146</v>
      </c>
      <c r="K2326" s="11">
        <v>21</v>
      </c>
    </row>
    <row r="2327" spans="1:11" ht="15" customHeight="1" x14ac:dyDescent="0.35">
      <c r="A2327" s="11" t="s">
        <v>2365</v>
      </c>
      <c r="B2327" s="11">
        <v>1997</v>
      </c>
      <c r="C2327" s="11" t="s">
        <v>7847</v>
      </c>
      <c r="D2327" s="11">
        <v>9</v>
      </c>
      <c r="E2327" s="11">
        <v>0</v>
      </c>
      <c r="F2327" s="13">
        <v>670</v>
      </c>
      <c r="G2327" s="11" t="s">
        <v>7893</v>
      </c>
      <c r="H2327" s="11" t="s">
        <v>7893</v>
      </c>
      <c r="I2327" s="11" t="s">
        <v>7861</v>
      </c>
      <c r="J2327" s="14">
        <v>35743</v>
      </c>
      <c r="K2327" s="11">
        <v>25</v>
      </c>
    </row>
    <row r="2328" spans="1:11" ht="15" customHeight="1" x14ac:dyDescent="0.35">
      <c r="A2328" s="11" t="s">
        <v>2366</v>
      </c>
      <c r="B2328" s="11">
        <v>2002</v>
      </c>
      <c r="C2328" s="11" t="s">
        <v>7847</v>
      </c>
      <c r="D2328" s="11">
        <v>29</v>
      </c>
      <c r="E2328" s="11">
        <v>0</v>
      </c>
      <c r="F2328" s="13">
        <v>668</v>
      </c>
      <c r="G2328" s="11" t="s">
        <v>7893</v>
      </c>
      <c r="H2328" s="11" t="s">
        <v>7895</v>
      </c>
      <c r="I2328" s="11" t="s">
        <v>7862</v>
      </c>
      <c r="J2328" s="14">
        <v>37589</v>
      </c>
      <c r="K2328" s="11">
        <v>20</v>
      </c>
    </row>
    <row r="2329" spans="1:11" ht="15" customHeight="1" x14ac:dyDescent="0.35">
      <c r="A2329" s="11" t="s">
        <v>2367</v>
      </c>
      <c r="B2329" s="11">
        <v>1995</v>
      </c>
      <c r="C2329" s="11" t="s">
        <v>7846</v>
      </c>
      <c r="D2329" s="11">
        <v>4</v>
      </c>
      <c r="E2329" s="11">
        <v>0</v>
      </c>
      <c r="F2329" s="13">
        <v>650</v>
      </c>
      <c r="G2329" s="11" t="s">
        <v>7893</v>
      </c>
      <c r="H2329" s="11" t="s">
        <v>7893</v>
      </c>
      <c r="I2329" s="11" t="s">
        <v>7861</v>
      </c>
      <c r="J2329" s="14">
        <v>34884</v>
      </c>
      <c r="K2329" s="11">
        <v>27</v>
      </c>
    </row>
    <row r="2330" spans="1:11" ht="15" customHeight="1" x14ac:dyDescent="0.35">
      <c r="A2330" s="11" t="s">
        <v>2368</v>
      </c>
      <c r="B2330" s="11">
        <v>1993</v>
      </c>
      <c r="C2330" s="11" t="s">
        <v>7848</v>
      </c>
      <c r="D2330" s="11">
        <v>1</v>
      </c>
      <c r="E2330" s="11">
        <v>0</v>
      </c>
      <c r="F2330" s="13">
        <v>650</v>
      </c>
      <c r="G2330" s="11" t="s">
        <v>7893</v>
      </c>
      <c r="H2330" s="11" t="s">
        <v>7893</v>
      </c>
      <c r="I2330" s="11" t="s">
        <v>7861</v>
      </c>
      <c r="J2330" s="14">
        <v>34121</v>
      </c>
      <c r="K2330" s="11">
        <v>30</v>
      </c>
    </row>
    <row r="2331" spans="1:11" ht="15" customHeight="1" x14ac:dyDescent="0.35">
      <c r="A2331" s="11" t="s">
        <v>2369</v>
      </c>
      <c r="B2331" s="11">
        <v>2001</v>
      </c>
      <c r="C2331" s="11" t="s">
        <v>7847</v>
      </c>
      <c r="D2331" s="11">
        <v>20</v>
      </c>
      <c r="E2331" s="11">
        <v>0</v>
      </c>
      <c r="F2331" s="13">
        <v>646.14</v>
      </c>
      <c r="G2331" s="11" t="s">
        <v>7893</v>
      </c>
      <c r="H2331" s="11" t="s">
        <v>7893</v>
      </c>
      <c r="I2331" s="11" t="s">
        <v>7862</v>
      </c>
      <c r="J2331" s="14">
        <v>37215</v>
      </c>
      <c r="K2331" s="11">
        <v>21</v>
      </c>
    </row>
    <row r="2332" spans="1:11" ht="15" customHeight="1" x14ac:dyDescent="0.35">
      <c r="A2332" s="11" t="s">
        <v>2370</v>
      </c>
      <c r="B2332" s="11">
        <v>1998</v>
      </c>
      <c r="C2332" s="11" t="s">
        <v>7846</v>
      </c>
      <c r="D2332" s="11">
        <v>27</v>
      </c>
      <c r="E2332" s="11">
        <v>0</v>
      </c>
      <c r="F2332" s="13">
        <v>637.26</v>
      </c>
      <c r="G2332" s="11" t="s">
        <v>7893</v>
      </c>
      <c r="H2332" s="11" t="s">
        <v>7893</v>
      </c>
      <c r="I2332" s="11" t="s">
        <v>7861</v>
      </c>
      <c r="J2332" s="14">
        <v>36003</v>
      </c>
      <c r="K2332" s="11">
        <v>24</v>
      </c>
    </row>
    <row r="2333" spans="1:11" ht="15" customHeight="1" x14ac:dyDescent="0.35">
      <c r="A2333" s="11" t="s">
        <v>2371</v>
      </c>
      <c r="B2333" s="11">
        <v>1992</v>
      </c>
      <c r="C2333" s="11" t="s">
        <v>7849</v>
      </c>
      <c r="D2333" s="11">
        <v>13</v>
      </c>
      <c r="E2333" s="11">
        <v>0</v>
      </c>
      <c r="F2333" s="13">
        <v>604.54</v>
      </c>
      <c r="G2333" s="11" t="s">
        <v>7893</v>
      </c>
      <c r="H2333" s="11" t="s">
        <v>7893</v>
      </c>
      <c r="I2333" s="11" t="s">
        <v>7861</v>
      </c>
      <c r="J2333" s="14">
        <v>33860</v>
      </c>
      <c r="K2333" s="11">
        <v>30</v>
      </c>
    </row>
    <row r="2334" spans="1:11" ht="15" customHeight="1" x14ac:dyDescent="0.35">
      <c r="A2334" s="11" t="s">
        <v>2372</v>
      </c>
      <c r="B2334" s="11">
        <v>1993</v>
      </c>
      <c r="C2334" s="11" t="s">
        <v>7848</v>
      </c>
      <c r="D2334" s="11">
        <v>30</v>
      </c>
      <c r="E2334" s="11">
        <v>0</v>
      </c>
      <c r="F2334" s="13">
        <v>600</v>
      </c>
      <c r="G2334" s="11" t="s">
        <v>7895</v>
      </c>
      <c r="H2334" s="11" t="s">
        <v>7894</v>
      </c>
      <c r="I2334" s="11" t="s">
        <v>7861</v>
      </c>
      <c r="J2334" s="14">
        <v>34150</v>
      </c>
      <c r="K2334" s="11">
        <v>29</v>
      </c>
    </row>
    <row r="2335" spans="1:11" ht="15" customHeight="1" x14ac:dyDescent="0.35">
      <c r="A2335" s="11" t="s">
        <v>2373</v>
      </c>
      <c r="B2335" s="11">
        <v>1992</v>
      </c>
      <c r="C2335" s="11" t="s">
        <v>7847</v>
      </c>
      <c r="D2335" s="11">
        <v>30</v>
      </c>
      <c r="E2335" s="11">
        <v>0</v>
      </c>
      <c r="F2335" s="13">
        <v>570.62</v>
      </c>
      <c r="G2335" s="11" t="s">
        <v>7895</v>
      </c>
      <c r="H2335" s="11" t="s">
        <v>7894</v>
      </c>
      <c r="I2335" s="11" t="s">
        <v>7861</v>
      </c>
      <c r="J2335" s="14">
        <v>33938</v>
      </c>
      <c r="K2335" s="11">
        <v>30</v>
      </c>
    </row>
    <row r="2336" spans="1:11" ht="15" customHeight="1" x14ac:dyDescent="0.35">
      <c r="A2336" s="11" t="s">
        <v>2374</v>
      </c>
      <c r="B2336" s="11">
        <v>1992</v>
      </c>
      <c r="C2336" s="16" t="s">
        <v>7846</v>
      </c>
      <c r="D2336" s="11">
        <v>9</v>
      </c>
      <c r="E2336" s="11">
        <v>0</v>
      </c>
      <c r="F2336" s="13">
        <v>563.84</v>
      </c>
      <c r="G2336" s="11" t="s">
        <v>7895</v>
      </c>
      <c r="H2336" s="11" t="s">
        <v>7893</v>
      </c>
      <c r="I2336" s="11" t="s">
        <v>7861</v>
      </c>
      <c r="J2336" s="14">
        <v>33794</v>
      </c>
      <c r="K2336" s="11">
        <v>30</v>
      </c>
    </row>
    <row r="2337" spans="1:11" ht="15" customHeight="1" x14ac:dyDescent="0.35">
      <c r="A2337" s="11" t="s">
        <v>7856</v>
      </c>
      <c r="B2337" s="11">
        <v>1987</v>
      </c>
      <c r="C2337" s="11" t="s">
        <v>7847</v>
      </c>
      <c r="D2337" s="11">
        <v>27</v>
      </c>
      <c r="E2337" s="11">
        <v>2</v>
      </c>
      <c r="F2337" s="13">
        <v>20984.09</v>
      </c>
      <c r="G2337" s="11" t="s">
        <v>7895</v>
      </c>
      <c r="H2337" s="11" t="s">
        <v>7895</v>
      </c>
      <c r="I2337" s="11" t="s">
        <v>7864</v>
      </c>
      <c r="J2337" s="14">
        <v>32108</v>
      </c>
      <c r="K2337" s="11">
        <v>35</v>
      </c>
    </row>
    <row r="2338" spans="1:11" ht="15" customHeight="1" x14ac:dyDescent="0.35">
      <c r="A2338" s="11" t="s">
        <v>7857</v>
      </c>
      <c r="B2338" s="11">
        <v>2004</v>
      </c>
      <c r="C2338" s="11" t="s">
        <v>7847</v>
      </c>
      <c r="D2338" s="11">
        <v>1</v>
      </c>
      <c r="E2338" s="11">
        <v>2</v>
      </c>
      <c r="F2338" s="13">
        <v>34303.17</v>
      </c>
      <c r="G2338" s="11" t="s">
        <v>7894</v>
      </c>
      <c r="H2338" s="11" t="s">
        <v>7893</v>
      </c>
      <c r="I2338" s="11" t="s">
        <v>7861</v>
      </c>
      <c r="J2338" s="14">
        <v>38292</v>
      </c>
      <c r="K2338" s="11">
        <v>18</v>
      </c>
    </row>
    <row r="2339" spans="1:11" ht="15" customHeight="1" x14ac:dyDescent="0.35">
      <c r="A2339" s="11" t="s">
        <v>7853</v>
      </c>
      <c r="B2339" s="11">
        <v>2004</v>
      </c>
      <c r="C2339" s="11" t="s">
        <v>7847</v>
      </c>
      <c r="D2339" s="11">
        <v>6</v>
      </c>
      <c r="E2339" s="11">
        <v>0</v>
      </c>
      <c r="F2339" s="13">
        <v>1137.01</v>
      </c>
      <c r="G2339" s="11" t="s">
        <v>7893</v>
      </c>
      <c r="H2339" s="11" t="s">
        <v>7894</v>
      </c>
      <c r="I2339" s="11" t="s">
        <v>7861</v>
      </c>
      <c r="J2339" s="14">
        <v>38297</v>
      </c>
      <c r="K2339" s="11">
        <v>18</v>
      </c>
    </row>
    <row r="2340" spans="1:11" ht="15" customHeight="1" x14ac:dyDescent="0.35">
      <c r="A2340" s="11" t="s">
        <v>7854</v>
      </c>
      <c r="B2340" s="11">
        <v>1999</v>
      </c>
      <c r="C2340" s="11" t="s">
        <v>7848</v>
      </c>
      <c r="D2340" s="11">
        <v>9</v>
      </c>
      <c r="E2340" s="11">
        <v>1</v>
      </c>
      <c r="F2340" s="13">
        <v>2775.19</v>
      </c>
      <c r="G2340" s="11" t="s">
        <v>7895</v>
      </c>
      <c r="H2340" s="11" t="s">
        <v>7894</v>
      </c>
      <c r="I2340" s="11" t="s">
        <v>7862</v>
      </c>
      <c r="J2340" s="14">
        <v>36320</v>
      </c>
      <c r="K2340" s="11">
        <v>23</v>
      </c>
    </row>
    <row r="2341" spans="1:11" ht="15" customHeight="1" x14ac:dyDescent="0.35">
      <c r="A2341" s="11" t="s">
        <v>7855</v>
      </c>
      <c r="B2341" s="11">
        <v>1985</v>
      </c>
      <c r="C2341" s="11" t="s">
        <v>7850</v>
      </c>
      <c r="D2341" s="11">
        <v>20</v>
      </c>
      <c r="E2341" s="11">
        <v>2</v>
      </c>
      <c r="F2341" s="13">
        <v>6203.9</v>
      </c>
      <c r="G2341" s="11" t="s">
        <v>7894</v>
      </c>
      <c r="H2341" s="11" t="s">
        <v>7895</v>
      </c>
      <c r="I2341" s="11" t="s">
        <v>7862</v>
      </c>
      <c r="J2341" s="14">
        <v>31401</v>
      </c>
      <c r="K2341" s="11">
        <v>37</v>
      </c>
    </row>
    <row r="2342" spans="1:11" ht="15" customHeight="1" x14ac:dyDescent="0.35">
      <c r="A2342" s="11" t="s">
        <v>7858</v>
      </c>
      <c r="B2342" s="11">
        <v>2000</v>
      </c>
      <c r="C2342" s="11" t="s">
        <v>7852</v>
      </c>
      <c r="D2342" s="11">
        <v>13</v>
      </c>
      <c r="E2342" s="11">
        <v>0</v>
      </c>
      <c r="F2342" s="13">
        <v>35585.58</v>
      </c>
      <c r="G2342" s="11" t="s">
        <v>7894</v>
      </c>
      <c r="H2342" s="11" t="s">
        <v>7895</v>
      </c>
      <c r="I2342" s="11" t="s">
        <v>7863</v>
      </c>
      <c r="J2342" s="14">
        <v>36812</v>
      </c>
      <c r="K2342" s="11">
        <v>22</v>
      </c>
    </row>
    <row r="2343" spans="1:11" ht="15" customHeight="1" x14ac:dyDescent="0.35">
      <c r="A2343" s="11" t="s">
        <v>7859</v>
      </c>
      <c r="B2343" s="11">
        <v>1992</v>
      </c>
      <c r="C2343" s="11" t="s">
        <v>7852</v>
      </c>
      <c r="D2343" s="11">
        <v>6</v>
      </c>
      <c r="E2343" s="11">
        <v>0</v>
      </c>
      <c r="F2343" s="13">
        <v>36837.47</v>
      </c>
      <c r="G2343" s="11" t="s">
        <v>7894</v>
      </c>
      <c r="H2343" s="11" t="s">
        <v>7895</v>
      </c>
      <c r="I2343" s="11" t="s">
        <v>7863</v>
      </c>
      <c r="J2343" s="14">
        <v>33883</v>
      </c>
      <c r="K2343" s="11">
        <v>30</v>
      </c>
    </row>
    <row r="2344" spans="1:11" ht="15" customHeight="1" x14ac:dyDescent="0.35">
      <c r="A2344" s="11" t="s">
        <v>7860</v>
      </c>
      <c r="B2344" s="11">
        <v>1991</v>
      </c>
      <c r="C2344" s="11" t="s">
        <v>7847</v>
      </c>
      <c r="D2344" s="11">
        <v>22</v>
      </c>
      <c r="E2344" s="11">
        <v>2</v>
      </c>
      <c r="F2344" s="13">
        <v>38711</v>
      </c>
      <c r="G2344" s="11" t="s">
        <v>7894</v>
      </c>
      <c r="H2344" s="11" t="s">
        <v>7893</v>
      </c>
      <c r="I2344" s="11" t="s">
        <v>7863</v>
      </c>
      <c r="J2344" s="14">
        <v>33564</v>
      </c>
      <c r="K2344" s="11">
        <v>31</v>
      </c>
    </row>
  </sheetData>
  <pageMargins left="0.7" right="0.7" top="0.75" bottom="0.75" header="0" footer="0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999"/>
  <sheetViews>
    <sheetView showGridLines="0" topLeftCell="D1" workbookViewId="0">
      <selection activeCell="J24" sqref="J24"/>
    </sheetView>
  </sheetViews>
  <sheetFormatPr defaultColWidth="14.453125" defaultRowHeight="15" customHeight="1" x14ac:dyDescent="0.35"/>
  <cols>
    <col min="1" max="11" width="9.1796875" customWidth="1"/>
    <col min="12" max="12" width="14.453125" bestFit="1" customWidth="1"/>
    <col min="13" max="13" width="15.7265625" bestFit="1" customWidth="1"/>
    <col min="14" max="14" width="12.7265625" bestFit="1" customWidth="1"/>
    <col min="15" max="15" width="14.453125" bestFit="1" customWidth="1"/>
    <col min="16" max="16" width="10.1796875" bestFit="1" customWidth="1"/>
    <col min="17" max="18" width="10.7265625" bestFit="1" customWidth="1"/>
    <col min="19" max="19" width="9.7265625" bestFit="1" customWidth="1"/>
    <col min="20" max="26" width="8.7265625" customWidth="1"/>
  </cols>
  <sheetData>
    <row r="1" spans="1:26" ht="21" x14ac:dyDescent="0.35">
      <c r="A1" s="3" t="s">
        <v>17</v>
      </c>
      <c r="B1" s="4"/>
      <c r="C1" s="4"/>
      <c r="D1" s="4"/>
      <c r="E1" s="4"/>
      <c r="F1" s="4"/>
      <c r="G1" s="4"/>
      <c r="H1" s="4"/>
      <c r="I1" s="4"/>
      <c r="J1" s="4"/>
      <c r="K1" s="4"/>
      <c r="L1" s="49" t="s">
        <v>18</v>
      </c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5.5" x14ac:dyDescent="0.35">
      <c r="A2" s="5" t="s">
        <v>19</v>
      </c>
      <c r="B2" s="4"/>
      <c r="C2" s="4"/>
      <c r="D2" s="4"/>
      <c r="E2" s="4"/>
      <c r="F2" s="4"/>
      <c r="G2" s="4"/>
      <c r="H2" s="4"/>
      <c r="I2" s="4"/>
      <c r="J2" s="4"/>
      <c r="K2" s="4"/>
      <c r="L2" s="50">
        <f t="array" ref="L2">IF(SUM(1/COUNTIF('Customer Names'!A2:A2336,'Customer Names'!A2:A2336)) = ROWS('Customer Names'!A2:A2336), 0, ROWS('Customer Names'!A2:A2336) - SUM(1/COUNTIF('Customer Names'!A2:A2336,'Customer Names'!A2:A2336)))</f>
        <v>0</v>
      </c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.5" x14ac:dyDescent="0.35">
      <c r="A3" s="5" t="s">
        <v>20</v>
      </c>
      <c r="B3" s="4"/>
      <c r="C3" s="4"/>
      <c r="D3" s="4"/>
      <c r="E3" s="4"/>
      <c r="F3" s="4"/>
      <c r="G3" s="4"/>
      <c r="H3" s="4"/>
      <c r="I3" s="4"/>
      <c r="J3" s="4"/>
      <c r="K3" s="4"/>
      <c r="L3" s="51">
        <f>COUNTA('Customer Names'!A2:A2336)</f>
        <v>2335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.5" x14ac:dyDescent="0.35">
      <c r="A4" s="6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21" x14ac:dyDescent="0.35">
      <c r="A5" s="3" t="s">
        <v>21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5.5" x14ac:dyDescent="0.35">
      <c r="A6" s="5" t="s">
        <v>22</v>
      </c>
      <c r="B6" s="4"/>
      <c r="C6" s="4"/>
      <c r="D6" s="4"/>
      <c r="E6" s="4"/>
      <c r="F6" s="4"/>
      <c r="G6" s="4"/>
      <c r="H6" s="4"/>
      <c r="I6" s="4"/>
      <c r="J6" s="4"/>
      <c r="K6" s="4"/>
      <c r="L6" s="52">
        <f>COUNTIF('Medical Examinations'!F:F,"Yes")</f>
        <v>391</v>
      </c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5.5" x14ac:dyDescent="0.35">
      <c r="A7" s="5" t="s">
        <v>23</v>
      </c>
      <c r="B7" s="4"/>
      <c r="C7" s="4"/>
      <c r="D7" s="4"/>
      <c r="E7" s="4"/>
      <c r="F7" s="4"/>
      <c r="G7" s="4"/>
      <c r="H7" s="4"/>
      <c r="I7" s="4"/>
      <c r="J7" s="4"/>
      <c r="K7" s="4"/>
      <c r="L7" s="52">
        <f>MAX('Medical Examinations'!B:B)</f>
        <v>55.05</v>
      </c>
      <c r="M7" s="4"/>
      <c r="N7" s="4"/>
      <c r="O7" s="4"/>
      <c r="P7" s="4"/>
      <c r="Q7" s="4"/>
      <c r="R7" s="4"/>
      <c r="S7" s="4"/>
      <c r="T7" s="4"/>
      <c r="U7" s="4"/>
      <c r="V7" s="4"/>
      <c r="W7" s="18"/>
      <c r="X7" s="18"/>
      <c r="Y7" s="4"/>
      <c r="Z7" s="4"/>
    </row>
    <row r="8" spans="1:26" ht="15.5" x14ac:dyDescent="0.35">
      <c r="A8" s="5" t="s">
        <v>24</v>
      </c>
      <c r="B8" s="4"/>
      <c r="C8" s="4"/>
      <c r="D8" s="4"/>
      <c r="E8" s="4"/>
      <c r="F8" s="4"/>
      <c r="G8" s="4"/>
      <c r="H8" s="4"/>
      <c r="I8" s="4"/>
      <c r="J8" s="4"/>
      <c r="K8" s="4"/>
      <c r="L8" s="52">
        <f>COUNTIF('Medical Examinations'!J:J,"Diabetes")</f>
        <v>784</v>
      </c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5.5" x14ac:dyDescent="0.35">
      <c r="A9" s="5" t="s">
        <v>25</v>
      </c>
      <c r="B9" s="4"/>
      <c r="C9" s="4"/>
      <c r="D9" s="4"/>
      <c r="E9" s="4"/>
      <c r="F9" s="4"/>
      <c r="G9" s="4"/>
      <c r="H9" s="4"/>
      <c r="I9" s="4"/>
      <c r="J9" s="4"/>
      <c r="K9" s="4"/>
      <c r="L9" s="52">
        <f>COUNTIFS('Medical Examinations'!I:I,"Obesity",'Medical Examinations'!D:D,"Yes")</f>
        <v>490</v>
      </c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5.5" x14ac:dyDescent="0.35">
      <c r="A10" s="5" t="s">
        <v>26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52">
        <f>SUM('Medical Examinations'!G:G)</f>
        <v>1579</v>
      </c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5.5" x14ac:dyDescent="0.35">
      <c r="A11" s="48" t="s">
        <v>7905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53">
        <f>AVERAGEIFS('Medical Examinations'!C:C,'Medical Examinations'!H:H,"Yes")</f>
        <v>6.6114489795918328</v>
      </c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5.5" x14ac:dyDescent="0.35">
      <c r="A12" s="48" t="s">
        <v>7906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52">
        <f>COUNTIFS('Medical Examinations'!D:D,"Yes",'Medical Examinations'!E:E,"Yes")</f>
        <v>19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5.5" x14ac:dyDescent="0.35">
      <c r="A13" s="48" t="s">
        <v>7907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53">
        <f>AVERAGEIF('Medical Examinations'!G:G,"&gt;2",'Medical Examinations'!B:B)</f>
        <v>32.976136363636364</v>
      </c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5" x14ac:dyDescent="0.35">
      <c r="A14" s="7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21" x14ac:dyDescent="0.35">
      <c r="A15" s="3" t="s">
        <v>27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19" t="s">
        <v>7884</v>
      </c>
      <c r="M15" s="19" t="s">
        <v>7890</v>
      </c>
      <c r="N15" s="19" t="s">
        <v>7885</v>
      </c>
      <c r="O15" s="19" t="s">
        <v>7886</v>
      </c>
      <c r="P15" s="19" t="s">
        <v>7887</v>
      </c>
      <c r="Q15" s="19" t="s">
        <v>7888</v>
      </c>
      <c r="R15" s="19" t="s">
        <v>7889</v>
      </c>
      <c r="S15" s="4"/>
      <c r="T15" s="4"/>
      <c r="U15" s="4"/>
      <c r="V15" s="4"/>
      <c r="W15" s="4"/>
      <c r="X15" s="4"/>
      <c r="Y15" s="4"/>
    </row>
    <row r="16" spans="1:26" ht="15.5" x14ac:dyDescent="0.35">
      <c r="A16" s="5" t="s">
        <v>28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54">
        <f>SUM('Hospitalisation Details'!F:F)</f>
        <v>31768896.020000048</v>
      </c>
      <c r="M16" s="54">
        <f>AVERAGE('Hospitalisation Details'!F:F)</f>
        <v>13559.067870251834</v>
      </c>
      <c r="N16" s="54">
        <f>MIN('Hospitalisation Details'!F:F)</f>
        <v>563.84</v>
      </c>
      <c r="O16" s="54">
        <f>MAX('Hospitalisation Details'!F:F)</f>
        <v>63770.43</v>
      </c>
      <c r="P16" s="54">
        <f>_xlfn.STDEV.P('Hospitalisation Details'!F:F)</f>
        <v>11920.113828841588</v>
      </c>
      <c r="Q16" s="54">
        <f>MODE('Hospitalisation Details'!F:F)</f>
        <v>38711</v>
      </c>
      <c r="R16" s="54">
        <f>MEDIAN('Hospitalisation Details'!F:F)</f>
        <v>9634.5400000000009</v>
      </c>
      <c r="S16" s="4"/>
      <c r="T16" s="4"/>
      <c r="U16" s="4"/>
      <c r="V16" s="4"/>
      <c r="W16" s="4"/>
      <c r="X16" s="4"/>
      <c r="Y16" s="4"/>
    </row>
    <row r="17" spans="1:26" ht="15.5" x14ac:dyDescent="0.35">
      <c r="A17" s="5" t="s">
        <v>29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55">
        <f>MEDIAN('Hospitalisation Details'!K:K)</f>
        <v>39</v>
      </c>
      <c r="M17" s="55">
        <f>MODE('Hospitalisation Details'!K:K)</f>
        <v>18</v>
      </c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5.5" x14ac:dyDescent="0.35">
      <c r="A18" s="5" t="s">
        <v>30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56">
        <f>AVERAGEIF('Hospitalisation Details'!K:K,"&gt;50",'Hospitalisation Details'!F:F)</f>
        <v>17856.790858585871</v>
      </c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5.5" x14ac:dyDescent="0.35">
      <c r="A19" s="5" t="s">
        <v>31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56">
        <f>SUMIF('Hospitalisation Details'!G:G,"Tier - 1",'Hospitalisation Details'!F:F)</f>
        <v>9310917.4900000133</v>
      </c>
      <c r="M19" s="56">
        <f>SUMIF('Hospitalisation Details'!G:G,"Tier - 2",'Hospitalisation Details'!F:F)</f>
        <v>15899488.890000004</v>
      </c>
      <c r="N19" s="56">
        <f>SUMIF('Hospitalisation Details'!G:G,"Tier - 3",'Hospitalisation Details'!F:F)</f>
        <v>6558489.6399999987</v>
      </c>
      <c r="O19" s="21" t="s">
        <v>7891</v>
      </c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5.75" customHeight="1" x14ac:dyDescent="0.35">
      <c r="A20" s="5" t="s">
        <v>32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56">
        <f>AVERAGEIF('Hospitalisation Details'!H:H,"Tier - 1",'Hospitalisation Details'!F:F)</f>
        <v>13021.118937329693</v>
      </c>
      <c r="M20" s="56">
        <f>AVERAGEIF('Hospitalisation Details'!H:H,"Tier - 2",'Hospitalisation Details'!F:F)</f>
        <v>13501.904280442817</v>
      </c>
      <c r="N20" s="56">
        <f>AVERAGEIF('Hospitalisation Details'!H:H,"Tier - 3",'Hospitalisation Details'!F:F)</f>
        <v>14113.500678391956</v>
      </c>
      <c r="O20" s="18" t="s">
        <v>7892</v>
      </c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75" customHeight="1" x14ac:dyDescent="0.35">
      <c r="A21" s="5" t="s">
        <v>33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54">
        <f>AVERAGEIF('Hospitalisation Details'!E:E,"&gt;2",'Hospitalisation Details'!F:F)</f>
        <v>14217.520498812333</v>
      </c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.75" customHeight="1" x14ac:dyDescent="0.35">
      <c r="A22" s="5" t="s">
        <v>34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55">
        <f>ROUND(AVERAGEIF('Hospitalisation Details'!K:K,"&lt;40",'Hospitalisation Details'!E:E),0)</f>
        <v>1</v>
      </c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.75" customHeight="1" x14ac:dyDescent="0.35">
      <c r="A23" s="7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75" customHeight="1" x14ac:dyDescent="0.35">
      <c r="A24" s="8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75" customHeight="1" x14ac:dyDescent="0.3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75" customHeight="1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75" customHeight="1" x14ac:dyDescent="0.3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 customHeight="1" x14ac:dyDescent="0.3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 customHeight="1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 customHeight="1" x14ac:dyDescent="0.3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 customHeight="1" x14ac:dyDescent="0.3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 customHeight="1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 x14ac:dyDescent="0.3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 x14ac:dyDescent="0.3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 customHeight="1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 x14ac:dyDescent="0.3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 x14ac:dyDescent="0.3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75" customHeight="1" x14ac:dyDescent="0.3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 x14ac:dyDescent="0.3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75" customHeight="1" x14ac:dyDescent="0.3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75" customHeight="1" x14ac:dyDescent="0.3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75" customHeight="1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customHeight="1" x14ac:dyDescent="0.3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 x14ac:dyDescent="0.3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 x14ac:dyDescent="0.3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 x14ac:dyDescent="0.3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 x14ac:dyDescent="0.3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 x14ac:dyDescent="0.3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 x14ac:dyDescent="0.3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 x14ac:dyDescent="0.3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 x14ac:dyDescent="0.3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 x14ac:dyDescent="0.3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 x14ac:dyDescent="0.3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 x14ac:dyDescent="0.3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 x14ac:dyDescent="0.3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 x14ac:dyDescent="0.3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 x14ac:dyDescent="0.3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 x14ac:dyDescent="0.3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 x14ac:dyDescent="0.3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 x14ac:dyDescent="0.3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 x14ac:dyDescent="0.3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 x14ac:dyDescent="0.3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 x14ac:dyDescent="0.3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 x14ac:dyDescent="0.3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 x14ac:dyDescent="0.3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 x14ac:dyDescent="0.3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 x14ac:dyDescent="0.3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 x14ac:dyDescent="0.3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 x14ac:dyDescent="0.3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 x14ac:dyDescent="0.3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 x14ac:dyDescent="0.3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 x14ac:dyDescent="0.3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 x14ac:dyDescent="0.3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 x14ac:dyDescent="0.3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 x14ac:dyDescent="0.3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 x14ac:dyDescent="0.3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 x14ac:dyDescent="0.3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 x14ac:dyDescent="0.3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 x14ac:dyDescent="0.3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 x14ac:dyDescent="0.3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 x14ac:dyDescent="0.3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 x14ac:dyDescent="0.3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 x14ac:dyDescent="0.3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 x14ac:dyDescent="0.3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 x14ac:dyDescent="0.3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 x14ac:dyDescent="0.3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 x14ac:dyDescent="0.3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 x14ac:dyDescent="0.3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 x14ac:dyDescent="0.3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 x14ac:dyDescent="0.3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 x14ac:dyDescent="0.3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 x14ac:dyDescent="0.3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 x14ac:dyDescent="0.3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 x14ac:dyDescent="0.3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 x14ac:dyDescent="0.3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 x14ac:dyDescent="0.3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 x14ac:dyDescent="0.3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 x14ac:dyDescent="0.3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 x14ac:dyDescent="0.3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 x14ac:dyDescent="0.3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 x14ac:dyDescent="0.3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 x14ac:dyDescent="0.3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 x14ac:dyDescent="0.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 x14ac:dyDescent="0.3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 x14ac:dyDescent="0.3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 x14ac:dyDescent="0.3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 x14ac:dyDescent="0.3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 x14ac:dyDescent="0.3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 x14ac:dyDescent="0.3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 x14ac:dyDescent="0.3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 x14ac:dyDescent="0.3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 x14ac:dyDescent="0.3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 x14ac:dyDescent="0.3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 x14ac:dyDescent="0.3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 x14ac:dyDescent="0.3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 x14ac:dyDescent="0.3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 x14ac:dyDescent="0.3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 x14ac:dyDescent="0.3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 x14ac:dyDescent="0.3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 x14ac:dyDescent="0.3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 x14ac:dyDescent="0.3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 x14ac:dyDescent="0.3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 x14ac:dyDescent="0.3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 x14ac:dyDescent="0.3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 x14ac:dyDescent="0.3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 x14ac:dyDescent="0.3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 x14ac:dyDescent="0.3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 x14ac:dyDescent="0.3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 x14ac:dyDescent="0.3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 x14ac:dyDescent="0.3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 x14ac:dyDescent="0.3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 x14ac:dyDescent="0.3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 x14ac:dyDescent="0.3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 x14ac:dyDescent="0.3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 x14ac:dyDescent="0.3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 x14ac:dyDescent="0.3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 x14ac:dyDescent="0.3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 x14ac:dyDescent="0.3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 x14ac:dyDescent="0.3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 x14ac:dyDescent="0.3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 x14ac:dyDescent="0.3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 x14ac:dyDescent="0.3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 x14ac:dyDescent="0.3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 x14ac:dyDescent="0.3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 x14ac:dyDescent="0.3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 x14ac:dyDescent="0.3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 x14ac:dyDescent="0.3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 x14ac:dyDescent="0.3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 x14ac:dyDescent="0.3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 x14ac:dyDescent="0.3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 x14ac:dyDescent="0.3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 x14ac:dyDescent="0.3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 x14ac:dyDescent="0.3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 x14ac:dyDescent="0.3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 x14ac:dyDescent="0.3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 x14ac:dyDescent="0.3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 x14ac:dyDescent="0.3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 x14ac:dyDescent="0.3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 x14ac:dyDescent="0.3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 x14ac:dyDescent="0.3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 x14ac:dyDescent="0.3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 x14ac:dyDescent="0.3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 x14ac:dyDescent="0.3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 x14ac:dyDescent="0.3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 x14ac:dyDescent="0.3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 x14ac:dyDescent="0.3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 x14ac:dyDescent="0.3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 x14ac:dyDescent="0.3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 x14ac:dyDescent="0.3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 x14ac:dyDescent="0.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 x14ac:dyDescent="0.3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 x14ac:dyDescent="0.3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 x14ac:dyDescent="0.3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 x14ac:dyDescent="0.3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 x14ac:dyDescent="0.3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 x14ac:dyDescent="0.3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 x14ac:dyDescent="0.3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 x14ac:dyDescent="0.3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 x14ac:dyDescent="0.3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 x14ac:dyDescent="0.3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 x14ac:dyDescent="0.3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 x14ac:dyDescent="0.3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 x14ac:dyDescent="0.3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 x14ac:dyDescent="0.3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 x14ac:dyDescent="0.3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 x14ac:dyDescent="0.3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 x14ac:dyDescent="0.3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 x14ac:dyDescent="0.3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 x14ac:dyDescent="0.3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 x14ac:dyDescent="0.3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 x14ac:dyDescent="0.3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 x14ac:dyDescent="0.3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 x14ac:dyDescent="0.3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 x14ac:dyDescent="0.3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 x14ac:dyDescent="0.3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 x14ac:dyDescent="0.3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 x14ac:dyDescent="0.3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 x14ac:dyDescent="0.3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 x14ac:dyDescent="0.3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 x14ac:dyDescent="0.3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 x14ac:dyDescent="0.3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 x14ac:dyDescent="0.3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 x14ac:dyDescent="0.3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 x14ac:dyDescent="0.3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 x14ac:dyDescent="0.3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 x14ac:dyDescent="0.3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 x14ac:dyDescent="0.3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 x14ac:dyDescent="0.3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 x14ac:dyDescent="0.3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 x14ac:dyDescent="0.3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 x14ac:dyDescent="0.3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 x14ac:dyDescent="0.3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 x14ac:dyDescent="0.3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 x14ac:dyDescent="0.3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 x14ac:dyDescent="0.3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 x14ac:dyDescent="0.3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 x14ac:dyDescent="0.3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 x14ac:dyDescent="0.3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 x14ac:dyDescent="0.3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 x14ac:dyDescent="0.3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 x14ac:dyDescent="0.3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 x14ac:dyDescent="0.3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 x14ac:dyDescent="0.3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 x14ac:dyDescent="0.3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 x14ac:dyDescent="0.3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 x14ac:dyDescent="0.3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 x14ac:dyDescent="0.3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 x14ac:dyDescent="0.3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 x14ac:dyDescent="0.3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 x14ac:dyDescent="0.3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 x14ac:dyDescent="0.3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 x14ac:dyDescent="0.3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 x14ac:dyDescent="0.3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 x14ac:dyDescent="0.3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 x14ac:dyDescent="0.3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 x14ac:dyDescent="0.3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 x14ac:dyDescent="0.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 x14ac:dyDescent="0.3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 x14ac:dyDescent="0.3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 x14ac:dyDescent="0.3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 x14ac:dyDescent="0.3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 x14ac:dyDescent="0.3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 x14ac:dyDescent="0.3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 x14ac:dyDescent="0.3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 x14ac:dyDescent="0.3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 x14ac:dyDescent="0.3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 x14ac:dyDescent="0.3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 x14ac:dyDescent="0.3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 x14ac:dyDescent="0.3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 x14ac:dyDescent="0.3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 x14ac:dyDescent="0.3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 x14ac:dyDescent="0.3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 x14ac:dyDescent="0.3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 x14ac:dyDescent="0.3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 x14ac:dyDescent="0.3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 x14ac:dyDescent="0.3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 x14ac:dyDescent="0.3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 x14ac:dyDescent="0.3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 x14ac:dyDescent="0.3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 x14ac:dyDescent="0.3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 x14ac:dyDescent="0.3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 x14ac:dyDescent="0.3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 x14ac:dyDescent="0.3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 x14ac:dyDescent="0.3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 x14ac:dyDescent="0.3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 x14ac:dyDescent="0.3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 x14ac:dyDescent="0.3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 x14ac:dyDescent="0.3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 x14ac:dyDescent="0.3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 x14ac:dyDescent="0.3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 x14ac:dyDescent="0.3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 x14ac:dyDescent="0.3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 x14ac:dyDescent="0.3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 x14ac:dyDescent="0.3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 x14ac:dyDescent="0.3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 x14ac:dyDescent="0.3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 x14ac:dyDescent="0.3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 x14ac:dyDescent="0.3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 x14ac:dyDescent="0.3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 x14ac:dyDescent="0.3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 x14ac:dyDescent="0.3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 x14ac:dyDescent="0.3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 x14ac:dyDescent="0.3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 x14ac:dyDescent="0.3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 x14ac:dyDescent="0.3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 x14ac:dyDescent="0.3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 x14ac:dyDescent="0.3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 x14ac:dyDescent="0.3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 x14ac:dyDescent="0.3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 x14ac:dyDescent="0.3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 x14ac:dyDescent="0.3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 x14ac:dyDescent="0.3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 x14ac:dyDescent="0.3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 x14ac:dyDescent="0.3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 x14ac:dyDescent="0.3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 x14ac:dyDescent="0.3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 x14ac:dyDescent="0.3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 x14ac:dyDescent="0.3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 x14ac:dyDescent="0.3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 x14ac:dyDescent="0.3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 x14ac:dyDescent="0.3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 x14ac:dyDescent="0.3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 x14ac:dyDescent="0.3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 x14ac:dyDescent="0.3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 x14ac:dyDescent="0.3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 x14ac:dyDescent="0.3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 x14ac:dyDescent="0.3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 x14ac:dyDescent="0.3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 x14ac:dyDescent="0.3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 x14ac:dyDescent="0.3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 x14ac:dyDescent="0.3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 x14ac:dyDescent="0.3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 x14ac:dyDescent="0.3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 x14ac:dyDescent="0.3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 x14ac:dyDescent="0.3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 x14ac:dyDescent="0.3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 x14ac:dyDescent="0.3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 x14ac:dyDescent="0.3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 x14ac:dyDescent="0.3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 x14ac:dyDescent="0.3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 x14ac:dyDescent="0.3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 x14ac:dyDescent="0.3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 x14ac:dyDescent="0.3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 x14ac:dyDescent="0.3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 x14ac:dyDescent="0.3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 x14ac:dyDescent="0.3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 x14ac:dyDescent="0.3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 x14ac:dyDescent="0.3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 x14ac:dyDescent="0.3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 x14ac:dyDescent="0.3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 x14ac:dyDescent="0.3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 x14ac:dyDescent="0.3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 x14ac:dyDescent="0.3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 x14ac:dyDescent="0.3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 x14ac:dyDescent="0.3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 x14ac:dyDescent="0.3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 x14ac:dyDescent="0.3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 x14ac:dyDescent="0.3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 x14ac:dyDescent="0.3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 x14ac:dyDescent="0.3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 x14ac:dyDescent="0.3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 x14ac:dyDescent="0.3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 x14ac:dyDescent="0.3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 x14ac:dyDescent="0.3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 x14ac:dyDescent="0.3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 x14ac:dyDescent="0.3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 x14ac:dyDescent="0.3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 x14ac:dyDescent="0.3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 x14ac:dyDescent="0.3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 x14ac:dyDescent="0.3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 x14ac:dyDescent="0.3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 x14ac:dyDescent="0.3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 x14ac:dyDescent="0.3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 x14ac:dyDescent="0.3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 x14ac:dyDescent="0.3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 x14ac:dyDescent="0.3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 x14ac:dyDescent="0.3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 x14ac:dyDescent="0.3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 x14ac:dyDescent="0.3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 x14ac:dyDescent="0.3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 x14ac:dyDescent="0.3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 x14ac:dyDescent="0.3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 x14ac:dyDescent="0.3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 x14ac:dyDescent="0.3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 x14ac:dyDescent="0.3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 x14ac:dyDescent="0.3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 x14ac:dyDescent="0.3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 x14ac:dyDescent="0.3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 x14ac:dyDescent="0.3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 x14ac:dyDescent="0.3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 x14ac:dyDescent="0.3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 x14ac:dyDescent="0.3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 x14ac:dyDescent="0.3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 x14ac:dyDescent="0.3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 x14ac:dyDescent="0.3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 x14ac:dyDescent="0.3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 x14ac:dyDescent="0.3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 x14ac:dyDescent="0.3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 x14ac:dyDescent="0.3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 x14ac:dyDescent="0.3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 x14ac:dyDescent="0.3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 x14ac:dyDescent="0.3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 x14ac:dyDescent="0.3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 x14ac:dyDescent="0.3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 x14ac:dyDescent="0.3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 x14ac:dyDescent="0.3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 x14ac:dyDescent="0.3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 x14ac:dyDescent="0.3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 x14ac:dyDescent="0.3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 x14ac:dyDescent="0.3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 x14ac:dyDescent="0.3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 x14ac:dyDescent="0.3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 x14ac:dyDescent="0.3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 x14ac:dyDescent="0.3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 x14ac:dyDescent="0.3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 x14ac:dyDescent="0.3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 x14ac:dyDescent="0.3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 x14ac:dyDescent="0.3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 x14ac:dyDescent="0.3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 x14ac:dyDescent="0.3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 x14ac:dyDescent="0.3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 x14ac:dyDescent="0.3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 x14ac:dyDescent="0.3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 x14ac:dyDescent="0.3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 x14ac:dyDescent="0.3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 x14ac:dyDescent="0.3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 x14ac:dyDescent="0.3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 x14ac:dyDescent="0.3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 x14ac:dyDescent="0.3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 x14ac:dyDescent="0.3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 x14ac:dyDescent="0.3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 x14ac:dyDescent="0.3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 x14ac:dyDescent="0.3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 x14ac:dyDescent="0.3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 x14ac:dyDescent="0.3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 x14ac:dyDescent="0.3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 x14ac:dyDescent="0.3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 x14ac:dyDescent="0.3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 x14ac:dyDescent="0.3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 x14ac:dyDescent="0.3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 x14ac:dyDescent="0.3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 x14ac:dyDescent="0.3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 x14ac:dyDescent="0.3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 x14ac:dyDescent="0.3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 x14ac:dyDescent="0.3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 x14ac:dyDescent="0.3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 x14ac:dyDescent="0.3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 x14ac:dyDescent="0.3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 x14ac:dyDescent="0.3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 x14ac:dyDescent="0.3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 x14ac:dyDescent="0.3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 x14ac:dyDescent="0.3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 x14ac:dyDescent="0.3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 x14ac:dyDescent="0.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 x14ac:dyDescent="0.3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 x14ac:dyDescent="0.3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 x14ac:dyDescent="0.3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 x14ac:dyDescent="0.3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 x14ac:dyDescent="0.3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 x14ac:dyDescent="0.3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 x14ac:dyDescent="0.3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 x14ac:dyDescent="0.3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 x14ac:dyDescent="0.3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 x14ac:dyDescent="0.3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 x14ac:dyDescent="0.3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 x14ac:dyDescent="0.3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 x14ac:dyDescent="0.3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 x14ac:dyDescent="0.3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 x14ac:dyDescent="0.3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 x14ac:dyDescent="0.3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 x14ac:dyDescent="0.3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 x14ac:dyDescent="0.3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 x14ac:dyDescent="0.3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 x14ac:dyDescent="0.3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 x14ac:dyDescent="0.3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 x14ac:dyDescent="0.3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 x14ac:dyDescent="0.3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 x14ac:dyDescent="0.3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 x14ac:dyDescent="0.3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 x14ac:dyDescent="0.3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 x14ac:dyDescent="0.3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 x14ac:dyDescent="0.3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 x14ac:dyDescent="0.3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 x14ac:dyDescent="0.3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 x14ac:dyDescent="0.3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 x14ac:dyDescent="0.3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 x14ac:dyDescent="0.3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 x14ac:dyDescent="0.3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 x14ac:dyDescent="0.3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 x14ac:dyDescent="0.3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 x14ac:dyDescent="0.3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 x14ac:dyDescent="0.3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 x14ac:dyDescent="0.3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 x14ac:dyDescent="0.3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 x14ac:dyDescent="0.3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 x14ac:dyDescent="0.3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 x14ac:dyDescent="0.3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 x14ac:dyDescent="0.3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 x14ac:dyDescent="0.3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 x14ac:dyDescent="0.3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 x14ac:dyDescent="0.3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 x14ac:dyDescent="0.3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 x14ac:dyDescent="0.3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 x14ac:dyDescent="0.3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 x14ac:dyDescent="0.3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 x14ac:dyDescent="0.3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 x14ac:dyDescent="0.3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 x14ac:dyDescent="0.3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 x14ac:dyDescent="0.3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 x14ac:dyDescent="0.3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 x14ac:dyDescent="0.3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 x14ac:dyDescent="0.3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 x14ac:dyDescent="0.3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 x14ac:dyDescent="0.3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 x14ac:dyDescent="0.3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 x14ac:dyDescent="0.3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 x14ac:dyDescent="0.3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 x14ac:dyDescent="0.3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 x14ac:dyDescent="0.3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 x14ac:dyDescent="0.3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 x14ac:dyDescent="0.3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 x14ac:dyDescent="0.3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 x14ac:dyDescent="0.3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 x14ac:dyDescent="0.3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 x14ac:dyDescent="0.3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 x14ac:dyDescent="0.3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 x14ac:dyDescent="0.3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 x14ac:dyDescent="0.3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 x14ac:dyDescent="0.3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 x14ac:dyDescent="0.3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 x14ac:dyDescent="0.3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 x14ac:dyDescent="0.3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 x14ac:dyDescent="0.3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 x14ac:dyDescent="0.3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 x14ac:dyDescent="0.3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 x14ac:dyDescent="0.3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 x14ac:dyDescent="0.3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 x14ac:dyDescent="0.3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 x14ac:dyDescent="0.3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 x14ac:dyDescent="0.3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 x14ac:dyDescent="0.3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 x14ac:dyDescent="0.3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 x14ac:dyDescent="0.3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 x14ac:dyDescent="0.3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 x14ac:dyDescent="0.3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 x14ac:dyDescent="0.3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 x14ac:dyDescent="0.3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 x14ac:dyDescent="0.3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 x14ac:dyDescent="0.3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 x14ac:dyDescent="0.3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 x14ac:dyDescent="0.3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 x14ac:dyDescent="0.3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 x14ac:dyDescent="0.3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 x14ac:dyDescent="0.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 x14ac:dyDescent="0.3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 x14ac:dyDescent="0.3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 x14ac:dyDescent="0.3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 x14ac:dyDescent="0.3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 x14ac:dyDescent="0.3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 x14ac:dyDescent="0.3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 x14ac:dyDescent="0.3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 x14ac:dyDescent="0.3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 x14ac:dyDescent="0.3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 x14ac:dyDescent="0.3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 x14ac:dyDescent="0.3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 x14ac:dyDescent="0.3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 x14ac:dyDescent="0.3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 x14ac:dyDescent="0.3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 x14ac:dyDescent="0.3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 x14ac:dyDescent="0.3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 x14ac:dyDescent="0.3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 x14ac:dyDescent="0.3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 x14ac:dyDescent="0.3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 x14ac:dyDescent="0.3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 x14ac:dyDescent="0.3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 x14ac:dyDescent="0.3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 x14ac:dyDescent="0.3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 x14ac:dyDescent="0.3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 x14ac:dyDescent="0.3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 x14ac:dyDescent="0.3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 x14ac:dyDescent="0.3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 x14ac:dyDescent="0.3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 x14ac:dyDescent="0.3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 x14ac:dyDescent="0.3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 x14ac:dyDescent="0.3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 x14ac:dyDescent="0.3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 x14ac:dyDescent="0.3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 x14ac:dyDescent="0.3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 x14ac:dyDescent="0.3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 x14ac:dyDescent="0.3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 x14ac:dyDescent="0.3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 x14ac:dyDescent="0.3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 x14ac:dyDescent="0.3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 x14ac:dyDescent="0.3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 x14ac:dyDescent="0.3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 x14ac:dyDescent="0.3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 x14ac:dyDescent="0.3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 x14ac:dyDescent="0.3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 x14ac:dyDescent="0.3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 x14ac:dyDescent="0.3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 x14ac:dyDescent="0.3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 x14ac:dyDescent="0.3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 x14ac:dyDescent="0.3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 x14ac:dyDescent="0.3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 x14ac:dyDescent="0.3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 x14ac:dyDescent="0.3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 x14ac:dyDescent="0.3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 x14ac:dyDescent="0.3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 x14ac:dyDescent="0.3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 x14ac:dyDescent="0.3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 x14ac:dyDescent="0.3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 x14ac:dyDescent="0.3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 x14ac:dyDescent="0.3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 x14ac:dyDescent="0.3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 x14ac:dyDescent="0.3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 x14ac:dyDescent="0.3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 x14ac:dyDescent="0.3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 x14ac:dyDescent="0.3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 x14ac:dyDescent="0.3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 x14ac:dyDescent="0.3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 x14ac:dyDescent="0.3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 x14ac:dyDescent="0.3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 x14ac:dyDescent="0.3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 x14ac:dyDescent="0.3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 x14ac:dyDescent="0.3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 x14ac:dyDescent="0.3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 x14ac:dyDescent="0.3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 x14ac:dyDescent="0.3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 x14ac:dyDescent="0.3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 x14ac:dyDescent="0.3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 x14ac:dyDescent="0.3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 x14ac:dyDescent="0.3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 x14ac:dyDescent="0.3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 x14ac:dyDescent="0.3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 x14ac:dyDescent="0.3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 x14ac:dyDescent="0.3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 x14ac:dyDescent="0.3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 x14ac:dyDescent="0.3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 x14ac:dyDescent="0.3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 x14ac:dyDescent="0.3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 x14ac:dyDescent="0.3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 x14ac:dyDescent="0.3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 x14ac:dyDescent="0.3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 x14ac:dyDescent="0.3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 x14ac:dyDescent="0.3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 x14ac:dyDescent="0.3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 x14ac:dyDescent="0.3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 x14ac:dyDescent="0.3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 x14ac:dyDescent="0.3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 x14ac:dyDescent="0.3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 x14ac:dyDescent="0.3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 x14ac:dyDescent="0.3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 x14ac:dyDescent="0.3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 x14ac:dyDescent="0.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 x14ac:dyDescent="0.3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 x14ac:dyDescent="0.3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 x14ac:dyDescent="0.3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 x14ac:dyDescent="0.3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 x14ac:dyDescent="0.3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 x14ac:dyDescent="0.3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 x14ac:dyDescent="0.3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 x14ac:dyDescent="0.3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 x14ac:dyDescent="0.3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 x14ac:dyDescent="0.3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 x14ac:dyDescent="0.3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 x14ac:dyDescent="0.3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 x14ac:dyDescent="0.3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 x14ac:dyDescent="0.3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 x14ac:dyDescent="0.3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 x14ac:dyDescent="0.3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 x14ac:dyDescent="0.3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 x14ac:dyDescent="0.3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 x14ac:dyDescent="0.3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 x14ac:dyDescent="0.3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 x14ac:dyDescent="0.3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 x14ac:dyDescent="0.3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 x14ac:dyDescent="0.3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 x14ac:dyDescent="0.3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 x14ac:dyDescent="0.3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 x14ac:dyDescent="0.3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 x14ac:dyDescent="0.3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 x14ac:dyDescent="0.3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 x14ac:dyDescent="0.3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 x14ac:dyDescent="0.3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 x14ac:dyDescent="0.3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 x14ac:dyDescent="0.3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 x14ac:dyDescent="0.3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 x14ac:dyDescent="0.3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 x14ac:dyDescent="0.3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 x14ac:dyDescent="0.3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 x14ac:dyDescent="0.3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 x14ac:dyDescent="0.3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 x14ac:dyDescent="0.3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 x14ac:dyDescent="0.3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 x14ac:dyDescent="0.3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 x14ac:dyDescent="0.3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 x14ac:dyDescent="0.3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 x14ac:dyDescent="0.3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 x14ac:dyDescent="0.3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 x14ac:dyDescent="0.3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 x14ac:dyDescent="0.3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 x14ac:dyDescent="0.3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 x14ac:dyDescent="0.3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 x14ac:dyDescent="0.3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 x14ac:dyDescent="0.3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 x14ac:dyDescent="0.3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 x14ac:dyDescent="0.3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 x14ac:dyDescent="0.3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 x14ac:dyDescent="0.3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 x14ac:dyDescent="0.3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 x14ac:dyDescent="0.3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 x14ac:dyDescent="0.3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 x14ac:dyDescent="0.3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 x14ac:dyDescent="0.3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 x14ac:dyDescent="0.3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 x14ac:dyDescent="0.3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 x14ac:dyDescent="0.3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 x14ac:dyDescent="0.3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 x14ac:dyDescent="0.3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 x14ac:dyDescent="0.3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 x14ac:dyDescent="0.3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 x14ac:dyDescent="0.3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 x14ac:dyDescent="0.3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 x14ac:dyDescent="0.3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 x14ac:dyDescent="0.3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 x14ac:dyDescent="0.3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 x14ac:dyDescent="0.3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 x14ac:dyDescent="0.3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 x14ac:dyDescent="0.3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 x14ac:dyDescent="0.3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 x14ac:dyDescent="0.3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 x14ac:dyDescent="0.3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 x14ac:dyDescent="0.3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 x14ac:dyDescent="0.3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 x14ac:dyDescent="0.3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 x14ac:dyDescent="0.3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 x14ac:dyDescent="0.3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 x14ac:dyDescent="0.3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 x14ac:dyDescent="0.3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 x14ac:dyDescent="0.3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 x14ac:dyDescent="0.3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 x14ac:dyDescent="0.3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 x14ac:dyDescent="0.3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 x14ac:dyDescent="0.3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 x14ac:dyDescent="0.3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 x14ac:dyDescent="0.3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 x14ac:dyDescent="0.3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 x14ac:dyDescent="0.3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 x14ac:dyDescent="0.3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 x14ac:dyDescent="0.3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 x14ac:dyDescent="0.3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 x14ac:dyDescent="0.3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 x14ac:dyDescent="0.3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 x14ac:dyDescent="0.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 x14ac:dyDescent="0.3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 x14ac:dyDescent="0.3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 x14ac:dyDescent="0.3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 x14ac:dyDescent="0.3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 x14ac:dyDescent="0.3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 x14ac:dyDescent="0.3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 x14ac:dyDescent="0.3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 x14ac:dyDescent="0.3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 x14ac:dyDescent="0.3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 x14ac:dyDescent="0.3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 x14ac:dyDescent="0.3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 x14ac:dyDescent="0.3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 x14ac:dyDescent="0.3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 x14ac:dyDescent="0.3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 x14ac:dyDescent="0.3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 x14ac:dyDescent="0.3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 x14ac:dyDescent="0.3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 x14ac:dyDescent="0.3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 x14ac:dyDescent="0.3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 x14ac:dyDescent="0.3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 x14ac:dyDescent="0.3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 x14ac:dyDescent="0.3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 x14ac:dyDescent="0.3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 x14ac:dyDescent="0.3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 x14ac:dyDescent="0.3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 x14ac:dyDescent="0.3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 x14ac:dyDescent="0.3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 x14ac:dyDescent="0.3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 x14ac:dyDescent="0.3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 x14ac:dyDescent="0.3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 x14ac:dyDescent="0.3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 x14ac:dyDescent="0.3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 x14ac:dyDescent="0.3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 x14ac:dyDescent="0.3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 x14ac:dyDescent="0.3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 x14ac:dyDescent="0.3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 x14ac:dyDescent="0.3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 x14ac:dyDescent="0.3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 x14ac:dyDescent="0.3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 x14ac:dyDescent="0.3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 x14ac:dyDescent="0.3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 x14ac:dyDescent="0.3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 x14ac:dyDescent="0.3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 x14ac:dyDescent="0.3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 x14ac:dyDescent="0.3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 x14ac:dyDescent="0.3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 x14ac:dyDescent="0.3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 x14ac:dyDescent="0.3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 x14ac:dyDescent="0.3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 x14ac:dyDescent="0.3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 x14ac:dyDescent="0.3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 x14ac:dyDescent="0.3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 x14ac:dyDescent="0.3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 x14ac:dyDescent="0.3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 x14ac:dyDescent="0.3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 x14ac:dyDescent="0.3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 x14ac:dyDescent="0.3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 x14ac:dyDescent="0.3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 x14ac:dyDescent="0.3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 x14ac:dyDescent="0.3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 x14ac:dyDescent="0.3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 x14ac:dyDescent="0.3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 x14ac:dyDescent="0.3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 x14ac:dyDescent="0.3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 x14ac:dyDescent="0.3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 x14ac:dyDescent="0.3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 x14ac:dyDescent="0.3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 x14ac:dyDescent="0.3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 x14ac:dyDescent="0.3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 x14ac:dyDescent="0.3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 x14ac:dyDescent="0.3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 x14ac:dyDescent="0.3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 x14ac:dyDescent="0.3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 x14ac:dyDescent="0.3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 x14ac:dyDescent="0.3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 x14ac:dyDescent="0.3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 x14ac:dyDescent="0.3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 x14ac:dyDescent="0.3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 x14ac:dyDescent="0.3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 x14ac:dyDescent="0.3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 x14ac:dyDescent="0.3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 x14ac:dyDescent="0.3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 x14ac:dyDescent="0.3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 x14ac:dyDescent="0.3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 x14ac:dyDescent="0.3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 x14ac:dyDescent="0.3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 x14ac:dyDescent="0.3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 x14ac:dyDescent="0.3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 x14ac:dyDescent="0.3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 x14ac:dyDescent="0.3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 x14ac:dyDescent="0.3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 x14ac:dyDescent="0.3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 x14ac:dyDescent="0.3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 x14ac:dyDescent="0.3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 x14ac:dyDescent="0.3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 x14ac:dyDescent="0.3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 x14ac:dyDescent="0.3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 x14ac:dyDescent="0.3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 x14ac:dyDescent="0.3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 x14ac:dyDescent="0.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 x14ac:dyDescent="0.3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 x14ac:dyDescent="0.3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 x14ac:dyDescent="0.3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 x14ac:dyDescent="0.3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 x14ac:dyDescent="0.3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 x14ac:dyDescent="0.3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 x14ac:dyDescent="0.3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 x14ac:dyDescent="0.3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 x14ac:dyDescent="0.3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 x14ac:dyDescent="0.3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 x14ac:dyDescent="0.3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 x14ac:dyDescent="0.3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 x14ac:dyDescent="0.3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 x14ac:dyDescent="0.3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 x14ac:dyDescent="0.3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 x14ac:dyDescent="0.3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 x14ac:dyDescent="0.3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 x14ac:dyDescent="0.3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 x14ac:dyDescent="0.3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 x14ac:dyDescent="0.3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 x14ac:dyDescent="0.3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 x14ac:dyDescent="0.3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 x14ac:dyDescent="0.3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 x14ac:dyDescent="0.3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 x14ac:dyDescent="0.3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 x14ac:dyDescent="0.3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 x14ac:dyDescent="0.3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 x14ac:dyDescent="0.3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 x14ac:dyDescent="0.3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 x14ac:dyDescent="0.3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 x14ac:dyDescent="0.3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 x14ac:dyDescent="0.3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 x14ac:dyDescent="0.3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 x14ac:dyDescent="0.3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 x14ac:dyDescent="0.3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 x14ac:dyDescent="0.3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 x14ac:dyDescent="0.3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 x14ac:dyDescent="0.3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 x14ac:dyDescent="0.3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 x14ac:dyDescent="0.3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 x14ac:dyDescent="0.3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 x14ac:dyDescent="0.3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 x14ac:dyDescent="0.3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 x14ac:dyDescent="0.3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 x14ac:dyDescent="0.3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 x14ac:dyDescent="0.3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 x14ac:dyDescent="0.3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 x14ac:dyDescent="0.3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 x14ac:dyDescent="0.3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 x14ac:dyDescent="0.3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 x14ac:dyDescent="0.3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 x14ac:dyDescent="0.3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 x14ac:dyDescent="0.3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 x14ac:dyDescent="0.3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 x14ac:dyDescent="0.3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 x14ac:dyDescent="0.3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 x14ac:dyDescent="0.3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 x14ac:dyDescent="0.3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 x14ac:dyDescent="0.3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 x14ac:dyDescent="0.3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 x14ac:dyDescent="0.3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 x14ac:dyDescent="0.3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 x14ac:dyDescent="0.3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 x14ac:dyDescent="0.3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</sheetData>
  <pageMargins left="0.7" right="0.7" top="0.75" bottom="0.75" header="0" footer="0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336"/>
  <sheetViews>
    <sheetView workbookViewId="0">
      <selection activeCell="G19" sqref="G19"/>
    </sheetView>
  </sheetViews>
  <sheetFormatPr defaultColWidth="14.453125" defaultRowHeight="15" customHeight="1" x14ac:dyDescent="0.35"/>
  <cols>
    <col min="1" max="1" width="15.54296875" customWidth="1"/>
    <col min="2" max="2" width="21" customWidth="1"/>
    <col min="3" max="3" width="8.81640625" customWidth="1"/>
    <col min="4" max="4" width="8.7265625" customWidth="1"/>
    <col min="5" max="5" width="11.7265625" customWidth="1"/>
    <col min="6" max="6" width="15.1796875" customWidth="1"/>
    <col min="7" max="7" width="13.7265625" customWidth="1"/>
    <col min="8" max="8" width="24.26953125" customWidth="1"/>
    <col min="9" max="9" width="8.7265625" customWidth="1"/>
    <col min="10" max="10" width="13.54296875" customWidth="1"/>
    <col min="11" max="11" width="14.81640625" customWidth="1"/>
    <col min="12" max="12" width="13.7265625" customWidth="1"/>
    <col min="13" max="13" width="17.7265625" customWidth="1"/>
    <col min="14" max="15" width="13.26953125" customWidth="1"/>
    <col min="16" max="16" width="8.7265625" customWidth="1"/>
    <col min="17" max="17" width="8.81640625" customWidth="1"/>
  </cols>
  <sheetData>
    <row r="1" spans="1:17" ht="19.5" customHeight="1" x14ac:dyDescent="0.35">
      <c r="A1" s="22" t="s">
        <v>0</v>
      </c>
      <c r="B1" s="23" t="s">
        <v>2</v>
      </c>
      <c r="C1" s="10" t="s">
        <v>4</v>
      </c>
      <c r="D1" s="10" t="s">
        <v>5</v>
      </c>
      <c r="E1" s="10" t="s">
        <v>6</v>
      </c>
      <c r="F1" s="10" t="s">
        <v>7</v>
      </c>
      <c r="G1" s="10" t="s">
        <v>8</v>
      </c>
      <c r="H1" s="10" t="s">
        <v>9</v>
      </c>
      <c r="I1" s="30" t="s">
        <v>7896</v>
      </c>
      <c r="J1" s="10" t="s">
        <v>10</v>
      </c>
      <c r="K1" s="10" t="s">
        <v>11</v>
      </c>
      <c r="L1" s="24" t="s">
        <v>15</v>
      </c>
      <c r="M1" s="31" t="s">
        <v>7881</v>
      </c>
      <c r="N1" s="25" t="s">
        <v>12</v>
      </c>
      <c r="O1" s="25" t="s">
        <v>13</v>
      </c>
      <c r="P1" s="25" t="s">
        <v>14</v>
      </c>
      <c r="Q1" s="25" t="s">
        <v>16</v>
      </c>
    </row>
    <row r="2" spans="1:17" ht="15.5" x14ac:dyDescent="0.35">
      <c r="A2" s="26" t="s">
        <v>40</v>
      </c>
      <c r="B2" s="11" t="str">
        <f>VLOOKUP(A2,'Customer Names'!A:E,COLUMN('Customer Names'!D1),FALSE)</f>
        <v>Ms. Kelly</v>
      </c>
      <c r="C2" s="11">
        <f>VLOOKUP($A2,'Medical Examinations'!$A:$J,COLUMN('Medical Examinations'!B1),FALSE)</f>
        <v>47.41</v>
      </c>
      <c r="D2" s="11">
        <f>VLOOKUP($A2,'Medical Examinations'!$A:$J,COLUMN('Medical Examinations'!C1),FALSE)</f>
        <v>7.47</v>
      </c>
      <c r="E2" s="11" t="str">
        <f>VLOOKUP($A2,'Medical Examinations'!$A:$J,COLUMN('Medical Examinations'!D1),FALSE)</f>
        <v>No</v>
      </c>
      <c r="F2" s="11" t="str">
        <f>VLOOKUP($A2,'Medical Examinations'!$A:$J,COLUMN('Medical Examinations'!E1),FALSE)</f>
        <v>No</v>
      </c>
      <c r="G2" s="11" t="str">
        <f>VLOOKUP($A2,'Medical Examinations'!$A:$J,COLUMN('Medical Examinations'!F1),FALSE)</f>
        <v>No</v>
      </c>
      <c r="H2" s="11">
        <f>VLOOKUP($A2,'Medical Examinations'!$A:$J,COLUMN('Medical Examinations'!G1),FALSE)</f>
        <v>0</v>
      </c>
      <c r="I2" s="11" t="str">
        <f>VLOOKUP($A2,'Medical Examinations'!$A:$J,COLUMN('Medical Examinations'!H1),FALSE)</f>
        <v>Yes</v>
      </c>
      <c r="J2" s="11" t="str">
        <f>VLOOKUP($A2,'Medical Examinations'!$A:$J,COLUMN('Medical Examinations'!I1),FALSE)</f>
        <v>Obesity</v>
      </c>
      <c r="K2" s="11" t="str">
        <f>VLOOKUP($A2,'Medical Examinations'!$A:$J,COLUMN('Medical Examinations'!J1),FALSE)</f>
        <v>Diabetes</v>
      </c>
      <c r="L2" s="27">
        <f>VLOOKUP($A2,'Hospitalisation Details'!$A:$K,COLUMN('Hospitalisation Details'!J1),FALSE)</f>
        <v>25123</v>
      </c>
      <c r="M2" s="28">
        <f>VLOOKUP($A2,'Hospitalisation Details'!$A:$K,COLUMN('Hospitalisation Details'!F1),FALSE)</f>
        <v>63770.43</v>
      </c>
      <c r="N2" s="28" t="str">
        <f>VLOOKUP($A2,'Hospitalisation Details'!$A:$K,COLUMN('Hospitalisation Details'!G1),FALSE)</f>
        <v>Tier - 1</v>
      </c>
      <c r="O2" s="28" t="str">
        <f>VLOOKUP($A2,'Hospitalisation Details'!$A:$K,COLUMN('Hospitalisation Details'!H1),FALSE)</f>
        <v>Tier - 3</v>
      </c>
      <c r="P2" s="28" t="str">
        <f>VLOOKUP($A2,'Hospitalisation Details'!$A:$K,COLUMN('Hospitalisation Details'!I1),FALSE)</f>
        <v>R1013</v>
      </c>
      <c r="Q2" s="29">
        <f>VLOOKUP($A2,'Hospitalisation Details'!$A:$K,COLUMN('Hospitalisation Details'!K1),FALSE)</f>
        <v>54</v>
      </c>
    </row>
    <row r="3" spans="1:17" ht="15.5" x14ac:dyDescent="0.35">
      <c r="A3" s="26" t="s">
        <v>41</v>
      </c>
      <c r="B3" s="11" t="str">
        <f>VLOOKUP(A3,'Customer Names'!A:E,COLUMN('Customer Names'!D2),FALSE)</f>
        <v>Mr. Matthew</v>
      </c>
      <c r="C3" s="11">
        <f>VLOOKUP($A3,'Medical Examinations'!$A:$J,COLUMN('Medical Examinations'!B2),FALSE)</f>
        <v>30.36</v>
      </c>
      <c r="D3" s="11">
        <f>VLOOKUP($A3,'Medical Examinations'!$A:$J,COLUMN('Medical Examinations'!C2),FALSE)</f>
        <v>5.77</v>
      </c>
      <c r="E3" s="11" t="str">
        <f>VLOOKUP($A3,'Medical Examinations'!$A:$J,COLUMN('Medical Examinations'!D2),FALSE)</f>
        <v>No</v>
      </c>
      <c r="F3" s="11" t="str">
        <f>VLOOKUP($A3,'Medical Examinations'!$A:$J,COLUMN('Medical Examinations'!E2),FALSE)</f>
        <v>No</v>
      </c>
      <c r="G3" s="11" t="str">
        <f>VLOOKUP($A3,'Medical Examinations'!$A:$J,COLUMN('Medical Examinations'!F2),FALSE)</f>
        <v>No</v>
      </c>
      <c r="H3" s="11">
        <f>VLOOKUP($A3,'Medical Examinations'!$A:$J,COLUMN('Medical Examinations'!G2),FALSE)</f>
        <v>0</v>
      </c>
      <c r="I3" s="11" t="str">
        <f>VLOOKUP($A3,'Medical Examinations'!$A:$J,COLUMN('Medical Examinations'!H2),FALSE)</f>
        <v>Yes</v>
      </c>
      <c r="J3" s="11" t="str">
        <f>VLOOKUP($A3,'Medical Examinations'!$A:$J,COLUMN('Medical Examinations'!I2),FALSE)</f>
        <v>Obesity</v>
      </c>
      <c r="K3" s="11" t="str">
        <f>VLOOKUP($A3,'Medical Examinations'!$A:$J,COLUMN('Medical Examinations'!J2),FALSE)</f>
        <v>Prediabetes</v>
      </c>
      <c r="L3" s="27">
        <f>VLOOKUP($A3,'Hospitalisation Details'!$A:$K,COLUMN('Hospitalisation Details'!J2),FALSE)</f>
        <v>28284</v>
      </c>
      <c r="M3" s="28">
        <f>VLOOKUP($A3,'Hospitalisation Details'!$A:$K,COLUMN('Hospitalisation Details'!F2),FALSE)</f>
        <v>62592.87</v>
      </c>
      <c r="N3" s="28" t="str">
        <f>VLOOKUP($A3,'Hospitalisation Details'!$A:$K,COLUMN('Hospitalisation Details'!G2),FALSE)</f>
        <v>Tier - 2</v>
      </c>
      <c r="O3" s="28" t="str">
        <f>VLOOKUP($A3,'Hospitalisation Details'!$A:$K,COLUMN('Hospitalisation Details'!H2),FALSE)</f>
        <v>Tier - 3</v>
      </c>
      <c r="P3" s="28" t="str">
        <f>VLOOKUP($A3,'Hospitalisation Details'!$A:$K,COLUMN('Hospitalisation Details'!I2),FALSE)</f>
        <v>R1013</v>
      </c>
      <c r="Q3" s="29">
        <f>VLOOKUP($A3,'Hospitalisation Details'!$A:$K,COLUMN('Hospitalisation Details'!K2),FALSE)</f>
        <v>46</v>
      </c>
    </row>
    <row r="4" spans="1:17" ht="15.5" x14ac:dyDescent="0.35">
      <c r="A4" s="26" t="s">
        <v>42</v>
      </c>
      <c r="B4" s="11" t="str">
        <f>VLOOKUP(A4,'Customer Names'!A:E,COLUMN('Customer Names'!D3),FALSE)</f>
        <v>Mr. Phil</v>
      </c>
      <c r="C4" s="11">
        <f>VLOOKUP($A4,'Medical Examinations'!$A:$J,COLUMN('Medical Examinations'!B3),FALSE)</f>
        <v>34.484999999999999</v>
      </c>
      <c r="D4" s="11">
        <f>VLOOKUP($A4,'Medical Examinations'!$A:$J,COLUMN('Medical Examinations'!C3),FALSE)</f>
        <v>11.87</v>
      </c>
      <c r="E4" s="11" t="str">
        <f>VLOOKUP($A4,'Medical Examinations'!$A:$J,COLUMN('Medical Examinations'!D3),FALSE)</f>
        <v>Yes</v>
      </c>
      <c r="F4" s="11" t="str">
        <f>VLOOKUP($A4,'Medical Examinations'!$A:$J,COLUMN('Medical Examinations'!E3),FALSE)</f>
        <v>No</v>
      </c>
      <c r="G4" s="11" t="str">
        <f>VLOOKUP($A4,'Medical Examinations'!$A:$J,COLUMN('Medical Examinations'!F3),FALSE)</f>
        <v>No</v>
      </c>
      <c r="H4" s="11">
        <f>VLOOKUP($A4,'Medical Examinations'!$A:$J,COLUMN('Medical Examinations'!G3),FALSE)</f>
        <v>2</v>
      </c>
      <c r="I4" s="11" t="str">
        <f>VLOOKUP($A4,'Medical Examinations'!$A:$J,COLUMN('Medical Examinations'!H3),FALSE)</f>
        <v>Yes</v>
      </c>
      <c r="J4" s="11" t="str">
        <f>VLOOKUP($A4,'Medical Examinations'!$A:$J,COLUMN('Medical Examinations'!I3),FALSE)</f>
        <v>Obesity</v>
      </c>
      <c r="K4" s="11" t="str">
        <f>VLOOKUP($A4,'Medical Examinations'!$A:$J,COLUMN('Medical Examinations'!J3),FALSE)</f>
        <v>Diabetes</v>
      </c>
      <c r="L4" s="27">
        <f>VLOOKUP($A4,'Hospitalisation Details'!$A:$K,COLUMN('Hospitalisation Details'!J3),FALSE)</f>
        <v>25822</v>
      </c>
      <c r="M4" s="28">
        <f>VLOOKUP($A4,'Hospitalisation Details'!$A:$K,COLUMN('Hospitalisation Details'!F3),FALSE)</f>
        <v>60021.4</v>
      </c>
      <c r="N4" s="28" t="str">
        <f>VLOOKUP($A4,'Hospitalisation Details'!$A:$K,COLUMN('Hospitalisation Details'!G3),FALSE)</f>
        <v>Tier - 1</v>
      </c>
      <c r="O4" s="28" t="str">
        <f>VLOOKUP($A4,'Hospitalisation Details'!$A:$K,COLUMN('Hospitalisation Details'!H3),FALSE)</f>
        <v>Tier - 1</v>
      </c>
      <c r="P4" s="28" t="str">
        <f>VLOOKUP($A4,'Hospitalisation Details'!$A:$K,COLUMN('Hospitalisation Details'!I3),FALSE)</f>
        <v>R1012</v>
      </c>
      <c r="Q4" s="29">
        <f>VLOOKUP($A4,'Hospitalisation Details'!$A:$K,COLUMN('Hospitalisation Details'!K3),FALSE)</f>
        <v>52</v>
      </c>
    </row>
    <row r="5" spans="1:17" ht="15.5" x14ac:dyDescent="0.35">
      <c r="A5" s="26" t="s">
        <v>43</v>
      </c>
      <c r="B5" s="11" t="str">
        <f>VLOOKUP(A5,'Customer Names'!A:E,COLUMN('Customer Names'!D4),FALSE)</f>
        <v>Ms. Kelsey</v>
      </c>
      <c r="C5" s="11">
        <f>VLOOKUP($A5,'Medical Examinations'!$A:$J,COLUMN('Medical Examinations'!B4),FALSE)</f>
        <v>38.094999999999999</v>
      </c>
      <c r="D5" s="11">
        <f>VLOOKUP($A5,'Medical Examinations'!$A:$J,COLUMN('Medical Examinations'!C4),FALSE)</f>
        <v>6.05</v>
      </c>
      <c r="E5" s="11" t="str">
        <f>VLOOKUP($A5,'Medical Examinations'!$A:$J,COLUMN('Medical Examinations'!D4),FALSE)</f>
        <v>No</v>
      </c>
      <c r="F5" s="11" t="str">
        <f>VLOOKUP($A5,'Medical Examinations'!$A:$J,COLUMN('Medical Examinations'!E4),FALSE)</f>
        <v>No</v>
      </c>
      <c r="G5" s="11" t="str">
        <f>VLOOKUP($A5,'Medical Examinations'!$A:$J,COLUMN('Medical Examinations'!F4),FALSE)</f>
        <v>No</v>
      </c>
      <c r="H5" s="11">
        <f>VLOOKUP($A5,'Medical Examinations'!$A:$J,COLUMN('Medical Examinations'!G4),FALSE)</f>
        <v>0</v>
      </c>
      <c r="I5" s="11" t="str">
        <f>VLOOKUP($A5,'Medical Examinations'!$A:$J,COLUMN('Medical Examinations'!H4),FALSE)</f>
        <v>Yes</v>
      </c>
      <c r="J5" s="11" t="str">
        <f>VLOOKUP($A5,'Medical Examinations'!$A:$J,COLUMN('Medical Examinations'!I4),FALSE)</f>
        <v>Obesity</v>
      </c>
      <c r="K5" s="11" t="str">
        <f>VLOOKUP($A5,'Medical Examinations'!$A:$J,COLUMN('Medical Examinations'!J4),FALSE)</f>
        <v>Prediabetes</v>
      </c>
      <c r="L5" s="27">
        <f>VLOOKUP($A5,'Hospitalisation Details'!$A:$K,COLUMN('Hospitalisation Details'!J4),FALSE)</f>
        <v>33395</v>
      </c>
      <c r="M5" s="28">
        <f>VLOOKUP($A5,'Hospitalisation Details'!$A:$K,COLUMN('Hospitalisation Details'!F4),FALSE)</f>
        <v>58571.07</v>
      </c>
      <c r="N5" s="28" t="str">
        <f>VLOOKUP($A5,'Hospitalisation Details'!$A:$K,COLUMN('Hospitalisation Details'!G4),FALSE)</f>
        <v>Tier - 1</v>
      </c>
      <c r="O5" s="28" t="str">
        <f>VLOOKUP($A5,'Hospitalisation Details'!$A:$K,COLUMN('Hospitalisation Details'!H4),FALSE)</f>
        <v>Tier - 3</v>
      </c>
      <c r="P5" s="28" t="str">
        <f>VLOOKUP($A5,'Hospitalisation Details'!$A:$K,COLUMN('Hospitalisation Details'!I4),FALSE)</f>
        <v>R1024</v>
      </c>
      <c r="Q5" s="29">
        <f>VLOOKUP($A5,'Hospitalisation Details'!$A:$K,COLUMN('Hospitalisation Details'!K4),FALSE)</f>
        <v>32</v>
      </c>
    </row>
    <row r="6" spans="1:17" ht="15.5" x14ac:dyDescent="0.35">
      <c r="A6" s="26" t="s">
        <v>44</v>
      </c>
      <c r="B6" s="11" t="str">
        <f>VLOOKUP(A6,'Customer Names'!A:E,COLUMN('Customer Names'!D5),FALSE)</f>
        <v>Ms. Kristyn</v>
      </c>
      <c r="C6" s="11">
        <f>VLOOKUP($A6,'Medical Examinations'!$A:$J,COLUMN('Medical Examinations'!B5),FALSE)</f>
        <v>35.53</v>
      </c>
      <c r="D6" s="11">
        <f>VLOOKUP($A6,'Medical Examinations'!$A:$J,COLUMN('Medical Examinations'!C5),FALSE)</f>
        <v>5.45</v>
      </c>
      <c r="E6" s="11" t="str">
        <f>VLOOKUP($A6,'Medical Examinations'!$A:$J,COLUMN('Medical Examinations'!D5),FALSE)</f>
        <v>No</v>
      </c>
      <c r="F6" s="11" t="str">
        <f>VLOOKUP($A6,'Medical Examinations'!$A:$J,COLUMN('Medical Examinations'!E5),FALSE)</f>
        <v>No</v>
      </c>
      <c r="G6" s="11" t="str">
        <f>VLOOKUP($A6,'Medical Examinations'!$A:$J,COLUMN('Medical Examinations'!F5),FALSE)</f>
        <v>No</v>
      </c>
      <c r="H6" s="11">
        <f>VLOOKUP($A6,'Medical Examinations'!$A:$J,COLUMN('Medical Examinations'!G5),FALSE)</f>
        <v>0</v>
      </c>
      <c r="I6" s="11" t="str">
        <f>VLOOKUP($A6,'Medical Examinations'!$A:$J,COLUMN('Medical Examinations'!H5),FALSE)</f>
        <v>Yes</v>
      </c>
      <c r="J6" s="11" t="str">
        <f>VLOOKUP($A6,'Medical Examinations'!$A:$J,COLUMN('Medical Examinations'!I5),FALSE)</f>
        <v>Obesity</v>
      </c>
      <c r="K6" s="11" t="str">
        <f>VLOOKUP($A6,'Medical Examinations'!$A:$J,COLUMN('Medical Examinations'!J5),FALSE)</f>
        <v>Normal</v>
      </c>
      <c r="L6" s="27">
        <f>VLOOKUP($A6,'Hospitalisation Details'!$A:$K,COLUMN('Hospitalisation Details'!J5),FALSE)</f>
        <v>32678</v>
      </c>
      <c r="M6" s="28">
        <f>VLOOKUP($A6,'Hospitalisation Details'!$A:$K,COLUMN('Hospitalisation Details'!F5),FALSE)</f>
        <v>55135.4</v>
      </c>
      <c r="N6" s="28" t="str">
        <f>VLOOKUP($A6,'Hospitalisation Details'!$A:$K,COLUMN('Hospitalisation Details'!G5),FALSE)</f>
        <v>Tier - 1</v>
      </c>
      <c r="O6" s="28" t="str">
        <f>VLOOKUP($A6,'Hospitalisation Details'!$A:$K,COLUMN('Hospitalisation Details'!H5),FALSE)</f>
        <v>Tier - 2</v>
      </c>
      <c r="P6" s="28" t="str">
        <f>VLOOKUP($A6,'Hospitalisation Details'!$A:$K,COLUMN('Hospitalisation Details'!I5),FALSE)</f>
        <v>R1012</v>
      </c>
      <c r="Q6" s="29">
        <f>VLOOKUP($A6,'Hospitalisation Details'!$A:$K,COLUMN('Hospitalisation Details'!K5),FALSE)</f>
        <v>33</v>
      </c>
    </row>
    <row r="7" spans="1:17" ht="15.5" x14ac:dyDescent="0.35">
      <c r="A7" s="26" t="s">
        <v>45</v>
      </c>
      <c r="B7" s="11" t="str">
        <f>VLOOKUP(A7,'Customer Names'!A:E,COLUMN('Customer Names'!D6),FALSE)</f>
        <v>Mr. Russell</v>
      </c>
      <c r="C7" s="11">
        <f>VLOOKUP($A7,'Medical Examinations'!$A:$J,COLUMN('Medical Examinations'!B6),FALSE)</f>
        <v>32.799999999999997</v>
      </c>
      <c r="D7" s="11">
        <f>VLOOKUP($A7,'Medical Examinations'!$A:$J,COLUMN('Medical Examinations'!C6),FALSE)</f>
        <v>6.59</v>
      </c>
      <c r="E7" s="11" t="str">
        <f>VLOOKUP($A7,'Medical Examinations'!$A:$J,COLUMN('Medical Examinations'!D6),FALSE)</f>
        <v>No</v>
      </c>
      <c r="F7" s="11" t="str">
        <f>VLOOKUP($A7,'Medical Examinations'!$A:$J,COLUMN('Medical Examinations'!E6),FALSE)</f>
        <v>No</v>
      </c>
      <c r="G7" s="11" t="str">
        <f>VLOOKUP($A7,'Medical Examinations'!$A:$J,COLUMN('Medical Examinations'!F6),FALSE)</f>
        <v>No</v>
      </c>
      <c r="H7" s="11">
        <f>VLOOKUP($A7,'Medical Examinations'!$A:$J,COLUMN('Medical Examinations'!G6),FALSE)</f>
        <v>0</v>
      </c>
      <c r="I7" s="11" t="str">
        <f>VLOOKUP($A7,'Medical Examinations'!$A:$J,COLUMN('Medical Examinations'!H6),FALSE)</f>
        <v>Yes</v>
      </c>
      <c r="J7" s="11" t="str">
        <f>VLOOKUP($A7,'Medical Examinations'!$A:$J,COLUMN('Medical Examinations'!I6),FALSE)</f>
        <v>Obesity</v>
      </c>
      <c r="K7" s="11" t="str">
        <f>VLOOKUP($A7,'Medical Examinations'!$A:$J,COLUMN('Medical Examinations'!J6),FALSE)</f>
        <v>Diabetes</v>
      </c>
      <c r="L7" s="27">
        <f>VLOOKUP($A7,'Hospitalisation Details'!$A:$K,COLUMN('Hospitalisation Details'!J6),FALSE)</f>
        <v>22862</v>
      </c>
      <c r="M7" s="28">
        <f>VLOOKUP($A7,'Hospitalisation Details'!$A:$K,COLUMN('Hospitalisation Details'!F6),FALSE)</f>
        <v>52590.83</v>
      </c>
      <c r="N7" s="28" t="str">
        <f>VLOOKUP($A7,'Hospitalisation Details'!$A:$K,COLUMN('Hospitalisation Details'!G6),FALSE)</f>
        <v>Tier - 1</v>
      </c>
      <c r="O7" s="28" t="str">
        <f>VLOOKUP($A7,'Hospitalisation Details'!$A:$K,COLUMN('Hospitalisation Details'!H6),FALSE)</f>
        <v>Tier - 3</v>
      </c>
      <c r="P7" s="28" t="str">
        <f>VLOOKUP($A7,'Hospitalisation Details'!$A:$K,COLUMN('Hospitalisation Details'!I6),FALSE)</f>
        <v>R1011</v>
      </c>
      <c r="Q7" s="29">
        <f>VLOOKUP($A7,'Hospitalisation Details'!$A:$K,COLUMN('Hospitalisation Details'!K6),FALSE)</f>
        <v>60</v>
      </c>
    </row>
    <row r="8" spans="1:17" ht="15.5" x14ac:dyDescent="0.35">
      <c r="A8" s="26" t="s">
        <v>46</v>
      </c>
      <c r="B8" s="11" t="str">
        <f>VLOOKUP(A8,'Customer Names'!A:E,COLUMN('Customer Names'!D7),FALSE)</f>
        <v>Mr. Scott</v>
      </c>
      <c r="C8" s="11">
        <f>VLOOKUP($A8,'Medical Examinations'!$A:$J,COLUMN('Medical Examinations'!B7),FALSE)</f>
        <v>36.4</v>
      </c>
      <c r="D8" s="11">
        <f>VLOOKUP($A8,'Medical Examinations'!$A:$J,COLUMN('Medical Examinations'!C7),FALSE)</f>
        <v>6.07</v>
      </c>
      <c r="E8" s="11" t="str">
        <f>VLOOKUP($A8,'Medical Examinations'!$A:$J,COLUMN('Medical Examinations'!D7),FALSE)</f>
        <v>No</v>
      </c>
      <c r="F8" s="11" t="str">
        <f>VLOOKUP($A8,'Medical Examinations'!$A:$J,COLUMN('Medical Examinations'!E7),FALSE)</f>
        <v>No</v>
      </c>
      <c r="G8" s="11" t="str">
        <f>VLOOKUP($A8,'Medical Examinations'!$A:$J,COLUMN('Medical Examinations'!F7),FALSE)</f>
        <v>No</v>
      </c>
      <c r="H8" s="11">
        <f>VLOOKUP($A8,'Medical Examinations'!$A:$J,COLUMN('Medical Examinations'!G7),FALSE)</f>
        <v>0</v>
      </c>
      <c r="I8" s="11" t="str">
        <f>VLOOKUP($A8,'Medical Examinations'!$A:$J,COLUMN('Medical Examinations'!H7),FALSE)</f>
        <v>Yes</v>
      </c>
      <c r="J8" s="11" t="str">
        <f>VLOOKUP($A8,'Medical Examinations'!$A:$J,COLUMN('Medical Examinations'!I7),FALSE)</f>
        <v>Obesity</v>
      </c>
      <c r="K8" s="11" t="str">
        <f>VLOOKUP($A8,'Medical Examinations'!$A:$J,COLUMN('Medical Examinations'!J7),FALSE)</f>
        <v>Prediabetes</v>
      </c>
      <c r="L8" s="27">
        <f>VLOOKUP($A8,'Hospitalisation Details'!$A:$K,COLUMN('Hospitalisation Details'!J7),FALSE)</f>
        <v>34634</v>
      </c>
      <c r="M8" s="28">
        <f>VLOOKUP($A8,'Hospitalisation Details'!$A:$K,COLUMN('Hospitalisation Details'!F7),FALSE)</f>
        <v>51194.559999999998</v>
      </c>
      <c r="N8" s="28" t="str">
        <f>VLOOKUP($A8,'Hospitalisation Details'!$A:$K,COLUMN('Hospitalisation Details'!G7),FALSE)</f>
        <v>Tier - 1</v>
      </c>
      <c r="O8" s="28" t="str">
        <f>VLOOKUP($A8,'Hospitalisation Details'!$A:$K,COLUMN('Hospitalisation Details'!H7),FALSE)</f>
        <v>Tier - 3</v>
      </c>
      <c r="P8" s="28" t="str">
        <f>VLOOKUP($A8,'Hospitalisation Details'!$A:$K,COLUMN('Hospitalisation Details'!I7),FALSE)</f>
        <v>R1011</v>
      </c>
      <c r="Q8" s="29">
        <f>VLOOKUP($A8,'Hospitalisation Details'!$A:$K,COLUMN('Hospitalisation Details'!K7),FALSE)</f>
        <v>28</v>
      </c>
    </row>
    <row r="9" spans="1:17" ht="15.5" x14ac:dyDescent="0.35">
      <c r="A9" s="26" t="s">
        <v>47</v>
      </c>
      <c r="B9" s="11" t="str">
        <f>VLOOKUP(A9,'Customer Names'!A:E,COLUMN('Customer Names'!D8),FALSE)</f>
        <v>Mr. Stephen</v>
      </c>
      <c r="C9" s="11">
        <f>VLOOKUP($A9,'Medical Examinations'!$A:$J,COLUMN('Medical Examinations'!B8),FALSE)</f>
        <v>36.96</v>
      </c>
      <c r="D9" s="11">
        <f>VLOOKUP($A9,'Medical Examinations'!$A:$J,COLUMN('Medical Examinations'!C8),FALSE)</f>
        <v>7.93</v>
      </c>
      <c r="E9" s="11" t="str">
        <f>VLOOKUP($A9,'Medical Examinations'!$A:$J,COLUMN('Medical Examinations'!D8),FALSE)</f>
        <v>No</v>
      </c>
      <c r="F9" s="11" t="str">
        <f>VLOOKUP($A9,'Medical Examinations'!$A:$J,COLUMN('Medical Examinations'!E8),FALSE)</f>
        <v>No</v>
      </c>
      <c r="G9" s="11" t="str">
        <f>VLOOKUP($A9,'Medical Examinations'!$A:$J,COLUMN('Medical Examinations'!F8),FALSE)</f>
        <v>No</v>
      </c>
      <c r="H9" s="11">
        <f>VLOOKUP($A9,'Medical Examinations'!$A:$J,COLUMN('Medical Examinations'!G8),FALSE)</f>
        <v>3</v>
      </c>
      <c r="I9" s="11" t="str">
        <f>VLOOKUP($A9,'Medical Examinations'!$A:$J,COLUMN('Medical Examinations'!H8),FALSE)</f>
        <v>Yes</v>
      </c>
      <c r="J9" s="11" t="str">
        <f>VLOOKUP($A9,'Medical Examinations'!$A:$J,COLUMN('Medical Examinations'!I8),FALSE)</f>
        <v>Obesity</v>
      </c>
      <c r="K9" s="11" t="str">
        <f>VLOOKUP($A9,'Medical Examinations'!$A:$J,COLUMN('Medical Examinations'!J8),FALSE)</f>
        <v>Diabetes</v>
      </c>
      <c r="L9" s="27">
        <f>VLOOKUP($A9,'Hospitalisation Details'!$A:$K,COLUMN('Hospitalisation Details'!J8),FALSE)</f>
        <v>21363</v>
      </c>
      <c r="M9" s="28">
        <f>VLOOKUP($A9,'Hospitalisation Details'!$A:$K,COLUMN('Hospitalisation Details'!F8),FALSE)</f>
        <v>49577.66</v>
      </c>
      <c r="N9" s="28" t="str">
        <f>VLOOKUP($A9,'Hospitalisation Details'!$A:$K,COLUMN('Hospitalisation Details'!G8),FALSE)</f>
        <v>Tier - 2</v>
      </c>
      <c r="O9" s="28" t="str">
        <f>VLOOKUP($A9,'Hospitalisation Details'!$A:$K,COLUMN('Hospitalisation Details'!H8),FALSE)</f>
        <v>Tier - 2</v>
      </c>
      <c r="P9" s="28" t="str">
        <f>VLOOKUP($A9,'Hospitalisation Details'!$A:$K,COLUMN('Hospitalisation Details'!I8),FALSE)</f>
        <v>R1013</v>
      </c>
      <c r="Q9" s="29">
        <f>VLOOKUP($A9,'Hospitalisation Details'!$A:$K,COLUMN('Hospitalisation Details'!K8),FALSE)</f>
        <v>64</v>
      </c>
    </row>
    <row r="10" spans="1:17" ht="15.5" x14ac:dyDescent="0.35">
      <c r="A10" s="26" t="s">
        <v>48</v>
      </c>
      <c r="B10" s="11" t="str">
        <f>VLOOKUP(A10,'Customer Names'!A:E,COLUMN('Customer Names'!D9),FALSE)</f>
        <v>Mr. Patrick</v>
      </c>
      <c r="C10" s="11">
        <f>VLOOKUP($A10,'Medical Examinations'!$A:$J,COLUMN('Medical Examinations'!B9),FALSE)</f>
        <v>41.14</v>
      </c>
      <c r="D10" s="11">
        <f>VLOOKUP($A10,'Medical Examinations'!$A:$J,COLUMN('Medical Examinations'!C9),FALSE)</f>
        <v>9.58</v>
      </c>
      <c r="E10" s="11" t="str">
        <f>VLOOKUP($A10,'Medical Examinations'!$A:$J,COLUMN('Medical Examinations'!D9),FALSE)</f>
        <v>Yes</v>
      </c>
      <c r="F10" s="11" t="str">
        <f>VLOOKUP($A10,'Medical Examinations'!$A:$J,COLUMN('Medical Examinations'!E9),FALSE)</f>
        <v>No</v>
      </c>
      <c r="G10" s="11" t="str">
        <f>VLOOKUP($A10,'Medical Examinations'!$A:$J,COLUMN('Medical Examinations'!F9),FALSE)</f>
        <v>Yes</v>
      </c>
      <c r="H10" s="11">
        <f>VLOOKUP($A10,'Medical Examinations'!$A:$J,COLUMN('Medical Examinations'!G9),FALSE)</f>
        <v>1</v>
      </c>
      <c r="I10" s="11" t="str">
        <f>VLOOKUP($A10,'Medical Examinations'!$A:$J,COLUMN('Medical Examinations'!H9),FALSE)</f>
        <v>Yes</v>
      </c>
      <c r="J10" s="11" t="str">
        <f>VLOOKUP($A10,'Medical Examinations'!$A:$J,COLUMN('Medical Examinations'!I9),FALSE)</f>
        <v>Obesity</v>
      </c>
      <c r="K10" s="11" t="str">
        <f>VLOOKUP($A10,'Medical Examinations'!$A:$J,COLUMN('Medical Examinations'!J9),FALSE)</f>
        <v>Diabetes</v>
      </c>
      <c r="L10" s="27">
        <f>VLOOKUP($A10,'Hospitalisation Details'!$A:$K,COLUMN('Hospitalisation Details'!J9),FALSE)</f>
        <v>23258</v>
      </c>
      <c r="M10" s="28">
        <f>VLOOKUP($A10,'Hospitalisation Details'!$A:$K,COLUMN('Hospitalisation Details'!F9),FALSE)</f>
        <v>48970.25</v>
      </c>
      <c r="N10" s="28" t="str">
        <f>VLOOKUP($A10,'Hospitalisation Details'!$A:$K,COLUMN('Hospitalisation Details'!G9),FALSE)</f>
        <v>Tier - 1</v>
      </c>
      <c r="O10" s="28" t="str">
        <f>VLOOKUP($A10,'Hospitalisation Details'!$A:$K,COLUMN('Hospitalisation Details'!H9),FALSE)</f>
        <v>Tier - 2</v>
      </c>
      <c r="P10" s="28" t="str">
        <f>VLOOKUP($A10,'Hospitalisation Details'!$A:$K,COLUMN('Hospitalisation Details'!I9),FALSE)</f>
        <v>R1013</v>
      </c>
      <c r="Q10" s="29">
        <f>VLOOKUP($A10,'Hospitalisation Details'!$A:$K,COLUMN('Hospitalisation Details'!K9),FALSE)</f>
        <v>59</v>
      </c>
    </row>
    <row r="11" spans="1:17" ht="15.5" x14ac:dyDescent="0.35">
      <c r="A11" s="26" t="s">
        <v>49</v>
      </c>
      <c r="B11" s="11" t="str">
        <f>VLOOKUP(A11,'Customer Names'!A:E,COLUMN('Customer Names'!D10),FALSE)</f>
        <v>Ms. Brooke</v>
      </c>
      <c r="C11" s="11">
        <f>VLOOKUP($A11,'Medical Examinations'!$A:$J,COLUMN('Medical Examinations'!B10),FALSE)</f>
        <v>38.06</v>
      </c>
      <c r="D11" s="11">
        <f>VLOOKUP($A11,'Medical Examinations'!$A:$J,COLUMN('Medical Examinations'!C10),FALSE)</f>
        <v>10.79</v>
      </c>
      <c r="E11" s="11" t="str">
        <f>VLOOKUP($A11,'Medical Examinations'!$A:$J,COLUMN('Medical Examinations'!D10),FALSE)</f>
        <v>No</v>
      </c>
      <c r="F11" s="11" t="str">
        <f>VLOOKUP($A11,'Medical Examinations'!$A:$J,COLUMN('Medical Examinations'!E10),FALSE)</f>
        <v>No</v>
      </c>
      <c r="G11" s="11" t="str">
        <f>VLOOKUP($A11,'Medical Examinations'!$A:$J,COLUMN('Medical Examinations'!F10),FALSE)</f>
        <v>No</v>
      </c>
      <c r="H11" s="11">
        <f>VLOOKUP($A11,'Medical Examinations'!$A:$J,COLUMN('Medical Examinations'!G10),FALSE)</f>
        <v>0</v>
      </c>
      <c r="I11" s="11" t="str">
        <f>VLOOKUP($A11,'Medical Examinations'!$A:$J,COLUMN('Medical Examinations'!H10),FALSE)</f>
        <v>Yes</v>
      </c>
      <c r="J11" s="11" t="str">
        <f>VLOOKUP($A11,'Medical Examinations'!$A:$J,COLUMN('Medical Examinations'!I10),FALSE)</f>
        <v>Obesity</v>
      </c>
      <c r="K11" s="11" t="str">
        <f>VLOOKUP($A11,'Medical Examinations'!$A:$J,COLUMN('Medical Examinations'!J10),FALSE)</f>
        <v>Diabetes</v>
      </c>
      <c r="L11" s="27">
        <f>VLOOKUP($A11,'Hospitalisation Details'!$A:$K,COLUMN('Hospitalisation Details'!J10),FALSE)</f>
        <v>28853</v>
      </c>
      <c r="M11" s="28">
        <f>VLOOKUP($A11,'Hospitalisation Details'!$A:$K,COLUMN('Hospitalisation Details'!F10),FALSE)</f>
        <v>48885.14</v>
      </c>
      <c r="N11" s="28" t="str">
        <f>VLOOKUP($A11,'Hospitalisation Details'!$A:$K,COLUMN('Hospitalisation Details'!G10),FALSE)</f>
        <v>Tier - 1</v>
      </c>
      <c r="O11" s="28" t="str">
        <f>VLOOKUP($A11,'Hospitalisation Details'!$A:$K,COLUMN('Hospitalisation Details'!H10),FALSE)</f>
        <v>Tier - 2</v>
      </c>
      <c r="P11" s="28" t="str">
        <f>VLOOKUP($A11,'Hospitalisation Details'!$A:$K,COLUMN('Hospitalisation Details'!I10),FALSE)</f>
        <v>R1013</v>
      </c>
      <c r="Q11" s="29">
        <f>VLOOKUP($A11,'Hospitalisation Details'!$A:$K,COLUMN('Hospitalisation Details'!K10),FALSE)</f>
        <v>44</v>
      </c>
    </row>
    <row r="12" spans="1:17" ht="15.5" x14ac:dyDescent="0.35">
      <c r="A12" s="26" t="s">
        <v>50</v>
      </c>
      <c r="B12" s="11" t="str">
        <f>VLOOKUP(A12,'Customer Names'!A:E,COLUMN('Customer Names'!D11),FALSE)</f>
        <v>Ms. Paola</v>
      </c>
      <c r="C12" s="11">
        <f>VLOOKUP($A12,'Medical Examinations'!$A:$J,COLUMN('Medical Examinations'!B11),FALSE)</f>
        <v>37.700000000000003</v>
      </c>
      <c r="D12" s="11">
        <f>VLOOKUP($A12,'Medical Examinations'!$A:$J,COLUMN('Medical Examinations'!C11),FALSE)</f>
        <v>5.96</v>
      </c>
      <c r="E12" s="11" t="str">
        <f>VLOOKUP($A12,'Medical Examinations'!$A:$J,COLUMN('Medical Examinations'!D11),FALSE)</f>
        <v>Yes</v>
      </c>
      <c r="F12" s="11" t="str">
        <f>VLOOKUP($A12,'Medical Examinations'!$A:$J,COLUMN('Medical Examinations'!E11),FALSE)</f>
        <v>No</v>
      </c>
      <c r="G12" s="11" t="str">
        <f>VLOOKUP($A12,'Medical Examinations'!$A:$J,COLUMN('Medical Examinations'!F11),FALSE)</f>
        <v>No</v>
      </c>
      <c r="H12" s="11">
        <f>VLOOKUP($A12,'Medical Examinations'!$A:$J,COLUMN('Medical Examinations'!G11),FALSE)</f>
        <v>2</v>
      </c>
      <c r="I12" s="11" t="str">
        <f>VLOOKUP($A12,'Medical Examinations'!$A:$J,COLUMN('Medical Examinations'!H11),FALSE)</f>
        <v>Yes</v>
      </c>
      <c r="J12" s="11" t="str">
        <f>VLOOKUP($A12,'Medical Examinations'!$A:$J,COLUMN('Medical Examinations'!I11),FALSE)</f>
        <v>Obesity</v>
      </c>
      <c r="K12" s="11" t="str">
        <f>VLOOKUP($A12,'Medical Examinations'!$A:$J,COLUMN('Medical Examinations'!J11),FALSE)</f>
        <v>Prediabetes</v>
      </c>
      <c r="L12" s="27">
        <f>VLOOKUP($A12,'Hospitalisation Details'!$A:$K,COLUMN('Hospitalisation Details'!J11),FALSE)</f>
        <v>21753</v>
      </c>
      <c r="M12" s="28">
        <f>VLOOKUP($A12,'Hospitalisation Details'!$A:$K,COLUMN('Hospitalisation Details'!F11),FALSE)</f>
        <v>48824.45</v>
      </c>
      <c r="N12" s="28" t="str">
        <f>VLOOKUP($A12,'Hospitalisation Details'!$A:$K,COLUMN('Hospitalisation Details'!G11),FALSE)</f>
        <v>Tier - 2</v>
      </c>
      <c r="O12" s="28" t="str">
        <f>VLOOKUP($A12,'Hospitalisation Details'!$A:$K,COLUMN('Hospitalisation Details'!H11),FALSE)</f>
        <v>Tier - 1</v>
      </c>
      <c r="P12" s="28" t="str">
        <f>VLOOKUP($A12,'Hospitalisation Details'!$A:$K,COLUMN('Hospitalisation Details'!I11),FALSE)</f>
        <v>R1011</v>
      </c>
      <c r="Q12" s="29">
        <f>VLOOKUP($A12,'Hospitalisation Details'!$A:$K,COLUMN('Hospitalisation Details'!K11),FALSE)</f>
        <v>63</v>
      </c>
    </row>
    <row r="13" spans="1:17" ht="15.5" x14ac:dyDescent="0.35">
      <c r="A13" s="26" t="s">
        <v>51</v>
      </c>
      <c r="B13" s="11" t="str">
        <f>VLOOKUP(A13,'Customer Names'!A:E,COLUMN('Customer Names'!D12),FALSE)</f>
        <v>Mr. David</v>
      </c>
      <c r="C13" s="11">
        <f>VLOOKUP($A13,'Medical Examinations'!$A:$J,COLUMN('Medical Examinations'!B12),FALSE)</f>
        <v>42.13</v>
      </c>
      <c r="D13" s="11">
        <f>VLOOKUP($A13,'Medical Examinations'!$A:$J,COLUMN('Medical Examinations'!C12),FALSE)</f>
        <v>11.9</v>
      </c>
      <c r="E13" s="11" t="str">
        <f>VLOOKUP($A13,'Medical Examinations'!$A:$J,COLUMN('Medical Examinations'!D12),FALSE)</f>
        <v>No</v>
      </c>
      <c r="F13" s="11" t="str">
        <f>VLOOKUP($A13,'Medical Examinations'!$A:$J,COLUMN('Medical Examinations'!E12),FALSE)</f>
        <v>No</v>
      </c>
      <c r="G13" s="11" t="str">
        <f>VLOOKUP($A13,'Medical Examinations'!$A:$J,COLUMN('Medical Examinations'!F12),FALSE)</f>
        <v>No</v>
      </c>
      <c r="H13" s="11">
        <f>VLOOKUP($A13,'Medical Examinations'!$A:$J,COLUMN('Medical Examinations'!G12),FALSE)</f>
        <v>0</v>
      </c>
      <c r="I13" s="11" t="str">
        <f>VLOOKUP($A13,'Medical Examinations'!$A:$J,COLUMN('Medical Examinations'!H12),FALSE)</f>
        <v>Yes</v>
      </c>
      <c r="J13" s="11" t="str">
        <f>VLOOKUP($A13,'Medical Examinations'!$A:$J,COLUMN('Medical Examinations'!I12),FALSE)</f>
        <v>Obesity</v>
      </c>
      <c r="K13" s="11" t="str">
        <f>VLOOKUP($A13,'Medical Examinations'!$A:$J,COLUMN('Medical Examinations'!J12),FALSE)</f>
        <v>Diabetes</v>
      </c>
      <c r="L13" s="27">
        <f>VLOOKUP($A13,'Hospitalisation Details'!$A:$K,COLUMN('Hospitalisation Details'!J12),FALSE)</f>
        <v>24042</v>
      </c>
      <c r="M13" s="28">
        <f>VLOOKUP($A13,'Hospitalisation Details'!$A:$K,COLUMN('Hospitalisation Details'!F12),FALSE)</f>
        <v>48675.519999999997</v>
      </c>
      <c r="N13" s="28" t="str">
        <f>VLOOKUP($A13,'Hospitalisation Details'!$A:$K,COLUMN('Hospitalisation Details'!G12),FALSE)</f>
        <v>Tier - 1</v>
      </c>
      <c r="O13" s="28" t="str">
        <f>VLOOKUP($A13,'Hospitalisation Details'!$A:$K,COLUMN('Hospitalisation Details'!H12),FALSE)</f>
        <v>Tier - 2</v>
      </c>
      <c r="P13" s="28" t="str">
        <f>VLOOKUP($A13,'Hospitalisation Details'!$A:$K,COLUMN('Hospitalisation Details'!I12),FALSE)</f>
        <v>R1013</v>
      </c>
      <c r="Q13" s="29">
        <f>VLOOKUP($A13,'Hospitalisation Details'!$A:$K,COLUMN('Hospitalisation Details'!K12),FALSE)</f>
        <v>57</v>
      </c>
    </row>
    <row r="14" spans="1:17" ht="15.5" x14ac:dyDescent="0.35">
      <c r="A14" s="26" t="s">
        <v>52</v>
      </c>
      <c r="B14" s="11" t="str">
        <f>VLOOKUP(A14,'Customer Names'!A:E,COLUMN('Customer Names'!D13),FALSE)</f>
        <v>Mr. Wade</v>
      </c>
      <c r="C14" s="11">
        <f>VLOOKUP($A14,'Medical Examinations'!$A:$J,COLUMN('Medical Examinations'!B13),FALSE)</f>
        <v>40.92</v>
      </c>
      <c r="D14" s="11">
        <f>VLOOKUP($A14,'Medical Examinations'!$A:$J,COLUMN('Medical Examinations'!C13),FALSE)</f>
        <v>8.41</v>
      </c>
      <c r="E14" s="11" t="str">
        <f>VLOOKUP($A14,'Medical Examinations'!$A:$J,COLUMN('Medical Examinations'!D13),FALSE)</f>
        <v>No</v>
      </c>
      <c r="F14" s="11" t="str">
        <f>VLOOKUP($A14,'Medical Examinations'!$A:$J,COLUMN('Medical Examinations'!E13),FALSE)</f>
        <v>No</v>
      </c>
      <c r="G14" s="11" t="str">
        <f>VLOOKUP($A14,'Medical Examinations'!$A:$J,COLUMN('Medical Examinations'!F13),FALSE)</f>
        <v>No</v>
      </c>
      <c r="H14" s="11">
        <f>VLOOKUP($A14,'Medical Examinations'!$A:$J,COLUMN('Medical Examinations'!G13),FALSE)</f>
        <v>0</v>
      </c>
      <c r="I14" s="11" t="str">
        <f>VLOOKUP($A14,'Medical Examinations'!$A:$J,COLUMN('Medical Examinations'!H13),FALSE)</f>
        <v>Yes</v>
      </c>
      <c r="J14" s="11" t="str">
        <f>VLOOKUP($A14,'Medical Examinations'!$A:$J,COLUMN('Medical Examinations'!I13),FALSE)</f>
        <v>Obesity</v>
      </c>
      <c r="K14" s="11" t="str">
        <f>VLOOKUP($A14,'Medical Examinations'!$A:$J,COLUMN('Medical Examinations'!J13),FALSE)</f>
        <v>Diabetes</v>
      </c>
      <c r="L14" s="27">
        <f>VLOOKUP($A14,'Hospitalisation Details'!$A:$K,COLUMN('Hospitalisation Details'!J13),FALSE)</f>
        <v>22930</v>
      </c>
      <c r="M14" s="28">
        <f>VLOOKUP($A14,'Hospitalisation Details'!$A:$K,COLUMN('Hospitalisation Details'!F13),FALSE)</f>
        <v>48673.56</v>
      </c>
      <c r="N14" s="28" t="str">
        <f>VLOOKUP($A14,'Hospitalisation Details'!$A:$K,COLUMN('Hospitalisation Details'!G13),FALSE)</f>
        <v>Tier - 1</v>
      </c>
      <c r="O14" s="28" t="str">
        <f>VLOOKUP($A14,'Hospitalisation Details'!$A:$K,COLUMN('Hospitalisation Details'!H13),FALSE)</f>
        <v>Tier - 2</v>
      </c>
      <c r="P14" s="28" t="str">
        <f>VLOOKUP($A14,'Hospitalisation Details'!$A:$K,COLUMN('Hospitalisation Details'!I13),FALSE)</f>
        <v>R1013</v>
      </c>
      <c r="Q14" s="29">
        <f>VLOOKUP($A14,'Hospitalisation Details'!$A:$K,COLUMN('Hospitalisation Details'!K13),FALSE)</f>
        <v>60</v>
      </c>
    </row>
    <row r="15" spans="1:17" ht="15.5" x14ac:dyDescent="0.35">
      <c r="A15" s="26" t="s">
        <v>53</v>
      </c>
      <c r="B15" s="11" t="str">
        <f>VLOOKUP(A15,'Customer Names'!A:E,COLUMN('Customer Names'!D14),FALSE)</f>
        <v>Mr. Franklin</v>
      </c>
      <c r="C15" s="11">
        <f>VLOOKUP($A15,'Medical Examinations'!$A:$J,COLUMN('Medical Examinations'!B14),FALSE)</f>
        <v>40.564999999999998</v>
      </c>
      <c r="D15" s="11">
        <f>VLOOKUP($A15,'Medical Examinations'!$A:$J,COLUMN('Medical Examinations'!C14),FALSE)</f>
        <v>7.02</v>
      </c>
      <c r="E15" s="11" t="str">
        <f>VLOOKUP($A15,'Medical Examinations'!$A:$J,COLUMN('Medical Examinations'!D14),FALSE)</f>
        <v>No</v>
      </c>
      <c r="F15" s="11" t="str">
        <f>VLOOKUP($A15,'Medical Examinations'!$A:$J,COLUMN('Medical Examinations'!E14),FALSE)</f>
        <v>No</v>
      </c>
      <c r="G15" s="11" t="str">
        <f>VLOOKUP($A15,'Medical Examinations'!$A:$J,COLUMN('Medical Examinations'!F14),FALSE)</f>
        <v>No</v>
      </c>
      <c r="H15" s="11">
        <f>VLOOKUP($A15,'Medical Examinations'!$A:$J,COLUMN('Medical Examinations'!G14),FALSE)</f>
        <v>0</v>
      </c>
      <c r="I15" s="11" t="str">
        <f>VLOOKUP($A15,'Medical Examinations'!$A:$J,COLUMN('Medical Examinations'!H14),FALSE)</f>
        <v>Yes</v>
      </c>
      <c r="J15" s="11" t="str">
        <f>VLOOKUP($A15,'Medical Examinations'!$A:$J,COLUMN('Medical Examinations'!I14),FALSE)</f>
        <v>Obesity</v>
      </c>
      <c r="K15" s="11" t="str">
        <f>VLOOKUP($A15,'Medical Examinations'!$A:$J,COLUMN('Medical Examinations'!J14),FALSE)</f>
        <v>Diabetes</v>
      </c>
      <c r="L15" s="27">
        <f>VLOOKUP($A15,'Hospitalisation Details'!$A:$K,COLUMN('Hospitalisation Details'!J14),FALSE)</f>
        <v>25173</v>
      </c>
      <c r="M15" s="28">
        <f>VLOOKUP($A15,'Hospitalisation Details'!$A:$K,COLUMN('Hospitalisation Details'!F14),FALSE)</f>
        <v>48549.18</v>
      </c>
      <c r="N15" s="28" t="str">
        <f>VLOOKUP($A15,'Hospitalisation Details'!$A:$K,COLUMN('Hospitalisation Details'!G14),FALSE)</f>
        <v>Tier - 1</v>
      </c>
      <c r="O15" s="28" t="str">
        <f>VLOOKUP($A15,'Hospitalisation Details'!$A:$K,COLUMN('Hospitalisation Details'!H14),FALSE)</f>
        <v>Tier - 3</v>
      </c>
      <c r="P15" s="28" t="str">
        <f>VLOOKUP($A15,'Hospitalisation Details'!$A:$K,COLUMN('Hospitalisation Details'!I14),FALSE)</f>
        <v>R1016</v>
      </c>
      <c r="Q15" s="29">
        <f>VLOOKUP($A15,'Hospitalisation Details'!$A:$K,COLUMN('Hospitalisation Details'!K14),FALSE)</f>
        <v>54</v>
      </c>
    </row>
    <row r="16" spans="1:17" ht="15.5" x14ac:dyDescent="0.35">
      <c r="A16" s="26" t="s">
        <v>54</v>
      </c>
      <c r="B16" s="11" t="str">
        <f>VLOOKUP(A16,'Customer Names'!A:E,COLUMN('Customer Names'!D15),FALSE)</f>
        <v>Ms. Leilani</v>
      </c>
      <c r="C16" s="11">
        <f>VLOOKUP($A16,'Medical Examinations'!$A:$J,COLUMN('Medical Examinations'!B15),FALSE)</f>
        <v>36.384999999999998</v>
      </c>
      <c r="D16" s="11">
        <f>VLOOKUP($A16,'Medical Examinations'!$A:$J,COLUMN('Medical Examinations'!C15),FALSE)</f>
        <v>7.59</v>
      </c>
      <c r="E16" s="11" t="str">
        <f>VLOOKUP($A16,'Medical Examinations'!$A:$J,COLUMN('Medical Examinations'!D15),FALSE)</f>
        <v>Yes</v>
      </c>
      <c r="F16" s="11" t="str">
        <f>VLOOKUP($A16,'Medical Examinations'!$A:$J,COLUMN('Medical Examinations'!E15),FALSE)</f>
        <v>No</v>
      </c>
      <c r="G16" s="11" t="str">
        <f>VLOOKUP($A16,'Medical Examinations'!$A:$J,COLUMN('Medical Examinations'!F15),FALSE)</f>
        <v>No</v>
      </c>
      <c r="H16" s="11">
        <f>VLOOKUP($A16,'Medical Examinations'!$A:$J,COLUMN('Medical Examinations'!G15),FALSE)</f>
        <v>2</v>
      </c>
      <c r="I16" s="11" t="str">
        <f>VLOOKUP($A16,'Medical Examinations'!$A:$J,COLUMN('Medical Examinations'!H15),FALSE)</f>
        <v>Yes</v>
      </c>
      <c r="J16" s="11" t="str">
        <f>VLOOKUP($A16,'Medical Examinations'!$A:$J,COLUMN('Medical Examinations'!I15),FALSE)</f>
        <v>Obesity</v>
      </c>
      <c r="K16" s="11" t="str">
        <f>VLOOKUP($A16,'Medical Examinations'!$A:$J,COLUMN('Medical Examinations'!J15),FALSE)</f>
        <v>Diabetes</v>
      </c>
      <c r="L16" s="27">
        <f>VLOOKUP($A16,'Hospitalisation Details'!$A:$K,COLUMN('Hospitalisation Details'!J15),FALSE)</f>
        <v>22636</v>
      </c>
      <c r="M16" s="28">
        <f>VLOOKUP($A16,'Hospitalisation Details'!$A:$K,COLUMN('Hospitalisation Details'!F15),FALSE)</f>
        <v>48517.56</v>
      </c>
      <c r="N16" s="28" t="str">
        <f>VLOOKUP($A16,'Hospitalisation Details'!$A:$K,COLUMN('Hospitalisation Details'!G15),FALSE)</f>
        <v>Tier - 1</v>
      </c>
      <c r="O16" s="28" t="str">
        <f>VLOOKUP($A16,'Hospitalisation Details'!$A:$K,COLUMN('Hospitalisation Details'!H15),FALSE)</f>
        <v>Tier - 3</v>
      </c>
      <c r="P16" s="28" t="str">
        <f>VLOOKUP($A16,'Hospitalisation Details'!$A:$K,COLUMN('Hospitalisation Details'!I15),FALSE)</f>
        <v>R1024</v>
      </c>
      <c r="Q16" s="29">
        <f>VLOOKUP($A16,'Hospitalisation Details'!$A:$K,COLUMN('Hospitalisation Details'!K15),FALSE)</f>
        <v>61</v>
      </c>
    </row>
    <row r="17" spans="1:17" ht="15.5" x14ac:dyDescent="0.35">
      <c r="A17" s="26" t="s">
        <v>55</v>
      </c>
      <c r="B17" s="11" t="str">
        <f>VLOOKUP(A17,'Customer Names'!A:E,COLUMN('Customer Names'!D16),FALSE)</f>
        <v>Mr. Philippe</v>
      </c>
      <c r="C17" s="11">
        <f>VLOOKUP($A17,'Medical Examinations'!$A:$J,COLUMN('Medical Examinations'!B16),FALSE)</f>
        <v>39.9</v>
      </c>
      <c r="D17" s="11">
        <f>VLOOKUP($A17,'Medical Examinations'!$A:$J,COLUMN('Medical Examinations'!C16),FALSE)</f>
        <v>11.32</v>
      </c>
      <c r="E17" s="11" t="str">
        <f>VLOOKUP($A17,'Medical Examinations'!$A:$J,COLUMN('Medical Examinations'!D16),FALSE)</f>
        <v>No</v>
      </c>
      <c r="F17" s="11" t="str">
        <f>VLOOKUP($A17,'Medical Examinations'!$A:$J,COLUMN('Medical Examinations'!E16),FALSE)</f>
        <v>No</v>
      </c>
      <c r="G17" s="11" t="str">
        <f>VLOOKUP($A17,'Medical Examinations'!$A:$J,COLUMN('Medical Examinations'!F16),FALSE)</f>
        <v>No</v>
      </c>
      <c r="H17" s="11">
        <f>VLOOKUP($A17,'Medical Examinations'!$A:$J,COLUMN('Medical Examinations'!G16),FALSE)</f>
        <v>0</v>
      </c>
      <c r="I17" s="11" t="str">
        <f>VLOOKUP($A17,'Medical Examinations'!$A:$J,COLUMN('Medical Examinations'!H16),FALSE)</f>
        <v>Yes</v>
      </c>
      <c r="J17" s="11" t="str">
        <f>VLOOKUP($A17,'Medical Examinations'!$A:$J,COLUMN('Medical Examinations'!I16),FALSE)</f>
        <v>Obesity</v>
      </c>
      <c r="K17" s="11" t="str">
        <f>VLOOKUP($A17,'Medical Examinations'!$A:$J,COLUMN('Medical Examinations'!J16),FALSE)</f>
        <v>Diabetes</v>
      </c>
      <c r="L17" s="27">
        <f>VLOOKUP($A17,'Hospitalisation Details'!$A:$K,COLUMN('Hospitalisation Details'!J16),FALSE)</f>
        <v>22885</v>
      </c>
      <c r="M17" s="28">
        <f>VLOOKUP($A17,'Hospitalisation Details'!$A:$K,COLUMN('Hospitalisation Details'!F16),FALSE)</f>
        <v>48173.36</v>
      </c>
      <c r="N17" s="28" t="str">
        <f>VLOOKUP($A17,'Hospitalisation Details'!$A:$K,COLUMN('Hospitalisation Details'!G16),FALSE)</f>
        <v>Tier - 1</v>
      </c>
      <c r="O17" s="28" t="str">
        <f>VLOOKUP($A17,'Hospitalisation Details'!$A:$K,COLUMN('Hospitalisation Details'!H16),FALSE)</f>
        <v>Tier - 3</v>
      </c>
      <c r="P17" s="28" t="str">
        <f>VLOOKUP($A17,'Hospitalisation Details'!$A:$K,COLUMN('Hospitalisation Details'!I16),FALSE)</f>
        <v>R1011</v>
      </c>
      <c r="Q17" s="29">
        <f>VLOOKUP($A17,'Hospitalisation Details'!$A:$K,COLUMN('Hospitalisation Details'!K16),FALSE)</f>
        <v>60</v>
      </c>
    </row>
    <row r="18" spans="1:17" ht="15.5" x14ac:dyDescent="0.35">
      <c r="A18" s="26" t="s">
        <v>56</v>
      </c>
      <c r="B18" s="11" t="str">
        <f>VLOOKUP(A18,'Customer Names'!A:E,COLUMN('Customer Names'!D17),FALSE)</f>
        <v>Ms. Jennifer</v>
      </c>
      <c r="C18" s="11">
        <f>VLOOKUP($A18,'Medical Examinations'!$A:$J,COLUMN('Medical Examinations'!B17),FALSE)</f>
        <v>33.799999999999997</v>
      </c>
      <c r="D18" s="11">
        <f>VLOOKUP($A18,'Medical Examinations'!$A:$J,COLUMN('Medical Examinations'!C17),FALSE)</f>
        <v>7.67</v>
      </c>
      <c r="E18" s="11" t="str">
        <f>VLOOKUP($A18,'Medical Examinations'!$A:$J,COLUMN('Medical Examinations'!D17),FALSE)</f>
        <v>No</v>
      </c>
      <c r="F18" s="11" t="str">
        <f>VLOOKUP($A18,'Medical Examinations'!$A:$J,COLUMN('Medical Examinations'!E17),FALSE)</f>
        <v>No</v>
      </c>
      <c r="G18" s="11" t="str">
        <f>VLOOKUP($A18,'Medical Examinations'!$A:$J,COLUMN('Medical Examinations'!F17),FALSE)</f>
        <v>No</v>
      </c>
      <c r="H18" s="11">
        <f>VLOOKUP($A18,'Medical Examinations'!$A:$J,COLUMN('Medical Examinations'!G17),FALSE)</f>
        <v>3</v>
      </c>
      <c r="I18" s="11" t="str">
        <f>VLOOKUP($A18,'Medical Examinations'!$A:$J,COLUMN('Medical Examinations'!H17),FALSE)</f>
        <v>Yes</v>
      </c>
      <c r="J18" s="11" t="str">
        <f>VLOOKUP($A18,'Medical Examinations'!$A:$J,COLUMN('Medical Examinations'!I17),FALSE)</f>
        <v>Obesity</v>
      </c>
      <c r="K18" s="11" t="str">
        <f>VLOOKUP($A18,'Medical Examinations'!$A:$J,COLUMN('Medical Examinations'!J17),FALSE)</f>
        <v>Diabetes</v>
      </c>
      <c r="L18" s="27">
        <f>VLOOKUP($A18,'Hospitalisation Details'!$A:$K,COLUMN('Hospitalisation Details'!J17),FALSE)</f>
        <v>21505</v>
      </c>
      <c r="M18" s="28">
        <f>VLOOKUP($A18,'Hospitalisation Details'!$A:$K,COLUMN('Hospitalisation Details'!F17),FALSE)</f>
        <v>47928.03</v>
      </c>
      <c r="N18" s="28" t="str">
        <f>VLOOKUP($A18,'Hospitalisation Details'!$A:$K,COLUMN('Hospitalisation Details'!G17),FALSE)</f>
        <v>Tier - 2</v>
      </c>
      <c r="O18" s="28" t="str">
        <f>VLOOKUP($A18,'Hospitalisation Details'!$A:$K,COLUMN('Hospitalisation Details'!H17),FALSE)</f>
        <v>Tier - 3</v>
      </c>
      <c r="P18" s="28" t="str">
        <f>VLOOKUP($A18,'Hospitalisation Details'!$A:$K,COLUMN('Hospitalisation Details'!I17),FALSE)</f>
        <v>R1011</v>
      </c>
      <c r="Q18" s="29">
        <f>VLOOKUP($A18,'Hospitalisation Details'!$A:$K,COLUMN('Hospitalisation Details'!K17),FALSE)</f>
        <v>64</v>
      </c>
    </row>
    <row r="19" spans="1:17" ht="15.5" x14ac:dyDescent="0.35">
      <c r="A19" s="26" t="s">
        <v>57</v>
      </c>
      <c r="B19" s="11" t="str">
        <f>VLOOKUP(A19,'Customer Names'!A:E,COLUMN('Customer Names'!D18),FALSE)</f>
        <v>Ms. Christina</v>
      </c>
      <c r="C19" s="11">
        <f>VLOOKUP($A19,'Medical Examinations'!$A:$J,COLUMN('Medical Examinations'!B18),FALSE)</f>
        <v>36.765000000000001</v>
      </c>
      <c r="D19" s="11">
        <f>VLOOKUP($A19,'Medical Examinations'!$A:$J,COLUMN('Medical Examinations'!C18),FALSE)</f>
        <v>7.29</v>
      </c>
      <c r="E19" s="11" t="str">
        <f>VLOOKUP($A19,'Medical Examinations'!$A:$J,COLUMN('Medical Examinations'!D18),FALSE)</f>
        <v>Yes</v>
      </c>
      <c r="F19" s="11" t="str">
        <f>VLOOKUP($A19,'Medical Examinations'!$A:$J,COLUMN('Medical Examinations'!E18),FALSE)</f>
        <v>No</v>
      </c>
      <c r="G19" s="11" t="str">
        <f>VLOOKUP($A19,'Medical Examinations'!$A:$J,COLUMN('Medical Examinations'!F18),FALSE)</f>
        <v>Yes</v>
      </c>
      <c r="H19" s="11">
        <f>VLOOKUP($A19,'Medical Examinations'!$A:$J,COLUMN('Medical Examinations'!G18),FALSE)</f>
        <v>1</v>
      </c>
      <c r="I19" s="11" t="str">
        <f>VLOOKUP($A19,'Medical Examinations'!$A:$J,COLUMN('Medical Examinations'!H18),FALSE)</f>
        <v>Yes</v>
      </c>
      <c r="J19" s="11" t="str">
        <f>VLOOKUP($A19,'Medical Examinations'!$A:$J,COLUMN('Medical Examinations'!I18),FALSE)</f>
        <v>Obesity</v>
      </c>
      <c r="K19" s="11" t="str">
        <f>VLOOKUP($A19,'Medical Examinations'!$A:$J,COLUMN('Medical Examinations'!J18),FALSE)</f>
        <v>Diabetes</v>
      </c>
      <c r="L19" s="27">
        <f>VLOOKUP($A19,'Hospitalisation Details'!$A:$K,COLUMN('Hospitalisation Details'!J18),FALSE)</f>
        <v>23228</v>
      </c>
      <c r="M19" s="28">
        <f>VLOOKUP($A19,'Hospitalisation Details'!$A:$K,COLUMN('Hospitalisation Details'!F18),FALSE)</f>
        <v>47896.79</v>
      </c>
      <c r="N19" s="28" t="str">
        <f>VLOOKUP($A19,'Hospitalisation Details'!$A:$K,COLUMN('Hospitalisation Details'!G18),FALSE)</f>
        <v>Tier - 1</v>
      </c>
      <c r="O19" s="28" t="str">
        <f>VLOOKUP($A19,'Hospitalisation Details'!$A:$K,COLUMN('Hospitalisation Details'!H18),FALSE)</f>
        <v>Tier - 3</v>
      </c>
      <c r="P19" s="28" t="str">
        <f>VLOOKUP($A19,'Hospitalisation Details'!$A:$K,COLUMN('Hospitalisation Details'!I18),FALSE)</f>
        <v>R1024</v>
      </c>
      <c r="Q19" s="29">
        <f>VLOOKUP($A19,'Hospitalisation Details'!$A:$K,COLUMN('Hospitalisation Details'!K18),FALSE)</f>
        <v>59</v>
      </c>
    </row>
    <row r="20" spans="1:17" ht="15.5" x14ac:dyDescent="0.35">
      <c r="A20" s="26" t="s">
        <v>58</v>
      </c>
      <c r="B20" s="11" t="str">
        <f>VLOOKUP(A20,'Customer Names'!A:E,COLUMN('Customer Names'!D19),FALSE)</f>
        <v>Mr. Said</v>
      </c>
      <c r="C20" s="11">
        <f>VLOOKUP($A20,'Medical Examinations'!$A:$J,COLUMN('Medical Examinations'!B19),FALSE)</f>
        <v>36.954999999999998</v>
      </c>
      <c r="D20" s="11">
        <f>VLOOKUP($A20,'Medical Examinations'!$A:$J,COLUMN('Medical Examinations'!C19),FALSE)</f>
        <v>4.72</v>
      </c>
      <c r="E20" s="11" t="str">
        <f>VLOOKUP($A20,'Medical Examinations'!$A:$J,COLUMN('Medical Examinations'!D19),FALSE)</f>
        <v>Yes</v>
      </c>
      <c r="F20" s="11" t="str">
        <f>VLOOKUP($A20,'Medical Examinations'!$A:$J,COLUMN('Medical Examinations'!E19),FALSE)</f>
        <v>No</v>
      </c>
      <c r="G20" s="11" t="str">
        <f>VLOOKUP($A20,'Medical Examinations'!$A:$J,COLUMN('Medical Examinations'!F19),FALSE)</f>
        <v>No</v>
      </c>
      <c r="H20" s="11">
        <f>VLOOKUP($A20,'Medical Examinations'!$A:$J,COLUMN('Medical Examinations'!G19),FALSE)</f>
        <v>1</v>
      </c>
      <c r="I20" s="11" t="str">
        <f>VLOOKUP($A20,'Medical Examinations'!$A:$J,COLUMN('Medical Examinations'!H19),FALSE)</f>
        <v>Yes</v>
      </c>
      <c r="J20" s="11" t="str">
        <f>VLOOKUP($A20,'Medical Examinations'!$A:$J,COLUMN('Medical Examinations'!I19),FALSE)</f>
        <v>Obesity</v>
      </c>
      <c r="K20" s="11" t="str">
        <f>VLOOKUP($A20,'Medical Examinations'!$A:$J,COLUMN('Medical Examinations'!J19),FALSE)</f>
        <v>Normal</v>
      </c>
      <c r="L20" s="27">
        <f>VLOOKUP($A20,'Hospitalisation Details'!$A:$K,COLUMN('Hospitalisation Details'!J19),FALSE)</f>
        <v>23688</v>
      </c>
      <c r="M20" s="28">
        <f>VLOOKUP($A20,'Hospitalisation Details'!$A:$K,COLUMN('Hospitalisation Details'!F19),FALSE)</f>
        <v>47496.49</v>
      </c>
      <c r="N20" s="28" t="str">
        <f>VLOOKUP($A20,'Hospitalisation Details'!$A:$K,COLUMN('Hospitalisation Details'!G19),FALSE)</f>
        <v>Tier - 1</v>
      </c>
      <c r="O20" s="28" t="str">
        <f>VLOOKUP($A20,'Hospitalisation Details'!$A:$K,COLUMN('Hospitalisation Details'!H19),FALSE)</f>
        <v>Tier - 3</v>
      </c>
      <c r="P20" s="28" t="str">
        <f>VLOOKUP($A20,'Hospitalisation Details'!$A:$K,COLUMN('Hospitalisation Details'!I19),FALSE)</f>
        <v>R1012</v>
      </c>
      <c r="Q20" s="29">
        <f>VLOOKUP($A20,'Hospitalisation Details'!$A:$K,COLUMN('Hospitalisation Details'!K19),FALSE)</f>
        <v>58</v>
      </c>
    </row>
    <row r="21" spans="1:17" ht="15.75" customHeight="1" x14ac:dyDescent="0.35">
      <c r="A21" s="26" t="s">
        <v>59</v>
      </c>
      <c r="B21" s="11" t="str">
        <f>VLOOKUP(A21,'Customer Names'!A:E,COLUMN('Customer Names'!D20),FALSE)</f>
        <v>Mr. John</v>
      </c>
      <c r="C21" s="11">
        <f>VLOOKUP($A21,'Medical Examinations'!$A:$J,COLUMN('Medical Examinations'!B20),FALSE)</f>
        <v>42.9</v>
      </c>
      <c r="D21" s="11">
        <f>VLOOKUP($A21,'Medical Examinations'!$A:$J,COLUMN('Medical Examinations'!C20),FALSE)</f>
        <v>11.41</v>
      </c>
      <c r="E21" s="11" t="str">
        <f>VLOOKUP($A21,'Medical Examinations'!$A:$J,COLUMN('Medical Examinations'!D20),FALSE)</f>
        <v>No</v>
      </c>
      <c r="F21" s="11" t="str">
        <f>VLOOKUP($A21,'Medical Examinations'!$A:$J,COLUMN('Medical Examinations'!E20),FALSE)</f>
        <v>No</v>
      </c>
      <c r="G21" s="11" t="str">
        <f>VLOOKUP($A21,'Medical Examinations'!$A:$J,COLUMN('Medical Examinations'!F20),FALSE)</f>
        <v>No</v>
      </c>
      <c r="H21" s="11">
        <f>VLOOKUP($A21,'Medical Examinations'!$A:$J,COLUMN('Medical Examinations'!G20),FALSE)</f>
        <v>0</v>
      </c>
      <c r="I21" s="11" t="str">
        <f>VLOOKUP($A21,'Medical Examinations'!$A:$J,COLUMN('Medical Examinations'!H20),FALSE)</f>
        <v>Yes</v>
      </c>
      <c r="J21" s="11" t="str">
        <f>VLOOKUP($A21,'Medical Examinations'!$A:$J,COLUMN('Medical Examinations'!I20),FALSE)</f>
        <v>Obesity</v>
      </c>
      <c r="K21" s="11" t="str">
        <f>VLOOKUP($A21,'Medical Examinations'!$A:$J,COLUMN('Medical Examinations'!J20),FALSE)</f>
        <v>Diabetes</v>
      </c>
      <c r="L21" s="27">
        <f>VLOOKUP($A21,'Hospitalisation Details'!$A:$K,COLUMN('Hospitalisation Details'!J20),FALSE)</f>
        <v>26203</v>
      </c>
      <c r="M21" s="28">
        <f>VLOOKUP($A21,'Hospitalisation Details'!$A:$K,COLUMN('Hospitalisation Details'!F20),FALSE)</f>
        <v>47462.89</v>
      </c>
      <c r="N21" s="28" t="str">
        <f>VLOOKUP($A21,'Hospitalisation Details'!$A:$K,COLUMN('Hospitalisation Details'!G20),FALSE)</f>
        <v>Tier - 1</v>
      </c>
      <c r="O21" s="28" t="str">
        <f>VLOOKUP($A21,'Hospitalisation Details'!$A:$K,COLUMN('Hospitalisation Details'!H20),FALSE)</f>
        <v>Tier - 2</v>
      </c>
      <c r="P21" s="28" t="str">
        <f>VLOOKUP($A21,'Hospitalisation Details'!$A:$K,COLUMN('Hospitalisation Details'!I20),FALSE)</f>
        <v>R1013</v>
      </c>
      <c r="Q21" s="29">
        <f>VLOOKUP($A21,'Hospitalisation Details'!$A:$K,COLUMN('Hospitalisation Details'!K20),FALSE)</f>
        <v>51</v>
      </c>
    </row>
    <row r="22" spans="1:17" ht="15.75" customHeight="1" x14ac:dyDescent="0.35">
      <c r="A22" s="26" t="s">
        <v>60</v>
      </c>
      <c r="B22" s="11" t="str">
        <f>VLOOKUP(A22,'Customer Names'!A:E,COLUMN('Customer Names'!D21),FALSE)</f>
        <v>Mr. Myles</v>
      </c>
      <c r="C22" s="11">
        <f>VLOOKUP($A22,'Medical Examinations'!$A:$J,COLUMN('Medical Examinations'!B21),FALSE)</f>
        <v>36.299999999999997</v>
      </c>
      <c r="D22" s="11">
        <f>VLOOKUP($A22,'Medical Examinations'!$A:$J,COLUMN('Medical Examinations'!C21),FALSE)</f>
        <v>11.5</v>
      </c>
      <c r="E22" s="11" t="str">
        <f>VLOOKUP($A22,'Medical Examinations'!$A:$J,COLUMN('Medical Examinations'!D21),FALSE)</f>
        <v>Yes</v>
      </c>
      <c r="F22" s="11" t="str">
        <f>VLOOKUP($A22,'Medical Examinations'!$A:$J,COLUMN('Medical Examinations'!E21),FALSE)</f>
        <v>No</v>
      </c>
      <c r="G22" s="11" t="str">
        <f>VLOOKUP($A22,'Medical Examinations'!$A:$J,COLUMN('Medical Examinations'!F21),FALSE)</f>
        <v>No</v>
      </c>
      <c r="H22" s="11">
        <f>VLOOKUP($A22,'Medical Examinations'!$A:$J,COLUMN('Medical Examinations'!G21),FALSE)</f>
        <v>2</v>
      </c>
      <c r="I22" s="11" t="str">
        <f>VLOOKUP($A22,'Medical Examinations'!$A:$J,COLUMN('Medical Examinations'!H21),FALSE)</f>
        <v>Yes</v>
      </c>
      <c r="J22" s="11" t="str">
        <f>VLOOKUP($A22,'Medical Examinations'!$A:$J,COLUMN('Medical Examinations'!I21),FALSE)</f>
        <v>Obesity</v>
      </c>
      <c r="K22" s="11" t="str">
        <f>VLOOKUP($A22,'Medical Examinations'!$A:$J,COLUMN('Medical Examinations'!J21),FALSE)</f>
        <v>Diabetes</v>
      </c>
      <c r="L22" s="27">
        <f>VLOOKUP($A22,'Hospitalisation Details'!$A:$K,COLUMN('Hospitalisation Details'!J21),FALSE)</f>
        <v>22445</v>
      </c>
      <c r="M22" s="28">
        <f>VLOOKUP($A22,'Hospitalisation Details'!$A:$K,COLUMN('Hospitalisation Details'!F21),FALSE)</f>
        <v>47403.88</v>
      </c>
      <c r="N22" s="28" t="str">
        <f>VLOOKUP($A22,'Hospitalisation Details'!$A:$K,COLUMN('Hospitalisation Details'!G21),FALSE)</f>
        <v>Tier - 1</v>
      </c>
      <c r="O22" s="28" t="str">
        <f>VLOOKUP($A22,'Hospitalisation Details'!$A:$K,COLUMN('Hospitalisation Details'!H21),FALSE)</f>
        <v>Tier - 3</v>
      </c>
      <c r="P22" s="28" t="str">
        <f>VLOOKUP($A22,'Hospitalisation Details'!$A:$K,COLUMN('Hospitalisation Details'!I21),FALSE)</f>
        <v>R1011</v>
      </c>
      <c r="Q22" s="29">
        <f>VLOOKUP($A22,'Hospitalisation Details'!$A:$K,COLUMN('Hospitalisation Details'!K21),FALSE)</f>
        <v>61</v>
      </c>
    </row>
    <row r="23" spans="1:17" ht="15.75" customHeight="1" x14ac:dyDescent="0.35">
      <c r="A23" s="26" t="s">
        <v>61</v>
      </c>
      <c r="B23" s="11" t="str">
        <f>VLOOKUP(A23,'Customer Names'!A:E,COLUMN('Customer Names'!D22),FALSE)</f>
        <v>Ms. Madelyn</v>
      </c>
      <c r="C23" s="11">
        <f>VLOOKUP($A23,'Medical Examinations'!$A:$J,COLUMN('Medical Examinations'!B22),FALSE)</f>
        <v>32.200000000000003</v>
      </c>
      <c r="D23" s="11">
        <f>VLOOKUP($A23,'Medical Examinations'!$A:$J,COLUMN('Medical Examinations'!C22),FALSE)</f>
        <v>6.22</v>
      </c>
      <c r="E23" s="11" t="str">
        <f>VLOOKUP($A23,'Medical Examinations'!$A:$J,COLUMN('Medical Examinations'!D22),FALSE)</f>
        <v>Yes</v>
      </c>
      <c r="F23" s="11" t="str">
        <f>VLOOKUP($A23,'Medical Examinations'!$A:$J,COLUMN('Medical Examinations'!E22),FALSE)</f>
        <v>No</v>
      </c>
      <c r="G23" s="11" t="str">
        <f>VLOOKUP($A23,'Medical Examinations'!$A:$J,COLUMN('Medical Examinations'!F22),FALSE)</f>
        <v>No</v>
      </c>
      <c r="H23" s="11">
        <f>VLOOKUP($A23,'Medical Examinations'!$A:$J,COLUMN('Medical Examinations'!G22),FALSE)</f>
        <v>2</v>
      </c>
      <c r="I23" s="11" t="str">
        <f>VLOOKUP($A23,'Medical Examinations'!$A:$J,COLUMN('Medical Examinations'!H22),FALSE)</f>
        <v>Yes</v>
      </c>
      <c r="J23" s="11" t="str">
        <f>VLOOKUP($A23,'Medical Examinations'!$A:$J,COLUMN('Medical Examinations'!I22),FALSE)</f>
        <v>Obesity</v>
      </c>
      <c r="K23" s="11" t="str">
        <f>VLOOKUP($A23,'Medical Examinations'!$A:$J,COLUMN('Medical Examinations'!J22),FALSE)</f>
        <v>Prediabetes</v>
      </c>
      <c r="L23" s="27">
        <f>VLOOKUP($A23,'Hospitalisation Details'!$A:$K,COLUMN('Hospitalisation Details'!J22),FALSE)</f>
        <v>21827</v>
      </c>
      <c r="M23" s="28">
        <f>VLOOKUP($A23,'Hospitalisation Details'!$A:$K,COLUMN('Hospitalisation Details'!F22),FALSE)</f>
        <v>47305.31</v>
      </c>
      <c r="N23" s="28" t="str">
        <f>VLOOKUP($A23,'Hospitalisation Details'!$A:$K,COLUMN('Hospitalisation Details'!G22),FALSE)</f>
        <v>Tier - 2</v>
      </c>
      <c r="O23" s="28" t="str">
        <f>VLOOKUP($A23,'Hospitalisation Details'!$A:$K,COLUMN('Hospitalisation Details'!H22),FALSE)</f>
        <v>Tier - 1</v>
      </c>
      <c r="P23" s="28" t="str">
        <f>VLOOKUP($A23,'Hospitalisation Details'!$A:$K,COLUMN('Hospitalisation Details'!I22),FALSE)</f>
        <v>R1011</v>
      </c>
      <c r="Q23" s="29">
        <f>VLOOKUP($A23,'Hospitalisation Details'!$A:$K,COLUMN('Hospitalisation Details'!K22),FALSE)</f>
        <v>63</v>
      </c>
    </row>
    <row r="24" spans="1:17" ht="15.75" customHeight="1" x14ac:dyDescent="0.35">
      <c r="A24" s="26" t="s">
        <v>62</v>
      </c>
      <c r="B24" s="11" t="str">
        <f>VLOOKUP(A24,'Customer Names'!A:E,COLUMN('Customer Names'!D23),FALSE)</f>
        <v>Ms. Nicole</v>
      </c>
      <c r="C24" s="11">
        <f>VLOOKUP($A24,'Medical Examinations'!$A:$J,COLUMN('Medical Examinations'!B23),FALSE)</f>
        <v>31.3</v>
      </c>
      <c r="D24" s="11">
        <f>VLOOKUP($A24,'Medical Examinations'!$A:$J,COLUMN('Medical Examinations'!C23),FALSE)</f>
        <v>11.38</v>
      </c>
      <c r="E24" s="11" t="str">
        <f>VLOOKUP($A24,'Medical Examinations'!$A:$J,COLUMN('Medical Examinations'!D23),FALSE)</f>
        <v>No</v>
      </c>
      <c r="F24" s="11" t="str">
        <f>VLOOKUP($A24,'Medical Examinations'!$A:$J,COLUMN('Medical Examinations'!E23),FALSE)</f>
        <v>No</v>
      </c>
      <c r="G24" s="11" t="str">
        <f>VLOOKUP($A24,'Medical Examinations'!$A:$J,COLUMN('Medical Examinations'!F23),FALSE)</f>
        <v>No</v>
      </c>
      <c r="H24" s="11">
        <f>VLOOKUP($A24,'Medical Examinations'!$A:$J,COLUMN('Medical Examinations'!G23),FALSE)</f>
        <v>3</v>
      </c>
      <c r="I24" s="11" t="str">
        <f>VLOOKUP($A24,'Medical Examinations'!$A:$J,COLUMN('Medical Examinations'!H23),FALSE)</f>
        <v>Yes</v>
      </c>
      <c r="J24" s="11" t="str">
        <f>VLOOKUP($A24,'Medical Examinations'!$A:$J,COLUMN('Medical Examinations'!I23),FALSE)</f>
        <v>Obesity</v>
      </c>
      <c r="K24" s="11" t="str">
        <f>VLOOKUP($A24,'Medical Examinations'!$A:$J,COLUMN('Medical Examinations'!J23),FALSE)</f>
        <v>Diabetes</v>
      </c>
      <c r="L24" s="27">
        <f>VLOOKUP($A24,'Hospitalisation Details'!$A:$K,COLUMN('Hospitalisation Details'!J23),FALSE)</f>
        <v>21431</v>
      </c>
      <c r="M24" s="28">
        <f>VLOOKUP($A24,'Hospitalisation Details'!$A:$K,COLUMN('Hospitalisation Details'!F23),FALSE)</f>
        <v>47291.06</v>
      </c>
      <c r="N24" s="28" t="str">
        <f>VLOOKUP($A24,'Hospitalisation Details'!$A:$K,COLUMN('Hospitalisation Details'!G23),FALSE)</f>
        <v>Tier - 2</v>
      </c>
      <c r="O24" s="28" t="str">
        <f>VLOOKUP($A24,'Hospitalisation Details'!$A:$K,COLUMN('Hospitalisation Details'!H23),FALSE)</f>
        <v>Tier - 1</v>
      </c>
      <c r="P24" s="28" t="str">
        <f>VLOOKUP($A24,'Hospitalisation Details'!$A:$K,COLUMN('Hospitalisation Details'!I23),FALSE)</f>
        <v>R1011</v>
      </c>
      <c r="Q24" s="29">
        <f>VLOOKUP($A24,'Hospitalisation Details'!$A:$K,COLUMN('Hospitalisation Details'!K23),FALSE)</f>
        <v>64</v>
      </c>
    </row>
    <row r="25" spans="1:17" ht="15.75" customHeight="1" x14ac:dyDescent="0.35">
      <c r="A25" s="26" t="s">
        <v>63</v>
      </c>
      <c r="B25" s="11" t="str">
        <f>VLOOKUP(A25,'Customer Names'!A:E,COLUMN('Customer Names'!D24),FALSE)</f>
        <v>Mr. Eric</v>
      </c>
      <c r="C25" s="11">
        <f>VLOOKUP($A25,'Medical Examinations'!$A:$J,COLUMN('Medical Examinations'!B24),FALSE)</f>
        <v>41.8</v>
      </c>
      <c r="D25" s="11">
        <f>VLOOKUP($A25,'Medical Examinations'!$A:$J,COLUMN('Medical Examinations'!C24),FALSE)</f>
        <v>7.89</v>
      </c>
      <c r="E25" s="11" t="str">
        <f>VLOOKUP($A25,'Medical Examinations'!$A:$J,COLUMN('Medical Examinations'!D24),FALSE)</f>
        <v>Yes</v>
      </c>
      <c r="F25" s="11" t="str">
        <f>VLOOKUP($A25,'Medical Examinations'!$A:$J,COLUMN('Medical Examinations'!E24),FALSE)</f>
        <v>No</v>
      </c>
      <c r="G25" s="11" t="str">
        <f>VLOOKUP($A25,'Medical Examinations'!$A:$J,COLUMN('Medical Examinations'!F24),FALSE)</f>
        <v>No</v>
      </c>
      <c r="H25" s="11">
        <f>VLOOKUP($A25,'Medical Examinations'!$A:$J,COLUMN('Medical Examinations'!G24),FALSE)</f>
        <v>2</v>
      </c>
      <c r="I25" s="11" t="str">
        <f>VLOOKUP($A25,'Medical Examinations'!$A:$J,COLUMN('Medical Examinations'!H24),FALSE)</f>
        <v>Yes</v>
      </c>
      <c r="J25" s="11" t="str">
        <f>VLOOKUP($A25,'Medical Examinations'!$A:$J,COLUMN('Medical Examinations'!I24),FALSE)</f>
        <v>Obesity</v>
      </c>
      <c r="K25" s="11" t="str">
        <f>VLOOKUP($A25,'Medical Examinations'!$A:$J,COLUMN('Medical Examinations'!J24),FALSE)</f>
        <v>Diabetes</v>
      </c>
      <c r="L25" s="27">
        <f>VLOOKUP($A25,'Hospitalisation Details'!$A:$K,COLUMN('Hospitalisation Details'!J24),FALSE)</f>
        <v>25930</v>
      </c>
      <c r="M25" s="28">
        <f>VLOOKUP($A25,'Hospitalisation Details'!$A:$K,COLUMN('Hospitalisation Details'!F24),FALSE)</f>
        <v>47269.85</v>
      </c>
      <c r="N25" s="28" t="str">
        <f>VLOOKUP($A25,'Hospitalisation Details'!$A:$K,COLUMN('Hospitalisation Details'!G24),FALSE)</f>
        <v>Tier - 1</v>
      </c>
      <c r="O25" s="28" t="str">
        <f>VLOOKUP($A25,'Hospitalisation Details'!$A:$K,COLUMN('Hospitalisation Details'!H24),FALSE)</f>
        <v>Tier - 2</v>
      </c>
      <c r="P25" s="28" t="str">
        <f>VLOOKUP($A25,'Hospitalisation Details'!$A:$K,COLUMN('Hospitalisation Details'!I24),FALSE)</f>
        <v>R1013</v>
      </c>
      <c r="Q25" s="29">
        <f>VLOOKUP($A25,'Hospitalisation Details'!$A:$K,COLUMN('Hospitalisation Details'!K24),FALSE)</f>
        <v>52</v>
      </c>
    </row>
    <row r="26" spans="1:17" ht="15.75" customHeight="1" x14ac:dyDescent="0.35">
      <c r="A26" s="26" t="s">
        <v>64</v>
      </c>
      <c r="B26" s="11" t="str">
        <f>VLOOKUP(A26,'Customer Names'!A:E,COLUMN('Customer Names'!D25),FALSE)</f>
        <v>Mr. Emiliano</v>
      </c>
      <c r="C26" s="11">
        <f>VLOOKUP($A26,'Medical Examinations'!$A:$J,COLUMN('Medical Examinations'!B25),FALSE)</f>
        <v>35.090000000000003</v>
      </c>
      <c r="D26" s="11">
        <f>VLOOKUP($A26,'Medical Examinations'!$A:$J,COLUMN('Medical Examinations'!C25),FALSE)</f>
        <v>4.38</v>
      </c>
      <c r="E26" s="11" t="str">
        <f>VLOOKUP($A26,'Medical Examinations'!$A:$J,COLUMN('Medical Examinations'!D25),FALSE)</f>
        <v>Yes</v>
      </c>
      <c r="F26" s="11" t="str">
        <f>VLOOKUP($A26,'Medical Examinations'!$A:$J,COLUMN('Medical Examinations'!E25),FALSE)</f>
        <v>No</v>
      </c>
      <c r="G26" s="11" t="str">
        <f>VLOOKUP($A26,'Medical Examinations'!$A:$J,COLUMN('Medical Examinations'!F25),FALSE)</f>
        <v>No</v>
      </c>
      <c r="H26" s="11">
        <f>VLOOKUP($A26,'Medical Examinations'!$A:$J,COLUMN('Medical Examinations'!G25),FALSE)</f>
        <v>2</v>
      </c>
      <c r="I26" s="11" t="str">
        <f>VLOOKUP($A26,'Medical Examinations'!$A:$J,COLUMN('Medical Examinations'!H25),FALSE)</f>
        <v>Yes</v>
      </c>
      <c r="J26" s="11" t="str">
        <f>VLOOKUP($A26,'Medical Examinations'!$A:$J,COLUMN('Medical Examinations'!I25),FALSE)</f>
        <v>Obesity</v>
      </c>
      <c r="K26" s="11" t="str">
        <f>VLOOKUP($A26,'Medical Examinations'!$A:$J,COLUMN('Medical Examinations'!J25),FALSE)</f>
        <v>Normal</v>
      </c>
      <c r="L26" s="27">
        <f>VLOOKUP($A26,'Hospitalisation Details'!$A:$K,COLUMN('Hospitalisation Details'!J25),FALSE)</f>
        <v>21745</v>
      </c>
      <c r="M26" s="28">
        <f>VLOOKUP($A26,'Hospitalisation Details'!$A:$K,COLUMN('Hospitalisation Details'!F25),FALSE)</f>
        <v>47055.53</v>
      </c>
      <c r="N26" s="28" t="str">
        <f>VLOOKUP($A26,'Hospitalisation Details'!$A:$K,COLUMN('Hospitalisation Details'!G25),FALSE)</f>
        <v>Tier - 2</v>
      </c>
      <c r="O26" s="28" t="str">
        <f>VLOOKUP($A26,'Hospitalisation Details'!$A:$K,COLUMN('Hospitalisation Details'!H25),FALSE)</f>
        <v>Tier - 1</v>
      </c>
      <c r="P26" s="28" t="str">
        <f>VLOOKUP($A26,'Hospitalisation Details'!$A:$K,COLUMN('Hospitalisation Details'!I25),FALSE)</f>
        <v>R1013</v>
      </c>
      <c r="Q26" s="29">
        <f>VLOOKUP($A26,'Hospitalisation Details'!$A:$K,COLUMN('Hospitalisation Details'!K25),FALSE)</f>
        <v>63</v>
      </c>
    </row>
    <row r="27" spans="1:17" ht="15.75" customHeight="1" x14ac:dyDescent="0.35">
      <c r="A27" s="26" t="s">
        <v>65</v>
      </c>
      <c r="B27" s="11" t="str">
        <f>VLOOKUP(A27,'Customer Names'!A:E,COLUMN('Customer Names'!D26),FALSE)</f>
        <v>Mr. Adam</v>
      </c>
      <c r="C27" s="11">
        <f>VLOOKUP($A27,'Medical Examinations'!$A:$J,COLUMN('Medical Examinations'!B26),FALSE)</f>
        <v>33.880000000000003</v>
      </c>
      <c r="D27" s="11">
        <f>VLOOKUP($A27,'Medical Examinations'!$A:$J,COLUMN('Medical Examinations'!C26),FALSE)</f>
        <v>7.01</v>
      </c>
      <c r="E27" s="11" t="str">
        <f>VLOOKUP($A27,'Medical Examinations'!$A:$J,COLUMN('Medical Examinations'!D26),FALSE)</f>
        <v>No</v>
      </c>
      <c r="F27" s="11" t="str">
        <f>VLOOKUP($A27,'Medical Examinations'!$A:$J,COLUMN('Medical Examinations'!E26),FALSE)</f>
        <v>No</v>
      </c>
      <c r="G27" s="11" t="str">
        <f>VLOOKUP($A27,'Medical Examinations'!$A:$J,COLUMN('Medical Examinations'!F26),FALSE)</f>
        <v>No</v>
      </c>
      <c r="H27" s="11">
        <f>VLOOKUP($A27,'Medical Examinations'!$A:$J,COLUMN('Medical Examinations'!G26),FALSE)</f>
        <v>3</v>
      </c>
      <c r="I27" s="11" t="str">
        <f>VLOOKUP($A27,'Medical Examinations'!$A:$J,COLUMN('Medical Examinations'!H26),FALSE)</f>
        <v>Yes</v>
      </c>
      <c r="J27" s="11" t="str">
        <f>VLOOKUP($A27,'Medical Examinations'!$A:$J,COLUMN('Medical Examinations'!I26),FALSE)</f>
        <v>Obesity</v>
      </c>
      <c r="K27" s="11" t="str">
        <f>VLOOKUP($A27,'Medical Examinations'!$A:$J,COLUMN('Medical Examinations'!J26),FALSE)</f>
        <v>Diabetes</v>
      </c>
      <c r="L27" s="27">
        <f>VLOOKUP($A27,'Hospitalisation Details'!$A:$K,COLUMN('Hospitalisation Details'!J26),FALSE)</f>
        <v>21443</v>
      </c>
      <c r="M27" s="28">
        <f>VLOOKUP($A27,'Hospitalisation Details'!$A:$K,COLUMN('Hospitalisation Details'!F26),FALSE)</f>
        <v>46889.26</v>
      </c>
      <c r="N27" s="28" t="str">
        <f>VLOOKUP($A27,'Hospitalisation Details'!$A:$K,COLUMN('Hospitalisation Details'!G26),FALSE)</f>
        <v>Tier - 2</v>
      </c>
      <c r="O27" s="28" t="str">
        <f>VLOOKUP($A27,'Hospitalisation Details'!$A:$K,COLUMN('Hospitalisation Details'!H26),FALSE)</f>
        <v>Tier - 3</v>
      </c>
      <c r="P27" s="28" t="str">
        <f>VLOOKUP($A27,'Hospitalisation Details'!$A:$K,COLUMN('Hospitalisation Details'!I26),FALSE)</f>
        <v>R1013</v>
      </c>
      <c r="Q27" s="29">
        <f>VLOOKUP($A27,'Hospitalisation Details'!$A:$K,COLUMN('Hospitalisation Details'!K26),FALSE)</f>
        <v>64</v>
      </c>
    </row>
    <row r="28" spans="1:17" ht="15.75" customHeight="1" x14ac:dyDescent="0.35">
      <c r="A28" s="26" t="s">
        <v>66</v>
      </c>
      <c r="B28" s="11" t="str">
        <f>VLOOKUP(A28,'Customer Names'!A:E,COLUMN('Customer Names'!D27),FALSE)</f>
        <v>Mr. Zach</v>
      </c>
      <c r="C28" s="11">
        <f>VLOOKUP($A28,'Medical Examinations'!$A:$J,COLUMN('Medical Examinations'!B27),FALSE)</f>
        <v>30.875</v>
      </c>
      <c r="D28" s="11">
        <f>VLOOKUP($A28,'Medical Examinations'!$A:$J,COLUMN('Medical Examinations'!C27),FALSE)</f>
        <v>11.88</v>
      </c>
      <c r="E28" s="11" t="str">
        <f>VLOOKUP($A28,'Medical Examinations'!$A:$J,COLUMN('Medical Examinations'!D27),FALSE)</f>
        <v>No</v>
      </c>
      <c r="F28" s="11" t="str">
        <f>VLOOKUP($A28,'Medical Examinations'!$A:$J,COLUMN('Medical Examinations'!E27),FALSE)</f>
        <v>No</v>
      </c>
      <c r="G28" s="11" t="str">
        <f>VLOOKUP($A28,'Medical Examinations'!$A:$J,COLUMN('Medical Examinations'!F27),FALSE)</f>
        <v>No</v>
      </c>
      <c r="H28" s="11">
        <f>VLOOKUP($A28,'Medical Examinations'!$A:$J,COLUMN('Medical Examinations'!G27),FALSE)</f>
        <v>0</v>
      </c>
      <c r="I28" s="11" t="str">
        <f>VLOOKUP($A28,'Medical Examinations'!$A:$J,COLUMN('Medical Examinations'!H27),FALSE)</f>
        <v>Yes</v>
      </c>
      <c r="J28" s="11" t="str">
        <f>VLOOKUP($A28,'Medical Examinations'!$A:$J,COLUMN('Medical Examinations'!I27),FALSE)</f>
        <v>Obesity</v>
      </c>
      <c r="K28" s="11" t="str">
        <f>VLOOKUP($A28,'Medical Examinations'!$A:$J,COLUMN('Medical Examinations'!J27),FALSE)</f>
        <v>Diabetes</v>
      </c>
      <c r="L28" s="27">
        <f>VLOOKUP($A28,'Hospitalisation Details'!$A:$K,COLUMN('Hospitalisation Details'!J27),FALSE)</f>
        <v>22237</v>
      </c>
      <c r="M28" s="28">
        <f>VLOOKUP($A28,'Hospitalisation Details'!$A:$K,COLUMN('Hospitalisation Details'!F27),FALSE)</f>
        <v>46718.16</v>
      </c>
      <c r="N28" s="28" t="str">
        <f>VLOOKUP($A28,'Hospitalisation Details'!$A:$K,COLUMN('Hospitalisation Details'!G27),FALSE)</f>
        <v>Tier - 1</v>
      </c>
      <c r="O28" s="28" t="str">
        <f>VLOOKUP($A28,'Hospitalisation Details'!$A:$K,COLUMN('Hospitalisation Details'!H27),FALSE)</f>
        <v>Tier - 1</v>
      </c>
      <c r="P28" s="28" t="str">
        <f>VLOOKUP($A28,'Hospitalisation Details'!$A:$K,COLUMN('Hospitalisation Details'!I27),FALSE)</f>
        <v>R1012</v>
      </c>
      <c r="Q28" s="29">
        <f>VLOOKUP($A28,'Hospitalisation Details'!$A:$K,COLUMN('Hospitalisation Details'!K27),FALSE)</f>
        <v>62</v>
      </c>
    </row>
    <row r="29" spans="1:17" ht="15.75" customHeight="1" x14ac:dyDescent="0.35">
      <c r="A29" s="26" t="s">
        <v>67</v>
      </c>
      <c r="B29" s="11" t="str">
        <f>VLOOKUP(A29,'Customer Names'!A:E,COLUMN('Customer Names'!D28),FALSE)</f>
        <v>Ms. Stephanie</v>
      </c>
      <c r="C29" s="11">
        <f>VLOOKUP($A29,'Medical Examinations'!$A:$J,COLUMN('Medical Examinations'!B28),FALSE)</f>
        <v>36.86</v>
      </c>
      <c r="D29" s="11">
        <f>VLOOKUP($A29,'Medical Examinations'!$A:$J,COLUMN('Medical Examinations'!C28),FALSE)</f>
        <v>5.19</v>
      </c>
      <c r="E29" s="11" t="str">
        <f>VLOOKUP($A29,'Medical Examinations'!$A:$J,COLUMN('Medical Examinations'!D28),FALSE)</f>
        <v>Yes</v>
      </c>
      <c r="F29" s="11" t="str">
        <f>VLOOKUP($A29,'Medical Examinations'!$A:$J,COLUMN('Medical Examinations'!E28),FALSE)</f>
        <v>No</v>
      </c>
      <c r="G29" s="11" t="str">
        <f>VLOOKUP($A29,'Medical Examinations'!$A:$J,COLUMN('Medical Examinations'!F28),FALSE)</f>
        <v>Yes</v>
      </c>
      <c r="H29" s="11">
        <f>VLOOKUP($A29,'Medical Examinations'!$A:$J,COLUMN('Medical Examinations'!G28),FALSE)</f>
        <v>1</v>
      </c>
      <c r="I29" s="11" t="str">
        <f>VLOOKUP($A29,'Medical Examinations'!$A:$J,COLUMN('Medical Examinations'!H28),FALSE)</f>
        <v>Yes</v>
      </c>
      <c r="J29" s="11" t="str">
        <f>VLOOKUP($A29,'Medical Examinations'!$A:$J,COLUMN('Medical Examinations'!I28),FALSE)</f>
        <v>Obesity</v>
      </c>
      <c r="K29" s="11" t="str">
        <f>VLOOKUP($A29,'Medical Examinations'!$A:$J,COLUMN('Medical Examinations'!J28),FALSE)</f>
        <v>Normal</v>
      </c>
      <c r="L29" s="27">
        <f>VLOOKUP($A29,'Hospitalisation Details'!$A:$K,COLUMN('Hospitalisation Details'!J28),FALSE)</f>
        <v>25377</v>
      </c>
      <c r="M29" s="28">
        <f>VLOOKUP($A29,'Hospitalisation Details'!$A:$K,COLUMN('Hospitalisation Details'!F28),FALSE)</f>
        <v>46661.440000000002</v>
      </c>
      <c r="N29" s="28" t="str">
        <f>VLOOKUP($A29,'Hospitalisation Details'!$A:$K,COLUMN('Hospitalisation Details'!G28),FALSE)</f>
        <v>Tier - 1</v>
      </c>
      <c r="O29" s="28" t="str">
        <f>VLOOKUP($A29,'Hospitalisation Details'!$A:$K,COLUMN('Hospitalisation Details'!H28),FALSE)</f>
        <v>Tier - 3</v>
      </c>
      <c r="P29" s="28" t="str">
        <f>VLOOKUP($A29,'Hospitalisation Details'!$A:$K,COLUMN('Hospitalisation Details'!I28),FALSE)</f>
        <v>R1012</v>
      </c>
      <c r="Q29" s="29">
        <f>VLOOKUP($A29,'Hospitalisation Details'!$A:$K,COLUMN('Hospitalisation Details'!K28),FALSE)</f>
        <v>53</v>
      </c>
    </row>
    <row r="30" spans="1:17" ht="15.75" customHeight="1" x14ac:dyDescent="0.35">
      <c r="A30" s="26" t="s">
        <v>68</v>
      </c>
      <c r="B30" s="11" t="str">
        <f>VLOOKUP(A30,'Customer Names'!A:E,COLUMN('Customer Names'!D29),FALSE)</f>
        <v>Mr. Stephen</v>
      </c>
      <c r="C30" s="11">
        <f>VLOOKUP($A30,'Medical Examinations'!$A:$J,COLUMN('Medical Examinations'!B29),FALSE)</f>
        <v>35.86</v>
      </c>
      <c r="D30" s="11">
        <f>VLOOKUP($A30,'Medical Examinations'!$A:$J,COLUMN('Medical Examinations'!C29),FALSE)</f>
        <v>6.74</v>
      </c>
      <c r="E30" s="11" t="str">
        <f>VLOOKUP($A30,'Medical Examinations'!$A:$J,COLUMN('Medical Examinations'!D29),FALSE)</f>
        <v>Yes</v>
      </c>
      <c r="F30" s="11" t="str">
        <f>VLOOKUP($A30,'Medical Examinations'!$A:$J,COLUMN('Medical Examinations'!E29),FALSE)</f>
        <v>No</v>
      </c>
      <c r="G30" s="11" t="str">
        <f>VLOOKUP($A30,'Medical Examinations'!$A:$J,COLUMN('Medical Examinations'!F29),FALSE)</f>
        <v>No</v>
      </c>
      <c r="H30" s="11">
        <f>VLOOKUP($A30,'Medical Examinations'!$A:$J,COLUMN('Medical Examinations'!G29),FALSE)</f>
        <v>2</v>
      </c>
      <c r="I30" s="11" t="str">
        <f>VLOOKUP($A30,'Medical Examinations'!$A:$J,COLUMN('Medical Examinations'!H29),FALSE)</f>
        <v>Yes</v>
      </c>
      <c r="J30" s="11" t="str">
        <f>VLOOKUP($A30,'Medical Examinations'!$A:$J,COLUMN('Medical Examinations'!I29),FALSE)</f>
        <v>Obesity</v>
      </c>
      <c r="K30" s="11" t="str">
        <f>VLOOKUP($A30,'Medical Examinations'!$A:$J,COLUMN('Medical Examinations'!J29),FALSE)</f>
        <v>Diabetes</v>
      </c>
      <c r="L30" s="27">
        <f>VLOOKUP($A30,'Hospitalisation Details'!$A:$K,COLUMN('Hospitalisation Details'!J29),FALSE)</f>
        <v>22501</v>
      </c>
      <c r="M30" s="28">
        <f>VLOOKUP($A30,'Hospitalisation Details'!$A:$K,COLUMN('Hospitalisation Details'!F29),FALSE)</f>
        <v>46599.11</v>
      </c>
      <c r="N30" s="28" t="str">
        <f>VLOOKUP($A30,'Hospitalisation Details'!$A:$K,COLUMN('Hospitalisation Details'!G29),FALSE)</f>
        <v>Tier - 1</v>
      </c>
      <c r="O30" s="28" t="str">
        <f>VLOOKUP($A30,'Hospitalisation Details'!$A:$K,COLUMN('Hospitalisation Details'!H29),FALSE)</f>
        <v>Tier - 1</v>
      </c>
      <c r="P30" s="28" t="str">
        <f>VLOOKUP($A30,'Hospitalisation Details'!$A:$K,COLUMN('Hospitalisation Details'!I29),FALSE)</f>
        <v>R1013</v>
      </c>
      <c r="Q30" s="29">
        <f>VLOOKUP($A30,'Hospitalisation Details'!$A:$K,COLUMN('Hospitalisation Details'!K29),FALSE)</f>
        <v>61</v>
      </c>
    </row>
    <row r="31" spans="1:17" ht="15.75" customHeight="1" x14ac:dyDescent="0.35">
      <c r="A31" s="26" t="s">
        <v>69</v>
      </c>
      <c r="B31" s="11" t="str">
        <f>VLOOKUP(A31,'Customer Names'!A:E,COLUMN('Customer Names'!D30),FALSE)</f>
        <v>Ms. Natalie</v>
      </c>
      <c r="C31" s="11">
        <f>VLOOKUP($A31,'Medical Examinations'!$A:$J,COLUMN('Medical Examinations'!B30),FALSE)</f>
        <v>37.049999999999997</v>
      </c>
      <c r="D31" s="11">
        <f>VLOOKUP($A31,'Medical Examinations'!$A:$J,COLUMN('Medical Examinations'!C30),FALSE)</f>
        <v>8.44</v>
      </c>
      <c r="E31" s="11" t="str">
        <f>VLOOKUP($A31,'Medical Examinations'!$A:$J,COLUMN('Medical Examinations'!D30),FALSE)</f>
        <v>No</v>
      </c>
      <c r="F31" s="11" t="str">
        <f>VLOOKUP($A31,'Medical Examinations'!$A:$J,COLUMN('Medical Examinations'!E30),FALSE)</f>
        <v>No</v>
      </c>
      <c r="G31" s="11" t="str">
        <f>VLOOKUP($A31,'Medical Examinations'!$A:$J,COLUMN('Medical Examinations'!F30),FALSE)</f>
        <v>No</v>
      </c>
      <c r="H31" s="11">
        <f>VLOOKUP($A31,'Medical Examinations'!$A:$J,COLUMN('Medical Examinations'!G30),FALSE)</f>
        <v>0</v>
      </c>
      <c r="I31" s="11" t="str">
        <f>VLOOKUP($A31,'Medical Examinations'!$A:$J,COLUMN('Medical Examinations'!H30),FALSE)</f>
        <v>Yes</v>
      </c>
      <c r="J31" s="11" t="str">
        <f>VLOOKUP($A31,'Medical Examinations'!$A:$J,COLUMN('Medical Examinations'!I30),FALSE)</f>
        <v>Obesity</v>
      </c>
      <c r="K31" s="11" t="str">
        <f>VLOOKUP($A31,'Medical Examinations'!$A:$J,COLUMN('Medical Examinations'!J30),FALSE)</f>
        <v>Diabetes</v>
      </c>
      <c r="L31" s="27">
        <f>VLOOKUP($A31,'Hospitalisation Details'!$A:$K,COLUMN('Hospitalisation Details'!J30),FALSE)</f>
        <v>26273</v>
      </c>
      <c r="M31" s="28">
        <f>VLOOKUP($A31,'Hospitalisation Details'!$A:$K,COLUMN('Hospitalisation Details'!F30),FALSE)</f>
        <v>46255.11</v>
      </c>
      <c r="N31" s="28" t="str">
        <f>VLOOKUP($A31,'Hospitalisation Details'!$A:$K,COLUMN('Hospitalisation Details'!G30),FALSE)</f>
        <v>Tier - 1</v>
      </c>
      <c r="O31" s="28" t="str">
        <f>VLOOKUP($A31,'Hospitalisation Details'!$A:$K,COLUMN('Hospitalisation Details'!H30),FALSE)</f>
        <v>Tier - 3</v>
      </c>
      <c r="P31" s="28" t="str">
        <f>VLOOKUP($A31,'Hospitalisation Details'!$A:$K,COLUMN('Hospitalisation Details'!I30),FALSE)</f>
        <v>R1024</v>
      </c>
      <c r="Q31" s="29">
        <f>VLOOKUP($A31,'Hospitalisation Details'!$A:$K,COLUMN('Hospitalisation Details'!K30),FALSE)</f>
        <v>51</v>
      </c>
    </row>
    <row r="32" spans="1:17" ht="15.75" customHeight="1" x14ac:dyDescent="0.35">
      <c r="A32" s="26" t="s">
        <v>70</v>
      </c>
      <c r="B32" s="11" t="str">
        <f>VLOOKUP(A32,'Customer Names'!A:E,COLUMN('Customer Names'!D31),FALSE)</f>
        <v>Ms. Nicole</v>
      </c>
      <c r="C32" s="11">
        <f>VLOOKUP($A32,'Medical Examinations'!$A:$J,COLUMN('Medical Examinations'!B31),FALSE)</f>
        <v>43.89</v>
      </c>
      <c r="D32" s="11">
        <f>VLOOKUP($A32,'Medical Examinations'!$A:$J,COLUMN('Medical Examinations'!C31),FALSE)</f>
        <v>8.7100000000000009</v>
      </c>
      <c r="E32" s="11" t="str">
        <f>VLOOKUP($A32,'Medical Examinations'!$A:$J,COLUMN('Medical Examinations'!D31),FALSE)</f>
        <v>No</v>
      </c>
      <c r="F32" s="11" t="str">
        <f>VLOOKUP($A32,'Medical Examinations'!$A:$J,COLUMN('Medical Examinations'!E31),FALSE)</f>
        <v>No</v>
      </c>
      <c r="G32" s="11" t="str">
        <f>VLOOKUP($A32,'Medical Examinations'!$A:$J,COLUMN('Medical Examinations'!F31),FALSE)</f>
        <v>No</v>
      </c>
      <c r="H32" s="11">
        <f>VLOOKUP($A32,'Medical Examinations'!$A:$J,COLUMN('Medical Examinations'!G31),FALSE)</f>
        <v>0</v>
      </c>
      <c r="I32" s="11" t="str">
        <f>VLOOKUP($A32,'Medical Examinations'!$A:$J,COLUMN('Medical Examinations'!H31),FALSE)</f>
        <v>Yes</v>
      </c>
      <c r="J32" s="11" t="str">
        <f>VLOOKUP($A32,'Medical Examinations'!$A:$J,COLUMN('Medical Examinations'!I31),FALSE)</f>
        <v>Obesity</v>
      </c>
      <c r="K32" s="11" t="str">
        <f>VLOOKUP($A32,'Medical Examinations'!$A:$J,COLUMN('Medical Examinations'!J31),FALSE)</f>
        <v>Diabetes</v>
      </c>
      <c r="L32" s="27">
        <f>VLOOKUP($A32,'Hospitalisation Details'!$A:$K,COLUMN('Hospitalisation Details'!J31),FALSE)</f>
        <v>28719</v>
      </c>
      <c r="M32" s="28">
        <f>VLOOKUP($A32,'Hospitalisation Details'!$A:$K,COLUMN('Hospitalisation Details'!F31),FALSE)</f>
        <v>46200.99</v>
      </c>
      <c r="N32" s="28" t="str">
        <f>VLOOKUP($A32,'Hospitalisation Details'!$A:$K,COLUMN('Hospitalisation Details'!G31),FALSE)</f>
        <v>Tier - 1</v>
      </c>
      <c r="O32" s="28" t="str">
        <f>VLOOKUP($A32,'Hospitalisation Details'!$A:$K,COLUMN('Hospitalisation Details'!H31),FALSE)</f>
        <v>Tier - 1</v>
      </c>
      <c r="P32" s="28" t="str">
        <f>VLOOKUP($A32,'Hospitalisation Details'!$A:$K,COLUMN('Hospitalisation Details'!I31),FALSE)</f>
        <v>R1013</v>
      </c>
      <c r="Q32" s="29">
        <f>VLOOKUP($A32,'Hospitalisation Details'!$A:$K,COLUMN('Hospitalisation Details'!K31),FALSE)</f>
        <v>44</v>
      </c>
    </row>
    <row r="33" spans="1:17" ht="15.75" customHeight="1" x14ac:dyDescent="0.35">
      <c r="A33" s="26" t="s">
        <v>71</v>
      </c>
      <c r="B33" s="11" t="str">
        <f>VLOOKUP(A33,'Customer Names'!A:E,COLUMN('Customer Names'!D32),FALSE)</f>
        <v>Mr. Jefferson</v>
      </c>
      <c r="C33" s="11">
        <f>VLOOKUP($A33,'Medical Examinations'!$A:$J,COLUMN('Medical Examinations'!B32),FALSE)</f>
        <v>42.35</v>
      </c>
      <c r="D33" s="11">
        <f>VLOOKUP($A33,'Medical Examinations'!$A:$J,COLUMN('Medical Examinations'!C32),FALSE)</f>
        <v>5.08</v>
      </c>
      <c r="E33" s="11" t="str">
        <f>VLOOKUP($A33,'Medical Examinations'!$A:$J,COLUMN('Medical Examinations'!D32),FALSE)</f>
        <v>Yes</v>
      </c>
      <c r="F33" s="11" t="str">
        <f>VLOOKUP($A33,'Medical Examinations'!$A:$J,COLUMN('Medical Examinations'!E32),FALSE)</f>
        <v>No</v>
      </c>
      <c r="G33" s="11" t="str">
        <f>VLOOKUP($A33,'Medical Examinations'!$A:$J,COLUMN('Medical Examinations'!F32),FALSE)</f>
        <v>No</v>
      </c>
      <c r="H33" s="11">
        <f>VLOOKUP($A33,'Medical Examinations'!$A:$J,COLUMN('Medical Examinations'!G32),FALSE)</f>
        <v>0</v>
      </c>
      <c r="I33" s="11" t="str">
        <f>VLOOKUP($A33,'Medical Examinations'!$A:$J,COLUMN('Medical Examinations'!H32),FALSE)</f>
        <v>Yes</v>
      </c>
      <c r="J33" s="11" t="str">
        <f>VLOOKUP($A33,'Medical Examinations'!$A:$J,COLUMN('Medical Examinations'!I32),FALSE)</f>
        <v>Obesity</v>
      </c>
      <c r="K33" s="11" t="str">
        <f>VLOOKUP($A33,'Medical Examinations'!$A:$J,COLUMN('Medical Examinations'!J32),FALSE)</f>
        <v>Normal</v>
      </c>
      <c r="L33" s="27">
        <f>VLOOKUP($A33,'Hospitalisation Details'!$A:$K,COLUMN('Hospitalisation Details'!J32),FALSE)</f>
        <v>28096</v>
      </c>
      <c r="M33" s="28">
        <f>VLOOKUP($A33,'Hospitalisation Details'!$A:$K,COLUMN('Hospitalisation Details'!F32),FALSE)</f>
        <v>46151.12</v>
      </c>
      <c r="N33" s="28" t="str">
        <f>VLOOKUP($A33,'Hospitalisation Details'!$A:$K,COLUMN('Hospitalisation Details'!G32),FALSE)</f>
        <v>Tier - 1</v>
      </c>
      <c r="O33" s="28" t="str">
        <f>VLOOKUP($A33,'Hospitalisation Details'!$A:$K,COLUMN('Hospitalisation Details'!H32),FALSE)</f>
        <v>Tier - 3</v>
      </c>
      <c r="P33" s="28" t="str">
        <f>VLOOKUP($A33,'Hospitalisation Details'!$A:$K,COLUMN('Hospitalisation Details'!I32),FALSE)</f>
        <v>R1013</v>
      </c>
      <c r="Q33" s="29">
        <f>VLOOKUP($A33,'Hospitalisation Details'!$A:$K,COLUMN('Hospitalisation Details'!K32),FALSE)</f>
        <v>46</v>
      </c>
    </row>
    <row r="34" spans="1:17" ht="15.75" customHeight="1" x14ac:dyDescent="0.35">
      <c r="A34" s="26" t="s">
        <v>72</v>
      </c>
      <c r="B34" s="11" t="str">
        <f>VLOOKUP(A34,'Customer Names'!A:E,COLUMN('Customer Names'!D33),FALSE)</f>
        <v>Mr. Brendan</v>
      </c>
      <c r="C34" s="11">
        <f>VLOOKUP($A34,'Medical Examinations'!$A:$J,COLUMN('Medical Examinations'!B33),FALSE)</f>
        <v>31.35</v>
      </c>
      <c r="D34" s="11">
        <f>VLOOKUP($A34,'Medical Examinations'!$A:$J,COLUMN('Medical Examinations'!C33),FALSE)</f>
        <v>6.86</v>
      </c>
      <c r="E34" s="11" t="str">
        <f>VLOOKUP($A34,'Medical Examinations'!$A:$J,COLUMN('Medical Examinations'!D33),FALSE)</f>
        <v>No</v>
      </c>
      <c r="F34" s="11" t="str">
        <f>VLOOKUP($A34,'Medical Examinations'!$A:$J,COLUMN('Medical Examinations'!E33),FALSE)</f>
        <v>No</v>
      </c>
      <c r="G34" s="11" t="str">
        <f>VLOOKUP($A34,'Medical Examinations'!$A:$J,COLUMN('Medical Examinations'!F33),FALSE)</f>
        <v>No</v>
      </c>
      <c r="H34" s="11">
        <f>VLOOKUP($A34,'Medical Examinations'!$A:$J,COLUMN('Medical Examinations'!G33),FALSE)</f>
        <v>0</v>
      </c>
      <c r="I34" s="11" t="str">
        <f>VLOOKUP($A34,'Medical Examinations'!$A:$J,COLUMN('Medical Examinations'!H33),FALSE)</f>
        <v>Yes</v>
      </c>
      <c r="J34" s="11" t="str">
        <f>VLOOKUP($A34,'Medical Examinations'!$A:$J,COLUMN('Medical Examinations'!I33),FALSE)</f>
        <v>Obesity</v>
      </c>
      <c r="K34" s="11" t="str">
        <f>VLOOKUP($A34,'Medical Examinations'!$A:$J,COLUMN('Medical Examinations'!J33),FALSE)</f>
        <v>Diabetes</v>
      </c>
      <c r="L34" s="27">
        <f>VLOOKUP($A34,'Hospitalisation Details'!$A:$K,COLUMN('Hospitalisation Details'!J33),FALSE)</f>
        <v>22984</v>
      </c>
      <c r="M34" s="28">
        <f>VLOOKUP($A34,'Hospitalisation Details'!$A:$K,COLUMN('Hospitalisation Details'!F33),FALSE)</f>
        <v>46130.53</v>
      </c>
      <c r="N34" s="28" t="str">
        <f>VLOOKUP($A34,'Hospitalisation Details'!$A:$K,COLUMN('Hospitalisation Details'!G33),FALSE)</f>
        <v>Tier - 1</v>
      </c>
      <c r="O34" s="28" t="str">
        <f>VLOOKUP($A34,'Hospitalisation Details'!$A:$K,COLUMN('Hospitalisation Details'!H33),FALSE)</f>
        <v>Tier - 1</v>
      </c>
      <c r="P34" s="28" t="str">
        <f>VLOOKUP($A34,'Hospitalisation Details'!$A:$K,COLUMN('Hospitalisation Details'!I33),FALSE)</f>
        <v>R1012</v>
      </c>
      <c r="Q34" s="29">
        <f>VLOOKUP($A34,'Hospitalisation Details'!$A:$K,COLUMN('Hospitalisation Details'!K33),FALSE)</f>
        <v>60</v>
      </c>
    </row>
    <row r="35" spans="1:17" ht="15.75" customHeight="1" x14ac:dyDescent="0.35">
      <c r="A35" s="26" t="s">
        <v>73</v>
      </c>
      <c r="B35" s="11" t="str">
        <f>VLOOKUP(A35,'Customer Names'!A:E,COLUMN('Customer Names'!D34),FALSE)</f>
        <v>Ms. Courtney</v>
      </c>
      <c r="C35" s="11">
        <f>VLOOKUP($A35,'Medical Examinations'!$A:$J,COLUMN('Medical Examinations'!B34),FALSE)</f>
        <v>47.6</v>
      </c>
      <c r="D35" s="11">
        <f>VLOOKUP($A35,'Medical Examinations'!$A:$J,COLUMN('Medical Examinations'!C34),FALSE)</f>
        <v>5.95</v>
      </c>
      <c r="E35" s="11" t="str">
        <f>VLOOKUP($A35,'Medical Examinations'!$A:$J,COLUMN('Medical Examinations'!D34),FALSE)</f>
        <v>Yes</v>
      </c>
      <c r="F35" s="11" t="str">
        <f>VLOOKUP($A35,'Medical Examinations'!$A:$J,COLUMN('Medical Examinations'!E34),FALSE)</f>
        <v>No</v>
      </c>
      <c r="G35" s="11" t="str">
        <f>VLOOKUP($A35,'Medical Examinations'!$A:$J,COLUMN('Medical Examinations'!F34),FALSE)</f>
        <v>No</v>
      </c>
      <c r="H35" s="11">
        <f>VLOOKUP($A35,'Medical Examinations'!$A:$J,COLUMN('Medical Examinations'!G34),FALSE)</f>
        <v>0</v>
      </c>
      <c r="I35" s="11" t="str">
        <f>VLOOKUP($A35,'Medical Examinations'!$A:$J,COLUMN('Medical Examinations'!H34),FALSE)</f>
        <v>Yes</v>
      </c>
      <c r="J35" s="11" t="str">
        <f>VLOOKUP($A35,'Medical Examinations'!$A:$J,COLUMN('Medical Examinations'!I34),FALSE)</f>
        <v>Obesity</v>
      </c>
      <c r="K35" s="11" t="str">
        <f>VLOOKUP($A35,'Medical Examinations'!$A:$J,COLUMN('Medical Examinations'!J34),FALSE)</f>
        <v>Prediabetes</v>
      </c>
      <c r="L35" s="27">
        <f>VLOOKUP($A35,'Hospitalisation Details'!$A:$K,COLUMN('Hospitalisation Details'!J34),FALSE)</f>
        <v>31320</v>
      </c>
      <c r="M35" s="28">
        <f>VLOOKUP($A35,'Hospitalisation Details'!$A:$K,COLUMN('Hospitalisation Details'!F34),FALSE)</f>
        <v>46113.51</v>
      </c>
      <c r="N35" s="28" t="str">
        <f>VLOOKUP($A35,'Hospitalisation Details'!$A:$K,COLUMN('Hospitalisation Details'!G34),FALSE)</f>
        <v>Tier - 2</v>
      </c>
      <c r="O35" s="28" t="str">
        <f>VLOOKUP($A35,'Hospitalisation Details'!$A:$K,COLUMN('Hospitalisation Details'!H34),FALSE)</f>
        <v>Tier - 3</v>
      </c>
      <c r="P35" s="28" t="str">
        <f>VLOOKUP($A35,'Hospitalisation Details'!$A:$K,COLUMN('Hospitalisation Details'!I34),FALSE)</f>
        <v>R1011</v>
      </c>
      <c r="Q35" s="29">
        <f>VLOOKUP($A35,'Hospitalisation Details'!$A:$K,COLUMN('Hospitalisation Details'!K34),FALSE)</f>
        <v>37</v>
      </c>
    </row>
    <row r="36" spans="1:17" ht="15.75" customHeight="1" x14ac:dyDescent="0.35">
      <c r="A36" s="26" t="s">
        <v>74</v>
      </c>
      <c r="B36" s="11" t="str">
        <f>VLOOKUP(A36,'Customer Names'!A:E,COLUMN('Customer Names'!D35),FALSE)</f>
        <v>Ms. Sydney</v>
      </c>
      <c r="C36" s="11">
        <f>VLOOKUP($A36,'Medical Examinations'!$A:$J,COLUMN('Medical Examinations'!B35),FALSE)</f>
        <v>46.2</v>
      </c>
      <c r="D36" s="11">
        <f>VLOOKUP($A36,'Medical Examinations'!$A:$J,COLUMN('Medical Examinations'!C35),FALSE)</f>
        <v>6.09</v>
      </c>
      <c r="E36" s="11" t="str">
        <f>VLOOKUP($A36,'Medical Examinations'!$A:$J,COLUMN('Medical Examinations'!D35),FALSE)</f>
        <v>No</v>
      </c>
      <c r="F36" s="11" t="str">
        <f>VLOOKUP($A36,'Medical Examinations'!$A:$J,COLUMN('Medical Examinations'!E35),FALSE)</f>
        <v>No</v>
      </c>
      <c r="G36" s="11" t="str">
        <f>VLOOKUP($A36,'Medical Examinations'!$A:$J,COLUMN('Medical Examinations'!F35),FALSE)</f>
        <v>Yes</v>
      </c>
      <c r="H36" s="11">
        <f>VLOOKUP($A36,'Medical Examinations'!$A:$J,COLUMN('Medical Examinations'!G35),FALSE)</f>
        <v>1</v>
      </c>
      <c r="I36" s="11" t="str">
        <f>VLOOKUP($A36,'Medical Examinations'!$A:$J,COLUMN('Medical Examinations'!H35),FALSE)</f>
        <v>Yes</v>
      </c>
      <c r="J36" s="11" t="str">
        <f>VLOOKUP($A36,'Medical Examinations'!$A:$J,COLUMN('Medical Examinations'!I35),FALSE)</f>
        <v>Obesity</v>
      </c>
      <c r="K36" s="11" t="str">
        <f>VLOOKUP($A36,'Medical Examinations'!$A:$J,COLUMN('Medical Examinations'!J35),FALSE)</f>
        <v>Prediabetes</v>
      </c>
      <c r="L36" s="27">
        <f>VLOOKUP($A36,'Hospitalisation Details'!$A:$K,COLUMN('Hospitalisation Details'!J35),FALSE)</f>
        <v>29079</v>
      </c>
      <c r="M36" s="28">
        <f>VLOOKUP($A36,'Hospitalisation Details'!$A:$K,COLUMN('Hospitalisation Details'!F35),FALSE)</f>
        <v>45863.21</v>
      </c>
      <c r="N36" s="28" t="str">
        <f>VLOOKUP($A36,'Hospitalisation Details'!$A:$K,COLUMN('Hospitalisation Details'!G35),FALSE)</f>
        <v>Tier - 2</v>
      </c>
      <c r="O36" s="28" t="str">
        <f>VLOOKUP($A36,'Hospitalisation Details'!$A:$K,COLUMN('Hospitalisation Details'!H35),FALSE)</f>
        <v>Tier - 1</v>
      </c>
      <c r="P36" s="28" t="str">
        <f>VLOOKUP($A36,'Hospitalisation Details'!$A:$K,COLUMN('Hospitalisation Details'!I35),FALSE)</f>
        <v>R1013</v>
      </c>
      <c r="Q36" s="29">
        <f>VLOOKUP($A36,'Hospitalisation Details'!$A:$K,COLUMN('Hospitalisation Details'!K35),FALSE)</f>
        <v>43</v>
      </c>
    </row>
    <row r="37" spans="1:17" ht="15.75" customHeight="1" x14ac:dyDescent="0.35">
      <c r="A37" s="26" t="s">
        <v>75</v>
      </c>
      <c r="B37" s="11" t="str">
        <f>VLOOKUP(A37,'Customer Names'!A:E,COLUMN('Customer Names'!D36),FALSE)</f>
        <v>Mr. Julien</v>
      </c>
      <c r="C37" s="11">
        <f>VLOOKUP($A37,'Medical Examinations'!$A:$J,COLUMN('Medical Examinations'!B36),FALSE)</f>
        <v>32.015000000000001</v>
      </c>
      <c r="D37" s="11">
        <f>VLOOKUP($A37,'Medical Examinations'!$A:$J,COLUMN('Medical Examinations'!C36),FALSE)</f>
        <v>11.75</v>
      </c>
      <c r="E37" s="11" t="str">
        <f>VLOOKUP($A37,'Medical Examinations'!$A:$J,COLUMN('Medical Examinations'!D36),FALSE)</f>
        <v>No</v>
      </c>
      <c r="F37" s="11" t="str">
        <f>VLOOKUP($A37,'Medical Examinations'!$A:$J,COLUMN('Medical Examinations'!E36),FALSE)</f>
        <v>No</v>
      </c>
      <c r="G37" s="11" t="str">
        <f>VLOOKUP($A37,'Medical Examinations'!$A:$J,COLUMN('Medical Examinations'!F36),FALSE)</f>
        <v>No</v>
      </c>
      <c r="H37" s="11">
        <f>VLOOKUP($A37,'Medical Examinations'!$A:$J,COLUMN('Medical Examinations'!G36),FALSE)</f>
        <v>0</v>
      </c>
      <c r="I37" s="11" t="str">
        <f>VLOOKUP($A37,'Medical Examinations'!$A:$J,COLUMN('Medical Examinations'!H36),FALSE)</f>
        <v>Yes</v>
      </c>
      <c r="J37" s="11" t="str">
        <f>VLOOKUP($A37,'Medical Examinations'!$A:$J,COLUMN('Medical Examinations'!I36),FALSE)</f>
        <v>Obesity</v>
      </c>
      <c r="K37" s="11" t="str">
        <f>VLOOKUP($A37,'Medical Examinations'!$A:$J,COLUMN('Medical Examinations'!J36),FALSE)</f>
        <v>Diabetes</v>
      </c>
      <c r="L37" s="27">
        <f>VLOOKUP($A37,'Hospitalisation Details'!$A:$K,COLUMN('Hospitalisation Details'!J36),FALSE)</f>
        <v>22271</v>
      </c>
      <c r="M37" s="28">
        <f>VLOOKUP($A37,'Hospitalisation Details'!$A:$K,COLUMN('Hospitalisation Details'!F36),FALSE)</f>
        <v>45710.21</v>
      </c>
      <c r="N37" s="28" t="str">
        <f>VLOOKUP($A37,'Hospitalisation Details'!$A:$K,COLUMN('Hospitalisation Details'!G36),FALSE)</f>
        <v>Tier - 2</v>
      </c>
      <c r="O37" s="28" t="str">
        <f>VLOOKUP($A37,'Hospitalisation Details'!$A:$K,COLUMN('Hospitalisation Details'!H36),FALSE)</f>
        <v>Tier - 2</v>
      </c>
      <c r="P37" s="28" t="str">
        <f>VLOOKUP($A37,'Hospitalisation Details'!$A:$K,COLUMN('Hospitalisation Details'!I36),FALSE)</f>
        <v>R1016</v>
      </c>
      <c r="Q37" s="29">
        <f>VLOOKUP($A37,'Hospitalisation Details'!$A:$K,COLUMN('Hospitalisation Details'!K36),FALSE)</f>
        <v>62</v>
      </c>
    </row>
    <row r="38" spans="1:17" ht="15.75" customHeight="1" x14ac:dyDescent="0.35">
      <c r="A38" s="26" t="s">
        <v>76</v>
      </c>
      <c r="B38" s="11" t="str">
        <f>VLOOKUP(A38,'Customer Names'!A:E,COLUMN('Customer Names'!D37),FALSE)</f>
        <v>Mr. Ryan</v>
      </c>
      <c r="C38" s="11">
        <f>VLOOKUP($A38,'Medical Examinations'!$A:$J,COLUMN('Medical Examinations'!B37),FALSE)</f>
        <v>40.564999999999998</v>
      </c>
      <c r="D38" s="11">
        <f>VLOOKUP($A38,'Medical Examinations'!$A:$J,COLUMN('Medical Examinations'!C37),FALSE)</f>
        <v>7.37</v>
      </c>
      <c r="E38" s="11" t="str">
        <f>VLOOKUP($A38,'Medical Examinations'!$A:$J,COLUMN('Medical Examinations'!D37),FALSE)</f>
        <v>No</v>
      </c>
      <c r="F38" s="11" t="str">
        <f>VLOOKUP($A38,'Medical Examinations'!$A:$J,COLUMN('Medical Examinations'!E37),FALSE)</f>
        <v>No</v>
      </c>
      <c r="G38" s="11" t="str">
        <f>VLOOKUP($A38,'Medical Examinations'!$A:$J,COLUMN('Medical Examinations'!F37),FALSE)</f>
        <v>No</v>
      </c>
      <c r="H38" s="11">
        <f>VLOOKUP($A38,'Medical Examinations'!$A:$J,COLUMN('Medical Examinations'!G37),FALSE)</f>
        <v>0</v>
      </c>
      <c r="I38" s="11" t="str">
        <f>VLOOKUP($A38,'Medical Examinations'!$A:$J,COLUMN('Medical Examinations'!H37),FALSE)</f>
        <v>Yes</v>
      </c>
      <c r="J38" s="11" t="str">
        <f>VLOOKUP($A38,'Medical Examinations'!$A:$J,COLUMN('Medical Examinations'!I37),FALSE)</f>
        <v>Obesity</v>
      </c>
      <c r="K38" s="11" t="str">
        <f>VLOOKUP($A38,'Medical Examinations'!$A:$J,COLUMN('Medical Examinations'!J37),FALSE)</f>
        <v>Diabetes</v>
      </c>
      <c r="L38" s="27">
        <f>VLOOKUP($A38,'Hospitalisation Details'!$A:$K,COLUMN('Hospitalisation Details'!J37),FALSE)</f>
        <v>27250</v>
      </c>
      <c r="M38" s="28">
        <f>VLOOKUP($A38,'Hospitalisation Details'!$A:$K,COLUMN('Hospitalisation Details'!F37),FALSE)</f>
        <v>45702.02</v>
      </c>
      <c r="N38" s="28" t="str">
        <f>VLOOKUP($A38,'Hospitalisation Details'!$A:$K,COLUMN('Hospitalisation Details'!G37),FALSE)</f>
        <v>Tier - 2</v>
      </c>
      <c r="O38" s="28" t="str">
        <f>VLOOKUP($A38,'Hospitalisation Details'!$A:$K,COLUMN('Hospitalisation Details'!H37),FALSE)</f>
        <v>Tier - 2</v>
      </c>
      <c r="P38" s="28" t="str">
        <f>VLOOKUP($A38,'Hospitalisation Details'!$A:$K,COLUMN('Hospitalisation Details'!I37),FALSE)</f>
        <v>R1012</v>
      </c>
      <c r="Q38" s="29">
        <f>VLOOKUP($A38,'Hospitalisation Details'!$A:$K,COLUMN('Hospitalisation Details'!K37),FALSE)</f>
        <v>48</v>
      </c>
    </row>
    <row r="39" spans="1:17" ht="15.75" customHeight="1" x14ac:dyDescent="0.35">
      <c r="A39" s="26" t="s">
        <v>77</v>
      </c>
      <c r="B39" s="11" t="str">
        <f>VLOOKUP(A39,'Customer Names'!A:E,COLUMN('Customer Names'!D38),FALSE)</f>
        <v>Ms. Anna</v>
      </c>
      <c r="C39" s="11">
        <f>VLOOKUP($A39,'Medical Examinations'!$A:$J,COLUMN('Medical Examinations'!B38),FALSE)</f>
        <v>32.450000000000003</v>
      </c>
      <c r="D39" s="11">
        <f>VLOOKUP($A39,'Medical Examinations'!$A:$J,COLUMN('Medical Examinations'!C38),FALSE)</f>
        <v>11.91</v>
      </c>
      <c r="E39" s="11" t="str">
        <f>VLOOKUP($A39,'Medical Examinations'!$A:$J,COLUMN('Medical Examinations'!D38),FALSE)</f>
        <v>No</v>
      </c>
      <c r="F39" s="11" t="str">
        <f>VLOOKUP($A39,'Medical Examinations'!$A:$J,COLUMN('Medical Examinations'!E38),FALSE)</f>
        <v>No</v>
      </c>
      <c r="G39" s="11" t="str">
        <f>VLOOKUP($A39,'Medical Examinations'!$A:$J,COLUMN('Medical Examinations'!F38),FALSE)</f>
        <v>No</v>
      </c>
      <c r="H39" s="11">
        <f>VLOOKUP($A39,'Medical Examinations'!$A:$J,COLUMN('Medical Examinations'!G38),FALSE)</f>
        <v>0</v>
      </c>
      <c r="I39" s="11" t="str">
        <f>VLOOKUP($A39,'Medical Examinations'!$A:$J,COLUMN('Medical Examinations'!H38),FALSE)</f>
        <v>Yes</v>
      </c>
      <c r="J39" s="11" t="str">
        <f>VLOOKUP($A39,'Medical Examinations'!$A:$J,COLUMN('Medical Examinations'!I38),FALSE)</f>
        <v>Obesity</v>
      </c>
      <c r="K39" s="11" t="str">
        <f>VLOOKUP($A39,'Medical Examinations'!$A:$J,COLUMN('Medical Examinations'!J38),FALSE)</f>
        <v>Diabetes</v>
      </c>
      <c r="L39" s="27">
        <f>VLOOKUP($A39,'Hospitalisation Details'!$A:$K,COLUMN('Hospitalisation Details'!J38),FALSE)</f>
        <v>22997</v>
      </c>
      <c r="M39" s="28">
        <f>VLOOKUP($A39,'Hospitalisation Details'!$A:$K,COLUMN('Hospitalisation Details'!F38),FALSE)</f>
        <v>45008.959999999999</v>
      </c>
      <c r="N39" s="28" t="str">
        <f>VLOOKUP($A39,'Hospitalisation Details'!$A:$K,COLUMN('Hospitalisation Details'!G38),FALSE)</f>
        <v>Tier - 2</v>
      </c>
      <c r="O39" s="28" t="str">
        <f>VLOOKUP($A39,'Hospitalisation Details'!$A:$K,COLUMN('Hospitalisation Details'!H38),FALSE)</f>
        <v>Tier - 2</v>
      </c>
      <c r="P39" s="28" t="str">
        <f>VLOOKUP($A39,'Hospitalisation Details'!$A:$K,COLUMN('Hospitalisation Details'!I38),FALSE)</f>
        <v>R1013</v>
      </c>
      <c r="Q39" s="29">
        <f>VLOOKUP($A39,'Hospitalisation Details'!$A:$K,COLUMN('Hospitalisation Details'!K38),FALSE)</f>
        <v>60</v>
      </c>
    </row>
    <row r="40" spans="1:17" ht="15.75" customHeight="1" x14ac:dyDescent="0.35">
      <c r="A40" s="26" t="s">
        <v>78</v>
      </c>
      <c r="B40" s="11" t="str">
        <f>VLOOKUP(A40,'Customer Names'!A:E,COLUMN('Customer Names'!D39),FALSE)</f>
        <v>Ms. Samantha</v>
      </c>
      <c r="C40" s="11">
        <f>VLOOKUP($A40,'Medical Examinations'!$A:$J,COLUMN('Medical Examinations'!B39),FALSE)</f>
        <v>34.96</v>
      </c>
      <c r="D40" s="11">
        <f>VLOOKUP($A40,'Medical Examinations'!$A:$J,COLUMN('Medical Examinations'!C39),FALSE)</f>
        <v>6.52</v>
      </c>
      <c r="E40" s="11" t="str">
        <f>VLOOKUP($A40,'Medical Examinations'!$A:$J,COLUMN('Medical Examinations'!D39),FALSE)</f>
        <v>No</v>
      </c>
      <c r="F40" s="11" t="str">
        <f>VLOOKUP($A40,'Medical Examinations'!$A:$J,COLUMN('Medical Examinations'!E39),FALSE)</f>
        <v>No</v>
      </c>
      <c r="G40" s="11" t="str">
        <f>VLOOKUP($A40,'Medical Examinations'!$A:$J,COLUMN('Medical Examinations'!F39),FALSE)</f>
        <v>No</v>
      </c>
      <c r="H40" s="11">
        <f>VLOOKUP($A40,'Medical Examinations'!$A:$J,COLUMN('Medical Examinations'!G39),FALSE)</f>
        <v>0</v>
      </c>
      <c r="I40" s="11" t="str">
        <f>VLOOKUP($A40,'Medical Examinations'!$A:$J,COLUMN('Medical Examinations'!H39),FALSE)</f>
        <v>Yes</v>
      </c>
      <c r="J40" s="11" t="str">
        <f>VLOOKUP($A40,'Medical Examinations'!$A:$J,COLUMN('Medical Examinations'!I39),FALSE)</f>
        <v>Obesity</v>
      </c>
      <c r="K40" s="11" t="str">
        <f>VLOOKUP($A40,'Medical Examinations'!$A:$J,COLUMN('Medical Examinations'!J39),FALSE)</f>
        <v>Diabetes</v>
      </c>
      <c r="L40" s="27">
        <f>VLOOKUP($A40,'Hospitalisation Details'!$A:$K,COLUMN('Hospitalisation Details'!J39),FALSE)</f>
        <v>26158</v>
      </c>
      <c r="M40" s="28">
        <f>VLOOKUP($A40,'Hospitalisation Details'!$A:$K,COLUMN('Hospitalisation Details'!F39),FALSE)</f>
        <v>44641.2</v>
      </c>
      <c r="N40" s="28" t="str">
        <f>VLOOKUP($A40,'Hospitalisation Details'!$A:$K,COLUMN('Hospitalisation Details'!G39),FALSE)</f>
        <v>Tier - 2</v>
      </c>
      <c r="O40" s="28" t="str">
        <f>VLOOKUP($A40,'Hospitalisation Details'!$A:$K,COLUMN('Hospitalisation Details'!H39),FALSE)</f>
        <v>Tier - 3</v>
      </c>
      <c r="P40" s="28" t="str">
        <f>VLOOKUP($A40,'Hospitalisation Details'!$A:$K,COLUMN('Hospitalisation Details'!I39),FALSE)</f>
        <v>R1024</v>
      </c>
      <c r="Q40" s="29">
        <f>VLOOKUP($A40,'Hospitalisation Details'!$A:$K,COLUMN('Hospitalisation Details'!K39),FALSE)</f>
        <v>51</v>
      </c>
    </row>
    <row r="41" spans="1:17" ht="15.75" customHeight="1" x14ac:dyDescent="0.35">
      <c r="A41" s="26" t="s">
        <v>79</v>
      </c>
      <c r="B41" s="11" t="str">
        <f>VLOOKUP(A41,'Customer Names'!A:E,COLUMN('Customer Names'!D40),FALSE)</f>
        <v>Mr. Robert</v>
      </c>
      <c r="C41" s="11">
        <f>VLOOKUP($A41,'Medical Examinations'!$A:$J,COLUMN('Medical Examinations'!B40),FALSE)</f>
        <v>35.5</v>
      </c>
      <c r="D41" s="11">
        <f>VLOOKUP($A41,'Medical Examinations'!$A:$J,COLUMN('Medical Examinations'!C40),FALSE)</f>
        <v>5.14</v>
      </c>
      <c r="E41" s="11" t="str">
        <f>VLOOKUP($A41,'Medical Examinations'!$A:$J,COLUMN('Medical Examinations'!D40),FALSE)</f>
        <v>No</v>
      </c>
      <c r="F41" s="11" t="str">
        <f>VLOOKUP($A41,'Medical Examinations'!$A:$J,COLUMN('Medical Examinations'!E40),FALSE)</f>
        <v>No</v>
      </c>
      <c r="G41" s="11" t="str">
        <f>VLOOKUP($A41,'Medical Examinations'!$A:$J,COLUMN('Medical Examinations'!F40),FALSE)</f>
        <v>Yes</v>
      </c>
      <c r="H41" s="11">
        <f>VLOOKUP($A41,'Medical Examinations'!$A:$J,COLUMN('Medical Examinations'!G40),FALSE)</f>
        <v>1</v>
      </c>
      <c r="I41" s="11" t="str">
        <f>VLOOKUP($A41,'Medical Examinations'!$A:$J,COLUMN('Medical Examinations'!H40),FALSE)</f>
        <v>Yes</v>
      </c>
      <c r="J41" s="11" t="str">
        <f>VLOOKUP($A41,'Medical Examinations'!$A:$J,COLUMN('Medical Examinations'!I40),FALSE)</f>
        <v>Obesity</v>
      </c>
      <c r="K41" s="11" t="str">
        <f>VLOOKUP($A41,'Medical Examinations'!$A:$J,COLUMN('Medical Examinations'!J40),FALSE)</f>
        <v>Normal</v>
      </c>
      <c r="L41" s="27">
        <f>VLOOKUP($A41,'Hospitalisation Details'!$A:$K,COLUMN('Hospitalisation Details'!J40),FALSE)</f>
        <v>34253</v>
      </c>
      <c r="M41" s="28">
        <f>VLOOKUP($A41,'Hospitalisation Details'!$A:$K,COLUMN('Hospitalisation Details'!F40),FALSE)</f>
        <v>44585.46</v>
      </c>
      <c r="N41" s="28" t="str">
        <f>VLOOKUP($A41,'Hospitalisation Details'!$A:$K,COLUMN('Hospitalisation Details'!G40),FALSE)</f>
        <v>Tier - 2</v>
      </c>
      <c r="O41" s="28" t="str">
        <f>VLOOKUP($A41,'Hospitalisation Details'!$A:$K,COLUMN('Hospitalisation Details'!H40),FALSE)</f>
        <v>Tier - 2</v>
      </c>
      <c r="P41" s="28" t="str">
        <f>VLOOKUP($A41,'Hospitalisation Details'!$A:$K,COLUMN('Hospitalisation Details'!I40),FALSE)</f>
        <v>R1011</v>
      </c>
      <c r="Q41" s="29">
        <f>VLOOKUP($A41,'Hospitalisation Details'!$A:$K,COLUMN('Hospitalisation Details'!K40),FALSE)</f>
        <v>29</v>
      </c>
    </row>
    <row r="42" spans="1:17" ht="15.75" customHeight="1" x14ac:dyDescent="0.35">
      <c r="A42" s="26" t="s">
        <v>80</v>
      </c>
      <c r="B42" s="11" t="str">
        <f>VLOOKUP(A42,'Customer Names'!A:E,COLUMN('Customer Names'!D41),FALSE)</f>
        <v>Mr. James</v>
      </c>
      <c r="C42" s="11">
        <f>VLOOKUP($A42,'Medical Examinations'!$A:$J,COLUMN('Medical Examinations'!B41),FALSE)</f>
        <v>52.58</v>
      </c>
      <c r="D42" s="11">
        <f>VLOOKUP($A42,'Medical Examinations'!$A:$J,COLUMN('Medical Examinations'!C41),FALSE)</f>
        <v>4.1900000000000004</v>
      </c>
      <c r="E42" s="11" t="str">
        <f>VLOOKUP($A42,'Medical Examinations'!$A:$J,COLUMN('Medical Examinations'!D41),FALSE)</f>
        <v>No</v>
      </c>
      <c r="F42" s="11" t="str">
        <f>VLOOKUP($A42,'Medical Examinations'!$A:$J,COLUMN('Medical Examinations'!E41),FALSE)</f>
        <v>Yes</v>
      </c>
      <c r="G42" s="11" t="str">
        <f>VLOOKUP($A42,'Medical Examinations'!$A:$J,COLUMN('Medical Examinations'!F41),FALSE)</f>
        <v>No</v>
      </c>
      <c r="H42" s="11">
        <f>VLOOKUP($A42,'Medical Examinations'!$A:$J,COLUMN('Medical Examinations'!G41),FALSE)</f>
        <v>1</v>
      </c>
      <c r="I42" s="11" t="str">
        <f>VLOOKUP($A42,'Medical Examinations'!$A:$J,COLUMN('Medical Examinations'!H41),FALSE)</f>
        <v>Yes</v>
      </c>
      <c r="J42" s="11" t="str">
        <f>VLOOKUP($A42,'Medical Examinations'!$A:$J,COLUMN('Medical Examinations'!I41),FALSE)</f>
        <v>Obesity</v>
      </c>
      <c r="K42" s="11" t="str">
        <f>VLOOKUP($A42,'Medical Examinations'!$A:$J,COLUMN('Medical Examinations'!J41),FALSE)</f>
        <v>Normal</v>
      </c>
      <c r="L42" s="27">
        <f>VLOOKUP($A42,'Hospitalisation Details'!$A:$K,COLUMN('Hospitalisation Details'!J41),FALSE)</f>
        <v>36740</v>
      </c>
      <c r="M42" s="28">
        <f>VLOOKUP($A42,'Hospitalisation Details'!$A:$K,COLUMN('Hospitalisation Details'!F41),FALSE)</f>
        <v>44501.4</v>
      </c>
      <c r="N42" s="28" t="str">
        <f>VLOOKUP($A42,'Hospitalisation Details'!$A:$K,COLUMN('Hospitalisation Details'!G41),FALSE)</f>
        <v>Tier - 2</v>
      </c>
      <c r="O42" s="28" t="str">
        <f>VLOOKUP($A42,'Hospitalisation Details'!$A:$K,COLUMN('Hospitalisation Details'!H41),FALSE)</f>
        <v>Tier - 3</v>
      </c>
      <c r="P42" s="28" t="str">
        <f>VLOOKUP($A42,'Hospitalisation Details'!$A:$K,COLUMN('Hospitalisation Details'!I41),FALSE)</f>
        <v>R1013</v>
      </c>
      <c r="Q42" s="29">
        <f>VLOOKUP($A42,'Hospitalisation Details'!$A:$K,COLUMN('Hospitalisation Details'!K41),FALSE)</f>
        <v>22</v>
      </c>
    </row>
    <row r="43" spans="1:17" ht="15.75" customHeight="1" x14ac:dyDescent="0.35">
      <c r="A43" s="26" t="s">
        <v>81</v>
      </c>
      <c r="B43" s="11" t="str">
        <f>VLOOKUP(A43,'Customer Names'!A:E,COLUMN('Customer Names'!D42),FALSE)</f>
        <v>Ms. Roseann</v>
      </c>
      <c r="C43" s="11">
        <f>VLOOKUP($A43,'Medical Examinations'!$A:$J,COLUMN('Medical Examinations'!B42),FALSE)</f>
        <v>35.200000000000003</v>
      </c>
      <c r="D43" s="11">
        <f>VLOOKUP($A43,'Medical Examinations'!$A:$J,COLUMN('Medical Examinations'!C42),FALSE)</f>
        <v>11.68</v>
      </c>
      <c r="E43" s="11" t="str">
        <f>VLOOKUP($A43,'Medical Examinations'!$A:$J,COLUMN('Medical Examinations'!D42),FALSE)</f>
        <v>Yes</v>
      </c>
      <c r="F43" s="11" t="str">
        <f>VLOOKUP($A43,'Medical Examinations'!$A:$J,COLUMN('Medical Examinations'!E42),FALSE)</f>
        <v>No</v>
      </c>
      <c r="G43" s="11" t="str">
        <f>VLOOKUP($A43,'Medical Examinations'!$A:$J,COLUMN('Medical Examinations'!F42),FALSE)</f>
        <v>No</v>
      </c>
      <c r="H43" s="11">
        <f>VLOOKUP($A43,'Medical Examinations'!$A:$J,COLUMN('Medical Examinations'!G42),FALSE)</f>
        <v>0</v>
      </c>
      <c r="I43" s="11" t="str">
        <f>VLOOKUP($A43,'Medical Examinations'!$A:$J,COLUMN('Medical Examinations'!H42),FALSE)</f>
        <v>Yes</v>
      </c>
      <c r="J43" s="11" t="str">
        <f>VLOOKUP($A43,'Medical Examinations'!$A:$J,COLUMN('Medical Examinations'!I42),FALSE)</f>
        <v>Obesity</v>
      </c>
      <c r="K43" s="11" t="str">
        <f>VLOOKUP($A43,'Medical Examinations'!$A:$J,COLUMN('Medical Examinations'!J42),FALSE)</f>
        <v>Diabetes</v>
      </c>
      <c r="L43" s="27">
        <f>VLOOKUP($A43,'Hospitalisation Details'!$A:$K,COLUMN('Hospitalisation Details'!J42),FALSE)</f>
        <v>24729</v>
      </c>
      <c r="M43" s="28">
        <f>VLOOKUP($A43,'Hospitalisation Details'!$A:$K,COLUMN('Hospitalisation Details'!F42),FALSE)</f>
        <v>44423.8</v>
      </c>
      <c r="N43" s="28" t="str">
        <f>VLOOKUP($A43,'Hospitalisation Details'!$A:$K,COLUMN('Hospitalisation Details'!G42),FALSE)</f>
        <v>Tier - 2</v>
      </c>
      <c r="O43" s="28" t="str">
        <f>VLOOKUP($A43,'Hospitalisation Details'!$A:$K,COLUMN('Hospitalisation Details'!H42),FALSE)</f>
        <v>Tier - 3</v>
      </c>
      <c r="P43" s="28" t="str">
        <f>VLOOKUP($A43,'Hospitalisation Details'!$A:$K,COLUMN('Hospitalisation Details'!I42),FALSE)</f>
        <v>R1013</v>
      </c>
      <c r="Q43" s="29">
        <f>VLOOKUP($A43,'Hospitalisation Details'!$A:$K,COLUMN('Hospitalisation Details'!K42),FALSE)</f>
        <v>55</v>
      </c>
    </row>
    <row r="44" spans="1:17" ht="15.75" customHeight="1" x14ac:dyDescent="0.35">
      <c r="A44" s="26" t="s">
        <v>82</v>
      </c>
      <c r="B44" s="11" t="str">
        <f>VLOOKUP(A44,'Customer Names'!A:E,COLUMN('Customer Names'!D43),FALSE)</f>
        <v>Ms. Nicole</v>
      </c>
      <c r="C44" s="11">
        <f>VLOOKUP($A44,'Medical Examinations'!$A:$J,COLUMN('Medical Examinations'!B43),FALSE)</f>
        <v>38.06</v>
      </c>
      <c r="D44" s="11">
        <f>VLOOKUP($A44,'Medical Examinations'!$A:$J,COLUMN('Medical Examinations'!C43),FALSE)</f>
        <v>6.98</v>
      </c>
      <c r="E44" s="11" t="str">
        <f>VLOOKUP($A44,'Medical Examinations'!$A:$J,COLUMN('Medical Examinations'!D43),FALSE)</f>
        <v>No</v>
      </c>
      <c r="F44" s="11" t="str">
        <f>VLOOKUP($A44,'Medical Examinations'!$A:$J,COLUMN('Medical Examinations'!E43),FALSE)</f>
        <v>No</v>
      </c>
      <c r="G44" s="11" t="str">
        <f>VLOOKUP($A44,'Medical Examinations'!$A:$J,COLUMN('Medical Examinations'!F43),FALSE)</f>
        <v>No</v>
      </c>
      <c r="H44" s="11">
        <f>VLOOKUP($A44,'Medical Examinations'!$A:$J,COLUMN('Medical Examinations'!G43),FALSE)</f>
        <v>0</v>
      </c>
      <c r="I44" s="11" t="str">
        <f>VLOOKUP($A44,'Medical Examinations'!$A:$J,COLUMN('Medical Examinations'!H43),FALSE)</f>
        <v>Yes</v>
      </c>
      <c r="J44" s="11" t="str">
        <f>VLOOKUP($A44,'Medical Examinations'!$A:$J,COLUMN('Medical Examinations'!I43),FALSE)</f>
        <v>Obesity</v>
      </c>
      <c r="K44" s="11" t="str">
        <f>VLOOKUP($A44,'Medical Examinations'!$A:$J,COLUMN('Medical Examinations'!J43),FALSE)</f>
        <v>Diabetes</v>
      </c>
      <c r="L44" s="27">
        <f>VLOOKUP($A44,'Hospitalisation Details'!$A:$K,COLUMN('Hospitalisation Details'!J43),FALSE)</f>
        <v>26235</v>
      </c>
      <c r="M44" s="28">
        <f>VLOOKUP($A44,'Hospitalisation Details'!$A:$K,COLUMN('Hospitalisation Details'!F43),FALSE)</f>
        <v>44400.41</v>
      </c>
      <c r="N44" s="28" t="str">
        <f>VLOOKUP($A44,'Hospitalisation Details'!$A:$K,COLUMN('Hospitalisation Details'!G43),FALSE)</f>
        <v>Tier - 2</v>
      </c>
      <c r="O44" s="28" t="str">
        <f>VLOOKUP($A44,'Hospitalisation Details'!$A:$K,COLUMN('Hospitalisation Details'!H43),FALSE)</f>
        <v>Tier - 2</v>
      </c>
      <c r="P44" s="28" t="str">
        <f>VLOOKUP($A44,'Hospitalisation Details'!$A:$K,COLUMN('Hospitalisation Details'!I43),FALSE)</f>
        <v>R1013</v>
      </c>
      <c r="Q44" s="29">
        <f>VLOOKUP($A44,'Hospitalisation Details'!$A:$K,COLUMN('Hospitalisation Details'!K43),FALSE)</f>
        <v>51</v>
      </c>
    </row>
    <row r="45" spans="1:17" ht="15.75" customHeight="1" x14ac:dyDescent="0.35">
      <c r="A45" s="26" t="s">
        <v>83</v>
      </c>
      <c r="B45" s="11" t="str">
        <f>VLOOKUP(A45,'Customer Names'!A:E,COLUMN('Customer Names'!D44),FALSE)</f>
        <v>Mr. Spencer</v>
      </c>
      <c r="C45" s="11">
        <f>VLOOKUP($A45,'Medical Examinations'!$A:$J,COLUMN('Medical Examinations'!B44),FALSE)</f>
        <v>34.21</v>
      </c>
      <c r="D45" s="11">
        <f>VLOOKUP($A45,'Medical Examinations'!$A:$J,COLUMN('Medical Examinations'!C44),FALSE)</f>
        <v>8.34</v>
      </c>
      <c r="E45" s="11" t="str">
        <f>VLOOKUP($A45,'Medical Examinations'!$A:$J,COLUMN('Medical Examinations'!D44),FALSE)</f>
        <v>No</v>
      </c>
      <c r="F45" s="11" t="str">
        <f>VLOOKUP($A45,'Medical Examinations'!$A:$J,COLUMN('Medical Examinations'!E44),FALSE)</f>
        <v>No</v>
      </c>
      <c r="G45" s="11" t="str">
        <f>VLOOKUP($A45,'Medical Examinations'!$A:$J,COLUMN('Medical Examinations'!F44),FALSE)</f>
        <v>No</v>
      </c>
      <c r="H45" s="11">
        <f>VLOOKUP($A45,'Medical Examinations'!$A:$J,COLUMN('Medical Examinations'!G44),FALSE)</f>
        <v>0</v>
      </c>
      <c r="I45" s="11" t="str">
        <f>VLOOKUP($A45,'Medical Examinations'!$A:$J,COLUMN('Medical Examinations'!H44),FALSE)</f>
        <v>Yes</v>
      </c>
      <c r="J45" s="11" t="str">
        <f>VLOOKUP($A45,'Medical Examinations'!$A:$J,COLUMN('Medical Examinations'!I44),FALSE)</f>
        <v>Obesity</v>
      </c>
      <c r="K45" s="11" t="str">
        <f>VLOOKUP($A45,'Medical Examinations'!$A:$J,COLUMN('Medical Examinations'!J44),FALSE)</f>
        <v>Diabetes</v>
      </c>
      <c r="L45" s="27">
        <f>VLOOKUP($A45,'Hospitalisation Details'!$A:$K,COLUMN('Hospitalisation Details'!J44),FALSE)</f>
        <v>25166</v>
      </c>
      <c r="M45" s="28">
        <f>VLOOKUP($A45,'Hospitalisation Details'!$A:$K,COLUMN('Hospitalisation Details'!F44),FALSE)</f>
        <v>44260.75</v>
      </c>
      <c r="N45" s="28" t="str">
        <f>VLOOKUP($A45,'Hospitalisation Details'!$A:$K,COLUMN('Hospitalisation Details'!G44),FALSE)</f>
        <v>Tier - 2</v>
      </c>
      <c r="O45" s="28" t="str">
        <f>VLOOKUP($A45,'Hospitalisation Details'!$A:$K,COLUMN('Hospitalisation Details'!H44),FALSE)</f>
        <v>Tier - 1</v>
      </c>
      <c r="P45" s="28" t="str">
        <f>VLOOKUP($A45,'Hospitalisation Details'!$A:$K,COLUMN('Hospitalisation Details'!I44),FALSE)</f>
        <v>R1013</v>
      </c>
      <c r="Q45" s="29">
        <f>VLOOKUP($A45,'Hospitalisation Details'!$A:$K,COLUMN('Hospitalisation Details'!K44),FALSE)</f>
        <v>54</v>
      </c>
    </row>
    <row r="46" spans="1:17" ht="15.75" customHeight="1" x14ac:dyDescent="0.35">
      <c r="A46" s="26" t="s">
        <v>84</v>
      </c>
      <c r="B46" s="11" t="str">
        <f>VLOOKUP(A46,'Customer Names'!A:E,COLUMN('Customer Names'!D45),FALSE)</f>
        <v>Mr. Eric</v>
      </c>
      <c r="C46" s="11">
        <f>VLOOKUP($A46,'Medical Examinations'!$A:$J,COLUMN('Medical Examinations'!B45),FALSE)</f>
        <v>38.94</v>
      </c>
      <c r="D46" s="11">
        <f>VLOOKUP($A46,'Medical Examinations'!$A:$J,COLUMN('Medical Examinations'!C45),FALSE)</f>
        <v>8.49</v>
      </c>
      <c r="E46" s="11" t="str">
        <f>VLOOKUP($A46,'Medical Examinations'!$A:$J,COLUMN('Medical Examinations'!D45),FALSE)</f>
        <v>Yes</v>
      </c>
      <c r="F46" s="11" t="str">
        <f>VLOOKUP($A46,'Medical Examinations'!$A:$J,COLUMN('Medical Examinations'!E45),FALSE)</f>
        <v>No</v>
      </c>
      <c r="G46" s="11" t="str">
        <f>VLOOKUP($A46,'Medical Examinations'!$A:$J,COLUMN('Medical Examinations'!F45),FALSE)</f>
        <v>No</v>
      </c>
      <c r="H46" s="11">
        <f>VLOOKUP($A46,'Medical Examinations'!$A:$J,COLUMN('Medical Examinations'!G45),FALSE)</f>
        <v>1</v>
      </c>
      <c r="I46" s="11" t="str">
        <f>VLOOKUP($A46,'Medical Examinations'!$A:$J,COLUMN('Medical Examinations'!H45),FALSE)</f>
        <v>Yes</v>
      </c>
      <c r="J46" s="11" t="str">
        <f>VLOOKUP($A46,'Medical Examinations'!$A:$J,COLUMN('Medical Examinations'!I45),FALSE)</f>
        <v>Obesity</v>
      </c>
      <c r="K46" s="11" t="str">
        <f>VLOOKUP($A46,'Medical Examinations'!$A:$J,COLUMN('Medical Examinations'!J45),FALSE)</f>
        <v>Diabetes</v>
      </c>
      <c r="L46" s="27">
        <f>VLOOKUP($A46,'Hospitalisation Details'!$A:$K,COLUMN('Hospitalisation Details'!J45),FALSE)</f>
        <v>27546</v>
      </c>
      <c r="M46" s="28">
        <f>VLOOKUP($A46,'Hospitalisation Details'!$A:$K,COLUMN('Hospitalisation Details'!F45),FALSE)</f>
        <v>44202.65</v>
      </c>
      <c r="N46" s="28" t="str">
        <f>VLOOKUP($A46,'Hospitalisation Details'!$A:$K,COLUMN('Hospitalisation Details'!G45),FALSE)</f>
        <v>Tier - 2</v>
      </c>
      <c r="O46" s="28" t="str">
        <f>VLOOKUP($A46,'Hospitalisation Details'!$A:$K,COLUMN('Hospitalisation Details'!H45),FALSE)</f>
        <v>Tier - 2</v>
      </c>
      <c r="P46" s="28" t="str">
        <f>VLOOKUP($A46,'Hospitalisation Details'!$A:$K,COLUMN('Hospitalisation Details'!I45),FALSE)</f>
        <v>R1013</v>
      </c>
      <c r="Q46" s="29">
        <f>VLOOKUP($A46,'Hospitalisation Details'!$A:$K,COLUMN('Hospitalisation Details'!K45),FALSE)</f>
        <v>48</v>
      </c>
    </row>
    <row r="47" spans="1:17" ht="15.75" customHeight="1" x14ac:dyDescent="0.35">
      <c r="A47" s="26" t="s">
        <v>85</v>
      </c>
      <c r="B47" s="11" t="str">
        <f>VLOOKUP(A47,'Customer Names'!A:E,COLUMN('Customer Names'!D46),FALSE)</f>
        <v>Ms. Brianna</v>
      </c>
      <c r="C47" s="11">
        <f>VLOOKUP($A47,'Medical Examinations'!$A:$J,COLUMN('Medical Examinations'!B46),FALSE)</f>
        <v>30.21</v>
      </c>
      <c r="D47" s="11">
        <f>VLOOKUP($A47,'Medical Examinations'!$A:$J,COLUMN('Medical Examinations'!C46),FALSE)</f>
        <v>5.34</v>
      </c>
      <c r="E47" s="11" t="str">
        <f>VLOOKUP($A47,'Medical Examinations'!$A:$J,COLUMN('Medical Examinations'!D46),FALSE)</f>
        <v>Yes</v>
      </c>
      <c r="F47" s="11" t="str">
        <f>VLOOKUP($A47,'Medical Examinations'!$A:$J,COLUMN('Medical Examinations'!E46),FALSE)</f>
        <v>No</v>
      </c>
      <c r="G47" s="11" t="str">
        <f>VLOOKUP($A47,'Medical Examinations'!$A:$J,COLUMN('Medical Examinations'!F46),FALSE)</f>
        <v>No</v>
      </c>
      <c r="H47" s="11">
        <f>VLOOKUP($A47,'Medical Examinations'!$A:$J,COLUMN('Medical Examinations'!G46),FALSE)</f>
        <v>1</v>
      </c>
      <c r="I47" s="11" t="str">
        <f>VLOOKUP($A47,'Medical Examinations'!$A:$J,COLUMN('Medical Examinations'!H46),FALSE)</f>
        <v>Yes</v>
      </c>
      <c r="J47" s="11" t="str">
        <f>VLOOKUP($A47,'Medical Examinations'!$A:$J,COLUMN('Medical Examinations'!I46),FALSE)</f>
        <v>Obesity</v>
      </c>
      <c r="K47" s="11" t="str">
        <f>VLOOKUP($A47,'Medical Examinations'!$A:$J,COLUMN('Medical Examinations'!J46),FALSE)</f>
        <v>Normal</v>
      </c>
      <c r="L47" s="27">
        <f>VLOOKUP($A47,'Hospitalisation Details'!$A:$K,COLUMN('Hospitalisation Details'!J46),FALSE)</f>
        <v>32340</v>
      </c>
      <c r="M47" s="28">
        <f>VLOOKUP($A47,'Hospitalisation Details'!$A:$K,COLUMN('Hospitalisation Details'!F46),FALSE)</f>
        <v>43943.88</v>
      </c>
      <c r="N47" s="28" t="str">
        <f>VLOOKUP($A47,'Hospitalisation Details'!$A:$K,COLUMN('Hospitalisation Details'!G46),FALSE)</f>
        <v>Tier - 2</v>
      </c>
      <c r="O47" s="28" t="str">
        <f>VLOOKUP($A47,'Hospitalisation Details'!$A:$K,COLUMN('Hospitalisation Details'!H46),FALSE)</f>
        <v>Tier - 1</v>
      </c>
      <c r="P47" s="28" t="str">
        <f>VLOOKUP($A47,'Hospitalisation Details'!$A:$K,COLUMN('Hospitalisation Details'!I46),FALSE)</f>
        <v>R1012</v>
      </c>
      <c r="Q47" s="29">
        <f>VLOOKUP($A47,'Hospitalisation Details'!$A:$K,COLUMN('Hospitalisation Details'!K46),FALSE)</f>
        <v>34</v>
      </c>
    </row>
    <row r="48" spans="1:17" ht="15.75" customHeight="1" x14ac:dyDescent="0.35">
      <c r="A48" s="26" t="s">
        <v>86</v>
      </c>
      <c r="B48" s="11" t="str">
        <f>VLOOKUP(A48,'Customer Names'!A:E,COLUMN('Customer Names'!D47),FALSE)</f>
        <v>Mr. Thomas</v>
      </c>
      <c r="C48" s="11">
        <f>VLOOKUP($A48,'Medical Examinations'!$A:$J,COLUMN('Medical Examinations'!B47),FALSE)</f>
        <v>33.630000000000003</v>
      </c>
      <c r="D48" s="11">
        <f>VLOOKUP($A48,'Medical Examinations'!$A:$J,COLUMN('Medical Examinations'!C47),FALSE)</f>
        <v>4.43</v>
      </c>
      <c r="E48" s="11" t="str">
        <f>VLOOKUP($A48,'Medical Examinations'!$A:$J,COLUMN('Medical Examinations'!D47),FALSE)</f>
        <v>Yes</v>
      </c>
      <c r="F48" s="11" t="str">
        <f>VLOOKUP($A48,'Medical Examinations'!$A:$J,COLUMN('Medical Examinations'!E47),FALSE)</f>
        <v>No</v>
      </c>
      <c r="G48" s="11" t="str">
        <f>VLOOKUP($A48,'Medical Examinations'!$A:$J,COLUMN('Medical Examinations'!F47),FALSE)</f>
        <v>No</v>
      </c>
      <c r="H48" s="11">
        <f>VLOOKUP($A48,'Medical Examinations'!$A:$J,COLUMN('Medical Examinations'!G47),FALSE)</f>
        <v>2</v>
      </c>
      <c r="I48" s="11" t="str">
        <f>VLOOKUP($A48,'Medical Examinations'!$A:$J,COLUMN('Medical Examinations'!H47),FALSE)</f>
        <v>Yes</v>
      </c>
      <c r="J48" s="11" t="str">
        <f>VLOOKUP($A48,'Medical Examinations'!$A:$J,COLUMN('Medical Examinations'!I47),FALSE)</f>
        <v>Obesity</v>
      </c>
      <c r="K48" s="11" t="str">
        <f>VLOOKUP($A48,'Medical Examinations'!$A:$J,COLUMN('Medical Examinations'!J47),FALSE)</f>
        <v>Normal</v>
      </c>
      <c r="L48" s="27">
        <f>VLOOKUP($A48,'Hospitalisation Details'!$A:$K,COLUMN('Hospitalisation Details'!J47),FALSE)</f>
        <v>24385</v>
      </c>
      <c r="M48" s="28">
        <f>VLOOKUP($A48,'Hospitalisation Details'!$A:$K,COLUMN('Hospitalisation Details'!F47),FALSE)</f>
        <v>43921.18</v>
      </c>
      <c r="N48" s="28" t="str">
        <f>VLOOKUP($A48,'Hospitalisation Details'!$A:$K,COLUMN('Hospitalisation Details'!G47),FALSE)</f>
        <v>Tier - 2</v>
      </c>
      <c r="O48" s="28" t="str">
        <f>VLOOKUP($A48,'Hospitalisation Details'!$A:$K,COLUMN('Hospitalisation Details'!H47),FALSE)</f>
        <v>Tier - 2</v>
      </c>
      <c r="P48" s="28" t="str">
        <f>VLOOKUP($A48,'Hospitalisation Details'!$A:$K,COLUMN('Hospitalisation Details'!I47),FALSE)</f>
        <v>R1012</v>
      </c>
      <c r="Q48" s="29">
        <f>VLOOKUP($A48,'Hospitalisation Details'!$A:$K,COLUMN('Hospitalisation Details'!K47),FALSE)</f>
        <v>56</v>
      </c>
    </row>
    <row r="49" spans="1:17" ht="15.75" customHeight="1" x14ac:dyDescent="0.35">
      <c r="A49" s="26" t="s">
        <v>87</v>
      </c>
      <c r="B49" s="11" t="str">
        <f>VLOOKUP(A49,'Customer Names'!A:E,COLUMN('Customer Names'!D48),FALSE)</f>
        <v>Ms. Melissa</v>
      </c>
      <c r="C49" s="11">
        <f>VLOOKUP($A49,'Medical Examinations'!$A:$J,COLUMN('Medical Examinations'!B48),FALSE)</f>
        <v>40.369999999999997</v>
      </c>
      <c r="D49" s="11">
        <f>VLOOKUP($A49,'Medical Examinations'!$A:$J,COLUMN('Medical Examinations'!C48),FALSE)</f>
        <v>4.47</v>
      </c>
      <c r="E49" s="11" t="str">
        <f>VLOOKUP($A49,'Medical Examinations'!$A:$J,COLUMN('Medical Examinations'!D48),FALSE)</f>
        <v>No</v>
      </c>
      <c r="F49" s="11" t="str">
        <f>VLOOKUP($A49,'Medical Examinations'!$A:$J,COLUMN('Medical Examinations'!E48),FALSE)</f>
        <v>No</v>
      </c>
      <c r="G49" s="11" t="str">
        <f>VLOOKUP($A49,'Medical Examinations'!$A:$J,COLUMN('Medical Examinations'!F48),FALSE)</f>
        <v>No</v>
      </c>
      <c r="H49" s="11">
        <f>VLOOKUP($A49,'Medical Examinations'!$A:$J,COLUMN('Medical Examinations'!G48),FALSE)</f>
        <v>0</v>
      </c>
      <c r="I49" s="11" t="str">
        <f>VLOOKUP($A49,'Medical Examinations'!$A:$J,COLUMN('Medical Examinations'!H48),FALSE)</f>
        <v>Yes</v>
      </c>
      <c r="J49" s="11" t="str">
        <f>VLOOKUP($A49,'Medical Examinations'!$A:$J,COLUMN('Medical Examinations'!I48),FALSE)</f>
        <v>Obesity</v>
      </c>
      <c r="K49" s="11" t="str">
        <f>VLOOKUP($A49,'Medical Examinations'!$A:$J,COLUMN('Medical Examinations'!J48),FALSE)</f>
        <v>Normal</v>
      </c>
      <c r="L49" s="27">
        <f>VLOOKUP($A49,'Hospitalisation Details'!$A:$K,COLUMN('Hospitalisation Details'!J48),FALSE)</f>
        <v>29535</v>
      </c>
      <c r="M49" s="28">
        <f>VLOOKUP($A49,'Hospitalisation Details'!$A:$K,COLUMN('Hospitalisation Details'!F48),FALSE)</f>
        <v>43896.38</v>
      </c>
      <c r="N49" s="28" t="str">
        <f>VLOOKUP($A49,'Hospitalisation Details'!$A:$K,COLUMN('Hospitalisation Details'!G48),FALSE)</f>
        <v>Tier - 2</v>
      </c>
      <c r="O49" s="28" t="str">
        <f>VLOOKUP($A49,'Hospitalisation Details'!$A:$K,COLUMN('Hospitalisation Details'!H48),FALSE)</f>
        <v>Tier - 1</v>
      </c>
      <c r="P49" s="28" t="str">
        <f>VLOOKUP($A49,'Hospitalisation Details'!$A:$K,COLUMN('Hospitalisation Details'!I48),FALSE)</f>
        <v>R1013</v>
      </c>
      <c r="Q49" s="29">
        <f>VLOOKUP($A49,'Hospitalisation Details'!$A:$K,COLUMN('Hospitalisation Details'!K48),FALSE)</f>
        <v>42</v>
      </c>
    </row>
    <row r="50" spans="1:17" ht="15.75" customHeight="1" x14ac:dyDescent="0.35">
      <c r="A50" s="26" t="s">
        <v>88</v>
      </c>
      <c r="B50" s="11" t="str">
        <f>VLOOKUP(A50,'Customer Names'!A:E,COLUMN('Customer Names'!D49),FALSE)</f>
        <v>Mr. Flavio</v>
      </c>
      <c r="C50" s="11">
        <f>VLOOKUP($A50,'Medical Examinations'!$A:$J,COLUMN('Medical Examinations'!B49),FALSE)</f>
        <v>53.09</v>
      </c>
      <c r="D50" s="11">
        <f>VLOOKUP($A50,'Medical Examinations'!$A:$J,COLUMN('Medical Examinations'!C49),FALSE)</f>
        <v>4.82</v>
      </c>
      <c r="E50" s="11" t="str">
        <f>VLOOKUP($A50,'Medical Examinations'!$A:$J,COLUMN('Medical Examinations'!D49),FALSE)</f>
        <v>Yes</v>
      </c>
      <c r="F50" s="11" t="str">
        <f>VLOOKUP($A50,'Medical Examinations'!$A:$J,COLUMN('Medical Examinations'!E49),FALSE)</f>
        <v>No</v>
      </c>
      <c r="G50" s="11" t="str">
        <f>VLOOKUP($A50,'Medical Examinations'!$A:$J,COLUMN('Medical Examinations'!F49),FALSE)</f>
        <v>No</v>
      </c>
      <c r="H50" s="11">
        <f>VLOOKUP($A50,'Medical Examinations'!$A:$J,COLUMN('Medical Examinations'!G49),FALSE)</f>
        <v>2</v>
      </c>
      <c r="I50" s="11" t="str">
        <f>VLOOKUP($A50,'Medical Examinations'!$A:$J,COLUMN('Medical Examinations'!H49),FALSE)</f>
        <v>Yes</v>
      </c>
      <c r="J50" s="11" t="str">
        <f>VLOOKUP($A50,'Medical Examinations'!$A:$J,COLUMN('Medical Examinations'!I49),FALSE)</f>
        <v>Obesity</v>
      </c>
      <c r="K50" s="11" t="str">
        <f>VLOOKUP($A50,'Medical Examinations'!$A:$J,COLUMN('Medical Examinations'!J49),FALSE)</f>
        <v>Normal</v>
      </c>
      <c r="L50" s="27">
        <f>VLOOKUP($A50,'Hospitalisation Details'!$A:$K,COLUMN('Hospitalisation Details'!J49),FALSE)</f>
        <v>24290</v>
      </c>
      <c r="M50" s="28">
        <f>VLOOKUP($A50,'Hospitalisation Details'!$A:$K,COLUMN('Hospitalisation Details'!F49),FALSE)</f>
        <v>43817.45</v>
      </c>
      <c r="N50" s="28" t="str">
        <f>VLOOKUP($A50,'Hospitalisation Details'!$A:$K,COLUMN('Hospitalisation Details'!G49),FALSE)</f>
        <v>Tier - 2</v>
      </c>
      <c r="O50" s="28" t="str">
        <f>VLOOKUP($A50,'Hospitalisation Details'!$A:$K,COLUMN('Hospitalisation Details'!H49),FALSE)</f>
        <v>Tier - 3</v>
      </c>
      <c r="P50" s="28" t="str">
        <f>VLOOKUP($A50,'Hospitalisation Details'!$A:$K,COLUMN('Hospitalisation Details'!I49),FALSE)</f>
        <v>R1012</v>
      </c>
      <c r="Q50" s="29">
        <f>VLOOKUP($A50,'Hospitalisation Details'!$A:$K,COLUMN('Hospitalisation Details'!K49),FALSE)</f>
        <v>56</v>
      </c>
    </row>
    <row r="51" spans="1:17" ht="15.75" customHeight="1" x14ac:dyDescent="0.35">
      <c r="A51" s="26" t="s">
        <v>89</v>
      </c>
      <c r="B51" s="11" t="str">
        <f>VLOOKUP(A51,'Customer Names'!A:E,COLUMN('Customer Names'!D50),FALSE)</f>
        <v>Mr. Ryan</v>
      </c>
      <c r="C51" s="11">
        <f>VLOOKUP($A51,'Medical Examinations'!$A:$J,COLUMN('Medical Examinations'!B50),FALSE)</f>
        <v>31.79</v>
      </c>
      <c r="D51" s="11">
        <f>VLOOKUP($A51,'Medical Examinations'!$A:$J,COLUMN('Medical Examinations'!C50),FALSE)</f>
        <v>5.51</v>
      </c>
      <c r="E51" s="11" t="str">
        <f>VLOOKUP($A51,'Medical Examinations'!$A:$J,COLUMN('Medical Examinations'!D50),FALSE)</f>
        <v>Yes</v>
      </c>
      <c r="F51" s="11" t="str">
        <f>VLOOKUP($A51,'Medical Examinations'!$A:$J,COLUMN('Medical Examinations'!E50),FALSE)</f>
        <v>No</v>
      </c>
      <c r="G51" s="11" t="str">
        <f>VLOOKUP($A51,'Medical Examinations'!$A:$J,COLUMN('Medical Examinations'!F50),FALSE)</f>
        <v>No</v>
      </c>
      <c r="H51" s="11">
        <f>VLOOKUP($A51,'Medical Examinations'!$A:$J,COLUMN('Medical Examinations'!G50),FALSE)</f>
        <v>2</v>
      </c>
      <c r="I51" s="11" t="str">
        <f>VLOOKUP($A51,'Medical Examinations'!$A:$J,COLUMN('Medical Examinations'!H50),FALSE)</f>
        <v>Yes</v>
      </c>
      <c r="J51" s="11" t="str">
        <f>VLOOKUP($A51,'Medical Examinations'!$A:$J,COLUMN('Medical Examinations'!I50),FALSE)</f>
        <v>Obesity</v>
      </c>
      <c r="K51" s="11" t="str">
        <f>VLOOKUP($A51,'Medical Examinations'!$A:$J,COLUMN('Medical Examinations'!J50),FALSE)</f>
        <v>Normal</v>
      </c>
      <c r="L51" s="27">
        <f>VLOOKUP($A51,'Hospitalisation Details'!$A:$K,COLUMN('Hospitalisation Details'!J50),FALSE)</f>
        <v>24405</v>
      </c>
      <c r="M51" s="28">
        <f>VLOOKUP($A51,'Hospitalisation Details'!$A:$K,COLUMN('Hospitalisation Details'!F50),FALSE)</f>
        <v>43813.87</v>
      </c>
      <c r="N51" s="28" t="str">
        <f>VLOOKUP($A51,'Hospitalisation Details'!$A:$K,COLUMN('Hospitalisation Details'!G50),FALSE)</f>
        <v>Tier - 2</v>
      </c>
      <c r="O51" s="28" t="str">
        <f>VLOOKUP($A51,'Hospitalisation Details'!$A:$K,COLUMN('Hospitalisation Details'!H50),FALSE)</f>
        <v>Tier - 2</v>
      </c>
      <c r="P51" s="28" t="str">
        <f>VLOOKUP($A51,'Hospitalisation Details'!$A:$K,COLUMN('Hospitalisation Details'!I50),FALSE)</f>
        <v>R1013</v>
      </c>
      <c r="Q51" s="29">
        <f>VLOOKUP($A51,'Hospitalisation Details'!$A:$K,COLUMN('Hospitalisation Details'!K50),FALSE)</f>
        <v>56</v>
      </c>
    </row>
    <row r="52" spans="1:17" ht="15.75" customHeight="1" x14ac:dyDescent="0.35">
      <c r="A52" s="26" t="s">
        <v>90</v>
      </c>
      <c r="B52" s="11" t="str">
        <f>VLOOKUP(A52,'Customer Names'!A:E,COLUMN('Customer Names'!D51),FALSE)</f>
        <v>Mr. Anthony</v>
      </c>
      <c r="C52" s="11">
        <f>VLOOKUP($A52,'Medical Examinations'!$A:$J,COLUMN('Medical Examinations'!B51),FALSE)</f>
        <v>41.895000000000003</v>
      </c>
      <c r="D52" s="11">
        <f>VLOOKUP($A52,'Medical Examinations'!$A:$J,COLUMN('Medical Examinations'!C51),FALSE)</f>
        <v>10.87</v>
      </c>
      <c r="E52" s="11" t="str">
        <f>VLOOKUP($A52,'Medical Examinations'!$A:$J,COLUMN('Medical Examinations'!D51),FALSE)</f>
        <v>Yes</v>
      </c>
      <c r="F52" s="11" t="str">
        <f>VLOOKUP($A52,'Medical Examinations'!$A:$J,COLUMN('Medical Examinations'!E51),FALSE)</f>
        <v>No</v>
      </c>
      <c r="G52" s="11" t="str">
        <f>VLOOKUP($A52,'Medical Examinations'!$A:$J,COLUMN('Medical Examinations'!F51),FALSE)</f>
        <v>No</v>
      </c>
      <c r="H52" s="11">
        <f>VLOOKUP($A52,'Medical Examinations'!$A:$J,COLUMN('Medical Examinations'!G51),FALSE)</f>
        <v>1</v>
      </c>
      <c r="I52" s="11" t="str">
        <f>VLOOKUP($A52,'Medical Examinations'!$A:$J,COLUMN('Medical Examinations'!H51),FALSE)</f>
        <v>Yes</v>
      </c>
      <c r="J52" s="11" t="str">
        <f>VLOOKUP($A52,'Medical Examinations'!$A:$J,COLUMN('Medical Examinations'!I51),FALSE)</f>
        <v>Obesity</v>
      </c>
      <c r="K52" s="11" t="str">
        <f>VLOOKUP($A52,'Medical Examinations'!$A:$J,COLUMN('Medical Examinations'!J51),FALSE)</f>
        <v>Diabetes</v>
      </c>
      <c r="L52" s="27">
        <f>VLOOKUP($A52,'Hospitalisation Details'!$A:$K,COLUMN('Hospitalisation Details'!J51),FALSE)</f>
        <v>31775</v>
      </c>
      <c r="M52" s="28">
        <f>VLOOKUP($A52,'Hospitalisation Details'!$A:$K,COLUMN('Hospitalisation Details'!F51),FALSE)</f>
        <v>43753.34</v>
      </c>
      <c r="N52" s="28" t="str">
        <f>VLOOKUP($A52,'Hospitalisation Details'!$A:$K,COLUMN('Hospitalisation Details'!G51),FALSE)</f>
        <v>Tier - 2</v>
      </c>
      <c r="O52" s="28" t="str">
        <f>VLOOKUP($A52,'Hospitalisation Details'!$A:$K,COLUMN('Hospitalisation Details'!H51),FALSE)</f>
        <v>Tier - 1</v>
      </c>
      <c r="P52" s="28" t="str">
        <f>VLOOKUP($A52,'Hospitalisation Details'!$A:$K,COLUMN('Hospitalisation Details'!I51),FALSE)</f>
        <v>R1015</v>
      </c>
      <c r="Q52" s="29">
        <f>VLOOKUP($A52,'Hospitalisation Details'!$A:$K,COLUMN('Hospitalisation Details'!K51),FALSE)</f>
        <v>36</v>
      </c>
    </row>
    <row r="53" spans="1:17" ht="15.75" customHeight="1" x14ac:dyDescent="0.35">
      <c r="A53" s="26" t="s">
        <v>91</v>
      </c>
      <c r="B53" s="11" t="str">
        <f>VLOOKUP(A53,'Customer Names'!A:E,COLUMN('Customer Names'!D52),FALSE)</f>
        <v>Ms. Alex</v>
      </c>
      <c r="C53" s="11">
        <f>VLOOKUP($A53,'Medical Examinations'!$A:$J,COLUMN('Medical Examinations'!B52),FALSE)</f>
        <v>31.16</v>
      </c>
      <c r="D53" s="11">
        <f>VLOOKUP($A53,'Medical Examinations'!$A:$J,COLUMN('Medical Examinations'!C52),FALSE)</f>
        <v>9.34</v>
      </c>
      <c r="E53" s="11" t="str">
        <f>VLOOKUP($A53,'Medical Examinations'!$A:$J,COLUMN('Medical Examinations'!D52),FALSE)</f>
        <v>No</v>
      </c>
      <c r="F53" s="11" t="str">
        <f>VLOOKUP($A53,'Medical Examinations'!$A:$J,COLUMN('Medical Examinations'!E52),FALSE)</f>
        <v>No</v>
      </c>
      <c r="G53" s="11" t="str">
        <f>VLOOKUP($A53,'Medical Examinations'!$A:$J,COLUMN('Medical Examinations'!F52),FALSE)</f>
        <v>No</v>
      </c>
      <c r="H53" s="11">
        <f>VLOOKUP($A53,'Medical Examinations'!$A:$J,COLUMN('Medical Examinations'!G52),FALSE)</f>
        <v>0</v>
      </c>
      <c r="I53" s="11" t="str">
        <f>VLOOKUP($A53,'Medical Examinations'!$A:$J,COLUMN('Medical Examinations'!H52),FALSE)</f>
        <v>Yes</v>
      </c>
      <c r="J53" s="11" t="str">
        <f>VLOOKUP($A53,'Medical Examinations'!$A:$J,COLUMN('Medical Examinations'!I52),FALSE)</f>
        <v>Obesity</v>
      </c>
      <c r="K53" s="11" t="str">
        <f>VLOOKUP($A53,'Medical Examinations'!$A:$J,COLUMN('Medical Examinations'!J52),FALSE)</f>
        <v>Diabetes</v>
      </c>
      <c r="L53" s="27">
        <f>VLOOKUP($A53,'Hospitalisation Details'!$A:$K,COLUMN('Hospitalisation Details'!J52),FALSE)</f>
        <v>23976</v>
      </c>
      <c r="M53" s="28">
        <f>VLOOKUP($A53,'Hospitalisation Details'!$A:$K,COLUMN('Hospitalisation Details'!F52),FALSE)</f>
        <v>43578.94</v>
      </c>
      <c r="N53" s="28" t="str">
        <f>VLOOKUP($A53,'Hospitalisation Details'!$A:$K,COLUMN('Hospitalisation Details'!G52),FALSE)</f>
        <v>Tier - 2</v>
      </c>
      <c r="O53" s="28" t="str">
        <f>VLOOKUP($A53,'Hospitalisation Details'!$A:$K,COLUMN('Hospitalisation Details'!H52),FALSE)</f>
        <v>Tier - 2</v>
      </c>
      <c r="P53" s="28" t="str">
        <f>VLOOKUP($A53,'Hospitalisation Details'!$A:$K,COLUMN('Hospitalisation Details'!I52),FALSE)</f>
        <v>R1012</v>
      </c>
      <c r="Q53" s="29">
        <f>VLOOKUP($A53,'Hospitalisation Details'!$A:$K,COLUMN('Hospitalisation Details'!K52),FALSE)</f>
        <v>57</v>
      </c>
    </row>
    <row r="54" spans="1:17" ht="15.75" customHeight="1" x14ac:dyDescent="0.35">
      <c r="A54" s="26" t="s">
        <v>92</v>
      </c>
      <c r="B54" s="11" t="str">
        <f>VLOOKUP(A54,'Customer Names'!A:E,COLUMN('Customer Names'!D53),FALSE)</f>
        <v>Mr. David</v>
      </c>
      <c r="C54" s="11">
        <f>VLOOKUP($A54,'Medical Examinations'!$A:$J,COLUMN('Medical Examinations'!B53),FALSE)</f>
        <v>34.104999999999997</v>
      </c>
      <c r="D54" s="11">
        <f>VLOOKUP($A54,'Medical Examinations'!$A:$J,COLUMN('Medical Examinations'!C53),FALSE)</f>
        <v>5.03</v>
      </c>
      <c r="E54" s="11" t="str">
        <f>VLOOKUP($A54,'Medical Examinations'!$A:$J,COLUMN('Medical Examinations'!D53),FALSE)</f>
        <v>Yes</v>
      </c>
      <c r="F54" s="11" t="str">
        <f>VLOOKUP($A54,'Medical Examinations'!$A:$J,COLUMN('Medical Examinations'!E53),FALSE)</f>
        <v>No</v>
      </c>
      <c r="G54" s="11" t="str">
        <f>VLOOKUP($A54,'Medical Examinations'!$A:$J,COLUMN('Medical Examinations'!F53),FALSE)</f>
        <v>Yes</v>
      </c>
      <c r="H54" s="11">
        <f>VLOOKUP($A54,'Medical Examinations'!$A:$J,COLUMN('Medical Examinations'!G53),FALSE)</f>
        <v>1</v>
      </c>
      <c r="I54" s="11" t="str">
        <f>VLOOKUP($A54,'Medical Examinations'!$A:$J,COLUMN('Medical Examinations'!H53),FALSE)</f>
        <v>Yes</v>
      </c>
      <c r="J54" s="11" t="str">
        <f>VLOOKUP($A54,'Medical Examinations'!$A:$J,COLUMN('Medical Examinations'!I53),FALSE)</f>
        <v>Obesity</v>
      </c>
      <c r="K54" s="11" t="str">
        <f>VLOOKUP($A54,'Medical Examinations'!$A:$J,COLUMN('Medical Examinations'!J53),FALSE)</f>
        <v>Normal</v>
      </c>
      <c r="L54" s="27">
        <f>VLOOKUP($A54,'Hospitalisation Details'!$A:$K,COLUMN('Hospitalisation Details'!J53),FALSE)</f>
        <v>25540</v>
      </c>
      <c r="M54" s="28">
        <f>VLOOKUP($A54,'Hospitalisation Details'!$A:$K,COLUMN('Hospitalisation Details'!F53),FALSE)</f>
        <v>43254.42</v>
      </c>
      <c r="N54" s="28" t="str">
        <f>VLOOKUP($A54,'Hospitalisation Details'!$A:$K,COLUMN('Hospitalisation Details'!G53),FALSE)</f>
        <v>Tier - 2</v>
      </c>
      <c r="O54" s="28" t="str">
        <f>VLOOKUP($A54,'Hospitalisation Details'!$A:$K,COLUMN('Hospitalisation Details'!H53),FALSE)</f>
        <v>Tier - 2</v>
      </c>
      <c r="P54" s="28" t="str">
        <f>VLOOKUP($A54,'Hospitalisation Details'!$A:$K,COLUMN('Hospitalisation Details'!I53),FALSE)</f>
        <v>R1016</v>
      </c>
      <c r="Q54" s="29">
        <f>VLOOKUP($A54,'Hospitalisation Details'!$A:$K,COLUMN('Hospitalisation Details'!K53),FALSE)</f>
        <v>53</v>
      </c>
    </row>
    <row r="55" spans="1:17" ht="15.75" customHeight="1" x14ac:dyDescent="0.35">
      <c r="A55" s="26" t="s">
        <v>93</v>
      </c>
      <c r="B55" s="11" t="str">
        <f>VLOOKUP(A55,'Customer Names'!A:E,COLUMN('Customer Names'!D54),FALSE)</f>
        <v>Mr. Andrew</v>
      </c>
      <c r="C55" s="11">
        <f>VLOOKUP($A55,'Medical Examinations'!$A:$J,COLUMN('Medical Examinations'!B54),FALSE)</f>
        <v>51.93</v>
      </c>
      <c r="D55" s="11">
        <f>VLOOKUP($A55,'Medical Examinations'!$A:$J,COLUMN('Medical Examinations'!C54),FALSE)</f>
        <v>11.05</v>
      </c>
      <c r="E55" s="11" t="str">
        <f>VLOOKUP($A55,'Medical Examinations'!$A:$J,COLUMN('Medical Examinations'!D54),FALSE)</f>
        <v>No</v>
      </c>
      <c r="F55" s="11" t="str">
        <f>VLOOKUP($A55,'Medical Examinations'!$A:$J,COLUMN('Medical Examinations'!E54),FALSE)</f>
        <v>No</v>
      </c>
      <c r="G55" s="11" t="str">
        <f>VLOOKUP($A55,'Medical Examinations'!$A:$J,COLUMN('Medical Examinations'!F54),FALSE)</f>
        <v>No</v>
      </c>
      <c r="H55" s="11">
        <f>VLOOKUP($A55,'Medical Examinations'!$A:$J,COLUMN('Medical Examinations'!G54),FALSE)</f>
        <v>0</v>
      </c>
      <c r="I55" s="11" t="str">
        <f>VLOOKUP($A55,'Medical Examinations'!$A:$J,COLUMN('Medical Examinations'!H54),FALSE)</f>
        <v>Yes</v>
      </c>
      <c r="J55" s="11" t="str">
        <f>VLOOKUP($A55,'Medical Examinations'!$A:$J,COLUMN('Medical Examinations'!I54),FALSE)</f>
        <v>Obesity</v>
      </c>
      <c r="K55" s="11" t="str">
        <f>VLOOKUP($A55,'Medical Examinations'!$A:$J,COLUMN('Medical Examinations'!J54),FALSE)</f>
        <v>Diabetes</v>
      </c>
      <c r="L55" s="27">
        <f>VLOOKUP($A55,'Hospitalisation Details'!$A:$K,COLUMN('Hospitalisation Details'!J54),FALSE)</f>
        <v>24075</v>
      </c>
      <c r="M55" s="28">
        <f>VLOOKUP($A55,'Hospitalisation Details'!$A:$K,COLUMN('Hospitalisation Details'!F54),FALSE)</f>
        <v>43073.760000000002</v>
      </c>
      <c r="N55" s="28" t="str">
        <f>VLOOKUP($A55,'Hospitalisation Details'!$A:$K,COLUMN('Hospitalisation Details'!G54),FALSE)</f>
        <v>Tier - 2</v>
      </c>
      <c r="O55" s="28" t="str">
        <f>VLOOKUP($A55,'Hospitalisation Details'!$A:$K,COLUMN('Hospitalisation Details'!H54),FALSE)</f>
        <v>Tier - 2</v>
      </c>
      <c r="P55" s="28" t="str">
        <f>VLOOKUP($A55,'Hospitalisation Details'!$A:$K,COLUMN('Hospitalisation Details'!I54),FALSE)</f>
        <v>R1011</v>
      </c>
      <c r="Q55" s="29">
        <f>VLOOKUP($A55,'Hospitalisation Details'!$A:$K,COLUMN('Hospitalisation Details'!K54),FALSE)</f>
        <v>57</v>
      </c>
    </row>
    <row r="56" spans="1:17" ht="15.75" customHeight="1" x14ac:dyDescent="0.35">
      <c r="A56" s="26" t="s">
        <v>94</v>
      </c>
      <c r="B56" s="11" t="str">
        <f>VLOOKUP(A56,'Customer Names'!A:E,COLUMN('Customer Names'!D55),FALSE)</f>
        <v>Ms. Dara</v>
      </c>
      <c r="C56" s="11">
        <f>VLOOKUP($A56,'Medical Examinations'!$A:$J,COLUMN('Medical Examinations'!B55),FALSE)</f>
        <v>38.950000000000003</v>
      </c>
      <c r="D56" s="11">
        <f>VLOOKUP($A56,'Medical Examinations'!$A:$J,COLUMN('Medical Examinations'!C55),FALSE)</f>
        <v>11.95</v>
      </c>
      <c r="E56" s="11" t="str">
        <f>VLOOKUP($A56,'Medical Examinations'!$A:$J,COLUMN('Medical Examinations'!D55),FALSE)</f>
        <v>No</v>
      </c>
      <c r="F56" s="11" t="str">
        <f>VLOOKUP($A56,'Medical Examinations'!$A:$J,COLUMN('Medical Examinations'!E55),FALSE)</f>
        <v>No</v>
      </c>
      <c r="G56" s="11" t="str">
        <f>VLOOKUP($A56,'Medical Examinations'!$A:$J,COLUMN('Medical Examinations'!F55),FALSE)</f>
        <v>No</v>
      </c>
      <c r="H56" s="11">
        <f>VLOOKUP($A56,'Medical Examinations'!$A:$J,COLUMN('Medical Examinations'!G55),FALSE)</f>
        <v>0</v>
      </c>
      <c r="I56" s="11" t="str">
        <f>VLOOKUP($A56,'Medical Examinations'!$A:$J,COLUMN('Medical Examinations'!H55),FALSE)</f>
        <v>Yes</v>
      </c>
      <c r="J56" s="11" t="str">
        <f>VLOOKUP($A56,'Medical Examinations'!$A:$J,COLUMN('Medical Examinations'!I55),FALSE)</f>
        <v>Obesity</v>
      </c>
      <c r="K56" s="11" t="str">
        <f>VLOOKUP($A56,'Medical Examinations'!$A:$J,COLUMN('Medical Examinations'!J55),FALSE)</f>
        <v>Diabetes</v>
      </c>
      <c r="L56" s="27">
        <f>VLOOKUP($A56,'Hospitalisation Details'!$A:$K,COLUMN('Hospitalisation Details'!J55),FALSE)</f>
        <v>28798</v>
      </c>
      <c r="M56" s="28">
        <f>VLOOKUP($A56,'Hospitalisation Details'!$A:$K,COLUMN('Hospitalisation Details'!F55),FALSE)</f>
        <v>42983.46</v>
      </c>
      <c r="N56" s="28" t="str">
        <f>VLOOKUP($A56,'Hospitalisation Details'!$A:$K,COLUMN('Hospitalisation Details'!G55),FALSE)</f>
        <v>Tier - 1</v>
      </c>
      <c r="O56" s="28" t="str">
        <f>VLOOKUP($A56,'Hospitalisation Details'!$A:$K,COLUMN('Hospitalisation Details'!H55),FALSE)</f>
        <v>Tier - 2</v>
      </c>
      <c r="P56" s="28" t="str">
        <f>VLOOKUP($A56,'Hospitalisation Details'!$A:$K,COLUMN('Hospitalisation Details'!I55),FALSE)</f>
        <v>R1012</v>
      </c>
      <c r="Q56" s="29">
        <f>VLOOKUP($A56,'Hospitalisation Details'!$A:$K,COLUMN('Hospitalisation Details'!K55),FALSE)</f>
        <v>44</v>
      </c>
    </row>
    <row r="57" spans="1:17" ht="15.75" customHeight="1" x14ac:dyDescent="0.35">
      <c r="A57" s="26" t="s">
        <v>95</v>
      </c>
      <c r="B57" s="11" t="str">
        <f>VLOOKUP(A57,'Customer Names'!A:E,COLUMN('Customer Names'!D56),FALSE)</f>
        <v>Ms. Inna</v>
      </c>
      <c r="C57" s="11">
        <f>VLOOKUP($A57,'Medical Examinations'!$A:$J,COLUMN('Medical Examinations'!B56),FALSE)</f>
        <v>36.630000000000003</v>
      </c>
      <c r="D57" s="11">
        <f>VLOOKUP($A57,'Medical Examinations'!$A:$J,COLUMN('Medical Examinations'!C56),FALSE)</f>
        <v>7.72</v>
      </c>
      <c r="E57" s="11" t="str">
        <f>VLOOKUP($A57,'Medical Examinations'!$A:$J,COLUMN('Medical Examinations'!D56),FALSE)</f>
        <v>Yes</v>
      </c>
      <c r="F57" s="11" t="str">
        <f>VLOOKUP($A57,'Medical Examinations'!$A:$J,COLUMN('Medical Examinations'!E56),FALSE)</f>
        <v>No</v>
      </c>
      <c r="G57" s="11" t="str">
        <f>VLOOKUP($A57,'Medical Examinations'!$A:$J,COLUMN('Medical Examinations'!F56),FALSE)</f>
        <v>No</v>
      </c>
      <c r="H57" s="11">
        <f>VLOOKUP($A57,'Medical Examinations'!$A:$J,COLUMN('Medical Examinations'!G56),FALSE)</f>
        <v>1</v>
      </c>
      <c r="I57" s="11" t="str">
        <f>VLOOKUP($A57,'Medical Examinations'!$A:$J,COLUMN('Medical Examinations'!H56),FALSE)</f>
        <v>Yes</v>
      </c>
      <c r="J57" s="11" t="str">
        <f>VLOOKUP($A57,'Medical Examinations'!$A:$J,COLUMN('Medical Examinations'!I56),FALSE)</f>
        <v>Obesity</v>
      </c>
      <c r="K57" s="11" t="str">
        <f>VLOOKUP($A57,'Medical Examinations'!$A:$J,COLUMN('Medical Examinations'!J56),FALSE)</f>
        <v>Diabetes</v>
      </c>
      <c r="L57" s="27">
        <f>VLOOKUP($A57,'Hospitalisation Details'!$A:$K,COLUMN('Hospitalisation Details'!J56),FALSE)</f>
        <v>27690</v>
      </c>
      <c r="M57" s="28">
        <f>VLOOKUP($A57,'Hospitalisation Details'!$A:$K,COLUMN('Hospitalisation Details'!F56),FALSE)</f>
        <v>42969.85</v>
      </c>
      <c r="N57" s="28" t="str">
        <f>VLOOKUP($A57,'Hospitalisation Details'!$A:$K,COLUMN('Hospitalisation Details'!G56),FALSE)</f>
        <v>Tier - 1</v>
      </c>
      <c r="O57" s="28" t="str">
        <f>VLOOKUP($A57,'Hospitalisation Details'!$A:$K,COLUMN('Hospitalisation Details'!H56),FALSE)</f>
        <v>Tier - 3</v>
      </c>
      <c r="P57" s="28" t="str">
        <f>VLOOKUP($A57,'Hospitalisation Details'!$A:$K,COLUMN('Hospitalisation Details'!I56),FALSE)</f>
        <v>R1013</v>
      </c>
      <c r="Q57" s="29">
        <f>VLOOKUP($A57,'Hospitalisation Details'!$A:$K,COLUMN('Hospitalisation Details'!K56),FALSE)</f>
        <v>47</v>
      </c>
    </row>
    <row r="58" spans="1:17" ht="15.75" customHeight="1" x14ac:dyDescent="0.35">
      <c r="A58" s="26" t="s">
        <v>96</v>
      </c>
      <c r="B58" s="11" t="str">
        <f>VLOOKUP(A58,'Customer Names'!A:E,COLUMN('Customer Names'!D57),FALSE)</f>
        <v>Mr. Ari</v>
      </c>
      <c r="C58" s="11">
        <f>VLOOKUP($A58,'Medical Examinations'!$A:$J,COLUMN('Medical Examinations'!B57),FALSE)</f>
        <v>34.200000000000003</v>
      </c>
      <c r="D58" s="11">
        <f>VLOOKUP($A58,'Medical Examinations'!$A:$J,COLUMN('Medical Examinations'!C57),FALSE)</f>
        <v>5.75</v>
      </c>
      <c r="E58" s="11" t="str">
        <f>VLOOKUP($A58,'Medical Examinations'!$A:$J,COLUMN('Medical Examinations'!D57),FALSE)</f>
        <v>No</v>
      </c>
      <c r="F58" s="11" t="str">
        <f>VLOOKUP($A58,'Medical Examinations'!$A:$J,COLUMN('Medical Examinations'!E57),FALSE)</f>
        <v>No</v>
      </c>
      <c r="G58" s="11" t="str">
        <f>VLOOKUP($A58,'Medical Examinations'!$A:$J,COLUMN('Medical Examinations'!F57),FALSE)</f>
        <v>No</v>
      </c>
      <c r="H58" s="11">
        <f>VLOOKUP($A58,'Medical Examinations'!$A:$J,COLUMN('Medical Examinations'!G57),FALSE)</f>
        <v>2</v>
      </c>
      <c r="I58" s="11" t="str">
        <f>VLOOKUP($A58,'Medical Examinations'!$A:$J,COLUMN('Medical Examinations'!H57),FALSE)</f>
        <v>Yes</v>
      </c>
      <c r="J58" s="11" t="str">
        <f>VLOOKUP($A58,'Medical Examinations'!$A:$J,COLUMN('Medical Examinations'!I57),FALSE)</f>
        <v>Obesity</v>
      </c>
      <c r="K58" s="11" t="str">
        <f>VLOOKUP($A58,'Medical Examinations'!$A:$J,COLUMN('Medical Examinations'!J57),FALSE)</f>
        <v>Prediabetes</v>
      </c>
      <c r="L58" s="27">
        <f>VLOOKUP($A58,'Hospitalisation Details'!$A:$K,COLUMN('Hospitalisation Details'!J57),FALSE)</f>
        <v>26552</v>
      </c>
      <c r="M58" s="28">
        <f>VLOOKUP($A58,'Hospitalisation Details'!$A:$K,COLUMN('Hospitalisation Details'!F57),FALSE)</f>
        <v>42856.84</v>
      </c>
      <c r="N58" s="28" t="str">
        <f>VLOOKUP($A58,'Hospitalisation Details'!$A:$K,COLUMN('Hospitalisation Details'!G57),FALSE)</f>
        <v>Tier - 1</v>
      </c>
      <c r="O58" s="28" t="str">
        <f>VLOOKUP($A58,'Hospitalisation Details'!$A:$K,COLUMN('Hospitalisation Details'!H57),FALSE)</f>
        <v>Tier - 1</v>
      </c>
      <c r="P58" s="28" t="str">
        <f>VLOOKUP($A58,'Hospitalisation Details'!$A:$K,COLUMN('Hospitalisation Details'!I57),FALSE)</f>
        <v>R1011</v>
      </c>
      <c r="Q58" s="29">
        <f>VLOOKUP($A58,'Hospitalisation Details'!$A:$K,COLUMN('Hospitalisation Details'!K57),FALSE)</f>
        <v>50</v>
      </c>
    </row>
    <row r="59" spans="1:17" ht="15.75" customHeight="1" x14ac:dyDescent="0.35">
      <c r="A59" s="26" t="s">
        <v>97</v>
      </c>
      <c r="B59" s="11" t="str">
        <f>VLOOKUP(A59,'Customer Names'!A:E,COLUMN('Customer Names'!D58),FALSE)</f>
        <v>Ms. Lindsey</v>
      </c>
      <c r="C59" s="11">
        <f>VLOOKUP($A59,'Medical Examinations'!$A:$J,COLUMN('Medical Examinations'!B58),FALSE)</f>
        <v>50.63</v>
      </c>
      <c r="D59" s="11">
        <f>VLOOKUP($A59,'Medical Examinations'!$A:$J,COLUMN('Medical Examinations'!C58),FALSE)</f>
        <v>11.89</v>
      </c>
      <c r="E59" s="11" t="str">
        <f>VLOOKUP($A59,'Medical Examinations'!$A:$J,COLUMN('Medical Examinations'!D58),FALSE)</f>
        <v>No</v>
      </c>
      <c r="F59" s="11" t="str">
        <f>VLOOKUP($A59,'Medical Examinations'!$A:$J,COLUMN('Medical Examinations'!E58),FALSE)</f>
        <v>No</v>
      </c>
      <c r="G59" s="11" t="str">
        <f>VLOOKUP($A59,'Medical Examinations'!$A:$J,COLUMN('Medical Examinations'!F58),FALSE)</f>
        <v>No</v>
      </c>
      <c r="H59" s="11">
        <f>VLOOKUP($A59,'Medical Examinations'!$A:$J,COLUMN('Medical Examinations'!G58),FALSE)</f>
        <v>0</v>
      </c>
      <c r="I59" s="11" t="str">
        <f>VLOOKUP($A59,'Medical Examinations'!$A:$J,COLUMN('Medical Examinations'!H58),FALSE)</f>
        <v>Yes</v>
      </c>
      <c r="J59" s="11" t="str">
        <f>VLOOKUP($A59,'Medical Examinations'!$A:$J,COLUMN('Medical Examinations'!I58),FALSE)</f>
        <v>Obesity</v>
      </c>
      <c r="K59" s="11" t="str">
        <f>VLOOKUP($A59,'Medical Examinations'!$A:$J,COLUMN('Medical Examinations'!J58),FALSE)</f>
        <v>Diabetes</v>
      </c>
      <c r="L59" s="27">
        <f>VLOOKUP($A59,'Hospitalisation Details'!$A:$K,COLUMN('Hospitalisation Details'!J58),FALSE)</f>
        <v>24044</v>
      </c>
      <c r="M59" s="28">
        <f>VLOOKUP($A59,'Hospitalisation Details'!$A:$K,COLUMN('Hospitalisation Details'!F58),FALSE)</f>
        <v>42764.12</v>
      </c>
      <c r="N59" s="28" t="str">
        <f>VLOOKUP($A59,'Hospitalisation Details'!$A:$K,COLUMN('Hospitalisation Details'!G58),FALSE)</f>
        <v>Tier - 1</v>
      </c>
      <c r="O59" s="28" t="str">
        <f>VLOOKUP($A59,'Hospitalisation Details'!$A:$K,COLUMN('Hospitalisation Details'!H58),FALSE)</f>
        <v>Tier - 2</v>
      </c>
      <c r="P59" s="28" t="str">
        <f>VLOOKUP($A59,'Hospitalisation Details'!$A:$K,COLUMN('Hospitalisation Details'!I58),FALSE)</f>
        <v>R1011</v>
      </c>
      <c r="Q59" s="29">
        <f>VLOOKUP($A59,'Hospitalisation Details'!$A:$K,COLUMN('Hospitalisation Details'!K58),FALSE)</f>
        <v>57</v>
      </c>
    </row>
    <row r="60" spans="1:17" ht="15.75" customHeight="1" x14ac:dyDescent="0.35">
      <c r="A60" s="26" t="s">
        <v>98</v>
      </c>
      <c r="B60" s="11" t="str">
        <f>VLOOKUP(A60,'Customer Names'!A:E,COLUMN('Customer Names'!D59),FALSE)</f>
        <v>Mr. Kenny</v>
      </c>
      <c r="C60" s="11">
        <f>VLOOKUP($A60,'Medical Examinations'!$A:$J,COLUMN('Medical Examinations'!B59),FALSE)</f>
        <v>36.479999999999997</v>
      </c>
      <c r="D60" s="11">
        <f>VLOOKUP($A60,'Medical Examinations'!$A:$J,COLUMN('Medical Examinations'!C59),FALSE)</f>
        <v>6.2</v>
      </c>
      <c r="E60" s="11" t="str">
        <f>VLOOKUP($A60,'Medical Examinations'!$A:$J,COLUMN('Medical Examinations'!D59),FALSE)</f>
        <v>No</v>
      </c>
      <c r="F60" s="11" t="str">
        <f>VLOOKUP($A60,'Medical Examinations'!$A:$J,COLUMN('Medical Examinations'!E59),FALSE)</f>
        <v>No</v>
      </c>
      <c r="G60" s="11" t="str">
        <f>VLOOKUP($A60,'Medical Examinations'!$A:$J,COLUMN('Medical Examinations'!F59),FALSE)</f>
        <v>No</v>
      </c>
      <c r="H60" s="11">
        <f>VLOOKUP($A60,'Medical Examinations'!$A:$J,COLUMN('Medical Examinations'!G59),FALSE)</f>
        <v>0</v>
      </c>
      <c r="I60" s="11" t="str">
        <f>VLOOKUP($A60,'Medical Examinations'!$A:$J,COLUMN('Medical Examinations'!H59),FALSE)</f>
        <v>Yes</v>
      </c>
      <c r="J60" s="11" t="str">
        <f>VLOOKUP($A60,'Medical Examinations'!$A:$J,COLUMN('Medical Examinations'!I59),FALSE)</f>
        <v>Obesity</v>
      </c>
      <c r="K60" s="11" t="str">
        <f>VLOOKUP($A60,'Medical Examinations'!$A:$J,COLUMN('Medical Examinations'!J59),FALSE)</f>
        <v>Prediabetes</v>
      </c>
      <c r="L60" s="27">
        <f>VLOOKUP($A60,'Hospitalisation Details'!$A:$K,COLUMN('Hospitalisation Details'!J59),FALSE)</f>
        <v>28419</v>
      </c>
      <c r="M60" s="28">
        <f>VLOOKUP($A60,'Hospitalisation Details'!$A:$K,COLUMN('Hospitalisation Details'!F59),FALSE)</f>
        <v>42760.5</v>
      </c>
      <c r="N60" s="28" t="str">
        <f>VLOOKUP($A60,'Hospitalisation Details'!$A:$K,COLUMN('Hospitalisation Details'!G59),FALSE)</f>
        <v>Tier - 1</v>
      </c>
      <c r="O60" s="28" t="str">
        <f>VLOOKUP($A60,'Hospitalisation Details'!$A:$K,COLUMN('Hospitalisation Details'!H59),FALSE)</f>
        <v>Tier - 2</v>
      </c>
      <c r="P60" s="28" t="str">
        <f>VLOOKUP($A60,'Hospitalisation Details'!$A:$K,COLUMN('Hospitalisation Details'!I59),FALSE)</f>
        <v>R1012</v>
      </c>
      <c r="Q60" s="29">
        <f>VLOOKUP($A60,'Hospitalisation Details'!$A:$K,COLUMN('Hospitalisation Details'!K59),FALSE)</f>
        <v>45</v>
      </c>
    </row>
    <row r="61" spans="1:17" ht="15.75" customHeight="1" x14ac:dyDescent="0.35">
      <c r="A61" s="26" t="s">
        <v>99</v>
      </c>
      <c r="B61" s="11" t="str">
        <f>VLOOKUP(A61,'Customer Names'!A:E,COLUMN('Customer Names'!D60),FALSE)</f>
        <v>Ms. Louise</v>
      </c>
      <c r="C61" s="11">
        <f>VLOOKUP($A61,'Medical Examinations'!$A:$J,COLUMN('Medical Examinations'!B60),FALSE)</f>
        <v>54.82</v>
      </c>
      <c r="D61" s="11">
        <f>VLOOKUP($A61,'Medical Examinations'!$A:$J,COLUMN('Medical Examinations'!C60),FALSE)</f>
        <v>10.61</v>
      </c>
      <c r="E61" s="11" t="str">
        <f>VLOOKUP($A61,'Medical Examinations'!$A:$J,COLUMN('Medical Examinations'!D60),FALSE)</f>
        <v>No</v>
      </c>
      <c r="F61" s="11" t="str">
        <f>VLOOKUP($A61,'Medical Examinations'!$A:$J,COLUMN('Medical Examinations'!E60),FALSE)</f>
        <v>No</v>
      </c>
      <c r="G61" s="11" t="str">
        <f>VLOOKUP($A61,'Medical Examinations'!$A:$J,COLUMN('Medical Examinations'!F60),FALSE)</f>
        <v>No</v>
      </c>
      <c r="H61" s="11">
        <f>VLOOKUP($A61,'Medical Examinations'!$A:$J,COLUMN('Medical Examinations'!G60),FALSE)</f>
        <v>0</v>
      </c>
      <c r="I61" s="11" t="str">
        <f>VLOOKUP($A61,'Medical Examinations'!$A:$J,COLUMN('Medical Examinations'!H60),FALSE)</f>
        <v>Yes</v>
      </c>
      <c r="J61" s="11" t="str">
        <f>VLOOKUP($A61,'Medical Examinations'!$A:$J,COLUMN('Medical Examinations'!I60),FALSE)</f>
        <v>Obesity</v>
      </c>
      <c r="K61" s="11" t="str">
        <f>VLOOKUP($A61,'Medical Examinations'!$A:$J,COLUMN('Medical Examinations'!J60),FALSE)</f>
        <v>Diabetes</v>
      </c>
      <c r="L61" s="27">
        <f>VLOOKUP($A61,'Hospitalisation Details'!$A:$K,COLUMN('Hospitalisation Details'!J60),FALSE)</f>
        <v>26240</v>
      </c>
      <c r="M61" s="28">
        <f>VLOOKUP($A61,'Hospitalisation Details'!$A:$K,COLUMN('Hospitalisation Details'!F60),FALSE)</f>
        <v>42644.2</v>
      </c>
      <c r="N61" s="28" t="str">
        <f>VLOOKUP($A61,'Hospitalisation Details'!$A:$K,COLUMN('Hospitalisation Details'!G60),FALSE)</f>
        <v>Tier - 1</v>
      </c>
      <c r="O61" s="28" t="str">
        <f>VLOOKUP($A61,'Hospitalisation Details'!$A:$K,COLUMN('Hospitalisation Details'!H60),FALSE)</f>
        <v>Tier - 3</v>
      </c>
      <c r="P61" s="28" t="str">
        <f>VLOOKUP($A61,'Hospitalisation Details'!$A:$K,COLUMN('Hospitalisation Details'!I60),FALSE)</f>
        <v>R1011</v>
      </c>
      <c r="Q61" s="29">
        <f>VLOOKUP($A61,'Hospitalisation Details'!$A:$K,COLUMN('Hospitalisation Details'!K60),FALSE)</f>
        <v>51</v>
      </c>
    </row>
    <row r="62" spans="1:17" ht="15.75" customHeight="1" x14ac:dyDescent="0.35">
      <c r="A62" s="26" t="s">
        <v>100</v>
      </c>
      <c r="B62" s="11" t="str">
        <f>VLOOKUP(A62,'Customer Names'!A:E,COLUMN('Customer Names'!D61),FALSE)</f>
        <v>Mr. Cameron</v>
      </c>
      <c r="C62" s="11">
        <f>VLOOKUP($A62,'Medical Examinations'!$A:$J,COLUMN('Medical Examinations'!B61),FALSE)</f>
        <v>38.06</v>
      </c>
      <c r="D62" s="11">
        <f>VLOOKUP($A62,'Medical Examinations'!$A:$J,COLUMN('Medical Examinations'!C61),FALSE)</f>
        <v>6.04</v>
      </c>
      <c r="E62" s="11" t="str">
        <f>VLOOKUP($A62,'Medical Examinations'!$A:$J,COLUMN('Medical Examinations'!D61),FALSE)</f>
        <v>No</v>
      </c>
      <c r="F62" s="11" t="str">
        <f>VLOOKUP($A62,'Medical Examinations'!$A:$J,COLUMN('Medical Examinations'!E61),FALSE)</f>
        <v>No</v>
      </c>
      <c r="G62" s="11" t="str">
        <f>VLOOKUP($A62,'Medical Examinations'!$A:$J,COLUMN('Medical Examinations'!F61),FALSE)</f>
        <v>Yes</v>
      </c>
      <c r="H62" s="11">
        <f>VLOOKUP($A62,'Medical Examinations'!$A:$J,COLUMN('Medical Examinations'!G61),FALSE)</f>
        <v>1</v>
      </c>
      <c r="I62" s="11" t="str">
        <f>VLOOKUP($A62,'Medical Examinations'!$A:$J,COLUMN('Medical Examinations'!H61),FALSE)</f>
        <v>Yes</v>
      </c>
      <c r="J62" s="11" t="str">
        <f>VLOOKUP($A62,'Medical Examinations'!$A:$J,COLUMN('Medical Examinations'!I61),FALSE)</f>
        <v>Obesity</v>
      </c>
      <c r="K62" s="11" t="str">
        <f>VLOOKUP($A62,'Medical Examinations'!$A:$J,COLUMN('Medical Examinations'!J61),FALSE)</f>
        <v>Prediabetes</v>
      </c>
      <c r="L62" s="27">
        <f>VLOOKUP($A62,'Hospitalisation Details'!$A:$K,COLUMN('Hospitalisation Details'!J61),FALSE)</f>
        <v>29216</v>
      </c>
      <c r="M62" s="28">
        <f>VLOOKUP($A62,'Hospitalisation Details'!$A:$K,COLUMN('Hospitalisation Details'!F61),FALSE)</f>
        <v>42560.43</v>
      </c>
      <c r="N62" s="28" t="str">
        <f>VLOOKUP($A62,'Hospitalisation Details'!$A:$K,COLUMN('Hospitalisation Details'!G61),FALSE)</f>
        <v>Tier - 1</v>
      </c>
      <c r="O62" s="28" t="str">
        <f>VLOOKUP($A62,'Hospitalisation Details'!$A:$K,COLUMN('Hospitalisation Details'!H61),FALSE)</f>
        <v>Tier - 3</v>
      </c>
      <c r="P62" s="28" t="str">
        <f>VLOOKUP($A62,'Hospitalisation Details'!$A:$K,COLUMN('Hospitalisation Details'!I61),FALSE)</f>
        <v>R1013</v>
      </c>
      <c r="Q62" s="29">
        <f>VLOOKUP($A62,'Hospitalisation Details'!$A:$K,COLUMN('Hospitalisation Details'!K61),FALSE)</f>
        <v>43</v>
      </c>
    </row>
    <row r="63" spans="1:17" ht="15.75" customHeight="1" x14ac:dyDescent="0.35">
      <c r="A63" s="26" t="s">
        <v>101</v>
      </c>
      <c r="B63" s="11" t="str">
        <f>VLOOKUP(A63,'Customer Names'!A:E,COLUMN('Customer Names'!D62),FALSE)</f>
        <v>Ms. Katie</v>
      </c>
      <c r="C63" s="11">
        <f>VLOOKUP($A63,'Medical Examinations'!$A:$J,COLUMN('Medical Examinations'!B62),FALSE)</f>
        <v>51.48</v>
      </c>
      <c r="D63" s="11">
        <f>VLOOKUP($A63,'Medical Examinations'!$A:$J,COLUMN('Medical Examinations'!C62),FALSE)</f>
        <v>9.33</v>
      </c>
      <c r="E63" s="11" t="str">
        <f>VLOOKUP($A63,'Medical Examinations'!$A:$J,COLUMN('Medical Examinations'!D62),FALSE)</f>
        <v>Yes</v>
      </c>
      <c r="F63" s="11" t="str">
        <f>VLOOKUP($A63,'Medical Examinations'!$A:$J,COLUMN('Medical Examinations'!E62),FALSE)</f>
        <v>No</v>
      </c>
      <c r="G63" s="11" t="str">
        <f>VLOOKUP($A63,'Medical Examinations'!$A:$J,COLUMN('Medical Examinations'!F62),FALSE)</f>
        <v>No</v>
      </c>
      <c r="H63" s="11">
        <f>VLOOKUP($A63,'Medical Examinations'!$A:$J,COLUMN('Medical Examinations'!G62),FALSE)</f>
        <v>0</v>
      </c>
      <c r="I63" s="11" t="str">
        <f>VLOOKUP($A63,'Medical Examinations'!$A:$J,COLUMN('Medical Examinations'!H62),FALSE)</f>
        <v>Yes</v>
      </c>
      <c r="J63" s="11" t="str">
        <f>VLOOKUP($A63,'Medical Examinations'!$A:$J,COLUMN('Medical Examinations'!I62),FALSE)</f>
        <v>Obesity</v>
      </c>
      <c r="K63" s="11" t="str">
        <f>VLOOKUP($A63,'Medical Examinations'!$A:$J,COLUMN('Medical Examinations'!J62),FALSE)</f>
        <v>Diabetes</v>
      </c>
      <c r="L63" s="27">
        <f>VLOOKUP($A63,'Hospitalisation Details'!$A:$K,COLUMN('Hospitalisation Details'!J62),FALSE)</f>
        <v>24650</v>
      </c>
      <c r="M63" s="28">
        <f>VLOOKUP($A63,'Hospitalisation Details'!$A:$K,COLUMN('Hospitalisation Details'!F62),FALSE)</f>
        <v>42538.720000000001</v>
      </c>
      <c r="N63" s="28" t="str">
        <f>VLOOKUP($A63,'Hospitalisation Details'!$A:$K,COLUMN('Hospitalisation Details'!G62),FALSE)</f>
        <v>Tier - 1</v>
      </c>
      <c r="O63" s="28" t="str">
        <f>VLOOKUP($A63,'Hospitalisation Details'!$A:$K,COLUMN('Hospitalisation Details'!H62),FALSE)</f>
        <v>Tier - 3</v>
      </c>
      <c r="P63" s="28" t="str">
        <f>VLOOKUP($A63,'Hospitalisation Details'!$A:$K,COLUMN('Hospitalisation Details'!I62),FALSE)</f>
        <v>R1011</v>
      </c>
      <c r="Q63" s="29">
        <f>VLOOKUP($A63,'Hospitalisation Details'!$A:$K,COLUMN('Hospitalisation Details'!K62),FALSE)</f>
        <v>55</v>
      </c>
    </row>
    <row r="64" spans="1:17" ht="15.75" customHeight="1" x14ac:dyDescent="0.35">
      <c r="A64" s="26" t="s">
        <v>102</v>
      </c>
      <c r="B64" s="11" t="str">
        <f>VLOOKUP(A64,'Customer Names'!A:E,COLUMN('Customer Names'!D63),FALSE)</f>
        <v>Ms. Casey</v>
      </c>
      <c r="C64" s="11">
        <f>VLOOKUP($A64,'Medical Examinations'!$A:$J,COLUMN('Medical Examinations'!B63),FALSE)</f>
        <v>52.06</v>
      </c>
      <c r="D64" s="11">
        <f>VLOOKUP($A64,'Medical Examinations'!$A:$J,COLUMN('Medical Examinations'!C63),FALSE)</f>
        <v>11.47</v>
      </c>
      <c r="E64" s="11" t="str">
        <f>VLOOKUP($A64,'Medical Examinations'!$A:$J,COLUMN('Medical Examinations'!D63),FALSE)</f>
        <v>No</v>
      </c>
      <c r="F64" s="11" t="str">
        <f>VLOOKUP($A64,'Medical Examinations'!$A:$J,COLUMN('Medical Examinations'!E63),FALSE)</f>
        <v>No</v>
      </c>
      <c r="G64" s="11" t="str">
        <f>VLOOKUP($A64,'Medical Examinations'!$A:$J,COLUMN('Medical Examinations'!F63),FALSE)</f>
        <v>No</v>
      </c>
      <c r="H64" s="11">
        <f>VLOOKUP($A64,'Medical Examinations'!$A:$J,COLUMN('Medical Examinations'!G63),FALSE)</f>
        <v>0</v>
      </c>
      <c r="I64" s="11" t="str">
        <f>VLOOKUP($A64,'Medical Examinations'!$A:$J,COLUMN('Medical Examinations'!H63),FALSE)</f>
        <v>Yes</v>
      </c>
      <c r="J64" s="11" t="str">
        <f>VLOOKUP($A64,'Medical Examinations'!$A:$J,COLUMN('Medical Examinations'!I63),FALSE)</f>
        <v>Obesity</v>
      </c>
      <c r="K64" s="11" t="str">
        <f>VLOOKUP($A64,'Medical Examinations'!$A:$J,COLUMN('Medical Examinations'!J63),FALSE)</f>
        <v>Diabetes</v>
      </c>
      <c r="L64" s="27">
        <f>VLOOKUP($A64,'Hospitalisation Details'!$A:$K,COLUMN('Hospitalisation Details'!J63),FALSE)</f>
        <v>25053</v>
      </c>
      <c r="M64" s="28">
        <f>VLOOKUP($A64,'Hospitalisation Details'!$A:$K,COLUMN('Hospitalisation Details'!F63),FALSE)</f>
        <v>42478.6</v>
      </c>
      <c r="N64" s="28" t="str">
        <f>VLOOKUP($A64,'Hospitalisation Details'!$A:$K,COLUMN('Hospitalisation Details'!G63),FALSE)</f>
        <v>Tier - 1</v>
      </c>
      <c r="O64" s="28" t="str">
        <f>VLOOKUP($A64,'Hospitalisation Details'!$A:$K,COLUMN('Hospitalisation Details'!H63),FALSE)</f>
        <v>Tier - 2</v>
      </c>
      <c r="P64" s="28" t="str">
        <f>VLOOKUP($A64,'Hospitalisation Details'!$A:$K,COLUMN('Hospitalisation Details'!I63),FALSE)</f>
        <v>R1011</v>
      </c>
      <c r="Q64" s="29">
        <f>VLOOKUP($A64,'Hospitalisation Details'!$A:$K,COLUMN('Hospitalisation Details'!K63),FALSE)</f>
        <v>54</v>
      </c>
    </row>
    <row r="65" spans="1:17" ht="15.75" customHeight="1" x14ac:dyDescent="0.35">
      <c r="A65" s="26" t="s">
        <v>103</v>
      </c>
      <c r="B65" s="11" t="str">
        <f>VLOOKUP(A65,'Customer Names'!A:E,COLUMN('Customer Names'!D64),FALSE)</f>
        <v>Mr. David</v>
      </c>
      <c r="C65" s="11">
        <f>VLOOKUP($A65,'Medical Examinations'!$A:$J,COLUMN('Medical Examinations'!B64),FALSE)</f>
        <v>30.684999999999999</v>
      </c>
      <c r="D65" s="11">
        <f>VLOOKUP($A65,'Medical Examinations'!$A:$J,COLUMN('Medical Examinations'!C64),FALSE)</f>
        <v>7.02</v>
      </c>
      <c r="E65" s="11" t="str">
        <f>VLOOKUP($A65,'Medical Examinations'!$A:$J,COLUMN('Medical Examinations'!D64),FALSE)</f>
        <v>Yes</v>
      </c>
      <c r="F65" s="11" t="str">
        <f>VLOOKUP($A65,'Medical Examinations'!$A:$J,COLUMN('Medical Examinations'!E64),FALSE)</f>
        <v>No</v>
      </c>
      <c r="G65" s="11" t="str">
        <f>VLOOKUP($A65,'Medical Examinations'!$A:$J,COLUMN('Medical Examinations'!F64),FALSE)</f>
        <v>No</v>
      </c>
      <c r="H65" s="11">
        <f>VLOOKUP($A65,'Medical Examinations'!$A:$J,COLUMN('Medical Examinations'!G64),FALSE)</f>
        <v>0</v>
      </c>
      <c r="I65" s="11" t="str">
        <f>VLOOKUP($A65,'Medical Examinations'!$A:$J,COLUMN('Medical Examinations'!H64),FALSE)</f>
        <v>Yes</v>
      </c>
      <c r="J65" s="11" t="str">
        <f>VLOOKUP($A65,'Medical Examinations'!$A:$J,COLUMN('Medical Examinations'!I64),FALSE)</f>
        <v>Obesity</v>
      </c>
      <c r="K65" s="11" t="str">
        <f>VLOOKUP($A65,'Medical Examinations'!$A:$J,COLUMN('Medical Examinations'!J64),FALSE)</f>
        <v>Diabetes</v>
      </c>
      <c r="L65" s="27">
        <f>VLOOKUP($A65,'Hospitalisation Details'!$A:$K,COLUMN('Hospitalisation Details'!J64),FALSE)</f>
        <v>24651</v>
      </c>
      <c r="M65" s="28">
        <f>VLOOKUP($A65,'Hospitalisation Details'!$A:$K,COLUMN('Hospitalisation Details'!F64),FALSE)</f>
        <v>42303.69</v>
      </c>
      <c r="N65" s="28" t="str">
        <f>VLOOKUP($A65,'Hospitalisation Details'!$A:$K,COLUMN('Hospitalisation Details'!G64),FALSE)</f>
        <v>Tier - 1</v>
      </c>
      <c r="O65" s="28" t="str">
        <f>VLOOKUP($A65,'Hospitalisation Details'!$A:$K,COLUMN('Hospitalisation Details'!H64),FALSE)</f>
        <v>Tier - 2</v>
      </c>
      <c r="P65" s="28" t="str">
        <f>VLOOKUP($A65,'Hospitalisation Details'!$A:$K,COLUMN('Hospitalisation Details'!I64),FALSE)</f>
        <v>R1016</v>
      </c>
      <c r="Q65" s="29">
        <f>VLOOKUP($A65,'Hospitalisation Details'!$A:$K,COLUMN('Hospitalisation Details'!K64),FALSE)</f>
        <v>55</v>
      </c>
    </row>
    <row r="66" spans="1:17" ht="15.75" customHeight="1" x14ac:dyDescent="0.35">
      <c r="A66" s="26" t="s">
        <v>104</v>
      </c>
      <c r="B66" s="11" t="str">
        <f>VLOOKUP(A66,'Customer Names'!A:E,COLUMN('Customer Names'!D65),FALSE)</f>
        <v>Mr. Bryson</v>
      </c>
      <c r="C66" s="11">
        <f>VLOOKUP($A66,'Medical Examinations'!$A:$J,COLUMN('Medical Examinations'!B65),FALSE)</f>
        <v>36.08</v>
      </c>
      <c r="D66" s="11">
        <f>VLOOKUP($A66,'Medical Examinations'!$A:$J,COLUMN('Medical Examinations'!C65),FALSE)</f>
        <v>8.8000000000000007</v>
      </c>
      <c r="E66" s="11" t="str">
        <f>VLOOKUP($A66,'Medical Examinations'!$A:$J,COLUMN('Medical Examinations'!D65),FALSE)</f>
        <v>Yes</v>
      </c>
      <c r="F66" s="11" t="str">
        <f>VLOOKUP($A66,'Medical Examinations'!$A:$J,COLUMN('Medical Examinations'!E65),FALSE)</f>
        <v>No</v>
      </c>
      <c r="G66" s="11" t="str">
        <f>VLOOKUP($A66,'Medical Examinations'!$A:$J,COLUMN('Medical Examinations'!F65),FALSE)</f>
        <v>No</v>
      </c>
      <c r="H66" s="11">
        <f>VLOOKUP($A66,'Medical Examinations'!$A:$J,COLUMN('Medical Examinations'!G65),FALSE)</f>
        <v>1</v>
      </c>
      <c r="I66" s="11" t="str">
        <f>VLOOKUP($A66,'Medical Examinations'!$A:$J,COLUMN('Medical Examinations'!H65),FALSE)</f>
        <v>Yes</v>
      </c>
      <c r="J66" s="11" t="str">
        <f>VLOOKUP($A66,'Medical Examinations'!$A:$J,COLUMN('Medical Examinations'!I65),FALSE)</f>
        <v>Obesity</v>
      </c>
      <c r="K66" s="11" t="str">
        <f>VLOOKUP($A66,'Medical Examinations'!$A:$J,COLUMN('Medical Examinations'!J65),FALSE)</f>
        <v>Diabetes</v>
      </c>
      <c r="L66" s="27">
        <f>VLOOKUP($A66,'Hospitalisation Details'!$A:$K,COLUMN('Hospitalisation Details'!J65),FALSE)</f>
        <v>27621</v>
      </c>
      <c r="M66" s="28">
        <f>VLOOKUP($A66,'Hospitalisation Details'!$A:$K,COLUMN('Hospitalisation Details'!F65),FALSE)</f>
        <v>42211.14</v>
      </c>
      <c r="N66" s="28" t="str">
        <f>VLOOKUP($A66,'Hospitalisation Details'!$A:$K,COLUMN('Hospitalisation Details'!G65),FALSE)</f>
        <v>Tier - 1</v>
      </c>
      <c r="O66" s="28" t="str">
        <f>VLOOKUP($A66,'Hospitalisation Details'!$A:$K,COLUMN('Hospitalisation Details'!H65),FALSE)</f>
        <v>Tier - 3</v>
      </c>
      <c r="P66" s="28" t="str">
        <f>VLOOKUP($A66,'Hospitalisation Details'!$A:$K,COLUMN('Hospitalisation Details'!I65),FALSE)</f>
        <v>R1013</v>
      </c>
      <c r="Q66" s="29">
        <f>VLOOKUP($A66,'Hospitalisation Details'!$A:$K,COLUMN('Hospitalisation Details'!K65),FALSE)</f>
        <v>47</v>
      </c>
    </row>
    <row r="67" spans="1:17" ht="15.75" customHeight="1" x14ac:dyDescent="0.35">
      <c r="A67" s="26" t="s">
        <v>105</v>
      </c>
      <c r="B67" s="11" t="str">
        <f>VLOOKUP(A67,'Customer Names'!A:E,COLUMN('Customer Names'!D66),FALSE)</f>
        <v>Ms. Megan</v>
      </c>
      <c r="C67" s="11">
        <f>VLOOKUP($A67,'Medical Examinations'!$A:$J,COLUMN('Medical Examinations'!B66),FALSE)</f>
        <v>54.99</v>
      </c>
      <c r="D67" s="11">
        <f>VLOOKUP($A67,'Medical Examinations'!$A:$J,COLUMN('Medical Examinations'!C66),FALSE)</f>
        <v>8.68</v>
      </c>
      <c r="E67" s="11" t="str">
        <f>VLOOKUP($A67,'Medical Examinations'!$A:$J,COLUMN('Medical Examinations'!D66),FALSE)</f>
        <v>No</v>
      </c>
      <c r="F67" s="11" t="str">
        <f>VLOOKUP($A67,'Medical Examinations'!$A:$J,COLUMN('Medical Examinations'!E66),FALSE)</f>
        <v>No</v>
      </c>
      <c r="G67" s="11" t="str">
        <f>VLOOKUP($A67,'Medical Examinations'!$A:$J,COLUMN('Medical Examinations'!F66),FALSE)</f>
        <v>No</v>
      </c>
      <c r="H67" s="11">
        <f>VLOOKUP($A67,'Medical Examinations'!$A:$J,COLUMN('Medical Examinations'!G66),FALSE)</f>
        <v>2</v>
      </c>
      <c r="I67" s="11" t="str">
        <f>VLOOKUP($A67,'Medical Examinations'!$A:$J,COLUMN('Medical Examinations'!H66),FALSE)</f>
        <v>Yes</v>
      </c>
      <c r="J67" s="11" t="str">
        <f>VLOOKUP($A67,'Medical Examinations'!$A:$J,COLUMN('Medical Examinations'!I66),FALSE)</f>
        <v>Obesity</v>
      </c>
      <c r="K67" s="11" t="str">
        <f>VLOOKUP($A67,'Medical Examinations'!$A:$J,COLUMN('Medical Examinations'!J66),FALSE)</f>
        <v>Diabetes</v>
      </c>
      <c r="L67" s="27">
        <f>VLOOKUP($A67,'Hospitalisation Details'!$A:$K,COLUMN('Hospitalisation Details'!J66),FALSE)</f>
        <v>26925</v>
      </c>
      <c r="M67" s="28">
        <f>VLOOKUP($A67,'Hospitalisation Details'!$A:$K,COLUMN('Hospitalisation Details'!F66),FALSE)</f>
        <v>42188.15</v>
      </c>
      <c r="N67" s="28" t="str">
        <f>VLOOKUP($A67,'Hospitalisation Details'!$A:$K,COLUMN('Hospitalisation Details'!G66),FALSE)</f>
        <v>Tier - 1</v>
      </c>
      <c r="O67" s="28" t="str">
        <f>VLOOKUP($A67,'Hospitalisation Details'!$A:$K,COLUMN('Hospitalisation Details'!H66),FALSE)</f>
        <v>Tier - 1</v>
      </c>
      <c r="P67" s="28" t="str">
        <f>VLOOKUP($A67,'Hospitalisation Details'!$A:$K,COLUMN('Hospitalisation Details'!I66),FALSE)</f>
        <v>R1011</v>
      </c>
      <c r="Q67" s="29">
        <f>VLOOKUP($A67,'Hospitalisation Details'!$A:$K,COLUMN('Hospitalisation Details'!K66),FALSE)</f>
        <v>49</v>
      </c>
    </row>
    <row r="68" spans="1:17" ht="15.75" customHeight="1" x14ac:dyDescent="0.35">
      <c r="A68" s="26" t="s">
        <v>106</v>
      </c>
      <c r="B68" s="11" t="str">
        <f>VLOOKUP(A68,'Customer Names'!A:E,COLUMN('Customer Names'!D67),FALSE)</f>
        <v>Mr. Daniel</v>
      </c>
      <c r="C68" s="11">
        <f>VLOOKUP($A68,'Medical Examinations'!$A:$J,COLUMN('Medical Examinations'!B67),FALSE)</f>
        <v>35.97</v>
      </c>
      <c r="D68" s="11">
        <f>VLOOKUP($A68,'Medical Examinations'!$A:$J,COLUMN('Medical Examinations'!C67),FALSE)</f>
        <v>6.12</v>
      </c>
      <c r="E68" s="11" t="str">
        <f>VLOOKUP($A68,'Medical Examinations'!$A:$J,COLUMN('Medical Examinations'!D67),FALSE)</f>
        <v>No</v>
      </c>
      <c r="F68" s="11" t="str">
        <f>VLOOKUP($A68,'Medical Examinations'!$A:$J,COLUMN('Medical Examinations'!E67),FALSE)</f>
        <v>No</v>
      </c>
      <c r="G68" s="11" t="str">
        <f>VLOOKUP($A68,'Medical Examinations'!$A:$J,COLUMN('Medical Examinations'!F67),FALSE)</f>
        <v>Yes</v>
      </c>
      <c r="H68" s="11">
        <f>VLOOKUP($A68,'Medical Examinations'!$A:$J,COLUMN('Medical Examinations'!G67),FALSE)</f>
        <v>1</v>
      </c>
      <c r="I68" s="11" t="str">
        <f>VLOOKUP($A68,'Medical Examinations'!$A:$J,COLUMN('Medical Examinations'!H67),FALSE)</f>
        <v>Yes</v>
      </c>
      <c r="J68" s="11" t="str">
        <f>VLOOKUP($A68,'Medical Examinations'!$A:$J,COLUMN('Medical Examinations'!I67),FALSE)</f>
        <v>Obesity</v>
      </c>
      <c r="K68" s="11" t="str">
        <f>VLOOKUP($A68,'Medical Examinations'!$A:$J,COLUMN('Medical Examinations'!J67),FALSE)</f>
        <v>Prediabetes</v>
      </c>
      <c r="L68" s="27">
        <f>VLOOKUP($A68,'Hospitalisation Details'!$A:$K,COLUMN('Hospitalisation Details'!J67),FALSE)</f>
        <v>29039</v>
      </c>
      <c r="M68" s="28">
        <f>VLOOKUP($A68,'Hospitalisation Details'!$A:$K,COLUMN('Hospitalisation Details'!F67),FALSE)</f>
        <v>42124.52</v>
      </c>
      <c r="N68" s="28" t="str">
        <f>VLOOKUP($A68,'Hospitalisation Details'!$A:$K,COLUMN('Hospitalisation Details'!G67),FALSE)</f>
        <v>Tier - 1</v>
      </c>
      <c r="O68" s="28" t="str">
        <f>VLOOKUP($A68,'Hospitalisation Details'!$A:$K,COLUMN('Hospitalisation Details'!H67),FALSE)</f>
        <v>Tier - 1</v>
      </c>
      <c r="P68" s="28" t="str">
        <f>VLOOKUP($A68,'Hospitalisation Details'!$A:$K,COLUMN('Hospitalisation Details'!I67),FALSE)</f>
        <v>R1013</v>
      </c>
      <c r="Q68" s="29">
        <f>VLOOKUP($A68,'Hospitalisation Details'!$A:$K,COLUMN('Hospitalisation Details'!K67),FALSE)</f>
        <v>43</v>
      </c>
    </row>
    <row r="69" spans="1:17" ht="15.75" customHeight="1" x14ac:dyDescent="0.35">
      <c r="A69" s="26" t="s">
        <v>107</v>
      </c>
      <c r="B69" s="11" t="str">
        <f>VLOOKUP(A69,'Customer Names'!A:E,COLUMN('Customer Names'!D68),FALSE)</f>
        <v>Mr. Steven</v>
      </c>
      <c r="C69" s="11">
        <f>VLOOKUP($A69,'Medical Examinations'!$A:$J,COLUMN('Medical Examinations'!B68),FALSE)</f>
        <v>45.54</v>
      </c>
      <c r="D69" s="11">
        <f>VLOOKUP($A69,'Medical Examinations'!$A:$J,COLUMN('Medical Examinations'!C68),FALSE)</f>
        <v>5.4</v>
      </c>
      <c r="E69" s="11" t="str">
        <f>VLOOKUP($A69,'Medical Examinations'!$A:$J,COLUMN('Medical Examinations'!D68),FALSE)</f>
        <v>Yes</v>
      </c>
      <c r="F69" s="11" t="str">
        <f>VLOOKUP($A69,'Medical Examinations'!$A:$J,COLUMN('Medical Examinations'!E68),FALSE)</f>
        <v>No</v>
      </c>
      <c r="G69" s="11" t="str">
        <f>VLOOKUP($A69,'Medical Examinations'!$A:$J,COLUMN('Medical Examinations'!F68),FALSE)</f>
        <v>Yes</v>
      </c>
      <c r="H69" s="11">
        <f>VLOOKUP($A69,'Medical Examinations'!$A:$J,COLUMN('Medical Examinations'!G68),FALSE)</f>
        <v>1</v>
      </c>
      <c r="I69" s="11" t="str">
        <f>VLOOKUP($A69,'Medical Examinations'!$A:$J,COLUMN('Medical Examinations'!H68),FALSE)</f>
        <v>Yes</v>
      </c>
      <c r="J69" s="11" t="str">
        <f>VLOOKUP($A69,'Medical Examinations'!$A:$J,COLUMN('Medical Examinations'!I68),FALSE)</f>
        <v>Obesity</v>
      </c>
      <c r="K69" s="11" t="str">
        <f>VLOOKUP($A69,'Medical Examinations'!$A:$J,COLUMN('Medical Examinations'!J68),FALSE)</f>
        <v>Normal</v>
      </c>
      <c r="L69" s="27">
        <f>VLOOKUP($A69,'Hospitalisation Details'!$A:$K,COLUMN('Hospitalisation Details'!J68),FALSE)</f>
        <v>35773</v>
      </c>
      <c r="M69" s="28">
        <f>VLOOKUP($A69,'Hospitalisation Details'!$A:$K,COLUMN('Hospitalisation Details'!F68),FALSE)</f>
        <v>42112.24</v>
      </c>
      <c r="N69" s="28" t="str">
        <f>VLOOKUP($A69,'Hospitalisation Details'!$A:$K,COLUMN('Hospitalisation Details'!G68),FALSE)</f>
        <v>Tier - 1</v>
      </c>
      <c r="O69" s="28" t="str">
        <f>VLOOKUP($A69,'Hospitalisation Details'!$A:$K,COLUMN('Hospitalisation Details'!H68),FALSE)</f>
        <v>Tier - 3</v>
      </c>
      <c r="P69" s="28" t="str">
        <f>VLOOKUP($A69,'Hospitalisation Details'!$A:$K,COLUMN('Hospitalisation Details'!I68),FALSE)</f>
        <v>R1013</v>
      </c>
      <c r="Q69" s="29">
        <f>VLOOKUP($A69,'Hospitalisation Details'!$A:$K,COLUMN('Hospitalisation Details'!K68),FALSE)</f>
        <v>25</v>
      </c>
    </row>
    <row r="70" spans="1:17" ht="15.75" customHeight="1" x14ac:dyDescent="0.35">
      <c r="A70" s="26" t="s">
        <v>108</v>
      </c>
      <c r="B70" s="11" t="str">
        <f>VLOOKUP(A70,'Customer Names'!A:E,COLUMN('Customer Names'!D69),FALSE)</f>
        <v>Ms. Jenna</v>
      </c>
      <c r="C70" s="11">
        <f>VLOOKUP($A70,'Medical Examinations'!$A:$J,COLUMN('Medical Examinations'!B69),FALSE)</f>
        <v>35.53</v>
      </c>
      <c r="D70" s="11">
        <f>VLOOKUP($A70,'Medical Examinations'!$A:$J,COLUMN('Medical Examinations'!C69),FALSE)</f>
        <v>4.3600000000000003</v>
      </c>
      <c r="E70" s="11" t="str">
        <f>VLOOKUP($A70,'Medical Examinations'!$A:$J,COLUMN('Medical Examinations'!D69),FALSE)</f>
        <v>Yes</v>
      </c>
      <c r="F70" s="11" t="str">
        <f>VLOOKUP($A70,'Medical Examinations'!$A:$J,COLUMN('Medical Examinations'!E69),FALSE)</f>
        <v>No</v>
      </c>
      <c r="G70" s="11" t="str">
        <f>VLOOKUP($A70,'Medical Examinations'!$A:$J,COLUMN('Medical Examinations'!F69),FALSE)</f>
        <v>No</v>
      </c>
      <c r="H70" s="11">
        <f>VLOOKUP($A70,'Medical Examinations'!$A:$J,COLUMN('Medical Examinations'!G69),FALSE)</f>
        <v>0</v>
      </c>
      <c r="I70" s="11" t="str">
        <f>VLOOKUP($A70,'Medical Examinations'!$A:$J,COLUMN('Medical Examinations'!H69),FALSE)</f>
        <v>Yes</v>
      </c>
      <c r="J70" s="11" t="str">
        <f>VLOOKUP($A70,'Medical Examinations'!$A:$J,COLUMN('Medical Examinations'!I69),FALSE)</f>
        <v>Obesity</v>
      </c>
      <c r="K70" s="11" t="str">
        <f>VLOOKUP($A70,'Medical Examinations'!$A:$J,COLUMN('Medical Examinations'!J69),FALSE)</f>
        <v>Normal</v>
      </c>
      <c r="L70" s="27">
        <f>VLOOKUP($A70,'Hospitalisation Details'!$A:$K,COLUMN('Hospitalisation Details'!J69),FALSE)</f>
        <v>28092</v>
      </c>
      <c r="M70" s="28">
        <f>VLOOKUP($A70,'Hospitalisation Details'!$A:$K,COLUMN('Hospitalisation Details'!F69),FALSE)</f>
        <v>42111.66</v>
      </c>
      <c r="N70" s="28" t="str">
        <f>VLOOKUP($A70,'Hospitalisation Details'!$A:$K,COLUMN('Hospitalisation Details'!G69),FALSE)</f>
        <v>Tier - 1</v>
      </c>
      <c r="O70" s="28" t="str">
        <f>VLOOKUP($A70,'Hospitalisation Details'!$A:$K,COLUMN('Hospitalisation Details'!H69),FALSE)</f>
        <v>Tier - 1</v>
      </c>
      <c r="P70" s="28" t="str">
        <f>VLOOKUP($A70,'Hospitalisation Details'!$A:$K,COLUMN('Hospitalisation Details'!I69),FALSE)</f>
        <v>R1024</v>
      </c>
      <c r="Q70" s="29">
        <f>VLOOKUP($A70,'Hospitalisation Details'!$A:$K,COLUMN('Hospitalisation Details'!K69),FALSE)</f>
        <v>46</v>
      </c>
    </row>
    <row r="71" spans="1:17" ht="15.75" customHeight="1" x14ac:dyDescent="0.35">
      <c r="A71" s="26" t="s">
        <v>109</v>
      </c>
      <c r="B71" s="11" t="str">
        <f>VLOOKUP(A71,'Customer Names'!A:E,COLUMN('Customer Names'!D70),FALSE)</f>
        <v>Mr. Freeman</v>
      </c>
      <c r="C71" s="11">
        <f>VLOOKUP($A71,'Medical Examinations'!$A:$J,COLUMN('Medical Examinations'!B70),FALSE)</f>
        <v>30.8</v>
      </c>
      <c r="D71" s="11">
        <f>VLOOKUP($A71,'Medical Examinations'!$A:$J,COLUMN('Medical Examinations'!C70),FALSE)</f>
        <v>9.77</v>
      </c>
      <c r="E71" s="11" t="str">
        <f>VLOOKUP($A71,'Medical Examinations'!$A:$J,COLUMN('Medical Examinations'!D70),FALSE)</f>
        <v>No</v>
      </c>
      <c r="F71" s="11" t="str">
        <f>VLOOKUP($A71,'Medical Examinations'!$A:$J,COLUMN('Medical Examinations'!E70),FALSE)</f>
        <v>No</v>
      </c>
      <c r="G71" s="11" t="str">
        <f>VLOOKUP($A71,'Medical Examinations'!$A:$J,COLUMN('Medical Examinations'!F70),FALSE)</f>
        <v>No</v>
      </c>
      <c r="H71" s="11">
        <f>VLOOKUP($A71,'Medical Examinations'!$A:$J,COLUMN('Medical Examinations'!G70),FALSE)</f>
        <v>0</v>
      </c>
      <c r="I71" s="11" t="str">
        <f>VLOOKUP($A71,'Medical Examinations'!$A:$J,COLUMN('Medical Examinations'!H70),FALSE)</f>
        <v>Yes</v>
      </c>
      <c r="J71" s="11" t="str">
        <f>VLOOKUP($A71,'Medical Examinations'!$A:$J,COLUMN('Medical Examinations'!I70),FALSE)</f>
        <v>Obesity</v>
      </c>
      <c r="K71" s="11" t="str">
        <f>VLOOKUP($A71,'Medical Examinations'!$A:$J,COLUMN('Medical Examinations'!J70),FALSE)</f>
        <v>Diabetes</v>
      </c>
      <c r="L71" s="27">
        <f>VLOOKUP($A71,'Hospitalisation Details'!$A:$K,COLUMN('Hospitalisation Details'!J70),FALSE)</f>
        <v>25191</v>
      </c>
      <c r="M71" s="28">
        <f>VLOOKUP($A71,'Hospitalisation Details'!$A:$K,COLUMN('Hospitalisation Details'!F70),FALSE)</f>
        <v>41999.519999999997</v>
      </c>
      <c r="N71" s="28" t="str">
        <f>VLOOKUP($A71,'Hospitalisation Details'!$A:$K,COLUMN('Hospitalisation Details'!G70),FALSE)</f>
        <v>Tier - 1</v>
      </c>
      <c r="O71" s="28" t="str">
        <f>VLOOKUP($A71,'Hospitalisation Details'!$A:$K,COLUMN('Hospitalisation Details'!H70),FALSE)</f>
        <v>Tier - 3</v>
      </c>
      <c r="P71" s="28" t="str">
        <f>VLOOKUP($A71,'Hospitalisation Details'!$A:$K,COLUMN('Hospitalisation Details'!I70),FALSE)</f>
        <v>R1013</v>
      </c>
      <c r="Q71" s="29">
        <f>VLOOKUP($A71,'Hospitalisation Details'!$A:$K,COLUMN('Hospitalisation Details'!K70),FALSE)</f>
        <v>54</v>
      </c>
    </row>
    <row r="72" spans="1:17" ht="15.75" customHeight="1" x14ac:dyDescent="0.35">
      <c r="A72" s="26" t="s">
        <v>110</v>
      </c>
      <c r="B72" s="11" t="str">
        <f>VLOOKUP(A72,'Customer Names'!A:E,COLUMN('Customer Names'!D71),FALSE)</f>
        <v>Mr. Jeff</v>
      </c>
      <c r="C72" s="11">
        <f>VLOOKUP($A72,'Medical Examinations'!$A:$J,COLUMN('Medical Examinations'!B71),FALSE)</f>
        <v>38.39</v>
      </c>
      <c r="D72" s="11">
        <f>VLOOKUP($A72,'Medical Examinations'!$A:$J,COLUMN('Medical Examinations'!C71),FALSE)</f>
        <v>4.25</v>
      </c>
      <c r="E72" s="11" t="str">
        <f>VLOOKUP($A72,'Medical Examinations'!$A:$J,COLUMN('Medical Examinations'!D71),FALSE)</f>
        <v>No</v>
      </c>
      <c r="F72" s="11" t="str">
        <f>VLOOKUP($A72,'Medical Examinations'!$A:$J,COLUMN('Medical Examinations'!E71),FALSE)</f>
        <v>No</v>
      </c>
      <c r="G72" s="11" t="str">
        <f>VLOOKUP($A72,'Medical Examinations'!$A:$J,COLUMN('Medical Examinations'!F71),FALSE)</f>
        <v>No</v>
      </c>
      <c r="H72" s="11">
        <f>VLOOKUP($A72,'Medical Examinations'!$A:$J,COLUMN('Medical Examinations'!G71),FALSE)</f>
        <v>1</v>
      </c>
      <c r="I72" s="11" t="str">
        <f>VLOOKUP($A72,'Medical Examinations'!$A:$J,COLUMN('Medical Examinations'!H71),FALSE)</f>
        <v>Yes</v>
      </c>
      <c r="J72" s="11" t="str">
        <f>VLOOKUP($A72,'Medical Examinations'!$A:$J,COLUMN('Medical Examinations'!I71),FALSE)</f>
        <v>Obesity</v>
      </c>
      <c r="K72" s="11" t="str">
        <f>VLOOKUP($A72,'Medical Examinations'!$A:$J,COLUMN('Medical Examinations'!J71),FALSE)</f>
        <v>Normal</v>
      </c>
      <c r="L72" s="27">
        <f>VLOOKUP($A72,'Hospitalisation Details'!$A:$K,COLUMN('Hospitalisation Details'!J71),FALSE)</f>
        <v>30996</v>
      </c>
      <c r="M72" s="28">
        <f>VLOOKUP($A72,'Hospitalisation Details'!$A:$K,COLUMN('Hospitalisation Details'!F71),FALSE)</f>
        <v>41949.24</v>
      </c>
      <c r="N72" s="28" t="str">
        <f>VLOOKUP($A72,'Hospitalisation Details'!$A:$K,COLUMN('Hospitalisation Details'!G71),FALSE)</f>
        <v>Tier - 1</v>
      </c>
      <c r="O72" s="28" t="str">
        <f>VLOOKUP($A72,'Hospitalisation Details'!$A:$K,COLUMN('Hospitalisation Details'!H71),FALSE)</f>
        <v>Tier - 1</v>
      </c>
      <c r="P72" s="28" t="str">
        <f>VLOOKUP($A72,'Hospitalisation Details'!$A:$K,COLUMN('Hospitalisation Details'!I71),FALSE)</f>
        <v>R1013</v>
      </c>
      <c r="Q72" s="29">
        <f>VLOOKUP($A72,'Hospitalisation Details'!$A:$K,COLUMN('Hospitalisation Details'!K71),FALSE)</f>
        <v>38</v>
      </c>
    </row>
    <row r="73" spans="1:17" ht="15.75" customHeight="1" x14ac:dyDescent="0.35">
      <c r="A73" s="26" t="s">
        <v>111</v>
      </c>
      <c r="B73" s="11" t="str">
        <f>VLOOKUP(A73,'Customer Names'!A:E,COLUMN('Customer Names'!D72),FALSE)</f>
        <v>Mr. Elenilton</v>
      </c>
      <c r="C73" s="11">
        <f>VLOOKUP($A73,'Medical Examinations'!$A:$J,COLUMN('Medical Examinations'!B72),FALSE)</f>
        <v>32.299999999999997</v>
      </c>
      <c r="D73" s="11">
        <f>VLOOKUP($A73,'Medical Examinations'!$A:$J,COLUMN('Medical Examinations'!C72),FALSE)</f>
        <v>4.76</v>
      </c>
      <c r="E73" s="11" t="str">
        <f>VLOOKUP($A73,'Medical Examinations'!$A:$J,COLUMN('Medical Examinations'!D72),FALSE)</f>
        <v>No</v>
      </c>
      <c r="F73" s="11" t="str">
        <f>VLOOKUP($A73,'Medical Examinations'!$A:$J,COLUMN('Medical Examinations'!E72),FALSE)</f>
        <v>No</v>
      </c>
      <c r="G73" s="11" t="str">
        <f>VLOOKUP($A73,'Medical Examinations'!$A:$J,COLUMN('Medical Examinations'!F72),FALSE)</f>
        <v>No</v>
      </c>
      <c r="H73" s="11">
        <f>VLOOKUP($A73,'Medical Examinations'!$A:$J,COLUMN('Medical Examinations'!G72),FALSE)</f>
        <v>2</v>
      </c>
      <c r="I73" s="11" t="str">
        <f>VLOOKUP($A73,'Medical Examinations'!$A:$J,COLUMN('Medical Examinations'!H72),FALSE)</f>
        <v>Yes</v>
      </c>
      <c r="J73" s="11" t="str">
        <f>VLOOKUP($A73,'Medical Examinations'!$A:$J,COLUMN('Medical Examinations'!I72),FALSE)</f>
        <v>Obesity</v>
      </c>
      <c r="K73" s="11" t="str">
        <f>VLOOKUP($A73,'Medical Examinations'!$A:$J,COLUMN('Medical Examinations'!J72),FALSE)</f>
        <v>Normal</v>
      </c>
      <c r="L73" s="27">
        <f>VLOOKUP($A73,'Hospitalisation Details'!$A:$K,COLUMN('Hospitalisation Details'!J72),FALSE)</f>
        <v>26458</v>
      </c>
      <c r="M73" s="28">
        <f>VLOOKUP($A73,'Hospitalisation Details'!$A:$K,COLUMN('Hospitalisation Details'!F72),FALSE)</f>
        <v>41919.1</v>
      </c>
      <c r="N73" s="28" t="str">
        <f>VLOOKUP($A73,'Hospitalisation Details'!$A:$K,COLUMN('Hospitalisation Details'!G72),FALSE)</f>
        <v>Tier - 1</v>
      </c>
      <c r="O73" s="28" t="str">
        <f>VLOOKUP($A73,'Hospitalisation Details'!$A:$K,COLUMN('Hospitalisation Details'!H72),FALSE)</f>
        <v>Tier - 1</v>
      </c>
      <c r="P73" s="28" t="str">
        <f>VLOOKUP($A73,'Hospitalisation Details'!$A:$K,COLUMN('Hospitalisation Details'!I72),FALSE)</f>
        <v>R1016</v>
      </c>
      <c r="Q73" s="29">
        <f>VLOOKUP($A73,'Hospitalisation Details'!$A:$K,COLUMN('Hospitalisation Details'!K72),FALSE)</f>
        <v>51</v>
      </c>
    </row>
    <row r="74" spans="1:17" ht="15.75" customHeight="1" x14ac:dyDescent="0.35">
      <c r="A74" s="26" t="s">
        <v>112</v>
      </c>
      <c r="B74" s="11" t="str">
        <f>VLOOKUP(A74,'Customer Names'!A:E,COLUMN('Customer Names'!D73),FALSE)</f>
        <v>Ms. Maurya</v>
      </c>
      <c r="C74" s="11">
        <f>VLOOKUP($A74,'Medical Examinations'!$A:$J,COLUMN('Medical Examinations'!B73),FALSE)</f>
        <v>48.8</v>
      </c>
      <c r="D74" s="11">
        <f>VLOOKUP($A74,'Medical Examinations'!$A:$J,COLUMN('Medical Examinations'!C73),FALSE)</f>
        <v>6.22</v>
      </c>
      <c r="E74" s="11" t="str">
        <f>VLOOKUP($A74,'Medical Examinations'!$A:$J,COLUMN('Medical Examinations'!D73),FALSE)</f>
        <v>Yes</v>
      </c>
      <c r="F74" s="11" t="str">
        <f>VLOOKUP($A74,'Medical Examinations'!$A:$J,COLUMN('Medical Examinations'!E73),FALSE)</f>
        <v>No</v>
      </c>
      <c r="G74" s="11" t="str">
        <f>VLOOKUP($A74,'Medical Examinations'!$A:$J,COLUMN('Medical Examinations'!F73),FALSE)</f>
        <v>No</v>
      </c>
      <c r="H74" s="11">
        <f>VLOOKUP($A74,'Medical Examinations'!$A:$J,COLUMN('Medical Examinations'!G73),FALSE)</f>
        <v>2</v>
      </c>
      <c r="I74" s="11" t="str">
        <f>VLOOKUP($A74,'Medical Examinations'!$A:$J,COLUMN('Medical Examinations'!H73),FALSE)</f>
        <v>Yes</v>
      </c>
      <c r="J74" s="11" t="str">
        <f>VLOOKUP($A74,'Medical Examinations'!$A:$J,COLUMN('Medical Examinations'!I73),FALSE)</f>
        <v>Obesity</v>
      </c>
      <c r="K74" s="11" t="str">
        <f>VLOOKUP($A74,'Medical Examinations'!$A:$J,COLUMN('Medical Examinations'!J73),FALSE)</f>
        <v>Prediabetes</v>
      </c>
      <c r="L74" s="27">
        <f>VLOOKUP($A74,'Hospitalisation Details'!$A:$K,COLUMN('Hospitalisation Details'!J73),FALSE)</f>
        <v>24371</v>
      </c>
      <c r="M74" s="28">
        <f>VLOOKUP($A74,'Hospitalisation Details'!$A:$K,COLUMN('Hospitalisation Details'!F73),FALSE)</f>
        <v>41886.54</v>
      </c>
      <c r="N74" s="28" t="str">
        <f>VLOOKUP($A74,'Hospitalisation Details'!$A:$K,COLUMN('Hospitalisation Details'!G73),FALSE)</f>
        <v>Tier - 1</v>
      </c>
      <c r="O74" s="28" t="str">
        <f>VLOOKUP($A74,'Hospitalisation Details'!$A:$K,COLUMN('Hospitalisation Details'!H73),FALSE)</f>
        <v>Tier - 3</v>
      </c>
      <c r="P74" s="28" t="str">
        <f>VLOOKUP($A74,'Hospitalisation Details'!$A:$K,COLUMN('Hospitalisation Details'!I73),FALSE)</f>
        <v>R1011</v>
      </c>
      <c r="Q74" s="29">
        <f>VLOOKUP($A74,'Hospitalisation Details'!$A:$K,COLUMN('Hospitalisation Details'!K73),FALSE)</f>
        <v>56</v>
      </c>
    </row>
    <row r="75" spans="1:17" ht="15.75" customHeight="1" x14ac:dyDescent="0.35">
      <c r="A75" s="26" t="s">
        <v>113</v>
      </c>
      <c r="B75" s="11" t="str">
        <f>VLOOKUP(A75,'Customer Names'!A:E,COLUMN('Customer Names'!D74),FALSE)</f>
        <v>Ms. Samantha</v>
      </c>
      <c r="C75" s="11">
        <f>VLOOKUP($A75,'Medical Examinations'!$A:$J,COLUMN('Medical Examinations'!B74),FALSE)</f>
        <v>45.5</v>
      </c>
      <c r="D75" s="11">
        <f>VLOOKUP($A75,'Medical Examinations'!$A:$J,COLUMN('Medical Examinations'!C74),FALSE)</f>
        <v>7.96</v>
      </c>
      <c r="E75" s="11" t="str">
        <f>VLOOKUP($A75,'Medical Examinations'!$A:$J,COLUMN('Medical Examinations'!D74),FALSE)</f>
        <v>No</v>
      </c>
      <c r="F75" s="11" t="str">
        <f>VLOOKUP($A75,'Medical Examinations'!$A:$J,COLUMN('Medical Examinations'!E74),FALSE)</f>
        <v>No</v>
      </c>
      <c r="G75" s="11" t="str">
        <f>VLOOKUP($A75,'Medical Examinations'!$A:$J,COLUMN('Medical Examinations'!F74),FALSE)</f>
        <v>No</v>
      </c>
      <c r="H75" s="11">
        <f>VLOOKUP($A75,'Medical Examinations'!$A:$J,COLUMN('Medical Examinations'!G74),FALSE)</f>
        <v>0</v>
      </c>
      <c r="I75" s="11" t="str">
        <f>VLOOKUP($A75,'Medical Examinations'!$A:$J,COLUMN('Medical Examinations'!H74),FALSE)</f>
        <v>Yes</v>
      </c>
      <c r="J75" s="11" t="str">
        <f>VLOOKUP($A75,'Medical Examinations'!$A:$J,COLUMN('Medical Examinations'!I74),FALSE)</f>
        <v>Obesity</v>
      </c>
      <c r="K75" s="11" t="str">
        <f>VLOOKUP($A75,'Medical Examinations'!$A:$J,COLUMN('Medical Examinations'!J74),FALSE)</f>
        <v>Diabetes</v>
      </c>
      <c r="L75" s="27">
        <f>VLOOKUP($A75,'Hospitalisation Details'!$A:$K,COLUMN('Hospitalisation Details'!J74),FALSE)</f>
        <v>22911</v>
      </c>
      <c r="M75" s="28">
        <f>VLOOKUP($A75,'Hospitalisation Details'!$A:$K,COLUMN('Hospitalisation Details'!F74),FALSE)</f>
        <v>41794.629999999997</v>
      </c>
      <c r="N75" s="28" t="str">
        <f>VLOOKUP($A75,'Hospitalisation Details'!$A:$K,COLUMN('Hospitalisation Details'!G74),FALSE)</f>
        <v>Tier - 1</v>
      </c>
      <c r="O75" s="28" t="str">
        <f>VLOOKUP($A75,'Hospitalisation Details'!$A:$K,COLUMN('Hospitalisation Details'!H74),FALSE)</f>
        <v>Tier - 3</v>
      </c>
      <c r="P75" s="28" t="str">
        <f>VLOOKUP($A75,'Hospitalisation Details'!$A:$K,COLUMN('Hospitalisation Details'!I74),FALSE)</f>
        <v>R1011</v>
      </c>
      <c r="Q75" s="29">
        <f>VLOOKUP($A75,'Hospitalisation Details'!$A:$K,COLUMN('Hospitalisation Details'!K74),FALSE)</f>
        <v>60</v>
      </c>
    </row>
    <row r="76" spans="1:17" ht="15.75" customHeight="1" x14ac:dyDescent="0.35">
      <c r="A76" s="26" t="s">
        <v>114</v>
      </c>
      <c r="B76" s="11" t="str">
        <f>VLOOKUP(A76,'Customer Names'!A:E,COLUMN('Customer Names'!D75),FALSE)</f>
        <v>Ms. Bethany</v>
      </c>
      <c r="C76" s="11">
        <f>VLOOKUP($A76,'Medical Examinations'!$A:$J,COLUMN('Medical Examinations'!B75),FALSE)</f>
        <v>53.61</v>
      </c>
      <c r="D76" s="11">
        <f>VLOOKUP($A76,'Medical Examinations'!$A:$J,COLUMN('Medical Examinations'!C75),FALSE)</f>
        <v>10.92</v>
      </c>
      <c r="E76" s="11" t="str">
        <f>VLOOKUP($A76,'Medical Examinations'!$A:$J,COLUMN('Medical Examinations'!D75),FALSE)</f>
        <v>Yes</v>
      </c>
      <c r="F76" s="11" t="str">
        <f>VLOOKUP($A76,'Medical Examinations'!$A:$J,COLUMN('Medical Examinations'!E75),FALSE)</f>
        <v>No</v>
      </c>
      <c r="G76" s="11" t="str">
        <f>VLOOKUP($A76,'Medical Examinations'!$A:$J,COLUMN('Medical Examinations'!F75),FALSE)</f>
        <v>No</v>
      </c>
      <c r="H76" s="11">
        <f>VLOOKUP($A76,'Medical Examinations'!$A:$J,COLUMN('Medical Examinations'!G75),FALSE)</f>
        <v>1</v>
      </c>
      <c r="I76" s="11" t="str">
        <f>VLOOKUP($A76,'Medical Examinations'!$A:$J,COLUMN('Medical Examinations'!H75),FALSE)</f>
        <v>Yes</v>
      </c>
      <c r="J76" s="11" t="str">
        <f>VLOOKUP($A76,'Medical Examinations'!$A:$J,COLUMN('Medical Examinations'!I75),FALSE)</f>
        <v>Obesity</v>
      </c>
      <c r="K76" s="11" t="str">
        <f>VLOOKUP($A76,'Medical Examinations'!$A:$J,COLUMN('Medical Examinations'!J75),FALSE)</f>
        <v>Diabetes</v>
      </c>
      <c r="L76" s="27">
        <f>VLOOKUP($A76,'Hospitalisation Details'!$A:$K,COLUMN('Hospitalisation Details'!J75),FALSE)</f>
        <v>27666</v>
      </c>
      <c r="M76" s="28">
        <f>VLOOKUP($A76,'Hospitalisation Details'!$A:$K,COLUMN('Hospitalisation Details'!F75),FALSE)</f>
        <v>41681.86</v>
      </c>
      <c r="N76" s="28" t="str">
        <f>VLOOKUP($A76,'Hospitalisation Details'!$A:$K,COLUMN('Hospitalisation Details'!G75),FALSE)</f>
        <v>Tier - 1</v>
      </c>
      <c r="O76" s="28" t="str">
        <f>VLOOKUP($A76,'Hospitalisation Details'!$A:$K,COLUMN('Hospitalisation Details'!H75),FALSE)</f>
        <v>Tier - 1</v>
      </c>
      <c r="P76" s="28" t="str">
        <f>VLOOKUP($A76,'Hospitalisation Details'!$A:$K,COLUMN('Hospitalisation Details'!I75),FALSE)</f>
        <v>R1011</v>
      </c>
      <c r="Q76" s="29">
        <f>VLOOKUP($A76,'Hospitalisation Details'!$A:$K,COLUMN('Hospitalisation Details'!K75),FALSE)</f>
        <v>47</v>
      </c>
    </row>
    <row r="77" spans="1:17" ht="15.75" customHeight="1" x14ac:dyDescent="0.35">
      <c r="A77" s="26" t="s">
        <v>115</v>
      </c>
      <c r="B77" s="11" t="str">
        <f>VLOOKUP(A77,'Customer Names'!A:E,COLUMN('Customer Names'!D76),FALSE)</f>
        <v>Mr. Yves</v>
      </c>
      <c r="C77" s="11">
        <f>VLOOKUP($A77,'Medical Examinations'!$A:$J,COLUMN('Medical Examinations'!B76),FALSE)</f>
        <v>36.19</v>
      </c>
      <c r="D77" s="11">
        <f>VLOOKUP($A77,'Medical Examinations'!$A:$J,COLUMN('Medical Examinations'!C76),FALSE)</f>
        <v>11.51</v>
      </c>
      <c r="E77" s="11" t="str">
        <f>VLOOKUP($A77,'Medical Examinations'!$A:$J,COLUMN('Medical Examinations'!D76),FALSE)</f>
        <v>Yes</v>
      </c>
      <c r="F77" s="11" t="str">
        <f>VLOOKUP($A77,'Medical Examinations'!$A:$J,COLUMN('Medical Examinations'!E76),FALSE)</f>
        <v>No</v>
      </c>
      <c r="G77" s="11" t="str">
        <f>VLOOKUP($A77,'Medical Examinations'!$A:$J,COLUMN('Medical Examinations'!F76),FALSE)</f>
        <v>No</v>
      </c>
      <c r="H77" s="11">
        <f>VLOOKUP($A77,'Medical Examinations'!$A:$J,COLUMN('Medical Examinations'!G76),FALSE)</f>
        <v>1</v>
      </c>
      <c r="I77" s="11" t="str">
        <f>VLOOKUP($A77,'Medical Examinations'!$A:$J,COLUMN('Medical Examinations'!H76),FALSE)</f>
        <v>Yes</v>
      </c>
      <c r="J77" s="11" t="str">
        <f>VLOOKUP($A77,'Medical Examinations'!$A:$J,COLUMN('Medical Examinations'!I76),FALSE)</f>
        <v>Obesity</v>
      </c>
      <c r="K77" s="11" t="str">
        <f>VLOOKUP($A77,'Medical Examinations'!$A:$J,COLUMN('Medical Examinations'!J76),FALSE)</f>
        <v>Diabetes</v>
      </c>
      <c r="L77" s="27">
        <f>VLOOKUP($A77,'Hospitalisation Details'!$A:$K,COLUMN('Hospitalisation Details'!J76),FALSE)</f>
        <v>27712</v>
      </c>
      <c r="M77" s="28">
        <f>VLOOKUP($A77,'Hospitalisation Details'!$A:$K,COLUMN('Hospitalisation Details'!F76),FALSE)</f>
        <v>41676.080000000002</v>
      </c>
      <c r="N77" s="28" t="str">
        <f>VLOOKUP($A77,'Hospitalisation Details'!$A:$K,COLUMN('Hospitalisation Details'!G76),FALSE)</f>
        <v>Tier - 1</v>
      </c>
      <c r="O77" s="28" t="str">
        <f>VLOOKUP($A77,'Hospitalisation Details'!$A:$K,COLUMN('Hospitalisation Details'!H76),FALSE)</f>
        <v>Tier - 2</v>
      </c>
      <c r="P77" s="28" t="str">
        <f>VLOOKUP($A77,'Hospitalisation Details'!$A:$K,COLUMN('Hospitalisation Details'!I76),FALSE)</f>
        <v>R1013</v>
      </c>
      <c r="Q77" s="29">
        <f>VLOOKUP($A77,'Hospitalisation Details'!$A:$K,COLUMN('Hospitalisation Details'!K76),FALSE)</f>
        <v>47</v>
      </c>
    </row>
    <row r="78" spans="1:17" ht="15.75" customHeight="1" x14ac:dyDescent="0.35">
      <c r="A78" s="26" t="s">
        <v>116</v>
      </c>
      <c r="B78" s="11" t="str">
        <f>VLOOKUP(A78,'Customer Names'!A:E,COLUMN('Customer Names'!D77),FALSE)</f>
        <v>Ms. Danielle</v>
      </c>
      <c r="C78" s="11">
        <f>VLOOKUP($A78,'Medical Examinations'!$A:$J,COLUMN('Medical Examinations'!B77),FALSE)</f>
        <v>34.6</v>
      </c>
      <c r="D78" s="11">
        <f>VLOOKUP($A78,'Medical Examinations'!$A:$J,COLUMN('Medical Examinations'!C77),FALSE)</f>
        <v>5.99</v>
      </c>
      <c r="E78" s="11" t="str">
        <f>VLOOKUP($A78,'Medical Examinations'!$A:$J,COLUMN('Medical Examinations'!D77),FALSE)</f>
        <v>Yes</v>
      </c>
      <c r="F78" s="11" t="str">
        <f>VLOOKUP($A78,'Medical Examinations'!$A:$J,COLUMN('Medical Examinations'!E77),FALSE)</f>
        <v>No</v>
      </c>
      <c r="G78" s="11" t="str">
        <f>VLOOKUP($A78,'Medical Examinations'!$A:$J,COLUMN('Medical Examinations'!F77),FALSE)</f>
        <v>No</v>
      </c>
      <c r="H78" s="11">
        <f>VLOOKUP($A78,'Medical Examinations'!$A:$J,COLUMN('Medical Examinations'!G77),FALSE)</f>
        <v>0</v>
      </c>
      <c r="I78" s="11" t="str">
        <f>VLOOKUP($A78,'Medical Examinations'!$A:$J,COLUMN('Medical Examinations'!H77),FALSE)</f>
        <v>Yes</v>
      </c>
      <c r="J78" s="11" t="str">
        <f>VLOOKUP($A78,'Medical Examinations'!$A:$J,COLUMN('Medical Examinations'!I77),FALSE)</f>
        <v>Obesity</v>
      </c>
      <c r="K78" s="11" t="str">
        <f>VLOOKUP($A78,'Medical Examinations'!$A:$J,COLUMN('Medical Examinations'!J77),FALSE)</f>
        <v>Prediabetes</v>
      </c>
      <c r="L78" s="27">
        <f>VLOOKUP($A78,'Hospitalisation Details'!$A:$K,COLUMN('Hospitalisation Details'!J77),FALSE)</f>
        <v>28062</v>
      </c>
      <c r="M78" s="28">
        <f>VLOOKUP($A78,'Hospitalisation Details'!$A:$K,COLUMN('Hospitalisation Details'!F77),FALSE)</f>
        <v>41661.599999999999</v>
      </c>
      <c r="N78" s="28" t="str">
        <f>VLOOKUP($A78,'Hospitalisation Details'!$A:$K,COLUMN('Hospitalisation Details'!G77),FALSE)</f>
        <v>Tier - 1</v>
      </c>
      <c r="O78" s="28" t="str">
        <f>VLOOKUP($A78,'Hospitalisation Details'!$A:$K,COLUMN('Hospitalisation Details'!H77),FALSE)</f>
        <v>Tier - 3</v>
      </c>
      <c r="P78" s="28" t="str">
        <f>VLOOKUP($A78,'Hospitalisation Details'!$A:$K,COLUMN('Hospitalisation Details'!I77),FALSE)</f>
        <v>R1011</v>
      </c>
      <c r="Q78" s="29">
        <f>VLOOKUP($A78,'Hospitalisation Details'!$A:$K,COLUMN('Hospitalisation Details'!K77),FALSE)</f>
        <v>46</v>
      </c>
    </row>
    <row r="79" spans="1:17" ht="15.75" customHeight="1" x14ac:dyDescent="0.35">
      <c r="A79" s="26" t="s">
        <v>117</v>
      </c>
      <c r="B79" s="11" t="str">
        <f>VLOOKUP(A79,'Customer Names'!A:E,COLUMN('Customer Names'!D78),FALSE)</f>
        <v>Ms. Julia</v>
      </c>
      <c r="C79" s="11">
        <f>VLOOKUP($A79,'Medical Examinations'!$A:$J,COLUMN('Medical Examinations'!B78),FALSE)</f>
        <v>54.12</v>
      </c>
      <c r="D79" s="11">
        <f>VLOOKUP($A79,'Medical Examinations'!$A:$J,COLUMN('Medical Examinations'!C78),FALSE)</f>
        <v>11.57</v>
      </c>
      <c r="E79" s="11" t="str">
        <f>VLOOKUP($A79,'Medical Examinations'!$A:$J,COLUMN('Medical Examinations'!D78),FALSE)</f>
        <v>No</v>
      </c>
      <c r="F79" s="11" t="str">
        <f>VLOOKUP($A79,'Medical Examinations'!$A:$J,COLUMN('Medical Examinations'!E78),FALSE)</f>
        <v>No</v>
      </c>
      <c r="G79" s="11" t="str">
        <f>VLOOKUP($A79,'Medical Examinations'!$A:$J,COLUMN('Medical Examinations'!F78),FALSE)</f>
        <v>No</v>
      </c>
      <c r="H79" s="11">
        <f>VLOOKUP($A79,'Medical Examinations'!$A:$J,COLUMN('Medical Examinations'!G78),FALSE)</f>
        <v>0</v>
      </c>
      <c r="I79" s="11" t="str">
        <f>VLOOKUP($A79,'Medical Examinations'!$A:$J,COLUMN('Medical Examinations'!H78),FALSE)</f>
        <v>Yes</v>
      </c>
      <c r="J79" s="11" t="str">
        <f>VLOOKUP($A79,'Medical Examinations'!$A:$J,COLUMN('Medical Examinations'!I78),FALSE)</f>
        <v>Obesity</v>
      </c>
      <c r="K79" s="11" t="str">
        <f>VLOOKUP($A79,'Medical Examinations'!$A:$J,COLUMN('Medical Examinations'!J78),FALSE)</f>
        <v>Diabetes</v>
      </c>
      <c r="L79" s="27">
        <f>VLOOKUP($A79,'Hospitalisation Details'!$A:$K,COLUMN('Hospitalisation Details'!J78),FALSE)</f>
        <v>27357</v>
      </c>
      <c r="M79" s="28">
        <f>VLOOKUP($A79,'Hospitalisation Details'!$A:$K,COLUMN('Hospitalisation Details'!F78),FALSE)</f>
        <v>41636.199999999997</v>
      </c>
      <c r="N79" s="28" t="str">
        <f>VLOOKUP($A79,'Hospitalisation Details'!$A:$K,COLUMN('Hospitalisation Details'!G78),FALSE)</f>
        <v>Tier - 1</v>
      </c>
      <c r="O79" s="28" t="str">
        <f>VLOOKUP($A79,'Hospitalisation Details'!$A:$K,COLUMN('Hospitalisation Details'!H78),FALSE)</f>
        <v>Tier - 1</v>
      </c>
      <c r="P79" s="28" t="str">
        <f>VLOOKUP($A79,'Hospitalisation Details'!$A:$K,COLUMN('Hospitalisation Details'!I78),FALSE)</f>
        <v>R1011</v>
      </c>
      <c r="Q79" s="29">
        <f>VLOOKUP($A79,'Hospitalisation Details'!$A:$K,COLUMN('Hospitalisation Details'!K78),FALSE)</f>
        <v>48</v>
      </c>
    </row>
    <row r="80" spans="1:17" ht="15.75" customHeight="1" x14ac:dyDescent="0.35">
      <c r="A80" s="26" t="s">
        <v>118</v>
      </c>
      <c r="B80" s="11" t="str">
        <f>VLOOKUP(A80,'Customer Names'!A:E,COLUMN('Customer Names'!D79),FALSE)</f>
        <v>Mr. Joshua</v>
      </c>
      <c r="C80" s="11">
        <f>VLOOKUP($A80,'Medical Examinations'!$A:$J,COLUMN('Medical Examinations'!B79),FALSE)</f>
        <v>48.82</v>
      </c>
      <c r="D80" s="11">
        <f>VLOOKUP($A80,'Medical Examinations'!$A:$J,COLUMN('Medical Examinations'!C79),FALSE)</f>
        <v>6.67</v>
      </c>
      <c r="E80" s="11" t="str">
        <f>VLOOKUP($A80,'Medical Examinations'!$A:$J,COLUMN('Medical Examinations'!D79),FALSE)</f>
        <v>Yes</v>
      </c>
      <c r="F80" s="11" t="str">
        <f>VLOOKUP($A80,'Medical Examinations'!$A:$J,COLUMN('Medical Examinations'!E79),FALSE)</f>
        <v>No</v>
      </c>
      <c r="G80" s="11" t="str">
        <f>VLOOKUP($A80,'Medical Examinations'!$A:$J,COLUMN('Medical Examinations'!F79),FALSE)</f>
        <v>No</v>
      </c>
      <c r="H80" s="11">
        <f>VLOOKUP($A80,'Medical Examinations'!$A:$J,COLUMN('Medical Examinations'!G79),FALSE)</f>
        <v>0</v>
      </c>
      <c r="I80" s="11" t="str">
        <f>VLOOKUP($A80,'Medical Examinations'!$A:$J,COLUMN('Medical Examinations'!H79),FALSE)</f>
        <v>Yes</v>
      </c>
      <c r="J80" s="11" t="str">
        <f>VLOOKUP($A80,'Medical Examinations'!$A:$J,COLUMN('Medical Examinations'!I79),FALSE)</f>
        <v>Obesity</v>
      </c>
      <c r="K80" s="11" t="str">
        <f>VLOOKUP($A80,'Medical Examinations'!$A:$J,COLUMN('Medical Examinations'!J79),FALSE)</f>
        <v>Diabetes</v>
      </c>
      <c r="L80" s="27">
        <f>VLOOKUP($A80,'Hospitalisation Details'!$A:$K,COLUMN('Hospitalisation Details'!J79),FALSE)</f>
        <v>24828</v>
      </c>
      <c r="M80" s="28">
        <f>VLOOKUP($A80,'Hospitalisation Details'!$A:$K,COLUMN('Hospitalisation Details'!F79),FALSE)</f>
        <v>41505.15</v>
      </c>
      <c r="N80" s="28" t="str">
        <f>VLOOKUP($A80,'Hospitalisation Details'!$A:$K,COLUMN('Hospitalisation Details'!G79),FALSE)</f>
        <v>Tier - 1</v>
      </c>
      <c r="O80" s="28" t="str">
        <f>VLOOKUP($A80,'Hospitalisation Details'!$A:$K,COLUMN('Hospitalisation Details'!H79),FALSE)</f>
        <v>Tier - 2</v>
      </c>
      <c r="P80" s="28" t="str">
        <f>VLOOKUP($A80,'Hospitalisation Details'!$A:$K,COLUMN('Hospitalisation Details'!I79),FALSE)</f>
        <v>R1011</v>
      </c>
      <c r="Q80" s="29">
        <f>VLOOKUP($A80,'Hospitalisation Details'!$A:$K,COLUMN('Hospitalisation Details'!K79),FALSE)</f>
        <v>55</v>
      </c>
    </row>
    <row r="81" spans="1:17" ht="15.75" customHeight="1" x14ac:dyDescent="0.35">
      <c r="A81" s="26" t="s">
        <v>119</v>
      </c>
      <c r="B81" s="11" t="str">
        <f>VLOOKUP(A81,'Customer Names'!A:E,COLUMN('Customer Names'!D80),FALSE)</f>
        <v>Ms. Jennifer</v>
      </c>
      <c r="C81" s="11">
        <f>VLOOKUP($A81,'Medical Examinations'!$A:$J,COLUMN('Medical Examinations'!B80),FALSE)</f>
        <v>51.01</v>
      </c>
      <c r="D81" s="11">
        <f>VLOOKUP($A81,'Medical Examinations'!$A:$J,COLUMN('Medical Examinations'!C80),FALSE)</f>
        <v>9.1999999999999993</v>
      </c>
      <c r="E81" s="11" t="str">
        <f>VLOOKUP($A81,'Medical Examinations'!$A:$J,COLUMN('Medical Examinations'!D80),FALSE)</f>
        <v>No</v>
      </c>
      <c r="F81" s="11" t="str">
        <f>VLOOKUP($A81,'Medical Examinations'!$A:$J,COLUMN('Medical Examinations'!E80),FALSE)</f>
        <v>No</v>
      </c>
      <c r="G81" s="11" t="str">
        <f>VLOOKUP($A81,'Medical Examinations'!$A:$J,COLUMN('Medical Examinations'!F80),FALSE)</f>
        <v>No</v>
      </c>
      <c r="H81" s="11">
        <f>VLOOKUP($A81,'Medical Examinations'!$A:$J,COLUMN('Medical Examinations'!G80),FALSE)</f>
        <v>0</v>
      </c>
      <c r="I81" s="11" t="str">
        <f>VLOOKUP($A81,'Medical Examinations'!$A:$J,COLUMN('Medical Examinations'!H80),FALSE)</f>
        <v>Yes</v>
      </c>
      <c r="J81" s="11" t="str">
        <f>VLOOKUP($A81,'Medical Examinations'!$A:$J,COLUMN('Medical Examinations'!I80),FALSE)</f>
        <v>Obesity</v>
      </c>
      <c r="K81" s="11" t="str">
        <f>VLOOKUP($A81,'Medical Examinations'!$A:$J,COLUMN('Medical Examinations'!J80),FALSE)</f>
        <v>Diabetes</v>
      </c>
      <c r="L81" s="27">
        <f>VLOOKUP($A81,'Hospitalisation Details'!$A:$K,COLUMN('Hospitalisation Details'!J80),FALSE)</f>
        <v>26222</v>
      </c>
      <c r="M81" s="28">
        <f>VLOOKUP($A81,'Hospitalisation Details'!$A:$K,COLUMN('Hospitalisation Details'!F80),FALSE)</f>
        <v>41351.879999999997</v>
      </c>
      <c r="N81" s="28" t="str">
        <f>VLOOKUP($A81,'Hospitalisation Details'!$A:$K,COLUMN('Hospitalisation Details'!G80),FALSE)</f>
        <v>Tier - 1</v>
      </c>
      <c r="O81" s="28" t="str">
        <f>VLOOKUP($A81,'Hospitalisation Details'!$A:$K,COLUMN('Hospitalisation Details'!H80),FALSE)</f>
        <v>Tier - 2</v>
      </c>
      <c r="P81" s="28" t="str">
        <f>VLOOKUP($A81,'Hospitalisation Details'!$A:$K,COLUMN('Hospitalisation Details'!I80),FALSE)</f>
        <v>R1011</v>
      </c>
      <c r="Q81" s="29">
        <f>VLOOKUP($A81,'Hospitalisation Details'!$A:$K,COLUMN('Hospitalisation Details'!K80),FALSE)</f>
        <v>51</v>
      </c>
    </row>
    <row r="82" spans="1:17" ht="15.75" customHeight="1" x14ac:dyDescent="0.35">
      <c r="A82" s="26" t="s">
        <v>120</v>
      </c>
      <c r="B82" s="11" t="str">
        <f>VLOOKUP(A82,'Customer Names'!A:E,COLUMN('Customer Names'!D81),FALSE)</f>
        <v>Ms. Gwen</v>
      </c>
      <c r="C82" s="11">
        <f>VLOOKUP($A82,'Medical Examinations'!$A:$J,COLUMN('Medical Examinations'!B81),FALSE)</f>
        <v>45.65</v>
      </c>
      <c r="D82" s="11">
        <f>VLOOKUP($A82,'Medical Examinations'!$A:$J,COLUMN('Medical Examinations'!C81),FALSE)</f>
        <v>5.1100000000000003</v>
      </c>
      <c r="E82" s="11" t="str">
        <f>VLOOKUP($A82,'Medical Examinations'!$A:$J,COLUMN('Medical Examinations'!D81),FALSE)</f>
        <v>Yes</v>
      </c>
      <c r="F82" s="11" t="str">
        <f>VLOOKUP($A82,'Medical Examinations'!$A:$J,COLUMN('Medical Examinations'!E81),FALSE)</f>
        <v>No</v>
      </c>
      <c r="G82" s="11" t="str">
        <f>VLOOKUP($A82,'Medical Examinations'!$A:$J,COLUMN('Medical Examinations'!F81),FALSE)</f>
        <v>No</v>
      </c>
      <c r="H82" s="11">
        <f>VLOOKUP($A82,'Medical Examinations'!$A:$J,COLUMN('Medical Examinations'!G81),FALSE)</f>
        <v>1</v>
      </c>
      <c r="I82" s="11" t="str">
        <f>VLOOKUP($A82,'Medical Examinations'!$A:$J,COLUMN('Medical Examinations'!H81),FALSE)</f>
        <v>Yes</v>
      </c>
      <c r="J82" s="11" t="str">
        <f>VLOOKUP($A82,'Medical Examinations'!$A:$J,COLUMN('Medical Examinations'!I81),FALSE)</f>
        <v>Obesity</v>
      </c>
      <c r="K82" s="11" t="str">
        <f>VLOOKUP($A82,'Medical Examinations'!$A:$J,COLUMN('Medical Examinations'!J81),FALSE)</f>
        <v>Normal</v>
      </c>
      <c r="L82" s="27">
        <f>VLOOKUP($A82,'Hospitalisation Details'!$A:$K,COLUMN('Hospitalisation Details'!J81),FALSE)</f>
        <v>23657</v>
      </c>
      <c r="M82" s="28">
        <f>VLOOKUP($A82,'Hospitalisation Details'!$A:$K,COLUMN('Hospitalisation Details'!F81),FALSE)</f>
        <v>41331.79</v>
      </c>
      <c r="N82" s="28" t="str">
        <f>VLOOKUP($A82,'Hospitalisation Details'!$A:$K,COLUMN('Hospitalisation Details'!G81),FALSE)</f>
        <v>Tier - 1</v>
      </c>
      <c r="O82" s="28" t="str">
        <f>VLOOKUP($A82,'Hospitalisation Details'!$A:$K,COLUMN('Hospitalisation Details'!H81),FALSE)</f>
        <v>Tier - 2</v>
      </c>
      <c r="P82" s="28" t="str">
        <f>VLOOKUP($A82,'Hospitalisation Details'!$A:$K,COLUMN('Hospitalisation Details'!I81),FALSE)</f>
        <v>R1011</v>
      </c>
      <c r="Q82" s="29">
        <f>VLOOKUP($A82,'Hospitalisation Details'!$A:$K,COLUMN('Hospitalisation Details'!K81),FALSE)</f>
        <v>58</v>
      </c>
    </row>
    <row r="83" spans="1:17" ht="15.75" customHeight="1" x14ac:dyDescent="0.35">
      <c r="A83" s="26" t="s">
        <v>121</v>
      </c>
      <c r="B83" s="11" t="str">
        <f>VLOOKUP(A83,'Customer Names'!A:E,COLUMN('Customer Names'!D82),FALSE)</f>
        <v>Mr. Patrick</v>
      </c>
      <c r="C83" s="11">
        <f>VLOOKUP($A83,'Medical Examinations'!$A:$J,COLUMN('Medical Examinations'!B82),FALSE)</f>
        <v>52.9</v>
      </c>
      <c r="D83" s="11">
        <f>VLOOKUP($A83,'Medical Examinations'!$A:$J,COLUMN('Medical Examinations'!C82),FALSE)</f>
        <v>5.34</v>
      </c>
      <c r="E83" s="11" t="str">
        <f>VLOOKUP($A83,'Medical Examinations'!$A:$J,COLUMN('Medical Examinations'!D82),FALSE)</f>
        <v>No</v>
      </c>
      <c r="F83" s="11" t="str">
        <f>VLOOKUP($A83,'Medical Examinations'!$A:$J,COLUMN('Medical Examinations'!E82),FALSE)</f>
        <v>No</v>
      </c>
      <c r="G83" s="11" t="str">
        <f>VLOOKUP($A83,'Medical Examinations'!$A:$J,COLUMN('Medical Examinations'!F82),FALSE)</f>
        <v>No</v>
      </c>
      <c r="H83" s="11">
        <f>VLOOKUP($A83,'Medical Examinations'!$A:$J,COLUMN('Medical Examinations'!G82),FALSE)</f>
        <v>0</v>
      </c>
      <c r="I83" s="11" t="str">
        <f>VLOOKUP($A83,'Medical Examinations'!$A:$J,COLUMN('Medical Examinations'!H82),FALSE)</f>
        <v>Yes</v>
      </c>
      <c r="J83" s="11" t="str">
        <f>VLOOKUP($A83,'Medical Examinations'!$A:$J,COLUMN('Medical Examinations'!I82),FALSE)</f>
        <v>Obesity</v>
      </c>
      <c r="K83" s="11" t="str">
        <f>VLOOKUP($A83,'Medical Examinations'!$A:$J,COLUMN('Medical Examinations'!J82),FALSE)</f>
        <v>Normal</v>
      </c>
      <c r="L83" s="27">
        <f>VLOOKUP($A83,'Hospitalisation Details'!$A:$K,COLUMN('Hospitalisation Details'!J82),FALSE)</f>
        <v>28364</v>
      </c>
      <c r="M83" s="28">
        <f>VLOOKUP($A83,'Hospitalisation Details'!$A:$K,COLUMN('Hospitalisation Details'!F82),FALSE)</f>
        <v>41271.5</v>
      </c>
      <c r="N83" s="28" t="str">
        <f>VLOOKUP($A83,'Hospitalisation Details'!$A:$K,COLUMN('Hospitalisation Details'!G82),FALSE)</f>
        <v>Tier - 1</v>
      </c>
      <c r="O83" s="28" t="str">
        <f>VLOOKUP($A83,'Hospitalisation Details'!$A:$K,COLUMN('Hospitalisation Details'!H82),FALSE)</f>
        <v>Tier - 2</v>
      </c>
      <c r="P83" s="28" t="str">
        <f>VLOOKUP($A83,'Hospitalisation Details'!$A:$K,COLUMN('Hospitalisation Details'!I82),FALSE)</f>
        <v>R1011</v>
      </c>
      <c r="Q83" s="29">
        <f>VLOOKUP($A83,'Hospitalisation Details'!$A:$K,COLUMN('Hospitalisation Details'!K82),FALSE)</f>
        <v>45</v>
      </c>
    </row>
    <row r="84" spans="1:17" ht="15.75" customHeight="1" x14ac:dyDescent="0.35">
      <c r="A84" s="26" t="s">
        <v>122</v>
      </c>
      <c r="B84" s="11" t="str">
        <f>VLOOKUP(A84,'Customer Names'!A:E,COLUMN('Customer Names'!D83),FALSE)</f>
        <v>Ms. Kate</v>
      </c>
      <c r="C84" s="11">
        <f>VLOOKUP($A84,'Medical Examinations'!$A:$J,COLUMN('Medical Examinations'!B83),FALSE)</f>
        <v>45.41</v>
      </c>
      <c r="D84" s="11">
        <f>VLOOKUP($A84,'Medical Examinations'!$A:$J,COLUMN('Medical Examinations'!C83),FALSE)</f>
        <v>4.03</v>
      </c>
      <c r="E84" s="11" t="str">
        <f>VLOOKUP($A84,'Medical Examinations'!$A:$J,COLUMN('Medical Examinations'!D83),FALSE)</f>
        <v>Yes</v>
      </c>
      <c r="F84" s="11" t="str">
        <f>VLOOKUP($A84,'Medical Examinations'!$A:$J,COLUMN('Medical Examinations'!E83),FALSE)</f>
        <v>No</v>
      </c>
      <c r="G84" s="11" t="str">
        <f>VLOOKUP($A84,'Medical Examinations'!$A:$J,COLUMN('Medical Examinations'!F83),FALSE)</f>
        <v>No</v>
      </c>
      <c r="H84" s="11">
        <f>VLOOKUP($A84,'Medical Examinations'!$A:$J,COLUMN('Medical Examinations'!G83),FALSE)</f>
        <v>1</v>
      </c>
      <c r="I84" s="11" t="str">
        <f>VLOOKUP($A84,'Medical Examinations'!$A:$J,COLUMN('Medical Examinations'!H83),FALSE)</f>
        <v>Yes</v>
      </c>
      <c r="J84" s="11" t="str">
        <f>VLOOKUP($A84,'Medical Examinations'!$A:$J,COLUMN('Medical Examinations'!I83),FALSE)</f>
        <v>Obesity</v>
      </c>
      <c r="K84" s="11" t="str">
        <f>VLOOKUP($A84,'Medical Examinations'!$A:$J,COLUMN('Medical Examinations'!J83),FALSE)</f>
        <v>Normal</v>
      </c>
      <c r="L84" s="27">
        <f>VLOOKUP($A84,'Hospitalisation Details'!$A:$K,COLUMN('Hospitalisation Details'!J83),FALSE)</f>
        <v>23534</v>
      </c>
      <c r="M84" s="28">
        <f>VLOOKUP($A84,'Hospitalisation Details'!$A:$K,COLUMN('Hospitalisation Details'!F83),FALSE)</f>
        <v>41250.39</v>
      </c>
      <c r="N84" s="28" t="str">
        <f>VLOOKUP($A84,'Hospitalisation Details'!$A:$K,COLUMN('Hospitalisation Details'!G83),FALSE)</f>
        <v>Tier - 1</v>
      </c>
      <c r="O84" s="28" t="str">
        <f>VLOOKUP($A84,'Hospitalisation Details'!$A:$K,COLUMN('Hospitalisation Details'!H83),FALSE)</f>
        <v>Tier - 3</v>
      </c>
      <c r="P84" s="28" t="str">
        <f>VLOOKUP($A84,'Hospitalisation Details'!$A:$K,COLUMN('Hospitalisation Details'!I83),FALSE)</f>
        <v>R1011</v>
      </c>
      <c r="Q84" s="29">
        <f>VLOOKUP($A84,'Hospitalisation Details'!$A:$K,COLUMN('Hospitalisation Details'!K83),FALSE)</f>
        <v>59</v>
      </c>
    </row>
    <row r="85" spans="1:17" ht="15.75" customHeight="1" x14ac:dyDescent="0.35">
      <c r="A85" s="26" t="s">
        <v>123</v>
      </c>
      <c r="B85" s="11" t="str">
        <f>VLOOKUP(A85,'Customer Names'!A:E,COLUMN('Customer Names'!D84),FALSE)</f>
        <v>Mr. Kevin</v>
      </c>
      <c r="C85" s="11">
        <f>VLOOKUP($A85,'Medical Examinations'!$A:$J,COLUMN('Medical Examinations'!B84),FALSE)</f>
        <v>49.41</v>
      </c>
      <c r="D85" s="11">
        <f>VLOOKUP($A85,'Medical Examinations'!$A:$J,COLUMN('Medical Examinations'!C84),FALSE)</f>
        <v>4.2300000000000004</v>
      </c>
      <c r="E85" s="11" t="str">
        <f>VLOOKUP($A85,'Medical Examinations'!$A:$J,COLUMN('Medical Examinations'!D84),FALSE)</f>
        <v>Yes</v>
      </c>
      <c r="F85" s="11" t="str">
        <f>VLOOKUP($A85,'Medical Examinations'!$A:$J,COLUMN('Medical Examinations'!E84),FALSE)</f>
        <v>No</v>
      </c>
      <c r="G85" s="11" t="str">
        <f>VLOOKUP($A85,'Medical Examinations'!$A:$J,COLUMN('Medical Examinations'!F84),FALSE)</f>
        <v>Yes</v>
      </c>
      <c r="H85" s="11">
        <f>VLOOKUP($A85,'Medical Examinations'!$A:$J,COLUMN('Medical Examinations'!G84),FALSE)</f>
        <v>1</v>
      </c>
      <c r="I85" s="11" t="str">
        <f>VLOOKUP($A85,'Medical Examinations'!$A:$J,COLUMN('Medical Examinations'!H84),FALSE)</f>
        <v>Yes</v>
      </c>
      <c r="J85" s="11" t="str">
        <f>VLOOKUP($A85,'Medical Examinations'!$A:$J,COLUMN('Medical Examinations'!I84),FALSE)</f>
        <v>Obesity</v>
      </c>
      <c r="K85" s="11" t="str">
        <f>VLOOKUP($A85,'Medical Examinations'!$A:$J,COLUMN('Medical Examinations'!J84),FALSE)</f>
        <v>Normal</v>
      </c>
      <c r="L85" s="27">
        <f>VLOOKUP($A85,'Hospitalisation Details'!$A:$K,COLUMN('Hospitalisation Details'!J84),FALSE)</f>
        <v>25423</v>
      </c>
      <c r="M85" s="28">
        <f>VLOOKUP($A85,'Hospitalisation Details'!$A:$K,COLUMN('Hospitalisation Details'!F84),FALSE)</f>
        <v>41191.57</v>
      </c>
      <c r="N85" s="28" t="str">
        <f>VLOOKUP($A85,'Hospitalisation Details'!$A:$K,COLUMN('Hospitalisation Details'!G84),FALSE)</f>
        <v>Tier - 1</v>
      </c>
      <c r="O85" s="28" t="str">
        <f>VLOOKUP($A85,'Hospitalisation Details'!$A:$K,COLUMN('Hospitalisation Details'!H84),FALSE)</f>
        <v>Tier - 2</v>
      </c>
      <c r="P85" s="28" t="str">
        <f>VLOOKUP($A85,'Hospitalisation Details'!$A:$K,COLUMN('Hospitalisation Details'!I84),FALSE)</f>
        <v>R1011</v>
      </c>
      <c r="Q85" s="29">
        <f>VLOOKUP($A85,'Hospitalisation Details'!$A:$K,COLUMN('Hospitalisation Details'!K84),FALSE)</f>
        <v>53</v>
      </c>
    </row>
    <row r="86" spans="1:17" ht="15.75" customHeight="1" x14ac:dyDescent="0.35">
      <c r="A86" s="26" t="s">
        <v>124</v>
      </c>
      <c r="B86" s="11" t="str">
        <f>VLOOKUP(A86,'Customer Names'!A:E,COLUMN('Customer Names'!D85),FALSE)</f>
        <v>Mr. Stephen</v>
      </c>
      <c r="C86" s="11">
        <f>VLOOKUP($A86,'Medical Examinations'!$A:$J,COLUMN('Medical Examinations'!B85),FALSE)</f>
        <v>31.824999999999999</v>
      </c>
      <c r="D86" s="11">
        <f>VLOOKUP($A86,'Medical Examinations'!$A:$J,COLUMN('Medical Examinations'!C85),FALSE)</f>
        <v>4.0599999999999996</v>
      </c>
      <c r="E86" s="11" t="str">
        <f>VLOOKUP($A86,'Medical Examinations'!$A:$J,COLUMN('Medical Examinations'!D85),FALSE)</f>
        <v>No</v>
      </c>
      <c r="F86" s="11" t="str">
        <f>VLOOKUP($A86,'Medical Examinations'!$A:$J,COLUMN('Medical Examinations'!E85),FALSE)</f>
        <v>No</v>
      </c>
      <c r="G86" s="11" t="str">
        <f>VLOOKUP($A86,'Medical Examinations'!$A:$J,COLUMN('Medical Examinations'!F85),FALSE)</f>
        <v>No</v>
      </c>
      <c r="H86" s="11">
        <f>VLOOKUP($A86,'Medical Examinations'!$A:$J,COLUMN('Medical Examinations'!G85),FALSE)</f>
        <v>2</v>
      </c>
      <c r="I86" s="11" t="str">
        <f>VLOOKUP($A86,'Medical Examinations'!$A:$J,COLUMN('Medical Examinations'!H85),FALSE)</f>
        <v>Yes</v>
      </c>
      <c r="J86" s="11" t="str">
        <f>VLOOKUP($A86,'Medical Examinations'!$A:$J,COLUMN('Medical Examinations'!I85),FALSE)</f>
        <v>Obesity</v>
      </c>
      <c r="K86" s="11" t="str">
        <f>VLOOKUP($A86,'Medical Examinations'!$A:$J,COLUMN('Medical Examinations'!J85),FALSE)</f>
        <v>Normal</v>
      </c>
      <c r="L86" s="27">
        <f>VLOOKUP($A86,'Hospitalisation Details'!$A:$K,COLUMN('Hospitalisation Details'!J85),FALSE)</f>
        <v>26548</v>
      </c>
      <c r="M86" s="28">
        <f>VLOOKUP($A86,'Hospitalisation Details'!$A:$K,COLUMN('Hospitalisation Details'!F85),FALSE)</f>
        <v>41097.160000000003</v>
      </c>
      <c r="N86" s="28" t="str">
        <f>VLOOKUP($A86,'Hospitalisation Details'!$A:$K,COLUMN('Hospitalisation Details'!G85),FALSE)</f>
        <v>Tier - 1</v>
      </c>
      <c r="O86" s="28" t="str">
        <f>VLOOKUP($A86,'Hospitalisation Details'!$A:$K,COLUMN('Hospitalisation Details'!H85),FALSE)</f>
        <v>Tier - 3</v>
      </c>
      <c r="P86" s="28" t="str">
        <f>VLOOKUP($A86,'Hospitalisation Details'!$A:$K,COLUMN('Hospitalisation Details'!I85),FALSE)</f>
        <v>R1016</v>
      </c>
      <c r="Q86" s="29">
        <f>VLOOKUP($A86,'Hospitalisation Details'!$A:$K,COLUMN('Hospitalisation Details'!K85),FALSE)</f>
        <v>50</v>
      </c>
    </row>
    <row r="87" spans="1:17" ht="15.75" customHeight="1" x14ac:dyDescent="0.35">
      <c r="A87" s="26" t="s">
        <v>125</v>
      </c>
      <c r="B87" s="11" t="str">
        <f>VLOOKUP(A87,'Customer Names'!A:E,COLUMN('Customer Names'!D86),FALSE)</f>
        <v>Mr. Philip</v>
      </c>
      <c r="C87" s="11">
        <f>VLOOKUP($A87,'Medical Examinations'!$A:$J,COLUMN('Medical Examinations'!B86),FALSE)</f>
        <v>51.28</v>
      </c>
      <c r="D87" s="11">
        <f>VLOOKUP($A87,'Medical Examinations'!$A:$J,COLUMN('Medical Examinations'!C86),FALSE)</f>
        <v>4.68</v>
      </c>
      <c r="E87" s="11" t="str">
        <f>VLOOKUP($A87,'Medical Examinations'!$A:$J,COLUMN('Medical Examinations'!D86),FALSE)</f>
        <v>No</v>
      </c>
      <c r="F87" s="11" t="str">
        <f>VLOOKUP($A87,'Medical Examinations'!$A:$J,COLUMN('Medical Examinations'!E86),FALSE)</f>
        <v>No</v>
      </c>
      <c r="G87" s="11" t="str">
        <f>VLOOKUP($A87,'Medical Examinations'!$A:$J,COLUMN('Medical Examinations'!F86),FALSE)</f>
        <v>No</v>
      </c>
      <c r="H87" s="11">
        <f>VLOOKUP($A87,'Medical Examinations'!$A:$J,COLUMN('Medical Examinations'!G86),FALSE)</f>
        <v>2</v>
      </c>
      <c r="I87" s="11" t="str">
        <f>VLOOKUP($A87,'Medical Examinations'!$A:$J,COLUMN('Medical Examinations'!H86),FALSE)</f>
        <v>Yes</v>
      </c>
      <c r="J87" s="11" t="str">
        <f>VLOOKUP($A87,'Medical Examinations'!$A:$J,COLUMN('Medical Examinations'!I86),FALSE)</f>
        <v>Obesity</v>
      </c>
      <c r="K87" s="11" t="str">
        <f>VLOOKUP($A87,'Medical Examinations'!$A:$J,COLUMN('Medical Examinations'!J86),FALSE)</f>
        <v>Normal</v>
      </c>
      <c r="L87" s="27">
        <f>VLOOKUP($A87,'Hospitalisation Details'!$A:$K,COLUMN('Hospitalisation Details'!J86),FALSE)</f>
        <v>26523</v>
      </c>
      <c r="M87" s="28">
        <f>VLOOKUP($A87,'Hospitalisation Details'!$A:$K,COLUMN('Hospitalisation Details'!F86),FALSE)</f>
        <v>41055.29</v>
      </c>
      <c r="N87" s="28" t="str">
        <f>VLOOKUP($A87,'Hospitalisation Details'!$A:$K,COLUMN('Hospitalisation Details'!G86),FALSE)</f>
        <v>Tier - 1</v>
      </c>
      <c r="O87" s="28" t="str">
        <f>VLOOKUP($A87,'Hospitalisation Details'!$A:$K,COLUMN('Hospitalisation Details'!H86),FALSE)</f>
        <v>Tier - 2</v>
      </c>
      <c r="P87" s="28" t="str">
        <f>VLOOKUP($A87,'Hospitalisation Details'!$A:$K,COLUMN('Hospitalisation Details'!I86),FALSE)</f>
        <v>R1011</v>
      </c>
      <c r="Q87" s="29">
        <f>VLOOKUP($A87,'Hospitalisation Details'!$A:$K,COLUMN('Hospitalisation Details'!K86),FALSE)</f>
        <v>50</v>
      </c>
    </row>
    <row r="88" spans="1:17" ht="15.75" customHeight="1" x14ac:dyDescent="0.35">
      <c r="A88" s="26" t="s">
        <v>126</v>
      </c>
      <c r="B88" s="11" t="str">
        <f>VLOOKUP(A88,'Customer Names'!A:E,COLUMN('Customer Names'!D87),FALSE)</f>
        <v>Mr. Brett</v>
      </c>
      <c r="C88" s="11">
        <f>VLOOKUP($A88,'Medical Examinations'!$A:$J,COLUMN('Medical Examinations'!B87),FALSE)</f>
        <v>34.96</v>
      </c>
      <c r="D88" s="11">
        <f>VLOOKUP($A88,'Medical Examinations'!$A:$J,COLUMN('Medical Examinations'!C87),FALSE)</f>
        <v>4.34</v>
      </c>
      <c r="E88" s="11" t="str">
        <f>VLOOKUP($A88,'Medical Examinations'!$A:$J,COLUMN('Medical Examinations'!D87),FALSE)</f>
        <v>No</v>
      </c>
      <c r="F88" s="11" t="str">
        <f>VLOOKUP($A88,'Medical Examinations'!$A:$J,COLUMN('Medical Examinations'!E87),FALSE)</f>
        <v>No</v>
      </c>
      <c r="G88" s="11" t="str">
        <f>VLOOKUP($A88,'Medical Examinations'!$A:$J,COLUMN('Medical Examinations'!F87),FALSE)</f>
        <v>Yes</v>
      </c>
      <c r="H88" s="11">
        <f>VLOOKUP($A88,'Medical Examinations'!$A:$J,COLUMN('Medical Examinations'!G87),FALSE)</f>
        <v>1</v>
      </c>
      <c r="I88" s="11" t="str">
        <f>VLOOKUP($A88,'Medical Examinations'!$A:$J,COLUMN('Medical Examinations'!H87),FALSE)</f>
        <v>Yes</v>
      </c>
      <c r="J88" s="11" t="str">
        <f>VLOOKUP($A88,'Medical Examinations'!$A:$J,COLUMN('Medical Examinations'!I87),FALSE)</f>
        <v>Obesity</v>
      </c>
      <c r="K88" s="11" t="str">
        <f>VLOOKUP($A88,'Medical Examinations'!$A:$J,COLUMN('Medical Examinations'!J87),FALSE)</f>
        <v>Normal</v>
      </c>
      <c r="L88" s="27">
        <f>VLOOKUP($A88,'Hospitalisation Details'!$A:$K,COLUMN('Hospitalisation Details'!J87),FALSE)</f>
        <v>29139</v>
      </c>
      <c r="M88" s="28">
        <f>VLOOKUP($A88,'Hospitalisation Details'!$A:$K,COLUMN('Hospitalisation Details'!F87),FALSE)</f>
        <v>41034.22</v>
      </c>
      <c r="N88" s="28" t="str">
        <f>VLOOKUP($A88,'Hospitalisation Details'!$A:$K,COLUMN('Hospitalisation Details'!G87),FALSE)</f>
        <v>Tier - 1</v>
      </c>
      <c r="O88" s="28" t="str">
        <f>VLOOKUP($A88,'Hospitalisation Details'!$A:$K,COLUMN('Hospitalisation Details'!H87),FALSE)</f>
        <v>Tier - 3</v>
      </c>
      <c r="P88" s="28" t="str">
        <f>VLOOKUP($A88,'Hospitalisation Details'!$A:$K,COLUMN('Hospitalisation Details'!I87),FALSE)</f>
        <v>R1017</v>
      </c>
      <c r="Q88" s="29">
        <f>VLOOKUP($A88,'Hospitalisation Details'!$A:$K,COLUMN('Hospitalisation Details'!K87),FALSE)</f>
        <v>43</v>
      </c>
    </row>
    <row r="89" spans="1:17" ht="15.75" customHeight="1" x14ac:dyDescent="0.35">
      <c r="A89" s="26" t="s">
        <v>127</v>
      </c>
      <c r="B89" s="11" t="str">
        <f>VLOOKUP(A89,'Customer Names'!A:E,COLUMN('Customer Names'!D88),FALSE)</f>
        <v>Ms. Rebecca</v>
      </c>
      <c r="C89" s="11">
        <f>VLOOKUP($A89,'Medical Examinations'!$A:$J,COLUMN('Medical Examinations'!B88),FALSE)</f>
        <v>33.11</v>
      </c>
      <c r="D89" s="11">
        <f>VLOOKUP($A89,'Medical Examinations'!$A:$J,COLUMN('Medical Examinations'!C88),FALSE)</f>
        <v>10.51</v>
      </c>
      <c r="E89" s="11" t="str">
        <f>VLOOKUP($A89,'Medical Examinations'!$A:$J,COLUMN('Medical Examinations'!D88),FALSE)</f>
        <v>No</v>
      </c>
      <c r="F89" s="11" t="str">
        <f>VLOOKUP($A89,'Medical Examinations'!$A:$J,COLUMN('Medical Examinations'!E88),FALSE)</f>
        <v>No</v>
      </c>
      <c r="G89" s="11" t="str">
        <f>VLOOKUP($A89,'Medical Examinations'!$A:$J,COLUMN('Medical Examinations'!F88),FALSE)</f>
        <v>No</v>
      </c>
      <c r="H89" s="11">
        <f>VLOOKUP($A89,'Medical Examinations'!$A:$J,COLUMN('Medical Examinations'!G88),FALSE)</f>
        <v>0</v>
      </c>
      <c r="I89" s="11" t="str">
        <f>VLOOKUP($A89,'Medical Examinations'!$A:$J,COLUMN('Medical Examinations'!H88),FALSE)</f>
        <v>Yes</v>
      </c>
      <c r="J89" s="11" t="str">
        <f>VLOOKUP($A89,'Medical Examinations'!$A:$J,COLUMN('Medical Examinations'!I88),FALSE)</f>
        <v>Obesity</v>
      </c>
      <c r="K89" s="11" t="str">
        <f>VLOOKUP($A89,'Medical Examinations'!$A:$J,COLUMN('Medical Examinations'!J88),FALSE)</f>
        <v>Diabetes</v>
      </c>
      <c r="L89" s="27">
        <f>VLOOKUP($A89,'Hospitalisation Details'!$A:$K,COLUMN('Hospitalisation Details'!J88),FALSE)</f>
        <v>27185</v>
      </c>
      <c r="M89" s="28">
        <f>VLOOKUP($A89,'Hospitalisation Details'!$A:$K,COLUMN('Hospitalisation Details'!F88),FALSE)</f>
        <v>40974.160000000003</v>
      </c>
      <c r="N89" s="28" t="str">
        <f>VLOOKUP($A89,'Hospitalisation Details'!$A:$K,COLUMN('Hospitalisation Details'!G88),FALSE)</f>
        <v>Tier - 1</v>
      </c>
      <c r="O89" s="28" t="str">
        <f>VLOOKUP($A89,'Hospitalisation Details'!$A:$K,COLUMN('Hospitalisation Details'!H88),FALSE)</f>
        <v>Tier - 2</v>
      </c>
      <c r="P89" s="28" t="str">
        <f>VLOOKUP($A89,'Hospitalisation Details'!$A:$K,COLUMN('Hospitalisation Details'!I88),FALSE)</f>
        <v>R1013</v>
      </c>
      <c r="Q89" s="29">
        <f>VLOOKUP($A89,'Hospitalisation Details'!$A:$K,COLUMN('Hospitalisation Details'!K88),FALSE)</f>
        <v>49</v>
      </c>
    </row>
    <row r="90" spans="1:17" ht="15.75" customHeight="1" x14ac:dyDescent="0.35">
      <c r="A90" s="26" t="s">
        <v>128</v>
      </c>
      <c r="B90" s="11" t="str">
        <f>VLOOKUP(A90,'Customer Names'!A:E,COLUMN('Customer Names'!D89),FALSE)</f>
        <v>Ms. Kelley</v>
      </c>
      <c r="C90" s="11">
        <f>VLOOKUP($A90,'Medical Examinations'!$A:$J,COLUMN('Medical Examinations'!B89),FALSE)</f>
        <v>54.74</v>
      </c>
      <c r="D90" s="11">
        <f>VLOOKUP($A90,'Medical Examinations'!$A:$J,COLUMN('Medical Examinations'!C89),FALSE)</f>
        <v>5.84</v>
      </c>
      <c r="E90" s="11" t="str">
        <f>VLOOKUP($A90,'Medical Examinations'!$A:$J,COLUMN('Medical Examinations'!D89),FALSE)</f>
        <v>Yes</v>
      </c>
      <c r="F90" s="11" t="str">
        <f>VLOOKUP($A90,'Medical Examinations'!$A:$J,COLUMN('Medical Examinations'!E89),FALSE)</f>
        <v>No</v>
      </c>
      <c r="G90" s="11" t="str">
        <f>VLOOKUP($A90,'Medical Examinations'!$A:$J,COLUMN('Medical Examinations'!F89),FALSE)</f>
        <v>Yes</v>
      </c>
      <c r="H90" s="11">
        <f>VLOOKUP($A90,'Medical Examinations'!$A:$J,COLUMN('Medical Examinations'!G89),FALSE)</f>
        <v>1</v>
      </c>
      <c r="I90" s="11" t="str">
        <f>VLOOKUP($A90,'Medical Examinations'!$A:$J,COLUMN('Medical Examinations'!H89),FALSE)</f>
        <v>Yes</v>
      </c>
      <c r="J90" s="11" t="str">
        <f>VLOOKUP($A90,'Medical Examinations'!$A:$J,COLUMN('Medical Examinations'!I89),FALSE)</f>
        <v>Obesity</v>
      </c>
      <c r="K90" s="11" t="str">
        <f>VLOOKUP($A90,'Medical Examinations'!$A:$J,COLUMN('Medical Examinations'!J89),FALSE)</f>
        <v>Prediabetes</v>
      </c>
      <c r="L90" s="27">
        <f>VLOOKUP($A90,'Hospitalisation Details'!$A:$K,COLUMN('Hospitalisation Details'!J89),FALSE)</f>
        <v>30567</v>
      </c>
      <c r="M90" s="28">
        <f>VLOOKUP($A90,'Hospitalisation Details'!$A:$K,COLUMN('Hospitalisation Details'!F89),FALSE)</f>
        <v>40961.29</v>
      </c>
      <c r="N90" s="28" t="str">
        <f>VLOOKUP($A90,'Hospitalisation Details'!$A:$K,COLUMN('Hospitalisation Details'!G89),FALSE)</f>
        <v>Tier - 1</v>
      </c>
      <c r="O90" s="28" t="str">
        <f>VLOOKUP($A90,'Hospitalisation Details'!$A:$K,COLUMN('Hospitalisation Details'!H89),FALSE)</f>
        <v>Tier - 2</v>
      </c>
      <c r="P90" s="28" t="str">
        <f>VLOOKUP($A90,'Hospitalisation Details'!$A:$K,COLUMN('Hospitalisation Details'!I89),FALSE)</f>
        <v>R1011</v>
      </c>
      <c r="Q90" s="29">
        <f>VLOOKUP($A90,'Hospitalisation Details'!$A:$K,COLUMN('Hospitalisation Details'!K89),FALSE)</f>
        <v>39</v>
      </c>
    </row>
    <row r="91" spans="1:17" ht="15.75" customHeight="1" x14ac:dyDescent="0.35">
      <c r="A91" s="26" t="s">
        <v>129</v>
      </c>
      <c r="B91" s="11" t="str">
        <f>VLOOKUP(A91,'Customer Names'!A:E,COLUMN('Customer Names'!D90),FALSE)</f>
        <v>Ms. Abigail</v>
      </c>
      <c r="C91" s="11">
        <f>VLOOKUP($A91,'Medical Examinations'!$A:$J,COLUMN('Medical Examinations'!B90),FALSE)</f>
        <v>32.56</v>
      </c>
      <c r="D91" s="11">
        <f>VLOOKUP($A91,'Medical Examinations'!$A:$J,COLUMN('Medical Examinations'!C90),FALSE)</f>
        <v>5.41</v>
      </c>
      <c r="E91" s="11" t="str">
        <f>VLOOKUP($A91,'Medical Examinations'!$A:$J,COLUMN('Medical Examinations'!D90),FALSE)</f>
        <v>No</v>
      </c>
      <c r="F91" s="11" t="str">
        <f>VLOOKUP($A91,'Medical Examinations'!$A:$J,COLUMN('Medical Examinations'!E90),FALSE)</f>
        <v>No</v>
      </c>
      <c r="G91" s="11" t="str">
        <f>VLOOKUP($A91,'Medical Examinations'!$A:$J,COLUMN('Medical Examinations'!F90),FALSE)</f>
        <v>Yes</v>
      </c>
      <c r="H91" s="11">
        <f>VLOOKUP($A91,'Medical Examinations'!$A:$J,COLUMN('Medical Examinations'!G90),FALSE)</f>
        <v>1</v>
      </c>
      <c r="I91" s="11" t="str">
        <f>VLOOKUP($A91,'Medical Examinations'!$A:$J,COLUMN('Medical Examinations'!H90),FALSE)</f>
        <v>Yes</v>
      </c>
      <c r="J91" s="11" t="str">
        <f>VLOOKUP($A91,'Medical Examinations'!$A:$J,COLUMN('Medical Examinations'!I90),FALSE)</f>
        <v>Obesity</v>
      </c>
      <c r="K91" s="11" t="str">
        <f>VLOOKUP($A91,'Medical Examinations'!$A:$J,COLUMN('Medical Examinations'!J90),FALSE)</f>
        <v>Normal</v>
      </c>
      <c r="L91" s="27">
        <f>VLOOKUP($A91,'Hospitalisation Details'!$A:$K,COLUMN('Hospitalisation Details'!J90),FALSE)</f>
        <v>29114</v>
      </c>
      <c r="M91" s="28">
        <f>VLOOKUP($A91,'Hospitalisation Details'!$A:$K,COLUMN('Hospitalisation Details'!F90),FALSE)</f>
        <v>40941.29</v>
      </c>
      <c r="N91" s="28" t="str">
        <f>VLOOKUP($A91,'Hospitalisation Details'!$A:$K,COLUMN('Hospitalisation Details'!G90),FALSE)</f>
        <v>Tier - 1</v>
      </c>
      <c r="O91" s="28" t="str">
        <f>VLOOKUP($A91,'Hospitalisation Details'!$A:$K,COLUMN('Hospitalisation Details'!H90),FALSE)</f>
        <v>Tier - 2</v>
      </c>
      <c r="P91" s="28" t="str">
        <f>VLOOKUP($A91,'Hospitalisation Details'!$A:$K,COLUMN('Hospitalisation Details'!I90),FALSE)</f>
        <v>R1013</v>
      </c>
      <c r="Q91" s="29">
        <f>VLOOKUP($A91,'Hospitalisation Details'!$A:$K,COLUMN('Hospitalisation Details'!K90),FALSE)</f>
        <v>43</v>
      </c>
    </row>
    <row r="92" spans="1:17" ht="15.75" customHeight="1" x14ac:dyDescent="0.35">
      <c r="A92" s="26" t="s">
        <v>130</v>
      </c>
      <c r="B92" s="11" t="str">
        <f>VLOOKUP(A92,'Customer Names'!A:E,COLUMN('Customer Names'!D91),FALSE)</f>
        <v>Ms. Hope</v>
      </c>
      <c r="C92" s="11">
        <f>VLOOKUP($A92,'Medical Examinations'!$A:$J,COLUMN('Medical Examinations'!B91),FALSE)</f>
        <v>39.049999999999997</v>
      </c>
      <c r="D92" s="11">
        <f>VLOOKUP($A92,'Medical Examinations'!$A:$J,COLUMN('Medical Examinations'!C91),FALSE)</f>
        <v>6.06</v>
      </c>
      <c r="E92" s="11" t="str">
        <f>VLOOKUP($A92,'Medical Examinations'!$A:$J,COLUMN('Medical Examinations'!D91),FALSE)</f>
        <v>No</v>
      </c>
      <c r="F92" s="11" t="str">
        <f>VLOOKUP($A92,'Medical Examinations'!$A:$J,COLUMN('Medical Examinations'!E91),FALSE)</f>
        <v>No</v>
      </c>
      <c r="G92" s="11" t="str">
        <f>VLOOKUP($A92,'Medical Examinations'!$A:$J,COLUMN('Medical Examinations'!F91),FALSE)</f>
        <v>No</v>
      </c>
      <c r="H92" s="11">
        <f>VLOOKUP($A92,'Medical Examinations'!$A:$J,COLUMN('Medical Examinations'!G91),FALSE)</f>
        <v>1</v>
      </c>
      <c r="I92" s="11" t="str">
        <f>VLOOKUP($A92,'Medical Examinations'!$A:$J,COLUMN('Medical Examinations'!H91),FALSE)</f>
        <v>Yes</v>
      </c>
      <c r="J92" s="11" t="str">
        <f>VLOOKUP($A92,'Medical Examinations'!$A:$J,COLUMN('Medical Examinations'!I91),FALSE)</f>
        <v>Obesity</v>
      </c>
      <c r="K92" s="11" t="str">
        <f>VLOOKUP($A92,'Medical Examinations'!$A:$J,COLUMN('Medical Examinations'!J91),FALSE)</f>
        <v>Prediabetes</v>
      </c>
      <c r="L92" s="27">
        <f>VLOOKUP($A92,'Hospitalisation Details'!$A:$K,COLUMN('Hospitalisation Details'!J91),FALSE)</f>
        <v>33820</v>
      </c>
      <c r="M92" s="28">
        <f>VLOOKUP($A92,'Hospitalisation Details'!$A:$K,COLUMN('Hospitalisation Details'!F91),FALSE)</f>
        <v>40932.43</v>
      </c>
      <c r="N92" s="28" t="str">
        <f>VLOOKUP($A92,'Hospitalisation Details'!$A:$K,COLUMN('Hospitalisation Details'!G91),FALSE)</f>
        <v>Tier - 1</v>
      </c>
      <c r="O92" s="28" t="str">
        <f>VLOOKUP($A92,'Hospitalisation Details'!$A:$K,COLUMN('Hospitalisation Details'!H91),FALSE)</f>
        <v>Tier - 2</v>
      </c>
      <c r="P92" s="28" t="str">
        <f>VLOOKUP($A92,'Hospitalisation Details'!$A:$K,COLUMN('Hospitalisation Details'!I91),FALSE)</f>
        <v>R1013</v>
      </c>
      <c r="Q92" s="29">
        <f>VLOOKUP($A92,'Hospitalisation Details'!$A:$K,COLUMN('Hospitalisation Details'!K91),FALSE)</f>
        <v>30</v>
      </c>
    </row>
    <row r="93" spans="1:17" ht="15.75" customHeight="1" x14ac:dyDescent="0.35">
      <c r="A93" s="26" t="s">
        <v>131</v>
      </c>
      <c r="B93" s="11" t="str">
        <f>VLOOKUP(A93,'Customer Names'!A:E,COLUMN('Customer Names'!D92),FALSE)</f>
        <v>Ms. Elyse</v>
      </c>
      <c r="C93" s="11">
        <f>VLOOKUP($A93,'Medical Examinations'!$A:$J,COLUMN('Medical Examinations'!B92),FALSE)</f>
        <v>42.75</v>
      </c>
      <c r="D93" s="11">
        <f>VLOOKUP($A93,'Medical Examinations'!$A:$J,COLUMN('Medical Examinations'!C92),FALSE)</f>
        <v>4.22</v>
      </c>
      <c r="E93" s="11" t="str">
        <f>VLOOKUP($A93,'Medical Examinations'!$A:$J,COLUMN('Medical Examinations'!D92),FALSE)</f>
        <v>No</v>
      </c>
      <c r="F93" s="11" t="str">
        <f>VLOOKUP($A93,'Medical Examinations'!$A:$J,COLUMN('Medical Examinations'!E92),FALSE)</f>
        <v>No</v>
      </c>
      <c r="G93" s="11" t="str">
        <f>VLOOKUP($A93,'Medical Examinations'!$A:$J,COLUMN('Medical Examinations'!F92),FALSE)</f>
        <v>No</v>
      </c>
      <c r="H93" s="11">
        <f>VLOOKUP($A93,'Medical Examinations'!$A:$J,COLUMN('Medical Examinations'!G92),FALSE)</f>
        <v>0</v>
      </c>
      <c r="I93" s="11" t="str">
        <f>VLOOKUP($A93,'Medical Examinations'!$A:$J,COLUMN('Medical Examinations'!H92),FALSE)</f>
        <v>Yes</v>
      </c>
      <c r="J93" s="11" t="str">
        <f>VLOOKUP($A93,'Medical Examinations'!$A:$J,COLUMN('Medical Examinations'!I92),FALSE)</f>
        <v>Obesity</v>
      </c>
      <c r="K93" s="11" t="str">
        <f>VLOOKUP($A93,'Medical Examinations'!$A:$J,COLUMN('Medical Examinations'!J92),FALSE)</f>
        <v>Normal</v>
      </c>
      <c r="L93" s="27">
        <f>VLOOKUP($A93,'Hospitalisation Details'!$A:$K,COLUMN('Hospitalisation Details'!J92),FALSE)</f>
        <v>36343</v>
      </c>
      <c r="M93" s="28">
        <f>VLOOKUP($A93,'Hospitalisation Details'!$A:$K,COLUMN('Hospitalisation Details'!F92),FALSE)</f>
        <v>40904.199999999997</v>
      </c>
      <c r="N93" s="28" t="str">
        <f>VLOOKUP($A93,'Hospitalisation Details'!$A:$K,COLUMN('Hospitalisation Details'!G92),FALSE)</f>
        <v>Tier - 1</v>
      </c>
      <c r="O93" s="28" t="str">
        <f>VLOOKUP($A93,'Hospitalisation Details'!$A:$K,COLUMN('Hospitalisation Details'!H92),FALSE)</f>
        <v>Tier - 1</v>
      </c>
      <c r="P93" s="28" t="str">
        <f>VLOOKUP($A93,'Hospitalisation Details'!$A:$K,COLUMN('Hospitalisation Details'!I92),FALSE)</f>
        <v>R1024</v>
      </c>
      <c r="Q93" s="29">
        <f>VLOOKUP($A93,'Hospitalisation Details'!$A:$K,COLUMN('Hospitalisation Details'!K92),FALSE)</f>
        <v>23</v>
      </c>
    </row>
    <row r="94" spans="1:17" ht="15.75" customHeight="1" x14ac:dyDescent="0.35">
      <c r="A94" s="26" t="s">
        <v>132</v>
      </c>
      <c r="B94" s="11" t="str">
        <f>VLOOKUP(A94,'Customer Names'!A:E,COLUMN('Customer Names'!D93),FALSE)</f>
        <v>Mr. Nicholas</v>
      </c>
      <c r="C94" s="11">
        <f>VLOOKUP($A94,'Medical Examinations'!$A:$J,COLUMN('Medical Examinations'!B93),FALSE)</f>
        <v>50.58</v>
      </c>
      <c r="D94" s="11">
        <f>VLOOKUP($A94,'Medical Examinations'!$A:$J,COLUMN('Medical Examinations'!C93),FALSE)</f>
        <v>5.12</v>
      </c>
      <c r="E94" s="11" t="str">
        <f>VLOOKUP($A94,'Medical Examinations'!$A:$J,COLUMN('Medical Examinations'!D93),FALSE)</f>
        <v>No</v>
      </c>
      <c r="F94" s="11" t="str">
        <f>VLOOKUP($A94,'Medical Examinations'!$A:$J,COLUMN('Medical Examinations'!E93),FALSE)</f>
        <v>No</v>
      </c>
      <c r="G94" s="11" t="str">
        <f>VLOOKUP($A94,'Medical Examinations'!$A:$J,COLUMN('Medical Examinations'!F93),FALSE)</f>
        <v>No</v>
      </c>
      <c r="H94" s="11">
        <f>VLOOKUP($A94,'Medical Examinations'!$A:$J,COLUMN('Medical Examinations'!G93),FALSE)</f>
        <v>2</v>
      </c>
      <c r="I94" s="11" t="str">
        <f>VLOOKUP($A94,'Medical Examinations'!$A:$J,COLUMN('Medical Examinations'!H93),FALSE)</f>
        <v>Yes</v>
      </c>
      <c r="J94" s="11" t="str">
        <f>VLOOKUP($A94,'Medical Examinations'!$A:$J,COLUMN('Medical Examinations'!I93),FALSE)</f>
        <v>Obesity</v>
      </c>
      <c r="K94" s="11" t="str">
        <f>VLOOKUP($A94,'Medical Examinations'!$A:$J,COLUMN('Medical Examinations'!J93),FALSE)</f>
        <v>Normal</v>
      </c>
      <c r="L94" s="27">
        <f>VLOOKUP($A94,'Hospitalisation Details'!$A:$K,COLUMN('Hospitalisation Details'!J93),FALSE)</f>
        <v>26460</v>
      </c>
      <c r="M94" s="28">
        <f>VLOOKUP($A94,'Hospitalisation Details'!$A:$K,COLUMN('Hospitalisation Details'!F93),FALSE)</f>
        <v>40817.85</v>
      </c>
      <c r="N94" s="28" t="str">
        <f>VLOOKUP($A94,'Hospitalisation Details'!$A:$K,COLUMN('Hospitalisation Details'!G93),FALSE)</f>
        <v>Tier - 1</v>
      </c>
      <c r="O94" s="28" t="str">
        <f>VLOOKUP($A94,'Hospitalisation Details'!$A:$K,COLUMN('Hospitalisation Details'!H93),FALSE)</f>
        <v>Tier - 3</v>
      </c>
      <c r="P94" s="28" t="str">
        <f>VLOOKUP($A94,'Hospitalisation Details'!$A:$K,COLUMN('Hospitalisation Details'!I93),FALSE)</f>
        <v>R1011</v>
      </c>
      <c r="Q94" s="29">
        <f>VLOOKUP($A94,'Hospitalisation Details'!$A:$K,COLUMN('Hospitalisation Details'!K93),FALSE)</f>
        <v>50</v>
      </c>
    </row>
    <row r="95" spans="1:17" ht="15.75" customHeight="1" x14ac:dyDescent="0.35">
      <c r="A95" s="26" t="s">
        <v>133</v>
      </c>
      <c r="B95" s="11" t="str">
        <f>VLOOKUP(A95,'Customer Names'!A:E,COLUMN('Customer Names'!D94),FALSE)</f>
        <v>Mr. David</v>
      </c>
      <c r="C95" s="11">
        <f>VLOOKUP($A95,'Medical Examinations'!$A:$J,COLUMN('Medical Examinations'!B94),FALSE)</f>
        <v>30.495000000000001</v>
      </c>
      <c r="D95" s="11">
        <f>VLOOKUP($A95,'Medical Examinations'!$A:$J,COLUMN('Medical Examinations'!C94),FALSE)</f>
        <v>4.57</v>
      </c>
      <c r="E95" s="11" t="str">
        <f>VLOOKUP($A95,'Medical Examinations'!$A:$J,COLUMN('Medical Examinations'!D94),FALSE)</f>
        <v>Yes</v>
      </c>
      <c r="F95" s="11" t="str">
        <f>VLOOKUP($A95,'Medical Examinations'!$A:$J,COLUMN('Medical Examinations'!E94),FALSE)</f>
        <v>No</v>
      </c>
      <c r="G95" s="11" t="str">
        <f>VLOOKUP($A95,'Medical Examinations'!$A:$J,COLUMN('Medical Examinations'!F94),FALSE)</f>
        <v>No</v>
      </c>
      <c r="H95" s="11">
        <f>VLOOKUP($A95,'Medical Examinations'!$A:$J,COLUMN('Medical Examinations'!G94),FALSE)</f>
        <v>0</v>
      </c>
      <c r="I95" s="11" t="str">
        <f>VLOOKUP($A95,'Medical Examinations'!$A:$J,COLUMN('Medical Examinations'!H94),FALSE)</f>
        <v>Yes</v>
      </c>
      <c r="J95" s="11" t="str">
        <f>VLOOKUP($A95,'Medical Examinations'!$A:$J,COLUMN('Medical Examinations'!I94),FALSE)</f>
        <v>Obesity</v>
      </c>
      <c r="K95" s="11" t="str">
        <f>VLOOKUP($A95,'Medical Examinations'!$A:$J,COLUMN('Medical Examinations'!J94),FALSE)</f>
        <v>Normal</v>
      </c>
      <c r="L95" s="27">
        <f>VLOOKUP($A95,'Hospitalisation Details'!$A:$K,COLUMN('Hospitalisation Details'!J94),FALSE)</f>
        <v>28120</v>
      </c>
      <c r="M95" s="28">
        <f>VLOOKUP($A95,'Hospitalisation Details'!$A:$K,COLUMN('Hospitalisation Details'!F94),FALSE)</f>
        <v>40720.550000000003</v>
      </c>
      <c r="N95" s="28" t="str">
        <f>VLOOKUP($A95,'Hospitalisation Details'!$A:$K,COLUMN('Hospitalisation Details'!G94),FALSE)</f>
        <v>Tier - 1</v>
      </c>
      <c r="O95" s="28" t="str">
        <f>VLOOKUP($A95,'Hospitalisation Details'!$A:$K,COLUMN('Hospitalisation Details'!H94),FALSE)</f>
        <v>Tier - 3</v>
      </c>
      <c r="P95" s="28" t="str">
        <f>VLOOKUP($A95,'Hospitalisation Details'!$A:$K,COLUMN('Hospitalisation Details'!I94),FALSE)</f>
        <v>R1012</v>
      </c>
      <c r="Q95" s="29">
        <f>VLOOKUP($A95,'Hospitalisation Details'!$A:$K,COLUMN('Hospitalisation Details'!K94),FALSE)</f>
        <v>46</v>
      </c>
    </row>
    <row r="96" spans="1:17" ht="15.75" customHeight="1" x14ac:dyDescent="0.35">
      <c r="A96" s="26" t="s">
        <v>134</v>
      </c>
      <c r="B96" s="11" t="str">
        <f>VLOOKUP(A96,'Customer Names'!A:E,COLUMN('Customer Names'!D95),FALSE)</f>
        <v>Ms. Natalie</v>
      </c>
      <c r="C96" s="11">
        <f>VLOOKUP($A96,'Medical Examinations'!$A:$J,COLUMN('Medical Examinations'!B95),FALSE)</f>
        <v>48.31</v>
      </c>
      <c r="D96" s="11">
        <f>VLOOKUP($A96,'Medical Examinations'!$A:$J,COLUMN('Medical Examinations'!C95),FALSE)</f>
        <v>9.58</v>
      </c>
      <c r="E96" s="11" t="str">
        <f>VLOOKUP($A96,'Medical Examinations'!$A:$J,COLUMN('Medical Examinations'!D95),FALSE)</f>
        <v>Yes</v>
      </c>
      <c r="F96" s="11" t="str">
        <f>VLOOKUP($A96,'Medical Examinations'!$A:$J,COLUMN('Medical Examinations'!E95),FALSE)</f>
        <v>No</v>
      </c>
      <c r="G96" s="11" t="str">
        <f>VLOOKUP($A96,'Medical Examinations'!$A:$J,COLUMN('Medical Examinations'!F95),FALSE)</f>
        <v>No</v>
      </c>
      <c r="H96" s="11">
        <f>VLOOKUP($A96,'Medical Examinations'!$A:$J,COLUMN('Medical Examinations'!G95),FALSE)</f>
        <v>2</v>
      </c>
      <c r="I96" s="11" t="str">
        <f>VLOOKUP($A96,'Medical Examinations'!$A:$J,COLUMN('Medical Examinations'!H95),FALSE)</f>
        <v>Yes</v>
      </c>
      <c r="J96" s="11" t="str">
        <f>VLOOKUP($A96,'Medical Examinations'!$A:$J,COLUMN('Medical Examinations'!I95),FALSE)</f>
        <v>Obesity</v>
      </c>
      <c r="K96" s="11" t="str">
        <f>VLOOKUP($A96,'Medical Examinations'!$A:$J,COLUMN('Medical Examinations'!J95),FALSE)</f>
        <v>Diabetes</v>
      </c>
      <c r="L96" s="27">
        <f>VLOOKUP($A96,'Hospitalisation Details'!$A:$K,COLUMN('Hospitalisation Details'!J95),FALSE)</f>
        <v>25836</v>
      </c>
      <c r="M96" s="28">
        <f>VLOOKUP($A96,'Hospitalisation Details'!$A:$K,COLUMN('Hospitalisation Details'!F95),FALSE)</f>
        <v>40692.910000000003</v>
      </c>
      <c r="N96" s="28" t="str">
        <f>VLOOKUP($A96,'Hospitalisation Details'!$A:$K,COLUMN('Hospitalisation Details'!G95),FALSE)</f>
        <v>Tier - 1</v>
      </c>
      <c r="O96" s="28" t="str">
        <f>VLOOKUP($A96,'Hospitalisation Details'!$A:$K,COLUMN('Hospitalisation Details'!H95),FALSE)</f>
        <v>Tier - 1</v>
      </c>
      <c r="P96" s="28" t="str">
        <f>VLOOKUP($A96,'Hospitalisation Details'!$A:$K,COLUMN('Hospitalisation Details'!I95),FALSE)</f>
        <v>R1011</v>
      </c>
      <c r="Q96" s="29">
        <f>VLOOKUP($A96,'Hospitalisation Details'!$A:$K,COLUMN('Hospitalisation Details'!K95),FALSE)</f>
        <v>52</v>
      </c>
    </row>
    <row r="97" spans="1:17" ht="15.75" customHeight="1" x14ac:dyDescent="0.35">
      <c r="A97" s="26" t="s">
        <v>135</v>
      </c>
      <c r="B97" s="11" t="str">
        <f>VLOOKUP(A97,'Customer Names'!A:E,COLUMN('Customer Names'!D96),FALSE)</f>
        <v>Mr. Thomas</v>
      </c>
      <c r="C97" s="11">
        <f>VLOOKUP($A97,'Medical Examinations'!$A:$J,COLUMN('Medical Examinations'!B96),FALSE)</f>
        <v>48.99</v>
      </c>
      <c r="D97" s="11">
        <f>VLOOKUP($A97,'Medical Examinations'!$A:$J,COLUMN('Medical Examinations'!C96),FALSE)</f>
        <v>9.7799999999999994</v>
      </c>
      <c r="E97" s="11" t="str">
        <f>VLOOKUP($A97,'Medical Examinations'!$A:$J,COLUMN('Medical Examinations'!D96),FALSE)</f>
        <v>Yes</v>
      </c>
      <c r="F97" s="11" t="str">
        <f>VLOOKUP($A97,'Medical Examinations'!$A:$J,COLUMN('Medical Examinations'!E96),FALSE)</f>
        <v>No</v>
      </c>
      <c r="G97" s="11" t="str">
        <f>VLOOKUP($A97,'Medical Examinations'!$A:$J,COLUMN('Medical Examinations'!F96),FALSE)</f>
        <v>No</v>
      </c>
      <c r="H97" s="11">
        <f>VLOOKUP($A97,'Medical Examinations'!$A:$J,COLUMN('Medical Examinations'!G96),FALSE)</f>
        <v>1</v>
      </c>
      <c r="I97" s="11" t="str">
        <f>VLOOKUP($A97,'Medical Examinations'!$A:$J,COLUMN('Medical Examinations'!H96),FALSE)</f>
        <v>Yes</v>
      </c>
      <c r="J97" s="11" t="str">
        <f>VLOOKUP($A97,'Medical Examinations'!$A:$J,COLUMN('Medical Examinations'!I96),FALSE)</f>
        <v>Obesity</v>
      </c>
      <c r="K97" s="11" t="str">
        <f>VLOOKUP($A97,'Medical Examinations'!$A:$J,COLUMN('Medical Examinations'!J96),FALSE)</f>
        <v>Diabetes</v>
      </c>
      <c r="L97" s="27">
        <f>VLOOKUP($A97,'Hospitalisation Details'!$A:$K,COLUMN('Hospitalisation Details'!J96),FALSE)</f>
        <v>27585</v>
      </c>
      <c r="M97" s="28">
        <f>VLOOKUP($A97,'Hospitalisation Details'!$A:$K,COLUMN('Hospitalisation Details'!F96),FALSE)</f>
        <v>40590.550000000003</v>
      </c>
      <c r="N97" s="28" t="str">
        <f>VLOOKUP($A97,'Hospitalisation Details'!$A:$K,COLUMN('Hospitalisation Details'!G96),FALSE)</f>
        <v>Tier - 1</v>
      </c>
      <c r="O97" s="28" t="str">
        <f>VLOOKUP($A97,'Hospitalisation Details'!$A:$K,COLUMN('Hospitalisation Details'!H96),FALSE)</f>
        <v>Tier - 3</v>
      </c>
      <c r="P97" s="28" t="str">
        <f>VLOOKUP($A97,'Hospitalisation Details'!$A:$K,COLUMN('Hospitalisation Details'!I96),FALSE)</f>
        <v>R1012</v>
      </c>
      <c r="Q97" s="29">
        <f>VLOOKUP($A97,'Hospitalisation Details'!$A:$K,COLUMN('Hospitalisation Details'!K96),FALSE)</f>
        <v>47</v>
      </c>
    </row>
    <row r="98" spans="1:17" ht="15.75" customHeight="1" x14ac:dyDescent="0.35">
      <c r="A98" s="26" t="s">
        <v>136</v>
      </c>
      <c r="B98" s="11" t="str">
        <f>VLOOKUP(A98,'Customer Names'!A:E,COLUMN('Customer Names'!D97),FALSE)</f>
        <v>Ms. Pamela</v>
      </c>
      <c r="C98" s="11">
        <f>VLOOKUP($A98,'Medical Examinations'!$A:$J,COLUMN('Medical Examinations'!B97),FALSE)</f>
        <v>38.39</v>
      </c>
      <c r="D98" s="11">
        <f>VLOOKUP($A98,'Medical Examinations'!$A:$J,COLUMN('Medical Examinations'!C97),FALSE)</f>
        <v>4.1100000000000003</v>
      </c>
      <c r="E98" s="11" t="str">
        <f>VLOOKUP($A98,'Medical Examinations'!$A:$J,COLUMN('Medical Examinations'!D97),FALSE)</f>
        <v>Yes</v>
      </c>
      <c r="F98" s="11" t="str">
        <f>VLOOKUP($A98,'Medical Examinations'!$A:$J,COLUMN('Medical Examinations'!E97),FALSE)</f>
        <v>No</v>
      </c>
      <c r="G98" s="11" t="str">
        <f>VLOOKUP($A98,'Medical Examinations'!$A:$J,COLUMN('Medical Examinations'!F97),FALSE)</f>
        <v>No</v>
      </c>
      <c r="H98" s="11">
        <f>VLOOKUP($A98,'Medical Examinations'!$A:$J,COLUMN('Medical Examinations'!G97),FALSE)</f>
        <v>0</v>
      </c>
      <c r="I98" s="11" t="str">
        <f>VLOOKUP($A98,'Medical Examinations'!$A:$J,COLUMN('Medical Examinations'!H97),FALSE)</f>
        <v>Yes</v>
      </c>
      <c r="J98" s="11" t="str">
        <f>VLOOKUP($A98,'Medical Examinations'!$A:$J,COLUMN('Medical Examinations'!I97),FALSE)</f>
        <v>Obesity</v>
      </c>
      <c r="K98" s="11" t="str">
        <f>VLOOKUP($A98,'Medical Examinations'!$A:$J,COLUMN('Medical Examinations'!J97),FALSE)</f>
        <v>Normal</v>
      </c>
      <c r="L98" s="27">
        <f>VLOOKUP($A98,'Hospitalisation Details'!$A:$K,COLUMN('Hospitalisation Details'!J97),FALSE)</f>
        <v>31354</v>
      </c>
      <c r="M98" s="28">
        <f>VLOOKUP($A98,'Hospitalisation Details'!$A:$K,COLUMN('Hospitalisation Details'!F97),FALSE)</f>
        <v>40419.019999999997</v>
      </c>
      <c r="N98" s="28" t="str">
        <f>VLOOKUP($A98,'Hospitalisation Details'!$A:$K,COLUMN('Hospitalisation Details'!G97),FALSE)</f>
        <v>Tier - 1</v>
      </c>
      <c r="O98" s="28" t="str">
        <f>VLOOKUP($A98,'Hospitalisation Details'!$A:$K,COLUMN('Hospitalisation Details'!H97),FALSE)</f>
        <v>Tier - 2</v>
      </c>
      <c r="P98" s="28" t="str">
        <f>VLOOKUP($A98,'Hospitalisation Details'!$A:$K,COLUMN('Hospitalisation Details'!I97),FALSE)</f>
        <v>R1013</v>
      </c>
      <c r="Q98" s="29">
        <f>VLOOKUP($A98,'Hospitalisation Details'!$A:$K,COLUMN('Hospitalisation Details'!K97),FALSE)</f>
        <v>37</v>
      </c>
    </row>
    <row r="99" spans="1:17" ht="15.75" customHeight="1" x14ac:dyDescent="0.35">
      <c r="A99" s="26" t="s">
        <v>137</v>
      </c>
      <c r="B99" s="11" t="str">
        <f>VLOOKUP(A99,'Customer Names'!A:E,COLUMN('Customer Names'!D98),FALSE)</f>
        <v>Ms. Jessica</v>
      </c>
      <c r="C99" s="11">
        <f>VLOOKUP($A99,'Medical Examinations'!$A:$J,COLUMN('Medical Examinations'!B98),FALSE)</f>
        <v>44.34</v>
      </c>
      <c r="D99" s="11">
        <f>VLOOKUP($A99,'Medical Examinations'!$A:$J,COLUMN('Medical Examinations'!C98),FALSE)</f>
        <v>4.0199999999999996</v>
      </c>
      <c r="E99" s="11" t="str">
        <f>VLOOKUP($A99,'Medical Examinations'!$A:$J,COLUMN('Medical Examinations'!D98),FALSE)</f>
        <v>Yes</v>
      </c>
      <c r="F99" s="11" t="str">
        <f>VLOOKUP($A99,'Medical Examinations'!$A:$J,COLUMN('Medical Examinations'!E98),FALSE)</f>
        <v>No</v>
      </c>
      <c r="G99" s="11" t="str">
        <f>VLOOKUP($A99,'Medical Examinations'!$A:$J,COLUMN('Medical Examinations'!F98),FALSE)</f>
        <v>No</v>
      </c>
      <c r="H99" s="11">
        <f>VLOOKUP($A99,'Medical Examinations'!$A:$J,COLUMN('Medical Examinations'!G98),FALSE)</f>
        <v>2</v>
      </c>
      <c r="I99" s="11" t="str">
        <f>VLOOKUP($A99,'Medical Examinations'!$A:$J,COLUMN('Medical Examinations'!H98),FALSE)</f>
        <v>Yes</v>
      </c>
      <c r="J99" s="11" t="str">
        <f>VLOOKUP($A99,'Medical Examinations'!$A:$J,COLUMN('Medical Examinations'!I98),FALSE)</f>
        <v>Obesity</v>
      </c>
      <c r="K99" s="11" t="str">
        <f>VLOOKUP($A99,'Medical Examinations'!$A:$J,COLUMN('Medical Examinations'!J98),FALSE)</f>
        <v>Normal</v>
      </c>
      <c r="L99" s="27">
        <f>VLOOKUP($A99,'Hospitalisation Details'!$A:$K,COLUMN('Hospitalisation Details'!J98),FALSE)</f>
        <v>24331</v>
      </c>
      <c r="M99" s="28">
        <f>VLOOKUP($A99,'Hospitalisation Details'!$A:$K,COLUMN('Hospitalisation Details'!F98),FALSE)</f>
        <v>40373.74</v>
      </c>
      <c r="N99" s="28" t="str">
        <f>VLOOKUP($A99,'Hospitalisation Details'!$A:$K,COLUMN('Hospitalisation Details'!G98),FALSE)</f>
        <v>Tier - 1</v>
      </c>
      <c r="O99" s="28" t="str">
        <f>VLOOKUP($A99,'Hospitalisation Details'!$A:$K,COLUMN('Hospitalisation Details'!H98),FALSE)</f>
        <v>Tier - 3</v>
      </c>
      <c r="P99" s="28" t="str">
        <f>VLOOKUP($A99,'Hospitalisation Details'!$A:$K,COLUMN('Hospitalisation Details'!I98),FALSE)</f>
        <v>R1011</v>
      </c>
      <c r="Q99" s="29">
        <f>VLOOKUP($A99,'Hospitalisation Details'!$A:$K,COLUMN('Hospitalisation Details'!K98),FALSE)</f>
        <v>56</v>
      </c>
    </row>
    <row r="100" spans="1:17" ht="15.75" customHeight="1" x14ac:dyDescent="0.35">
      <c r="A100" s="26" t="s">
        <v>138</v>
      </c>
      <c r="B100" s="11" t="str">
        <f>VLOOKUP(A100,'Customer Names'!A:E,COLUMN('Customer Names'!D99),FALSE)</f>
        <v>Mr. Ron</v>
      </c>
      <c r="C100" s="11">
        <f>VLOOKUP($A100,'Medical Examinations'!$A:$J,COLUMN('Medical Examinations'!B99),FALSE)</f>
        <v>41.51</v>
      </c>
      <c r="D100" s="11">
        <f>VLOOKUP($A100,'Medical Examinations'!$A:$J,COLUMN('Medical Examinations'!C99),FALSE)</f>
        <v>6.92</v>
      </c>
      <c r="E100" s="11" t="str">
        <f>VLOOKUP($A100,'Medical Examinations'!$A:$J,COLUMN('Medical Examinations'!D99),FALSE)</f>
        <v>No</v>
      </c>
      <c r="F100" s="11" t="str">
        <f>VLOOKUP($A100,'Medical Examinations'!$A:$J,COLUMN('Medical Examinations'!E99),FALSE)</f>
        <v>No</v>
      </c>
      <c r="G100" s="11" t="str">
        <f>VLOOKUP($A100,'Medical Examinations'!$A:$J,COLUMN('Medical Examinations'!F99),FALSE)</f>
        <v>No</v>
      </c>
      <c r="H100" s="11">
        <f>VLOOKUP($A100,'Medical Examinations'!$A:$J,COLUMN('Medical Examinations'!G99),FALSE)</f>
        <v>0</v>
      </c>
      <c r="I100" s="11" t="str">
        <f>VLOOKUP($A100,'Medical Examinations'!$A:$J,COLUMN('Medical Examinations'!H99),FALSE)</f>
        <v>Yes</v>
      </c>
      <c r="J100" s="11" t="str">
        <f>VLOOKUP($A100,'Medical Examinations'!$A:$J,COLUMN('Medical Examinations'!I99),FALSE)</f>
        <v>Obesity</v>
      </c>
      <c r="K100" s="11" t="str">
        <f>VLOOKUP($A100,'Medical Examinations'!$A:$J,COLUMN('Medical Examinations'!J99),FALSE)</f>
        <v>Diabetes</v>
      </c>
      <c r="L100" s="27">
        <f>VLOOKUP($A100,'Hospitalisation Details'!$A:$K,COLUMN('Hospitalisation Details'!J99),FALSE)</f>
        <v>22893</v>
      </c>
      <c r="M100" s="28">
        <f>VLOOKUP($A100,'Hospitalisation Details'!$A:$K,COLUMN('Hospitalisation Details'!F99),FALSE)</f>
        <v>40309.93</v>
      </c>
      <c r="N100" s="28" t="str">
        <f>VLOOKUP($A100,'Hospitalisation Details'!$A:$K,COLUMN('Hospitalisation Details'!G99),FALSE)</f>
        <v>Tier - 1</v>
      </c>
      <c r="O100" s="28" t="str">
        <f>VLOOKUP($A100,'Hospitalisation Details'!$A:$K,COLUMN('Hospitalisation Details'!H99),FALSE)</f>
        <v>Tier - 3</v>
      </c>
      <c r="P100" s="28" t="str">
        <f>VLOOKUP($A100,'Hospitalisation Details'!$A:$K,COLUMN('Hospitalisation Details'!I99),FALSE)</f>
        <v>R1011</v>
      </c>
      <c r="Q100" s="29">
        <f>VLOOKUP($A100,'Hospitalisation Details'!$A:$K,COLUMN('Hospitalisation Details'!K99),FALSE)</f>
        <v>60</v>
      </c>
    </row>
    <row r="101" spans="1:17" ht="15.75" customHeight="1" x14ac:dyDescent="0.35">
      <c r="A101" s="26" t="s">
        <v>139</v>
      </c>
      <c r="B101" s="11" t="str">
        <f>VLOOKUP(A101,'Customer Names'!A:E,COLUMN('Customer Names'!D100),FALSE)</f>
        <v>Mr. Daniel</v>
      </c>
      <c r="C101" s="11">
        <f>VLOOKUP($A101,'Medical Examinations'!$A:$J,COLUMN('Medical Examinations'!B100),FALSE)</f>
        <v>48.2</v>
      </c>
      <c r="D101" s="11">
        <f>VLOOKUP($A101,'Medical Examinations'!$A:$J,COLUMN('Medical Examinations'!C100),FALSE)</f>
        <v>4.84</v>
      </c>
      <c r="E101" s="11" t="str">
        <f>VLOOKUP($A101,'Medical Examinations'!$A:$J,COLUMN('Medical Examinations'!D100),FALSE)</f>
        <v>No</v>
      </c>
      <c r="F101" s="11" t="str">
        <f>VLOOKUP($A101,'Medical Examinations'!$A:$J,COLUMN('Medical Examinations'!E100),FALSE)</f>
        <v>No</v>
      </c>
      <c r="G101" s="11" t="str">
        <f>VLOOKUP($A101,'Medical Examinations'!$A:$J,COLUMN('Medical Examinations'!F100),FALSE)</f>
        <v>No</v>
      </c>
      <c r="H101" s="11">
        <f>VLOOKUP($A101,'Medical Examinations'!$A:$J,COLUMN('Medical Examinations'!G100),FALSE)</f>
        <v>0</v>
      </c>
      <c r="I101" s="11" t="str">
        <f>VLOOKUP($A101,'Medical Examinations'!$A:$J,COLUMN('Medical Examinations'!H100),FALSE)</f>
        <v>Yes</v>
      </c>
      <c r="J101" s="11" t="str">
        <f>VLOOKUP($A101,'Medical Examinations'!$A:$J,COLUMN('Medical Examinations'!I100),FALSE)</f>
        <v>Obesity</v>
      </c>
      <c r="K101" s="11" t="str">
        <f>VLOOKUP($A101,'Medical Examinations'!$A:$J,COLUMN('Medical Examinations'!J100),FALSE)</f>
        <v>Normal</v>
      </c>
      <c r="L101" s="27">
        <f>VLOOKUP($A101,'Hospitalisation Details'!$A:$K,COLUMN('Hospitalisation Details'!J100),FALSE)</f>
        <v>28303</v>
      </c>
      <c r="M101" s="28">
        <f>VLOOKUP($A101,'Hospitalisation Details'!$A:$K,COLUMN('Hospitalisation Details'!F100),FALSE)</f>
        <v>40284.379999999997</v>
      </c>
      <c r="N101" s="28" t="str">
        <f>VLOOKUP($A101,'Hospitalisation Details'!$A:$K,COLUMN('Hospitalisation Details'!G100),FALSE)</f>
        <v>Tier - 1</v>
      </c>
      <c r="O101" s="28" t="str">
        <f>VLOOKUP($A101,'Hospitalisation Details'!$A:$K,COLUMN('Hospitalisation Details'!H100),FALSE)</f>
        <v>Tier - 3</v>
      </c>
      <c r="P101" s="28" t="str">
        <f>VLOOKUP($A101,'Hospitalisation Details'!$A:$K,COLUMN('Hospitalisation Details'!I100),FALSE)</f>
        <v>R1012</v>
      </c>
      <c r="Q101" s="29">
        <f>VLOOKUP($A101,'Hospitalisation Details'!$A:$K,COLUMN('Hospitalisation Details'!K100),FALSE)</f>
        <v>45</v>
      </c>
    </row>
    <row r="102" spans="1:17" ht="15.75" customHeight="1" x14ac:dyDescent="0.35">
      <c r="A102" s="26" t="s">
        <v>140</v>
      </c>
      <c r="B102" s="11" t="str">
        <f>VLOOKUP(A102,'Customer Names'!A:E,COLUMN('Customer Names'!D101),FALSE)</f>
        <v>Mr. Brian</v>
      </c>
      <c r="C102" s="11">
        <f>VLOOKUP($A102,'Medical Examinations'!$A:$J,COLUMN('Medical Examinations'!B101),FALSE)</f>
        <v>35.75</v>
      </c>
      <c r="D102" s="11">
        <f>VLOOKUP($A102,'Medical Examinations'!$A:$J,COLUMN('Medical Examinations'!C101),FALSE)</f>
        <v>8</v>
      </c>
      <c r="E102" s="11" t="str">
        <f>VLOOKUP($A102,'Medical Examinations'!$A:$J,COLUMN('Medical Examinations'!D101),FALSE)</f>
        <v>Yes</v>
      </c>
      <c r="F102" s="11" t="str">
        <f>VLOOKUP($A102,'Medical Examinations'!$A:$J,COLUMN('Medical Examinations'!E101),FALSE)</f>
        <v>No</v>
      </c>
      <c r="G102" s="11" t="str">
        <f>VLOOKUP($A102,'Medical Examinations'!$A:$J,COLUMN('Medical Examinations'!F101),FALSE)</f>
        <v>No</v>
      </c>
      <c r="H102" s="11">
        <f>VLOOKUP($A102,'Medical Examinations'!$A:$J,COLUMN('Medical Examinations'!G101),FALSE)</f>
        <v>0</v>
      </c>
      <c r="I102" s="11" t="str">
        <f>VLOOKUP($A102,'Medical Examinations'!$A:$J,COLUMN('Medical Examinations'!H101),FALSE)</f>
        <v>Yes</v>
      </c>
      <c r="J102" s="11" t="str">
        <f>VLOOKUP($A102,'Medical Examinations'!$A:$J,COLUMN('Medical Examinations'!I101),FALSE)</f>
        <v>Obesity</v>
      </c>
      <c r="K102" s="11" t="str">
        <f>VLOOKUP($A102,'Medical Examinations'!$A:$J,COLUMN('Medical Examinations'!J101),FALSE)</f>
        <v>Diabetes</v>
      </c>
      <c r="L102" s="27">
        <f>VLOOKUP($A102,'Hospitalisation Details'!$A:$K,COLUMN('Hospitalisation Details'!J101),FALSE)</f>
        <v>29863</v>
      </c>
      <c r="M102" s="28">
        <f>VLOOKUP($A102,'Hospitalisation Details'!$A:$K,COLUMN('Hospitalisation Details'!F101),FALSE)</f>
        <v>40273.65</v>
      </c>
      <c r="N102" s="28" t="str">
        <f>VLOOKUP($A102,'Hospitalisation Details'!$A:$K,COLUMN('Hospitalisation Details'!G101),FALSE)</f>
        <v>Tier - 1</v>
      </c>
      <c r="O102" s="28" t="str">
        <f>VLOOKUP($A102,'Hospitalisation Details'!$A:$K,COLUMN('Hospitalisation Details'!H101),FALSE)</f>
        <v>Tier - 3</v>
      </c>
      <c r="P102" s="28" t="str">
        <f>VLOOKUP($A102,'Hospitalisation Details'!$A:$K,COLUMN('Hospitalisation Details'!I101),FALSE)</f>
        <v>R1013</v>
      </c>
      <c r="Q102" s="29">
        <f>VLOOKUP($A102,'Hospitalisation Details'!$A:$K,COLUMN('Hospitalisation Details'!K101),FALSE)</f>
        <v>41</v>
      </c>
    </row>
    <row r="103" spans="1:17" ht="15.75" customHeight="1" x14ac:dyDescent="0.35">
      <c r="A103" s="26" t="s">
        <v>141</v>
      </c>
      <c r="B103" s="11" t="str">
        <f>VLOOKUP(A103,'Customer Names'!A:E,COLUMN('Customer Names'!D102),FALSE)</f>
        <v>Ms. Sari</v>
      </c>
      <c r="C103" s="11">
        <f>VLOOKUP($A103,'Medical Examinations'!$A:$J,COLUMN('Medical Examinations'!B102),FALSE)</f>
        <v>53.81</v>
      </c>
      <c r="D103" s="11">
        <f>VLOOKUP($A103,'Medical Examinations'!$A:$J,COLUMN('Medical Examinations'!C102),FALSE)</f>
        <v>8.77</v>
      </c>
      <c r="E103" s="11" t="str">
        <f>VLOOKUP($A103,'Medical Examinations'!$A:$J,COLUMN('Medical Examinations'!D102),FALSE)</f>
        <v>Yes</v>
      </c>
      <c r="F103" s="11" t="str">
        <f>VLOOKUP($A103,'Medical Examinations'!$A:$J,COLUMN('Medical Examinations'!E102),FALSE)</f>
        <v>No</v>
      </c>
      <c r="G103" s="11" t="str">
        <f>VLOOKUP($A103,'Medical Examinations'!$A:$J,COLUMN('Medical Examinations'!F102),FALSE)</f>
        <v>No</v>
      </c>
      <c r="H103" s="11">
        <f>VLOOKUP($A103,'Medical Examinations'!$A:$J,COLUMN('Medical Examinations'!G102),FALSE)</f>
        <v>0</v>
      </c>
      <c r="I103" s="11" t="str">
        <f>VLOOKUP($A103,'Medical Examinations'!$A:$J,COLUMN('Medical Examinations'!H102),FALSE)</f>
        <v>Yes</v>
      </c>
      <c r="J103" s="11" t="str">
        <f>VLOOKUP($A103,'Medical Examinations'!$A:$J,COLUMN('Medical Examinations'!I102),FALSE)</f>
        <v>Obesity</v>
      </c>
      <c r="K103" s="11" t="str">
        <f>VLOOKUP($A103,'Medical Examinations'!$A:$J,COLUMN('Medical Examinations'!J102),FALSE)</f>
        <v>Diabetes</v>
      </c>
      <c r="L103" s="27">
        <f>VLOOKUP($A103,'Hospitalisation Details'!$A:$K,COLUMN('Hospitalisation Details'!J102),FALSE)</f>
        <v>29795</v>
      </c>
      <c r="M103" s="28">
        <f>VLOOKUP($A103,'Hospitalisation Details'!$A:$K,COLUMN('Hospitalisation Details'!F102),FALSE)</f>
        <v>40208.559999999998</v>
      </c>
      <c r="N103" s="28" t="str">
        <f>VLOOKUP($A103,'Hospitalisation Details'!$A:$K,COLUMN('Hospitalisation Details'!G102),FALSE)</f>
        <v>Tier - 1</v>
      </c>
      <c r="O103" s="28" t="str">
        <f>VLOOKUP($A103,'Hospitalisation Details'!$A:$K,COLUMN('Hospitalisation Details'!H102),FALSE)</f>
        <v>Tier - 2</v>
      </c>
      <c r="P103" s="28" t="str">
        <f>VLOOKUP($A103,'Hospitalisation Details'!$A:$K,COLUMN('Hospitalisation Details'!I102),FALSE)</f>
        <v>R1011</v>
      </c>
      <c r="Q103" s="29">
        <f>VLOOKUP($A103,'Hospitalisation Details'!$A:$K,COLUMN('Hospitalisation Details'!K102),FALSE)</f>
        <v>41</v>
      </c>
    </row>
    <row r="104" spans="1:17" ht="15.75" customHeight="1" x14ac:dyDescent="0.35">
      <c r="A104" s="26" t="s">
        <v>142</v>
      </c>
      <c r="B104" s="11" t="str">
        <f>VLOOKUP(A104,'Customer Names'!A:E,COLUMN('Customer Names'!D103),FALSE)</f>
        <v>Mr. Robert</v>
      </c>
      <c r="C104" s="11">
        <f>VLOOKUP($A104,'Medical Examinations'!$A:$J,COLUMN('Medical Examinations'!B103),FALSE)</f>
        <v>49.48</v>
      </c>
      <c r="D104" s="11">
        <f>VLOOKUP($A104,'Medical Examinations'!$A:$J,COLUMN('Medical Examinations'!C103),FALSE)</f>
        <v>4.96</v>
      </c>
      <c r="E104" s="11" t="str">
        <f>VLOOKUP($A104,'Medical Examinations'!$A:$J,COLUMN('Medical Examinations'!D103),FALSE)</f>
        <v>No</v>
      </c>
      <c r="F104" s="11" t="str">
        <f>VLOOKUP($A104,'Medical Examinations'!$A:$J,COLUMN('Medical Examinations'!E103),FALSE)</f>
        <v>No</v>
      </c>
      <c r="G104" s="11" t="str">
        <f>VLOOKUP($A104,'Medical Examinations'!$A:$J,COLUMN('Medical Examinations'!F103),FALSE)</f>
        <v>Yes</v>
      </c>
      <c r="H104" s="11">
        <f>VLOOKUP($A104,'Medical Examinations'!$A:$J,COLUMN('Medical Examinations'!G103),FALSE)</f>
        <v>1</v>
      </c>
      <c r="I104" s="11" t="str">
        <f>VLOOKUP($A104,'Medical Examinations'!$A:$J,COLUMN('Medical Examinations'!H103),FALSE)</f>
        <v>Yes</v>
      </c>
      <c r="J104" s="11" t="str">
        <f>VLOOKUP($A104,'Medical Examinations'!$A:$J,COLUMN('Medical Examinations'!I103),FALSE)</f>
        <v>Obesity</v>
      </c>
      <c r="K104" s="11" t="str">
        <f>VLOOKUP($A104,'Medical Examinations'!$A:$J,COLUMN('Medical Examinations'!J103),FALSE)</f>
        <v>Normal</v>
      </c>
      <c r="L104" s="27">
        <f>VLOOKUP($A104,'Hospitalisation Details'!$A:$K,COLUMN('Hospitalisation Details'!J103),FALSE)</f>
        <v>29085</v>
      </c>
      <c r="M104" s="28">
        <f>VLOOKUP($A104,'Hospitalisation Details'!$A:$K,COLUMN('Hospitalisation Details'!F103),FALSE)</f>
        <v>40204.83</v>
      </c>
      <c r="N104" s="28" t="str">
        <f>VLOOKUP($A104,'Hospitalisation Details'!$A:$K,COLUMN('Hospitalisation Details'!G103),FALSE)</f>
        <v>Tier - 1</v>
      </c>
      <c r="O104" s="28" t="str">
        <f>VLOOKUP($A104,'Hospitalisation Details'!$A:$K,COLUMN('Hospitalisation Details'!H103),FALSE)</f>
        <v>Tier - 3</v>
      </c>
      <c r="P104" s="28" t="str">
        <f>VLOOKUP($A104,'Hospitalisation Details'!$A:$K,COLUMN('Hospitalisation Details'!I103),FALSE)</f>
        <v>R1012</v>
      </c>
      <c r="Q104" s="29">
        <f>VLOOKUP($A104,'Hospitalisation Details'!$A:$K,COLUMN('Hospitalisation Details'!K103),FALSE)</f>
        <v>43</v>
      </c>
    </row>
    <row r="105" spans="1:17" ht="15.75" customHeight="1" x14ac:dyDescent="0.35">
      <c r="A105" s="26" t="s">
        <v>143</v>
      </c>
      <c r="B105" s="11" t="str">
        <f>VLOOKUP(A105,'Customer Names'!A:E,COLUMN('Customer Names'!D104),FALSE)</f>
        <v>Mr. Ricardo</v>
      </c>
      <c r="C105" s="11">
        <f>VLOOKUP($A105,'Medical Examinations'!$A:$J,COLUMN('Medical Examinations'!B104),FALSE)</f>
        <v>34.1</v>
      </c>
      <c r="D105" s="11">
        <f>VLOOKUP($A105,'Medical Examinations'!$A:$J,COLUMN('Medical Examinations'!C104),FALSE)</f>
        <v>4.43</v>
      </c>
      <c r="E105" s="11" t="str">
        <f>VLOOKUP($A105,'Medical Examinations'!$A:$J,COLUMN('Medical Examinations'!D104),FALSE)</f>
        <v>Yes</v>
      </c>
      <c r="F105" s="11" t="str">
        <f>VLOOKUP($A105,'Medical Examinations'!$A:$J,COLUMN('Medical Examinations'!E104),FALSE)</f>
        <v>No</v>
      </c>
      <c r="G105" s="11" t="str">
        <f>VLOOKUP($A105,'Medical Examinations'!$A:$J,COLUMN('Medical Examinations'!F104),FALSE)</f>
        <v>No</v>
      </c>
      <c r="H105" s="11">
        <f>VLOOKUP($A105,'Medical Examinations'!$A:$J,COLUMN('Medical Examinations'!G104),FALSE)</f>
        <v>0</v>
      </c>
      <c r="I105" s="11" t="str">
        <f>VLOOKUP($A105,'Medical Examinations'!$A:$J,COLUMN('Medical Examinations'!H104),FALSE)</f>
        <v>Yes</v>
      </c>
      <c r="J105" s="11" t="str">
        <f>VLOOKUP($A105,'Medical Examinations'!$A:$J,COLUMN('Medical Examinations'!I104),FALSE)</f>
        <v>Obesity</v>
      </c>
      <c r="K105" s="11" t="str">
        <f>VLOOKUP($A105,'Medical Examinations'!$A:$J,COLUMN('Medical Examinations'!J104),FALSE)</f>
        <v>Normal</v>
      </c>
      <c r="L105" s="27">
        <f>VLOOKUP($A105,'Hospitalisation Details'!$A:$K,COLUMN('Hospitalisation Details'!J104),FALSE)</f>
        <v>31341</v>
      </c>
      <c r="M105" s="28">
        <f>VLOOKUP($A105,'Hospitalisation Details'!$A:$K,COLUMN('Hospitalisation Details'!F104),FALSE)</f>
        <v>40182.25</v>
      </c>
      <c r="N105" s="28" t="str">
        <f>VLOOKUP($A105,'Hospitalisation Details'!$A:$K,COLUMN('Hospitalisation Details'!G104),FALSE)</f>
        <v>Tier - 1</v>
      </c>
      <c r="O105" s="28" t="str">
        <f>VLOOKUP($A105,'Hospitalisation Details'!$A:$K,COLUMN('Hospitalisation Details'!H104),FALSE)</f>
        <v>Tier - 2</v>
      </c>
      <c r="P105" s="28" t="str">
        <f>VLOOKUP($A105,'Hospitalisation Details'!$A:$K,COLUMN('Hospitalisation Details'!I104),FALSE)</f>
        <v>R1011</v>
      </c>
      <c r="Q105" s="29">
        <f>VLOOKUP($A105,'Hospitalisation Details'!$A:$K,COLUMN('Hospitalisation Details'!K104),FALSE)</f>
        <v>37</v>
      </c>
    </row>
    <row r="106" spans="1:17" ht="15.75" customHeight="1" x14ac:dyDescent="0.35">
      <c r="A106" s="26" t="s">
        <v>144</v>
      </c>
      <c r="B106" s="11" t="str">
        <f>VLOOKUP(A106,'Customer Names'!A:E,COLUMN('Customer Names'!D105),FALSE)</f>
        <v>Mr. Gedion</v>
      </c>
      <c r="C106" s="11">
        <f>VLOOKUP($A106,'Medical Examinations'!$A:$J,COLUMN('Medical Examinations'!B105),FALSE)</f>
        <v>35.299999999999997</v>
      </c>
      <c r="D106" s="11">
        <f>VLOOKUP($A106,'Medical Examinations'!$A:$J,COLUMN('Medical Examinations'!C105),FALSE)</f>
        <v>5.82</v>
      </c>
      <c r="E106" s="11" t="str">
        <f>VLOOKUP($A106,'Medical Examinations'!$A:$J,COLUMN('Medical Examinations'!D105),FALSE)</f>
        <v>Yes</v>
      </c>
      <c r="F106" s="11" t="str">
        <f>VLOOKUP($A106,'Medical Examinations'!$A:$J,COLUMN('Medical Examinations'!E105),FALSE)</f>
        <v>No</v>
      </c>
      <c r="G106" s="11" t="str">
        <f>VLOOKUP($A106,'Medical Examinations'!$A:$J,COLUMN('Medical Examinations'!F105),FALSE)</f>
        <v>Yes</v>
      </c>
      <c r="H106" s="11">
        <f>VLOOKUP($A106,'Medical Examinations'!$A:$J,COLUMN('Medical Examinations'!G105),FALSE)</f>
        <v>1</v>
      </c>
      <c r="I106" s="11" t="str">
        <f>VLOOKUP($A106,'Medical Examinations'!$A:$J,COLUMN('Medical Examinations'!H105),FALSE)</f>
        <v>Yes</v>
      </c>
      <c r="J106" s="11" t="str">
        <f>VLOOKUP($A106,'Medical Examinations'!$A:$J,COLUMN('Medical Examinations'!I105),FALSE)</f>
        <v>Obesity</v>
      </c>
      <c r="K106" s="11" t="str">
        <f>VLOOKUP($A106,'Medical Examinations'!$A:$J,COLUMN('Medical Examinations'!J105),FALSE)</f>
        <v>Prediabetes</v>
      </c>
      <c r="L106" s="27">
        <f>VLOOKUP($A106,'Hospitalisation Details'!$A:$K,COLUMN('Hospitalisation Details'!J105),FALSE)</f>
        <v>30603</v>
      </c>
      <c r="M106" s="28">
        <f>VLOOKUP($A106,'Hospitalisation Details'!$A:$K,COLUMN('Hospitalisation Details'!F105),FALSE)</f>
        <v>40103.89</v>
      </c>
      <c r="N106" s="28" t="str">
        <f>VLOOKUP($A106,'Hospitalisation Details'!$A:$K,COLUMN('Hospitalisation Details'!G105),FALSE)</f>
        <v>Tier - 1</v>
      </c>
      <c r="O106" s="28" t="str">
        <f>VLOOKUP($A106,'Hospitalisation Details'!$A:$K,COLUMN('Hospitalisation Details'!H105),FALSE)</f>
        <v>Tier - 2</v>
      </c>
      <c r="P106" s="28" t="str">
        <f>VLOOKUP($A106,'Hospitalisation Details'!$A:$K,COLUMN('Hospitalisation Details'!I105),FALSE)</f>
        <v>R1011</v>
      </c>
      <c r="Q106" s="29">
        <f>VLOOKUP($A106,'Hospitalisation Details'!$A:$K,COLUMN('Hospitalisation Details'!K105),FALSE)</f>
        <v>39</v>
      </c>
    </row>
    <row r="107" spans="1:17" ht="15.75" customHeight="1" x14ac:dyDescent="0.35">
      <c r="A107" s="26" t="s">
        <v>145</v>
      </c>
      <c r="B107" s="11" t="str">
        <f>VLOOKUP(A107,'Customer Names'!A:E,COLUMN('Customer Names'!D106),FALSE)</f>
        <v>Mr. Mark</v>
      </c>
      <c r="C107" s="11">
        <f>VLOOKUP($A107,'Medical Examinations'!$A:$J,COLUMN('Medical Examinations'!B106),FALSE)</f>
        <v>43.83</v>
      </c>
      <c r="D107" s="11">
        <f>VLOOKUP($A107,'Medical Examinations'!$A:$J,COLUMN('Medical Examinations'!C106),FALSE)</f>
        <v>6.03</v>
      </c>
      <c r="E107" s="11" t="str">
        <f>VLOOKUP($A107,'Medical Examinations'!$A:$J,COLUMN('Medical Examinations'!D106),FALSE)</f>
        <v>Yes</v>
      </c>
      <c r="F107" s="11" t="str">
        <f>VLOOKUP($A107,'Medical Examinations'!$A:$J,COLUMN('Medical Examinations'!E106),FALSE)</f>
        <v>No</v>
      </c>
      <c r="G107" s="11" t="str">
        <f>VLOOKUP($A107,'Medical Examinations'!$A:$J,COLUMN('Medical Examinations'!F106),FALSE)</f>
        <v>No</v>
      </c>
      <c r="H107" s="11">
        <f>VLOOKUP($A107,'Medical Examinations'!$A:$J,COLUMN('Medical Examinations'!G106),FALSE)</f>
        <v>2</v>
      </c>
      <c r="I107" s="11" t="str">
        <f>VLOOKUP($A107,'Medical Examinations'!$A:$J,COLUMN('Medical Examinations'!H106),FALSE)</f>
        <v>Yes</v>
      </c>
      <c r="J107" s="11" t="str">
        <f>VLOOKUP($A107,'Medical Examinations'!$A:$J,COLUMN('Medical Examinations'!I106),FALSE)</f>
        <v>Obesity</v>
      </c>
      <c r="K107" s="11" t="str">
        <f>VLOOKUP($A107,'Medical Examinations'!$A:$J,COLUMN('Medical Examinations'!J106),FALSE)</f>
        <v>Prediabetes</v>
      </c>
      <c r="L107" s="27">
        <f>VLOOKUP($A107,'Hospitalisation Details'!$A:$K,COLUMN('Hospitalisation Details'!J106),FALSE)</f>
        <v>24331</v>
      </c>
      <c r="M107" s="28">
        <f>VLOOKUP($A107,'Hospitalisation Details'!$A:$K,COLUMN('Hospitalisation Details'!F106),FALSE)</f>
        <v>40069.440000000002</v>
      </c>
      <c r="N107" s="28" t="str">
        <f>VLOOKUP($A107,'Hospitalisation Details'!$A:$K,COLUMN('Hospitalisation Details'!G106),FALSE)</f>
        <v>Tier - 1</v>
      </c>
      <c r="O107" s="28" t="str">
        <f>VLOOKUP($A107,'Hospitalisation Details'!$A:$K,COLUMN('Hospitalisation Details'!H106),FALSE)</f>
        <v>Tier - 3</v>
      </c>
      <c r="P107" s="28" t="str">
        <f>VLOOKUP($A107,'Hospitalisation Details'!$A:$K,COLUMN('Hospitalisation Details'!I106),FALSE)</f>
        <v>R1011</v>
      </c>
      <c r="Q107" s="29">
        <f>VLOOKUP($A107,'Hospitalisation Details'!$A:$K,COLUMN('Hospitalisation Details'!K106),FALSE)</f>
        <v>56</v>
      </c>
    </row>
    <row r="108" spans="1:17" ht="15.75" customHeight="1" x14ac:dyDescent="0.35">
      <c r="A108" s="26" t="s">
        <v>146</v>
      </c>
      <c r="B108" s="11" t="str">
        <f>VLOOKUP(A108,'Customer Names'!A:E,COLUMN('Customer Names'!D107),FALSE)</f>
        <v>Mr. Gamini</v>
      </c>
      <c r="C108" s="11">
        <f>VLOOKUP($A108,'Medical Examinations'!$A:$J,COLUMN('Medical Examinations'!B107),FALSE)</f>
        <v>50.07</v>
      </c>
      <c r="D108" s="11">
        <f>VLOOKUP($A108,'Medical Examinations'!$A:$J,COLUMN('Medical Examinations'!C107),FALSE)</f>
        <v>9.27</v>
      </c>
      <c r="E108" s="11" t="str">
        <f>VLOOKUP($A108,'Medical Examinations'!$A:$J,COLUMN('Medical Examinations'!D107),FALSE)</f>
        <v>No</v>
      </c>
      <c r="F108" s="11" t="str">
        <f>VLOOKUP($A108,'Medical Examinations'!$A:$J,COLUMN('Medical Examinations'!E107),FALSE)</f>
        <v>No</v>
      </c>
      <c r="G108" s="11" t="str">
        <f>VLOOKUP($A108,'Medical Examinations'!$A:$J,COLUMN('Medical Examinations'!F107),FALSE)</f>
        <v>No</v>
      </c>
      <c r="H108" s="11">
        <f>VLOOKUP($A108,'Medical Examinations'!$A:$J,COLUMN('Medical Examinations'!G107),FALSE)</f>
        <v>0</v>
      </c>
      <c r="I108" s="11" t="str">
        <f>VLOOKUP($A108,'Medical Examinations'!$A:$J,COLUMN('Medical Examinations'!H107),FALSE)</f>
        <v>Yes</v>
      </c>
      <c r="J108" s="11" t="str">
        <f>VLOOKUP($A108,'Medical Examinations'!$A:$J,COLUMN('Medical Examinations'!I107),FALSE)</f>
        <v>Obesity</v>
      </c>
      <c r="K108" s="11" t="str">
        <f>VLOOKUP($A108,'Medical Examinations'!$A:$J,COLUMN('Medical Examinations'!J107),FALSE)</f>
        <v>Diabetes</v>
      </c>
      <c r="L108" s="27">
        <f>VLOOKUP($A108,'Hospitalisation Details'!$A:$K,COLUMN('Hospitalisation Details'!J107),FALSE)</f>
        <v>28844</v>
      </c>
      <c r="M108" s="28">
        <f>VLOOKUP($A108,'Hospitalisation Details'!$A:$K,COLUMN('Hospitalisation Details'!F107),FALSE)</f>
        <v>40054.730000000003</v>
      </c>
      <c r="N108" s="28" t="str">
        <f>VLOOKUP($A108,'Hospitalisation Details'!$A:$K,COLUMN('Hospitalisation Details'!G107),FALSE)</f>
        <v>Tier - 1</v>
      </c>
      <c r="O108" s="28" t="str">
        <f>VLOOKUP($A108,'Hospitalisation Details'!$A:$K,COLUMN('Hospitalisation Details'!H107),FALSE)</f>
        <v>Tier - 3</v>
      </c>
      <c r="P108" s="28" t="str">
        <f>VLOOKUP($A108,'Hospitalisation Details'!$A:$K,COLUMN('Hospitalisation Details'!I107),FALSE)</f>
        <v>R1011</v>
      </c>
      <c r="Q108" s="29">
        <f>VLOOKUP($A108,'Hospitalisation Details'!$A:$K,COLUMN('Hospitalisation Details'!K107),FALSE)</f>
        <v>44</v>
      </c>
    </row>
    <row r="109" spans="1:17" ht="15.75" customHeight="1" x14ac:dyDescent="0.35">
      <c r="A109" s="26" t="s">
        <v>147</v>
      </c>
      <c r="B109" s="11" t="str">
        <f>VLOOKUP(A109,'Customer Names'!A:E,COLUMN('Customer Names'!D108),FALSE)</f>
        <v>Ms. Emily</v>
      </c>
      <c r="C109" s="11">
        <f>VLOOKUP($A109,'Medical Examinations'!$A:$J,COLUMN('Medical Examinations'!B108),FALSE)</f>
        <v>32.774999999999999</v>
      </c>
      <c r="D109" s="11">
        <f>VLOOKUP($A109,'Medical Examinations'!$A:$J,COLUMN('Medical Examinations'!C108),FALSE)</f>
        <v>5.53</v>
      </c>
      <c r="E109" s="11" t="str">
        <f>VLOOKUP($A109,'Medical Examinations'!$A:$J,COLUMN('Medical Examinations'!D108),FALSE)</f>
        <v>No</v>
      </c>
      <c r="F109" s="11" t="str">
        <f>VLOOKUP($A109,'Medical Examinations'!$A:$J,COLUMN('Medical Examinations'!E108),FALSE)</f>
        <v>No</v>
      </c>
      <c r="G109" s="11" t="str">
        <f>VLOOKUP($A109,'Medical Examinations'!$A:$J,COLUMN('Medical Examinations'!F108),FALSE)</f>
        <v>No</v>
      </c>
      <c r="H109" s="11">
        <f>VLOOKUP($A109,'Medical Examinations'!$A:$J,COLUMN('Medical Examinations'!G108),FALSE)</f>
        <v>0</v>
      </c>
      <c r="I109" s="11" t="str">
        <f>VLOOKUP($A109,'Medical Examinations'!$A:$J,COLUMN('Medical Examinations'!H108),FALSE)</f>
        <v>Yes</v>
      </c>
      <c r="J109" s="11" t="str">
        <f>VLOOKUP($A109,'Medical Examinations'!$A:$J,COLUMN('Medical Examinations'!I108),FALSE)</f>
        <v>Obesity</v>
      </c>
      <c r="K109" s="11" t="str">
        <f>VLOOKUP($A109,'Medical Examinations'!$A:$J,COLUMN('Medical Examinations'!J108),FALSE)</f>
        <v>Normal</v>
      </c>
      <c r="L109" s="27">
        <f>VLOOKUP($A109,'Hospitalisation Details'!$A:$K,COLUMN('Hospitalisation Details'!J108),FALSE)</f>
        <v>30310</v>
      </c>
      <c r="M109" s="28">
        <f>VLOOKUP($A109,'Hospitalisation Details'!$A:$K,COLUMN('Hospitalisation Details'!F108),FALSE)</f>
        <v>40003.33</v>
      </c>
      <c r="N109" s="28" t="str">
        <f>VLOOKUP($A109,'Hospitalisation Details'!$A:$K,COLUMN('Hospitalisation Details'!G108),FALSE)</f>
        <v>Tier - 1</v>
      </c>
      <c r="O109" s="28" t="str">
        <f>VLOOKUP($A109,'Hospitalisation Details'!$A:$K,COLUMN('Hospitalisation Details'!H108),FALSE)</f>
        <v>Tier - 1</v>
      </c>
      <c r="P109" s="28" t="str">
        <f>VLOOKUP($A109,'Hospitalisation Details'!$A:$K,COLUMN('Hospitalisation Details'!I108),FALSE)</f>
        <v>R1012</v>
      </c>
      <c r="Q109" s="29">
        <f>VLOOKUP($A109,'Hospitalisation Details'!$A:$K,COLUMN('Hospitalisation Details'!K108),FALSE)</f>
        <v>40</v>
      </c>
    </row>
    <row r="110" spans="1:17" ht="15.75" customHeight="1" x14ac:dyDescent="0.35">
      <c r="A110" s="26" t="s">
        <v>148</v>
      </c>
      <c r="B110" s="11" t="str">
        <f>VLOOKUP(A110,'Customer Names'!A:E,COLUMN('Customer Names'!D109),FALSE)</f>
        <v>Ms. Amanda</v>
      </c>
      <c r="C110" s="11">
        <f>VLOOKUP($A110,'Medical Examinations'!$A:$J,COLUMN('Medical Examinations'!B109),FALSE)</f>
        <v>34.104999999999997</v>
      </c>
      <c r="D110" s="11">
        <f>VLOOKUP($A110,'Medical Examinations'!$A:$J,COLUMN('Medical Examinations'!C109),FALSE)</f>
        <v>5.07</v>
      </c>
      <c r="E110" s="11" t="str">
        <f>VLOOKUP($A110,'Medical Examinations'!$A:$J,COLUMN('Medical Examinations'!D109),FALSE)</f>
        <v>No</v>
      </c>
      <c r="F110" s="11" t="str">
        <f>VLOOKUP($A110,'Medical Examinations'!$A:$J,COLUMN('Medical Examinations'!E109),FALSE)</f>
        <v>No</v>
      </c>
      <c r="G110" s="11" t="str">
        <f>VLOOKUP($A110,'Medical Examinations'!$A:$J,COLUMN('Medical Examinations'!F109),FALSE)</f>
        <v>No</v>
      </c>
      <c r="H110" s="11">
        <f>VLOOKUP($A110,'Medical Examinations'!$A:$J,COLUMN('Medical Examinations'!G109),FALSE)</f>
        <v>1</v>
      </c>
      <c r="I110" s="11" t="str">
        <f>VLOOKUP($A110,'Medical Examinations'!$A:$J,COLUMN('Medical Examinations'!H109),FALSE)</f>
        <v>Yes</v>
      </c>
      <c r="J110" s="11" t="str">
        <f>VLOOKUP($A110,'Medical Examinations'!$A:$J,COLUMN('Medical Examinations'!I109),FALSE)</f>
        <v>Obesity</v>
      </c>
      <c r="K110" s="11" t="str">
        <f>VLOOKUP($A110,'Medical Examinations'!$A:$J,COLUMN('Medical Examinations'!J109),FALSE)</f>
        <v>Normal</v>
      </c>
      <c r="L110" s="27">
        <f>VLOOKUP($A110,'Hospitalisation Details'!$A:$K,COLUMN('Hospitalisation Details'!J109),FALSE)</f>
        <v>31997</v>
      </c>
      <c r="M110" s="28">
        <f>VLOOKUP($A110,'Hospitalisation Details'!$A:$K,COLUMN('Hospitalisation Details'!F109),FALSE)</f>
        <v>39983.43</v>
      </c>
      <c r="N110" s="28" t="str">
        <f>VLOOKUP($A110,'Hospitalisation Details'!$A:$K,COLUMN('Hospitalisation Details'!G109),FALSE)</f>
        <v>Tier - 2</v>
      </c>
      <c r="O110" s="28" t="str">
        <f>VLOOKUP($A110,'Hospitalisation Details'!$A:$K,COLUMN('Hospitalisation Details'!H109),FALSE)</f>
        <v>Tier - 3</v>
      </c>
      <c r="P110" s="28" t="str">
        <f>VLOOKUP($A110,'Hospitalisation Details'!$A:$K,COLUMN('Hospitalisation Details'!I109),FALSE)</f>
        <v>R1012</v>
      </c>
      <c r="Q110" s="29">
        <f>VLOOKUP($A110,'Hospitalisation Details'!$A:$K,COLUMN('Hospitalisation Details'!K109),FALSE)</f>
        <v>35</v>
      </c>
    </row>
    <row r="111" spans="1:17" ht="15.75" customHeight="1" x14ac:dyDescent="0.35">
      <c r="A111" s="26" t="s">
        <v>149</v>
      </c>
      <c r="B111" s="11" t="str">
        <f>VLOOKUP(A111,'Customer Names'!A:E,COLUMN('Customer Names'!D110),FALSE)</f>
        <v>Mr. Nicholas</v>
      </c>
      <c r="C111" s="11">
        <f>VLOOKUP($A111,'Medical Examinations'!$A:$J,COLUMN('Medical Examinations'!B110),FALSE)</f>
        <v>48.93</v>
      </c>
      <c r="D111" s="11">
        <f>VLOOKUP($A111,'Medical Examinations'!$A:$J,COLUMN('Medical Examinations'!C110),FALSE)</f>
        <v>11.17</v>
      </c>
      <c r="E111" s="11" t="str">
        <f>VLOOKUP($A111,'Medical Examinations'!$A:$J,COLUMN('Medical Examinations'!D110),FALSE)</f>
        <v>Yes</v>
      </c>
      <c r="F111" s="11" t="str">
        <f>VLOOKUP($A111,'Medical Examinations'!$A:$J,COLUMN('Medical Examinations'!E110),FALSE)</f>
        <v>No</v>
      </c>
      <c r="G111" s="11" t="str">
        <f>VLOOKUP($A111,'Medical Examinations'!$A:$J,COLUMN('Medical Examinations'!F110),FALSE)</f>
        <v>No</v>
      </c>
      <c r="H111" s="11">
        <f>VLOOKUP($A111,'Medical Examinations'!$A:$J,COLUMN('Medical Examinations'!G110),FALSE)</f>
        <v>1</v>
      </c>
      <c r="I111" s="11" t="str">
        <f>VLOOKUP($A111,'Medical Examinations'!$A:$J,COLUMN('Medical Examinations'!H110),FALSE)</f>
        <v>Yes</v>
      </c>
      <c r="J111" s="11" t="str">
        <f>VLOOKUP($A111,'Medical Examinations'!$A:$J,COLUMN('Medical Examinations'!I110),FALSE)</f>
        <v>Obesity</v>
      </c>
      <c r="K111" s="11" t="str">
        <f>VLOOKUP($A111,'Medical Examinations'!$A:$J,COLUMN('Medical Examinations'!J110),FALSE)</f>
        <v>Diabetes</v>
      </c>
      <c r="L111" s="27">
        <f>VLOOKUP($A111,'Hospitalisation Details'!$A:$K,COLUMN('Hospitalisation Details'!J110),FALSE)</f>
        <v>27730</v>
      </c>
      <c r="M111" s="28">
        <f>VLOOKUP($A111,'Hospitalisation Details'!$A:$K,COLUMN('Hospitalisation Details'!F110),FALSE)</f>
        <v>39963.120000000003</v>
      </c>
      <c r="N111" s="28" t="str">
        <f>VLOOKUP($A111,'Hospitalisation Details'!$A:$K,COLUMN('Hospitalisation Details'!G110),FALSE)</f>
        <v>Tier - 2</v>
      </c>
      <c r="O111" s="28" t="str">
        <f>VLOOKUP($A111,'Hospitalisation Details'!$A:$K,COLUMN('Hospitalisation Details'!H110),FALSE)</f>
        <v>Tier - 2</v>
      </c>
      <c r="P111" s="28" t="str">
        <f>VLOOKUP($A111,'Hospitalisation Details'!$A:$K,COLUMN('Hospitalisation Details'!I110),FALSE)</f>
        <v>R1011</v>
      </c>
      <c r="Q111" s="29">
        <f>VLOOKUP($A111,'Hospitalisation Details'!$A:$K,COLUMN('Hospitalisation Details'!K110),FALSE)</f>
        <v>47</v>
      </c>
    </row>
    <row r="112" spans="1:17" ht="15.75" customHeight="1" x14ac:dyDescent="0.35">
      <c r="A112" s="26" t="s">
        <v>150</v>
      </c>
      <c r="B112" s="11" t="str">
        <f>VLOOKUP(A112,'Customer Names'!A:E,COLUMN('Customer Names'!D111),FALSE)</f>
        <v>Mr. Knox</v>
      </c>
      <c r="C112" s="11">
        <f>VLOOKUP($A112,'Medical Examinations'!$A:$J,COLUMN('Medical Examinations'!B111),FALSE)</f>
        <v>37.07</v>
      </c>
      <c r="D112" s="11">
        <f>VLOOKUP($A112,'Medical Examinations'!$A:$J,COLUMN('Medical Examinations'!C111),FALSE)</f>
        <v>6.14</v>
      </c>
      <c r="E112" s="11" t="str">
        <f>VLOOKUP($A112,'Medical Examinations'!$A:$J,COLUMN('Medical Examinations'!D111),FALSE)</f>
        <v>Yes</v>
      </c>
      <c r="F112" s="11" t="str">
        <f>VLOOKUP($A112,'Medical Examinations'!$A:$J,COLUMN('Medical Examinations'!E111),FALSE)</f>
        <v>No</v>
      </c>
      <c r="G112" s="11" t="str">
        <f>VLOOKUP($A112,'Medical Examinations'!$A:$J,COLUMN('Medical Examinations'!F111),FALSE)</f>
        <v>No</v>
      </c>
      <c r="H112" s="11">
        <f>VLOOKUP($A112,'Medical Examinations'!$A:$J,COLUMN('Medical Examinations'!G111),FALSE)</f>
        <v>0</v>
      </c>
      <c r="I112" s="11" t="str">
        <f>VLOOKUP($A112,'Medical Examinations'!$A:$J,COLUMN('Medical Examinations'!H111),FALSE)</f>
        <v>Yes</v>
      </c>
      <c r="J112" s="11" t="str">
        <f>VLOOKUP($A112,'Medical Examinations'!$A:$J,COLUMN('Medical Examinations'!I111),FALSE)</f>
        <v>Obesity</v>
      </c>
      <c r="K112" s="11" t="str">
        <f>VLOOKUP($A112,'Medical Examinations'!$A:$J,COLUMN('Medical Examinations'!J111),FALSE)</f>
        <v>Prediabetes</v>
      </c>
      <c r="L112" s="27">
        <f>VLOOKUP($A112,'Hospitalisation Details'!$A:$K,COLUMN('Hospitalisation Details'!J111),FALSE)</f>
        <v>31281</v>
      </c>
      <c r="M112" s="28">
        <f>VLOOKUP($A112,'Hospitalisation Details'!$A:$K,COLUMN('Hospitalisation Details'!F111),FALSE)</f>
        <v>39871.699999999997</v>
      </c>
      <c r="N112" s="28" t="str">
        <f>VLOOKUP($A112,'Hospitalisation Details'!$A:$K,COLUMN('Hospitalisation Details'!G111),FALSE)</f>
        <v>Tier - 1</v>
      </c>
      <c r="O112" s="28" t="str">
        <f>VLOOKUP($A112,'Hospitalisation Details'!$A:$K,COLUMN('Hospitalisation Details'!H111),FALSE)</f>
        <v>Tier - 2</v>
      </c>
      <c r="P112" s="28" t="str">
        <f>VLOOKUP($A112,'Hospitalisation Details'!$A:$K,COLUMN('Hospitalisation Details'!I111),FALSE)</f>
        <v>R1013</v>
      </c>
      <c r="Q112" s="29">
        <f>VLOOKUP($A112,'Hospitalisation Details'!$A:$K,COLUMN('Hospitalisation Details'!K111),FALSE)</f>
        <v>37</v>
      </c>
    </row>
    <row r="113" spans="1:17" ht="15.75" customHeight="1" x14ac:dyDescent="0.35">
      <c r="A113" s="26" t="s">
        <v>151</v>
      </c>
      <c r="B113" s="11" t="str">
        <f>VLOOKUP(A113,'Customer Names'!A:E,COLUMN('Customer Names'!D112),FALSE)</f>
        <v>Ms. Yianna</v>
      </c>
      <c r="C113" s="11">
        <f>VLOOKUP($A113,'Medical Examinations'!$A:$J,COLUMN('Medical Examinations'!B112),FALSE)</f>
        <v>51.51</v>
      </c>
      <c r="D113" s="11">
        <f>VLOOKUP($A113,'Medical Examinations'!$A:$J,COLUMN('Medical Examinations'!C112),FALSE)</f>
        <v>6.26</v>
      </c>
      <c r="E113" s="11" t="str">
        <f>VLOOKUP($A113,'Medical Examinations'!$A:$J,COLUMN('Medical Examinations'!D112),FALSE)</f>
        <v>Yes</v>
      </c>
      <c r="F113" s="11" t="str">
        <f>VLOOKUP($A113,'Medical Examinations'!$A:$J,COLUMN('Medical Examinations'!E112),FALSE)</f>
        <v>No</v>
      </c>
      <c r="G113" s="11" t="str">
        <f>VLOOKUP($A113,'Medical Examinations'!$A:$J,COLUMN('Medical Examinations'!F112),FALSE)</f>
        <v>Yes</v>
      </c>
      <c r="H113" s="11">
        <f>VLOOKUP($A113,'Medical Examinations'!$A:$J,COLUMN('Medical Examinations'!G112),FALSE)</f>
        <v>1</v>
      </c>
      <c r="I113" s="11" t="str">
        <f>VLOOKUP($A113,'Medical Examinations'!$A:$J,COLUMN('Medical Examinations'!H112),FALSE)</f>
        <v>Yes</v>
      </c>
      <c r="J113" s="11" t="str">
        <f>VLOOKUP($A113,'Medical Examinations'!$A:$J,COLUMN('Medical Examinations'!I112),FALSE)</f>
        <v>Obesity</v>
      </c>
      <c r="K113" s="11" t="str">
        <f>VLOOKUP($A113,'Medical Examinations'!$A:$J,COLUMN('Medical Examinations'!J112),FALSE)</f>
        <v>Prediabetes</v>
      </c>
      <c r="L113" s="27">
        <f>VLOOKUP($A113,'Hospitalisation Details'!$A:$K,COLUMN('Hospitalisation Details'!J112),FALSE)</f>
        <v>30468</v>
      </c>
      <c r="M113" s="28">
        <f>VLOOKUP($A113,'Hospitalisation Details'!$A:$K,COLUMN('Hospitalisation Details'!F112),FALSE)</f>
        <v>39865.699999999997</v>
      </c>
      <c r="N113" s="28" t="str">
        <f>VLOOKUP($A113,'Hospitalisation Details'!$A:$K,COLUMN('Hospitalisation Details'!G112),FALSE)</f>
        <v>Tier - 2</v>
      </c>
      <c r="O113" s="28" t="str">
        <f>VLOOKUP($A113,'Hospitalisation Details'!$A:$K,COLUMN('Hospitalisation Details'!H112),FALSE)</f>
        <v>Tier - 2</v>
      </c>
      <c r="P113" s="28" t="str">
        <f>VLOOKUP($A113,'Hospitalisation Details'!$A:$K,COLUMN('Hospitalisation Details'!I112),FALSE)</f>
        <v>R1011</v>
      </c>
      <c r="Q113" s="29">
        <f>VLOOKUP($A113,'Hospitalisation Details'!$A:$K,COLUMN('Hospitalisation Details'!K112),FALSE)</f>
        <v>40</v>
      </c>
    </row>
    <row r="114" spans="1:17" ht="15.75" customHeight="1" x14ac:dyDescent="0.35">
      <c r="A114" s="26" t="s">
        <v>152</v>
      </c>
      <c r="B114" s="11" t="str">
        <f>VLOOKUP(A114,'Customer Names'!A:E,COLUMN('Customer Names'!D113),FALSE)</f>
        <v>Ms. Roberta</v>
      </c>
      <c r="C114" s="11">
        <f>VLOOKUP($A114,'Medical Examinations'!$A:$J,COLUMN('Medical Examinations'!B113),FALSE)</f>
        <v>34.799999999999997</v>
      </c>
      <c r="D114" s="11">
        <f>VLOOKUP($A114,'Medical Examinations'!$A:$J,COLUMN('Medical Examinations'!C113),FALSE)</f>
        <v>4.72</v>
      </c>
      <c r="E114" s="11" t="str">
        <f>VLOOKUP($A114,'Medical Examinations'!$A:$J,COLUMN('Medical Examinations'!D113),FALSE)</f>
        <v>Yes</v>
      </c>
      <c r="F114" s="11" t="str">
        <f>VLOOKUP($A114,'Medical Examinations'!$A:$J,COLUMN('Medical Examinations'!E113),FALSE)</f>
        <v>No</v>
      </c>
      <c r="G114" s="11" t="str">
        <f>VLOOKUP($A114,'Medical Examinations'!$A:$J,COLUMN('Medical Examinations'!F113),FALSE)</f>
        <v>No</v>
      </c>
      <c r="H114" s="11">
        <f>VLOOKUP($A114,'Medical Examinations'!$A:$J,COLUMN('Medical Examinations'!G113),FALSE)</f>
        <v>0</v>
      </c>
      <c r="I114" s="11" t="str">
        <f>VLOOKUP($A114,'Medical Examinations'!$A:$J,COLUMN('Medical Examinations'!H113),FALSE)</f>
        <v>Yes</v>
      </c>
      <c r="J114" s="11" t="str">
        <f>VLOOKUP($A114,'Medical Examinations'!$A:$J,COLUMN('Medical Examinations'!I113),FALSE)</f>
        <v>Obesity</v>
      </c>
      <c r="K114" s="11" t="str">
        <f>VLOOKUP($A114,'Medical Examinations'!$A:$J,COLUMN('Medical Examinations'!J113),FALSE)</f>
        <v>Normal</v>
      </c>
      <c r="L114" s="27">
        <f>VLOOKUP($A114,'Hospitalisation Details'!$A:$K,COLUMN('Hospitalisation Details'!J113),FALSE)</f>
        <v>31245</v>
      </c>
      <c r="M114" s="28">
        <f>VLOOKUP($A114,'Hospitalisation Details'!$A:$K,COLUMN('Hospitalisation Details'!F113),FALSE)</f>
        <v>39836.519999999997</v>
      </c>
      <c r="N114" s="28" t="str">
        <f>VLOOKUP($A114,'Hospitalisation Details'!$A:$K,COLUMN('Hospitalisation Details'!G113),FALSE)</f>
        <v>Tier - 2</v>
      </c>
      <c r="O114" s="28" t="str">
        <f>VLOOKUP($A114,'Hospitalisation Details'!$A:$K,COLUMN('Hospitalisation Details'!H113),FALSE)</f>
        <v>Tier - 1</v>
      </c>
      <c r="P114" s="28" t="str">
        <f>VLOOKUP($A114,'Hospitalisation Details'!$A:$K,COLUMN('Hospitalisation Details'!I113),FALSE)</f>
        <v>R1011</v>
      </c>
      <c r="Q114" s="29">
        <f>VLOOKUP($A114,'Hospitalisation Details'!$A:$K,COLUMN('Hospitalisation Details'!K113),FALSE)</f>
        <v>37</v>
      </c>
    </row>
    <row r="115" spans="1:17" ht="15.75" customHeight="1" x14ac:dyDescent="0.35">
      <c r="A115" s="26" t="s">
        <v>153</v>
      </c>
      <c r="B115" s="11" t="str">
        <f>VLOOKUP(A115,'Customer Names'!A:E,COLUMN('Customer Names'!D114),FALSE)</f>
        <v>Mr. Benjamin</v>
      </c>
      <c r="C115" s="11">
        <f>VLOOKUP($A115,'Medical Examinations'!$A:$J,COLUMN('Medical Examinations'!B114),FALSE)</f>
        <v>36.67</v>
      </c>
      <c r="D115" s="11">
        <f>VLOOKUP($A115,'Medical Examinations'!$A:$J,COLUMN('Medical Examinations'!C114),FALSE)</f>
        <v>5.18</v>
      </c>
      <c r="E115" s="11" t="str">
        <f>VLOOKUP($A115,'Medical Examinations'!$A:$J,COLUMN('Medical Examinations'!D114),FALSE)</f>
        <v>No</v>
      </c>
      <c r="F115" s="11" t="str">
        <f>VLOOKUP($A115,'Medical Examinations'!$A:$J,COLUMN('Medical Examinations'!E114),FALSE)</f>
        <v>No</v>
      </c>
      <c r="G115" s="11" t="str">
        <f>VLOOKUP($A115,'Medical Examinations'!$A:$J,COLUMN('Medical Examinations'!F114),FALSE)</f>
        <v>No</v>
      </c>
      <c r="H115" s="11">
        <f>VLOOKUP($A115,'Medical Examinations'!$A:$J,COLUMN('Medical Examinations'!G114),FALSE)</f>
        <v>1</v>
      </c>
      <c r="I115" s="11" t="str">
        <f>VLOOKUP($A115,'Medical Examinations'!$A:$J,COLUMN('Medical Examinations'!H114),FALSE)</f>
        <v>Yes</v>
      </c>
      <c r="J115" s="11" t="str">
        <f>VLOOKUP($A115,'Medical Examinations'!$A:$J,COLUMN('Medical Examinations'!I114),FALSE)</f>
        <v>Obesity</v>
      </c>
      <c r="K115" s="11" t="str">
        <f>VLOOKUP($A115,'Medical Examinations'!$A:$J,COLUMN('Medical Examinations'!J114),FALSE)</f>
        <v>Normal</v>
      </c>
      <c r="L115" s="27">
        <f>VLOOKUP($A115,'Hospitalisation Details'!$A:$K,COLUMN('Hospitalisation Details'!J114),FALSE)</f>
        <v>31982</v>
      </c>
      <c r="M115" s="28">
        <f>VLOOKUP($A115,'Hospitalisation Details'!$A:$K,COLUMN('Hospitalisation Details'!F114),FALSE)</f>
        <v>39774.28</v>
      </c>
      <c r="N115" s="28" t="str">
        <f>VLOOKUP($A115,'Hospitalisation Details'!$A:$K,COLUMN('Hospitalisation Details'!G114),FALSE)</f>
        <v>Tier - 1</v>
      </c>
      <c r="O115" s="28" t="str">
        <f>VLOOKUP($A115,'Hospitalisation Details'!$A:$K,COLUMN('Hospitalisation Details'!H114),FALSE)</f>
        <v>Tier - 1</v>
      </c>
      <c r="P115" s="28" t="str">
        <f>VLOOKUP($A115,'Hospitalisation Details'!$A:$K,COLUMN('Hospitalisation Details'!I114),FALSE)</f>
        <v>R1014</v>
      </c>
      <c r="Q115" s="29">
        <f>VLOOKUP($A115,'Hospitalisation Details'!$A:$K,COLUMN('Hospitalisation Details'!K114),FALSE)</f>
        <v>35</v>
      </c>
    </row>
    <row r="116" spans="1:17" ht="15.75" customHeight="1" x14ac:dyDescent="0.35">
      <c r="A116" s="26" t="s">
        <v>154</v>
      </c>
      <c r="B116" s="11" t="str">
        <f>VLOOKUP(A116,'Customer Names'!A:E,COLUMN('Customer Names'!D115),FALSE)</f>
        <v>Mr. Craig</v>
      </c>
      <c r="C116" s="11">
        <f>VLOOKUP($A116,'Medical Examinations'!$A:$J,COLUMN('Medical Examinations'!B115),FALSE)</f>
        <v>30.9</v>
      </c>
      <c r="D116" s="11">
        <f>VLOOKUP($A116,'Medical Examinations'!$A:$J,COLUMN('Medical Examinations'!C115),FALSE)</f>
        <v>9.4</v>
      </c>
      <c r="E116" s="11" t="str">
        <f>VLOOKUP($A116,'Medical Examinations'!$A:$J,COLUMN('Medical Examinations'!D115),FALSE)</f>
        <v>No</v>
      </c>
      <c r="F116" s="11" t="str">
        <f>VLOOKUP($A116,'Medical Examinations'!$A:$J,COLUMN('Medical Examinations'!E115),FALSE)</f>
        <v>No</v>
      </c>
      <c r="G116" s="11" t="str">
        <f>VLOOKUP($A116,'Medical Examinations'!$A:$J,COLUMN('Medical Examinations'!F115),FALSE)</f>
        <v>No</v>
      </c>
      <c r="H116" s="11">
        <f>VLOOKUP($A116,'Medical Examinations'!$A:$J,COLUMN('Medical Examinations'!G115),FALSE)</f>
        <v>2</v>
      </c>
      <c r="I116" s="11" t="str">
        <f>VLOOKUP($A116,'Medical Examinations'!$A:$J,COLUMN('Medical Examinations'!H115),FALSE)</f>
        <v>Yes</v>
      </c>
      <c r="J116" s="11" t="str">
        <f>VLOOKUP($A116,'Medical Examinations'!$A:$J,COLUMN('Medical Examinations'!I115),FALSE)</f>
        <v>Obesity</v>
      </c>
      <c r="K116" s="11" t="str">
        <f>VLOOKUP($A116,'Medical Examinations'!$A:$J,COLUMN('Medical Examinations'!J115),FALSE)</f>
        <v>Diabetes</v>
      </c>
      <c r="L116" s="27">
        <f>VLOOKUP($A116,'Hospitalisation Details'!$A:$K,COLUMN('Hospitalisation Details'!J115),FALSE)</f>
        <v>27015</v>
      </c>
      <c r="M116" s="28">
        <f>VLOOKUP($A116,'Hospitalisation Details'!$A:$K,COLUMN('Hospitalisation Details'!F115),FALSE)</f>
        <v>39727.61</v>
      </c>
      <c r="N116" s="28" t="str">
        <f>VLOOKUP($A116,'Hospitalisation Details'!$A:$K,COLUMN('Hospitalisation Details'!G115),FALSE)</f>
        <v>Tier - 1</v>
      </c>
      <c r="O116" s="28" t="str">
        <f>VLOOKUP($A116,'Hospitalisation Details'!$A:$K,COLUMN('Hospitalisation Details'!H115),FALSE)</f>
        <v>Tier - 2</v>
      </c>
      <c r="P116" s="28" t="str">
        <f>VLOOKUP($A116,'Hospitalisation Details'!$A:$K,COLUMN('Hospitalisation Details'!I115),FALSE)</f>
        <v>R1011</v>
      </c>
      <c r="Q116" s="29">
        <f>VLOOKUP($A116,'Hospitalisation Details'!$A:$K,COLUMN('Hospitalisation Details'!K115),FALSE)</f>
        <v>49</v>
      </c>
    </row>
    <row r="117" spans="1:17" ht="15.75" customHeight="1" x14ac:dyDescent="0.35">
      <c r="A117" s="26" t="s">
        <v>155</v>
      </c>
      <c r="B117" s="11" t="str">
        <f>VLOOKUP(A117,'Customer Names'!A:E,COLUMN('Customer Names'!D116),FALSE)</f>
        <v>Ms. Ann</v>
      </c>
      <c r="C117" s="11">
        <f>VLOOKUP($A117,'Medical Examinations'!$A:$J,COLUMN('Medical Examinations'!B116),FALSE)</f>
        <v>30.495000000000001</v>
      </c>
      <c r="D117" s="11">
        <f>VLOOKUP($A117,'Medical Examinations'!$A:$J,COLUMN('Medical Examinations'!C116),FALSE)</f>
        <v>6.29</v>
      </c>
      <c r="E117" s="11" t="str">
        <f>VLOOKUP($A117,'Medical Examinations'!$A:$J,COLUMN('Medical Examinations'!D116),FALSE)</f>
        <v>No</v>
      </c>
      <c r="F117" s="11" t="str">
        <f>VLOOKUP($A117,'Medical Examinations'!$A:$J,COLUMN('Medical Examinations'!E116),FALSE)</f>
        <v>No</v>
      </c>
      <c r="G117" s="11" t="str">
        <f>VLOOKUP($A117,'Medical Examinations'!$A:$J,COLUMN('Medical Examinations'!F116),FALSE)</f>
        <v>No</v>
      </c>
      <c r="H117" s="11">
        <f>VLOOKUP($A117,'Medical Examinations'!$A:$J,COLUMN('Medical Examinations'!G116),FALSE)</f>
        <v>0</v>
      </c>
      <c r="I117" s="11" t="str">
        <f>VLOOKUP($A117,'Medical Examinations'!$A:$J,COLUMN('Medical Examinations'!H116),FALSE)</f>
        <v>Yes</v>
      </c>
      <c r="J117" s="11" t="str">
        <f>VLOOKUP($A117,'Medical Examinations'!$A:$J,COLUMN('Medical Examinations'!I116),FALSE)</f>
        <v>Obesity</v>
      </c>
      <c r="K117" s="11" t="str">
        <f>VLOOKUP($A117,'Medical Examinations'!$A:$J,COLUMN('Medical Examinations'!J116),FALSE)</f>
        <v>Prediabetes</v>
      </c>
      <c r="L117" s="27">
        <f>VLOOKUP($A117,'Hospitalisation Details'!$A:$K,COLUMN('Hospitalisation Details'!J116),FALSE)</f>
        <v>28349</v>
      </c>
      <c r="M117" s="28">
        <f>VLOOKUP($A117,'Hospitalisation Details'!$A:$K,COLUMN('Hospitalisation Details'!F116),FALSE)</f>
        <v>39725.519999999997</v>
      </c>
      <c r="N117" s="28" t="str">
        <f>VLOOKUP($A117,'Hospitalisation Details'!$A:$K,COLUMN('Hospitalisation Details'!G116),FALSE)</f>
        <v>Tier - 2</v>
      </c>
      <c r="O117" s="28" t="str">
        <f>VLOOKUP($A117,'Hospitalisation Details'!$A:$K,COLUMN('Hospitalisation Details'!H116),FALSE)</f>
        <v>Tier - 1</v>
      </c>
      <c r="P117" s="28" t="str">
        <f>VLOOKUP($A117,'Hospitalisation Details'!$A:$K,COLUMN('Hospitalisation Details'!I116),FALSE)</f>
        <v>R1012</v>
      </c>
      <c r="Q117" s="29">
        <f>VLOOKUP($A117,'Hospitalisation Details'!$A:$K,COLUMN('Hospitalisation Details'!K116),FALSE)</f>
        <v>45</v>
      </c>
    </row>
    <row r="118" spans="1:17" ht="15.75" customHeight="1" x14ac:dyDescent="0.35">
      <c r="A118" s="26" t="s">
        <v>156</v>
      </c>
      <c r="B118" s="11" t="str">
        <f>VLOOKUP(A118,'Customer Names'!A:E,COLUMN('Customer Names'!D117),FALSE)</f>
        <v>Mr. Jamie</v>
      </c>
      <c r="C118" s="11">
        <f>VLOOKUP($A118,'Medical Examinations'!$A:$J,COLUMN('Medical Examinations'!B117),FALSE)</f>
        <v>44.88</v>
      </c>
      <c r="D118" s="11">
        <f>VLOOKUP($A118,'Medical Examinations'!$A:$J,COLUMN('Medical Examinations'!C117),FALSE)</f>
        <v>6.04</v>
      </c>
      <c r="E118" s="11" t="str">
        <f>VLOOKUP($A118,'Medical Examinations'!$A:$J,COLUMN('Medical Examinations'!D117),FALSE)</f>
        <v>No</v>
      </c>
      <c r="F118" s="11" t="str">
        <f>VLOOKUP($A118,'Medical Examinations'!$A:$J,COLUMN('Medical Examinations'!E117),FALSE)</f>
        <v>No</v>
      </c>
      <c r="G118" s="11" t="str">
        <f>VLOOKUP($A118,'Medical Examinations'!$A:$J,COLUMN('Medical Examinations'!F117),FALSE)</f>
        <v>Yes</v>
      </c>
      <c r="H118" s="11">
        <f>VLOOKUP($A118,'Medical Examinations'!$A:$J,COLUMN('Medical Examinations'!G117),FALSE)</f>
        <v>1</v>
      </c>
      <c r="I118" s="11" t="str">
        <f>VLOOKUP($A118,'Medical Examinations'!$A:$J,COLUMN('Medical Examinations'!H117),FALSE)</f>
        <v>Yes</v>
      </c>
      <c r="J118" s="11" t="str">
        <f>VLOOKUP($A118,'Medical Examinations'!$A:$J,COLUMN('Medical Examinations'!I117),FALSE)</f>
        <v>Obesity</v>
      </c>
      <c r="K118" s="11" t="str">
        <f>VLOOKUP($A118,'Medical Examinations'!$A:$J,COLUMN('Medical Examinations'!J117),FALSE)</f>
        <v>Prediabetes</v>
      </c>
      <c r="L118" s="27">
        <f>VLOOKUP($A118,'Hospitalisation Details'!$A:$K,COLUMN('Hospitalisation Details'!J117),FALSE)</f>
        <v>37818</v>
      </c>
      <c r="M118" s="28">
        <f>VLOOKUP($A118,'Hospitalisation Details'!$A:$K,COLUMN('Hospitalisation Details'!F117),FALSE)</f>
        <v>39722.75</v>
      </c>
      <c r="N118" s="28" t="str">
        <f>VLOOKUP($A118,'Hospitalisation Details'!$A:$K,COLUMN('Hospitalisation Details'!G117),FALSE)</f>
        <v>Tier - 1</v>
      </c>
      <c r="O118" s="28" t="str">
        <f>VLOOKUP($A118,'Hospitalisation Details'!$A:$K,COLUMN('Hospitalisation Details'!H117),FALSE)</f>
        <v>Tier - 1</v>
      </c>
      <c r="P118" s="28" t="str">
        <f>VLOOKUP($A118,'Hospitalisation Details'!$A:$K,COLUMN('Hospitalisation Details'!I117),FALSE)</f>
        <v>R1013</v>
      </c>
      <c r="Q118" s="29">
        <f>VLOOKUP($A118,'Hospitalisation Details'!$A:$K,COLUMN('Hospitalisation Details'!K117),FALSE)</f>
        <v>19</v>
      </c>
    </row>
    <row r="119" spans="1:17" ht="15.75" customHeight="1" x14ac:dyDescent="0.35">
      <c r="A119" s="26" t="s">
        <v>157</v>
      </c>
      <c r="B119" s="11" t="str">
        <f>VLOOKUP(A119,'Customer Names'!A:E,COLUMN('Customer Names'!D118),FALSE)</f>
        <v>Mr. John</v>
      </c>
      <c r="C119" s="11">
        <f>VLOOKUP($A119,'Medical Examinations'!$A:$J,COLUMN('Medical Examinations'!B118),FALSE)</f>
        <v>44.32</v>
      </c>
      <c r="D119" s="11">
        <f>VLOOKUP($A119,'Medical Examinations'!$A:$J,COLUMN('Medical Examinations'!C118),FALSE)</f>
        <v>10.55</v>
      </c>
      <c r="E119" s="11" t="str">
        <f>VLOOKUP($A119,'Medical Examinations'!$A:$J,COLUMN('Medical Examinations'!D118),FALSE)</f>
        <v>No</v>
      </c>
      <c r="F119" s="11" t="str">
        <f>VLOOKUP($A119,'Medical Examinations'!$A:$J,COLUMN('Medical Examinations'!E118),FALSE)</f>
        <v>No</v>
      </c>
      <c r="G119" s="11" t="str">
        <f>VLOOKUP($A119,'Medical Examinations'!$A:$J,COLUMN('Medical Examinations'!F118),FALSE)</f>
        <v>No</v>
      </c>
      <c r="H119" s="11">
        <f>VLOOKUP($A119,'Medical Examinations'!$A:$J,COLUMN('Medical Examinations'!G118),FALSE)</f>
        <v>0</v>
      </c>
      <c r="I119" s="11" t="str">
        <f>VLOOKUP($A119,'Medical Examinations'!$A:$J,COLUMN('Medical Examinations'!H118),FALSE)</f>
        <v>Yes</v>
      </c>
      <c r="J119" s="11" t="str">
        <f>VLOOKUP($A119,'Medical Examinations'!$A:$J,COLUMN('Medical Examinations'!I118),FALSE)</f>
        <v>Obesity</v>
      </c>
      <c r="K119" s="11" t="str">
        <f>VLOOKUP($A119,'Medical Examinations'!$A:$J,COLUMN('Medical Examinations'!J118),FALSE)</f>
        <v>Diabetes</v>
      </c>
      <c r="L119" s="27">
        <f>VLOOKUP($A119,'Hospitalisation Details'!$A:$K,COLUMN('Hospitalisation Details'!J118),FALSE)</f>
        <v>25110</v>
      </c>
      <c r="M119" s="28">
        <f>VLOOKUP($A119,'Hospitalisation Details'!$A:$K,COLUMN('Hospitalisation Details'!F118),FALSE)</f>
        <v>39721.93</v>
      </c>
      <c r="N119" s="28" t="str">
        <f>VLOOKUP($A119,'Hospitalisation Details'!$A:$K,COLUMN('Hospitalisation Details'!G118),FALSE)</f>
        <v>Tier - 2</v>
      </c>
      <c r="O119" s="28" t="str">
        <f>VLOOKUP($A119,'Hospitalisation Details'!$A:$K,COLUMN('Hospitalisation Details'!H118),FALSE)</f>
        <v>Tier - 2</v>
      </c>
      <c r="P119" s="28" t="str">
        <f>VLOOKUP($A119,'Hospitalisation Details'!$A:$K,COLUMN('Hospitalisation Details'!I118),FALSE)</f>
        <v>R1011</v>
      </c>
      <c r="Q119" s="29">
        <f>VLOOKUP($A119,'Hospitalisation Details'!$A:$K,COLUMN('Hospitalisation Details'!K118),FALSE)</f>
        <v>54</v>
      </c>
    </row>
    <row r="120" spans="1:17" ht="15.75" customHeight="1" x14ac:dyDescent="0.35">
      <c r="A120" s="26" t="s">
        <v>158</v>
      </c>
      <c r="B120" s="11" t="str">
        <f>VLOOKUP(A120,'Customer Names'!A:E,COLUMN('Customer Names'!D119),FALSE)</f>
        <v>Mr. Charlie</v>
      </c>
      <c r="C120" s="11">
        <f>VLOOKUP($A120,'Medical Examinations'!$A:$J,COLUMN('Medical Examinations'!B119),FALSE)</f>
        <v>46.39</v>
      </c>
      <c r="D120" s="11">
        <f>VLOOKUP($A120,'Medical Examinations'!$A:$J,COLUMN('Medical Examinations'!C119),FALSE)</f>
        <v>5.09</v>
      </c>
      <c r="E120" s="11" t="str">
        <f>VLOOKUP($A120,'Medical Examinations'!$A:$J,COLUMN('Medical Examinations'!D119),FALSE)</f>
        <v>No</v>
      </c>
      <c r="F120" s="11" t="str">
        <f>VLOOKUP($A120,'Medical Examinations'!$A:$J,COLUMN('Medical Examinations'!E119),FALSE)</f>
        <v>No</v>
      </c>
      <c r="G120" s="11" t="str">
        <f>VLOOKUP($A120,'Medical Examinations'!$A:$J,COLUMN('Medical Examinations'!F119),FALSE)</f>
        <v>No</v>
      </c>
      <c r="H120" s="11">
        <f>VLOOKUP($A120,'Medical Examinations'!$A:$J,COLUMN('Medical Examinations'!G119),FALSE)</f>
        <v>0</v>
      </c>
      <c r="I120" s="11" t="str">
        <f>VLOOKUP($A120,'Medical Examinations'!$A:$J,COLUMN('Medical Examinations'!H119),FALSE)</f>
        <v>Yes</v>
      </c>
      <c r="J120" s="11" t="str">
        <f>VLOOKUP($A120,'Medical Examinations'!$A:$J,COLUMN('Medical Examinations'!I119),FALSE)</f>
        <v>Obesity</v>
      </c>
      <c r="K120" s="11" t="str">
        <f>VLOOKUP($A120,'Medical Examinations'!$A:$J,COLUMN('Medical Examinations'!J119),FALSE)</f>
        <v>Normal</v>
      </c>
      <c r="L120" s="27">
        <f>VLOOKUP($A120,'Hospitalisation Details'!$A:$K,COLUMN('Hospitalisation Details'!J119),FALSE)</f>
        <v>28476</v>
      </c>
      <c r="M120" s="28">
        <f>VLOOKUP($A120,'Hospitalisation Details'!$A:$K,COLUMN('Hospitalisation Details'!F119),FALSE)</f>
        <v>39670.44</v>
      </c>
      <c r="N120" s="28" t="str">
        <f>VLOOKUP($A120,'Hospitalisation Details'!$A:$K,COLUMN('Hospitalisation Details'!G119),FALSE)</f>
        <v>Tier - 2</v>
      </c>
      <c r="O120" s="28" t="str">
        <f>VLOOKUP($A120,'Hospitalisation Details'!$A:$K,COLUMN('Hospitalisation Details'!H119),FALSE)</f>
        <v>Tier - 1</v>
      </c>
      <c r="P120" s="28" t="str">
        <f>VLOOKUP($A120,'Hospitalisation Details'!$A:$K,COLUMN('Hospitalisation Details'!I119),FALSE)</f>
        <v>R1012</v>
      </c>
      <c r="Q120" s="29">
        <f>VLOOKUP($A120,'Hospitalisation Details'!$A:$K,COLUMN('Hospitalisation Details'!K119),FALSE)</f>
        <v>45</v>
      </c>
    </row>
    <row r="121" spans="1:17" ht="15.75" customHeight="1" x14ac:dyDescent="0.35">
      <c r="A121" s="26" t="s">
        <v>159</v>
      </c>
      <c r="B121" s="11" t="str">
        <f>VLOOKUP(A121,'Customer Names'!A:E,COLUMN('Customer Names'!D120),FALSE)</f>
        <v>Mr. Meb</v>
      </c>
      <c r="C121" s="11">
        <f>VLOOKUP($A121,'Medical Examinations'!$A:$J,COLUMN('Medical Examinations'!B120),FALSE)</f>
        <v>42.13</v>
      </c>
      <c r="D121" s="11">
        <f>VLOOKUP($A121,'Medical Examinations'!$A:$J,COLUMN('Medical Examinations'!C120),FALSE)</f>
        <v>5.2</v>
      </c>
      <c r="E121" s="11" t="str">
        <f>VLOOKUP($A121,'Medical Examinations'!$A:$J,COLUMN('Medical Examinations'!D120),FALSE)</f>
        <v>Yes</v>
      </c>
      <c r="F121" s="11" t="str">
        <f>VLOOKUP($A121,'Medical Examinations'!$A:$J,COLUMN('Medical Examinations'!E120),FALSE)</f>
        <v>No</v>
      </c>
      <c r="G121" s="11" t="str">
        <f>VLOOKUP($A121,'Medical Examinations'!$A:$J,COLUMN('Medical Examinations'!F120),FALSE)</f>
        <v>No</v>
      </c>
      <c r="H121" s="11">
        <f>VLOOKUP($A121,'Medical Examinations'!$A:$J,COLUMN('Medical Examinations'!G120),FALSE)</f>
        <v>1</v>
      </c>
      <c r="I121" s="11" t="str">
        <f>VLOOKUP($A121,'Medical Examinations'!$A:$J,COLUMN('Medical Examinations'!H120),FALSE)</f>
        <v>Yes</v>
      </c>
      <c r="J121" s="11" t="str">
        <f>VLOOKUP($A121,'Medical Examinations'!$A:$J,COLUMN('Medical Examinations'!I120),FALSE)</f>
        <v>Obesity</v>
      </c>
      <c r="K121" s="11" t="str">
        <f>VLOOKUP($A121,'Medical Examinations'!$A:$J,COLUMN('Medical Examinations'!J120),FALSE)</f>
        <v>Normal</v>
      </c>
      <c r="L121" s="27">
        <f>VLOOKUP($A121,'Hospitalisation Details'!$A:$K,COLUMN('Hospitalisation Details'!J120),FALSE)</f>
        <v>34918</v>
      </c>
      <c r="M121" s="28">
        <f>VLOOKUP($A121,'Hospitalisation Details'!$A:$K,COLUMN('Hospitalisation Details'!F120),FALSE)</f>
        <v>39611.760000000002</v>
      </c>
      <c r="N121" s="28" t="str">
        <f>VLOOKUP($A121,'Hospitalisation Details'!$A:$K,COLUMN('Hospitalisation Details'!G120),FALSE)</f>
        <v>Tier - 1</v>
      </c>
      <c r="O121" s="28" t="str">
        <f>VLOOKUP($A121,'Hospitalisation Details'!$A:$K,COLUMN('Hospitalisation Details'!H120),FALSE)</f>
        <v>Tier - 3</v>
      </c>
      <c r="P121" s="28" t="str">
        <f>VLOOKUP($A121,'Hospitalisation Details'!$A:$K,COLUMN('Hospitalisation Details'!I120),FALSE)</f>
        <v>R1013</v>
      </c>
      <c r="Q121" s="29">
        <f>VLOOKUP($A121,'Hospitalisation Details'!$A:$K,COLUMN('Hospitalisation Details'!K120),FALSE)</f>
        <v>27</v>
      </c>
    </row>
    <row r="122" spans="1:17" ht="15.75" customHeight="1" x14ac:dyDescent="0.35">
      <c r="A122" s="26" t="s">
        <v>160</v>
      </c>
      <c r="B122" s="11" t="str">
        <f>VLOOKUP(A122,'Customer Names'!A:E,COLUMN('Customer Names'!D121),FALSE)</f>
        <v>Mr. Aaqib</v>
      </c>
      <c r="C122" s="11">
        <f>VLOOKUP($A122,'Medical Examinations'!$A:$J,COLUMN('Medical Examinations'!B121),FALSE)</f>
        <v>30.78</v>
      </c>
      <c r="D122" s="11">
        <f>VLOOKUP($A122,'Medical Examinations'!$A:$J,COLUMN('Medical Examinations'!C121),FALSE)</f>
        <v>8.4499999999999993</v>
      </c>
      <c r="E122" s="11" t="str">
        <f>VLOOKUP($A122,'Medical Examinations'!$A:$J,COLUMN('Medical Examinations'!D121),FALSE)</f>
        <v>Yes</v>
      </c>
      <c r="F122" s="11" t="str">
        <f>VLOOKUP($A122,'Medical Examinations'!$A:$J,COLUMN('Medical Examinations'!E121),FALSE)</f>
        <v>No</v>
      </c>
      <c r="G122" s="11" t="str">
        <f>VLOOKUP($A122,'Medical Examinations'!$A:$J,COLUMN('Medical Examinations'!F121),FALSE)</f>
        <v>No</v>
      </c>
      <c r="H122" s="11">
        <f>VLOOKUP($A122,'Medical Examinations'!$A:$J,COLUMN('Medical Examinations'!G121),FALSE)</f>
        <v>0</v>
      </c>
      <c r="I122" s="11" t="str">
        <f>VLOOKUP($A122,'Medical Examinations'!$A:$J,COLUMN('Medical Examinations'!H121),FALSE)</f>
        <v>Yes</v>
      </c>
      <c r="J122" s="11" t="str">
        <f>VLOOKUP($A122,'Medical Examinations'!$A:$J,COLUMN('Medical Examinations'!I121),FALSE)</f>
        <v>Obesity</v>
      </c>
      <c r="K122" s="11" t="str">
        <f>VLOOKUP($A122,'Medical Examinations'!$A:$J,COLUMN('Medical Examinations'!J121),FALSE)</f>
        <v>Diabetes</v>
      </c>
      <c r="L122" s="27">
        <f>VLOOKUP($A122,'Hospitalisation Details'!$A:$K,COLUMN('Hospitalisation Details'!J121),FALSE)</f>
        <v>29772</v>
      </c>
      <c r="M122" s="28">
        <f>VLOOKUP($A122,'Hospitalisation Details'!$A:$K,COLUMN('Hospitalisation Details'!F121),FALSE)</f>
        <v>39597.410000000003</v>
      </c>
      <c r="N122" s="28" t="str">
        <f>VLOOKUP($A122,'Hospitalisation Details'!$A:$K,COLUMN('Hospitalisation Details'!G121),FALSE)</f>
        <v>Tier - 1</v>
      </c>
      <c r="O122" s="28" t="str">
        <f>VLOOKUP($A122,'Hospitalisation Details'!$A:$K,COLUMN('Hospitalisation Details'!H121),FALSE)</f>
        <v>Tier - 2</v>
      </c>
      <c r="P122" s="28" t="str">
        <f>VLOOKUP($A122,'Hospitalisation Details'!$A:$K,COLUMN('Hospitalisation Details'!I121),FALSE)</f>
        <v>R1017</v>
      </c>
      <c r="Q122" s="29">
        <f>VLOOKUP($A122,'Hospitalisation Details'!$A:$K,COLUMN('Hospitalisation Details'!K121),FALSE)</f>
        <v>41</v>
      </c>
    </row>
    <row r="123" spans="1:17" ht="15.75" customHeight="1" x14ac:dyDescent="0.35">
      <c r="A123" s="26" t="s">
        <v>161</v>
      </c>
      <c r="B123" s="11" t="str">
        <f>VLOOKUP(A123,'Customer Names'!A:E,COLUMN('Customer Names'!D122),FALSE)</f>
        <v>Mr. Craig</v>
      </c>
      <c r="C123" s="11">
        <f>VLOOKUP($A123,'Medical Examinations'!$A:$J,COLUMN('Medical Examinations'!B122),FALSE)</f>
        <v>31.35</v>
      </c>
      <c r="D123" s="11">
        <f>VLOOKUP($A123,'Medical Examinations'!$A:$J,COLUMN('Medical Examinations'!C122),FALSE)</f>
        <v>9.5399999999999991</v>
      </c>
      <c r="E123" s="11" t="str">
        <f>VLOOKUP($A123,'Medical Examinations'!$A:$J,COLUMN('Medical Examinations'!D122),FALSE)</f>
        <v>No</v>
      </c>
      <c r="F123" s="11" t="str">
        <f>VLOOKUP($A123,'Medical Examinations'!$A:$J,COLUMN('Medical Examinations'!E122),FALSE)</f>
        <v>No</v>
      </c>
      <c r="G123" s="11" t="str">
        <f>VLOOKUP($A123,'Medical Examinations'!$A:$J,COLUMN('Medical Examinations'!F122),FALSE)</f>
        <v>No</v>
      </c>
      <c r="H123" s="11">
        <f>VLOOKUP($A123,'Medical Examinations'!$A:$J,COLUMN('Medical Examinations'!G122),FALSE)</f>
        <v>0</v>
      </c>
      <c r="I123" s="11" t="str">
        <f>VLOOKUP($A123,'Medical Examinations'!$A:$J,COLUMN('Medical Examinations'!H122),FALSE)</f>
        <v>Yes</v>
      </c>
      <c r="J123" s="11" t="str">
        <f>VLOOKUP($A123,'Medical Examinations'!$A:$J,COLUMN('Medical Examinations'!I122),FALSE)</f>
        <v>Obesity</v>
      </c>
      <c r="K123" s="11" t="str">
        <f>VLOOKUP($A123,'Medical Examinations'!$A:$J,COLUMN('Medical Examinations'!J122),FALSE)</f>
        <v>Diabetes</v>
      </c>
      <c r="L123" s="27">
        <f>VLOOKUP($A123,'Hospitalisation Details'!$A:$K,COLUMN('Hospitalisation Details'!J122),FALSE)</f>
        <v>28683</v>
      </c>
      <c r="M123" s="28">
        <f>VLOOKUP($A123,'Hospitalisation Details'!$A:$K,COLUMN('Hospitalisation Details'!F122),FALSE)</f>
        <v>39556.49</v>
      </c>
      <c r="N123" s="28" t="str">
        <f>VLOOKUP($A123,'Hospitalisation Details'!$A:$K,COLUMN('Hospitalisation Details'!G122),FALSE)</f>
        <v>Tier - 1</v>
      </c>
      <c r="O123" s="28" t="str">
        <f>VLOOKUP($A123,'Hospitalisation Details'!$A:$K,COLUMN('Hospitalisation Details'!H122),FALSE)</f>
        <v>Tier - 2</v>
      </c>
      <c r="P123" s="28" t="str">
        <f>VLOOKUP($A123,'Hospitalisation Details'!$A:$K,COLUMN('Hospitalisation Details'!I122),FALSE)</f>
        <v>R1015</v>
      </c>
      <c r="Q123" s="29">
        <f>VLOOKUP($A123,'Hospitalisation Details'!$A:$K,COLUMN('Hospitalisation Details'!K122),FALSE)</f>
        <v>44</v>
      </c>
    </row>
    <row r="124" spans="1:17" ht="15.75" customHeight="1" x14ac:dyDescent="0.35">
      <c r="A124" s="26" t="s">
        <v>162</v>
      </c>
      <c r="B124" s="11" t="str">
        <f>VLOOKUP(A124,'Customer Names'!A:E,COLUMN('Customer Names'!D123),FALSE)</f>
        <v>Ms. Meredith</v>
      </c>
      <c r="C124" s="11">
        <f>VLOOKUP($A124,'Medical Examinations'!$A:$J,COLUMN('Medical Examinations'!B123),FALSE)</f>
        <v>41.46</v>
      </c>
      <c r="D124" s="11">
        <f>VLOOKUP($A124,'Medical Examinations'!$A:$J,COLUMN('Medical Examinations'!C123),FALSE)</f>
        <v>4.99</v>
      </c>
      <c r="E124" s="11" t="str">
        <f>VLOOKUP($A124,'Medical Examinations'!$A:$J,COLUMN('Medical Examinations'!D123),FALSE)</f>
        <v>Yes</v>
      </c>
      <c r="F124" s="11" t="str">
        <f>VLOOKUP($A124,'Medical Examinations'!$A:$J,COLUMN('Medical Examinations'!E123),FALSE)</f>
        <v>No</v>
      </c>
      <c r="G124" s="11" t="str">
        <f>VLOOKUP($A124,'Medical Examinations'!$A:$J,COLUMN('Medical Examinations'!F123),FALSE)</f>
        <v>No</v>
      </c>
      <c r="H124" s="11">
        <f>VLOOKUP($A124,'Medical Examinations'!$A:$J,COLUMN('Medical Examinations'!G123),FALSE)</f>
        <v>2</v>
      </c>
      <c r="I124" s="11" t="str">
        <f>VLOOKUP($A124,'Medical Examinations'!$A:$J,COLUMN('Medical Examinations'!H123),FALSE)</f>
        <v>Yes</v>
      </c>
      <c r="J124" s="11" t="str">
        <f>VLOOKUP($A124,'Medical Examinations'!$A:$J,COLUMN('Medical Examinations'!I123),FALSE)</f>
        <v>Obesity</v>
      </c>
      <c r="K124" s="11" t="str">
        <f>VLOOKUP($A124,'Medical Examinations'!$A:$J,COLUMN('Medical Examinations'!J123),FALSE)</f>
        <v>Normal</v>
      </c>
      <c r="L124" s="27">
        <f>VLOOKUP($A124,'Hospitalisation Details'!$A:$K,COLUMN('Hospitalisation Details'!J123),FALSE)</f>
        <v>24282</v>
      </c>
      <c r="M124" s="28">
        <f>VLOOKUP($A124,'Hospitalisation Details'!$A:$K,COLUMN('Hospitalisation Details'!F123),FALSE)</f>
        <v>39396.86</v>
      </c>
      <c r="N124" s="28" t="str">
        <f>VLOOKUP($A124,'Hospitalisation Details'!$A:$K,COLUMN('Hospitalisation Details'!G123),FALSE)</f>
        <v>Tier - 2</v>
      </c>
      <c r="O124" s="28" t="str">
        <f>VLOOKUP($A124,'Hospitalisation Details'!$A:$K,COLUMN('Hospitalisation Details'!H123),FALSE)</f>
        <v>Tier - 2</v>
      </c>
      <c r="P124" s="28" t="str">
        <f>VLOOKUP($A124,'Hospitalisation Details'!$A:$K,COLUMN('Hospitalisation Details'!I123),FALSE)</f>
        <v>R1011</v>
      </c>
      <c r="Q124" s="29">
        <f>VLOOKUP($A124,'Hospitalisation Details'!$A:$K,COLUMN('Hospitalisation Details'!K123),FALSE)</f>
        <v>56</v>
      </c>
    </row>
    <row r="125" spans="1:17" ht="15.75" customHeight="1" x14ac:dyDescent="0.35">
      <c r="A125" s="26" t="s">
        <v>163</v>
      </c>
      <c r="B125" s="11" t="str">
        <f>VLOOKUP(A125,'Customer Names'!A:E,COLUMN('Customer Names'!D124),FALSE)</f>
        <v>Mr. Doug</v>
      </c>
      <c r="C125" s="11">
        <f>VLOOKUP($A125,'Medical Examinations'!$A:$J,COLUMN('Medical Examinations'!B124),FALSE)</f>
        <v>48</v>
      </c>
      <c r="D125" s="11">
        <f>VLOOKUP($A125,'Medical Examinations'!$A:$J,COLUMN('Medical Examinations'!C124),FALSE)</f>
        <v>10.54</v>
      </c>
      <c r="E125" s="11" t="str">
        <f>VLOOKUP($A125,'Medical Examinations'!$A:$J,COLUMN('Medical Examinations'!D124),FALSE)</f>
        <v>No</v>
      </c>
      <c r="F125" s="11" t="str">
        <f>VLOOKUP($A125,'Medical Examinations'!$A:$J,COLUMN('Medical Examinations'!E124),FALSE)</f>
        <v>No</v>
      </c>
      <c r="G125" s="11" t="str">
        <f>VLOOKUP($A125,'Medical Examinations'!$A:$J,COLUMN('Medical Examinations'!F124),FALSE)</f>
        <v>No</v>
      </c>
      <c r="H125" s="11">
        <f>VLOOKUP($A125,'Medical Examinations'!$A:$J,COLUMN('Medical Examinations'!G124),FALSE)</f>
        <v>0</v>
      </c>
      <c r="I125" s="11" t="str">
        <f>VLOOKUP($A125,'Medical Examinations'!$A:$J,COLUMN('Medical Examinations'!H124),FALSE)</f>
        <v>Yes</v>
      </c>
      <c r="J125" s="11" t="str">
        <f>VLOOKUP($A125,'Medical Examinations'!$A:$J,COLUMN('Medical Examinations'!I124),FALSE)</f>
        <v>Obesity</v>
      </c>
      <c r="K125" s="11" t="str">
        <f>VLOOKUP($A125,'Medical Examinations'!$A:$J,COLUMN('Medical Examinations'!J124),FALSE)</f>
        <v>Diabetes</v>
      </c>
      <c r="L125" s="27">
        <f>VLOOKUP($A125,'Hospitalisation Details'!$A:$K,COLUMN('Hospitalisation Details'!J124),FALSE)</f>
        <v>28707</v>
      </c>
      <c r="M125" s="28">
        <f>VLOOKUP($A125,'Hospitalisation Details'!$A:$K,COLUMN('Hospitalisation Details'!F124),FALSE)</f>
        <v>39352.6</v>
      </c>
      <c r="N125" s="28" t="str">
        <f>VLOOKUP($A125,'Hospitalisation Details'!$A:$K,COLUMN('Hospitalisation Details'!G124),FALSE)</f>
        <v>Tier - 2</v>
      </c>
      <c r="O125" s="28" t="str">
        <f>VLOOKUP($A125,'Hospitalisation Details'!$A:$K,COLUMN('Hospitalisation Details'!H124),FALSE)</f>
        <v>Tier - 3</v>
      </c>
      <c r="P125" s="28" t="str">
        <f>VLOOKUP($A125,'Hospitalisation Details'!$A:$K,COLUMN('Hospitalisation Details'!I124),FALSE)</f>
        <v>R1011</v>
      </c>
      <c r="Q125" s="29">
        <f>VLOOKUP($A125,'Hospitalisation Details'!$A:$K,COLUMN('Hospitalisation Details'!K124),FALSE)</f>
        <v>44</v>
      </c>
    </row>
    <row r="126" spans="1:17" ht="15.75" customHeight="1" x14ac:dyDescent="0.35">
      <c r="A126" s="26" t="s">
        <v>164</v>
      </c>
      <c r="B126" s="11" t="str">
        <f>VLOOKUP(A126,'Customer Names'!A:E,COLUMN('Customer Names'!D125),FALSE)</f>
        <v>Ms. Elizabeth</v>
      </c>
      <c r="C126" s="11">
        <f>VLOOKUP($A126,'Medical Examinations'!$A:$J,COLUMN('Medical Examinations'!B125),FALSE)</f>
        <v>49.13</v>
      </c>
      <c r="D126" s="11">
        <f>VLOOKUP($A126,'Medical Examinations'!$A:$J,COLUMN('Medical Examinations'!C125),FALSE)</f>
        <v>4.54</v>
      </c>
      <c r="E126" s="11" t="str">
        <f>VLOOKUP($A126,'Medical Examinations'!$A:$J,COLUMN('Medical Examinations'!D125),FALSE)</f>
        <v>No</v>
      </c>
      <c r="F126" s="11" t="str">
        <f>VLOOKUP($A126,'Medical Examinations'!$A:$J,COLUMN('Medical Examinations'!E125),FALSE)</f>
        <v>No</v>
      </c>
      <c r="G126" s="11" t="str">
        <f>VLOOKUP($A126,'Medical Examinations'!$A:$J,COLUMN('Medical Examinations'!F125),FALSE)</f>
        <v>No</v>
      </c>
      <c r="H126" s="11">
        <f>VLOOKUP($A126,'Medical Examinations'!$A:$J,COLUMN('Medical Examinations'!G125),FALSE)</f>
        <v>0</v>
      </c>
      <c r="I126" s="11" t="str">
        <f>VLOOKUP($A126,'Medical Examinations'!$A:$J,COLUMN('Medical Examinations'!H125),FALSE)</f>
        <v>Yes</v>
      </c>
      <c r="J126" s="11" t="str">
        <f>VLOOKUP($A126,'Medical Examinations'!$A:$J,COLUMN('Medical Examinations'!I125),FALSE)</f>
        <v>Obesity</v>
      </c>
      <c r="K126" s="11" t="str">
        <f>VLOOKUP($A126,'Medical Examinations'!$A:$J,COLUMN('Medical Examinations'!J125),FALSE)</f>
        <v>Normal</v>
      </c>
      <c r="L126" s="27">
        <f>VLOOKUP($A126,'Hospitalisation Details'!$A:$K,COLUMN('Hospitalisation Details'!J125),FALSE)</f>
        <v>30179</v>
      </c>
      <c r="M126" s="28">
        <f>VLOOKUP($A126,'Hospitalisation Details'!$A:$K,COLUMN('Hospitalisation Details'!F125),FALSE)</f>
        <v>39315.279999999999</v>
      </c>
      <c r="N126" s="28" t="str">
        <f>VLOOKUP($A126,'Hospitalisation Details'!$A:$K,COLUMN('Hospitalisation Details'!G125),FALSE)</f>
        <v>Tier - 2</v>
      </c>
      <c r="O126" s="28" t="str">
        <f>VLOOKUP($A126,'Hospitalisation Details'!$A:$K,COLUMN('Hospitalisation Details'!H125),FALSE)</f>
        <v>Tier - 3</v>
      </c>
      <c r="P126" s="28" t="str">
        <f>VLOOKUP($A126,'Hospitalisation Details'!$A:$K,COLUMN('Hospitalisation Details'!I125),FALSE)</f>
        <v>R1011</v>
      </c>
      <c r="Q126" s="29">
        <f>VLOOKUP($A126,'Hospitalisation Details'!$A:$K,COLUMN('Hospitalisation Details'!K125),FALSE)</f>
        <v>40</v>
      </c>
    </row>
    <row r="127" spans="1:17" ht="15.75" customHeight="1" x14ac:dyDescent="0.35">
      <c r="A127" s="26" t="s">
        <v>165</v>
      </c>
      <c r="B127" s="11" t="str">
        <f>VLOOKUP(A127,'Customer Names'!A:E,COLUMN('Customer Names'!D126),FALSE)</f>
        <v>Mr. Matthew</v>
      </c>
      <c r="C127" s="11">
        <f>VLOOKUP($A127,'Medical Examinations'!$A:$J,COLUMN('Medical Examinations'!B126),FALSE)</f>
        <v>37.799999999999997</v>
      </c>
      <c r="D127" s="11">
        <f>VLOOKUP($A127,'Medical Examinations'!$A:$J,COLUMN('Medical Examinations'!C126),FALSE)</f>
        <v>6.29</v>
      </c>
      <c r="E127" s="11" t="str">
        <f>VLOOKUP($A127,'Medical Examinations'!$A:$J,COLUMN('Medical Examinations'!D126),FALSE)</f>
        <v>No</v>
      </c>
      <c r="F127" s="11" t="str">
        <f>VLOOKUP($A127,'Medical Examinations'!$A:$J,COLUMN('Medical Examinations'!E126),FALSE)</f>
        <v>No</v>
      </c>
      <c r="G127" s="11" t="str">
        <f>VLOOKUP($A127,'Medical Examinations'!$A:$J,COLUMN('Medical Examinations'!F126),FALSE)</f>
        <v>No</v>
      </c>
      <c r="H127" s="11">
        <f>VLOOKUP($A127,'Medical Examinations'!$A:$J,COLUMN('Medical Examinations'!G126),FALSE)</f>
        <v>1</v>
      </c>
      <c r="I127" s="11" t="str">
        <f>VLOOKUP($A127,'Medical Examinations'!$A:$J,COLUMN('Medical Examinations'!H126),FALSE)</f>
        <v>Yes</v>
      </c>
      <c r="J127" s="11" t="str">
        <f>VLOOKUP($A127,'Medical Examinations'!$A:$J,COLUMN('Medical Examinations'!I126),FALSE)</f>
        <v>Obesity</v>
      </c>
      <c r="K127" s="11" t="str">
        <f>VLOOKUP($A127,'Medical Examinations'!$A:$J,COLUMN('Medical Examinations'!J126),FALSE)</f>
        <v>Prediabetes</v>
      </c>
      <c r="L127" s="27">
        <f>VLOOKUP($A127,'Hospitalisation Details'!$A:$K,COLUMN('Hospitalisation Details'!J126),FALSE)</f>
        <v>33938</v>
      </c>
      <c r="M127" s="28">
        <f>VLOOKUP($A127,'Hospitalisation Details'!$A:$K,COLUMN('Hospitalisation Details'!F126),FALSE)</f>
        <v>39241.440000000002</v>
      </c>
      <c r="N127" s="28" t="str">
        <f>VLOOKUP($A127,'Hospitalisation Details'!$A:$K,COLUMN('Hospitalisation Details'!G126),FALSE)</f>
        <v>Tier - 1</v>
      </c>
      <c r="O127" s="28" t="str">
        <f>VLOOKUP($A127,'Hospitalisation Details'!$A:$K,COLUMN('Hospitalisation Details'!H126),FALSE)</f>
        <v>Tier - 3</v>
      </c>
      <c r="P127" s="28" t="str">
        <f>VLOOKUP($A127,'Hospitalisation Details'!$A:$K,COLUMN('Hospitalisation Details'!I126),FALSE)</f>
        <v>R1011</v>
      </c>
      <c r="Q127" s="29">
        <f>VLOOKUP($A127,'Hospitalisation Details'!$A:$K,COLUMN('Hospitalisation Details'!K126),FALSE)</f>
        <v>30</v>
      </c>
    </row>
    <row r="128" spans="1:17" ht="15.75" customHeight="1" x14ac:dyDescent="0.35">
      <c r="A128" s="26" t="s">
        <v>166</v>
      </c>
      <c r="B128" s="11" t="str">
        <f>VLOOKUP(A128,'Customer Names'!A:E,COLUMN('Customer Names'!D127),FALSE)</f>
        <v>Mr. Guillermo</v>
      </c>
      <c r="C128" s="11">
        <f>VLOOKUP($A128,'Medical Examinations'!$A:$J,COLUMN('Medical Examinations'!B127),FALSE)</f>
        <v>38.299999999999997</v>
      </c>
      <c r="D128" s="11">
        <f>VLOOKUP($A128,'Medical Examinations'!$A:$J,COLUMN('Medical Examinations'!C127),FALSE)</f>
        <v>9.51</v>
      </c>
      <c r="E128" s="11" t="str">
        <f>VLOOKUP($A128,'Medical Examinations'!$A:$J,COLUMN('Medical Examinations'!D127),FALSE)</f>
        <v>No</v>
      </c>
      <c r="F128" s="11" t="str">
        <f>VLOOKUP($A128,'Medical Examinations'!$A:$J,COLUMN('Medical Examinations'!E127),FALSE)</f>
        <v>No</v>
      </c>
      <c r="G128" s="11" t="str">
        <f>VLOOKUP($A128,'Medical Examinations'!$A:$J,COLUMN('Medical Examinations'!F127),FALSE)</f>
        <v>No</v>
      </c>
      <c r="H128" s="11">
        <f>VLOOKUP($A128,'Medical Examinations'!$A:$J,COLUMN('Medical Examinations'!G127),FALSE)</f>
        <v>0</v>
      </c>
      <c r="I128" s="11" t="str">
        <f>VLOOKUP($A128,'Medical Examinations'!$A:$J,COLUMN('Medical Examinations'!H127),FALSE)</f>
        <v>Yes</v>
      </c>
      <c r="J128" s="11" t="str">
        <f>VLOOKUP($A128,'Medical Examinations'!$A:$J,COLUMN('Medical Examinations'!I127),FALSE)</f>
        <v>Obesity</v>
      </c>
      <c r="K128" s="11" t="str">
        <f>VLOOKUP($A128,'Medical Examinations'!$A:$J,COLUMN('Medical Examinations'!J127),FALSE)</f>
        <v>Diabetes</v>
      </c>
      <c r="L128" s="27">
        <f>VLOOKUP($A128,'Hospitalisation Details'!$A:$K,COLUMN('Hospitalisation Details'!J127),FALSE)</f>
        <v>22834</v>
      </c>
      <c r="M128" s="28">
        <f>VLOOKUP($A128,'Hospitalisation Details'!$A:$K,COLUMN('Hospitalisation Details'!F127),FALSE)</f>
        <v>39221.120000000003</v>
      </c>
      <c r="N128" s="28" t="str">
        <f>VLOOKUP($A128,'Hospitalisation Details'!$A:$K,COLUMN('Hospitalisation Details'!G127),FALSE)</f>
        <v>Tier - 2</v>
      </c>
      <c r="O128" s="28" t="str">
        <f>VLOOKUP($A128,'Hospitalisation Details'!$A:$K,COLUMN('Hospitalisation Details'!H127),FALSE)</f>
        <v>Tier - 1</v>
      </c>
      <c r="P128" s="28" t="str">
        <f>VLOOKUP($A128,'Hospitalisation Details'!$A:$K,COLUMN('Hospitalisation Details'!I127),FALSE)</f>
        <v>R1011</v>
      </c>
      <c r="Q128" s="29">
        <f>VLOOKUP($A128,'Hospitalisation Details'!$A:$K,COLUMN('Hospitalisation Details'!K127),FALSE)</f>
        <v>60</v>
      </c>
    </row>
    <row r="129" spans="1:17" ht="15.75" customHeight="1" x14ac:dyDescent="0.35">
      <c r="A129" s="26" t="s">
        <v>167</v>
      </c>
      <c r="B129" s="11" t="str">
        <f>VLOOKUP(A129,'Customer Names'!A:E,COLUMN('Customer Names'!D128),FALSE)</f>
        <v>Mr. Ryan</v>
      </c>
      <c r="C129" s="11">
        <f>VLOOKUP($A129,'Medical Examinations'!$A:$J,COLUMN('Medical Examinations'!B128),FALSE)</f>
        <v>32.774999999999999</v>
      </c>
      <c r="D129" s="11">
        <f>VLOOKUP($A129,'Medical Examinations'!$A:$J,COLUMN('Medical Examinations'!C128),FALSE)</f>
        <v>4.72</v>
      </c>
      <c r="E129" s="11" t="str">
        <f>VLOOKUP($A129,'Medical Examinations'!$A:$J,COLUMN('Medical Examinations'!D128),FALSE)</f>
        <v>No</v>
      </c>
      <c r="F129" s="11" t="str">
        <f>VLOOKUP($A129,'Medical Examinations'!$A:$J,COLUMN('Medical Examinations'!E128),FALSE)</f>
        <v>No</v>
      </c>
      <c r="G129" s="11" t="str">
        <f>VLOOKUP($A129,'Medical Examinations'!$A:$J,COLUMN('Medical Examinations'!F128),FALSE)</f>
        <v>No</v>
      </c>
      <c r="H129" s="11">
        <f>VLOOKUP($A129,'Medical Examinations'!$A:$J,COLUMN('Medical Examinations'!G128),FALSE)</f>
        <v>0</v>
      </c>
      <c r="I129" s="11" t="str">
        <f>VLOOKUP($A129,'Medical Examinations'!$A:$J,COLUMN('Medical Examinations'!H128),FALSE)</f>
        <v>Yes</v>
      </c>
      <c r="J129" s="11" t="str">
        <f>VLOOKUP($A129,'Medical Examinations'!$A:$J,COLUMN('Medical Examinations'!I128),FALSE)</f>
        <v>Obesity</v>
      </c>
      <c r="K129" s="11" t="str">
        <f>VLOOKUP($A129,'Medical Examinations'!$A:$J,COLUMN('Medical Examinations'!J128),FALSE)</f>
        <v>Normal</v>
      </c>
      <c r="L129" s="27">
        <f>VLOOKUP($A129,'Hospitalisation Details'!$A:$K,COLUMN('Hospitalisation Details'!J128),FALSE)</f>
        <v>30167</v>
      </c>
      <c r="M129" s="28">
        <f>VLOOKUP($A129,'Hospitalisation Details'!$A:$K,COLUMN('Hospitalisation Details'!F128),FALSE)</f>
        <v>39125.33</v>
      </c>
      <c r="N129" s="28" t="str">
        <f>VLOOKUP($A129,'Hospitalisation Details'!$A:$K,COLUMN('Hospitalisation Details'!G128),FALSE)</f>
        <v>Tier - 1</v>
      </c>
      <c r="O129" s="28" t="str">
        <f>VLOOKUP($A129,'Hospitalisation Details'!$A:$K,COLUMN('Hospitalisation Details'!H128),FALSE)</f>
        <v>Tier - 1</v>
      </c>
      <c r="P129" s="28" t="str">
        <f>VLOOKUP($A129,'Hospitalisation Details'!$A:$K,COLUMN('Hospitalisation Details'!I128),FALSE)</f>
        <v>R1016</v>
      </c>
      <c r="Q129" s="29">
        <f>VLOOKUP($A129,'Hospitalisation Details'!$A:$K,COLUMN('Hospitalisation Details'!K128),FALSE)</f>
        <v>40</v>
      </c>
    </row>
    <row r="130" spans="1:17" ht="15.75" customHeight="1" x14ac:dyDescent="0.35">
      <c r="A130" s="26" t="s">
        <v>168</v>
      </c>
      <c r="B130" s="11" t="str">
        <f>VLOOKUP(A130,'Customer Names'!A:E,COLUMN('Customer Names'!D129),FALSE)</f>
        <v>Mr. Dane</v>
      </c>
      <c r="C130" s="11">
        <f>VLOOKUP($A130,'Medical Examinations'!$A:$J,COLUMN('Medical Examinations'!B129),FALSE)</f>
        <v>34.200000000000003</v>
      </c>
      <c r="D130" s="11">
        <f>VLOOKUP($A130,'Medical Examinations'!$A:$J,COLUMN('Medical Examinations'!C129),FALSE)</f>
        <v>5.91</v>
      </c>
      <c r="E130" s="11" t="str">
        <f>VLOOKUP($A130,'Medical Examinations'!$A:$J,COLUMN('Medical Examinations'!D129),FALSE)</f>
        <v>Yes</v>
      </c>
      <c r="F130" s="11" t="str">
        <f>VLOOKUP($A130,'Medical Examinations'!$A:$J,COLUMN('Medical Examinations'!E129),FALSE)</f>
        <v>No</v>
      </c>
      <c r="G130" s="11" t="str">
        <f>VLOOKUP($A130,'Medical Examinations'!$A:$J,COLUMN('Medical Examinations'!F129),FALSE)</f>
        <v>No</v>
      </c>
      <c r="H130" s="11">
        <f>VLOOKUP($A130,'Medical Examinations'!$A:$J,COLUMN('Medical Examinations'!G129),FALSE)</f>
        <v>0</v>
      </c>
      <c r="I130" s="11" t="str">
        <f>VLOOKUP($A130,'Medical Examinations'!$A:$J,COLUMN('Medical Examinations'!H129),FALSE)</f>
        <v>Yes</v>
      </c>
      <c r="J130" s="11" t="str">
        <f>VLOOKUP($A130,'Medical Examinations'!$A:$J,COLUMN('Medical Examinations'!I129),FALSE)</f>
        <v>Obesity</v>
      </c>
      <c r="K130" s="11" t="str">
        <f>VLOOKUP($A130,'Medical Examinations'!$A:$J,COLUMN('Medical Examinations'!J129),FALSE)</f>
        <v>Prediabetes</v>
      </c>
      <c r="L130" s="27">
        <f>VLOOKUP($A130,'Hospitalisation Details'!$A:$K,COLUMN('Hospitalisation Details'!J129),FALSE)</f>
        <v>31310</v>
      </c>
      <c r="M130" s="28">
        <f>VLOOKUP($A130,'Hospitalisation Details'!$A:$K,COLUMN('Hospitalisation Details'!F129),FALSE)</f>
        <v>39047.29</v>
      </c>
      <c r="N130" s="28" t="str">
        <f>VLOOKUP($A130,'Hospitalisation Details'!$A:$K,COLUMN('Hospitalisation Details'!G129),FALSE)</f>
        <v>Tier - 1</v>
      </c>
      <c r="O130" s="28" t="str">
        <f>VLOOKUP($A130,'Hospitalisation Details'!$A:$K,COLUMN('Hospitalisation Details'!H129),FALSE)</f>
        <v>Tier - 3</v>
      </c>
      <c r="P130" s="28" t="str">
        <f>VLOOKUP($A130,'Hospitalisation Details'!$A:$K,COLUMN('Hospitalisation Details'!I129),FALSE)</f>
        <v>R1017</v>
      </c>
      <c r="Q130" s="29">
        <f>VLOOKUP($A130,'Hospitalisation Details'!$A:$K,COLUMN('Hospitalisation Details'!K129),FALSE)</f>
        <v>37</v>
      </c>
    </row>
    <row r="131" spans="1:17" ht="15.75" customHeight="1" x14ac:dyDescent="0.35">
      <c r="A131" s="26" t="s">
        <v>169</v>
      </c>
      <c r="B131" s="11" t="str">
        <f>VLOOKUP(A131,'Customer Names'!A:E,COLUMN('Customer Names'!D130),FALSE)</f>
        <v>Mr. Jonas</v>
      </c>
      <c r="C131" s="11">
        <f>VLOOKUP($A131,'Medical Examinations'!$A:$J,COLUMN('Medical Examinations'!B130),FALSE)</f>
        <v>30.2</v>
      </c>
      <c r="D131" s="11">
        <f>VLOOKUP($A131,'Medical Examinations'!$A:$J,COLUMN('Medical Examinations'!C130),FALSE)</f>
        <v>9.58</v>
      </c>
      <c r="E131" s="11" t="str">
        <f>VLOOKUP($A131,'Medical Examinations'!$A:$J,COLUMN('Medical Examinations'!D130),FALSE)</f>
        <v>No</v>
      </c>
      <c r="F131" s="11" t="str">
        <f>VLOOKUP($A131,'Medical Examinations'!$A:$J,COLUMN('Medical Examinations'!E130),FALSE)</f>
        <v>No</v>
      </c>
      <c r="G131" s="11" t="str">
        <f>VLOOKUP($A131,'Medical Examinations'!$A:$J,COLUMN('Medical Examinations'!F130),FALSE)</f>
        <v>No</v>
      </c>
      <c r="H131" s="11">
        <f>VLOOKUP($A131,'Medical Examinations'!$A:$J,COLUMN('Medical Examinations'!G130),FALSE)</f>
        <v>0</v>
      </c>
      <c r="I131" s="11" t="str">
        <f>VLOOKUP($A131,'Medical Examinations'!$A:$J,COLUMN('Medical Examinations'!H130),FALSE)</f>
        <v>Yes</v>
      </c>
      <c r="J131" s="11" t="str">
        <f>VLOOKUP($A131,'Medical Examinations'!$A:$J,COLUMN('Medical Examinations'!I130),FALSE)</f>
        <v>Obesity</v>
      </c>
      <c r="K131" s="11" t="str">
        <f>VLOOKUP($A131,'Medical Examinations'!$A:$J,COLUMN('Medical Examinations'!J130),FALSE)</f>
        <v>Diabetes</v>
      </c>
      <c r="L131" s="27">
        <f>VLOOKUP($A131,'Hospitalisation Details'!$A:$K,COLUMN('Hospitalisation Details'!J130),FALSE)</f>
        <v>28775</v>
      </c>
      <c r="M131" s="28">
        <f>VLOOKUP($A131,'Hospitalisation Details'!$A:$K,COLUMN('Hospitalisation Details'!F130),FALSE)</f>
        <v>38998.550000000003</v>
      </c>
      <c r="N131" s="28" t="str">
        <f>VLOOKUP($A131,'Hospitalisation Details'!$A:$K,COLUMN('Hospitalisation Details'!G130),FALSE)</f>
        <v>Tier - 1</v>
      </c>
      <c r="O131" s="28" t="str">
        <f>VLOOKUP($A131,'Hospitalisation Details'!$A:$K,COLUMN('Hospitalisation Details'!H130),FALSE)</f>
        <v>Tier - 1</v>
      </c>
      <c r="P131" s="28" t="str">
        <f>VLOOKUP($A131,'Hospitalisation Details'!$A:$K,COLUMN('Hospitalisation Details'!I130),FALSE)</f>
        <v>R1011</v>
      </c>
      <c r="Q131" s="29">
        <f>VLOOKUP($A131,'Hospitalisation Details'!$A:$K,COLUMN('Hospitalisation Details'!K130),FALSE)</f>
        <v>44</v>
      </c>
    </row>
    <row r="132" spans="1:17" ht="15.75" customHeight="1" x14ac:dyDescent="0.35">
      <c r="A132" s="26" t="s">
        <v>170</v>
      </c>
      <c r="B132" s="11" t="str">
        <f>VLOOKUP(A132,'Customer Names'!A:E,COLUMN('Customer Names'!D131),FALSE)</f>
        <v>Mr. George</v>
      </c>
      <c r="C132" s="11">
        <f>VLOOKUP($A132,'Medical Examinations'!$A:$J,COLUMN('Medical Examinations'!B131),FALSE)</f>
        <v>48.32</v>
      </c>
      <c r="D132" s="11">
        <f>VLOOKUP($A132,'Medical Examinations'!$A:$J,COLUMN('Medical Examinations'!C131),FALSE)</f>
        <v>5.77</v>
      </c>
      <c r="E132" s="11" t="str">
        <f>VLOOKUP($A132,'Medical Examinations'!$A:$J,COLUMN('Medical Examinations'!D131),FALSE)</f>
        <v>No</v>
      </c>
      <c r="F132" s="11" t="str">
        <f>VLOOKUP($A132,'Medical Examinations'!$A:$J,COLUMN('Medical Examinations'!E131),FALSE)</f>
        <v>No</v>
      </c>
      <c r="G132" s="11" t="str">
        <f>VLOOKUP($A132,'Medical Examinations'!$A:$J,COLUMN('Medical Examinations'!F131),FALSE)</f>
        <v>No</v>
      </c>
      <c r="H132" s="11">
        <f>VLOOKUP($A132,'Medical Examinations'!$A:$J,COLUMN('Medical Examinations'!G131),FALSE)</f>
        <v>0</v>
      </c>
      <c r="I132" s="11" t="str">
        <f>VLOOKUP($A132,'Medical Examinations'!$A:$J,COLUMN('Medical Examinations'!H131),FALSE)</f>
        <v>Yes</v>
      </c>
      <c r="J132" s="11" t="str">
        <f>VLOOKUP($A132,'Medical Examinations'!$A:$J,COLUMN('Medical Examinations'!I131),FALSE)</f>
        <v>Obesity</v>
      </c>
      <c r="K132" s="11" t="str">
        <f>VLOOKUP($A132,'Medical Examinations'!$A:$J,COLUMN('Medical Examinations'!J131),FALSE)</f>
        <v>Prediabetes</v>
      </c>
      <c r="L132" s="27">
        <f>VLOOKUP($A132,'Hospitalisation Details'!$A:$K,COLUMN('Hospitalisation Details'!J131),FALSE)</f>
        <v>29488</v>
      </c>
      <c r="M132" s="28">
        <f>VLOOKUP($A132,'Hospitalisation Details'!$A:$K,COLUMN('Hospitalisation Details'!F131),FALSE)</f>
        <v>38947.43</v>
      </c>
      <c r="N132" s="28" t="str">
        <f>VLOOKUP($A132,'Hospitalisation Details'!$A:$K,COLUMN('Hospitalisation Details'!G131),FALSE)</f>
        <v>Tier - 2</v>
      </c>
      <c r="O132" s="28" t="str">
        <f>VLOOKUP($A132,'Hospitalisation Details'!$A:$K,COLUMN('Hospitalisation Details'!H131),FALSE)</f>
        <v>Tier - 3</v>
      </c>
      <c r="P132" s="28" t="str">
        <f>VLOOKUP($A132,'Hospitalisation Details'!$A:$K,COLUMN('Hospitalisation Details'!I131),FALSE)</f>
        <v>R1011</v>
      </c>
      <c r="Q132" s="29">
        <f>VLOOKUP($A132,'Hospitalisation Details'!$A:$K,COLUMN('Hospitalisation Details'!K131),FALSE)</f>
        <v>42</v>
      </c>
    </row>
    <row r="133" spans="1:17" ht="15.75" customHeight="1" x14ac:dyDescent="0.35">
      <c r="A133" s="26" t="s">
        <v>171</v>
      </c>
      <c r="B133" s="11" t="str">
        <f>VLOOKUP(A133,'Customer Names'!A:E,COLUMN('Customer Names'!D132),FALSE)</f>
        <v>Ms. Sara</v>
      </c>
      <c r="C133" s="11">
        <f>VLOOKUP($A133,'Medical Examinations'!$A:$J,COLUMN('Medical Examinations'!B132),FALSE)</f>
        <v>44.86</v>
      </c>
      <c r="D133" s="11">
        <f>VLOOKUP($A133,'Medical Examinations'!$A:$J,COLUMN('Medical Examinations'!C132),FALSE)</f>
        <v>4.38</v>
      </c>
      <c r="E133" s="11" t="str">
        <f>VLOOKUP($A133,'Medical Examinations'!$A:$J,COLUMN('Medical Examinations'!D132),FALSE)</f>
        <v>Yes</v>
      </c>
      <c r="F133" s="11" t="str">
        <f>VLOOKUP($A133,'Medical Examinations'!$A:$J,COLUMN('Medical Examinations'!E132),FALSE)</f>
        <v>No</v>
      </c>
      <c r="G133" s="11" t="str">
        <f>VLOOKUP($A133,'Medical Examinations'!$A:$J,COLUMN('Medical Examinations'!F132),FALSE)</f>
        <v>No</v>
      </c>
      <c r="H133" s="11">
        <f>VLOOKUP($A133,'Medical Examinations'!$A:$J,COLUMN('Medical Examinations'!G132),FALSE)</f>
        <v>0</v>
      </c>
      <c r="I133" s="11" t="str">
        <f>VLOOKUP($A133,'Medical Examinations'!$A:$J,COLUMN('Medical Examinations'!H132),FALSE)</f>
        <v>Yes</v>
      </c>
      <c r="J133" s="11" t="str">
        <f>VLOOKUP($A133,'Medical Examinations'!$A:$J,COLUMN('Medical Examinations'!I132),FALSE)</f>
        <v>Obesity</v>
      </c>
      <c r="K133" s="11" t="str">
        <f>VLOOKUP($A133,'Medical Examinations'!$A:$J,COLUMN('Medical Examinations'!J132),FALSE)</f>
        <v>Normal</v>
      </c>
      <c r="L133" s="27">
        <f>VLOOKUP($A133,'Hospitalisation Details'!$A:$K,COLUMN('Hospitalisation Details'!J132),FALSE)</f>
        <v>28109</v>
      </c>
      <c r="M133" s="28">
        <f>VLOOKUP($A133,'Hospitalisation Details'!$A:$K,COLUMN('Hospitalisation Details'!F132),FALSE)</f>
        <v>38932.559999999998</v>
      </c>
      <c r="N133" s="28" t="str">
        <f>VLOOKUP($A133,'Hospitalisation Details'!$A:$K,COLUMN('Hospitalisation Details'!G132),FALSE)</f>
        <v>Tier - 2</v>
      </c>
      <c r="O133" s="28" t="str">
        <f>VLOOKUP($A133,'Hospitalisation Details'!$A:$K,COLUMN('Hospitalisation Details'!H132),FALSE)</f>
        <v>Tier - 3</v>
      </c>
      <c r="P133" s="28" t="str">
        <f>VLOOKUP($A133,'Hospitalisation Details'!$A:$K,COLUMN('Hospitalisation Details'!I132),FALSE)</f>
        <v>R1011</v>
      </c>
      <c r="Q133" s="29">
        <f>VLOOKUP($A133,'Hospitalisation Details'!$A:$K,COLUMN('Hospitalisation Details'!K132),FALSE)</f>
        <v>46</v>
      </c>
    </row>
    <row r="134" spans="1:17" ht="15.75" customHeight="1" x14ac:dyDescent="0.35">
      <c r="A134" s="26" t="s">
        <v>172</v>
      </c>
      <c r="B134" s="11" t="str">
        <f>VLOOKUP(A134,'Customer Names'!A:E,COLUMN('Customer Names'!D133),FALSE)</f>
        <v>Mr. Nick</v>
      </c>
      <c r="C134" s="11">
        <f>VLOOKUP($A134,'Medical Examinations'!$A:$J,COLUMN('Medical Examinations'!B133),FALSE)</f>
        <v>52.15</v>
      </c>
      <c r="D134" s="11">
        <f>VLOOKUP($A134,'Medical Examinations'!$A:$J,COLUMN('Medical Examinations'!C133),FALSE)</f>
        <v>5.65</v>
      </c>
      <c r="E134" s="11" t="str">
        <f>VLOOKUP($A134,'Medical Examinations'!$A:$J,COLUMN('Medical Examinations'!D133),FALSE)</f>
        <v>No</v>
      </c>
      <c r="F134" s="11" t="str">
        <f>VLOOKUP($A134,'Medical Examinations'!$A:$J,COLUMN('Medical Examinations'!E133),FALSE)</f>
        <v>No</v>
      </c>
      <c r="G134" s="11" t="str">
        <f>VLOOKUP($A134,'Medical Examinations'!$A:$J,COLUMN('Medical Examinations'!F133),FALSE)</f>
        <v>No</v>
      </c>
      <c r="H134" s="11">
        <f>VLOOKUP($A134,'Medical Examinations'!$A:$J,COLUMN('Medical Examinations'!G133),FALSE)</f>
        <v>1</v>
      </c>
      <c r="I134" s="11" t="str">
        <f>VLOOKUP($A134,'Medical Examinations'!$A:$J,COLUMN('Medical Examinations'!H133),FALSE)</f>
        <v>Yes</v>
      </c>
      <c r="J134" s="11" t="str">
        <f>VLOOKUP($A134,'Medical Examinations'!$A:$J,COLUMN('Medical Examinations'!I133),FALSE)</f>
        <v>Obesity</v>
      </c>
      <c r="K134" s="11" t="str">
        <f>VLOOKUP($A134,'Medical Examinations'!$A:$J,COLUMN('Medical Examinations'!J133),FALSE)</f>
        <v>Normal</v>
      </c>
      <c r="L134" s="27">
        <f>VLOOKUP($A134,'Hospitalisation Details'!$A:$K,COLUMN('Hospitalisation Details'!J133),FALSE)</f>
        <v>31944</v>
      </c>
      <c r="M134" s="28">
        <f>VLOOKUP($A134,'Hospitalisation Details'!$A:$K,COLUMN('Hospitalisation Details'!F133),FALSE)</f>
        <v>38924.04</v>
      </c>
      <c r="N134" s="28" t="str">
        <f>VLOOKUP($A134,'Hospitalisation Details'!$A:$K,COLUMN('Hospitalisation Details'!G133),FALSE)</f>
        <v>Tier - 2</v>
      </c>
      <c r="O134" s="28" t="str">
        <f>VLOOKUP($A134,'Hospitalisation Details'!$A:$K,COLUMN('Hospitalisation Details'!H133),FALSE)</f>
        <v>Tier - 2</v>
      </c>
      <c r="P134" s="28" t="str">
        <f>VLOOKUP($A134,'Hospitalisation Details'!$A:$K,COLUMN('Hospitalisation Details'!I133),FALSE)</f>
        <v>R1011</v>
      </c>
      <c r="Q134" s="29">
        <f>VLOOKUP($A134,'Hospitalisation Details'!$A:$K,COLUMN('Hospitalisation Details'!K133),FALSE)</f>
        <v>35</v>
      </c>
    </row>
    <row r="135" spans="1:17" ht="15.75" customHeight="1" x14ac:dyDescent="0.35">
      <c r="A135" s="26" t="s">
        <v>173</v>
      </c>
      <c r="B135" s="11" t="str">
        <f>VLOOKUP(A135,'Customer Names'!A:E,COLUMN('Customer Names'!D134),FALSE)</f>
        <v>Mr. Timothy</v>
      </c>
      <c r="C135" s="11">
        <f>VLOOKUP($A135,'Medical Examinations'!$A:$J,COLUMN('Medical Examinations'!B134),FALSE)</f>
        <v>41.12</v>
      </c>
      <c r="D135" s="11">
        <f>VLOOKUP($A135,'Medical Examinations'!$A:$J,COLUMN('Medical Examinations'!C134),FALSE)</f>
        <v>7.54</v>
      </c>
      <c r="E135" s="11" t="str">
        <f>VLOOKUP($A135,'Medical Examinations'!$A:$J,COLUMN('Medical Examinations'!D134),FALSE)</f>
        <v>Yes</v>
      </c>
      <c r="F135" s="11" t="str">
        <f>VLOOKUP($A135,'Medical Examinations'!$A:$J,COLUMN('Medical Examinations'!E134),FALSE)</f>
        <v>No</v>
      </c>
      <c r="G135" s="11" t="str">
        <f>VLOOKUP($A135,'Medical Examinations'!$A:$J,COLUMN('Medical Examinations'!F134),FALSE)</f>
        <v>No</v>
      </c>
      <c r="H135" s="11">
        <f>VLOOKUP($A135,'Medical Examinations'!$A:$J,COLUMN('Medical Examinations'!G134),FALSE)</f>
        <v>0</v>
      </c>
      <c r="I135" s="11" t="str">
        <f>VLOOKUP($A135,'Medical Examinations'!$A:$J,COLUMN('Medical Examinations'!H134),FALSE)</f>
        <v>Yes</v>
      </c>
      <c r="J135" s="11" t="str">
        <f>VLOOKUP($A135,'Medical Examinations'!$A:$J,COLUMN('Medical Examinations'!I134),FALSE)</f>
        <v>Obesity</v>
      </c>
      <c r="K135" s="11" t="str">
        <f>VLOOKUP($A135,'Medical Examinations'!$A:$J,COLUMN('Medical Examinations'!J134),FALSE)</f>
        <v>Diabetes</v>
      </c>
      <c r="L135" s="27">
        <f>VLOOKUP($A135,'Hospitalisation Details'!$A:$K,COLUMN('Hospitalisation Details'!J134),FALSE)</f>
        <v>24683</v>
      </c>
      <c r="M135" s="28">
        <f>VLOOKUP($A135,'Hospitalisation Details'!$A:$K,COLUMN('Hospitalisation Details'!F134),FALSE)</f>
        <v>38893.360000000001</v>
      </c>
      <c r="N135" s="28" t="str">
        <f>VLOOKUP($A135,'Hospitalisation Details'!$A:$K,COLUMN('Hospitalisation Details'!G134),FALSE)</f>
        <v>Tier - 1</v>
      </c>
      <c r="O135" s="28" t="str">
        <f>VLOOKUP($A135,'Hospitalisation Details'!$A:$K,COLUMN('Hospitalisation Details'!H134),FALSE)</f>
        <v>Tier - 2</v>
      </c>
      <c r="P135" s="28" t="str">
        <f>VLOOKUP($A135,'Hospitalisation Details'!$A:$K,COLUMN('Hospitalisation Details'!I134),FALSE)</f>
        <v>R1011</v>
      </c>
      <c r="Q135" s="29">
        <f>VLOOKUP($A135,'Hospitalisation Details'!$A:$K,COLUMN('Hospitalisation Details'!K134),FALSE)</f>
        <v>55</v>
      </c>
    </row>
    <row r="136" spans="1:17" ht="15.75" customHeight="1" x14ac:dyDescent="0.35">
      <c r="A136" s="26" t="s">
        <v>174</v>
      </c>
      <c r="B136" s="11" t="str">
        <f>VLOOKUP(A136,'Customer Names'!A:E,COLUMN('Customer Names'!D135),FALSE)</f>
        <v>Ms. Becky</v>
      </c>
      <c r="C136" s="11">
        <f>VLOOKUP($A136,'Medical Examinations'!$A:$J,COLUMN('Medical Examinations'!B135),FALSE)</f>
        <v>38.39</v>
      </c>
      <c r="D136" s="11">
        <f>VLOOKUP($A136,'Medical Examinations'!$A:$J,COLUMN('Medical Examinations'!C135),FALSE)</f>
        <v>5.1100000000000003</v>
      </c>
      <c r="E136" s="11" t="str">
        <f>VLOOKUP($A136,'Medical Examinations'!$A:$J,COLUMN('Medical Examinations'!D135),FALSE)</f>
        <v>Yes</v>
      </c>
      <c r="F136" s="11" t="str">
        <f>VLOOKUP($A136,'Medical Examinations'!$A:$J,COLUMN('Medical Examinations'!E135),FALSE)</f>
        <v>No</v>
      </c>
      <c r="G136" s="11" t="str">
        <f>VLOOKUP($A136,'Medical Examinations'!$A:$J,COLUMN('Medical Examinations'!F135),FALSE)</f>
        <v>No</v>
      </c>
      <c r="H136" s="11">
        <f>VLOOKUP($A136,'Medical Examinations'!$A:$J,COLUMN('Medical Examinations'!G135),FALSE)</f>
        <v>1</v>
      </c>
      <c r="I136" s="11" t="str">
        <f>VLOOKUP($A136,'Medical Examinations'!$A:$J,COLUMN('Medical Examinations'!H135),FALSE)</f>
        <v>Yes</v>
      </c>
      <c r="J136" s="11" t="str">
        <f>VLOOKUP($A136,'Medical Examinations'!$A:$J,COLUMN('Medical Examinations'!I135),FALSE)</f>
        <v>Obesity</v>
      </c>
      <c r="K136" s="11" t="str">
        <f>VLOOKUP($A136,'Medical Examinations'!$A:$J,COLUMN('Medical Examinations'!J135),FALSE)</f>
        <v>Normal</v>
      </c>
      <c r="L136" s="27">
        <f>VLOOKUP($A136,'Hospitalisation Details'!$A:$K,COLUMN('Hospitalisation Details'!J135),FALSE)</f>
        <v>23534</v>
      </c>
      <c r="M136" s="28">
        <f>VLOOKUP($A136,'Hospitalisation Details'!$A:$K,COLUMN('Hospitalisation Details'!F135),FALSE)</f>
        <v>38869.25</v>
      </c>
      <c r="N136" s="28" t="str">
        <f>VLOOKUP($A136,'Hospitalisation Details'!$A:$K,COLUMN('Hospitalisation Details'!G135),FALSE)</f>
        <v>Tier - 2</v>
      </c>
      <c r="O136" s="28" t="str">
        <f>VLOOKUP($A136,'Hospitalisation Details'!$A:$K,COLUMN('Hospitalisation Details'!H135),FALSE)</f>
        <v>Tier - 2</v>
      </c>
      <c r="P136" s="28" t="str">
        <f>VLOOKUP($A136,'Hospitalisation Details'!$A:$K,COLUMN('Hospitalisation Details'!I135),FALSE)</f>
        <v>R1011</v>
      </c>
      <c r="Q136" s="29">
        <f>VLOOKUP($A136,'Hospitalisation Details'!$A:$K,COLUMN('Hospitalisation Details'!K135),FALSE)</f>
        <v>59</v>
      </c>
    </row>
    <row r="137" spans="1:17" ht="15.75" customHeight="1" x14ac:dyDescent="0.35">
      <c r="A137" s="26" t="s">
        <v>175</v>
      </c>
      <c r="B137" s="11" t="str">
        <f>VLOOKUP(A137,'Customer Names'!A:E,COLUMN('Customer Names'!D136),FALSE)</f>
        <v>Ms. Steph</v>
      </c>
      <c r="C137" s="11">
        <f>VLOOKUP($A137,'Medical Examinations'!$A:$J,COLUMN('Medical Examinations'!B136),FALSE)</f>
        <v>46.85</v>
      </c>
      <c r="D137" s="11">
        <f>VLOOKUP($A137,'Medical Examinations'!$A:$J,COLUMN('Medical Examinations'!C136),FALSE)</f>
        <v>4.25</v>
      </c>
      <c r="E137" s="11" t="str">
        <f>VLOOKUP($A137,'Medical Examinations'!$A:$J,COLUMN('Medical Examinations'!D136),FALSE)</f>
        <v>No</v>
      </c>
      <c r="F137" s="11" t="str">
        <f>VLOOKUP($A137,'Medical Examinations'!$A:$J,COLUMN('Medical Examinations'!E136),FALSE)</f>
        <v>No</v>
      </c>
      <c r="G137" s="11" t="str">
        <f>VLOOKUP($A137,'Medical Examinations'!$A:$J,COLUMN('Medical Examinations'!F136),FALSE)</f>
        <v>Yes</v>
      </c>
      <c r="H137" s="11">
        <f>VLOOKUP($A137,'Medical Examinations'!$A:$J,COLUMN('Medical Examinations'!G136),FALSE)</f>
        <v>1</v>
      </c>
      <c r="I137" s="11" t="str">
        <f>VLOOKUP($A137,'Medical Examinations'!$A:$J,COLUMN('Medical Examinations'!H136),FALSE)</f>
        <v>Yes</v>
      </c>
      <c r="J137" s="11" t="str">
        <f>VLOOKUP($A137,'Medical Examinations'!$A:$J,COLUMN('Medical Examinations'!I136),FALSE)</f>
        <v>Obesity</v>
      </c>
      <c r="K137" s="11" t="str">
        <f>VLOOKUP($A137,'Medical Examinations'!$A:$J,COLUMN('Medical Examinations'!J136),FALSE)</f>
        <v>Normal</v>
      </c>
      <c r="L137" s="27">
        <f>VLOOKUP($A137,'Hospitalisation Details'!$A:$K,COLUMN('Hospitalisation Details'!J136),FALSE)</f>
        <v>29192</v>
      </c>
      <c r="M137" s="28">
        <f>VLOOKUP($A137,'Hospitalisation Details'!$A:$K,COLUMN('Hospitalisation Details'!F136),FALSE)</f>
        <v>38836.980000000003</v>
      </c>
      <c r="N137" s="28" t="str">
        <f>VLOOKUP($A137,'Hospitalisation Details'!$A:$K,COLUMN('Hospitalisation Details'!G136),FALSE)</f>
        <v>Tier - 2</v>
      </c>
      <c r="O137" s="28" t="str">
        <f>VLOOKUP($A137,'Hospitalisation Details'!$A:$K,COLUMN('Hospitalisation Details'!H136),FALSE)</f>
        <v>Tier - 1</v>
      </c>
      <c r="P137" s="28" t="str">
        <f>VLOOKUP($A137,'Hospitalisation Details'!$A:$K,COLUMN('Hospitalisation Details'!I136),FALSE)</f>
        <v>R1011</v>
      </c>
      <c r="Q137" s="29">
        <f>VLOOKUP($A137,'Hospitalisation Details'!$A:$K,COLUMN('Hospitalisation Details'!K136),FALSE)</f>
        <v>43</v>
      </c>
    </row>
    <row r="138" spans="1:17" ht="15.75" customHeight="1" x14ac:dyDescent="0.35">
      <c r="A138" s="26" t="s">
        <v>176</v>
      </c>
      <c r="B138" s="11" t="str">
        <f>VLOOKUP(A138,'Customer Names'!A:E,COLUMN('Customer Names'!D137),FALSE)</f>
        <v>Ms. Kristine</v>
      </c>
      <c r="C138" s="11">
        <f>VLOOKUP($A138,'Medical Examinations'!$A:$J,COLUMN('Medical Examinations'!B137),FALSE)</f>
        <v>42.24</v>
      </c>
      <c r="D138" s="11">
        <f>VLOOKUP($A138,'Medical Examinations'!$A:$J,COLUMN('Medical Examinations'!C137),FALSE)</f>
        <v>5.55</v>
      </c>
      <c r="E138" s="11" t="str">
        <f>VLOOKUP($A138,'Medical Examinations'!$A:$J,COLUMN('Medical Examinations'!D137),FALSE)</f>
        <v>No</v>
      </c>
      <c r="F138" s="11" t="str">
        <f>VLOOKUP($A138,'Medical Examinations'!$A:$J,COLUMN('Medical Examinations'!E137),FALSE)</f>
        <v>Yes</v>
      </c>
      <c r="G138" s="11" t="str">
        <f>VLOOKUP($A138,'Medical Examinations'!$A:$J,COLUMN('Medical Examinations'!F137),FALSE)</f>
        <v>No</v>
      </c>
      <c r="H138" s="11">
        <f>VLOOKUP($A138,'Medical Examinations'!$A:$J,COLUMN('Medical Examinations'!G137),FALSE)</f>
        <v>1</v>
      </c>
      <c r="I138" s="11" t="str">
        <f>VLOOKUP($A138,'Medical Examinations'!$A:$J,COLUMN('Medical Examinations'!H137),FALSE)</f>
        <v>Yes</v>
      </c>
      <c r="J138" s="11" t="str">
        <f>VLOOKUP($A138,'Medical Examinations'!$A:$J,COLUMN('Medical Examinations'!I137),FALSE)</f>
        <v>Obesity</v>
      </c>
      <c r="K138" s="11" t="str">
        <f>VLOOKUP($A138,'Medical Examinations'!$A:$J,COLUMN('Medical Examinations'!J137),FALSE)</f>
        <v>Normal</v>
      </c>
      <c r="L138" s="27">
        <f>VLOOKUP($A138,'Hospitalisation Details'!$A:$K,COLUMN('Hospitalisation Details'!J137),FALSE)</f>
        <v>38326</v>
      </c>
      <c r="M138" s="28">
        <f>VLOOKUP($A138,'Hospitalisation Details'!$A:$K,COLUMN('Hospitalisation Details'!F137),FALSE)</f>
        <v>38792.69</v>
      </c>
      <c r="N138" s="28" t="str">
        <f>VLOOKUP($A138,'Hospitalisation Details'!$A:$K,COLUMN('Hospitalisation Details'!G137),FALSE)</f>
        <v>Tier - 2</v>
      </c>
      <c r="O138" s="28" t="str">
        <f>VLOOKUP($A138,'Hospitalisation Details'!$A:$K,COLUMN('Hospitalisation Details'!H137),FALSE)</f>
        <v>Tier - 2</v>
      </c>
      <c r="P138" s="28" t="str">
        <f>VLOOKUP($A138,'Hospitalisation Details'!$A:$K,COLUMN('Hospitalisation Details'!I137),FALSE)</f>
        <v>R1013</v>
      </c>
      <c r="Q138" s="29">
        <f>VLOOKUP($A138,'Hospitalisation Details'!$A:$K,COLUMN('Hospitalisation Details'!K137),FALSE)</f>
        <v>18</v>
      </c>
    </row>
    <row r="139" spans="1:17" ht="15.75" customHeight="1" x14ac:dyDescent="0.35">
      <c r="A139" s="26" t="s">
        <v>177</v>
      </c>
      <c r="B139" s="11" t="str">
        <f>VLOOKUP(A139,'Customer Names'!A:E,COLUMN('Customer Names'!D138),FALSE)</f>
        <v>Mr. Taylor</v>
      </c>
      <c r="C139" s="11">
        <f>VLOOKUP($A139,'Medical Examinations'!$A:$J,COLUMN('Medical Examinations'!B138),FALSE)</f>
        <v>34.39</v>
      </c>
      <c r="D139" s="11">
        <f>VLOOKUP($A139,'Medical Examinations'!$A:$J,COLUMN('Medical Examinations'!C138),FALSE)</f>
        <v>5.78</v>
      </c>
      <c r="E139" s="11" t="str">
        <f>VLOOKUP($A139,'Medical Examinations'!$A:$J,COLUMN('Medical Examinations'!D138),FALSE)</f>
        <v>No</v>
      </c>
      <c r="F139" s="11" t="str">
        <f>VLOOKUP($A139,'Medical Examinations'!$A:$J,COLUMN('Medical Examinations'!E138),FALSE)</f>
        <v>No</v>
      </c>
      <c r="G139" s="11" t="str">
        <f>VLOOKUP($A139,'Medical Examinations'!$A:$J,COLUMN('Medical Examinations'!F138),FALSE)</f>
        <v>No</v>
      </c>
      <c r="H139" s="11">
        <f>VLOOKUP($A139,'Medical Examinations'!$A:$J,COLUMN('Medical Examinations'!G138),FALSE)</f>
        <v>0</v>
      </c>
      <c r="I139" s="11" t="str">
        <f>VLOOKUP($A139,'Medical Examinations'!$A:$J,COLUMN('Medical Examinations'!H138),FALSE)</f>
        <v>Yes</v>
      </c>
      <c r="J139" s="11" t="str">
        <f>VLOOKUP($A139,'Medical Examinations'!$A:$J,COLUMN('Medical Examinations'!I138),FALSE)</f>
        <v>Obesity</v>
      </c>
      <c r="K139" s="11" t="str">
        <f>VLOOKUP($A139,'Medical Examinations'!$A:$J,COLUMN('Medical Examinations'!J138),FALSE)</f>
        <v>Prediabetes</v>
      </c>
      <c r="L139" s="27">
        <f>VLOOKUP($A139,'Hospitalisation Details'!$A:$K,COLUMN('Hospitalisation Details'!J138),FALSE)</f>
        <v>33550</v>
      </c>
      <c r="M139" s="28">
        <f>VLOOKUP($A139,'Hospitalisation Details'!$A:$K,COLUMN('Hospitalisation Details'!F138),FALSE)</f>
        <v>38746.36</v>
      </c>
      <c r="N139" s="28" t="str">
        <f>VLOOKUP($A139,'Hospitalisation Details'!$A:$K,COLUMN('Hospitalisation Details'!G138),FALSE)</f>
        <v>Tier - 1</v>
      </c>
      <c r="O139" s="28" t="str">
        <f>VLOOKUP($A139,'Hospitalisation Details'!$A:$K,COLUMN('Hospitalisation Details'!H138),FALSE)</f>
        <v>Tier - 2</v>
      </c>
      <c r="P139" s="28" t="str">
        <f>VLOOKUP($A139,'Hospitalisation Details'!$A:$K,COLUMN('Hospitalisation Details'!I138),FALSE)</f>
        <v>R1012</v>
      </c>
      <c r="Q139" s="29">
        <f>VLOOKUP($A139,'Hospitalisation Details'!$A:$K,COLUMN('Hospitalisation Details'!K138),FALSE)</f>
        <v>31</v>
      </c>
    </row>
    <row r="140" spans="1:17" ht="15.75" customHeight="1" x14ac:dyDescent="0.35">
      <c r="A140" s="26" t="s">
        <v>178</v>
      </c>
      <c r="B140" s="11" t="str">
        <f>VLOOKUP(A140,'Customer Names'!A:E,COLUMN('Customer Names'!D139),FALSE)</f>
        <v>Mr. William</v>
      </c>
      <c r="C140" s="11">
        <f>VLOOKUP($A140,'Medical Examinations'!$A:$J,COLUMN('Medical Examinations'!B139),FALSE)</f>
        <v>42.89</v>
      </c>
      <c r="D140" s="11">
        <f>VLOOKUP($A140,'Medical Examinations'!$A:$J,COLUMN('Medical Examinations'!C139),FALSE)</f>
        <v>5.28</v>
      </c>
      <c r="E140" s="11" t="str">
        <f>VLOOKUP($A140,'Medical Examinations'!$A:$J,COLUMN('Medical Examinations'!D139),FALSE)</f>
        <v>Yes</v>
      </c>
      <c r="F140" s="11" t="str">
        <f>VLOOKUP($A140,'Medical Examinations'!$A:$J,COLUMN('Medical Examinations'!E139),FALSE)</f>
        <v>No</v>
      </c>
      <c r="G140" s="11" t="str">
        <f>VLOOKUP($A140,'Medical Examinations'!$A:$J,COLUMN('Medical Examinations'!F139),FALSE)</f>
        <v>No</v>
      </c>
      <c r="H140" s="11">
        <f>VLOOKUP($A140,'Medical Examinations'!$A:$J,COLUMN('Medical Examinations'!G139),FALSE)</f>
        <v>0</v>
      </c>
      <c r="I140" s="11" t="str">
        <f>VLOOKUP($A140,'Medical Examinations'!$A:$J,COLUMN('Medical Examinations'!H139),FALSE)</f>
        <v>Yes</v>
      </c>
      <c r="J140" s="11" t="str">
        <f>VLOOKUP($A140,'Medical Examinations'!$A:$J,COLUMN('Medical Examinations'!I139),FALSE)</f>
        <v>Obesity</v>
      </c>
      <c r="K140" s="11" t="str">
        <f>VLOOKUP($A140,'Medical Examinations'!$A:$J,COLUMN('Medical Examinations'!J139),FALSE)</f>
        <v>Normal</v>
      </c>
      <c r="L140" s="27">
        <f>VLOOKUP($A140,'Hospitalisation Details'!$A:$K,COLUMN('Hospitalisation Details'!J139),FALSE)</f>
        <v>27926</v>
      </c>
      <c r="M140" s="28">
        <f>VLOOKUP($A140,'Hospitalisation Details'!$A:$K,COLUMN('Hospitalisation Details'!F139),FALSE)</f>
        <v>38740.120000000003</v>
      </c>
      <c r="N140" s="28" t="str">
        <f>VLOOKUP($A140,'Hospitalisation Details'!$A:$K,COLUMN('Hospitalisation Details'!G139),FALSE)</f>
        <v>Tier - 2</v>
      </c>
      <c r="O140" s="28" t="str">
        <f>VLOOKUP($A140,'Hospitalisation Details'!$A:$K,COLUMN('Hospitalisation Details'!H139),FALSE)</f>
        <v>Tier - 2</v>
      </c>
      <c r="P140" s="28" t="str">
        <f>VLOOKUP($A140,'Hospitalisation Details'!$A:$K,COLUMN('Hospitalisation Details'!I139),FALSE)</f>
        <v>R1012</v>
      </c>
      <c r="Q140" s="29">
        <f>VLOOKUP($A140,'Hospitalisation Details'!$A:$K,COLUMN('Hospitalisation Details'!K139),FALSE)</f>
        <v>46</v>
      </c>
    </row>
    <row r="141" spans="1:17" ht="15.75" customHeight="1" x14ac:dyDescent="0.35">
      <c r="A141" s="26" t="s">
        <v>179</v>
      </c>
      <c r="B141" s="11" t="str">
        <f>VLOOKUP(A141,'Customer Names'!A:E,COLUMN('Customer Names'!D140),FALSE)</f>
        <v>Mr. Sage</v>
      </c>
      <c r="C141" s="11">
        <f>VLOOKUP($A141,'Medical Examinations'!$A:$J,COLUMN('Medical Examinations'!B140),FALSE)</f>
        <v>36.299999999999997</v>
      </c>
      <c r="D141" s="11">
        <f>VLOOKUP($A141,'Medical Examinations'!$A:$J,COLUMN('Medical Examinations'!C140),FALSE)</f>
        <v>5.39</v>
      </c>
      <c r="E141" s="11" t="str">
        <f>VLOOKUP($A141,'Medical Examinations'!$A:$J,COLUMN('Medical Examinations'!D140),FALSE)</f>
        <v>No</v>
      </c>
      <c r="F141" s="11" t="str">
        <f>VLOOKUP($A141,'Medical Examinations'!$A:$J,COLUMN('Medical Examinations'!E140),FALSE)</f>
        <v>No</v>
      </c>
      <c r="G141" s="11" t="str">
        <f>VLOOKUP($A141,'Medical Examinations'!$A:$J,COLUMN('Medical Examinations'!F140),FALSE)</f>
        <v>No</v>
      </c>
      <c r="H141" s="11">
        <f>VLOOKUP($A141,'Medical Examinations'!$A:$J,COLUMN('Medical Examinations'!G140),FALSE)</f>
        <v>0</v>
      </c>
      <c r="I141" s="11" t="str">
        <f>VLOOKUP($A141,'Medical Examinations'!$A:$J,COLUMN('Medical Examinations'!H140),FALSE)</f>
        <v>Yes</v>
      </c>
      <c r="J141" s="11" t="str">
        <f>VLOOKUP($A141,'Medical Examinations'!$A:$J,COLUMN('Medical Examinations'!I140),FALSE)</f>
        <v>Obesity</v>
      </c>
      <c r="K141" s="11" t="str">
        <f>VLOOKUP($A141,'Medical Examinations'!$A:$J,COLUMN('Medical Examinations'!J140),FALSE)</f>
        <v>Normal</v>
      </c>
      <c r="L141" s="27">
        <f>VLOOKUP($A141,'Hospitalisation Details'!$A:$K,COLUMN('Hospitalisation Details'!J140),FALSE)</f>
        <v>33544</v>
      </c>
      <c r="M141" s="28">
        <f>VLOOKUP($A141,'Hospitalisation Details'!$A:$K,COLUMN('Hospitalisation Details'!F140),FALSE)</f>
        <v>38711</v>
      </c>
      <c r="N141" s="28" t="str">
        <f>VLOOKUP($A141,'Hospitalisation Details'!$A:$K,COLUMN('Hospitalisation Details'!G140),FALSE)</f>
        <v>Tier - 2</v>
      </c>
      <c r="O141" s="28" t="str">
        <f>VLOOKUP($A141,'Hospitalisation Details'!$A:$K,COLUMN('Hospitalisation Details'!H140),FALSE)</f>
        <v>Tier - 2</v>
      </c>
      <c r="P141" s="28" t="str">
        <f>VLOOKUP($A141,'Hospitalisation Details'!$A:$K,COLUMN('Hospitalisation Details'!I140),FALSE)</f>
        <v>R1011</v>
      </c>
      <c r="Q141" s="29">
        <f>VLOOKUP($A141,'Hospitalisation Details'!$A:$K,COLUMN('Hospitalisation Details'!K140),FALSE)</f>
        <v>31</v>
      </c>
    </row>
    <row r="142" spans="1:17" ht="15.75" customHeight="1" x14ac:dyDescent="0.35">
      <c r="A142" s="26" t="s">
        <v>180</v>
      </c>
      <c r="B142" s="11" t="str">
        <f>VLOOKUP(A142,'Customer Names'!A:E,COLUMN('Customer Names'!D141),FALSE)</f>
        <v>Mr. Cole</v>
      </c>
      <c r="C142" s="11">
        <f>VLOOKUP($A142,'Medical Examinations'!$A:$J,COLUMN('Medical Examinations'!B141),FALSE)</f>
        <v>35.200000000000003</v>
      </c>
      <c r="D142" s="11">
        <f>VLOOKUP($A142,'Medical Examinations'!$A:$J,COLUMN('Medical Examinations'!C141),FALSE)</f>
        <v>8.01</v>
      </c>
      <c r="E142" s="11" t="str">
        <f>VLOOKUP($A142,'Medical Examinations'!$A:$J,COLUMN('Medical Examinations'!D141),FALSE)</f>
        <v>Yes</v>
      </c>
      <c r="F142" s="11" t="str">
        <f>VLOOKUP($A142,'Medical Examinations'!$A:$J,COLUMN('Medical Examinations'!E141),FALSE)</f>
        <v>No</v>
      </c>
      <c r="G142" s="11" t="str">
        <f>VLOOKUP($A142,'Medical Examinations'!$A:$J,COLUMN('Medical Examinations'!F141),FALSE)</f>
        <v>No</v>
      </c>
      <c r="H142" s="11">
        <f>VLOOKUP($A142,'Medical Examinations'!$A:$J,COLUMN('Medical Examinations'!G141),FALSE)</f>
        <v>1</v>
      </c>
      <c r="I142" s="11" t="str">
        <f>VLOOKUP($A142,'Medical Examinations'!$A:$J,COLUMN('Medical Examinations'!H141),FALSE)</f>
        <v>Yes</v>
      </c>
      <c r="J142" s="11" t="str">
        <f>VLOOKUP($A142,'Medical Examinations'!$A:$J,COLUMN('Medical Examinations'!I141),FALSE)</f>
        <v>Obesity</v>
      </c>
      <c r="K142" s="11" t="str">
        <f>VLOOKUP($A142,'Medical Examinations'!$A:$J,COLUMN('Medical Examinations'!J141),FALSE)</f>
        <v>Diabetes</v>
      </c>
      <c r="L142" s="27">
        <f>VLOOKUP($A142,'Hospitalisation Details'!$A:$K,COLUMN('Hospitalisation Details'!J141),FALSE)</f>
        <v>31613</v>
      </c>
      <c r="M142" s="28">
        <f>VLOOKUP($A142,'Hospitalisation Details'!$A:$K,COLUMN('Hospitalisation Details'!F141),FALSE)</f>
        <v>38709.18</v>
      </c>
      <c r="N142" s="28" t="str">
        <f>VLOOKUP($A142,'Hospitalisation Details'!$A:$K,COLUMN('Hospitalisation Details'!G141),FALSE)</f>
        <v>Tier - 1</v>
      </c>
      <c r="O142" s="28" t="str">
        <f>VLOOKUP($A142,'Hospitalisation Details'!$A:$K,COLUMN('Hospitalisation Details'!H141),FALSE)</f>
        <v>Tier - 3</v>
      </c>
      <c r="P142" s="28" t="str">
        <f>VLOOKUP($A142,'Hospitalisation Details'!$A:$K,COLUMN('Hospitalisation Details'!I141),FALSE)</f>
        <v>R1013</v>
      </c>
      <c r="Q142" s="29">
        <f>VLOOKUP($A142,'Hospitalisation Details'!$A:$K,COLUMN('Hospitalisation Details'!K141),FALSE)</f>
        <v>36</v>
      </c>
    </row>
    <row r="143" spans="1:17" ht="15.75" customHeight="1" x14ac:dyDescent="0.35">
      <c r="A143" s="26" t="s">
        <v>181</v>
      </c>
      <c r="B143" s="11" t="str">
        <f>VLOOKUP(A143,'Customer Names'!A:E,COLUMN('Customer Names'!D142),FALSE)</f>
        <v>Mr. Jesse</v>
      </c>
      <c r="C143" s="11">
        <f>VLOOKUP($A143,'Medical Examinations'!$A:$J,COLUMN('Medical Examinations'!B142),FALSE)</f>
        <v>53.62</v>
      </c>
      <c r="D143" s="11">
        <f>VLOOKUP($A143,'Medical Examinations'!$A:$J,COLUMN('Medical Examinations'!C142),FALSE)</f>
        <v>5.21</v>
      </c>
      <c r="E143" s="11" t="str">
        <f>VLOOKUP($A143,'Medical Examinations'!$A:$J,COLUMN('Medical Examinations'!D142),FALSE)</f>
        <v>No</v>
      </c>
      <c r="F143" s="11" t="str">
        <f>VLOOKUP($A143,'Medical Examinations'!$A:$J,COLUMN('Medical Examinations'!E142),FALSE)</f>
        <v>No</v>
      </c>
      <c r="G143" s="11" t="str">
        <f>VLOOKUP($A143,'Medical Examinations'!$A:$J,COLUMN('Medical Examinations'!F142),FALSE)</f>
        <v>No</v>
      </c>
      <c r="H143" s="11">
        <f>VLOOKUP($A143,'Medical Examinations'!$A:$J,COLUMN('Medical Examinations'!G142),FALSE)</f>
        <v>0</v>
      </c>
      <c r="I143" s="11" t="str">
        <f>VLOOKUP($A143,'Medical Examinations'!$A:$J,COLUMN('Medical Examinations'!H142),FALSE)</f>
        <v>Yes</v>
      </c>
      <c r="J143" s="11" t="str">
        <f>VLOOKUP($A143,'Medical Examinations'!$A:$J,COLUMN('Medical Examinations'!I142),FALSE)</f>
        <v>Obesity</v>
      </c>
      <c r="K143" s="11" t="str">
        <f>VLOOKUP($A143,'Medical Examinations'!$A:$J,COLUMN('Medical Examinations'!J142),FALSE)</f>
        <v>Normal</v>
      </c>
      <c r="L143" s="27">
        <f>VLOOKUP($A143,'Hospitalisation Details'!$A:$K,COLUMN('Hospitalisation Details'!J142),FALSE)</f>
        <v>33067</v>
      </c>
      <c r="M143" s="28">
        <f>VLOOKUP($A143,'Hospitalisation Details'!$A:$K,COLUMN('Hospitalisation Details'!F142),FALSE)</f>
        <v>38652.089999999997</v>
      </c>
      <c r="N143" s="28" t="str">
        <f>VLOOKUP($A143,'Hospitalisation Details'!$A:$K,COLUMN('Hospitalisation Details'!G142),FALSE)</f>
        <v>Tier - 2</v>
      </c>
      <c r="O143" s="28" t="str">
        <f>VLOOKUP($A143,'Hospitalisation Details'!$A:$K,COLUMN('Hospitalisation Details'!H142),FALSE)</f>
        <v>Tier - 2</v>
      </c>
      <c r="P143" s="28" t="str">
        <f>VLOOKUP($A143,'Hospitalisation Details'!$A:$K,COLUMN('Hospitalisation Details'!I142),FALSE)</f>
        <v>R1011</v>
      </c>
      <c r="Q143" s="29">
        <f>VLOOKUP($A143,'Hospitalisation Details'!$A:$K,COLUMN('Hospitalisation Details'!K142),FALSE)</f>
        <v>32</v>
      </c>
    </row>
    <row r="144" spans="1:17" ht="15.75" customHeight="1" x14ac:dyDescent="0.35">
      <c r="A144" s="26" t="s">
        <v>182</v>
      </c>
      <c r="B144" s="11" t="str">
        <f>VLOOKUP(A144,'Customer Names'!A:E,COLUMN('Customer Names'!D143),FALSE)</f>
        <v>Ms. Tammi</v>
      </c>
      <c r="C144" s="11">
        <f>VLOOKUP($A144,'Medical Examinations'!$A:$J,COLUMN('Medical Examinations'!B143),FALSE)</f>
        <v>36.67</v>
      </c>
      <c r="D144" s="11">
        <f>VLOOKUP($A144,'Medical Examinations'!$A:$J,COLUMN('Medical Examinations'!C143),FALSE)</f>
        <v>6.27</v>
      </c>
      <c r="E144" s="11" t="str">
        <f>VLOOKUP($A144,'Medical Examinations'!$A:$J,COLUMN('Medical Examinations'!D143),FALSE)</f>
        <v>No</v>
      </c>
      <c r="F144" s="11" t="str">
        <f>VLOOKUP($A144,'Medical Examinations'!$A:$J,COLUMN('Medical Examinations'!E143),FALSE)</f>
        <v>No</v>
      </c>
      <c r="G144" s="11" t="str">
        <f>VLOOKUP($A144,'Medical Examinations'!$A:$J,COLUMN('Medical Examinations'!F143),FALSE)</f>
        <v>No</v>
      </c>
      <c r="H144" s="11">
        <f>VLOOKUP($A144,'Medical Examinations'!$A:$J,COLUMN('Medical Examinations'!G143),FALSE)</f>
        <v>0</v>
      </c>
      <c r="I144" s="11" t="str">
        <f>VLOOKUP($A144,'Medical Examinations'!$A:$J,COLUMN('Medical Examinations'!H143),FALSE)</f>
        <v>Yes</v>
      </c>
      <c r="J144" s="11" t="str">
        <f>VLOOKUP($A144,'Medical Examinations'!$A:$J,COLUMN('Medical Examinations'!I143),FALSE)</f>
        <v>Obesity</v>
      </c>
      <c r="K144" s="11" t="str">
        <f>VLOOKUP($A144,'Medical Examinations'!$A:$J,COLUMN('Medical Examinations'!J143),FALSE)</f>
        <v>Prediabetes</v>
      </c>
      <c r="L144" s="27">
        <f>VLOOKUP($A144,'Hospitalisation Details'!$A:$K,COLUMN('Hospitalisation Details'!J143),FALSE)</f>
        <v>36476</v>
      </c>
      <c r="M144" s="28">
        <f>VLOOKUP($A144,'Hospitalisation Details'!$A:$K,COLUMN('Hospitalisation Details'!F143),FALSE)</f>
        <v>38511.629999999997</v>
      </c>
      <c r="N144" s="28" t="str">
        <f>VLOOKUP($A144,'Hospitalisation Details'!$A:$K,COLUMN('Hospitalisation Details'!G143),FALSE)</f>
        <v>Tier - 2</v>
      </c>
      <c r="O144" s="28" t="str">
        <f>VLOOKUP($A144,'Hospitalisation Details'!$A:$K,COLUMN('Hospitalisation Details'!H143),FALSE)</f>
        <v>Tier - 2</v>
      </c>
      <c r="P144" s="28" t="str">
        <f>VLOOKUP($A144,'Hospitalisation Details'!$A:$K,COLUMN('Hospitalisation Details'!I143),FALSE)</f>
        <v>R1024</v>
      </c>
      <c r="Q144" s="29">
        <f>VLOOKUP($A144,'Hospitalisation Details'!$A:$K,COLUMN('Hospitalisation Details'!K143),FALSE)</f>
        <v>23</v>
      </c>
    </row>
    <row r="145" spans="1:17" ht="15.75" customHeight="1" x14ac:dyDescent="0.35">
      <c r="A145" s="26" t="s">
        <v>183</v>
      </c>
      <c r="B145" s="11" t="str">
        <f>VLOOKUP(A145,'Customer Names'!A:E,COLUMN('Customer Names'!D144),FALSE)</f>
        <v>Mr. Matthew</v>
      </c>
      <c r="C145" s="11">
        <f>VLOOKUP($A145,'Medical Examinations'!$A:$J,COLUMN('Medical Examinations'!B144),FALSE)</f>
        <v>33.4</v>
      </c>
      <c r="D145" s="11">
        <f>VLOOKUP($A145,'Medical Examinations'!$A:$J,COLUMN('Medical Examinations'!C144),FALSE)</f>
        <v>10.73</v>
      </c>
      <c r="E145" s="11" t="str">
        <f>VLOOKUP($A145,'Medical Examinations'!$A:$J,COLUMN('Medical Examinations'!D144),FALSE)</f>
        <v>Yes</v>
      </c>
      <c r="F145" s="11" t="str">
        <f>VLOOKUP($A145,'Medical Examinations'!$A:$J,COLUMN('Medical Examinations'!E144),FALSE)</f>
        <v>No</v>
      </c>
      <c r="G145" s="11" t="str">
        <f>VLOOKUP($A145,'Medical Examinations'!$A:$J,COLUMN('Medical Examinations'!F144),FALSE)</f>
        <v>No</v>
      </c>
      <c r="H145" s="11">
        <f>VLOOKUP($A145,'Medical Examinations'!$A:$J,COLUMN('Medical Examinations'!G144),FALSE)</f>
        <v>1</v>
      </c>
      <c r="I145" s="11" t="str">
        <f>VLOOKUP($A145,'Medical Examinations'!$A:$J,COLUMN('Medical Examinations'!H144),FALSE)</f>
        <v>Yes</v>
      </c>
      <c r="J145" s="11" t="str">
        <f>VLOOKUP($A145,'Medical Examinations'!$A:$J,COLUMN('Medical Examinations'!I144),FALSE)</f>
        <v>Obesity</v>
      </c>
      <c r="K145" s="11" t="str">
        <f>VLOOKUP($A145,'Medical Examinations'!$A:$J,COLUMN('Medical Examinations'!J144),FALSE)</f>
        <v>Diabetes</v>
      </c>
      <c r="L145" s="27">
        <f>VLOOKUP($A145,'Hospitalisation Details'!$A:$K,COLUMN('Hospitalisation Details'!J144),FALSE)</f>
        <v>31584</v>
      </c>
      <c r="M145" s="28">
        <f>VLOOKUP($A145,'Hospitalisation Details'!$A:$K,COLUMN('Hospitalisation Details'!F144),FALSE)</f>
        <v>38415.47</v>
      </c>
      <c r="N145" s="28" t="str">
        <f>VLOOKUP($A145,'Hospitalisation Details'!$A:$K,COLUMN('Hospitalisation Details'!G144),FALSE)</f>
        <v>Tier - 1</v>
      </c>
      <c r="O145" s="28" t="str">
        <f>VLOOKUP($A145,'Hospitalisation Details'!$A:$K,COLUMN('Hospitalisation Details'!H144),FALSE)</f>
        <v>Tier - 2</v>
      </c>
      <c r="P145" s="28" t="str">
        <f>VLOOKUP($A145,'Hospitalisation Details'!$A:$K,COLUMN('Hospitalisation Details'!I144),FALSE)</f>
        <v>R1011</v>
      </c>
      <c r="Q145" s="29">
        <f>VLOOKUP($A145,'Hospitalisation Details'!$A:$K,COLUMN('Hospitalisation Details'!K144),FALSE)</f>
        <v>36</v>
      </c>
    </row>
    <row r="146" spans="1:17" ht="15.75" customHeight="1" x14ac:dyDescent="0.35">
      <c r="A146" s="26" t="s">
        <v>184</v>
      </c>
      <c r="B146" s="11" t="str">
        <f>VLOOKUP(A146,'Customer Names'!A:E,COLUMN('Customer Names'!D145),FALSE)</f>
        <v>Mr. Eric</v>
      </c>
      <c r="C146" s="11">
        <f>VLOOKUP($A146,'Medical Examinations'!$A:$J,COLUMN('Medical Examinations'!B145),FALSE)</f>
        <v>42.71</v>
      </c>
      <c r="D146" s="11">
        <f>VLOOKUP($A146,'Medical Examinations'!$A:$J,COLUMN('Medical Examinations'!C145),FALSE)</f>
        <v>10.52</v>
      </c>
      <c r="E146" s="11" t="str">
        <f>VLOOKUP($A146,'Medical Examinations'!$A:$J,COLUMN('Medical Examinations'!D145),FALSE)</f>
        <v>No</v>
      </c>
      <c r="F146" s="11" t="str">
        <f>VLOOKUP($A146,'Medical Examinations'!$A:$J,COLUMN('Medical Examinations'!E145),FALSE)</f>
        <v>No</v>
      </c>
      <c r="G146" s="11" t="str">
        <f>VLOOKUP($A146,'Medical Examinations'!$A:$J,COLUMN('Medical Examinations'!F145),FALSE)</f>
        <v>No</v>
      </c>
      <c r="H146" s="11">
        <f>VLOOKUP($A146,'Medical Examinations'!$A:$J,COLUMN('Medical Examinations'!G145),FALSE)</f>
        <v>0</v>
      </c>
      <c r="I146" s="11" t="str">
        <f>VLOOKUP($A146,'Medical Examinations'!$A:$J,COLUMN('Medical Examinations'!H145),FALSE)</f>
        <v>Yes</v>
      </c>
      <c r="J146" s="11" t="str">
        <f>VLOOKUP($A146,'Medical Examinations'!$A:$J,COLUMN('Medical Examinations'!I145),FALSE)</f>
        <v>Obesity</v>
      </c>
      <c r="K146" s="11" t="str">
        <f>VLOOKUP($A146,'Medical Examinations'!$A:$J,COLUMN('Medical Examinations'!J145),FALSE)</f>
        <v>Diabetes</v>
      </c>
      <c r="L146" s="27">
        <f>VLOOKUP($A146,'Hospitalisation Details'!$A:$K,COLUMN('Hospitalisation Details'!J145),FALSE)</f>
        <v>26290</v>
      </c>
      <c r="M146" s="28">
        <f>VLOOKUP($A146,'Hospitalisation Details'!$A:$K,COLUMN('Hospitalisation Details'!F145),FALSE)</f>
        <v>38405.26</v>
      </c>
      <c r="N146" s="28" t="str">
        <f>VLOOKUP($A146,'Hospitalisation Details'!$A:$K,COLUMN('Hospitalisation Details'!G145),FALSE)</f>
        <v>Tier - 2</v>
      </c>
      <c r="O146" s="28" t="str">
        <f>VLOOKUP($A146,'Hospitalisation Details'!$A:$K,COLUMN('Hospitalisation Details'!H145),FALSE)</f>
        <v>Tier - 1</v>
      </c>
      <c r="P146" s="28" t="str">
        <f>VLOOKUP($A146,'Hospitalisation Details'!$A:$K,COLUMN('Hospitalisation Details'!I145),FALSE)</f>
        <v>R1011</v>
      </c>
      <c r="Q146" s="29">
        <f>VLOOKUP($A146,'Hospitalisation Details'!$A:$K,COLUMN('Hospitalisation Details'!K145),FALSE)</f>
        <v>51</v>
      </c>
    </row>
    <row r="147" spans="1:17" ht="15.75" customHeight="1" x14ac:dyDescent="0.35">
      <c r="A147" s="26" t="s">
        <v>185</v>
      </c>
      <c r="B147" s="11" t="str">
        <f>VLOOKUP(A147,'Customer Names'!A:E,COLUMN('Customer Names'!D146),FALSE)</f>
        <v>Ms. Valeria</v>
      </c>
      <c r="C147" s="11">
        <f>VLOOKUP($A147,'Medical Examinations'!$A:$J,COLUMN('Medical Examinations'!B146),FALSE)</f>
        <v>41.52</v>
      </c>
      <c r="D147" s="11">
        <f>VLOOKUP($A147,'Medical Examinations'!$A:$J,COLUMN('Medical Examinations'!C146),FALSE)</f>
        <v>11.82</v>
      </c>
      <c r="E147" s="11" t="str">
        <f>VLOOKUP($A147,'Medical Examinations'!$A:$J,COLUMN('Medical Examinations'!D146),FALSE)</f>
        <v>Yes</v>
      </c>
      <c r="F147" s="11" t="str">
        <f>VLOOKUP($A147,'Medical Examinations'!$A:$J,COLUMN('Medical Examinations'!E146),FALSE)</f>
        <v>No</v>
      </c>
      <c r="G147" s="11" t="str">
        <f>VLOOKUP($A147,'Medical Examinations'!$A:$J,COLUMN('Medical Examinations'!F146),FALSE)</f>
        <v>No</v>
      </c>
      <c r="H147" s="11">
        <f>VLOOKUP($A147,'Medical Examinations'!$A:$J,COLUMN('Medical Examinations'!G146),FALSE)</f>
        <v>2</v>
      </c>
      <c r="I147" s="11" t="str">
        <f>VLOOKUP($A147,'Medical Examinations'!$A:$J,COLUMN('Medical Examinations'!H146),FALSE)</f>
        <v>Yes</v>
      </c>
      <c r="J147" s="11" t="str">
        <f>VLOOKUP($A147,'Medical Examinations'!$A:$J,COLUMN('Medical Examinations'!I146),FALSE)</f>
        <v>Obesity</v>
      </c>
      <c r="K147" s="11" t="str">
        <f>VLOOKUP($A147,'Medical Examinations'!$A:$J,COLUMN('Medical Examinations'!J146),FALSE)</f>
        <v>Diabetes</v>
      </c>
      <c r="L147" s="27">
        <f>VLOOKUP($A147,'Hospitalisation Details'!$A:$K,COLUMN('Hospitalisation Details'!J146),FALSE)</f>
        <v>25802</v>
      </c>
      <c r="M147" s="28">
        <f>VLOOKUP($A147,'Hospitalisation Details'!$A:$K,COLUMN('Hospitalisation Details'!F146),FALSE)</f>
        <v>38389.79</v>
      </c>
      <c r="N147" s="28" t="str">
        <f>VLOOKUP($A147,'Hospitalisation Details'!$A:$K,COLUMN('Hospitalisation Details'!G146),FALSE)</f>
        <v>Tier - 2</v>
      </c>
      <c r="O147" s="28" t="str">
        <f>VLOOKUP($A147,'Hospitalisation Details'!$A:$K,COLUMN('Hospitalisation Details'!H146),FALSE)</f>
        <v>Tier - 3</v>
      </c>
      <c r="P147" s="28" t="str">
        <f>VLOOKUP($A147,'Hospitalisation Details'!$A:$K,COLUMN('Hospitalisation Details'!I146),FALSE)</f>
        <v>R1011</v>
      </c>
      <c r="Q147" s="29">
        <f>VLOOKUP($A147,'Hospitalisation Details'!$A:$K,COLUMN('Hospitalisation Details'!K146),FALSE)</f>
        <v>52</v>
      </c>
    </row>
    <row r="148" spans="1:17" ht="15.75" customHeight="1" x14ac:dyDescent="0.35">
      <c r="A148" s="26" t="s">
        <v>186</v>
      </c>
      <c r="B148" s="11" t="str">
        <f>VLOOKUP(A148,'Customer Names'!A:E,COLUMN('Customer Names'!D147),FALSE)</f>
        <v>Mr. Michael</v>
      </c>
      <c r="C148" s="11">
        <f>VLOOKUP($A148,'Medical Examinations'!$A:$J,COLUMN('Medical Examinations'!B147),FALSE)</f>
        <v>39.4</v>
      </c>
      <c r="D148" s="11">
        <f>VLOOKUP($A148,'Medical Examinations'!$A:$J,COLUMN('Medical Examinations'!C147),FALSE)</f>
        <v>6.76</v>
      </c>
      <c r="E148" s="11" t="str">
        <f>VLOOKUP($A148,'Medical Examinations'!$A:$J,COLUMN('Medical Examinations'!D147),FALSE)</f>
        <v>No</v>
      </c>
      <c r="F148" s="11" t="str">
        <f>VLOOKUP($A148,'Medical Examinations'!$A:$J,COLUMN('Medical Examinations'!E147),FALSE)</f>
        <v>No</v>
      </c>
      <c r="G148" s="11" t="str">
        <f>VLOOKUP($A148,'Medical Examinations'!$A:$J,COLUMN('Medical Examinations'!F147),FALSE)</f>
        <v>No</v>
      </c>
      <c r="H148" s="11">
        <f>VLOOKUP($A148,'Medical Examinations'!$A:$J,COLUMN('Medical Examinations'!G147),FALSE)</f>
        <v>0</v>
      </c>
      <c r="I148" s="11" t="str">
        <f>VLOOKUP($A148,'Medical Examinations'!$A:$J,COLUMN('Medical Examinations'!H147),FALSE)</f>
        <v>Yes</v>
      </c>
      <c r="J148" s="11" t="str">
        <f>VLOOKUP($A148,'Medical Examinations'!$A:$J,COLUMN('Medical Examinations'!I147),FALSE)</f>
        <v>Obesity</v>
      </c>
      <c r="K148" s="11" t="str">
        <f>VLOOKUP($A148,'Medical Examinations'!$A:$J,COLUMN('Medical Examinations'!J147),FALSE)</f>
        <v>Diabetes</v>
      </c>
      <c r="L148" s="27">
        <f>VLOOKUP($A148,'Hospitalisation Details'!$A:$K,COLUMN('Hospitalisation Details'!J147),FALSE)</f>
        <v>37516</v>
      </c>
      <c r="M148" s="28">
        <f>VLOOKUP($A148,'Hospitalisation Details'!$A:$K,COLUMN('Hospitalisation Details'!F147),FALSE)</f>
        <v>38344.57</v>
      </c>
      <c r="N148" s="28" t="str">
        <f>VLOOKUP($A148,'Hospitalisation Details'!$A:$K,COLUMN('Hospitalisation Details'!G147),FALSE)</f>
        <v>Tier - 1</v>
      </c>
      <c r="O148" s="28" t="str">
        <f>VLOOKUP($A148,'Hospitalisation Details'!$A:$K,COLUMN('Hospitalisation Details'!H147),FALSE)</f>
        <v>Tier - 3</v>
      </c>
      <c r="P148" s="28" t="str">
        <f>VLOOKUP($A148,'Hospitalisation Details'!$A:$K,COLUMN('Hospitalisation Details'!I147),FALSE)</f>
        <v>R1011</v>
      </c>
      <c r="Q148" s="29">
        <f>VLOOKUP($A148,'Hospitalisation Details'!$A:$K,COLUMN('Hospitalisation Details'!K147),FALSE)</f>
        <v>20</v>
      </c>
    </row>
    <row r="149" spans="1:17" ht="15.75" customHeight="1" x14ac:dyDescent="0.35">
      <c r="A149" s="26" t="s">
        <v>187</v>
      </c>
      <c r="B149" s="11" t="str">
        <f>VLOOKUP(A149,'Customer Names'!A:E,COLUMN('Customer Names'!D148),FALSE)</f>
        <v>Mr. Rami</v>
      </c>
      <c r="C149" s="11">
        <f>VLOOKUP($A149,'Medical Examinations'!$A:$J,COLUMN('Medical Examinations'!B148),FALSE)</f>
        <v>46.45</v>
      </c>
      <c r="D149" s="11">
        <f>VLOOKUP($A149,'Medical Examinations'!$A:$J,COLUMN('Medical Examinations'!C148),FALSE)</f>
        <v>5.62</v>
      </c>
      <c r="E149" s="11" t="str">
        <f>VLOOKUP($A149,'Medical Examinations'!$A:$J,COLUMN('Medical Examinations'!D148),FALSE)</f>
        <v>No</v>
      </c>
      <c r="F149" s="11" t="str">
        <f>VLOOKUP($A149,'Medical Examinations'!$A:$J,COLUMN('Medical Examinations'!E148),FALSE)</f>
        <v>No</v>
      </c>
      <c r="G149" s="11" t="str">
        <f>VLOOKUP($A149,'Medical Examinations'!$A:$J,COLUMN('Medical Examinations'!F148),FALSE)</f>
        <v>No</v>
      </c>
      <c r="H149" s="11">
        <f>VLOOKUP($A149,'Medical Examinations'!$A:$J,COLUMN('Medical Examinations'!G148),FALSE)</f>
        <v>0</v>
      </c>
      <c r="I149" s="11" t="str">
        <f>VLOOKUP($A149,'Medical Examinations'!$A:$J,COLUMN('Medical Examinations'!H148),FALSE)</f>
        <v>Yes</v>
      </c>
      <c r="J149" s="11" t="str">
        <f>VLOOKUP($A149,'Medical Examinations'!$A:$J,COLUMN('Medical Examinations'!I148),FALSE)</f>
        <v>Obesity</v>
      </c>
      <c r="K149" s="11" t="str">
        <f>VLOOKUP($A149,'Medical Examinations'!$A:$J,COLUMN('Medical Examinations'!J148),FALSE)</f>
        <v>Normal</v>
      </c>
      <c r="L149" s="27">
        <f>VLOOKUP($A149,'Hospitalisation Details'!$A:$K,COLUMN('Hospitalisation Details'!J148),FALSE)</f>
        <v>29384</v>
      </c>
      <c r="M149" s="28">
        <f>VLOOKUP($A149,'Hospitalisation Details'!$A:$K,COLUMN('Hospitalisation Details'!F148),FALSE)</f>
        <v>38313.129999999997</v>
      </c>
      <c r="N149" s="28" t="str">
        <f>VLOOKUP($A149,'Hospitalisation Details'!$A:$K,COLUMN('Hospitalisation Details'!G148),FALSE)</f>
        <v>Tier - 1</v>
      </c>
      <c r="O149" s="28" t="str">
        <f>VLOOKUP($A149,'Hospitalisation Details'!$A:$K,COLUMN('Hospitalisation Details'!H148),FALSE)</f>
        <v>Tier - 3</v>
      </c>
      <c r="P149" s="28" t="str">
        <f>VLOOKUP($A149,'Hospitalisation Details'!$A:$K,COLUMN('Hospitalisation Details'!I148),FALSE)</f>
        <v>R1011</v>
      </c>
      <c r="Q149" s="29">
        <f>VLOOKUP($A149,'Hospitalisation Details'!$A:$K,COLUMN('Hospitalisation Details'!K148),FALSE)</f>
        <v>42</v>
      </c>
    </row>
    <row r="150" spans="1:17" ht="15.75" customHeight="1" x14ac:dyDescent="0.35">
      <c r="A150" s="26" t="s">
        <v>188</v>
      </c>
      <c r="B150" s="11" t="str">
        <f>VLOOKUP(A150,'Customer Names'!A:E,COLUMN('Customer Names'!D149),FALSE)</f>
        <v>Mr. Denis</v>
      </c>
      <c r="C150" s="11">
        <f>VLOOKUP($A150,'Medical Examinations'!$A:$J,COLUMN('Medical Examinations'!B149),FALSE)</f>
        <v>35.75</v>
      </c>
      <c r="D150" s="11">
        <f>VLOOKUP($A150,'Medical Examinations'!$A:$J,COLUMN('Medical Examinations'!C149),FALSE)</f>
        <v>4.1900000000000004</v>
      </c>
      <c r="E150" s="11" t="str">
        <f>VLOOKUP($A150,'Medical Examinations'!$A:$J,COLUMN('Medical Examinations'!D149),FALSE)</f>
        <v>No</v>
      </c>
      <c r="F150" s="11" t="str">
        <f>VLOOKUP($A150,'Medical Examinations'!$A:$J,COLUMN('Medical Examinations'!E149),FALSE)</f>
        <v>No</v>
      </c>
      <c r="G150" s="11" t="str">
        <f>VLOOKUP($A150,'Medical Examinations'!$A:$J,COLUMN('Medical Examinations'!F149),FALSE)</f>
        <v>No</v>
      </c>
      <c r="H150" s="11">
        <f>VLOOKUP($A150,'Medical Examinations'!$A:$J,COLUMN('Medical Examinations'!G149),FALSE)</f>
        <v>0</v>
      </c>
      <c r="I150" s="11" t="str">
        <f>VLOOKUP($A150,'Medical Examinations'!$A:$J,COLUMN('Medical Examinations'!H149),FALSE)</f>
        <v>Yes</v>
      </c>
      <c r="J150" s="11" t="str">
        <f>VLOOKUP($A150,'Medical Examinations'!$A:$J,COLUMN('Medical Examinations'!I149),FALSE)</f>
        <v>Obesity</v>
      </c>
      <c r="K150" s="11" t="str">
        <f>VLOOKUP($A150,'Medical Examinations'!$A:$J,COLUMN('Medical Examinations'!J149),FALSE)</f>
        <v>Normal</v>
      </c>
      <c r="L150" s="27">
        <f>VLOOKUP($A150,'Hospitalisation Details'!$A:$K,COLUMN('Hospitalisation Details'!J149),FALSE)</f>
        <v>32811</v>
      </c>
      <c r="M150" s="28">
        <f>VLOOKUP($A150,'Hospitalisation Details'!$A:$K,COLUMN('Hospitalisation Details'!F149),FALSE)</f>
        <v>38282.75</v>
      </c>
      <c r="N150" s="28" t="str">
        <f>VLOOKUP($A150,'Hospitalisation Details'!$A:$K,COLUMN('Hospitalisation Details'!G149),FALSE)</f>
        <v>Tier - 1</v>
      </c>
      <c r="O150" s="28" t="str">
        <f>VLOOKUP($A150,'Hospitalisation Details'!$A:$K,COLUMN('Hospitalisation Details'!H149),FALSE)</f>
        <v>Tier - 2</v>
      </c>
      <c r="P150" s="28" t="str">
        <f>VLOOKUP($A150,'Hospitalisation Details'!$A:$K,COLUMN('Hospitalisation Details'!I149),FALSE)</f>
        <v>R1013</v>
      </c>
      <c r="Q150" s="29">
        <f>VLOOKUP($A150,'Hospitalisation Details'!$A:$K,COLUMN('Hospitalisation Details'!K149),FALSE)</f>
        <v>33</v>
      </c>
    </row>
    <row r="151" spans="1:17" ht="15.75" customHeight="1" x14ac:dyDescent="0.35">
      <c r="A151" s="26" t="s">
        <v>189</v>
      </c>
      <c r="B151" s="11" t="str">
        <f>VLOOKUP(A151,'Customer Names'!A:E,COLUMN('Customer Names'!D150),FALSE)</f>
        <v>Mr. Brian</v>
      </c>
      <c r="C151" s="11">
        <f>VLOOKUP($A151,'Medical Examinations'!$A:$J,COLUMN('Medical Examinations'!B150),FALSE)</f>
        <v>26.07</v>
      </c>
      <c r="D151" s="11">
        <f>VLOOKUP($A151,'Medical Examinations'!$A:$J,COLUMN('Medical Examinations'!C150),FALSE)</f>
        <v>5.32</v>
      </c>
      <c r="E151" s="11" t="str">
        <f>VLOOKUP($A151,'Medical Examinations'!$A:$J,COLUMN('Medical Examinations'!D150),FALSE)</f>
        <v>No</v>
      </c>
      <c r="F151" s="11" t="str">
        <f>VLOOKUP($A151,'Medical Examinations'!$A:$J,COLUMN('Medical Examinations'!E150),FALSE)</f>
        <v>No</v>
      </c>
      <c r="G151" s="11" t="str">
        <f>VLOOKUP($A151,'Medical Examinations'!$A:$J,COLUMN('Medical Examinations'!F150),FALSE)</f>
        <v>No</v>
      </c>
      <c r="H151" s="11">
        <f>VLOOKUP($A151,'Medical Examinations'!$A:$J,COLUMN('Medical Examinations'!G150),FALSE)</f>
        <v>0</v>
      </c>
      <c r="I151" s="11" t="str">
        <f>VLOOKUP($A151,'Medical Examinations'!$A:$J,COLUMN('Medical Examinations'!H150),FALSE)</f>
        <v>Yes</v>
      </c>
      <c r="J151" s="11" t="str">
        <f>VLOOKUP($A151,'Medical Examinations'!$A:$J,COLUMN('Medical Examinations'!I150),FALSE)</f>
        <v>Overweight</v>
      </c>
      <c r="K151" s="11" t="str">
        <f>VLOOKUP($A151,'Medical Examinations'!$A:$J,COLUMN('Medical Examinations'!J150),FALSE)</f>
        <v>Normal</v>
      </c>
      <c r="L151" s="27">
        <f>VLOOKUP($A151,'Hospitalisation Details'!$A:$K,COLUMN('Hospitalisation Details'!J150),FALSE)</f>
        <v>29449</v>
      </c>
      <c r="M151" s="28">
        <f>VLOOKUP($A151,'Hospitalisation Details'!$A:$K,COLUMN('Hospitalisation Details'!F150),FALSE)</f>
        <v>38245.589999999997</v>
      </c>
      <c r="N151" s="28" t="str">
        <f>VLOOKUP($A151,'Hospitalisation Details'!$A:$K,COLUMN('Hospitalisation Details'!G150),FALSE)</f>
        <v>Tier - 1</v>
      </c>
      <c r="O151" s="28" t="str">
        <f>VLOOKUP($A151,'Hospitalisation Details'!$A:$K,COLUMN('Hospitalisation Details'!H150),FALSE)</f>
        <v>Tier - 2</v>
      </c>
      <c r="P151" s="28" t="str">
        <f>VLOOKUP($A151,'Hospitalisation Details'!$A:$K,COLUMN('Hospitalisation Details'!I150),FALSE)</f>
        <v>R1013</v>
      </c>
      <c r="Q151" s="29">
        <f>VLOOKUP($A151,'Hospitalisation Details'!$A:$K,COLUMN('Hospitalisation Details'!K150),FALSE)</f>
        <v>42</v>
      </c>
    </row>
    <row r="152" spans="1:17" ht="15.75" customHeight="1" x14ac:dyDescent="0.35">
      <c r="A152" s="26" t="s">
        <v>190</v>
      </c>
      <c r="B152" s="11" t="str">
        <f>VLOOKUP(A152,'Customer Names'!A:E,COLUMN('Customer Names'!D151),FALSE)</f>
        <v>Ms. Bonnie</v>
      </c>
      <c r="C152" s="11">
        <f>VLOOKUP($A152,'Medical Examinations'!$A:$J,COLUMN('Medical Examinations'!B151),FALSE)</f>
        <v>36.54</v>
      </c>
      <c r="D152" s="11">
        <f>VLOOKUP($A152,'Medical Examinations'!$A:$J,COLUMN('Medical Examinations'!C151),FALSE)</f>
        <v>4.46</v>
      </c>
      <c r="E152" s="11" t="str">
        <f>VLOOKUP($A152,'Medical Examinations'!$A:$J,COLUMN('Medical Examinations'!D151),FALSE)</f>
        <v>Yes</v>
      </c>
      <c r="F152" s="11" t="str">
        <f>VLOOKUP($A152,'Medical Examinations'!$A:$J,COLUMN('Medical Examinations'!E151),FALSE)</f>
        <v>No</v>
      </c>
      <c r="G152" s="11" t="str">
        <f>VLOOKUP($A152,'Medical Examinations'!$A:$J,COLUMN('Medical Examinations'!F151),FALSE)</f>
        <v>No</v>
      </c>
      <c r="H152" s="11">
        <f>VLOOKUP($A152,'Medical Examinations'!$A:$J,COLUMN('Medical Examinations'!G151),FALSE)</f>
        <v>1</v>
      </c>
      <c r="I152" s="11" t="str">
        <f>VLOOKUP($A152,'Medical Examinations'!$A:$J,COLUMN('Medical Examinations'!H151),FALSE)</f>
        <v>Yes</v>
      </c>
      <c r="J152" s="11" t="str">
        <f>VLOOKUP($A152,'Medical Examinations'!$A:$J,COLUMN('Medical Examinations'!I151),FALSE)</f>
        <v>Obesity</v>
      </c>
      <c r="K152" s="11" t="str">
        <f>VLOOKUP($A152,'Medical Examinations'!$A:$J,COLUMN('Medical Examinations'!J151),FALSE)</f>
        <v>Normal</v>
      </c>
      <c r="L152" s="27">
        <f>VLOOKUP($A152,'Hospitalisation Details'!$A:$K,COLUMN('Hospitalisation Details'!J151),FALSE)</f>
        <v>23544</v>
      </c>
      <c r="M152" s="28">
        <f>VLOOKUP($A152,'Hospitalisation Details'!$A:$K,COLUMN('Hospitalisation Details'!F151),FALSE)</f>
        <v>38241.74</v>
      </c>
      <c r="N152" s="28" t="str">
        <f>VLOOKUP($A152,'Hospitalisation Details'!$A:$K,COLUMN('Hospitalisation Details'!G151),FALSE)</f>
        <v>Tier - 2</v>
      </c>
      <c r="O152" s="28" t="str">
        <f>VLOOKUP($A152,'Hospitalisation Details'!$A:$K,COLUMN('Hospitalisation Details'!H151),FALSE)</f>
        <v>Tier - 3</v>
      </c>
      <c r="P152" s="28" t="str">
        <f>VLOOKUP($A152,'Hospitalisation Details'!$A:$K,COLUMN('Hospitalisation Details'!I151),FALSE)</f>
        <v>R1011</v>
      </c>
      <c r="Q152" s="29">
        <f>VLOOKUP($A152,'Hospitalisation Details'!$A:$K,COLUMN('Hospitalisation Details'!K151),FALSE)</f>
        <v>58</v>
      </c>
    </row>
    <row r="153" spans="1:17" ht="15.75" customHeight="1" x14ac:dyDescent="0.35">
      <c r="A153" s="26" t="s">
        <v>191</v>
      </c>
      <c r="B153" s="11" t="str">
        <f>VLOOKUP(A153,'Customer Names'!A:E,COLUMN('Customer Names'!D152),FALSE)</f>
        <v>Mr. Michael</v>
      </c>
      <c r="C153" s="11">
        <f>VLOOKUP($A153,'Medical Examinations'!$A:$J,COLUMN('Medical Examinations'!B152),FALSE)</f>
        <v>51.64</v>
      </c>
      <c r="D153" s="11">
        <f>VLOOKUP($A153,'Medical Examinations'!$A:$J,COLUMN('Medical Examinations'!C152),FALSE)</f>
        <v>5.65</v>
      </c>
      <c r="E153" s="11" t="str">
        <f>VLOOKUP($A153,'Medical Examinations'!$A:$J,COLUMN('Medical Examinations'!D152),FALSE)</f>
        <v>No</v>
      </c>
      <c r="F153" s="11" t="str">
        <f>VLOOKUP($A153,'Medical Examinations'!$A:$J,COLUMN('Medical Examinations'!E152),FALSE)</f>
        <v>No</v>
      </c>
      <c r="G153" s="11" t="str">
        <f>VLOOKUP($A153,'Medical Examinations'!$A:$J,COLUMN('Medical Examinations'!F152),FALSE)</f>
        <v>No</v>
      </c>
      <c r="H153" s="11">
        <f>VLOOKUP($A153,'Medical Examinations'!$A:$J,COLUMN('Medical Examinations'!G152),FALSE)</f>
        <v>0</v>
      </c>
      <c r="I153" s="11" t="str">
        <f>VLOOKUP($A153,'Medical Examinations'!$A:$J,COLUMN('Medical Examinations'!H152),FALSE)</f>
        <v>Yes</v>
      </c>
      <c r="J153" s="11" t="str">
        <f>VLOOKUP($A153,'Medical Examinations'!$A:$J,COLUMN('Medical Examinations'!I152),FALSE)</f>
        <v>Obesity</v>
      </c>
      <c r="K153" s="11" t="str">
        <f>VLOOKUP($A153,'Medical Examinations'!$A:$J,COLUMN('Medical Examinations'!J152),FALSE)</f>
        <v>Normal</v>
      </c>
      <c r="L153" s="27">
        <f>VLOOKUP($A153,'Hospitalisation Details'!$A:$K,COLUMN('Hospitalisation Details'!J152),FALSE)</f>
        <v>32759</v>
      </c>
      <c r="M153" s="28">
        <f>VLOOKUP($A153,'Hospitalisation Details'!$A:$K,COLUMN('Hospitalisation Details'!F152),FALSE)</f>
        <v>38237.339999999997</v>
      </c>
      <c r="N153" s="28" t="str">
        <f>VLOOKUP($A153,'Hospitalisation Details'!$A:$K,COLUMN('Hospitalisation Details'!G152),FALSE)</f>
        <v>Tier - 2</v>
      </c>
      <c r="O153" s="28" t="str">
        <f>VLOOKUP($A153,'Hospitalisation Details'!$A:$K,COLUMN('Hospitalisation Details'!H152),FALSE)</f>
        <v>Tier - 3</v>
      </c>
      <c r="P153" s="28" t="str">
        <f>VLOOKUP($A153,'Hospitalisation Details'!$A:$K,COLUMN('Hospitalisation Details'!I152),FALSE)</f>
        <v>R1011</v>
      </c>
      <c r="Q153" s="29">
        <f>VLOOKUP($A153,'Hospitalisation Details'!$A:$K,COLUMN('Hospitalisation Details'!K152),FALSE)</f>
        <v>33</v>
      </c>
    </row>
    <row r="154" spans="1:17" ht="15.75" customHeight="1" x14ac:dyDescent="0.35">
      <c r="A154" s="26" t="s">
        <v>192</v>
      </c>
      <c r="B154" s="11" t="str">
        <f>VLOOKUP(A154,'Customer Names'!A:E,COLUMN('Customer Names'!D153),FALSE)</f>
        <v>Mr. Paul</v>
      </c>
      <c r="C154" s="11">
        <f>VLOOKUP($A154,'Medical Examinations'!$A:$J,COLUMN('Medical Examinations'!B153),FALSE)</f>
        <v>42.83</v>
      </c>
      <c r="D154" s="11">
        <f>VLOOKUP($A154,'Medical Examinations'!$A:$J,COLUMN('Medical Examinations'!C153),FALSE)</f>
        <v>6.04</v>
      </c>
      <c r="E154" s="11" t="str">
        <f>VLOOKUP($A154,'Medical Examinations'!$A:$J,COLUMN('Medical Examinations'!D153),FALSE)</f>
        <v>No</v>
      </c>
      <c r="F154" s="11" t="str">
        <f>VLOOKUP($A154,'Medical Examinations'!$A:$J,COLUMN('Medical Examinations'!E153),FALSE)</f>
        <v>No</v>
      </c>
      <c r="G154" s="11" t="str">
        <f>VLOOKUP($A154,'Medical Examinations'!$A:$J,COLUMN('Medical Examinations'!F153),FALSE)</f>
        <v>No</v>
      </c>
      <c r="H154" s="11">
        <f>VLOOKUP($A154,'Medical Examinations'!$A:$J,COLUMN('Medical Examinations'!G153),FALSE)</f>
        <v>2</v>
      </c>
      <c r="I154" s="11" t="str">
        <f>VLOOKUP($A154,'Medical Examinations'!$A:$J,COLUMN('Medical Examinations'!H153),FALSE)</f>
        <v>Yes</v>
      </c>
      <c r="J154" s="11" t="str">
        <f>VLOOKUP($A154,'Medical Examinations'!$A:$J,COLUMN('Medical Examinations'!I153),FALSE)</f>
        <v>Obesity</v>
      </c>
      <c r="K154" s="11" t="str">
        <f>VLOOKUP($A154,'Medical Examinations'!$A:$J,COLUMN('Medical Examinations'!J153),FALSE)</f>
        <v>Prediabetes</v>
      </c>
      <c r="L154" s="27">
        <f>VLOOKUP($A154,'Hospitalisation Details'!$A:$K,COLUMN('Hospitalisation Details'!J153),FALSE)</f>
        <v>26622</v>
      </c>
      <c r="M154" s="28">
        <f>VLOOKUP($A154,'Hospitalisation Details'!$A:$K,COLUMN('Hospitalisation Details'!F153),FALSE)</f>
        <v>38189.1</v>
      </c>
      <c r="N154" s="28" t="str">
        <f>VLOOKUP($A154,'Hospitalisation Details'!$A:$K,COLUMN('Hospitalisation Details'!G153),FALSE)</f>
        <v>Tier - 2</v>
      </c>
      <c r="O154" s="28" t="str">
        <f>VLOOKUP($A154,'Hospitalisation Details'!$A:$K,COLUMN('Hospitalisation Details'!H153),FALSE)</f>
        <v>Tier - 2</v>
      </c>
      <c r="P154" s="28" t="str">
        <f>VLOOKUP($A154,'Hospitalisation Details'!$A:$K,COLUMN('Hospitalisation Details'!I153),FALSE)</f>
        <v>R1011</v>
      </c>
      <c r="Q154" s="29">
        <f>VLOOKUP($A154,'Hospitalisation Details'!$A:$K,COLUMN('Hospitalisation Details'!K153),FALSE)</f>
        <v>50</v>
      </c>
    </row>
    <row r="155" spans="1:17" ht="15.75" customHeight="1" x14ac:dyDescent="0.35">
      <c r="A155" s="26" t="s">
        <v>193</v>
      </c>
      <c r="B155" s="11" t="str">
        <f>VLOOKUP(A155,'Customer Names'!A:E,COLUMN('Customer Names'!D154),FALSE)</f>
        <v>Mr. Michael</v>
      </c>
      <c r="C155" s="11">
        <f>VLOOKUP($A155,'Medical Examinations'!$A:$J,COLUMN('Medical Examinations'!B154),FALSE)</f>
        <v>40.15</v>
      </c>
      <c r="D155" s="11">
        <f>VLOOKUP($A155,'Medical Examinations'!$A:$J,COLUMN('Medical Examinations'!C154),FALSE)</f>
        <v>5.76</v>
      </c>
      <c r="E155" s="11" t="str">
        <f>VLOOKUP($A155,'Medical Examinations'!$A:$J,COLUMN('Medical Examinations'!D154),FALSE)</f>
        <v>No</v>
      </c>
      <c r="F155" s="11" t="str">
        <f>VLOOKUP($A155,'Medical Examinations'!$A:$J,COLUMN('Medical Examinations'!E154),FALSE)</f>
        <v>No</v>
      </c>
      <c r="G155" s="11" t="str">
        <f>VLOOKUP($A155,'Medical Examinations'!$A:$J,COLUMN('Medical Examinations'!F154),FALSE)</f>
        <v>No</v>
      </c>
      <c r="H155" s="11">
        <f>VLOOKUP($A155,'Medical Examinations'!$A:$J,COLUMN('Medical Examinations'!G154),FALSE)</f>
        <v>1</v>
      </c>
      <c r="I155" s="11" t="str">
        <f>VLOOKUP($A155,'Medical Examinations'!$A:$J,COLUMN('Medical Examinations'!H154),FALSE)</f>
        <v>Yes</v>
      </c>
      <c r="J155" s="11" t="str">
        <f>VLOOKUP($A155,'Medical Examinations'!$A:$J,COLUMN('Medical Examinations'!I154),FALSE)</f>
        <v>Obesity</v>
      </c>
      <c r="K155" s="11" t="str">
        <f>VLOOKUP($A155,'Medical Examinations'!$A:$J,COLUMN('Medical Examinations'!J154),FALSE)</f>
        <v>Prediabetes</v>
      </c>
      <c r="L155" s="27">
        <f>VLOOKUP($A155,'Hospitalisation Details'!$A:$K,COLUMN('Hospitalisation Details'!J154),FALSE)</f>
        <v>36005</v>
      </c>
      <c r="M155" s="28">
        <f>VLOOKUP($A155,'Hospitalisation Details'!$A:$K,COLUMN('Hospitalisation Details'!F154),FALSE)</f>
        <v>38126.25</v>
      </c>
      <c r="N155" s="28" t="str">
        <f>VLOOKUP($A155,'Hospitalisation Details'!$A:$K,COLUMN('Hospitalisation Details'!G154),FALSE)</f>
        <v>Tier - 1</v>
      </c>
      <c r="O155" s="28" t="str">
        <f>VLOOKUP($A155,'Hospitalisation Details'!$A:$K,COLUMN('Hospitalisation Details'!H154),FALSE)</f>
        <v>Tier - 3</v>
      </c>
      <c r="P155" s="28" t="str">
        <f>VLOOKUP($A155,'Hospitalisation Details'!$A:$K,COLUMN('Hospitalisation Details'!I154),FALSE)</f>
        <v>R1013</v>
      </c>
      <c r="Q155" s="29">
        <f>VLOOKUP($A155,'Hospitalisation Details'!$A:$K,COLUMN('Hospitalisation Details'!K154),FALSE)</f>
        <v>24</v>
      </c>
    </row>
    <row r="156" spans="1:17" ht="15.75" customHeight="1" x14ac:dyDescent="0.35">
      <c r="A156" s="26" t="s">
        <v>194</v>
      </c>
      <c r="B156" s="11" t="str">
        <f>VLOOKUP(A156,'Customer Names'!A:E,COLUMN('Customer Names'!D155),FALSE)</f>
        <v>Mr. Samuel</v>
      </c>
      <c r="C156" s="11">
        <f>VLOOKUP($A156,'Medical Examinations'!$A:$J,COLUMN('Medical Examinations'!B155),FALSE)</f>
        <v>27.8</v>
      </c>
      <c r="D156" s="11">
        <f>VLOOKUP($A156,'Medical Examinations'!$A:$J,COLUMN('Medical Examinations'!C155),FALSE)</f>
        <v>4.3600000000000003</v>
      </c>
      <c r="E156" s="11" t="str">
        <f>VLOOKUP($A156,'Medical Examinations'!$A:$J,COLUMN('Medical Examinations'!D155),FALSE)</f>
        <v>No</v>
      </c>
      <c r="F156" s="11" t="str">
        <f>VLOOKUP($A156,'Medical Examinations'!$A:$J,COLUMN('Medical Examinations'!E155),FALSE)</f>
        <v>No</v>
      </c>
      <c r="G156" s="11" t="str">
        <f>VLOOKUP($A156,'Medical Examinations'!$A:$J,COLUMN('Medical Examinations'!F155),FALSE)</f>
        <v>Yes</v>
      </c>
      <c r="H156" s="11">
        <f>VLOOKUP($A156,'Medical Examinations'!$A:$J,COLUMN('Medical Examinations'!G155),FALSE)</f>
        <v>1</v>
      </c>
      <c r="I156" s="11" t="str">
        <f>VLOOKUP($A156,'Medical Examinations'!$A:$J,COLUMN('Medical Examinations'!H155),FALSE)</f>
        <v>Yes</v>
      </c>
      <c r="J156" s="11" t="str">
        <f>VLOOKUP($A156,'Medical Examinations'!$A:$J,COLUMN('Medical Examinations'!I155),FALSE)</f>
        <v>Overweight</v>
      </c>
      <c r="K156" s="11" t="str">
        <f>VLOOKUP($A156,'Medical Examinations'!$A:$J,COLUMN('Medical Examinations'!J155),FALSE)</f>
        <v>Normal</v>
      </c>
      <c r="L156" s="27">
        <f>VLOOKUP($A156,'Hospitalisation Details'!$A:$K,COLUMN('Hospitalisation Details'!J155),FALSE)</f>
        <v>29107</v>
      </c>
      <c r="M156" s="28">
        <f>VLOOKUP($A156,'Hospitalisation Details'!$A:$K,COLUMN('Hospitalisation Details'!F155),FALSE)</f>
        <v>37829.72</v>
      </c>
      <c r="N156" s="28" t="str">
        <f>VLOOKUP($A156,'Hospitalisation Details'!$A:$K,COLUMN('Hospitalisation Details'!G155),FALSE)</f>
        <v>Tier - 1</v>
      </c>
      <c r="O156" s="28" t="str">
        <f>VLOOKUP($A156,'Hospitalisation Details'!$A:$K,COLUMN('Hospitalisation Details'!H155),FALSE)</f>
        <v>Tier - 2</v>
      </c>
      <c r="P156" s="28" t="str">
        <f>VLOOKUP($A156,'Hospitalisation Details'!$A:$K,COLUMN('Hospitalisation Details'!I155),FALSE)</f>
        <v>R1011</v>
      </c>
      <c r="Q156" s="29">
        <f>VLOOKUP($A156,'Hospitalisation Details'!$A:$K,COLUMN('Hospitalisation Details'!K155),FALSE)</f>
        <v>43</v>
      </c>
    </row>
    <row r="157" spans="1:17" ht="15.75" customHeight="1" x14ac:dyDescent="0.35">
      <c r="A157" s="26" t="s">
        <v>195</v>
      </c>
      <c r="B157" s="11" t="str">
        <f>VLOOKUP(A157,'Customer Names'!A:E,COLUMN('Customer Names'!D156),FALSE)</f>
        <v>Mr. Matthew</v>
      </c>
      <c r="C157" s="11">
        <f>VLOOKUP($A157,'Medical Examinations'!$A:$J,COLUMN('Medical Examinations'!B156),FALSE)</f>
        <v>45.81</v>
      </c>
      <c r="D157" s="11">
        <f>VLOOKUP($A157,'Medical Examinations'!$A:$J,COLUMN('Medical Examinations'!C156),FALSE)</f>
        <v>4.76</v>
      </c>
      <c r="E157" s="11" t="str">
        <f>VLOOKUP($A157,'Medical Examinations'!$A:$J,COLUMN('Medical Examinations'!D156),FALSE)</f>
        <v>Yes</v>
      </c>
      <c r="F157" s="11" t="str">
        <f>VLOOKUP($A157,'Medical Examinations'!$A:$J,COLUMN('Medical Examinations'!E156),FALSE)</f>
        <v>No</v>
      </c>
      <c r="G157" s="11" t="str">
        <f>VLOOKUP($A157,'Medical Examinations'!$A:$J,COLUMN('Medical Examinations'!F156),FALSE)</f>
        <v>Yes</v>
      </c>
      <c r="H157" s="11">
        <f>VLOOKUP($A157,'Medical Examinations'!$A:$J,COLUMN('Medical Examinations'!G156),FALSE)</f>
        <v>1</v>
      </c>
      <c r="I157" s="11" t="str">
        <f>VLOOKUP($A157,'Medical Examinations'!$A:$J,COLUMN('Medical Examinations'!H156),FALSE)</f>
        <v>Yes</v>
      </c>
      <c r="J157" s="11" t="str">
        <f>VLOOKUP($A157,'Medical Examinations'!$A:$J,COLUMN('Medical Examinations'!I156),FALSE)</f>
        <v>Obesity</v>
      </c>
      <c r="K157" s="11" t="str">
        <f>VLOOKUP($A157,'Medical Examinations'!$A:$J,COLUMN('Medical Examinations'!J156),FALSE)</f>
        <v>Normal</v>
      </c>
      <c r="L157" s="27">
        <f>VLOOKUP($A157,'Hospitalisation Details'!$A:$K,COLUMN('Hospitalisation Details'!J156),FALSE)</f>
        <v>30523</v>
      </c>
      <c r="M157" s="28">
        <f>VLOOKUP($A157,'Hospitalisation Details'!$A:$K,COLUMN('Hospitalisation Details'!F156),FALSE)</f>
        <v>37800.980000000003</v>
      </c>
      <c r="N157" s="28" t="str">
        <f>VLOOKUP($A157,'Hospitalisation Details'!$A:$K,COLUMN('Hospitalisation Details'!G156),FALSE)</f>
        <v>Tier - 2</v>
      </c>
      <c r="O157" s="28" t="str">
        <f>VLOOKUP($A157,'Hospitalisation Details'!$A:$K,COLUMN('Hospitalisation Details'!H156),FALSE)</f>
        <v>Tier - 2</v>
      </c>
      <c r="P157" s="28" t="str">
        <f>VLOOKUP($A157,'Hospitalisation Details'!$A:$K,COLUMN('Hospitalisation Details'!I156),FALSE)</f>
        <v>R1011</v>
      </c>
      <c r="Q157" s="29">
        <f>VLOOKUP($A157,'Hospitalisation Details'!$A:$K,COLUMN('Hospitalisation Details'!K156),FALSE)</f>
        <v>39</v>
      </c>
    </row>
    <row r="158" spans="1:17" ht="15.75" customHeight="1" x14ac:dyDescent="0.35">
      <c r="A158" s="26" t="s">
        <v>196</v>
      </c>
      <c r="B158" s="11" t="str">
        <f>VLOOKUP(A158,'Customer Names'!A:E,COLUMN('Customer Names'!D157),FALSE)</f>
        <v>Mr. Daniel</v>
      </c>
      <c r="C158" s="11">
        <f>VLOOKUP($A158,'Medical Examinations'!$A:$J,COLUMN('Medical Examinations'!B157),FALSE)</f>
        <v>34.43</v>
      </c>
      <c r="D158" s="11">
        <f>VLOOKUP($A158,'Medical Examinations'!$A:$J,COLUMN('Medical Examinations'!C157),FALSE)</f>
        <v>10.82</v>
      </c>
      <c r="E158" s="11" t="str">
        <f>VLOOKUP($A158,'Medical Examinations'!$A:$J,COLUMN('Medical Examinations'!D157),FALSE)</f>
        <v>Yes</v>
      </c>
      <c r="F158" s="11" t="str">
        <f>VLOOKUP($A158,'Medical Examinations'!$A:$J,COLUMN('Medical Examinations'!E157),FALSE)</f>
        <v>No</v>
      </c>
      <c r="G158" s="11" t="str">
        <f>VLOOKUP($A158,'Medical Examinations'!$A:$J,COLUMN('Medical Examinations'!F157),FALSE)</f>
        <v>No</v>
      </c>
      <c r="H158" s="11">
        <f>VLOOKUP($A158,'Medical Examinations'!$A:$J,COLUMN('Medical Examinations'!G157),FALSE)</f>
        <v>1</v>
      </c>
      <c r="I158" s="11" t="str">
        <f>VLOOKUP($A158,'Medical Examinations'!$A:$J,COLUMN('Medical Examinations'!H157),FALSE)</f>
        <v>Yes</v>
      </c>
      <c r="J158" s="11" t="str">
        <f>VLOOKUP($A158,'Medical Examinations'!$A:$J,COLUMN('Medical Examinations'!I157),FALSE)</f>
        <v>Obesity</v>
      </c>
      <c r="K158" s="11" t="str">
        <f>VLOOKUP($A158,'Medical Examinations'!$A:$J,COLUMN('Medical Examinations'!J157),FALSE)</f>
        <v>Diabetes</v>
      </c>
      <c r="L158" s="27">
        <f>VLOOKUP($A158,'Hospitalisation Details'!$A:$K,COLUMN('Hospitalisation Details'!J157),FALSE)</f>
        <v>31639</v>
      </c>
      <c r="M158" s="28">
        <f>VLOOKUP($A158,'Hospitalisation Details'!$A:$K,COLUMN('Hospitalisation Details'!F157),FALSE)</f>
        <v>37742.58</v>
      </c>
      <c r="N158" s="28" t="str">
        <f>VLOOKUP($A158,'Hospitalisation Details'!$A:$K,COLUMN('Hospitalisation Details'!G157),FALSE)</f>
        <v>Tier - 1</v>
      </c>
      <c r="O158" s="28" t="str">
        <f>VLOOKUP($A158,'Hospitalisation Details'!$A:$K,COLUMN('Hospitalisation Details'!H157),FALSE)</f>
        <v>Tier - 1</v>
      </c>
      <c r="P158" s="28" t="str">
        <f>VLOOKUP($A158,'Hospitalisation Details'!$A:$K,COLUMN('Hospitalisation Details'!I157),FALSE)</f>
        <v>R1013</v>
      </c>
      <c r="Q158" s="29">
        <f>VLOOKUP($A158,'Hospitalisation Details'!$A:$K,COLUMN('Hospitalisation Details'!K157),FALSE)</f>
        <v>36</v>
      </c>
    </row>
    <row r="159" spans="1:17" ht="15.75" customHeight="1" x14ac:dyDescent="0.35">
      <c r="A159" s="26" t="s">
        <v>197</v>
      </c>
      <c r="B159" s="11" t="str">
        <f>VLOOKUP(A159,'Customer Names'!A:E,COLUMN('Customer Names'!D158),FALSE)</f>
        <v>Ms. Syndy</v>
      </c>
      <c r="C159" s="11">
        <f>VLOOKUP($A159,'Medical Examinations'!$A:$J,COLUMN('Medical Examinations'!B158),FALSE)</f>
        <v>41.33</v>
      </c>
      <c r="D159" s="11">
        <f>VLOOKUP($A159,'Medical Examinations'!$A:$J,COLUMN('Medical Examinations'!C158),FALSE)</f>
        <v>4.01</v>
      </c>
      <c r="E159" s="11" t="str">
        <f>VLOOKUP($A159,'Medical Examinations'!$A:$J,COLUMN('Medical Examinations'!D158),FALSE)</f>
        <v>Yes</v>
      </c>
      <c r="F159" s="11" t="str">
        <f>VLOOKUP($A159,'Medical Examinations'!$A:$J,COLUMN('Medical Examinations'!E158),FALSE)</f>
        <v>No</v>
      </c>
      <c r="G159" s="11" t="str">
        <f>VLOOKUP($A159,'Medical Examinations'!$A:$J,COLUMN('Medical Examinations'!F158),FALSE)</f>
        <v>No</v>
      </c>
      <c r="H159" s="11">
        <f>VLOOKUP($A159,'Medical Examinations'!$A:$J,COLUMN('Medical Examinations'!G158),FALSE)</f>
        <v>0</v>
      </c>
      <c r="I159" s="11" t="str">
        <f>VLOOKUP($A159,'Medical Examinations'!$A:$J,COLUMN('Medical Examinations'!H158),FALSE)</f>
        <v>Yes</v>
      </c>
      <c r="J159" s="11" t="str">
        <f>VLOOKUP($A159,'Medical Examinations'!$A:$J,COLUMN('Medical Examinations'!I158),FALSE)</f>
        <v>Obesity</v>
      </c>
      <c r="K159" s="11" t="str">
        <f>VLOOKUP($A159,'Medical Examinations'!$A:$J,COLUMN('Medical Examinations'!J158),FALSE)</f>
        <v>Normal</v>
      </c>
      <c r="L159" s="27">
        <f>VLOOKUP($A159,'Hospitalisation Details'!$A:$K,COLUMN('Hospitalisation Details'!J158),FALSE)</f>
        <v>28021</v>
      </c>
      <c r="M159" s="28">
        <f>VLOOKUP($A159,'Hospitalisation Details'!$A:$K,COLUMN('Hospitalisation Details'!F158),FALSE)</f>
        <v>37735.199999999997</v>
      </c>
      <c r="N159" s="28" t="str">
        <f>VLOOKUP($A159,'Hospitalisation Details'!$A:$K,COLUMN('Hospitalisation Details'!G158),FALSE)</f>
        <v>Tier - 2</v>
      </c>
      <c r="O159" s="28" t="str">
        <f>VLOOKUP($A159,'Hospitalisation Details'!$A:$K,COLUMN('Hospitalisation Details'!H158),FALSE)</f>
        <v>Tier - 2</v>
      </c>
      <c r="P159" s="28" t="str">
        <f>VLOOKUP($A159,'Hospitalisation Details'!$A:$K,COLUMN('Hospitalisation Details'!I158),FALSE)</f>
        <v>R1011</v>
      </c>
      <c r="Q159" s="29">
        <f>VLOOKUP($A159,'Hospitalisation Details'!$A:$K,COLUMN('Hospitalisation Details'!K158),FALSE)</f>
        <v>46</v>
      </c>
    </row>
    <row r="160" spans="1:17" ht="15.75" customHeight="1" x14ac:dyDescent="0.35">
      <c r="A160" s="26" t="s">
        <v>198</v>
      </c>
      <c r="B160" s="11" t="str">
        <f>VLOOKUP(A160,'Customer Names'!A:E,COLUMN('Customer Names'!D159),FALSE)</f>
        <v>Ms. Aleksandra</v>
      </c>
      <c r="C160" s="11">
        <f>VLOOKUP($A160,'Medical Examinations'!$A:$J,COLUMN('Medical Examinations'!B159),FALSE)</f>
        <v>31.92</v>
      </c>
      <c r="D160" s="11">
        <f>VLOOKUP($A160,'Medical Examinations'!$A:$J,COLUMN('Medical Examinations'!C159),FALSE)</f>
        <v>5.12</v>
      </c>
      <c r="E160" s="11" t="str">
        <f>VLOOKUP($A160,'Medical Examinations'!$A:$J,COLUMN('Medical Examinations'!D159),FALSE)</f>
        <v>Yes</v>
      </c>
      <c r="F160" s="11" t="str">
        <f>VLOOKUP($A160,'Medical Examinations'!$A:$J,COLUMN('Medical Examinations'!E159),FALSE)</f>
        <v>No</v>
      </c>
      <c r="G160" s="11" t="str">
        <f>VLOOKUP($A160,'Medical Examinations'!$A:$J,COLUMN('Medical Examinations'!F159),FALSE)</f>
        <v>No</v>
      </c>
      <c r="H160" s="11">
        <f>VLOOKUP($A160,'Medical Examinations'!$A:$J,COLUMN('Medical Examinations'!G159),FALSE)</f>
        <v>1</v>
      </c>
      <c r="I160" s="11" t="str">
        <f>VLOOKUP($A160,'Medical Examinations'!$A:$J,COLUMN('Medical Examinations'!H159),FALSE)</f>
        <v>Yes</v>
      </c>
      <c r="J160" s="11" t="str">
        <f>VLOOKUP($A160,'Medical Examinations'!$A:$J,COLUMN('Medical Examinations'!I159),FALSE)</f>
        <v>Obesity</v>
      </c>
      <c r="K160" s="11" t="str">
        <f>VLOOKUP($A160,'Medical Examinations'!$A:$J,COLUMN('Medical Examinations'!J159),FALSE)</f>
        <v>Normal</v>
      </c>
      <c r="L160" s="27">
        <f>VLOOKUP($A160,'Hospitalisation Details'!$A:$K,COLUMN('Hospitalisation Details'!J159),FALSE)</f>
        <v>32426</v>
      </c>
      <c r="M160" s="28">
        <f>VLOOKUP($A160,'Hospitalisation Details'!$A:$K,COLUMN('Hospitalisation Details'!F159),FALSE)</f>
        <v>37701.879999999997</v>
      </c>
      <c r="N160" s="28" t="str">
        <f>VLOOKUP($A160,'Hospitalisation Details'!$A:$K,COLUMN('Hospitalisation Details'!G159),FALSE)</f>
        <v>Tier - 2</v>
      </c>
      <c r="O160" s="28" t="str">
        <f>VLOOKUP($A160,'Hospitalisation Details'!$A:$K,COLUMN('Hospitalisation Details'!H159),FALSE)</f>
        <v>Tier - 3</v>
      </c>
      <c r="P160" s="28" t="str">
        <f>VLOOKUP($A160,'Hospitalisation Details'!$A:$K,COLUMN('Hospitalisation Details'!I159),FALSE)</f>
        <v>R1023</v>
      </c>
      <c r="Q160" s="29">
        <f>VLOOKUP($A160,'Hospitalisation Details'!$A:$K,COLUMN('Hospitalisation Details'!K159),FALSE)</f>
        <v>34</v>
      </c>
    </row>
    <row r="161" spans="1:17" ht="15.75" customHeight="1" x14ac:dyDescent="0.35">
      <c r="A161" s="26" t="s">
        <v>199</v>
      </c>
      <c r="B161" s="11" t="str">
        <f>VLOOKUP(A161,'Customer Names'!A:E,COLUMN('Customer Names'!D160),FALSE)</f>
        <v>Mr. Steeve</v>
      </c>
      <c r="C161" s="11">
        <f>VLOOKUP($A161,'Medical Examinations'!$A:$J,COLUMN('Medical Examinations'!B160),FALSE)</f>
        <v>39.799999999999997</v>
      </c>
      <c r="D161" s="11">
        <f>VLOOKUP($A161,'Medical Examinations'!$A:$J,COLUMN('Medical Examinations'!C160),FALSE)</f>
        <v>10.54</v>
      </c>
      <c r="E161" s="11" t="str">
        <f>VLOOKUP($A161,'Medical Examinations'!$A:$J,COLUMN('Medical Examinations'!D160),FALSE)</f>
        <v>Yes</v>
      </c>
      <c r="F161" s="11" t="str">
        <f>VLOOKUP($A161,'Medical Examinations'!$A:$J,COLUMN('Medical Examinations'!E160),FALSE)</f>
        <v>No</v>
      </c>
      <c r="G161" s="11" t="str">
        <f>VLOOKUP($A161,'Medical Examinations'!$A:$J,COLUMN('Medical Examinations'!F160),FALSE)</f>
        <v>No</v>
      </c>
      <c r="H161" s="11">
        <f>VLOOKUP($A161,'Medical Examinations'!$A:$J,COLUMN('Medical Examinations'!G160),FALSE)</f>
        <v>2</v>
      </c>
      <c r="I161" s="11" t="str">
        <f>VLOOKUP($A161,'Medical Examinations'!$A:$J,COLUMN('Medical Examinations'!H160),FALSE)</f>
        <v>Yes</v>
      </c>
      <c r="J161" s="11" t="str">
        <f>VLOOKUP($A161,'Medical Examinations'!$A:$J,COLUMN('Medical Examinations'!I160),FALSE)</f>
        <v>Obesity</v>
      </c>
      <c r="K161" s="11" t="str">
        <f>VLOOKUP($A161,'Medical Examinations'!$A:$J,COLUMN('Medical Examinations'!J160),FALSE)</f>
        <v>Diabetes</v>
      </c>
      <c r="L161" s="27">
        <f>VLOOKUP($A161,'Hospitalisation Details'!$A:$K,COLUMN('Hospitalisation Details'!J160),FALSE)</f>
        <v>25869</v>
      </c>
      <c r="M161" s="28">
        <f>VLOOKUP($A161,'Hospitalisation Details'!$A:$K,COLUMN('Hospitalisation Details'!F160),FALSE)</f>
        <v>37675.06</v>
      </c>
      <c r="N161" s="28" t="str">
        <f>VLOOKUP($A161,'Hospitalisation Details'!$A:$K,COLUMN('Hospitalisation Details'!G160),FALSE)</f>
        <v>Tier - 2</v>
      </c>
      <c r="O161" s="28" t="str">
        <f>VLOOKUP($A161,'Hospitalisation Details'!$A:$K,COLUMN('Hospitalisation Details'!H160),FALSE)</f>
        <v>Tier - 3</v>
      </c>
      <c r="P161" s="28" t="str">
        <f>VLOOKUP($A161,'Hospitalisation Details'!$A:$K,COLUMN('Hospitalisation Details'!I160),FALSE)</f>
        <v>R1011</v>
      </c>
      <c r="Q161" s="29">
        <f>VLOOKUP($A161,'Hospitalisation Details'!$A:$K,COLUMN('Hospitalisation Details'!K160),FALSE)</f>
        <v>52</v>
      </c>
    </row>
    <row r="162" spans="1:17" ht="15.75" customHeight="1" x14ac:dyDescent="0.35">
      <c r="A162" s="26" t="s">
        <v>200</v>
      </c>
      <c r="B162" s="11" t="str">
        <f>VLOOKUP(A162,'Customer Names'!A:E,COLUMN('Customer Names'!D161),FALSE)</f>
        <v>Mr. Richard</v>
      </c>
      <c r="C162" s="11">
        <f>VLOOKUP($A162,'Medical Examinations'!$A:$J,COLUMN('Medical Examinations'!B161),FALSE)</f>
        <v>42.82</v>
      </c>
      <c r="D162" s="11">
        <f>VLOOKUP($A162,'Medical Examinations'!$A:$J,COLUMN('Medical Examinations'!C161),FALSE)</f>
        <v>4.21</v>
      </c>
      <c r="E162" s="11" t="str">
        <f>VLOOKUP($A162,'Medical Examinations'!$A:$J,COLUMN('Medical Examinations'!D161),FALSE)</f>
        <v>No</v>
      </c>
      <c r="F162" s="11" t="str">
        <f>VLOOKUP($A162,'Medical Examinations'!$A:$J,COLUMN('Medical Examinations'!E161),FALSE)</f>
        <v>No</v>
      </c>
      <c r="G162" s="11" t="str">
        <f>VLOOKUP($A162,'Medical Examinations'!$A:$J,COLUMN('Medical Examinations'!F161),FALSE)</f>
        <v>No</v>
      </c>
      <c r="H162" s="11">
        <f>VLOOKUP($A162,'Medical Examinations'!$A:$J,COLUMN('Medical Examinations'!G161),FALSE)</f>
        <v>0</v>
      </c>
      <c r="I162" s="11" t="str">
        <f>VLOOKUP($A162,'Medical Examinations'!$A:$J,COLUMN('Medical Examinations'!H161),FALSE)</f>
        <v>Yes</v>
      </c>
      <c r="J162" s="11" t="str">
        <f>VLOOKUP($A162,'Medical Examinations'!$A:$J,COLUMN('Medical Examinations'!I161),FALSE)</f>
        <v>Obesity</v>
      </c>
      <c r="K162" s="11" t="str">
        <f>VLOOKUP($A162,'Medical Examinations'!$A:$J,COLUMN('Medical Examinations'!J161),FALSE)</f>
        <v>Normal</v>
      </c>
      <c r="L162" s="27">
        <f>VLOOKUP($A162,'Hospitalisation Details'!$A:$K,COLUMN('Hospitalisation Details'!J161),FALSE)</f>
        <v>30122</v>
      </c>
      <c r="M162" s="28">
        <f>VLOOKUP($A162,'Hospitalisation Details'!$A:$K,COLUMN('Hospitalisation Details'!F161),FALSE)</f>
        <v>37650.74</v>
      </c>
      <c r="N162" s="28" t="str">
        <f>VLOOKUP($A162,'Hospitalisation Details'!$A:$K,COLUMN('Hospitalisation Details'!G161),FALSE)</f>
        <v>Tier - 2</v>
      </c>
      <c r="O162" s="28" t="str">
        <f>VLOOKUP($A162,'Hospitalisation Details'!$A:$K,COLUMN('Hospitalisation Details'!H161),FALSE)</f>
        <v>Tier - 2</v>
      </c>
      <c r="P162" s="28" t="str">
        <f>VLOOKUP($A162,'Hospitalisation Details'!$A:$K,COLUMN('Hospitalisation Details'!I161),FALSE)</f>
        <v>R1012</v>
      </c>
      <c r="Q162" s="29">
        <f>VLOOKUP($A162,'Hospitalisation Details'!$A:$K,COLUMN('Hospitalisation Details'!K161),FALSE)</f>
        <v>40</v>
      </c>
    </row>
    <row r="163" spans="1:17" ht="15.75" customHeight="1" x14ac:dyDescent="0.35">
      <c r="A163" s="26" t="s">
        <v>201</v>
      </c>
      <c r="B163" s="11" t="str">
        <f>VLOOKUP(A163,'Customer Names'!A:E,COLUMN('Customer Names'!D162),FALSE)</f>
        <v>Mr. Aaron</v>
      </c>
      <c r="C163" s="11">
        <f>VLOOKUP($A163,'Medical Examinations'!$A:$J,COLUMN('Medical Examinations'!B162),FALSE)</f>
        <v>33.630000000000003</v>
      </c>
      <c r="D163" s="11">
        <f>VLOOKUP($A163,'Medical Examinations'!$A:$J,COLUMN('Medical Examinations'!C162),FALSE)</f>
        <v>5.42</v>
      </c>
      <c r="E163" s="11" t="str">
        <f>VLOOKUP($A163,'Medical Examinations'!$A:$J,COLUMN('Medical Examinations'!D162),FALSE)</f>
        <v>No</v>
      </c>
      <c r="F163" s="11" t="str">
        <f>VLOOKUP($A163,'Medical Examinations'!$A:$J,COLUMN('Medical Examinations'!E162),FALSE)</f>
        <v>No</v>
      </c>
      <c r="G163" s="11" t="str">
        <f>VLOOKUP($A163,'Medical Examinations'!$A:$J,COLUMN('Medical Examinations'!F162),FALSE)</f>
        <v>No</v>
      </c>
      <c r="H163" s="11">
        <f>VLOOKUP($A163,'Medical Examinations'!$A:$J,COLUMN('Medical Examinations'!G162),FALSE)</f>
        <v>0</v>
      </c>
      <c r="I163" s="11" t="str">
        <f>VLOOKUP($A163,'Medical Examinations'!$A:$J,COLUMN('Medical Examinations'!H162),FALSE)</f>
        <v>Yes</v>
      </c>
      <c r="J163" s="11" t="str">
        <f>VLOOKUP($A163,'Medical Examinations'!$A:$J,COLUMN('Medical Examinations'!I162),FALSE)</f>
        <v>Obesity</v>
      </c>
      <c r="K163" s="11" t="str">
        <f>VLOOKUP($A163,'Medical Examinations'!$A:$J,COLUMN('Medical Examinations'!J162),FALSE)</f>
        <v>Normal</v>
      </c>
      <c r="L163" s="27">
        <f>VLOOKUP($A163,'Hospitalisation Details'!$A:$K,COLUMN('Hospitalisation Details'!J162),FALSE)</f>
        <v>33193</v>
      </c>
      <c r="M163" s="28">
        <f>VLOOKUP($A163,'Hospitalisation Details'!$A:$K,COLUMN('Hospitalisation Details'!F162),FALSE)</f>
        <v>37607.53</v>
      </c>
      <c r="N163" s="28" t="str">
        <f>VLOOKUP($A163,'Hospitalisation Details'!$A:$K,COLUMN('Hospitalisation Details'!G162),FALSE)</f>
        <v>Tier - 1</v>
      </c>
      <c r="O163" s="28" t="str">
        <f>VLOOKUP($A163,'Hospitalisation Details'!$A:$K,COLUMN('Hospitalisation Details'!H162),FALSE)</f>
        <v>Tier - 2</v>
      </c>
      <c r="P163" s="28" t="str">
        <f>VLOOKUP($A163,'Hospitalisation Details'!$A:$K,COLUMN('Hospitalisation Details'!I162),FALSE)</f>
        <v>R1019</v>
      </c>
      <c r="Q163" s="29">
        <f>VLOOKUP($A163,'Hospitalisation Details'!$A:$K,COLUMN('Hospitalisation Details'!K162),FALSE)</f>
        <v>32</v>
      </c>
    </row>
    <row r="164" spans="1:17" ht="15.75" customHeight="1" x14ac:dyDescent="0.35">
      <c r="A164" s="26" t="s">
        <v>202</v>
      </c>
      <c r="B164" s="11" t="str">
        <f>VLOOKUP(A164,'Customer Names'!A:E,COLUMN('Customer Names'!D163),FALSE)</f>
        <v>Mr. Akira</v>
      </c>
      <c r="C164" s="11">
        <f>VLOOKUP($A164,'Medical Examinations'!$A:$J,COLUMN('Medical Examinations'!B163),FALSE)</f>
        <v>37.07</v>
      </c>
      <c r="D164" s="11">
        <f>VLOOKUP($A164,'Medical Examinations'!$A:$J,COLUMN('Medical Examinations'!C163),FALSE)</f>
        <v>4.28</v>
      </c>
      <c r="E164" s="11" t="str">
        <f>VLOOKUP($A164,'Medical Examinations'!$A:$J,COLUMN('Medical Examinations'!D163),FALSE)</f>
        <v>No</v>
      </c>
      <c r="F164" s="11" t="str">
        <f>VLOOKUP($A164,'Medical Examinations'!$A:$J,COLUMN('Medical Examinations'!E163),FALSE)</f>
        <v>Yes</v>
      </c>
      <c r="G164" s="11" t="str">
        <f>VLOOKUP($A164,'Medical Examinations'!$A:$J,COLUMN('Medical Examinations'!F163),FALSE)</f>
        <v>No</v>
      </c>
      <c r="H164" s="11">
        <f>VLOOKUP($A164,'Medical Examinations'!$A:$J,COLUMN('Medical Examinations'!G163),FALSE)</f>
        <v>1</v>
      </c>
      <c r="I164" s="11" t="str">
        <f>VLOOKUP($A164,'Medical Examinations'!$A:$J,COLUMN('Medical Examinations'!H163),FALSE)</f>
        <v>Yes</v>
      </c>
      <c r="J164" s="11" t="str">
        <f>VLOOKUP($A164,'Medical Examinations'!$A:$J,COLUMN('Medical Examinations'!I163),FALSE)</f>
        <v>Obesity</v>
      </c>
      <c r="K164" s="11" t="str">
        <f>VLOOKUP($A164,'Medical Examinations'!$A:$J,COLUMN('Medical Examinations'!J163),FALSE)</f>
        <v>Normal</v>
      </c>
      <c r="L164" s="27">
        <f>VLOOKUP($A164,'Hospitalisation Details'!$A:$K,COLUMN('Hospitalisation Details'!J163),FALSE)</f>
        <v>36811</v>
      </c>
      <c r="M164" s="28">
        <f>VLOOKUP($A164,'Hospitalisation Details'!$A:$K,COLUMN('Hospitalisation Details'!F163),FALSE)</f>
        <v>37484.449999999997</v>
      </c>
      <c r="N164" s="28" t="str">
        <f>VLOOKUP($A164,'Hospitalisation Details'!$A:$K,COLUMN('Hospitalisation Details'!G163),FALSE)</f>
        <v>Tier - 1</v>
      </c>
      <c r="O164" s="28" t="str">
        <f>VLOOKUP($A164,'Hospitalisation Details'!$A:$K,COLUMN('Hospitalisation Details'!H163),FALSE)</f>
        <v>Tier - 1</v>
      </c>
      <c r="P164" s="28" t="str">
        <f>VLOOKUP($A164,'Hospitalisation Details'!$A:$K,COLUMN('Hospitalisation Details'!I163),FALSE)</f>
        <v>R1013</v>
      </c>
      <c r="Q164" s="29">
        <f>VLOOKUP($A164,'Hospitalisation Details'!$A:$K,COLUMN('Hospitalisation Details'!K163),FALSE)</f>
        <v>22</v>
      </c>
    </row>
    <row r="165" spans="1:17" ht="15.75" customHeight="1" x14ac:dyDescent="0.35">
      <c r="A165" s="26" t="s">
        <v>203</v>
      </c>
      <c r="B165" s="11" t="str">
        <f>VLOOKUP(A165,'Customer Names'!A:E,COLUMN('Customer Names'!D164),FALSE)</f>
        <v>Mr. Ben</v>
      </c>
      <c r="C165" s="11">
        <f>VLOOKUP($A165,'Medical Examinations'!$A:$J,COLUMN('Medical Examinations'!B164),FALSE)</f>
        <v>35.625</v>
      </c>
      <c r="D165" s="11">
        <f>VLOOKUP($A165,'Medical Examinations'!$A:$J,COLUMN('Medical Examinations'!C164),FALSE)</f>
        <v>8.9</v>
      </c>
      <c r="E165" s="11" t="str">
        <f>VLOOKUP($A165,'Medical Examinations'!$A:$J,COLUMN('Medical Examinations'!D164),FALSE)</f>
        <v>No</v>
      </c>
      <c r="F165" s="11" t="str">
        <f>VLOOKUP($A165,'Medical Examinations'!$A:$J,COLUMN('Medical Examinations'!E164),FALSE)</f>
        <v>No</v>
      </c>
      <c r="G165" s="11" t="str">
        <f>VLOOKUP($A165,'Medical Examinations'!$A:$J,COLUMN('Medical Examinations'!F164),FALSE)</f>
        <v>No</v>
      </c>
      <c r="H165" s="11">
        <f>VLOOKUP($A165,'Medical Examinations'!$A:$J,COLUMN('Medical Examinations'!G164),FALSE)</f>
        <v>0</v>
      </c>
      <c r="I165" s="11" t="str">
        <f>VLOOKUP($A165,'Medical Examinations'!$A:$J,COLUMN('Medical Examinations'!H164),FALSE)</f>
        <v>Yes</v>
      </c>
      <c r="J165" s="11" t="str">
        <f>VLOOKUP($A165,'Medical Examinations'!$A:$J,COLUMN('Medical Examinations'!I164),FALSE)</f>
        <v>Obesity</v>
      </c>
      <c r="K165" s="11" t="str">
        <f>VLOOKUP($A165,'Medical Examinations'!$A:$J,COLUMN('Medical Examinations'!J164),FALSE)</f>
        <v>Diabetes</v>
      </c>
      <c r="L165" s="27">
        <f>VLOOKUP($A165,'Hospitalisation Details'!$A:$K,COLUMN('Hospitalisation Details'!J164),FALSE)</f>
        <v>37526</v>
      </c>
      <c r="M165" s="28">
        <f>VLOOKUP($A165,'Hospitalisation Details'!$A:$K,COLUMN('Hospitalisation Details'!F164),FALSE)</f>
        <v>37465.339999999997</v>
      </c>
      <c r="N165" s="28" t="str">
        <f>VLOOKUP($A165,'Hospitalisation Details'!$A:$K,COLUMN('Hospitalisation Details'!G164),FALSE)</f>
        <v>Tier - 1</v>
      </c>
      <c r="O165" s="28" t="str">
        <f>VLOOKUP($A165,'Hospitalisation Details'!$A:$K,COLUMN('Hospitalisation Details'!H164),FALSE)</f>
        <v>Tier - 2</v>
      </c>
      <c r="P165" s="28" t="str">
        <f>VLOOKUP($A165,'Hospitalisation Details'!$A:$K,COLUMN('Hospitalisation Details'!I164),FALSE)</f>
        <v>R1012</v>
      </c>
      <c r="Q165" s="29">
        <f>VLOOKUP($A165,'Hospitalisation Details'!$A:$K,COLUMN('Hospitalisation Details'!K164),FALSE)</f>
        <v>20</v>
      </c>
    </row>
    <row r="166" spans="1:17" ht="15.75" customHeight="1" x14ac:dyDescent="0.35">
      <c r="A166" s="26" t="s">
        <v>204</v>
      </c>
      <c r="B166" s="11" t="str">
        <f>VLOOKUP(A166,'Customer Names'!A:E,COLUMN('Customer Names'!D165),FALSE)</f>
        <v>Ms. Jana</v>
      </c>
      <c r="C166" s="11">
        <f>VLOOKUP($A166,'Medical Examinations'!$A:$J,COLUMN('Medical Examinations'!B165),FALSE)</f>
        <v>42.69</v>
      </c>
      <c r="D166" s="11">
        <f>VLOOKUP($A166,'Medical Examinations'!$A:$J,COLUMN('Medical Examinations'!C165),FALSE)</f>
        <v>4.8899999999999997</v>
      </c>
      <c r="E166" s="11" t="str">
        <f>VLOOKUP($A166,'Medical Examinations'!$A:$J,COLUMN('Medical Examinations'!D165),FALSE)</f>
        <v>No</v>
      </c>
      <c r="F166" s="11" t="str">
        <f>VLOOKUP($A166,'Medical Examinations'!$A:$J,COLUMN('Medical Examinations'!E165),FALSE)</f>
        <v>No</v>
      </c>
      <c r="G166" s="11" t="str">
        <f>VLOOKUP($A166,'Medical Examinations'!$A:$J,COLUMN('Medical Examinations'!F165),FALSE)</f>
        <v>Yes</v>
      </c>
      <c r="H166" s="11">
        <f>VLOOKUP($A166,'Medical Examinations'!$A:$J,COLUMN('Medical Examinations'!G165),FALSE)</f>
        <v>1</v>
      </c>
      <c r="I166" s="11" t="str">
        <f>VLOOKUP($A166,'Medical Examinations'!$A:$J,COLUMN('Medical Examinations'!H165),FALSE)</f>
        <v>Yes</v>
      </c>
      <c r="J166" s="11" t="str">
        <f>VLOOKUP($A166,'Medical Examinations'!$A:$J,COLUMN('Medical Examinations'!I165),FALSE)</f>
        <v>Obesity</v>
      </c>
      <c r="K166" s="11" t="str">
        <f>VLOOKUP($A166,'Medical Examinations'!$A:$J,COLUMN('Medical Examinations'!J165),FALSE)</f>
        <v>Normal</v>
      </c>
      <c r="L166" s="27">
        <f>VLOOKUP($A166,'Hospitalisation Details'!$A:$K,COLUMN('Hospitalisation Details'!J165),FALSE)</f>
        <v>29070</v>
      </c>
      <c r="M166" s="28">
        <f>VLOOKUP($A166,'Hospitalisation Details'!$A:$K,COLUMN('Hospitalisation Details'!F165),FALSE)</f>
        <v>37425.94</v>
      </c>
      <c r="N166" s="28" t="str">
        <f>VLOOKUP($A166,'Hospitalisation Details'!$A:$K,COLUMN('Hospitalisation Details'!G165),FALSE)</f>
        <v>Tier - 2</v>
      </c>
      <c r="O166" s="28" t="str">
        <f>VLOOKUP($A166,'Hospitalisation Details'!$A:$K,COLUMN('Hospitalisation Details'!H165),FALSE)</f>
        <v>Tier - 1</v>
      </c>
      <c r="P166" s="28" t="str">
        <f>VLOOKUP($A166,'Hospitalisation Details'!$A:$K,COLUMN('Hospitalisation Details'!I165),FALSE)</f>
        <v>R1011</v>
      </c>
      <c r="Q166" s="29">
        <f>VLOOKUP($A166,'Hospitalisation Details'!$A:$K,COLUMN('Hospitalisation Details'!K165),FALSE)</f>
        <v>43</v>
      </c>
    </row>
    <row r="167" spans="1:17" ht="15.75" customHeight="1" x14ac:dyDescent="0.35">
      <c r="A167" s="26" t="s">
        <v>205</v>
      </c>
      <c r="B167" s="11" t="str">
        <f>VLOOKUP(A167,'Customer Names'!A:E,COLUMN('Customer Names'!D166),FALSE)</f>
        <v>Mr. Jay</v>
      </c>
      <c r="C167" s="11">
        <f>VLOOKUP($A167,'Medical Examinations'!$A:$J,COLUMN('Medical Examinations'!B166),FALSE)</f>
        <v>37.869999999999997</v>
      </c>
      <c r="D167" s="11">
        <f>VLOOKUP($A167,'Medical Examinations'!$A:$J,COLUMN('Medical Examinations'!C166),FALSE)</f>
        <v>4.29</v>
      </c>
      <c r="E167" s="11" t="str">
        <f>VLOOKUP($A167,'Medical Examinations'!$A:$J,COLUMN('Medical Examinations'!D166),FALSE)</f>
        <v>Yes</v>
      </c>
      <c r="F167" s="11" t="str">
        <f>VLOOKUP($A167,'Medical Examinations'!$A:$J,COLUMN('Medical Examinations'!E166),FALSE)</f>
        <v>No</v>
      </c>
      <c r="G167" s="11" t="str">
        <f>VLOOKUP($A167,'Medical Examinations'!$A:$J,COLUMN('Medical Examinations'!F166),FALSE)</f>
        <v>Yes</v>
      </c>
      <c r="H167" s="11">
        <f>VLOOKUP($A167,'Medical Examinations'!$A:$J,COLUMN('Medical Examinations'!G166),FALSE)</f>
        <v>1</v>
      </c>
      <c r="I167" s="11" t="str">
        <f>VLOOKUP($A167,'Medical Examinations'!$A:$J,COLUMN('Medical Examinations'!H166),FALSE)</f>
        <v>Yes</v>
      </c>
      <c r="J167" s="11" t="str">
        <f>VLOOKUP($A167,'Medical Examinations'!$A:$J,COLUMN('Medical Examinations'!I166),FALSE)</f>
        <v>Obesity</v>
      </c>
      <c r="K167" s="11" t="str">
        <f>VLOOKUP($A167,'Medical Examinations'!$A:$J,COLUMN('Medical Examinations'!J166),FALSE)</f>
        <v>Normal</v>
      </c>
      <c r="L167" s="27">
        <f>VLOOKUP($A167,'Hospitalisation Details'!$A:$K,COLUMN('Hospitalisation Details'!J166),FALSE)</f>
        <v>25506</v>
      </c>
      <c r="M167" s="28">
        <f>VLOOKUP($A167,'Hospitalisation Details'!$A:$K,COLUMN('Hospitalisation Details'!F166),FALSE)</f>
        <v>37277.269999999997</v>
      </c>
      <c r="N167" s="28" t="str">
        <f>VLOOKUP($A167,'Hospitalisation Details'!$A:$K,COLUMN('Hospitalisation Details'!G166),FALSE)</f>
        <v>Tier - 1</v>
      </c>
      <c r="O167" s="28" t="str">
        <f>VLOOKUP($A167,'Hospitalisation Details'!$A:$K,COLUMN('Hospitalisation Details'!H166),FALSE)</f>
        <v>Tier - 3</v>
      </c>
      <c r="P167" s="28" t="str">
        <f>VLOOKUP($A167,'Hospitalisation Details'!$A:$K,COLUMN('Hospitalisation Details'!I166),FALSE)</f>
        <v>R1011</v>
      </c>
      <c r="Q167" s="29">
        <f>VLOOKUP($A167,'Hospitalisation Details'!$A:$K,COLUMN('Hospitalisation Details'!K166),FALSE)</f>
        <v>53</v>
      </c>
    </row>
    <row r="168" spans="1:17" ht="15.75" customHeight="1" x14ac:dyDescent="0.35">
      <c r="A168" s="26" t="s">
        <v>206</v>
      </c>
      <c r="B168" s="11" t="str">
        <f>VLOOKUP(A168,'Customer Names'!A:E,COLUMN('Customer Names'!D167),FALSE)</f>
        <v>Ms. Marie-Helene</v>
      </c>
      <c r="C168" s="11">
        <f>VLOOKUP($A168,'Medical Examinations'!$A:$J,COLUMN('Medical Examinations'!B167),FALSE)</f>
        <v>40.61</v>
      </c>
      <c r="D168" s="11">
        <f>VLOOKUP($A168,'Medical Examinations'!$A:$J,COLUMN('Medical Examinations'!C167),FALSE)</f>
        <v>8</v>
      </c>
      <c r="E168" s="11" t="str">
        <f>VLOOKUP($A168,'Medical Examinations'!$A:$J,COLUMN('Medical Examinations'!D167),FALSE)</f>
        <v>Yes</v>
      </c>
      <c r="F168" s="11" t="str">
        <f>VLOOKUP($A168,'Medical Examinations'!$A:$J,COLUMN('Medical Examinations'!E167),FALSE)</f>
        <v>No</v>
      </c>
      <c r="G168" s="11" t="str">
        <f>VLOOKUP($A168,'Medical Examinations'!$A:$J,COLUMN('Medical Examinations'!F167),FALSE)</f>
        <v>No</v>
      </c>
      <c r="H168" s="11">
        <f>VLOOKUP($A168,'Medical Examinations'!$A:$J,COLUMN('Medical Examinations'!G167),FALSE)</f>
        <v>1</v>
      </c>
      <c r="I168" s="11" t="str">
        <f>VLOOKUP($A168,'Medical Examinations'!$A:$J,COLUMN('Medical Examinations'!H167),FALSE)</f>
        <v>Yes</v>
      </c>
      <c r="J168" s="11" t="str">
        <f>VLOOKUP($A168,'Medical Examinations'!$A:$J,COLUMN('Medical Examinations'!I167),FALSE)</f>
        <v>Obesity</v>
      </c>
      <c r="K168" s="11" t="str">
        <f>VLOOKUP($A168,'Medical Examinations'!$A:$J,COLUMN('Medical Examinations'!J167),FALSE)</f>
        <v>Diabetes</v>
      </c>
      <c r="L168" s="27">
        <f>VLOOKUP($A168,'Hospitalisation Details'!$A:$K,COLUMN('Hospitalisation Details'!J167),FALSE)</f>
        <v>27707</v>
      </c>
      <c r="M168" s="28">
        <f>VLOOKUP($A168,'Hospitalisation Details'!$A:$K,COLUMN('Hospitalisation Details'!F167),FALSE)</f>
        <v>37272.339999999997</v>
      </c>
      <c r="N168" s="28" t="str">
        <f>VLOOKUP($A168,'Hospitalisation Details'!$A:$K,COLUMN('Hospitalisation Details'!G167),FALSE)</f>
        <v>Tier - 2</v>
      </c>
      <c r="O168" s="28" t="str">
        <f>VLOOKUP($A168,'Hospitalisation Details'!$A:$K,COLUMN('Hospitalisation Details'!H167),FALSE)</f>
        <v>Tier - 3</v>
      </c>
      <c r="P168" s="28" t="str">
        <f>VLOOKUP($A168,'Hospitalisation Details'!$A:$K,COLUMN('Hospitalisation Details'!I167),FALSE)</f>
        <v>R1011</v>
      </c>
      <c r="Q168" s="29">
        <f>VLOOKUP($A168,'Hospitalisation Details'!$A:$K,COLUMN('Hospitalisation Details'!K167),FALSE)</f>
        <v>47</v>
      </c>
    </row>
    <row r="169" spans="1:17" ht="15.75" customHeight="1" x14ac:dyDescent="0.35">
      <c r="A169" s="26" t="s">
        <v>207</v>
      </c>
      <c r="B169" s="11" t="str">
        <f>VLOOKUP(A169,'Customer Names'!A:E,COLUMN('Customer Names'!D168),FALSE)</f>
        <v>Ms. Bret</v>
      </c>
      <c r="C169" s="11">
        <f>VLOOKUP($A169,'Medical Examinations'!$A:$J,COLUMN('Medical Examinations'!B168),FALSE)</f>
        <v>30.78</v>
      </c>
      <c r="D169" s="11">
        <f>VLOOKUP($A169,'Medical Examinations'!$A:$J,COLUMN('Medical Examinations'!C168),FALSE)</f>
        <v>4.67</v>
      </c>
      <c r="E169" s="11" t="str">
        <f>VLOOKUP($A169,'Medical Examinations'!$A:$J,COLUMN('Medical Examinations'!D168),FALSE)</f>
        <v>Yes</v>
      </c>
      <c r="F169" s="11" t="str">
        <f>VLOOKUP($A169,'Medical Examinations'!$A:$J,COLUMN('Medical Examinations'!E168),FALSE)</f>
        <v>No</v>
      </c>
      <c r="G169" s="11" t="str">
        <f>VLOOKUP($A169,'Medical Examinations'!$A:$J,COLUMN('Medical Examinations'!F168),FALSE)</f>
        <v>No</v>
      </c>
      <c r="H169" s="11">
        <f>VLOOKUP($A169,'Medical Examinations'!$A:$J,COLUMN('Medical Examinations'!G168),FALSE)</f>
        <v>0</v>
      </c>
      <c r="I169" s="11" t="str">
        <f>VLOOKUP($A169,'Medical Examinations'!$A:$J,COLUMN('Medical Examinations'!H168),FALSE)</f>
        <v>Yes</v>
      </c>
      <c r="J169" s="11" t="str">
        <f>VLOOKUP($A169,'Medical Examinations'!$A:$J,COLUMN('Medical Examinations'!I168),FALSE)</f>
        <v>Obesity</v>
      </c>
      <c r="K169" s="11" t="str">
        <f>VLOOKUP($A169,'Medical Examinations'!$A:$J,COLUMN('Medical Examinations'!J168),FALSE)</f>
        <v>Normal</v>
      </c>
      <c r="L169" s="27">
        <f>VLOOKUP($A169,'Hospitalisation Details'!$A:$K,COLUMN('Hospitalisation Details'!J168),FALSE)</f>
        <v>31368</v>
      </c>
      <c r="M169" s="28">
        <f>VLOOKUP($A169,'Hospitalisation Details'!$A:$K,COLUMN('Hospitalisation Details'!F168),FALSE)</f>
        <v>37270.15</v>
      </c>
      <c r="N169" s="28" t="str">
        <f>VLOOKUP($A169,'Hospitalisation Details'!$A:$K,COLUMN('Hospitalisation Details'!G168),FALSE)</f>
        <v>Tier - 2</v>
      </c>
      <c r="O169" s="28" t="str">
        <f>VLOOKUP($A169,'Hospitalisation Details'!$A:$K,COLUMN('Hospitalisation Details'!H168),FALSE)</f>
        <v>Tier - 1</v>
      </c>
      <c r="P169" s="28" t="str">
        <f>VLOOKUP($A169,'Hospitalisation Details'!$A:$K,COLUMN('Hospitalisation Details'!I168),FALSE)</f>
        <v>R1024</v>
      </c>
      <c r="Q169" s="29">
        <f>VLOOKUP($A169,'Hospitalisation Details'!$A:$K,COLUMN('Hospitalisation Details'!K168),FALSE)</f>
        <v>37</v>
      </c>
    </row>
    <row r="170" spans="1:17" ht="15.75" customHeight="1" x14ac:dyDescent="0.35">
      <c r="A170" s="26" t="s">
        <v>208</v>
      </c>
      <c r="B170" s="11" t="str">
        <f>VLOOKUP(A170,'Customer Names'!A:E,COLUMN('Customer Names'!D169),FALSE)</f>
        <v>Mr. Gardner</v>
      </c>
      <c r="C170" s="11">
        <f>VLOOKUP($A170,'Medical Examinations'!$A:$J,COLUMN('Medical Examinations'!B169),FALSE)</f>
        <v>49.49</v>
      </c>
      <c r="D170" s="11">
        <f>VLOOKUP($A170,'Medical Examinations'!$A:$J,COLUMN('Medical Examinations'!C169),FALSE)</f>
        <v>4.5</v>
      </c>
      <c r="E170" s="11" t="str">
        <f>VLOOKUP($A170,'Medical Examinations'!$A:$J,COLUMN('Medical Examinations'!D169),FALSE)</f>
        <v>No</v>
      </c>
      <c r="F170" s="11" t="str">
        <f>VLOOKUP($A170,'Medical Examinations'!$A:$J,COLUMN('Medical Examinations'!E169),FALSE)</f>
        <v>No</v>
      </c>
      <c r="G170" s="11" t="str">
        <f>VLOOKUP($A170,'Medical Examinations'!$A:$J,COLUMN('Medical Examinations'!F169),FALSE)</f>
        <v>No</v>
      </c>
      <c r="H170" s="11">
        <f>VLOOKUP($A170,'Medical Examinations'!$A:$J,COLUMN('Medical Examinations'!G169),FALSE)</f>
        <v>0</v>
      </c>
      <c r="I170" s="11" t="str">
        <f>VLOOKUP($A170,'Medical Examinations'!$A:$J,COLUMN('Medical Examinations'!H169),FALSE)</f>
        <v>Yes</v>
      </c>
      <c r="J170" s="11" t="str">
        <f>VLOOKUP($A170,'Medical Examinations'!$A:$J,COLUMN('Medical Examinations'!I169),FALSE)</f>
        <v>Obesity</v>
      </c>
      <c r="K170" s="11" t="str">
        <f>VLOOKUP($A170,'Medical Examinations'!$A:$J,COLUMN('Medical Examinations'!J169),FALSE)</f>
        <v>Normal</v>
      </c>
      <c r="L170" s="27">
        <f>VLOOKUP($A170,'Hospitalisation Details'!$A:$K,COLUMN('Hospitalisation Details'!J169),FALSE)</f>
        <v>33163</v>
      </c>
      <c r="M170" s="28">
        <f>VLOOKUP($A170,'Hospitalisation Details'!$A:$K,COLUMN('Hospitalisation Details'!F169),FALSE)</f>
        <v>37251.22</v>
      </c>
      <c r="N170" s="28" t="str">
        <f>VLOOKUP($A170,'Hospitalisation Details'!$A:$K,COLUMN('Hospitalisation Details'!G169),FALSE)</f>
        <v>Tier - 2</v>
      </c>
      <c r="O170" s="28" t="str">
        <f>VLOOKUP($A170,'Hospitalisation Details'!$A:$K,COLUMN('Hospitalisation Details'!H169),FALSE)</f>
        <v>Tier - 2</v>
      </c>
      <c r="P170" s="28" t="str">
        <f>VLOOKUP($A170,'Hospitalisation Details'!$A:$K,COLUMN('Hospitalisation Details'!I169),FALSE)</f>
        <v>R1011</v>
      </c>
      <c r="Q170" s="29">
        <f>VLOOKUP($A170,'Hospitalisation Details'!$A:$K,COLUMN('Hospitalisation Details'!K169),FALSE)</f>
        <v>32</v>
      </c>
    </row>
    <row r="171" spans="1:17" ht="15.75" customHeight="1" x14ac:dyDescent="0.35">
      <c r="A171" s="26" t="s">
        <v>209</v>
      </c>
      <c r="B171" s="11" t="str">
        <f>VLOOKUP(A171,'Customer Names'!A:E,COLUMN('Customer Names'!D170),FALSE)</f>
        <v>Mr. Bobby</v>
      </c>
      <c r="C171" s="11">
        <f>VLOOKUP($A171,'Medical Examinations'!$A:$J,COLUMN('Medical Examinations'!B170),FALSE)</f>
        <v>37.619999999999997</v>
      </c>
      <c r="D171" s="11">
        <f>VLOOKUP($A171,'Medical Examinations'!$A:$J,COLUMN('Medical Examinations'!C170),FALSE)</f>
        <v>6.32</v>
      </c>
      <c r="E171" s="11" t="str">
        <f>VLOOKUP($A171,'Medical Examinations'!$A:$J,COLUMN('Medical Examinations'!D170),FALSE)</f>
        <v>Yes</v>
      </c>
      <c r="F171" s="11" t="str">
        <f>VLOOKUP($A171,'Medical Examinations'!$A:$J,COLUMN('Medical Examinations'!E170),FALSE)</f>
        <v>Yes</v>
      </c>
      <c r="G171" s="11" t="str">
        <f>VLOOKUP($A171,'Medical Examinations'!$A:$J,COLUMN('Medical Examinations'!F170),FALSE)</f>
        <v>No</v>
      </c>
      <c r="H171" s="11">
        <f>VLOOKUP($A171,'Medical Examinations'!$A:$J,COLUMN('Medical Examinations'!G170),FALSE)</f>
        <v>2</v>
      </c>
      <c r="I171" s="11" t="str">
        <f>VLOOKUP($A171,'Medical Examinations'!$A:$J,COLUMN('Medical Examinations'!H170),FALSE)</f>
        <v>Yes</v>
      </c>
      <c r="J171" s="11" t="str">
        <f>VLOOKUP($A171,'Medical Examinations'!$A:$J,COLUMN('Medical Examinations'!I170),FALSE)</f>
        <v>Obesity</v>
      </c>
      <c r="K171" s="11" t="str">
        <f>VLOOKUP($A171,'Medical Examinations'!$A:$J,COLUMN('Medical Examinations'!J170),FALSE)</f>
        <v>Prediabetes</v>
      </c>
      <c r="L171" s="27">
        <f>VLOOKUP($A171,'Hospitalisation Details'!$A:$K,COLUMN('Hospitalisation Details'!J170),FALSE)</f>
        <v>36774</v>
      </c>
      <c r="M171" s="28">
        <f>VLOOKUP($A171,'Hospitalisation Details'!$A:$K,COLUMN('Hospitalisation Details'!F170),FALSE)</f>
        <v>37165.160000000003</v>
      </c>
      <c r="N171" s="28" t="str">
        <f>VLOOKUP($A171,'Hospitalisation Details'!$A:$K,COLUMN('Hospitalisation Details'!G170),FALSE)</f>
        <v>Tier - 1</v>
      </c>
      <c r="O171" s="28" t="str">
        <f>VLOOKUP($A171,'Hospitalisation Details'!$A:$K,COLUMN('Hospitalisation Details'!H170),FALSE)</f>
        <v>Tier - 3</v>
      </c>
      <c r="P171" s="28" t="str">
        <f>VLOOKUP($A171,'Hospitalisation Details'!$A:$K,COLUMN('Hospitalisation Details'!I170),FALSE)</f>
        <v>R1013</v>
      </c>
      <c r="Q171" s="29">
        <f>VLOOKUP($A171,'Hospitalisation Details'!$A:$K,COLUMN('Hospitalisation Details'!K170),FALSE)</f>
        <v>22</v>
      </c>
    </row>
    <row r="172" spans="1:17" ht="15.75" customHeight="1" x14ac:dyDescent="0.35">
      <c r="A172" s="26" t="s">
        <v>210</v>
      </c>
      <c r="B172" s="11" t="str">
        <f>VLOOKUP(A172,'Customer Names'!A:E,COLUMN('Customer Names'!D171),FALSE)</f>
        <v>Ms. Natalie</v>
      </c>
      <c r="C172" s="11">
        <f>VLOOKUP($A172,'Medical Examinations'!$A:$J,COLUMN('Medical Examinations'!B171),FALSE)</f>
        <v>36.08</v>
      </c>
      <c r="D172" s="11">
        <f>VLOOKUP($A172,'Medical Examinations'!$A:$J,COLUMN('Medical Examinations'!C171),FALSE)</f>
        <v>6.1</v>
      </c>
      <c r="E172" s="11" t="str">
        <f>VLOOKUP($A172,'Medical Examinations'!$A:$J,COLUMN('Medical Examinations'!D171),FALSE)</f>
        <v>Yes</v>
      </c>
      <c r="F172" s="11" t="str">
        <f>VLOOKUP($A172,'Medical Examinations'!$A:$J,COLUMN('Medical Examinations'!E171),FALSE)</f>
        <v>No</v>
      </c>
      <c r="G172" s="11" t="str">
        <f>VLOOKUP($A172,'Medical Examinations'!$A:$J,COLUMN('Medical Examinations'!F171),FALSE)</f>
        <v>No</v>
      </c>
      <c r="H172" s="11">
        <f>VLOOKUP($A172,'Medical Examinations'!$A:$J,COLUMN('Medical Examinations'!G171),FALSE)</f>
        <v>1</v>
      </c>
      <c r="I172" s="11" t="str">
        <f>VLOOKUP($A172,'Medical Examinations'!$A:$J,COLUMN('Medical Examinations'!H171),FALSE)</f>
        <v>Yes</v>
      </c>
      <c r="J172" s="11" t="str">
        <f>VLOOKUP($A172,'Medical Examinations'!$A:$J,COLUMN('Medical Examinations'!I171),FALSE)</f>
        <v>Obesity</v>
      </c>
      <c r="K172" s="11" t="str">
        <f>VLOOKUP($A172,'Medical Examinations'!$A:$J,COLUMN('Medical Examinations'!J171),FALSE)</f>
        <v>Prediabetes</v>
      </c>
      <c r="L172" s="27">
        <f>VLOOKUP($A172,'Hospitalisation Details'!$A:$K,COLUMN('Hospitalisation Details'!J171),FALSE)</f>
        <v>35002</v>
      </c>
      <c r="M172" s="28">
        <f>VLOOKUP($A172,'Hospitalisation Details'!$A:$K,COLUMN('Hospitalisation Details'!F171),FALSE)</f>
        <v>37133.9</v>
      </c>
      <c r="N172" s="28" t="str">
        <f>VLOOKUP($A172,'Hospitalisation Details'!$A:$K,COLUMN('Hospitalisation Details'!G171),FALSE)</f>
        <v>Tier - 2</v>
      </c>
      <c r="O172" s="28" t="str">
        <f>VLOOKUP($A172,'Hospitalisation Details'!$A:$K,COLUMN('Hospitalisation Details'!H171),FALSE)</f>
        <v>Tier - 2</v>
      </c>
      <c r="P172" s="28" t="str">
        <f>VLOOKUP($A172,'Hospitalisation Details'!$A:$K,COLUMN('Hospitalisation Details'!I171),FALSE)</f>
        <v>R1013</v>
      </c>
      <c r="Q172" s="29">
        <f>VLOOKUP($A172,'Hospitalisation Details'!$A:$K,COLUMN('Hospitalisation Details'!K171),FALSE)</f>
        <v>27</v>
      </c>
    </row>
    <row r="173" spans="1:17" ht="15.75" customHeight="1" x14ac:dyDescent="0.35">
      <c r="A173" s="26" t="s">
        <v>211</v>
      </c>
      <c r="B173" s="11" t="str">
        <f>VLOOKUP(A173,'Customer Names'!A:E,COLUMN('Customer Names'!D172),FALSE)</f>
        <v>Ms. Lina</v>
      </c>
      <c r="C173" s="11">
        <f>VLOOKUP($A173,'Medical Examinations'!$A:$J,COLUMN('Medical Examinations'!B172),FALSE)</f>
        <v>33.5</v>
      </c>
      <c r="D173" s="11">
        <f>VLOOKUP($A173,'Medical Examinations'!$A:$J,COLUMN('Medical Examinations'!C172),FALSE)</f>
        <v>5.4</v>
      </c>
      <c r="E173" s="11" t="str">
        <f>VLOOKUP($A173,'Medical Examinations'!$A:$J,COLUMN('Medical Examinations'!D172),FALSE)</f>
        <v>No</v>
      </c>
      <c r="F173" s="11" t="str">
        <f>VLOOKUP($A173,'Medical Examinations'!$A:$J,COLUMN('Medical Examinations'!E172),FALSE)</f>
        <v>No</v>
      </c>
      <c r="G173" s="11" t="str">
        <f>VLOOKUP($A173,'Medical Examinations'!$A:$J,COLUMN('Medical Examinations'!F172),FALSE)</f>
        <v>No</v>
      </c>
      <c r="H173" s="11">
        <f>VLOOKUP($A173,'Medical Examinations'!$A:$J,COLUMN('Medical Examinations'!G172),FALSE)</f>
        <v>0</v>
      </c>
      <c r="I173" s="11" t="str">
        <f>VLOOKUP($A173,'Medical Examinations'!$A:$J,COLUMN('Medical Examinations'!H172),FALSE)</f>
        <v>Yes</v>
      </c>
      <c r="J173" s="11" t="str">
        <f>VLOOKUP($A173,'Medical Examinations'!$A:$J,COLUMN('Medical Examinations'!I172),FALSE)</f>
        <v>Obesity</v>
      </c>
      <c r="K173" s="11" t="str">
        <f>VLOOKUP($A173,'Medical Examinations'!$A:$J,COLUMN('Medical Examinations'!J172),FALSE)</f>
        <v>Normal</v>
      </c>
      <c r="L173" s="27">
        <f>VLOOKUP($A173,'Hospitalisation Details'!$A:$K,COLUMN('Hospitalisation Details'!J172),FALSE)</f>
        <v>32669</v>
      </c>
      <c r="M173" s="28">
        <f>VLOOKUP($A173,'Hospitalisation Details'!$A:$K,COLUMN('Hospitalisation Details'!F172),FALSE)</f>
        <v>37079.370000000003</v>
      </c>
      <c r="N173" s="28" t="str">
        <f>VLOOKUP($A173,'Hospitalisation Details'!$A:$K,COLUMN('Hospitalisation Details'!G172),FALSE)</f>
        <v>Tier - 2</v>
      </c>
      <c r="O173" s="28" t="str">
        <f>VLOOKUP($A173,'Hospitalisation Details'!$A:$K,COLUMN('Hospitalisation Details'!H172),FALSE)</f>
        <v>Tier - 3</v>
      </c>
      <c r="P173" s="28" t="str">
        <f>VLOOKUP($A173,'Hospitalisation Details'!$A:$K,COLUMN('Hospitalisation Details'!I172),FALSE)</f>
        <v>R1011</v>
      </c>
      <c r="Q173" s="29">
        <f>VLOOKUP($A173,'Hospitalisation Details'!$A:$K,COLUMN('Hospitalisation Details'!K172),FALSE)</f>
        <v>33</v>
      </c>
    </row>
    <row r="174" spans="1:17" ht="15.75" customHeight="1" x14ac:dyDescent="0.35">
      <c r="A174" s="26" t="s">
        <v>212</v>
      </c>
      <c r="B174" s="11" t="str">
        <f>VLOOKUP(A174,'Customer Names'!A:E,COLUMN('Customer Names'!D173),FALSE)</f>
        <v>Mr. Zebulon</v>
      </c>
      <c r="C174" s="11">
        <f>VLOOKUP($A174,'Medical Examinations'!$A:$J,COLUMN('Medical Examinations'!B173),FALSE)</f>
        <v>47.46</v>
      </c>
      <c r="D174" s="11">
        <f>VLOOKUP($A174,'Medical Examinations'!$A:$J,COLUMN('Medical Examinations'!C173),FALSE)</f>
        <v>6.24</v>
      </c>
      <c r="E174" s="11" t="str">
        <f>VLOOKUP($A174,'Medical Examinations'!$A:$J,COLUMN('Medical Examinations'!D173),FALSE)</f>
        <v>Yes</v>
      </c>
      <c r="F174" s="11" t="str">
        <f>VLOOKUP($A174,'Medical Examinations'!$A:$J,COLUMN('Medical Examinations'!E173),FALSE)</f>
        <v>No</v>
      </c>
      <c r="G174" s="11" t="str">
        <f>VLOOKUP($A174,'Medical Examinations'!$A:$J,COLUMN('Medical Examinations'!F173),FALSE)</f>
        <v>No</v>
      </c>
      <c r="H174" s="11">
        <f>VLOOKUP($A174,'Medical Examinations'!$A:$J,COLUMN('Medical Examinations'!G173),FALSE)</f>
        <v>1</v>
      </c>
      <c r="I174" s="11" t="str">
        <f>VLOOKUP($A174,'Medical Examinations'!$A:$J,COLUMN('Medical Examinations'!H173),FALSE)</f>
        <v>Yes</v>
      </c>
      <c r="J174" s="11" t="str">
        <f>VLOOKUP($A174,'Medical Examinations'!$A:$J,COLUMN('Medical Examinations'!I173),FALSE)</f>
        <v>Obesity</v>
      </c>
      <c r="K174" s="11" t="str">
        <f>VLOOKUP($A174,'Medical Examinations'!$A:$J,COLUMN('Medical Examinations'!J173),FALSE)</f>
        <v>Prediabetes</v>
      </c>
      <c r="L174" s="27">
        <f>VLOOKUP($A174,'Hospitalisation Details'!$A:$K,COLUMN('Hospitalisation Details'!J173),FALSE)</f>
        <v>32494</v>
      </c>
      <c r="M174" s="28">
        <f>VLOOKUP($A174,'Hospitalisation Details'!$A:$K,COLUMN('Hospitalisation Details'!F173),FALSE)</f>
        <v>37076.370000000003</v>
      </c>
      <c r="N174" s="28" t="str">
        <f>VLOOKUP($A174,'Hospitalisation Details'!$A:$K,COLUMN('Hospitalisation Details'!G173),FALSE)</f>
        <v>Tier - 2</v>
      </c>
      <c r="O174" s="28" t="str">
        <f>VLOOKUP($A174,'Hospitalisation Details'!$A:$K,COLUMN('Hospitalisation Details'!H173),FALSE)</f>
        <v>Tier - 1</v>
      </c>
      <c r="P174" s="28" t="str">
        <f>VLOOKUP($A174,'Hospitalisation Details'!$A:$K,COLUMN('Hospitalisation Details'!I173),FALSE)</f>
        <v>R1011</v>
      </c>
      <c r="Q174" s="29">
        <f>VLOOKUP($A174,'Hospitalisation Details'!$A:$K,COLUMN('Hospitalisation Details'!K173),FALSE)</f>
        <v>34</v>
      </c>
    </row>
    <row r="175" spans="1:17" ht="15.75" customHeight="1" x14ac:dyDescent="0.35">
      <c r="A175" s="26" t="s">
        <v>213</v>
      </c>
      <c r="B175" s="11" t="str">
        <f>VLOOKUP(A175,'Customer Names'!A:E,COLUMN('Customer Names'!D174),FALSE)</f>
        <v>Ms. Amanda</v>
      </c>
      <c r="C175" s="11">
        <f>VLOOKUP($A175,'Medical Examinations'!$A:$J,COLUMN('Medical Examinations'!B174),FALSE)</f>
        <v>49.24</v>
      </c>
      <c r="D175" s="11">
        <f>VLOOKUP($A175,'Medical Examinations'!$A:$J,COLUMN('Medical Examinations'!C174),FALSE)</f>
        <v>4.45</v>
      </c>
      <c r="E175" s="11" t="str">
        <f>VLOOKUP($A175,'Medical Examinations'!$A:$J,COLUMN('Medical Examinations'!D174),FALSE)</f>
        <v>No</v>
      </c>
      <c r="F175" s="11" t="str">
        <f>VLOOKUP($A175,'Medical Examinations'!$A:$J,COLUMN('Medical Examinations'!E174),FALSE)</f>
        <v>No</v>
      </c>
      <c r="G175" s="11" t="str">
        <f>VLOOKUP($A175,'Medical Examinations'!$A:$J,COLUMN('Medical Examinations'!F174),FALSE)</f>
        <v>No</v>
      </c>
      <c r="H175" s="11">
        <f>VLOOKUP($A175,'Medical Examinations'!$A:$J,COLUMN('Medical Examinations'!G174),FALSE)</f>
        <v>0</v>
      </c>
      <c r="I175" s="11" t="str">
        <f>VLOOKUP($A175,'Medical Examinations'!$A:$J,COLUMN('Medical Examinations'!H174),FALSE)</f>
        <v>Yes</v>
      </c>
      <c r="J175" s="11" t="str">
        <f>VLOOKUP($A175,'Medical Examinations'!$A:$J,COLUMN('Medical Examinations'!I174),FALSE)</f>
        <v>Obesity</v>
      </c>
      <c r="K175" s="11" t="str">
        <f>VLOOKUP($A175,'Medical Examinations'!$A:$J,COLUMN('Medical Examinations'!J174),FALSE)</f>
        <v>Normal</v>
      </c>
      <c r="L175" s="27">
        <f>VLOOKUP($A175,'Hospitalisation Details'!$A:$K,COLUMN('Hospitalisation Details'!J174),FALSE)</f>
        <v>33543</v>
      </c>
      <c r="M175" s="28">
        <f>VLOOKUP($A175,'Hospitalisation Details'!$A:$K,COLUMN('Hospitalisation Details'!F174),FALSE)</f>
        <v>37040.879999999997</v>
      </c>
      <c r="N175" s="28" t="str">
        <f>VLOOKUP($A175,'Hospitalisation Details'!$A:$K,COLUMN('Hospitalisation Details'!G174),FALSE)</f>
        <v>Tier - 2</v>
      </c>
      <c r="O175" s="28" t="str">
        <f>VLOOKUP($A175,'Hospitalisation Details'!$A:$K,COLUMN('Hospitalisation Details'!H174),FALSE)</f>
        <v>Tier - 2</v>
      </c>
      <c r="P175" s="28" t="str">
        <f>VLOOKUP($A175,'Hospitalisation Details'!$A:$K,COLUMN('Hospitalisation Details'!I174),FALSE)</f>
        <v>R1011</v>
      </c>
      <c r="Q175" s="29">
        <f>VLOOKUP($A175,'Hospitalisation Details'!$A:$K,COLUMN('Hospitalisation Details'!K174),FALSE)</f>
        <v>31</v>
      </c>
    </row>
    <row r="176" spans="1:17" ht="15.75" customHeight="1" x14ac:dyDescent="0.35">
      <c r="A176" s="26" t="s">
        <v>214</v>
      </c>
      <c r="B176" s="11" t="str">
        <f>VLOOKUP(A176,'Customer Names'!A:E,COLUMN('Customer Names'!D175),FALSE)</f>
        <v>Mr. Greg</v>
      </c>
      <c r="C176" s="11">
        <f>VLOOKUP($A176,'Medical Examinations'!$A:$J,COLUMN('Medical Examinations'!B175),FALSE)</f>
        <v>54.4</v>
      </c>
      <c r="D176" s="11">
        <f>VLOOKUP($A176,'Medical Examinations'!$A:$J,COLUMN('Medical Examinations'!C175),FALSE)</f>
        <v>5.22</v>
      </c>
      <c r="E176" s="11" t="str">
        <f>VLOOKUP($A176,'Medical Examinations'!$A:$J,COLUMN('Medical Examinations'!D175),FALSE)</f>
        <v>No</v>
      </c>
      <c r="F176" s="11" t="str">
        <f>VLOOKUP($A176,'Medical Examinations'!$A:$J,COLUMN('Medical Examinations'!E175),FALSE)</f>
        <v>No</v>
      </c>
      <c r="G176" s="11" t="str">
        <f>VLOOKUP($A176,'Medical Examinations'!$A:$J,COLUMN('Medical Examinations'!F175),FALSE)</f>
        <v>No</v>
      </c>
      <c r="H176" s="11">
        <f>VLOOKUP($A176,'Medical Examinations'!$A:$J,COLUMN('Medical Examinations'!G175),FALSE)</f>
        <v>1</v>
      </c>
      <c r="I176" s="11" t="str">
        <f>VLOOKUP($A176,'Medical Examinations'!$A:$J,COLUMN('Medical Examinations'!H175),FALSE)</f>
        <v>Yes</v>
      </c>
      <c r="J176" s="11" t="str">
        <f>VLOOKUP($A176,'Medical Examinations'!$A:$J,COLUMN('Medical Examinations'!I175),FALSE)</f>
        <v>Obesity</v>
      </c>
      <c r="K176" s="11" t="str">
        <f>VLOOKUP($A176,'Medical Examinations'!$A:$J,COLUMN('Medical Examinations'!J175),FALSE)</f>
        <v>Normal</v>
      </c>
      <c r="L176" s="27">
        <f>VLOOKUP($A176,'Hospitalisation Details'!$A:$K,COLUMN('Hospitalisation Details'!J175),FALSE)</f>
        <v>33860</v>
      </c>
      <c r="M176" s="28">
        <f>VLOOKUP($A176,'Hospitalisation Details'!$A:$K,COLUMN('Hospitalisation Details'!F175),FALSE)</f>
        <v>36976.449999999997</v>
      </c>
      <c r="N176" s="28" t="str">
        <f>VLOOKUP($A176,'Hospitalisation Details'!$A:$K,COLUMN('Hospitalisation Details'!G175),FALSE)</f>
        <v>Tier - 2</v>
      </c>
      <c r="O176" s="28" t="str">
        <f>VLOOKUP($A176,'Hospitalisation Details'!$A:$K,COLUMN('Hospitalisation Details'!H175),FALSE)</f>
        <v>Tier - 3</v>
      </c>
      <c r="P176" s="28" t="str">
        <f>VLOOKUP($A176,'Hospitalisation Details'!$A:$K,COLUMN('Hospitalisation Details'!I175),FALSE)</f>
        <v>R1011</v>
      </c>
      <c r="Q176" s="29">
        <f>VLOOKUP($A176,'Hospitalisation Details'!$A:$K,COLUMN('Hospitalisation Details'!K175),FALSE)</f>
        <v>30</v>
      </c>
    </row>
    <row r="177" spans="1:17" ht="15.75" customHeight="1" x14ac:dyDescent="0.35">
      <c r="A177" s="26" t="s">
        <v>215</v>
      </c>
      <c r="B177" s="11" t="str">
        <f>VLOOKUP(A177,'Customer Names'!A:E,COLUMN('Customer Names'!D176),FALSE)</f>
        <v>Mr. John</v>
      </c>
      <c r="C177" s="11">
        <f>VLOOKUP($A177,'Medical Examinations'!$A:$J,COLUMN('Medical Examinations'!B176),FALSE)</f>
        <v>35.53</v>
      </c>
      <c r="D177" s="11">
        <f>VLOOKUP($A177,'Medical Examinations'!$A:$J,COLUMN('Medical Examinations'!C176),FALSE)</f>
        <v>4.6100000000000003</v>
      </c>
      <c r="E177" s="11" t="str">
        <f>VLOOKUP($A177,'Medical Examinations'!$A:$J,COLUMN('Medical Examinations'!D176),FALSE)</f>
        <v>No</v>
      </c>
      <c r="F177" s="11" t="str">
        <f>VLOOKUP($A177,'Medical Examinations'!$A:$J,COLUMN('Medical Examinations'!E176),FALSE)</f>
        <v>No</v>
      </c>
      <c r="G177" s="11" t="str">
        <f>VLOOKUP($A177,'Medical Examinations'!$A:$J,COLUMN('Medical Examinations'!F176),FALSE)</f>
        <v>No</v>
      </c>
      <c r="H177" s="11">
        <f>VLOOKUP($A177,'Medical Examinations'!$A:$J,COLUMN('Medical Examinations'!G176),FALSE)</f>
        <v>1</v>
      </c>
      <c r="I177" s="11" t="str">
        <f>VLOOKUP($A177,'Medical Examinations'!$A:$J,COLUMN('Medical Examinations'!H176),FALSE)</f>
        <v>Yes</v>
      </c>
      <c r="J177" s="11" t="str">
        <f>VLOOKUP($A177,'Medical Examinations'!$A:$J,COLUMN('Medical Examinations'!I176),FALSE)</f>
        <v>Obesity</v>
      </c>
      <c r="K177" s="11" t="str">
        <f>VLOOKUP($A177,'Medical Examinations'!$A:$J,COLUMN('Medical Examinations'!J176),FALSE)</f>
        <v>Normal</v>
      </c>
      <c r="L177" s="27">
        <f>VLOOKUP($A177,'Hospitalisation Details'!$A:$K,COLUMN('Hospitalisation Details'!J176),FALSE)</f>
        <v>33841</v>
      </c>
      <c r="M177" s="28">
        <f>VLOOKUP($A177,'Hospitalisation Details'!$A:$K,COLUMN('Hospitalisation Details'!F176),FALSE)</f>
        <v>36950.26</v>
      </c>
      <c r="N177" s="28" t="str">
        <f>VLOOKUP($A177,'Hospitalisation Details'!$A:$K,COLUMN('Hospitalisation Details'!G176),FALSE)</f>
        <v>Tier - 1</v>
      </c>
      <c r="O177" s="28" t="str">
        <f>VLOOKUP($A177,'Hospitalisation Details'!$A:$K,COLUMN('Hospitalisation Details'!H176),FALSE)</f>
        <v>Tier - 1</v>
      </c>
      <c r="P177" s="28" t="str">
        <f>VLOOKUP($A177,'Hospitalisation Details'!$A:$K,COLUMN('Hospitalisation Details'!I176),FALSE)</f>
        <v>R1013</v>
      </c>
      <c r="Q177" s="29">
        <f>VLOOKUP($A177,'Hospitalisation Details'!$A:$K,COLUMN('Hospitalisation Details'!K176),FALSE)</f>
        <v>30</v>
      </c>
    </row>
    <row r="178" spans="1:17" ht="15.75" customHeight="1" x14ac:dyDescent="0.35">
      <c r="A178" s="26" t="s">
        <v>216</v>
      </c>
      <c r="B178" s="11" t="str">
        <f>VLOOKUP(A178,'Customer Names'!A:E,COLUMN('Customer Names'!D177),FALSE)</f>
        <v>Ms. Kelsey</v>
      </c>
      <c r="C178" s="11">
        <f>VLOOKUP($A178,'Medical Examinations'!$A:$J,COLUMN('Medical Examinations'!B177),FALSE)</f>
        <v>39.729999999999997</v>
      </c>
      <c r="D178" s="11">
        <f>VLOOKUP($A178,'Medical Examinations'!$A:$J,COLUMN('Medical Examinations'!C177),FALSE)</f>
        <v>6.24</v>
      </c>
      <c r="E178" s="11" t="str">
        <f>VLOOKUP($A178,'Medical Examinations'!$A:$J,COLUMN('Medical Examinations'!D177),FALSE)</f>
        <v>No</v>
      </c>
      <c r="F178" s="11" t="str">
        <f>VLOOKUP($A178,'Medical Examinations'!$A:$J,COLUMN('Medical Examinations'!E177),FALSE)</f>
        <v>No</v>
      </c>
      <c r="G178" s="11" t="str">
        <f>VLOOKUP($A178,'Medical Examinations'!$A:$J,COLUMN('Medical Examinations'!F177),FALSE)</f>
        <v>No</v>
      </c>
      <c r="H178" s="11">
        <f>VLOOKUP($A178,'Medical Examinations'!$A:$J,COLUMN('Medical Examinations'!G177),FALSE)</f>
        <v>0</v>
      </c>
      <c r="I178" s="11" t="str">
        <f>VLOOKUP($A178,'Medical Examinations'!$A:$J,COLUMN('Medical Examinations'!H177),FALSE)</f>
        <v>Yes</v>
      </c>
      <c r="J178" s="11" t="str">
        <f>VLOOKUP($A178,'Medical Examinations'!$A:$J,COLUMN('Medical Examinations'!I177),FALSE)</f>
        <v>Obesity</v>
      </c>
      <c r="K178" s="11" t="str">
        <f>VLOOKUP($A178,'Medical Examinations'!$A:$J,COLUMN('Medical Examinations'!J177),FALSE)</f>
        <v>Prediabetes</v>
      </c>
      <c r="L178" s="27">
        <f>VLOOKUP($A178,'Hospitalisation Details'!$A:$K,COLUMN('Hospitalisation Details'!J177),FALSE)</f>
        <v>28350</v>
      </c>
      <c r="M178" s="28">
        <f>VLOOKUP($A178,'Hospitalisation Details'!$A:$K,COLUMN('Hospitalisation Details'!F177),FALSE)</f>
        <v>36935.64</v>
      </c>
      <c r="N178" s="28" t="str">
        <f>VLOOKUP($A178,'Hospitalisation Details'!$A:$K,COLUMN('Hospitalisation Details'!G177),FALSE)</f>
        <v>Tier - 2</v>
      </c>
      <c r="O178" s="28" t="str">
        <f>VLOOKUP($A178,'Hospitalisation Details'!$A:$K,COLUMN('Hospitalisation Details'!H177),FALSE)</f>
        <v>Tier - 1</v>
      </c>
      <c r="P178" s="28" t="str">
        <f>VLOOKUP($A178,'Hospitalisation Details'!$A:$K,COLUMN('Hospitalisation Details'!I177),FALSE)</f>
        <v>R1011</v>
      </c>
      <c r="Q178" s="29">
        <f>VLOOKUP($A178,'Hospitalisation Details'!$A:$K,COLUMN('Hospitalisation Details'!K177),FALSE)</f>
        <v>45</v>
      </c>
    </row>
    <row r="179" spans="1:17" ht="15.75" customHeight="1" x14ac:dyDescent="0.35">
      <c r="A179" s="26" t="s">
        <v>217</v>
      </c>
      <c r="B179" s="11" t="str">
        <f>VLOOKUP(A179,'Customer Names'!A:E,COLUMN('Customer Names'!D178),FALSE)</f>
        <v>Ms. Bronwen</v>
      </c>
      <c r="C179" s="11">
        <f>VLOOKUP($A179,'Medical Examinations'!$A:$J,COLUMN('Medical Examinations'!B178),FALSE)</f>
        <v>35.68</v>
      </c>
      <c r="D179" s="11">
        <f>VLOOKUP($A179,'Medical Examinations'!$A:$J,COLUMN('Medical Examinations'!C178),FALSE)</f>
        <v>10.039999999999999</v>
      </c>
      <c r="E179" s="11" t="str">
        <f>VLOOKUP($A179,'Medical Examinations'!$A:$J,COLUMN('Medical Examinations'!D178),FALSE)</f>
        <v>No</v>
      </c>
      <c r="F179" s="11" t="str">
        <f>VLOOKUP($A179,'Medical Examinations'!$A:$J,COLUMN('Medical Examinations'!E178),FALSE)</f>
        <v>No</v>
      </c>
      <c r="G179" s="11" t="str">
        <f>VLOOKUP($A179,'Medical Examinations'!$A:$J,COLUMN('Medical Examinations'!F178),FALSE)</f>
        <v>No</v>
      </c>
      <c r="H179" s="11">
        <f>VLOOKUP($A179,'Medical Examinations'!$A:$J,COLUMN('Medical Examinations'!G178),FALSE)</f>
        <v>0</v>
      </c>
      <c r="I179" s="11" t="str">
        <f>VLOOKUP($A179,'Medical Examinations'!$A:$J,COLUMN('Medical Examinations'!H178),FALSE)</f>
        <v>Yes</v>
      </c>
      <c r="J179" s="11" t="str">
        <f>VLOOKUP($A179,'Medical Examinations'!$A:$J,COLUMN('Medical Examinations'!I178),FALSE)</f>
        <v>Obesity</v>
      </c>
      <c r="K179" s="11" t="str">
        <f>VLOOKUP($A179,'Medical Examinations'!$A:$J,COLUMN('Medical Examinations'!J178),FALSE)</f>
        <v>Diabetes</v>
      </c>
      <c r="L179" s="27">
        <f>VLOOKUP($A179,'Hospitalisation Details'!$A:$K,COLUMN('Hospitalisation Details'!J178),FALSE)</f>
        <v>25133</v>
      </c>
      <c r="M179" s="28">
        <f>VLOOKUP($A179,'Hospitalisation Details'!$A:$K,COLUMN('Hospitalisation Details'!F178),FALSE)</f>
        <v>36922.61</v>
      </c>
      <c r="N179" s="28" t="str">
        <f>VLOOKUP($A179,'Hospitalisation Details'!$A:$K,COLUMN('Hospitalisation Details'!G178),FALSE)</f>
        <v>Tier - 2</v>
      </c>
      <c r="O179" s="28" t="str">
        <f>VLOOKUP($A179,'Hospitalisation Details'!$A:$K,COLUMN('Hospitalisation Details'!H178),FALSE)</f>
        <v>Tier - 1</v>
      </c>
      <c r="P179" s="28" t="str">
        <f>VLOOKUP($A179,'Hospitalisation Details'!$A:$K,COLUMN('Hospitalisation Details'!I178),FALSE)</f>
        <v>R1011</v>
      </c>
      <c r="Q179" s="29">
        <f>VLOOKUP($A179,'Hospitalisation Details'!$A:$K,COLUMN('Hospitalisation Details'!K178),FALSE)</f>
        <v>54</v>
      </c>
    </row>
    <row r="180" spans="1:17" ht="15.75" customHeight="1" x14ac:dyDescent="0.35">
      <c r="A180" s="26" t="s">
        <v>218</v>
      </c>
      <c r="B180" s="11" t="str">
        <f>VLOOKUP(A180,'Customer Names'!A:E,COLUMN('Customer Names'!D179),FALSE)</f>
        <v>Ms. Manuela</v>
      </c>
      <c r="C180" s="11">
        <f>VLOOKUP($A180,'Medical Examinations'!$A:$J,COLUMN('Medical Examinations'!B179),FALSE)</f>
        <v>48.86</v>
      </c>
      <c r="D180" s="11">
        <f>VLOOKUP($A180,'Medical Examinations'!$A:$J,COLUMN('Medical Examinations'!C179),FALSE)</f>
        <v>6.09</v>
      </c>
      <c r="E180" s="11" t="str">
        <f>VLOOKUP($A180,'Medical Examinations'!$A:$J,COLUMN('Medical Examinations'!D179),FALSE)</f>
        <v>No</v>
      </c>
      <c r="F180" s="11" t="str">
        <f>VLOOKUP($A180,'Medical Examinations'!$A:$J,COLUMN('Medical Examinations'!E179),FALSE)</f>
        <v>No</v>
      </c>
      <c r="G180" s="11" t="str">
        <f>VLOOKUP($A180,'Medical Examinations'!$A:$J,COLUMN('Medical Examinations'!F179),FALSE)</f>
        <v>No</v>
      </c>
      <c r="H180" s="11">
        <f>VLOOKUP($A180,'Medical Examinations'!$A:$J,COLUMN('Medical Examinations'!G179),FALSE)</f>
        <v>0</v>
      </c>
      <c r="I180" s="11" t="str">
        <f>VLOOKUP($A180,'Medical Examinations'!$A:$J,COLUMN('Medical Examinations'!H179),FALSE)</f>
        <v>Yes</v>
      </c>
      <c r="J180" s="11" t="str">
        <f>VLOOKUP($A180,'Medical Examinations'!$A:$J,COLUMN('Medical Examinations'!I179),FALSE)</f>
        <v>Obesity</v>
      </c>
      <c r="K180" s="11" t="str">
        <f>VLOOKUP($A180,'Medical Examinations'!$A:$J,COLUMN('Medical Examinations'!J179),FALSE)</f>
        <v>Prediabetes</v>
      </c>
      <c r="L180" s="27">
        <f>VLOOKUP($A180,'Hospitalisation Details'!$A:$K,COLUMN('Hospitalisation Details'!J179),FALSE)</f>
        <v>33399</v>
      </c>
      <c r="M180" s="28">
        <f>VLOOKUP($A180,'Hospitalisation Details'!$A:$K,COLUMN('Hospitalisation Details'!F179),FALSE)</f>
        <v>36911.99</v>
      </c>
      <c r="N180" s="28" t="str">
        <f>VLOOKUP($A180,'Hospitalisation Details'!$A:$K,COLUMN('Hospitalisation Details'!G179),FALSE)</f>
        <v>Tier - 2</v>
      </c>
      <c r="O180" s="28" t="str">
        <f>VLOOKUP($A180,'Hospitalisation Details'!$A:$K,COLUMN('Hospitalisation Details'!H179),FALSE)</f>
        <v>Tier - 2</v>
      </c>
      <c r="P180" s="28" t="str">
        <f>VLOOKUP($A180,'Hospitalisation Details'!$A:$K,COLUMN('Hospitalisation Details'!I179),FALSE)</f>
        <v>R1011</v>
      </c>
      <c r="Q180" s="29">
        <f>VLOOKUP($A180,'Hospitalisation Details'!$A:$K,COLUMN('Hospitalisation Details'!K179),FALSE)</f>
        <v>31</v>
      </c>
    </row>
    <row r="181" spans="1:17" ht="15.75" customHeight="1" x14ac:dyDescent="0.35">
      <c r="A181" s="26" t="s">
        <v>219</v>
      </c>
      <c r="B181" s="11" t="str">
        <f>VLOOKUP(A181,'Customer Names'!A:E,COLUMN('Customer Names'!D180),FALSE)</f>
        <v>Ms. Jennifer</v>
      </c>
      <c r="C181" s="11">
        <f>VLOOKUP($A181,'Medical Examinations'!$A:$J,COLUMN('Medical Examinations'!B180),FALSE)</f>
        <v>34.799999999999997</v>
      </c>
      <c r="D181" s="11">
        <f>VLOOKUP($A181,'Medical Examinations'!$A:$J,COLUMN('Medical Examinations'!C180),FALSE)</f>
        <v>11.4</v>
      </c>
      <c r="E181" s="11" t="str">
        <f>VLOOKUP($A181,'Medical Examinations'!$A:$J,COLUMN('Medical Examinations'!D180),FALSE)</f>
        <v>Yes</v>
      </c>
      <c r="F181" s="11" t="str">
        <f>VLOOKUP($A181,'Medical Examinations'!$A:$J,COLUMN('Medical Examinations'!E180),FALSE)</f>
        <v>No</v>
      </c>
      <c r="G181" s="11" t="str">
        <f>VLOOKUP($A181,'Medical Examinations'!$A:$J,COLUMN('Medical Examinations'!F180),FALSE)</f>
        <v>Yes</v>
      </c>
      <c r="H181" s="11">
        <f>VLOOKUP($A181,'Medical Examinations'!$A:$J,COLUMN('Medical Examinations'!G180),FALSE)</f>
        <v>1</v>
      </c>
      <c r="I181" s="11" t="str">
        <f>VLOOKUP($A181,'Medical Examinations'!$A:$J,COLUMN('Medical Examinations'!H180),FALSE)</f>
        <v>No</v>
      </c>
      <c r="J181" s="11" t="str">
        <f>VLOOKUP($A181,'Medical Examinations'!$A:$J,COLUMN('Medical Examinations'!I180),FALSE)</f>
        <v>Obesity</v>
      </c>
      <c r="K181" s="11" t="str">
        <f>VLOOKUP($A181,'Medical Examinations'!$A:$J,COLUMN('Medical Examinations'!J180),FALSE)</f>
        <v>Diabetes</v>
      </c>
      <c r="L181" s="27">
        <f>VLOOKUP($A181,'Hospitalisation Details'!$A:$K,COLUMN('Hospitalisation Details'!J180),FALSE)</f>
        <v>23216</v>
      </c>
      <c r="M181" s="28">
        <f>VLOOKUP($A181,'Hospitalisation Details'!$A:$K,COLUMN('Hospitalisation Details'!F180),FALSE)</f>
        <v>36910.61</v>
      </c>
      <c r="N181" s="28" t="str">
        <f>VLOOKUP($A181,'Hospitalisation Details'!$A:$K,COLUMN('Hospitalisation Details'!G180),FALSE)</f>
        <v>Tier - 2</v>
      </c>
      <c r="O181" s="28" t="str">
        <f>VLOOKUP($A181,'Hospitalisation Details'!$A:$K,COLUMN('Hospitalisation Details'!H180),FALSE)</f>
        <v>Tier - 2</v>
      </c>
      <c r="P181" s="28" t="str">
        <f>VLOOKUP($A181,'Hospitalisation Details'!$A:$K,COLUMN('Hospitalisation Details'!I180),FALSE)</f>
        <v>R1011</v>
      </c>
      <c r="Q181" s="29">
        <f>VLOOKUP($A181,'Hospitalisation Details'!$A:$K,COLUMN('Hospitalisation Details'!K180),FALSE)</f>
        <v>59</v>
      </c>
    </row>
    <row r="182" spans="1:17" ht="15.75" customHeight="1" x14ac:dyDescent="0.35">
      <c r="A182" s="26" t="s">
        <v>220</v>
      </c>
      <c r="B182" s="11" t="str">
        <f>VLOOKUP(A182,'Customer Names'!A:E,COLUMN('Customer Names'!D181),FALSE)</f>
        <v>Ms. Abby</v>
      </c>
      <c r="C182" s="11">
        <f>VLOOKUP($A182,'Medical Examinations'!$A:$J,COLUMN('Medical Examinations'!B181),FALSE)</f>
        <v>32.49</v>
      </c>
      <c r="D182" s="11">
        <f>VLOOKUP($A182,'Medical Examinations'!$A:$J,COLUMN('Medical Examinations'!C181),FALSE)</f>
        <v>4.29</v>
      </c>
      <c r="E182" s="11" t="str">
        <f>VLOOKUP($A182,'Medical Examinations'!$A:$J,COLUMN('Medical Examinations'!D181),FALSE)</f>
        <v>No</v>
      </c>
      <c r="F182" s="11" t="str">
        <f>VLOOKUP($A182,'Medical Examinations'!$A:$J,COLUMN('Medical Examinations'!E181),FALSE)</f>
        <v>No</v>
      </c>
      <c r="G182" s="11" t="str">
        <f>VLOOKUP($A182,'Medical Examinations'!$A:$J,COLUMN('Medical Examinations'!F181),FALSE)</f>
        <v>Yes</v>
      </c>
      <c r="H182" s="11">
        <f>VLOOKUP($A182,'Medical Examinations'!$A:$J,COLUMN('Medical Examinations'!G181),FALSE)</f>
        <v>1</v>
      </c>
      <c r="I182" s="11" t="str">
        <f>VLOOKUP($A182,'Medical Examinations'!$A:$J,COLUMN('Medical Examinations'!H181),FALSE)</f>
        <v>Yes</v>
      </c>
      <c r="J182" s="11" t="str">
        <f>VLOOKUP($A182,'Medical Examinations'!$A:$J,COLUMN('Medical Examinations'!I181),FALSE)</f>
        <v>Obesity</v>
      </c>
      <c r="K182" s="11" t="str">
        <f>VLOOKUP($A182,'Medical Examinations'!$A:$J,COLUMN('Medical Examinations'!J181),FALSE)</f>
        <v>Normal</v>
      </c>
      <c r="L182" s="27">
        <f>VLOOKUP($A182,'Hospitalisation Details'!$A:$K,COLUMN('Hospitalisation Details'!J181),FALSE)</f>
        <v>37793</v>
      </c>
      <c r="M182" s="28">
        <f>VLOOKUP($A182,'Hospitalisation Details'!$A:$K,COLUMN('Hospitalisation Details'!F181),FALSE)</f>
        <v>36898.730000000003</v>
      </c>
      <c r="N182" s="28" t="str">
        <f>VLOOKUP($A182,'Hospitalisation Details'!$A:$K,COLUMN('Hospitalisation Details'!G181),FALSE)</f>
        <v>Tier - 2</v>
      </c>
      <c r="O182" s="28" t="str">
        <f>VLOOKUP($A182,'Hospitalisation Details'!$A:$K,COLUMN('Hospitalisation Details'!H181),FALSE)</f>
        <v>Tier - 1</v>
      </c>
      <c r="P182" s="28" t="str">
        <f>VLOOKUP($A182,'Hospitalisation Details'!$A:$K,COLUMN('Hospitalisation Details'!I181),FALSE)</f>
        <v>R1012</v>
      </c>
      <c r="Q182" s="29">
        <f>VLOOKUP($A182,'Hospitalisation Details'!$A:$K,COLUMN('Hospitalisation Details'!K181),FALSE)</f>
        <v>19</v>
      </c>
    </row>
    <row r="183" spans="1:17" ht="15.75" customHeight="1" x14ac:dyDescent="0.35">
      <c r="A183" s="26" t="s">
        <v>221</v>
      </c>
      <c r="B183" s="11" t="str">
        <f>VLOOKUP(A183,'Customer Names'!A:E,COLUMN('Customer Names'!D182),FALSE)</f>
        <v>Mr. Tyler</v>
      </c>
      <c r="C183" s="11">
        <f>VLOOKUP($A183,'Medical Examinations'!$A:$J,COLUMN('Medical Examinations'!B182),FALSE)</f>
        <v>39</v>
      </c>
      <c r="D183" s="11">
        <f>VLOOKUP($A183,'Medical Examinations'!$A:$J,COLUMN('Medical Examinations'!C182),FALSE)</f>
        <v>5.7</v>
      </c>
      <c r="E183" s="11" t="str">
        <f>VLOOKUP($A183,'Medical Examinations'!$A:$J,COLUMN('Medical Examinations'!D182),FALSE)</f>
        <v>No</v>
      </c>
      <c r="F183" s="11" t="str">
        <f>VLOOKUP($A183,'Medical Examinations'!$A:$J,COLUMN('Medical Examinations'!E182),FALSE)</f>
        <v>No</v>
      </c>
      <c r="G183" s="11" t="str">
        <f>VLOOKUP($A183,'Medical Examinations'!$A:$J,COLUMN('Medical Examinations'!F182),FALSE)</f>
        <v>No</v>
      </c>
      <c r="H183" s="11">
        <f>VLOOKUP($A183,'Medical Examinations'!$A:$J,COLUMN('Medical Examinations'!G182),FALSE)</f>
        <v>2</v>
      </c>
      <c r="I183" s="11" t="str">
        <f>VLOOKUP($A183,'Medical Examinations'!$A:$J,COLUMN('Medical Examinations'!H182),FALSE)</f>
        <v>Yes</v>
      </c>
      <c r="J183" s="11" t="str">
        <f>VLOOKUP($A183,'Medical Examinations'!$A:$J,COLUMN('Medical Examinations'!I182),FALSE)</f>
        <v>Obesity</v>
      </c>
      <c r="K183" s="11" t="str">
        <f>VLOOKUP($A183,'Medical Examinations'!$A:$J,COLUMN('Medical Examinations'!J182),FALSE)</f>
        <v>Prediabetes</v>
      </c>
      <c r="L183" s="27">
        <f>VLOOKUP($A183,'Hospitalisation Details'!$A:$K,COLUMN('Hospitalisation Details'!J182),FALSE)</f>
        <v>26638</v>
      </c>
      <c r="M183" s="28">
        <f>VLOOKUP($A183,'Hospitalisation Details'!$A:$K,COLUMN('Hospitalisation Details'!F182),FALSE)</f>
        <v>36889.99</v>
      </c>
      <c r="N183" s="28" t="str">
        <f>VLOOKUP($A183,'Hospitalisation Details'!$A:$K,COLUMN('Hospitalisation Details'!G182),FALSE)</f>
        <v>Tier - 1</v>
      </c>
      <c r="O183" s="28" t="str">
        <f>VLOOKUP($A183,'Hospitalisation Details'!$A:$K,COLUMN('Hospitalisation Details'!H182),FALSE)</f>
        <v>Tier - 3</v>
      </c>
      <c r="P183" s="28" t="str">
        <f>VLOOKUP($A183,'Hospitalisation Details'!$A:$K,COLUMN('Hospitalisation Details'!I182),FALSE)</f>
        <v>R1011</v>
      </c>
      <c r="Q183" s="29">
        <f>VLOOKUP($A183,'Hospitalisation Details'!$A:$K,COLUMN('Hospitalisation Details'!K182),FALSE)</f>
        <v>50</v>
      </c>
    </row>
    <row r="184" spans="1:17" ht="15.75" customHeight="1" x14ac:dyDescent="0.35">
      <c r="A184" s="26" t="s">
        <v>222</v>
      </c>
      <c r="B184" s="11" t="str">
        <f>VLOOKUP(A184,'Customer Names'!A:E,COLUMN('Customer Names'!D183),FALSE)</f>
        <v>Mr. Jeffrey</v>
      </c>
      <c r="C184" s="11">
        <f>VLOOKUP($A184,'Medical Examinations'!$A:$J,COLUMN('Medical Examinations'!B183),FALSE)</f>
        <v>35.299999999999997</v>
      </c>
      <c r="D184" s="11">
        <f>VLOOKUP($A184,'Medical Examinations'!$A:$J,COLUMN('Medical Examinations'!C183),FALSE)</f>
        <v>6.09</v>
      </c>
      <c r="E184" s="11" t="str">
        <f>VLOOKUP($A184,'Medical Examinations'!$A:$J,COLUMN('Medical Examinations'!D183),FALSE)</f>
        <v>No</v>
      </c>
      <c r="F184" s="11" t="str">
        <f>VLOOKUP($A184,'Medical Examinations'!$A:$J,COLUMN('Medical Examinations'!E183),FALSE)</f>
        <v>No</v>
      </c>
      <c r="G184" s="11" t="str">
        <f>VLOOKUP($A184,'Medical Examinations'!$A:$J,COLUMN('Medical Examinations'!F183),FALSE)</f>
        <v>No</v>
      </c>
      <c r="H184" s="11">
        <f>VLOOKUP($A184,'Medical Examinations'!$A:$J,COLUMN('Medical Examinations'!G183),FALSE)</f>
        <v>1</v>
      </c>
      <c r="I184" s="11" t="str">
        <f>VLOOKUP($A184,'Medical Examinations'!$A:$J,COLUMN('Medical Examinations'!H183),FALSE)</f>
        <v>Yes</v>
      </c>
      <c r="J184" s="11" t="str">
        <f>VLOOKUP($A184,'Medical Examinations'!$A:$J,COLUMN('Medical Examinations'!I183),FALSE)</f>
        <v>Obesity</v>
      </c>
      <c r="K184" s="11" t="str">
        <f>VLOOKUP($A184,'Medical Examinations'!$A:$J,COLUMN('Medical Examinations'!J183),FALSE)</f>
        <v>Prediabetes</v>
      </c>
      <c r="L184" s="27">
        <f>VLOOKUP($A184,'Hospitalisation Details'!$A:$K,COLUMN('Hospitalisation Details'!J183),FALSE)</f>
        <v>33789</v>
      </c>
      <c r="M184" s="28">
        <f>VLOOKUP($A184,'Hospitalisation Details'!$A:$K,COLUMN('Hospitalisation Details'!F183),FALSE)</f>
        <v>36837.47</v>
      </c>
      <c r="N184" s="28" t="str">
        <f>VLOOKUP($A184,'Hospitalisation Details'!$A:$K,COLUMN('Hospitalisation Details'!G183),FALSE)</f>
        <v>Tier - 2</v>
      </c>
      <c r="O184" s="28" t="str">
        <f>VLOOKUP($A184,'Hospitalisation Details'!$A:$K,COLUMN('Hospitalisation Details'!H183),FALSE)</f>
        <v>Tier - 3</v>
      </c>
      <c r="P184" s="28" t="str">
        <f>VLOOKUP($A184,'Hospitalisation Details'!$A:$K,COLUMN('Hospitalisation Details'!I183),FALSE)</f>
        <v>R1011</v>
      </c>
      <c r="Q184" s="29">
        <f>VLOOKUP($A184,'Hospitalisation Details'!$A:$K,COLUMN('Hospitalisation Details'!K183),FALSE)</f>
        <v>30</v>
      </c>
    </row>
    <row r="185" spans="1:17" ht="15.75" customHeight="1" x14ac:dyDescent="0.35">
      <c r="A185" s="26" t="s">
        <v>223</v>
      </c>
      <c r="B185" s="11" t="str">
        <f>VLOOKUP(A185,'Customer Names'!A:E,COLUMN('Customer Names'!D184),FALSE)</f>
        <v>Mr. Matthew</v>
      </c>
      <c r="C185" s="11">
        <f>VLOOKUP($A185,'Medical Examinations'!$A:$J,COLUMN('Medical Examinations'!B184),FALSE)</f>
        <v>33.42</v>
      </c>
      <c r="D185" s="11">
        <f>VLOOKUP($A185,'Medical Examinations'!$A:$J,COLUMN('Medical Examinations'!C184),FALSE)</f>
        <v>10.67</v>
      </c>
      <c r="E185" s="11" t="str">
        <f>VLOOKUP($A185,'Medical Examinations'!$A:$J,COLUMN('Medical Examinations'!D184),FALSE)</f>
        <v>No</v>
      </c>
      <c r="F185" s="11" t="str">
        <f>VLOOKUP($A185,'Medical Examinations'!$A:$J,COLUMN('Medical Examinations'!E184),FALSE)</f>
        <v>No</v>
      </c>
      <c r="G185" s="11" t="str">
        <f>VLOOKUP($A185,'Medical Examinations'!$A:$J,COLUMN('Medical Examinations'!F184),FALSE)</f>
        <v>No</v>
      </c>
      <c r="H185" s="11">
        <f>VLOOKUP($A185,'Medical Examinations'!$A:$J,COLUMN('Medical Examinations'!G184),FALSE)</f>
        <v>0</v>
      </c>
      <c r="I185" s="11" t="str">
        <f>VLOOKUP($A185,'Medical Examinations'!$A:$J,COLUMN('Medical Examinations'!H184),FALSE)</f>
        <v>Yes</v>
      </c>
      <c r="J185" s="11" t="str">
        <f>VLOOKUP($A185,'Medical Examinations'!$A:$J,COLUMN('Medical Examinations'!I184),FALSE)</f>
        <v>Obesity</v>
      </c>
      <c r="K185" s="11" t="str">
        <f>VLOOKUP($A185,'Medical Examinations'!$A:$J,COLUMN('Medical Examinations'!J184),FALSE)</f>
        <v>Diabetes</v>
      </c>
      <c r="L185" s="27">
        <f>VLOOKUP($A185,'Hospitalisation Details'!$A:$K,COLUMN('Hospitalisation Details'!J184),FALSE)</f>
        <v>24104</v>
      </c>
      <c r="M185" s="28">
        <f>VLOOKUP($A185,'Hospitalisation Details'!$A:$K,COLUMN('Hospitalisation Details'!F184),FALSE)</f>
        <v>36795.29</v>
      </c>
      <c r="N185" s="28" t="str">
        <f>VLOOKUP($A185,'Hospitalisation Details'!$A:$K,COLUMN('Hospitalisation Details'!G184),FALSE)</f>
        <v>Tier - 2</v>
      </c>
      <c r="O185" s="28" t="str">
        <f>VLOOKUP($A185,'Hospitalisation Details'!$A:$K,COLUMN('Hospitalisation Details'!H184),FALSE)</f>
        <v>Tier - 1</v>
      </c>
      <c r="P185" s="28" t="str">
        <f>VLOOKUP($A185,'Hospitalisation Details'!$A:$K,COLUMN('Hospitalisation Details'!I184),FALSE)</f>
        <v>R1011</v>
      </c>
      <c r="Q185" s="29">
        <f>VLOOKUP($A185,'Hospitalisation Details'!$A:$K,COLUMN('Hospitalisation Details'!K184),FALSE)</f>
        <v>57</v>
      </c>
    </row>
    <row r="186" spans="1:17" ht="15.75" customHeight="1" x14ac:dyDescent="0.35">
      <c r="A186" s="26" t="s">
        <v>224</v>
      </c>
      <c r="B186" s="11" t="str">
        <f>VLOOKUP(A186,'Customer Names'!A:E,COLUMN('Customer Names'!D185),FALSE)</f>
        <v>Mr. Ryan</v>
      </c>
      <c r="C186" s="11">
        <f>VLOOKUP($A186,'Medical Examinations'!$A:$J,COLUMN('Medical Examinations'!B185),FALSE)</f>
        <v>37.18</v>
      </c>
      <c r="D186" s="11">
        <f>VLOOKUP($A186,'Medical Examinations'!$A:$J,COLUMN('Medical Examinations'!C185),FALSE)</f>
        <v>6.75</v>
      </c>
      <c r="E186" s="11" t="str">
        <f>VLOOKUP($A186,'Medical Examinations'!$A:$J,COLUMN('Medical Examinations'!D185),FALSE)</f>
        <v>Yes</v>
      </c>
      <c r="F186" s="11" t="str">
        <f>VLOOKUP($A186,'Medical Examinations'!$A:$J,COLUMN('Medical Examinations'!E185),FALSE)</f>
        <v>No</v>
      </c>
      <c r="G186" s="11" t="str">
        <f>VLOOKUP($A186,'Medical Examinations'!$A:$J,COLUMN('Medical Examinations'!F185),FALSE)</f>
        <v>No</v>
      </c>
      <c r="H186" s="11">
        <f>VLOOKUP($A186,'Medical Examinations'!$A:$J,COLUMN('Medical Examinations'!G185),FALSE)</f>
        <v>2</v>
      </c>
      <c r="I186" s="11" t="str">
        <f>VLOOKUP($A186,'Medical Examinations'!$A:$J,COLUMN('Medical Examinations'!H185),FALSE)</f>
        <v>Yes</v>
      </c>
      <c r="J186" s="11" t="str">
        <f>VLOOKUP($A186,'Medical Examinations'!$A:$J,COLUMN('Medical Examinations'!I185),FALSE)</f>
        <v>Obesity</v>
      </c>
      <c r="K186" s="11" t="str">
        <f>VLOOKUP($A186,'Medical Examinations'!$A:$J,COLUMN('Medical Examinations'!J185),FALSE)</f>
        <v>Diabetes</v>
      </c>
      <c r="L186" s="27">
        <f>VLOOKUP($A186,'Hospitalisation Details'!$A:$K,COLUMN('Hospitalisation Details'!J185),FALSE)</f>
        <v>25763</v>
      </c>
      <c r="M186" s="28">
        <f>VLOOKUP($A186,'Hospitalisation Details'!$A:$K,COLUMN('Hospitalisation Details'!F185),FALSE)</f>
        <v>36786.370000000003</v>
      </c>
      <c r="N186" s="28" t="str">
        <f>VLOOKUP($A186,'Hospitalisation Details'!$A:$K,COLUMN('Hospitalisation Details'!G185),FALSE)</f>
        <v>Tier - 1</v>
      </c>
      <c r="O186" s="28" t="str">
        <f>VLOOKUP($A186,'Hospitalisation Details'!$A:$K,COLUMN('Hospitalisation Details'!H185),FALSE)</f>
        <v>Tier - 1</v>
      </c>
      <c r="P186" s="28" t="str">
        <f>VLOOKUP($A186,'Hospitalisation Details'!$A:$K,COLUMN('Hospitalisation Details'!I185),FALSE)</f>
        <v>R1011</v>
      </c>
      <c r="Q186" s="29">
        <f>VLOOKUP($A186,'Hospitalisation Details'!$A:$K,COLUMN('Hospitalisation Details'!K185),FALSE)</f>
        <v>52</v>
      </c>
    </row>
    <row r="187" spans="1:17" ht="15.75" customHeight="1" x14ac:dyDescent="0.35">
      <c r="A187" s="26" t="s">
        <v>225</v>
      </c>
      <c r="B187" s="11" t="str">
        <f>VLOOKUP(A187,'Customer Names'!A:E,COLUMN('Customer Names'!D186),FALSE)</f>
        <v>Ms. Amy</v>
      </c>
      <c r="C187" s="11">
        <f>VLOOKUP($A187,'Medical Examinations'!$A:$J,COLUMN('Medical Examinations'!B186),FALSE)</f>
        <v>33.33</v>
      </c>
      <c r="D187" s="11">
        <f>VLOOKUP($A187,'Medical Examinations'!$A:$J,COLUMN('Medical Examinations'!C186),FALSE)</f>
        <v>9.26</v>
      </c>
      <c r="E187" s="11" t="str">
        <f>VLOOKUP($A187,'Medical Examinations'!$A:$J,COLUMN('Medical Examinations'!D186),FALSE)</f>
        <v>Yes</v>
      </c>
      <c r="F187" s="11" t="str">
        <f>VLOOKUP($A187,'Medical Examinations'!$A:$J,COLUMN('Medical Examinations'!E186),FALSE)</f>
        <v>No</v>
      </c>
      <c r="G187" s="11" t="str">
        <f>VLOOKUP($A187,'Medical Examinations'!$A:$J,COLUMN('Medical Examinations'!F186),FALSE)</f>
        <v>No</v>
      </c>
      <c r="H187" s="11">
        <f>VLOOKUP($A187,'Medical Examinations'!$A:$J,COLUMN('Medical Examinations'!G186),FALSE)</f>
        <v>2</v>
      </c>
      <c r="I187" s="11" t="str">
        <f>VLOOKUP($A187,'Medical Examinations'!$A:$J,COLUMN('Medical Examinations'!H186),FALSE)</f>
        <v>No</v>
      </c>
      <c r="J187" s="11" t="str">
        <f>VLOOKUP($A187,'Medical Examinations'!$A:$J,COLUMN('Medical Examinations'!I186),FALSE)</f>
        <v>Obesity</v>
      </c>
      <c r="K187" s="11" t="str">
        <f>VLOOKUP($A187,'Medical Examinations'!$A:$J,COLUMN('Medical Examinations'!J186),FALSE)</f>
        <v>Diabetes</v>
      </c>
      <c r="L187" s="27">
        <f>VLOOKUP($A187,'Hospitalisation Details'!$A:$K,COLUMN('Hospitalisation Details'!J186),FALSE)</f>
        <v>22491</v>
      </c>
      <c r="M187" s="28">
        <f>VLOOKUP($A187,'Hospitalisation Details'!$A:$K,COLUMN('Hospitalisation Details'!F186),FALSE)</f>
        <v>36580.28</v>
      </c>
      <c r="N187" s="28" t="str">
        <f>VLOOKUP($A187,'Hospitalisation Details'!$A:$K,COLUMN('Hospitalisation Details'!G186),FALSE)</f>
        <v>Tier - 2</v>
      </c>
      <c r="O187" s="28" t="str">
        <f>VLOOKUP($A187,'Hospitalisation Details'!$A:$K,COLUMN('Hospitalisation Details'!H186),FALSE)</f>
        <v>Tier - 2</v>
      </c>
      <c r="P187" s="28" t="str">
        <f>VLOOKUP($A187,'Hospitalisation Details'!$A:$K,COLUMN('Hospitalisation Details'!I186),FALSE)</f>
        <v>R1013</v>
      </c>
      <c r="Q187" s="29">
        <f>VLOOKUP($A187,'Hospitalisation Details'!$A:$K,COLUMN('Hospitalisation Details'!K186),FALSE)</f>
        <v>61</v>
      </c>
    </row>
    <row r="188" spans="1:17" ht="15.75" customHeight="1" x14ac:dyDescent="0.35">
      <c r="A188" s="26" t="s">
        <v>226</v>
      </c>
      <c r="B188" s="11" t="str">
        <f>VLOOKUP(A188,'Customer Names'!A:E,COLUMN('Customer Names'!D187),FALSE)</f>
        <v>Mr. Andrew</v>
      </c>
      <c r="C188" s="11">
        <f>VLOOKUP($A188,'Medical Examinations'!$A:$J,COLUMN('Medical Examinations'!B187),FALSE)</f>
        <v>53.21</v>
      </c>
      <c r="D188" s="11">
        <f>VLOOKUP($A188,'Medical Examinations'!$A:$J,COLUMN('Medical Examinations'!C187),FALSE)</f>
        <v>4.2699999999999996</v>
      </c>
      <c r="E188" s="11" t="str">
        <f>VLOOKUP($A188,'Medical Examinations'!$A:$J,COLUMN('Medical Examinations'!D187),FALSE)</f>
        <v>No</v>
      </c>
      <c r="F188" s="11" t="str">
        <f>VLOOKUP($A188,'Medical Examinations'!$A:$J,COLUMN('Medical Examinations'!E187),FALSE)</f>
        <v>No</v>
      </c>
      <c r="G188" s="11" t="str">
        <f>VLOOKUP($A188,'Medical Examinations'!$A:$J,COLUMN('Medical Examinations'!F187),FALSE)</f>
        <v>No</v>
      </c>
      <c r="H188" s="11">
        <f>VLOOKUP($A188,'Medical Examinations'!$A:$J,COLUMN('Medical Examinations'!G187),FALSE)</f>
        <v>1</v>
      </c>
      <c r="I188" s="11" t="str">
        <f>VLOOKUP($A188,'Medical Examinations'!$A:$J,COLUMN('Medical Examinations'!H187),FALSE)</f>
        <v>Yes</v>
      </c>
      <c r="J188" s="11" t="str">
        <f>VLOOKUP($A188,'Medical Examinations'!$A:$J,COLUMN('Medical Examinations'!I187),FALSE)</f>
        <v>Obesity</v>
      </c>
      <c r="K188" s="11" t="str">
        <f>VLOOKUP($A188,'Medical Examinations'!$A:$J,COLUMN('Medical Examinations'!J187),FALSE)</f>
        <v>Normal</v>
      </c>
      <c r="L188" s="27">
        <f>VLOOKUP($A188,'Hospitalisation Details'!$A:$K,COLUMN('Hospitalisation Details'!J187),FALSE)</f>
        <v>33886</v>
      </c>
      <c r="M188" s="28">
        <f>VLOOKUP($A188,'Hospitalisation Details'!$A:$K,COLUMN('Hospitalisation Details'!F187),FALSE)</f>
        <v>36572.800000000003</v>
      </c>
      <c r="N188" s="28" t="str">
        <f>VLOOKUP($A188,'Hospitalisation Details'!$A:$K,COLUMN('Hospitalisation Details'!G187),FALSE)</f>
        <v>Tier - 1</v>
      </c>
      <c r="O188" s="28" t="str">
        <f>VLOOKUP($A188,'Hospitalisation Details'!$A:$K,COLUMN('Hospitalisation Details'!H187),FALSE)</f>
        <v>Tier - 2</v>
      </c>
      <c r="P188" s="28" t="str">
        <f>VLOOKUP($A188,'Hospitalisation Details'!$A:$K,COLUMN('Hospitalisation Details'!I187),FALSE)</f>
        <v>R1011</v>
      </c>
      <c r="Q188" s="29">
        <f>VLOOKUP($A188,'Hospitalisation Details'!$A:$K,COLUMN('Hospitalisation Details'!K187),FALSE)</f>
        <v>30</v>
      </c>
    </row>
    <row r="189" spans="1:17" ht="15.75" customHeight="1" x14ac:dyDescent="0.35">
      <c r="A189" s="26" t="s">
        <v>227</v>
      </c>
      <c r="B189" s="11" t="str">
        <f>VLOOKUP(A189,'Customer Names'!A:E,COLUMN('Customer Names'!D188),FALSE)</f>
        <v>Mr. George</v>
      </c>
      <c r="C189" s="11">
        <f>VLOOKUP($A189,'Medical Examinations'!$A:$J,COLUMN('Medical Examinations'!B188),FALSE)</f>
        <v>38.729999999999997</v>
      </c>
      <c r="D189" s="11">
        <f>VLOOKUP($A189,'Medical Examinations'!$A:$J,COLUMN('Medical Examinations'!C188),FALSE)</f>
        <v>11.51</v>
      </c>
      <c r="E189" s="11" t="str">
        <f>VLOOKUP($A189,'Medical Examinations'!$A:$J,COLUMN('Medical Examinations'!D188),FALSE)</f>
        <v>No</v>
      </c>
      <c r="F189" s="11" t="str">
        <f>VLOOKUP($A189,'Medical Examinations'!$A:$J,COLUMN('Medical Examinations'!E188),FALSE)</f>
        <v>No</v>
      </c>
      <c r="G189" s="11" t="str">
        <f>VLOOKUP($A189,'Medical Examinations'!$A:$J,COLUMN('Medical Examinations'!F188),FALSE)</f>
        <v>No</v>
      </c>
      <c r="H189" s="11">
        <f>VLOOKUP($A189,'Medical Examinations'!$A:$J,COLUMN('Medical Examinations'!G188),FALSE)</f>
        <v>2</v>
      </c>
      <c r="I189" s="11" t="str">
        <f>VLOOKUP($A189,'Medical Examinations'!$A:$J,COLUMN('Medical Examinations'!H188),FALSE)</f>
        <v>Yes</v>
      </c>
      <c r="J189" s="11" t="str">
        <f>VLOOKUP($A189,'Medical Examinations'!$A:$J,COLUMN('Medical Examinations'!I188),FALSE)</f>
        <v>Obesity</v>
      </c>
      <c r="K189" s="11" t="str">
        <f>VLOOKUP($A189,'Medical Examinations'!$A:$J,COLUMN('Medical Examinations'!J188),FALSE)</f>
        <v>Diabetes</v>
      </c>
      <c r="L189" s="27">
        <f>VLOOKUP($A189,'Hospitalisation Details'!$A:$K,COLUMN('Hospitalisation Details'!J188),FALSE)</f>
        <v>26885</v>
      </c>
      <c r="M189" s="28">
        <f>VLOOKUP($A189,'Hospitalisation Details'!$A:$K,COLUMN('Hospitalisation Details'!F188),FALSE)</f>
        <v>36541.550000000003</v>
      </c>
      <c r="N189" s="28" t="str">
        <f>VLOOKUP($A189,'Hospitalisation Details'!$A:$K,COLUMN('Hospitalisation Details'!G188),FALSE)</f>
        <v>Tier - 2</v>
      </c>
      <c r="O189" s="28" t="str">
        <f>VLOOKUP($A189,'Hospitalisation Details'!$A:$K,COLUMN('Hospitalisation Details'!H188),FALSE)</f>
        <v>Tier - 3</v>
      </c>
      <c r="P189" s="28" t="str">
        <f>VLOOKUP($A189,'Hospitalisation Details'!$A:$K,COLUMN('Hospitalisation Details'!I188),FALSE)</f>
        <v>R1011</v>
      </c>
      <c r="Q189" s="29">
        <f>VLOOKUP($A189,'Hospitalisation Details'!$A:$K,COLUMN('Hospitalisation Details'!K188),FALSE)</f>
        <v>49</v>
      </c>
    </row>
    <row r="190" spans="1:17" ht="15.75" customHeight="1" x14ac:dyDescent="0.35">
      <c r="A190" s="26" t="s">
        <v>228</v>
      </c>
      <c r="B190" s="11" t="str">
        <f>VLOOKUP(A190,'Customer Names'!A:E,COLUMN('Customer Names'!D189),FALSE)</f>
        <v>Ms. Sarah</v>
      </c>
      <c r="C190" s="11">
        <f>VLOOKUP($A190,'Medical Examinations'!$A:$J,COLUMN('Medical Examinations'!B189),FALSE)</f>
        <v>29.73</v>
      </c>
      <c r="D190" s="11">
        <f>VLOOKUP($A190,'Medical Examinations'!$A:$J,COLUMN('Medical Examinations'!C189),FALSE)</f>
        <v>7.22</v>
      </c>
      <c r="E190" s="11" t="str">
        <f>VLOOKUP($A190,'Medical Examinations'!$A:$J,COLUMN('Medical Examinations'!D189),FALSE)</f>
        <v>No</v>
      </c>
      <c r="F190" s="11" t="str">
        <f>VLOOKUP($A190,'Medical Examinations'!$A:$J,COLUMN('Medical Examinations'!E189),FALSE)</f>
        <v>No</v>
      </c>
      <c r="G190" s="11" t="str">
        <f>VLOOKUP($A190,'Medical Examinations'!$A:$J,COLUMN('Medical Examinations'!F189),FALSE)</f>
        <v>No</v>
      </c>
      <c r="H190" s="11">
        <f>VLOOKUP($A190,'Medical Examinations'!$A:$J,COLUMN('Medical Examinations'!G189),FALSE)</f>
        <v>0</v>
      </c>
      <c r="I190" s="11" t="str">
        <f>VLOOKUP($A190,'Medical Examinations'!$A:$J,COLUMN('Medical Examinations'!H189),FALSE)</f>
        <v>Yes</v>
      </c>
      <c r="J190" s="11" t="str">
        <f>VLOOKUP($A190,'Medical Examinations'!$A:$J,COLUMN('Medical Examinations'!I189),FALSE)</f>
        <v>Overweight</v>
      </c>
      <c r="K190" s="11" t="str">
        <f>VLOOKUP($A190,'Medical Examinations'!$A:$J,COLUMN('Medical Examinations'!J189),FALSE)</f>
        <v>Diabetes</v>
      </c>
      <c r="L190" s="27">
        <f>VLOOKUP($A190,'Hospitalisation Details'!$A:$K,COLUMN('Hospitalisation Details'!J189),FALSE)</f>
        <v>22969</v>
      </c>
      <c r="M190" s="28">
        <f>VLOOKUP($A190,'Hospitalisation Details'!$A:$K,COLUMN('Hospitalisation Details'!F189),FALSE)</f>
        <v>36445.550000000003</v>
      </c>
      <c r="N190" s="28" t="str">
        <f>VLOOKUP($A190,'Hospitalisation Details'!$A:$K,COLUMN('Hospitalisation Details'!G189),FALSE)</f>
        <v>Tier - 2</v>
      </c>
      <c r="O190" s="28" t="str">
        <f>VLOOKUP($A190,'Hospitalisation Details'!$A:$K,COLUMN('Hospitalisation Details'!H189),FALSE)</f>
        <v>Tier - 2</v>
      </c>
      <c r="P190" s="28" t="str">
        <f>VLOOKUP($A190,'Hospitalisation Details'!$A:$K,COLUMN('Hospitalisation Details'!I189),FALSE)</f>
        <v>R1011</v>
      </c>
      <c r="Q190" s="29">
        <f>VLOOKUP($A190,'Hospitalisation Details'!$A:$K,COLUMN('Hospitalisation Details'!K189),FALSE)</f>
        <v>60</v>
      </c>
    </row>
    <row r="191" spans="1:17" ht="15.75" customHeight="1" x14ac:dyDescent="0.35">
      <c r="A191" s="26" t="s">
        <v>229</v>
      </c>
      <c r="B191" s="11" t="str">
        <f>VLOOKUP(A191,'Customer Names'!A:E,COLUMN('Customer Names'!D190),FALSE)</f>
        <v>Ms. Lara</v>
      </c>
      <c r="C191" s="11">
        <f>VLOOKUP($A191,'Medical Examinations'!$A:$J,COLUMN('Medical Examinations'!B190),FALSE)</f>
        <v>34.700000000000003</v>
      </c>
      <c r="D191" s="11">
        <f>VLOOKUP($A191,'Medical Examinations'!$A:$J,COLUMN('Medical Examinations'!C190),FALSE)</f>
        <v>4.37</v>
      </c>
      <c r="E191" s="11" t="str">
        <f>VLOOKUP($A191,'Medical Examinations'!$A:$J,COLUMN('Medical Examinations'!D190),FALSE)</f>
        <v>No</v>
      </c>
      <c r="F191" s="11" t="str">
        <f>VLOOKUP($A191,'Medical Examinations'!$A:$J,COLUMN('Medical Examinations'!E190),FALSE)</f>
        <v>No</v>
      </c>
      <c r="G191" s="11" t="str">
        <f>VLOOKUP($A191,'Medical Examinations'!$A:$J,COLUMN('Medical Examinations'!F190),FALSE)</f>
        <v>Yes</v>
      </c>
      <c r="H191" s="11">
        <f>VLOOKUP($A191,'Medical Examinations'!$A:$J,COLUMN('Medical Examinations'!G190),FALSE)</f>
        <v>1</v>
      </c>
      <c r="I191" s="11" t="str">
        <f>VLOOKUP($A191,'Medical Examinations'!$A:$J,COLUMN('Medical Examinations'!H190),FALSE)</f>
        <v>Yes</v>
      </c>
      <c r="J191" s="11" t="str">
        <f>VLOOKUP($A191,'Medical Examinations'!$A:$J,COLUMN('Medical Examinations'!I190),FALSE)</f>
        <v>Obesity</v>
      </c>
      <c r="K191" s="11" t="str">
        <f>VLOOKUP($A191,'Medical Examinations'!$A:$J,COLUMN('Medical Examinations'!J190),FALSE)</f>
        <v>Normal</v>
      </c>
      <c r="L191" s="27">
        <f>VLOOKUP($A191,'Hospitalisation Details'!$A:$K,COLUMN('Hospitalisation Details'!J190),FALSE)</f>
        <v>37964</v>
      </c>
      <c r="M191" s="28">
        <f>VLOOKUP($A191,'Hospitalisation Details'!$A:$K,COLUMN('Hospitalisation Details'!F190),FALSE)</f>
        <v>36397.58</v>
      </c>
      <c r="N191" s="28" t="str">
        <f>VLOOKUP($A191,'Hospitalisation Details'!$A:$K,COLUMN('Hospitalisation Details'!G190),FALSE)</f>
        <v>Tier - 2</v>
      </c>
      <c r="O191" s="28" t="str">
        <f>VLOOKUP($A191,'Hospitalisation Details'!$A:$K,COLUMN('Hospitalisation Details'!H190),FALSE)</f>
        <v>Tier - 3</v>
      </c>
      <c r="P191" s="28" t="str">
        <f>VLOOKUP($A191,'Hospitalisation Details'!$A:$K,COLUMN('Hospitalisation Details'!I190),FALSE)</f>
        <v>R1011</v>
      </c>
      <c r="Q191" s="29">
        <f>VLOOKUP($A191,'Hospitalisation Details'!$A:$K,COLUMN('Hospitalisation Details'!K190),FALSE)</f>
        <v>19</v>
      </c>
    </row>
    <row r="192" spans="1:17" ht="15.75" customHeight="1" x14ac:dyDescent="0.35">
      <c r="A192" s="26" t="s">
        <v>230</v>
      </c>
      <c r="B192" s="11" t="str">
        <f>VLOOKUP(A192,'Customer Names'!A:E,COLUMN('Customer Names'!D191),FALSE)</f>
        <v>Mr. Sebastien</v>
      </c>
      <c r="C192" s="11">
        <f>VLOOKUP($A192,'Medical Examinations'!$A:$J,COLUMN('Medical Examinations'!B191),FALSE)</f>
        <v>38.28</v>
      </c>
      <c r="D192" s="11">
        <f>VLOOKUP($A192,'Medical Examinations'!$A:$J,COLUMN('Medical Examinations'!C191),FALSE)</f>
        <v>11.56</v>
      </c>
      <c r="E192" s="11" t="str">
        <f>VLOOKUP($A192,'Medical Examinations'!$A:$J,COLUMN('Medical Examinations'!D191),FALSE)</f>
        <v>Yes</v>
      </c>
      <c r="F192" s="11" t="str">
        <f>VLOOKUP($A192,'Medical Examinations'!$A:$J,COLUMN('Medical Examinations'!E191),FALSE)</f>
        <v>No</v>
      </c>
      <c r="G192" s="11" t="str">
        <f>VLOOKUP($A192,'Medical Examinations'!$A:$J,COLUMN('Medical Examinations'!F191),FALSE)</f>
        <v>No</v>
      </c>
      <c r="H192" s="11">
        <f>VLOOKUP($A192,'Medical Examinations'!$A:$J,COLUMN('Medical Examinations'!G191),FALSE)</f>
        <v>1</v>
      </c>
      <c r="I192" s="11" t="str">
        <f>VLOOKUP($A192,'Medical Examinations'!$A:$J,COLUMN('Medical Examinations'!H191),FALSE)</f>
        <v>Yes</v>
      </c>
      <c r="J192" s="11" t="str">
        <f>VLOOKUP($A192,'Medical Examinations'!$A:$J,COLUMN('Medical Examinations'!I191),FALSE)</f>
        <v>Obesity</v>
      </c>
      <c r="K192" s="11" t="str">
        <f>VLOOKUP($A192,'Medical Examinations'!$A:$J,COLUMN('Medical Examinations'!J191),FALSE)</f>
        <v>Diabetes</v>
      </c>
      <c r="L192" s="27">
        <f>VLOOKUP($A192,'Hospitalisation Details'!$A:$K,COLUMN('Hospitalisation Details'!J191),FALSE)</f>
        <v>27550</v>
      </c>
      <c r="M192" s="28">
        <f>VLOOKUP($A192,'Hospitalisation Details'!$A:$K,COLUMN('Hospitalisation Details'!F191),FALSE)</f>
        <v>36350.71</v>
      </c>
      <c r="N192" s="28" t="str">
        <f>VLOOKUP($A192,'Hospitalisation Details'!$A:$K,COLUMN('Hospitalisation Details'!G191),FALSE)</f>
        <v>Tier - 1</v>
      </c>
      <c r="O192" s="28" t="str">
        <f>VLOOKUP($A192,'Hospitalisation Details'!$A:$K,COLUMN('Hospitalisation Details'!H191),FALSE)</f>
        <v>Tier - 2</v>
      </c>
      <c r="P192" s="28" t="str">
        <f>VLOOKUP($A192,'Hospitalisation Details'!$A:$K,COLUMN('Hospitalisation Details'!I191),FALSE)</f>
        <v>R1011</v>
      </c>
      <c r="Q192" s="29">
        <f>VLOOKUP($A192,'Hospitalisation Details'!$A:$K,COLUMN('Hospitalisation Details'!K191),FALSE)</f>
        <v>48</v>
      </c>
    </row>
    <row r="193" spans="1:17" ht="15.75" customHeight="1" x14ac:dyDescent="0.35">
      <c r="A193" s="26" t="s">
        <v>231</v>
      </c>
      <c r="B193" s="11" t="str">
        <f>VLOOKUP(A193,'Customer Names'!A:E,COLUMN('Customer Names'!D192),FALSE)</f>
        <v>Mr. Padraig</v>
      </c>
      <c r="C193" s="11">
        <f>VLOOKUP($A193,'Medical Examinations'!$A:$J,COLUMN('Medical Examinations'!B192),FALSE)</f>
        <v>33.57</v>
      </c>
      <c r="D193" s="11">
        <f>VLOOKUP($A193,'Medical Examinations'!$A:$J,COLUMN('Medical Examinations'!C192),FALSE)</f>
        <v>8.82</v>
      </c>
      <c r="E193" s="11" t="str">
        <f>VLOOKUP($A193,'Medical Examinations'!$A:$J,COLUMN('Medical Examinations'!D192),FALSE)</f>
        <v>Yes</v>
      </c>
      <c r="F193" s="11" t="str">
        <f>VLOOKUP($A193,'Medical Examinations'!$A:$J,COLUMN('Medical Examinations'!E192),FALSE)</f>
        <v>No</v>
      </c>
      <c r="G193" s="11" t="str">
        <f>VLOOKUP($A193,'Medical Examinations'!$A:$J,COLUMN('Medical Examinations'!F192),FALSE)</f>
        <v>No</v>
      </c>
      <c r="H193" s="11">
        <f>VLOOKUP($A193,'Medical Examinations'!$A:$J,COLUMN('Medical Examinations'!G192),FALSE)</f>
        <v>0</v>
      </c>
      <c r="I193" s="11" t="str">
        <f>VLOOKUP($A193,'Medical Examinations'!$A:$J,COLUMN('Medical Examinations'!H192),FALSE)</f>
        <v>Yes</v>
      </c>
      <c r="J193" s="11" t="str">
        <f>VLOOKUP($A193,'Medical Examinations'!$A:$J,COLUMN('Medical Examinations'!I192),FALSE)</f>
        <v>Obesity</v>
      </c>
      <c r="K193" s="11" t="str">
        <f>VLOOKUP($A193,'Medical Examinations'!$A:$J,COLUMN('Medical Examinations'!J192),FALSE)</f>
        <v>Diabetes</v>
      </c>
      <c r="L193" s="27">
        <f>VLOOKUP($A193,'Hospitalisation Details'!$A:$K,COLUMN('Hospitalisation Details'!J192),FALSE)</f>
        <v>24763</v>
      </c>
      <c r="M193" s="28">
        <f>VLOOKUP($A193,'Hospitalisation Details'!$A:$K,COLUMN('Hospitalisation Details'!F192),FALSE)</f>
        <v>36332.449999999997</v>
      </c>
      <c r="N193" s="28" t="str">
        <f>VLOOKUP($A193,'Hospitalisation Details'!$A:$K,COLUMN('Hospitalisation Details'!G192),FALSE)</f>
        <v>Tier - 1</v>
      </c>
      <c r="O193" s="28" t="str">
        <f>VLOOKUP($A193,'Hospitalisation Details'!$A:$K,COLUMN('Hospitalisation Details'!H192),FALSE)</f>
        <v>Tier - 3</v>
      </c>
      <c r="P193" s="28" t="str">
        <f>VLOOKUP($A193,'Hospitalisation Details'!$A:$K,COLUMN('Hospitalisation Details'!I192),FALSE)</f>
        <v>R1011</v>
      </c>
      <c r="Q193" s="29">
        <f>VLOOKUP($A193,'Hospitalisation Details'!$A:$K,COLUMN('Hospitalisation Details'!K192),FALSE)</f>
        <v>55</v>
      </c>
    </row>
    <row r="194" spans="1:17" ht="15.75" customHeight="1" x14ac:dyDescent="0.35">
      <c r="A194" s="26" t="s">
        <v>232</v>
      </c>
      <c r="B194" s="11" t="str">
        <f>VLOOKUP(A194,'Customer Names'!A:E,COLUMN('Customer Names'!D193),FALSE)</f>
        <v>Ms. Heather</v>
      </c>
      <c r="C194" s="11">
        <f>VLOOKUP($A194,'Medical Examinations'!$A:$J,COLUMN('Medical Examinations'!B193),FALSE)</f>
        <v>52.06</v>
      </c>
      <c r="D194" s="11">
        <f>VLOOKUP($A194,'Medical Examinations'!$A:$J,COLUMN('Medical Examinations'!C193),FALSE)</f>
        <v>4.6900000000000004</v>
      </c>
      <c r="E194" s="11" t="str">
        <f>VLOOKUP($A194,'Medical Examinations'!$A:$J,COLUMN('Medical Examinations'!D193),FALSE)</f>
        <v>No</v>
      </c>
      <c r="F194" s="11" t="str">
        <f>VLOOKUP($A194,'Medical Examinations'!$A:$J,COLUMN('Medical Examinations'!E193),FALSE)</f>
        <v>No</v>
      </c>
      <c r="G194" s="11" t="str">
        <f>VLOOKUP($A194,'Medical Examinations'!$A:$J,COLUMN('Medical Examinations'!F193),FALSE)</f>
        <v>No</v>
      </c>
      <c r="H194" s="11">
        <f>VLOOKUP($A194,'Medical Examinations'!$A:$J,COLUMN('Medical Examinations'!G193),FALSE)</f>
        <v>1</v>
      </c>
      <c r="I194" s="11" t="str">
        <f>VLOOKUP($A194,'Medical Examinations'!$A:$J,COLUMN('Medical Examinations'!H193),FALSE)</f>
        <v>Yes</v>
      </c>
      <c r="J194" s="11" t="str">
        <f>VLOOKUP($A194,'Medical Examinations'!$A:$J,COLUMN('Medical Examinations'!I193),FALSE)</f>
        <v>Obesity</v>
      </c>
      <c r="K194" s="11" t="str">
        <f>VLOOKUP($A194,'Medical Examinations'!$A:$J,COLUMN('Medical Examinations'!J193),FALSE)</f>
        <v>Normal</v>
      </c>
      <c r="L194" s="27">
        <f>VLOOKUP($A194,'Hospitalisation Details'!$A:$K,COLUMN('Hospitalisation Details'!J193),FALSE)</f>
        <v>33771</v>
      </c>
      <c r="M194" s="28">
        <f>VLOOKUP($A194,'Hospitalisation Details'!$A:$K,COLUMN('Hospitalisation Details'!F193),FALSE)</f>
        <v>36314.050000000003</v>
      </c>
      <c r="N194" s="28" t="str">
        <f>VLOOKUP($A194,'Hospitalisation Details'!$A:$K,COLUMN('Hospitalisation Details'!G193),FALSE)</f>
        <v>Tier - 2</v>
      </c>
      <c r="O194" s="28" t="str">
        <f>VLOOKUP($A194,'Hospitalisation Details'!$A:$K,COLUMN('Hospitalisation Details'!H193),FALSE)</f>
        <v>Tier - 2</v>
      </c>
      <c r="P194" s="28" t="str">
        <f>VLOOKUP($A194,'Hospitalisation Details'!$A:$K,COLUMN('Hospitalisation Details'!I193),FALSE)</f>
        <v>R1011</v>
      </c>
      <c r="Q194" s="29">
        <f>VLOOKUP($A194,'Hospitalisation Details'!$A:$K,COLUMN('Hospitalisation Details'!K193),FALSE)</f>
        <v>30</v>
      </c>
    </row>
    <row r="195" spans="1:17" ht="15.75" customHeight="1" x14ac:dyDescent="0.35">
      <c r="A195" s="26" t="s">
        <v>233</v>
      </c>
      <c r="B195" s="11" t="str">
        <f>VLOOKUP(A195,'Customer Names'!A:E,COLUMN('Customer Names'!D194),FALSE)</f>
        <v>Mr. Jorge</v>
      </c>
      <c r="C195" s="11">
        <f>VLOOKUP($A195,'Medical Examinations'!$A:$J,COLUMN('Medical Examinations'!B194),FALSE)</f>
        <v>38.17</v>
      </c>
      <c r="D195" s="11">
        <f>VLOOKUP($A195,'Medical Examinations'!$A:$J,COLUMN('Medical Examinations'!C194),FALSE)</f>
        <v>4.53</v>
      </c>
      <c r="E195" s="11" t="str">
        <f>VLOOKUP($A195,'Medical Examinations'!$A:$J,COLUMN('Medical Examinations'!D194),FALSE)</f>
        <v>No</v>
      </c>
      <c r="F195" s="11" t="str">
        <f>VLOOKUP($A195,'Medical Examinations'!$A:$J,COLUMN('Medical Examinations'!E194),FALSE)</f>
        <v>Yes</v>
      </c>
      <c r="G195" s="11" t="str">
        <f>VLOOKUP($A195,'Medical Examinations'!$A:$J,COLUMN('Medical Examinations'!F194),FALSE)</f>
        <v>No</v>
      </c>
      <c r="H195" s="11">
        <f>VLOOKUP($A195,'Medical Examinations'!$A:$J,COLUMN('Medical Examinations'!G194),FALSE)</f>
        <v>1</v>
      </c>
      <c r="I195" s="11" t="str">
        <f>VLOOKUP($A195,'Medical Examinations'!$A:$J,COLUMN('Medical Examinations'!H194),FALSE)</f>
        <v>Yes</v>
      </c>
      <c r="J195" s="11" t="str">
        <f>VLOOKUP($A195,'Medical Examinations'!$A:$J,COLUMN('Medical Examinations'!I194),FALSE)</f>
        <v>Obesity</v>
      </c>
      <c r="K195" s="11" t="str">
        <f>VLOOKUP($A195,'Medical Examinations'!$A:$J,COLUMN('Medical Examinations'!J194),FALSE)</f>
        <v>Normal</v>
      </c>
      <c r="L195" s="27">
        <f>VLOOKUP($A195,'Hospitalisation Details'!$A:$K,COLUMN('Hospitalisation Details'!J194),FALSE)</f>
        <v>38346</v>
      </c>
      <c r="M195" s="28">
        <f>VLOOKUP($A195,'Hospitalisation Details'!$A:$K,COLUMN('Hospitalisation Details'!F194),FALSE)</f>
        <v>36307.800000000003</v>
      </c>
      <c r="N195" s="28" t="str">
        <f>VLOOKUP($A195,'Hospitalisation Details'!$A:$K,COLUMN('Hospitalisation Details'!G194),FALSE)</f>
        <v>Tier - 1</v>
      </c>
      <c r="O195" s="28" t="str">
        <f>VLOOKUP($A195,'Hospitalisation Details'!$A:$K,COLUMN('Hospitalisation Details'!H194),FALSE)</f>
        <v>Tier - 2</v>
      </c>
      <c r="P195" s="28" t="str">
        <f>VLOOKUP($A195,'Hospitalisation Details'!$A:$K,COLUMN('Hospitalisation Details'!I194),FALSE)</f>
        <v>R1013</v>
      </c>
      <c r="Q195" s="29">
        <f>VLOOKUP($A195,'Hospitalisation Details'!$A:$K,COLUMN('Hospitalisation Details'!K194),FALSE)</f>
        <v>18</v>
      </c>
    </row>
    <row r="196" spans="1:17" ht="15.75" customHeight="1" x14ac:dyDescent="0.35">
      <c r="A196" s="26" t="s">
        <v>234</v>
      </c>
      <c r="B196" s="11" t="str">
        <f>VLOOKUP(A196,'Customer Names'!A:E,COLUMN('Customer Names'!D195),FALSE)</f>
        <v>Mr. Jack</v>
      </c>
      <c r="C196" s="11">
        <f>VLOOKUP($A196,'Medical Examinations'!$A:$J,COLUMN('Medical Examinations'!B195),FALSE)</f>
        <v>36.954999999999998</v>
      </c>
      <c r="D196" s="11">
        <f>VLOOKUP($A196,'Medical Examinations'!$A:$J,COLUMN('Medical Examinations'!C195),FALSE)</f>
        <v>5.84</v>
      </c>
      <c r="E196" s="11" t="str">
        <f>VLOOKUP($A196,'Medical Examinations'!$A:$J,COLUMN('Medical Examinations'!D195),FALSE)</f>
        <v>No</v>
      </c>
      <c r="F196" s="11" t="str">
        <f>VLOOKUP($A196,'Medical Examinations'!$A:$J,COLUMN('Medical Examinations'!E195),FALSE)</f>
        <v>No</v>
      </c>
      <c r="G196" s="11" t="str">
        <f>VLOOKUP($A196,'Medical Examinations'!$A:$J,COLUMN('Medical Examinations'!F195),FALSE)</f>
        <v>Yes</v>
      </c>
      <c r="H196" s="11">
        <f>VLOOKUP($A196,'Medical Examinations'!$A:$J,COLUMN('Medical Examinations'!G195),FALSE)</f>
        <v>1</v>
      </c>
      <c r="I196" s="11" t="str">
        <f>VLOOKUP($A196,'Medical Examinations'!$A:$J,COLUMN('Medical Examinations'!H195),FALSE)</f>
        <v>Yes</v>
      </c>
      <c r="J196" s="11" t="str">
        <f>VLOOKUP($A196,'Medical Examinations'!$A:$J,COLUMN('Medical Examinations'!I195),FALSE)</f>
        <v>Obesity</v>
      </c>
      <c r="K196" s="11" t="str">
        <f>VLOOKUP($A196,'Medical Examinations'!$A:$J,COLUMN('Medical Examinations'!J195),FALSE)</f>
        <v>Prediabetes</v>
      </c>
      <c r="L196" s="27">
        <f>VLOOKUP($A196,'Hospitalisation Details'!$A:$K,COLUMN('Hospitalisation Details'!J195),FALSE)</f>
        <v>37869</v>
      </c>
      <c r="M196" s="28">
        <f>VLOOKUP($A196,'Hospitalisation Details'!$A:$K,COLUMN('Hospitalisation Details'!F195),FALSE)</f>
        <v>36219.410000000003</v>
      </c>
      <c r="N196" s="28" t="str">
        <f>VLOOKUP($A196,'Hospitalisation Details'!$A:$K,COLUMN('Hospitalisation Details'!G195),FALSE)</f>
        <v>Tier - 1</v>
      </c>
      <c r="O196" s="28" t="str">
        <f>VLOOKUP($A196,'Hospitalisation Details'!$A:$K,COLUMN('Hospitalisation Details'!H195),FALSE)</f>
        <v>Tier - 1</v>
      </c>
      <c r="P196" s="28" t="str">
        <f>VLOOKUP($A196,'Hospitalisation Details'!$A:$K,COLUMN('Hospitalisation Details'!I195),FALSE)</f>
        <v>R1012</v>
      </c>
      <c r="Q196" s="29">
        <f>VLOOKUP($A196,'Hospitalisation Details'!$A:$K,COLUMN('Hospitalisation Details'!K195),FALSE)</f>
        <v>19</v>
      </c>
    </row>
    <row r="197" spans="1:17" ht="15.75" customHeight="1" x14ac:dyDescent="0.35">
      <c r="A197" s="26" t="s">
        <v>235</v>
      </c>
      <c r="B197" s="11" t="str">
        <f>VLOOKUP(A197,'Customer Names'!A:E,COLUMN('Customer Names'!D196),FALSE)</f>
        <v>Mr. Felix</v>
      </c>
      <c r="C197" s="11">
        <f>VLOOKUP($A197,'Medical Examinations'!$A:$J,COLUMN('Medical Examinations'!B196),FALSE)</f>
        <v>34.4</v>
      </c>
      <c r="D197" s="11">
        <f>VLOOKUP($A197,'Medical Examinations'!$A:$J,COLUMN('Medical Examinations'!C196),FALSE)</f>
        <v>4.9000000000000004</v>
      </c>
      <c r="E197" s="11" t="str">
        <f>VLOOKUP($A197,'Medical Examinations'!$A:$J,COLUMN('Medical Examinations'!D196),FALSE)</f>
        <v>No</v>
      </c>
      <c r="F197" s="11" t="str">
        <f>VLOOKUP($A197,'Medical Examinations'!$A:$J,COLUMN('Medical Examinations'!E196),FALSE)</f>
        <v>No</v>
      </c>
      <c r="G197" s="11" t="str">
        <f>VLOOKUP($A197,'Medical Examinations'!$A:$J,COLUMN('Medical Examinations'!F196),FALSE)</f>
        <v>Yes</v>
      </c>
      <c r="H197" s="11">
        <f>VLOOKUP($A197,'Medical Examinations'!$A:$J,COLUMN('Medical Examinations'!G196),FALSE)</f>
        <v>1</v>
      </c>
      <c r="I197" s="11" t="str">
        <f>VLOOKUP($A197,'Medical Examinations'!$A:$J,COLUMN('Medical Examinations'!H196),FALSE)</f>
        <v>Yes</v>
      </c>
      <c r="J197" s="11" t="str">
        <f>VLOOKUP($A197,'Medical Examinations'!$A:$J,COLUMN('Medical Examinations'!I196),FALSE)</f>
        <v>Obesity</v>
      </c>
      <c r="K197" s="11" t="str">
        <f>VLOOKUP($A197,'Medical Examinations'!$A:$J,COLUMN('Medical Examinations'!J196),FALSE)</f>
        <v>Normal</v>
      </c>
      <c r="L197" s="27">
        <f>VLOOKUP($A197,'Hospitalisation Details'!$A:$K,COLUMN('Hospitalisation Details'!J196),FALSE)</f>
        <v>34331</v>
      </c>
      <c r="M197" s="28">
        <f>VLOOKUP($A197,'Hospitalisation Details'!$A:$K,COLUMN('Hospitalisation Details'!F196),FALSE)</f>
        <v>36197.699999999997</v>
      </c>
      <c r="N197" s="28" t="str">
        <f>VLOOKUP($A197,'Hospitalisation Details'!$A:$K,COLUMN('Hospitalisation Details'!G196),FALSE)</f>
        <v>Tier - 1</v>
      </c>
      <c r="O197" s="28" t="str">
        <f>VLOOKUP($A197,'Hospitalisation Details'!$A:$K,COLUMN('Hospitalisation Details'!H196),FALSE)</f>
        <v>Tier - 3</v>
      </c>
      <c r="P197" s="28" t="str">
        <f>VLOOKUP($A197,'Hospitalisation Details'!$A:$K,COLUMN('Hospitalisation Details'!I196),FALSE)</f>
        <v>R1011</v>
      </c>
      <c r="Q197" s="29">
        <f>VLOOKUP($A197,'Hospitalisation Details'!$A:$K,COLUMN('Hospitalisation Details'!K196),FALSE)</f>
        <v>29</v>
      </c>
    </row>
    <row r="198" spans="1:17" ht="15.75" customHeight="1" x14ac:dyDescent="0.35">
      <c r="A198" s="26" t="s">
        <v>236</v>
      </c>
      <c r="B198" s="11" t="str">
        <f>VLOOKUP(A198,'Customer Names'!A:E,COLUMN('Customer Names'!D197),FALSE)</f>
        <v>Mr. Christopher</v>
      </c>
      <c r="C198" s="11">
        <f>VLOOKUP($A198,'Medical Examinations'!$A:$J,COLUMN('Medical Examinations'!B197),FALSE)</f>
        <v>31.73</v>
      </c>
      <c r="D198" s="11">
        <f>VLOOKUP($A198,'Medical Examinations'!$A:$J,COLUMN('Medical Examinations'!C197),FALSE)</f>
        <v>4.3</v>
      </c>
      <c r="E198" s="11" t="str">
        <f>VLOOKUP($A198,'Medical Examinations'!$A:$J,COLUMN('Medical Examinations'!D197),FALSE)</f>
        <v>No</v>
      </c>
      <c r="F198" s="11" t="str">
        <f>VLOOKUP($A198,'Medical Examinations'!$A:$J,COLUMN('Medical Examinations'!E197),FALSE)</f>
        <v>No</v>
      </c>
      <c r="G198" s="11" t="str">
        <f>VLOOKUP($A198,'Medical Examinations'!$A:$J,COLUMN('Medical Examinations'!F197),FALSE)</f>
        <v>No</v>
      </c>
      <c r="H198" s="11">
        <f>VLOOKUP($A198,'Medical Examinations'!$A:$J,COLUMN('Medical Examinations'!G197),FALSE)</f>
        <v>0</v>
      </c>
      <c r="I198" s="11" t="str">
        <f>VLOOKUP($A198,'Medical Examinations'!$A:$J,COLUMN('Medical Examinations'!H197),FALSE)</f>
        <v>Yes</v>
      </c>
      <c r="J198" s="11" t="str">
        <f>VLOOKUP($A198,'Medical Examinations'!$A:$J,COLUMN('Medical Examinations'!I197),FALSE)</f>
        <v>Obesity</v>
      </c>
      <c r="K198" s="11" t="str">
        <f>VLOOKUP($A198,'Medical Examinations'!$A:$J,COLUMN('Medical Examinations'!J197),FALSE)</f>
        <v>Normal</v>
      </c>
      <c r="L198" s="27">
        <f>VLOOKUP($A198,'Hospitalisation Details'!$A:$K,COLUMN('Hospitalisation Details'!J197),FALSE)</f>
        <v>36434</v>
      </c>
      <c r="M198" s="28">
        <f>VLOOKUP($A198,'Hospitalisation Details'!$A:$K,COLUMN('Hospitalisation Details'!F197),FALSE)</f>
        <v>36189.1</v>
      </c>
      <c r="N198" s="28" t="str">
        <f>VLOOKUP($A198,'Hospitalisation Details'!$A:$K,COLUMN('Hospitalisation Details'!G197),FALSE)</f>
        <v>Tier - 1</v>
      </c>
      <c r="O198" s="28" t="str">
        <f>VLOOKUP($A198,'Hospitalisation Details'!$A:$K,COLUMN('Hospitalisation Details'!H197),FALSE)</f>
        <v>Tier - 3</v>
      </c>
      <c r="P198" s="28" t="str">
        <f>VLOOKUP($A198,'Hospitalisation Details'!$A:$K,COLUMN('Hospitalisation Details'!I197),FALSE)</f>
        <v>R1016</v>
      </c>
      <c r="Q198" s="29">
        <f>VLOOKUP($A198,'Hospitalisation Details'!$A:$K,COLUMN('Hospitalisation Details'!K197),FALSE)</f>
        <v>23</v>
      </c>
    </row>
    <row r="199" spans="1:17" ht="15.75" customHeight="1" x14ac:dyDescent="0.35">
      <c r="A199" s="26" t="s">
        <v>237</v>
      </c>
      <c r="B199" s="11" t="str">
        <f>VLOOKUP(A199,'Customer Names'!A:E,COLUMN('Customer Names'!D198),FALSE)</f>
        <v>Mr. Jesse</v>
      </c>
      <c r="C199" s="11">
        <f>VLOOKUP($A199,'Medical Examinations'!$A:$J,COLUMN('Medical Examinations'!B198),FALSE)</f>
        <v>36.64</v>
      </c>
      <c r="D199" s="11">
        <f>VLOOKUP($A199,'Medical Examinations'!$A:$J,COLUMN('Medical Examinations'!C198),FALSE)</f>
        <v>11.34</v>
      </c>
      <c r="E199" s="11" t="str">
        <f>VLOOKUP($A199,'Medical Examinations'!$A:$J,COLUMN('Medical Examinations'!D198),FALSE)</f>
        <v>No</v>
      </c>
      <c r="F199" s="11" t="str">
        <f>VLOOKUP($A199,'Medical Examinations'!$A:$J,COLUMN('Medical Examinations'!E198),FALSE)</f>
        <v>No</v>
      </c>
      <c r="G199" s="11" t="str">
        <f>VLOOKUP($A199,'Medical Examinations'!$A:$J,COLUMN('Medical Examinations'!F198),FALSE)</f>
        <v>No</v>
      </c>
      <c r="H199" s="11">
        <f>VLOOKUP($A199,'Medical Examinations'!$A:$J,COLUMN('Medical Examinations'!G198),FALSE)</f>
        <v>0</v>
      </c>
      <c r="I199" s="11" t="str">
        <f>VLOOKUP($A199,'Medical Examinations'!$A:$J,COLUMN('Medical Examinations'!H198),FALSE)</f>
        <v>Yes</v>
      </c>
      <c r="J199" s="11" t="str">
        <f>VLOOKUP($A199,'Medical Examinations'!$A:$J,COLUMN('Medical Examinations'!I198),FALSE)</f>
        <v>Obesity</v>
      </c>
      <c r="K199" s="11" t="str">
        <f>VLOOKUP($A199,'Medical Examinations'!$A:$J,COLUMN('Medical Examinations'!J198),FALSE)</f>
        <v>Diabetes</v>
      </c>
      <c r="L199" s="27">
        <f>VLOOKUP($A199,'Hospitalisation Details'!$A:$K,COLUMN('Hospitalisation Details'!J198),FALSE)</f>
        <v>27369</v>
      </c>
      <c r="M199" s="28">
        <f>VLOOKUP($A199,'Hospitalisation Details'!$A:$K,COLUMN('Hospitalisation Details'!F198),FALSE)</f>
        <v>36182.870000000003</v>
      </c>
      <c r="N199" s="28" t="str">
        <f>VLOOKUP($A199,'Hospitalisation Details'!$A:$K,COLUMN('Hospitalisation Details'!G198),FALSE)</f>
        <v>Tier - 2</v>
      </c>
      <c r="O199" s="28" t="str">
        <f>VLOOKUP($A199,'Hospitalisation Details'!$A:$K,COLUMN('Hospitalisation Details'!H198),FALSE)</f>
        <v>Tier - 3</v>
      </c>
      <c r="P199" s="28" t="str">
        <f>VLOOKUP($A199,'Hospitalisation Details'!$A:$K,COLUMN('Hospitalisation Details'!I198),FALSE)</f>
        <v>R1012</v>
      </c>
      <c r="Q199" s="29">
        <f>VLOOKUP($A199,'Hospitalisation Details'!$A:$K,COLUMN('Hospitalisation Details'!K198),FALSE)</f>
        <v>48</v>
      </c>
    </row>
    <row r="200" spans="1:17" ht="15.75" customHeight="1" x14ac:dyDescent="0.35">
      <c r="A200" s="26" t="s">
        <v>238</v>
      </c>
      <c r="B200" s="11" t="str">
        <f>VLOOKUP(A200,'Customer Names'!A:E,COLUMN('Customer Names'!D199),FALSE)</f>
        <v>Ms. Jill</v>
      </c>
      <c r="C200" s="11">
        <f>VLOOKUP($A200,'Medical Examinations'!$A:$J,COLUMN('Medical Examinations'!B199),FALSE)</f>
        <v>36.85</v>
      </c>
      <c r="D200" s="11">
        <f>VLOOKUP($A200,'Medical Examinations'!$A:$J,COLUMN('Medical Examinations'!C199),FALSE)</f>
        <v>5.88</v>
      </c>
      <c r="E200" s="11" t="str">
        <f>VLOOKUP($A200,'Medical Examinations'!$A:$J,COLUMN('Medical Examinations'!D199),FALSE)</f>
        <v>No</v>
      </c>
      <c r="F200" s="11" t="str">
        <f>VLOOKUP($A200,'Medical Examinations'!$A:$J,COLUMN('Medical Examinations'!E199),FALSE)</f>
        <v>Yes</v>
      </c>
      <c r="G200" s="11" t="str">
        <f>VLOOKUP($A200,'Medical Examinations'!$A:$J,COLUMN('Medical Examinations'!F199),FALSE)</f>
        <v>No</v>
      </c>
      <c r="H200" s="11">
        <f>VLOOKUP($A200,'Medical Examinations'!$A:$J,COLUMN('Medical Examinations'!G199),FALSE)</f>
        <v>1</v>
      </c>
      <c r="I200" s="11" t="str">
        <f>VLOOKUP($A200,'Medical Examinations'!$A:$J,COLUMN('Medical Examinations'!H199),FALSE)</f>
        <v>Yes</v>
      </c>
      <c r="J200" s="11" t="str">
        <f>VLOOKUP($A200,'Medical Examinations'!$A:$J,COLUMN('Medical Examinations'!I199),FALSE)</f>
        <v>Obesity</v>
      </c>
      <c r="K200" s="11" t="str">
        <f>VLOOKUP($A200,'Medical Examinations'!$A:$J,COLUMN('Medical Examinations'!J199),FALSE)</f>
        <v>Prediabetes</v>
      </c>
      <c r="L200" s="27">
        <f>VLOOKUP($A200,'Hospitalisation Details'!$A:$K,COLUMN('Hospitalisation Details'!J199),FALSE)</f>
        <v>38229</v>
      </c>
      <c r="M200" s="28">
        <f>VLOOKUP($A200,'Hospitalisation Details'!$A:$K,COLUMN('Hospitalisation Details'!F199),FALSE)</f>
        <v>36149.480000000003</v>
      </c>
      <c r="N200" s="28" t="str">
        <f>VLOOKUP($A200,'Hospitalisation Details'!$A:$K,COLUMN('Hospitalisation Details'!G199),FALSE)</f>
        <v>Tier - 2</v>
      </c>
      <c r="O200" s="28" t="str">
        <f>VLOOKUP($A200,'Hospitalisation Details'!$A:$K,COLUMN('Hospitalisation Details'!H199),FALSE)</f>
        <v>Tier - 2</v>
      </c>
      <c r="P200" s="28" t="str">
        <f>VLOOKUP($A200,'Hospitalisation Details'!$A:$K,COLUMN('Hospitalisation Details'!I199),FALSE)</f>
        <v>R1013</v>
      </c>
      <c r="Q200" s="29">
        <f>VLOOKUP($A200,'Hospitalisation Details'!$A:$K,COLUMN('Hospitalisation Details'!K199),FALSE)</f>
        <v>18</v>
      </c>
    </row>
    <row r="201" spans="1:17" ht="15.75" customHeight="1" x14ac:dyDescent="0.35">
      <c r="A201" s="26" t="s">
        <v>239</v>
      </c>
      <c r="B201" s="11" t="str">
        <f>VLOOKUP(A201,'Customer Names'!A:E,COLUMN('Customer Names'!D200),FALSE)</f>
        <v>Mr. William</v>
      </c>
      <c r="C201" s="11">
        <f>VLOOKUP($A201,'Medical Examinations'!$A:$J,COLUMN('Medical Examinations'!B200),FALSE)</f>
        <v>33.33</v>
      </c>
      <c r="D201" s="11">
        <f>VLOOKUP($A201,'Medical Examinations'!$A:$J,COLUMN('Medical Examinations'!C200),FALSE)</f>
        <v>5.01</v>
      </c>
      <c r="E201" s="11" t="str">
        <f>VLOOKUP($A201,'Medical Examinations'!$A:$J,COLUMN('Medical Examinations'!D200),FALSE)</f>
        <v>Yes</v>
      </c>
      <c r="F201" s="11" t="str">
        <f>VLOOKUP($A201,'Medical Examinations'!$A:$J,COLUMN('Medical Examinations'!E200),FALSE)</f>
        <v>No</v>
      </c>
      <c r="G201" s="11" t="str">
        <f>VLOOKUP($A201,'Medical Examinations'!$A:$J,COLUMN('Medical Examinations'!F200),FALSE)</f>
        <v>Yes</v>
      </c>
      <c r="H201" s="11">
        <f>VLOOKUP($A201,'Medical Examinations'!$A:$J,COLUMN('Medical Examinations'!G200),FALSE)</f>
        <v>1</v>
      </c>
      <c r="I201" s="11" t="str">
        <f>VLOOKUP($A201,'Medical Examinations'!$A:$J,COLUMN('Medical Examinations'!H200),FALSE)</f>
        <v>Yes</v>
      </c>
      <c r="J201" s="11" t="str">
        <f>VLOOKUP($A201,'Medical Examinations'!$A:$J,COLUMN('Medical Examinations'!I200),FALSE)</f>
        <v>Obesity</v>
      </c>
      <c r="K201" s="11" t="str">
        <f>VLOOKUP($A201,'Medical Examinations'!$A:$J,COLUMN('Medical Examinations'!J200),FALSE)</f>
        <v>Normal</v>
      </c>
      <c r="L201" s="27">
        <f>VLOOKUP($A201,'Hospitalisation Details'!$A:$K,COLUMN('Hospitalisation Details'!J200),FALSE)</f>
        <v>35593</v>
      </c>
      <c r="M201" s="28">
        <f>VLOOKUP($A201,'Hospitalisation Details'!$A:$K,COLUMN('Hospitalisation Details'!F200),FALSE)</f>
        <v>36124.57</v>
      </c>
      <c r="N201" s="28" t="str">
        <f>VLOOKUP($A201,'Hospitalisation Details'!$A:$K,COLUMN('Hospitalisation Details'!G200),FALSE)</f>
        <v>Tier - 1</v>
      </c>
      <c r="O201" s="28" t="str">
        <f>VLOOKUP($A201,'Hospitalisation Details'!$A:$K,COLUMN('Hospitalisation Details'!H200),FALSE)</f>
        <v>Tier - 3</v>
      </c>
      <c r="P201" s="28" t="str">
        <f>VLOOKUP($A201,'Hospitalisation Details'!$A:$K,COLUMN('Hospitalisation Details'!I200),FALSE)</f>
        <v>R1013</v>
      </c>
      <c r="Q201" s="29">
        <f>VLOOKUP($A201,'Hospitalisation Details'!$A:$K,COLUMN('Hospitalisation Details'!K200),FALSE)</f>
        <v>25</v>
      </c>
    </row>
    <row r="202" spans="1:17" ht="15.75" customHeight="1" x14ac:dyDescent="0.35">
      <c r="A202" s="26" t="s">
        <v>240</v>
      </c>
      <c r="B202" s="11" t="str">
        <f>VLOOKUP(A202,'Customer Names'!A:E,COLUMN('Customer Names'!D201),FALSE)</f>
        <v>Mr. Alejandro</v>
      </c>
      <c r="C202" s="11">
        <f>VLOOKUP($A202,'Medical Examinations'!$A:$J,COLUMN('Medical Examinations'!B201),FALSE)</f>
        <v>39.14</v>
      </c>
      <c r="D202" s="11">
        <f>VLOOKUP($A202,'Medical Examinations'!$A:$J,COLUMN('Medical Examinations'!C201),FALSE)</f>
        <v>4.4000000000000004</v>
      </c>
      <c r="E202" s="11" t="str">
        <f>VLOOKUP($A202,'Medical Examinations'!$A:$J,COLUMN('Medical Examinations'!D201),FALSE)</f>
        <v>No</v>
      </c>
      <c r="F202" s="11" t="str">
        <f>VLOOKUP($A202,'Medical Examinations'!$A:$J,COLUMN('Medical Examinations'!E201),FALSE)</f>
        <v>No</v>
      </c>
      <c r="G202" s="11" t="str">
        <f>VLOOKUP($A202,'Medical Examinations'!$A:$J,COLUMN('Medical Examinations'!F201),FALSE)</f>
        <v>Yes</v>
      </c>
      <c r="H202" s="11">
        <f>VLOOKUP($A202,'Medical Examinations'!$A:$J,COLUMN('Medical Examinations'!G201),FALSE)</f>
        <v>1</v>
      </c>
      <c r="I202" s="11" t="str">
        <f>VLOOKUP($A202,'Medical Examinations'!$A:$J,COLUMN('Medical Examinations'!H201),FALSE)</f>
        <v>Yes</v>
      </c>
      <c r="J202" s="11" t="str">
        <f>VLOOKUP($A202,'Medical Examinations'!$A:$J,COLUMN('Medical Examinations'!I201),FALSE)</f>
        <v>Obesity</v>
      </c>
      <c r="K202" s="11" t="str">
        <f>VLOOKUP($A202,'Medical Examinations'!$A:$J,COLUMN('Medical Examinations'!J201),FALSE)</f>
        <v>Normal</v>
      </c>
      <c r="L202" s="27">
        <f>VLOOKUP($A202,'Hospitalisation Details'!$A:$K,COLUMN('Hospitalisation Details'!J201),FALSE)</f>
        <v>29163</v>
      </c>
      <c r="M202" s="28">
        <f>VLOOKUP($A202,'Hospitalisation Details'!$A:$K,COLUMN('Hospitalisation Details'!F201),FALSE)</f>
        <v>36090.49</v>
      </c>
      <c r="N202" s="28" t="str">
        <f>VLOOKUP($A202,'Hospitalisation Details'!$A:$K,COLUMN('Hospitalisation Details'!G201),FALSE)</f>
        <v>Tier - 2</v>
      </c>
      <c r="O202" s="28" t="str">
        <f>VLOOKUP($A202,'Hospitalisation Details'!$A:$K,COLUMN('Hospitalisation Details'!H201),FALSE)</f>
        <v>Tier - 2</v>
      </c>
      <c r="P202" s="28" t="str">
        <f>VLOOKUP($A202,'Hospitalisation Details'!$A:$K,COLUMN('Hospitalisation Details'!I201),FALSE)</f>
        <v>R1011</v>
      </c>
      <c r="Q202" s="29">
        <f>VLOOKUP($A202,'Hospitalisation Details'!$A:$K,COLUMN('Hospitalisation Details'!K201),FALSE)</f>
        <v>43</v>
      </c>
    </row>
    <row r="203" spans="1:17" ht="15.75" customHeight="1" x14ac:dyDescent="0.35">
      <c r="A203" s="26" t="s">
        <v>241</v>
      </c>
      <c r="B203" s="11" t="str">
        <f>VLOOKUP(A203,'Customer Names'!A:E,COLUMN('Customer Names'!D202),FALSE)</f>
        <v>Mr. Ian</v>
      </c>
      <c r="C203" s="11">
        <f>VLOOKUP($A203,'Medical Examinations'!$A:$J,COLUMN('Medical Examinations'!B202),FALSE)</f>
        <v>32.9</v>
      </c>
      <c r="D203" s="11">
        <f>VLOOKUP($A203,'Medical Examinations'!$A:$J,COLUMN('Medical Examinations'!C202),FALSE)</f>
        <v>6.26</v>
      </c>
      <c r="E203" s="11" t="str">
        <f>VLOOKUP($A203,'Medical Examinations'!$A:$J,COLUMN('Medical Examinations'!D202),FALSE)</f>
        <v>Yes</v>
      </c>
      <c r="F203" s="11" t="str">
        <f>VLOOKUP($A203,'Medical Examinations'!$A:$J,COLUMN('Medical Examinations'!E202),FALSE)</f>
        <v>No</v>
      </c>
      <c r="G203" s="11" t="str">
        <f>VLOOKUP($A203,'Medical Examinations'!$A:$J,COLUMN('Medical Examinations'!F202),FALSE)</f>
        <v>No</v>
      </c>
      <c r="H203" s="11">
        <f>VLOOKUP($A203,'Medical Examinations'!$A:$J,COLUMN('Medical Examinations'!G202),FALSE)</f>
        <v>0</v>
      </c>
      <c r="I203" s="11" t="str">
        <f>VLOOKUP($A203,'Medical Examinations'!$A:$J,COLUMN('Medical Examinations'!H202),FALSE)</f>
        <v>Yes</v>
      </c>
      <c r="J203" s="11" t="str">
        <f>VLOOKUP($A203,'Medical Examinations'!$A:$J,COLUMN('Medical Examinations'!I202),FALSE)</f>
        <v>Obesity</v>
      </c>
      <c r="K203" s="11" t="str">
        <f>VLOOKUP($A203,'Medical Examinations'!$A:$J,COLUMN('Medical Examinations'!J202),FALSE)</f>
        <v>Prediabetes</v>
      </c>
      <c r="L203" s="27">
        <f>VLOOKUP($A203,'Hospitalisation Details'!$A:$K,COLUMN('Hospitalisation Details'!J202),FALSE)</f>
        <v>35297</v>
      </c>
      <c r="M203" s="28">
        <f>VLOOKUP($A203,'Hospitalisation Details'!$A:$K,COLUMN('Hospitalisation Details'!F202),FALSE)</f>
        <v>36085.22</v>
      </c>
      <c r="N203" s="28" t="str">
        <f>VLOOKUP($A203,'Hospitalisation Details'!$A:$K,COLUMN('Hospitalisation Details'!G202),FALSE)</f>
        <v>Tier - 1</v>
      </c>
      <c r="O203" s="28" t="str">
        <f>VLOOKUP($A203,'Hospitalisation Details'!$A:$K,COLUMN('Hospitalisation Details'!H202),FALSE)</f>
        <v>Tier - 1</v>
      </c>
      <c r="P203" s="28" t="str">
        <f>VLOOKUP($A203,'Hospitalisation Details'!$A:$K,COLUMN('Hospitalisation Details'!I202),FALSE)</f>
        <v>R1011</v>
      </c>
      <c r="Q203" s="29">
        <f>VLOOKUP($A203,'Hospitalisation Details'!$A:$K,COLUMN('Hospitalisation Details'!K202),FALSE)</f>
        <v>26</v>
      </c>
    </row>
    <row r="204" spans="1:17" ht="15.75" customHeight="1" x14ac:dyDescent="0.35">
      <c r="A204" s="26" t="s">
        <v>242</v>
      </c>
      <c r="B204" s="11" t="str">
        <f>VLOOKUP(A204,'Customer Names'!A:E,COLUMN('Customer Names'!D203),FALSE)</f>
        <v>Mr. Hector</v>
      </c>
      <c r="C204" s="11">
        <f>VLOOKUP($A204,'Medical Examinations'!$A:$J,COLUMN('Medical Examinations'!B203),FALSE)</f>
        <v>29.78</v>
      </c>
      <c r="D204" s="11">
        <f>VLOOKUP($A204,'Medical Examinations'!$A:$J,COLUMN('Medical Examinations'!C203),FALSE)</f>
        <v>10.27</v>
      </c>
      <c r="E204" s="11" t="str">
        <f>VLOOKUP($A204,'Medical Examinations'!$A:$J,COLUMN('Medical Examinations'!D203),FALSE)</f>
        <v>Yes</v>
      </c>
      <c r="F204" s="11" t="str">
        <f>VLOOKUP($A204,'Medical Examinations'!$A:$J,COLUMN('Medical Examinations'!E203),FALSE)</f>
        <v>No</v>
      </c>
      <c r="G204" s="11" t="str">
        <f>VLOOKUP($A204,'Medical Examinations'!$A:$J,COLUMN('Medical Examinations'!F203),FALSE)</f>
        <v>Yes</v>
      </c>
      <c r="H204" s="11">
        <f>VLOOKUP($A204,'Medical Examinations'!$A:$J,COLUMN('Medical Examinations'!G203),FALSE)</f>
        <v>1</v>
      </c>
      <c r="I204" s="11" t="str">
        <f>VLOOKUP($A204,'Medical Examinations'!$A:$J,COLUMN('Medical Examinations'!H203),FALSE)</f>
        <v>Yes</v>
      </c>
      <c r="J204" s="11" t="str">
        <f>VLOOKUP($A204,'Medical Examinations'!$A:$J,COLUMN('Medical Examinations'!I203),FALSE)</f>
        <v>Overweight</v>
      </c>
      <c r="K204" s="11" t="str">
        <f>VLOOKUP($A204,'Medical Examinations'!$A:$J,COLUMN('Medical Examinations'!J203),FALSE)</f>
        <v>Diabetes</v>
      </c>
      <c r="L204" s="27">
        <f>VLOOKUP($A204,'Hospitalisation Details'!$A:$K,COLUMN('Hospitalisation Details'!J203),FALSE)</f>
        <v>23214</v>
      </c>
      <c r="M204" s="28">
        <f>VLOOKUP($A204,'Hospitalisation Details'!$A:$K,COLUMN('Hospitalisation Details'!F203),FALSE)</f>
        <v>36074.339999999997</v>
      </c>
      <c r="N204" s="28" t="str">
        <f>VLOOKUP($A204,'Hospitalisation Details'!$A:$K,COLUMN('Hospitalisation Details'!G203),FALSE)</f>
        <v>Tier - 2</v>
      </c>
      <c r="O204" s="28" t="str">
        <f>VLOOKUP($A204,'Hospitalisation Details'!$A:$K,COLUMN('Hospitalisation Details'!H203),FALSE)</f>
        <v>Tier - 1</v>
      </c>
      <c r="P204" s="28" t="str">
        <f>VLOOKUP($A204,'Hospitalisation Details'!$A:$K,COLUMN('Hospitalisation Details'!I203),FALSE)</f>
        <v>R1011</v>
      </c>
      <c r="Q204" s="29">
        <f>VLOOKUP($A204,'Hospitalisation Details'!$A:$K,COLUMN('Hospitalisation Details'!K203),FALSE)</f>
        <v>59</v>
      </c>
    </row>
    <row r="205" spans="1:17" ht="15.75" customHeight="1" x14ac:dyDescent="0.35">
      <c r="A205" s="26" t="s">
        <v>243</v>
      </c>
      <c r="B205" s="11" t="str">
        <f>VLOOKUP(A205,'Customer Names'!A:E,COLUMN('Customer Names'!D204),FALSE)</f>
        <v>Ms. Rebecca</v>
      </c>
      <c r="C205" s="11">
        <f>VLOOKUP($A205,'Medical Examinations'!$A:$J,COLUMN('Medical Examinations'!B204),FALSE)</f>
        <v>32.78</v>
      </c>
      <c r="D205" s="11">
        <f>VLOOKUP($A205,'Medical Examinations'!$A:$J,COLUMN('Medical Examinations'!C204),FALSE)</f>
        <v>5.27</v>
      </c>
      <c r="E205" s="11" t="str">
        <f>VLOOKUP($A205,'Medical Examinations'!$A:$J,COLUMN('Medical Examinations'!D204),FALSE)</f>
        <v>No</v>
      </c>
      <c r="F205" s="11" t="str">
        <f>VLOOKUP($A205,'Medical Examinations'!$A:$J,COLUMN('Medical Examinations'!E204),FALSE)</f>
        <v>No</v>
      </c>
      <c r="G205" s="11" t="str">
        <f>VLOOKUP($A205,'Medical Examinations'!$A:$J,COLUMN('Medical Examinations'!F204),FALSE)</f>
        <v>No</v>
      </c>
      <c r="H205" s="11">
        <f>VLOOKUP($A205,'Medical Examinations'!$A:$J,COLUMN('Medical Examinations'!G204),FALSE)</f>
        <v>0</v>
      </c>
      <c r="I205" s="11" t="str">
        <f>VLOOKUP($A205,'Medical Examinations'!$A:$J,COLUMN('Medical Examinations'!H204),FALSE)</f>
        <v>Yes</v>
      </c>
      <c r="J205" s="11" t="str">
        <f>VLOOKUP($A205,'Medical Examinations'!$A:$J,COLUMN('Medical Examinations'!I204),FALSE)</f>
        <v>Obesity</v>
      </c>
      <c r="K205" s="11" t="str">
        <f>VLOOKUP($A205,'Medical Examinations'!$A:$J,COLUMN('Medical Examinations'!J204),FALSE)</f>
        <v>Normal</v>
      </c>
      <c r="L205" s="27">
        <f>VLOOKUP($A205,'Hospitalisation Details'!$A:$K,COLUMN('Hospitalisation Details'!J204),FALSE)</f>
        <v>36407</v>
      </c>
      <c r="M205" s="28">
        <f>VLOOKUP($A205,'Hospitalisation Details'!$A:$K,COLUMN('Hospitalisation Details'!F204),FALSE)</f>
        <v>36021.01</v>
      </c>
      <c r="N205" s="28" t="str">
        <f>VLOOKUP($A205,'Hospitalisation Details'!$A:$K,COLUMN('Hospitalisation Details'!G204),FALSE)</f>
        <v>Tier - 2</v>
      </c>
      <c r="O205" s="28" t="str">
        <f>VLOOKUP($A205,'Hospitalisation Details'!$A:$K,COLUMN('Hospitalisation Details'!H204),FALSE)</f>
        <v>Tier - 3</v>
      </c>
      <c r="P205" s="28" t="str">
        <f>VLOOKUP($A205,'Hospitalisation Details'!$A:$K,COLUMN('Hospitalisation Details'!I204),FALSE)</f>
        <v>R1013</v>
      </c>
      <c r="Q205" s="29">
        <f>VLOOKUP($A205,'Hospitalisation Details'!$A:$K,COLUMN('Hospitalisation Details'!K204),FALSE)</f>
        <v>23</v>
      </c>
    </row>
    <row r="206" spans="1:17" ht="15.75" customHeight="1" x14ac:dyDescent="0.35">
      <c r="A206" s="26" t="s">
        <v>244</v>
      </c>
      <c r="B206" s="11" t="str">
        <f>VLOOKUP(A206,'Customer Names'!A:E,COLUMN('Customer Names'!D205),FALSE)</f>
        <v>Mr. Matt</v>
      </c>
      <c r="C206" s="11">
        <f>VLOOKUP($A206,'Medical Examinations'!$A:$J,COLUMN('Medical Examinations'!B205),FALSE)</f>
        <v>41.65</v>
      </c>
      <c r="D206" s="11">
        <f>VLOOKUP($A206,'Medical Examinations'!$A:$J,COLUMN('Medical Examinations'!C205),FALSE)</f>
        <v>10.73</v>
      </c>
      <c r="E206" s="11" t="str">
        <f>VLOOKUP($A206,'Medical Examinations'!$A:$J,COLUMN('Medical Examinations'!D205),FALSE)</f>
        <v>Yes</v>
      </c>
      <c r="F206" s="11" t="str">
        <f>VLOOKUP($A206,'Medical Examinations'!$A:$J,COLUMN('Medical Examinations'!E205),FALSE)</f>
        <v>No</v>
      </c>
      <c r="G206" s="11" t="str">
        <f>VLOOKUP($A206,'Medical Examinations'!$A:$J,COLUMN('Medical Examinations'!F205),FALSE)</f>
        <v>No</v>
      </c>
      <c r="H206" s="11">
        <f>VLOOKUP($A206,'Medical Examinations'!$A:$J,COLUMN('Medical Examinations'!G205),FALSE)</f>
        <v>0</v>
      </c>
      <c r="I206" s="11" t="str">
        <f>VLOOKUP($A206,'Medical Examinations'!$A:$J,COLUMN('Medical Examinations'!H205),FALSE)</f>
        <v>Yes</v>
      </c>
      <c r="J206" s="11" t="str">
        <f>VLOOKUP($A206,'Medical Examinations'!$A:$J,COLUMN('Medical Examinations'!I205),FALSE)</f>
        <v>Obesity</v>
      </c>
      <c r="K206" s="11" t="str">
        <f>VLOOKUP($A206,'Medical Examinations'!$A:$J,COLUMN('Medical Examinations'!J205),FALSE)</f>
        <v>Diabetes</v>
      </c>
      <c r="L206" s="27">
        <f>VLOOKUP($A206,'Hospitalisation Details'!$A:$K,COLUMN('Hospitalisation Details'!J205),FALSE)</f>
        <v>29912</v>
      </c>
      <c r="M206" s="28">
        <f>VLOOKUP($A206,'Hospitalisation Details'!$A:$K,COLUMN('Hospitalisation Details'!F205),FALSE)</f>
        <v>35952.65</v>
      </c>
      <c r="N206" s="28" t="str">
        <f>VLOOKUP($A206,'Hospitalisation Details'!$A:$K,COLUMN('Hospitalisation Details'!G205),FALSE)</f>
        <v>Tier - 1</v>
      </c>
      <c r="O206" s="28" t="str">
        <f>VLOOKUP($A206,'Hospitalisation Details'!$A:$K,COLUMN('Hospitalisation Details'!H205),FALSE)</f>
        <v>Tier - 3</v>
      </c>
      <c r="P206" s="28" t="str">
        <f>VLOOKUP($A206,'Hospitalisation Details'!$A:$K,COLUMN('Hospitalisation Details'!I205),FALSE)</f>
        <v>R1011</v>
      </c>
      <c r="Q206" s="29">
        <f>VLOOKUP($A206,'Hospitalisation Details'!$A:$K,COLUMN('Hospitalisation Details'!K205),FALSE)</f>
        <v>41</v>
      </c>
    </row>
    <row r="207" spans="1:17" ht="15.75" customHeight="1" x14ac:dyDescent="0.35">
      <c r="A207" s="26" t="s">
        <v>245</v>
      </c>
      <c r="B207" s="11" t="str">
        <f>VLOOKUP(A207,'Customer Names'!A:E,COLUMN('Customer Names'!D206),FALSE)</f>
        <v>Ms. Elizabeth</v>
      </c>
      <c r="C207" s="11">
        <f>VLOOKUP($A207,'Medical Examinations'!$A:$J,COLUMN('Medical Examinations'!B206),FALSE)</f>
        <v>50.79</v>
      </c>
      <c r="D207" s="11">
        <f>VLOOKUP($A207,'Medical Examinations'!$A:$J,COLUMN('Medical Examinations'!C206),FALSE)</f>
        <v>4.45</v>
      </c>
      <c r="E207" s="11" t="str">
        <f>VLOOKUP($A207,'Medical Examinations'!$A:$J,COLUMN('Medical Examinations'!D206),FALSE)</f>
        <v>No</v>
      </c>
      <c r="F207" s="11" t="str">
        <f>VLOOKUP($A207,'Medical Examinations'!$A:$J,COLUMN('Medical Examinations'!E206),FALSE)</f>
        <v>No</v>
      </c>
      <c r="G207" s="11" t="str">
        <f>VLOOKUP($A207,'Medical Examinations'!$A:$J,COLUMN('Medical Examinations'!F206),FALSE)</f>
        <v>No</v>
      </c>
      <c r="H207" s="11">
        <f>VLOOKUP($A207,'Medical Examinations'!$A:$J,COLUMN('Medical Examinations'!G206),FALSE)</f>
        <v>1</v>
      </c>
      <c r="I207" s="11" t="str">
        <f>VLOOKUP($A207,'Medical Examinations'!$A:$J,COLUMN('Medical Examinations'!H206),FALSE)</f>
        <v>Yes</v>
      </c>
      <c r="J207" s="11" t="str">
        <f>VLOOKUP($A207,'Medical Examinations'!$A:$J,COLUMN('Medical Examinations'!I206),FALSE)</f>
        <v>Obesity</v>
      </c>
      <c r="K207" s="11" t="str">
        <f>VLOOKUP($A207,'Medical Examinations'!$A:$J,COLUMN('Medical Examinations'!J206),FALSE)</f>
        <v>Normal</v>
      </c>
      <c r="L207" s="27">
        <f>VLOOKUP($A207,'Hospitalisation Details'!$A:$K,COLUMN('Hospitalisation Details'!J206),FALSE)</f>
        <v>33773</v>
      </c>
      <c r="M207" s="28">
        <f>VLOOKUP($A207,'Hospitalisation Details'!$A:$K,COLUMN('Hospitalisation Details'!F206),FALSE)</f>
        <v>35883.269999999997</v>
      </c>
      <c r="N207" s="28" t="str">
        <f>VLOOKUP($A207,'Hospitalisation Details'!$A:$K,COLUMN('Hospitalisation Details'!G206),FALSE)</f>
        <v>Tier - 2</v>
      </c>
      <c r="O207" s="28" t="str">
        <f>VLOOKUP($A207,'Hospitalisation Details'!$A:$K,COLUMN('Hospitalisation Details'!H206),FALSE)</f>
        <v>Tier - 1</v>
      </c>
      <c r="P207" s="28" t="str">
        <f>VLOOKUP($A207,'Hospitalisation Details'!$A:$K,COLUMN('Hospitalisation Details'!I206),FALSE)</f>
        <v>R1011</v>
      </c>
      <c r="Q207" s="29">
        <f>VLOOKUP($A207,'Hospitalisation Details'!$A:$K,COLUMN('Hospitalisation Details'!K206),FALSE)</f>
        <v>30</v>
      </c>
    </row>
    <row r="208" spans="1:17" ht="15.75" customHeight="1" x14ac:dyDescent="0.35">
      <c r="A208" s="26" t="s">
        <v>246</v>
      </c>
      <c r="B208" s="11" t="str">
        <f>VLOOKUP(A208,'Customer Names'!A:E,COLUMN('Customer Names'!D207),FALSE)</f>
        <v>Ms. Grace</v>
      </c>
      <c r="C208" s="11">
        <f>VLOOKUP($A208,'Medical Examinations'!$A:$J,COLUMN('Medical Examinations'!B207),FALSE)</f>
        <v>35.43</v>
      </c>
      <c r="D208" s="11">
        <f>VLOOKUP($A208,'Medical Examinations'!$A:$J,COLUMN('Medical Examinations'!C207),FALSE)</f>
        <v>5.25</v>
      </c>
      <c r="E208" s="11" t="str">
        <f>VLOOKUP($A208,'Medical Examinations'!$A:$J,COLUMN('Medical Examinations'!D207),FALSE)</f>
        <v>Yes</v>
      </c>
      <c r="F208" s="11" t="str">
        <f>VLOOKUP($A208,'Medical Examinations'!$A:$J,COLUMN('Medical Examinations'!E207),FALSE)</f>
        <v>No</v>
      </c>
      <c r="G208" s="11" t="str">
        <f>VLOOKUP($A208,'Medical Examinations'!$A:$J,COLUMN('Medical Examinations'!F207),FALSE)</f>
        <v>No</v>
      </c>
      <c r="H208" s="11">
        <f>VLOOKUP($A208,'Medical Examinations'!$A:$J,COLUMN('Medical Examinations'!G207),FALSE)</f>
        <v>0</v>
      </c>
      <c r="I208" s="11" t="str">
        <f>VLOOKUP($A208,'Medical Examinations'!$A:$J,COLUMN('Medical Examinations'!H207),FALSE)</f>
        <v>Yes</v>
      </c>
      <c r="J208" s="11" t="str">
        <f>VLOOKUP($A208,'Medical Examinations'!$A:$J,COLUMN('Medical Examinations'!I207),FALSE)</f>
        <v>Obesity</v>
      </c>
      <c r="K208" s="11" t="str">
        <f>VLOOKUP($A208,'Medical Examinations'!$A:$J,COLUMN('Medical Examinations'!J207),FALSE)</f>
        <v>Normal</v>
      </c>
      <c r="L208" s="27">
        <f>VLOOKUP($A208,'Hospitalisation Details'!$A:$K,COLUMN('Hospitalisation Details'!J207),FALSE)</f>
        <v>28037</v>
      </c>
      <c r="M208" s="28">
        <f>VLOOKUP($A208,'Hospitalisation Details'!$A:$K,COLUMN('Hospitalisation Details'!F207),FALSE)</f>
        <v>35733.96</v>
      </c>
      <c r="N208" s="28" t="str">
        <f>VLOOKUP($A208,'Hospitalisation Details'!$A:$K,COLUMN('Hospitalisation Details'!G207),FALSE)</f>
        <v>Tier - 2</v>
      </c>
      <c r="O208" s="28" t="str">
        <f>VLOOKUP($A208,'Hospitalisation Details'!$A:$K,COLUMN('Hospitalisation Details'!H207),FALSE)</f>
        <v>Tier - 2</v>
      </c>
      <c r="P208" s="28" t="str">
        <f>VLOOKUP($A208,'Hospitalisation Details'!$A:$K,COLUMN('Hospitalisation Details'!I207),FALSE)</f>
        <v>R1011</v>
      </c>
      <c r="Q208" s="29">
        <f>VLOOKUP($A208,'Hospitalisation Details'!$A:$K,COLUMN('Hospitalisation Details'!K207),FALSE)</f>
        <v>46</v>
      </c>
    </row>
    <row r="209" spans="1:17" ht="15.75" customHeight="1" x14ac:dyDescent="0.35">
      <c r="A209" s="26" t="s">
        <v>247</v>
      </c>
      <c r="B209" s="11" t="str">
        <f>VLOOKUP(A209,'Customer Names'!A:E,COLUMN('Customer Names'!D208),FALSE)</f>
        <v>Mr. Jaime</v>
      </c>
      <c r="C209" s="11">
        <f>VLOOKUP($A209,'Medical Examinations'!$A:$J,COLUMN('Medical Examinations'!B208),FALSE)</f>
        <v>35.25</v>
      </c>
      <c r="D209" s="11">
        <f>VLOOKUP($A209,'Medical Examinations'!$A:$J,COLUMN('Medical Examinations'!C208),FALSE)</f>
        <v>9.51</v>
      </c>
      <c r="E209" s="11" t="str">
        <f>VLOOKUP($A209,'Medical Examinations'!$A:$J,COLUMN('Medical Examinations'!D208),FALSE)</f>
        <v>No</v>
      </c>
      <c r="F209" s="11" t="str">
        <f>VLOOKUP($A209,'Medical Examinations'!$A:$J,COLUMN('Medical Examinations'!E208),FALSE)</f>
        <v>No</v>
      </c>
      <c r="G209" s="11" t="str">
        <f>VLOOKUP($A209,'Medical Examinations'!$A:$J,COLUMN('Medical Examinations'!F208),FALSE)</f>
        <v>No</v>
      </c>
      <c r="H209" s="11">
        <f>VLOOKUP($A209,'Medical Examinations'!$A:$J,COLUMN('Medical Examinations'!G208),FALSE)</f>
        <v>0</v>
      </c>
      <c r="I209" s="11" t="str">
        <f>VLOOKUP($A209,'Medical Examinations'!$A:$J,COLUMN('Medical Examinations'!H208),FALSE)</f>
        <v>Yes</v>
      </c>
      <c r="J209" s="11" t="str">
        <f>VLOOKUP($A209,'Medical Examinations'!$A:$J,COLUMN('Medical Examinations'!I208),FALSE)</f>
        <v>Obesity</v>
      </c>
      <c r="K209" s="11" t="str">
        <f>VLOOKUP($A209,'Medical Examinations'!$A:$J,COLUMN('Medical Examinations'!J208),FALSE)</f>
        <v>Diabetes</v>
      </c>
      <c r="L209" s="27">
        <f>VLOOKUP($A209,'Hospitalisation Details'!$A:$K,COLUMN('Hospitalisation Details'!J208),FALSE)</f>
        <v>27225</v>
      </c>
      <c r="M209" s="28">
        <f>VLOOKUP($A209,'Hospitalisation Details'!$A:$K,COLUMN('Hospitalisation Details'!F208),FALSE)</f>
        <v>35711.39</v>
      </c>
      <c r="N209" s="28" t="str">
        <f>VLOOKUP($A209,'Hospitalisation Details'!$A:$K,COLUMN('Hospitalisation Details'!G208),FALSE)</f>
        <v>Tier - 2</v>
      </c>
      <c r="O209" s="28" t="str">
        <f>VLOOKUP($A209,'Hospitalisation Details'!$A:$K,COLUMN('Hospitalisation Details'!H208),FALSE)</f>
        <v>Tier - 3</v>
      </c>
      <c r="P209" s="28" t="str">
        <f>VLOOKUP($A209,'Hospitalisation Details'!$A:$K,COLUMN('Hospitalisation Details'!I208),FALSE)</f>
        <v>R1012</v>
      </c>
      <c r="Q209" s="29">
        <f>VLOOKUP($A209,'Hospitalisation Details'!$A:$K,COLUMN('Hospitalisation Details'!K208),FALSE)</f>
        <v>48</v>
      </c>
    </row>
    <row r="210" spans="1:17" ht="15.75" customHeight="1" x14ac:dyDescent="0.35">
      <c r="A210" s="26" t="s">
        <v>248</v>
      </c>
      <c r="B210" s="11" t="str">
        <f>VLOOKUP(A210,'Customer Names'!A:E,COLUMN('Customer Names'!D209),FALSE)</f>
        <v>Ms. Calesse</v>
      </c>
      <c r="C210" s="11">
        <f>VLOOKUP($A210,'Medical Examinations'!$A:$J,COLUMN('Medical Examinations'!B209),FALSE)</f>
        <v>36.85</v>
      </c>
      <c r="D210" s="11">
        <f>VLOOKUP($A210,'Medical Examinations'!$A:$J,COLUMN('Medical Examinations'!C209),FALSE)</f>
        <v>11.12</v>
      </c>
      <c r="E210" s="11" t="str">
        <f>VLOOKUP($A210,'Medical Examinations'!$A:$J,COLUMN('Medical Examinations'!D209),FALSE)</f>
        <v>No</v>
      </c>
      <c r="F210" s="11" t="str">
        <f>VLOOKUP($A210,'Medical Examinations'!$A:$J,COLUMN('Medical Examinations'!E209),FALSE)</f>
        <v>No</v>
      </c>
      <c r="G210" s="11" t="str">
        <f>VLOOKUP($A210,'Medical Examinations'!$A:$J,COLUMN('Medical Examinations'!F209),FALSE)</f>
        <v>No</v>
      </c>
      <c r="H210" s="11">
        <f>VLOOKUP($A210,'Medical Examinations'!$A:$J,COLUMN('Medical Examinations'!G209),FALSE)</f>
        <v>0</v>
      </c>
      <c r="I210" s="11" t="str">
        <f>VLOOKUP($A210,'Medical Examinations'!$A:$J,COLUMN('Medical Examinations'!H209),FALSE)</f>
        <v>Yes</v>
      </c>
      <c r="J210" s="11" t="str">
        <f>VLOOKUP($A210,'Medical Examinations'!$A:$J,COLUMN('Medical Examinations'!I209),FALSE)</f>
        <v>Obesity</v>
      </c>
      <c r="K210" s="11" t="str">
        <f>VLOOKUP($A210,'Medical Examinations'!$A:$J,COLUMN('Medical Examinations'!J209),FALSE)</f>
        <v>Diabetes</v>
      </c>
      <c r="L210" s="27">
        <f>VLOOKUP($A210,'Hospitalisation Details'!$A:$K,COLUMN('Hospitalisation Details'!J209),FALSE)</f>
        <v>28843</v>
      </c>
      <c r="M210" s="28">
        <f>VLOOKUP($A210,'Hospitalisation Details'!$A:$K,COLUMN('Hospitalisation Details'!F209),FALSE)</f>
        <v>35701.9</v>
      </c>
      <c r="N210" s="28" t="str">
        <f>VLOOKUP($A210,'Hospitalisation Details'!$A:$K,COLUMN('Hospitalisation Details'!G209),FALSE)</f>
        <v>Tier - 2</v>
      </c>
      <c r="O210" s="28" t="str">
        <f>VLOOKUP($A210,'Hospitalisation Details'!$A:$K,COLUMN('Hospitalisation Details'!H209),FALSE)</f>
        <v>Tier - 1</v>
      </c>
      <c r="P210" s="28" t="str">
        <f>VLOOKUP($A210,'Hospitalisation Details'!$A:$K,COLUMN('Hospitalisation Details'!I209),FALSE)</f>
        <v>R1011</v>
      </c>
      <c r="Q210" s="29">
        <f>VLOOKUP($A210,'Hospitalisation Details'!$A:$K,COLUMN('Hospitalisation Details'!K209),FALSE)</f>
        <v>44</v>
      </c>
    </row>
    <row r="211" spans="1:17" ht="15.75" customHeight="1" x14ac:dyDescent="0.35">
      <c r="A211" s="26" t="s">
        <v>249</v>
      </c>
      <c r="B211" s="11" t="str">
        <f>VLOOKUP(A211,'Customer Names'!A:E,COLUMN('Customer Names'!D210),FALSE)</f>
        <v>Ms. Kate</v>
      </c>
      <c r="C211" s="11">
        <f>VLOOKUP($A211,'Medical Examinations'!$A:$J,COLUMN('Medical Examinations'!B210),FALSE)</f>
        <v>31.02</v>
      </c>
      <c r="D211" s="11">
        <f>VLOOKUP($A211,'Medical Examinations'!$A:$J,COLUMN('Medical Examinations'!C210),FALSE)</f>
        <v>4.5599999999999996</v>
      </c>
      <c r="E211" s="11" t="str">
        <f>VLOOKUP($A211,'Medical Examinations'!$A:$J,COLUMN('Medical Examinations'!D210),FALSE)</f>
        <v>No</v>
      </c>
      <c r="F211" s="11" t="str">
        <f>VLOOKUP($A211,'Medical Examinations'!$A:$J,COLUMN('Medical Examinations'!E210),FALSE)</f>
        <v>Yes</v>
      </c>
      <c r="G211" s="11" t="str">
        <f>VLOOKUP($A211,'Medical Examinations'!$A:$J,COLUMN('Medical Examinations'!F210),FALSE)</f>
        <v>No</v>
      </c>
      <c r="H211" s="11">
        <f>VLOOKUP($A211,'Medical Examinations'!$A:$J,COLUMN('Medical Examinations'!G210),FALSE)</f>
        <v>1</v>
      </c>
      <c r="I211" s="11" t="str">
        <f>VLOOKUP($A211,'Medical Examinations'!$A:$J,COLUMN('Medical Examinations'!H210),FALSE)</f>
        <v>Yes</v>
      </c>
      <c r="J211" s="11" t="str">
        <f>VLOOKUP($A211,'Medical Examinations'!$A:$J,COLUMN('Medical Examinations'!I210),FALSE)</f>
        <v>Obesity</v>
      </c>
      <c r="K211" s="11" t="str">
        <f>VLOOKUP($A211,'Medical Examinations'!$A:$J,COLUMN('Medical Examinations'!J210),FALSE)</f>
        <v>Normal</v>
      </c>
      <c r="L211" s="27">
        <f>VLOOKUP($A211,'Hospitalisation Details'!$A:$K,COLUMN('Hospitalisation Details'!J210),FALSE)</f>
        <v>36877</v>
      </c>
      <c r="M211" s="28">
        <f>VLOOKUP($A211,'Hospitalisation Details'!$A:$K,COLUMN('Hospitalisation Details'!F210),FALSE)</f>
        <v>35595.589999999997</v>
      </c>
      <c r="N211" s="28" t="str">
        <f>VLOOKUP($A211,'Hospitalisation Details'!$A:$K,COLUMN('Hospitalisation Details'!G210),FALSE)</f>
        <v>Tier - 2</v>
      </c>
      <c r="O211" s="28" t="str">
        <f>VLOOKUP($A211,'Hospitalisation Details'!$A:$K,COLUMN('Hospitalisation Details'!H210),FALSE)</f>
        <v>Tier - 3</v>
      </c>
      <c r="P211" s="28" t="str">
        <f>VLOOKUP($A211,'Hospitalisation Details'!$A:$K,COLUMN('Hospitalisation Details'!I210),FALSE)</f>
        <v>R1013</v>
      </c>
      <c r="Q211" s="29">
        <f>VLOOKUP($A211,'Hospitalisation Details'!$A:$K,COLUMN('Hospitalisation Details'!K210),FALSE)</f>
        <v>22</v>
      </c>
    </row>
    <row r="212" spans="1:17" ht="15.75" customHeight="1" x14ac:dyDescent="0.35">
      <c r="A212" s="26" t="s">
        <v>250</v>
      </c>
      <c r="B212" s="11" t="str">
        <f>VLOOKUP(A212,'Customer Names'!A:E,COLUMN('Customer Names'!D211),FALSE)</f>
        <v>Mr. Sergey</v>
      </c>
      <c r="C212" s="11">
        <f>VLOOKUP($A212,'Medical Examinations'!$A:$J,COLUMN('Medical Examinations'!B211),FALSE)</f>
        <v>35.6</v>
      </c>
      <c r="D212" s="11">
        <f>VLOOKUP($A212,'Medical Examinations'!$A:$J,COLUMN('Medical Examinations'!C211),FALSE)</f>
        <v>4.0199999999999996</v>
      </c>
      <c r="E212" s="11" t="str">
        <f>VLOOKUP($A212,'Medical Examinations'!$A:$J,COLUMN('Medical Examinations'!D211),FALSE)</f>
        <v>Yes</v>
      </c>
      <c r="F212" s="11" t="str">
        <f>VLOOKUP($A212,'Medical Examinations'!$A:$J,COLUMN('Medical Examinations'!E211),FALSE)</f>
        <v>Yes</v>
      </c>
      <c r="G212" s="11" t="str">
        <f>VLOOKUP($A212,'Medical Examinations'!$A:$J,COLUMN('Medical Examinations'!F211),FALSE)</f>
        <v>No</v>
      </c>
      <c r="H212" s="11">
        <f>VLOOKUP($A212,'Medical Examinations'!$A:$J,COLUMN('Medical Examinations'!G211),FALSE)</f>
        <v>2</v>
      </c>
      <c r="I212" s="11" t="str">
        <f>VLOOKUP($A212,'Medical Examinations'!$A:$J,COLUMN('Medical Examinations'!H211),FALSE)</f>
        <v>Yes</v>
      </c>
      <c r="J212" s="11" t="str">
        <f>VLOOKUP($A212,'Medical Examinations'!$A:$J,COLUMN('Medical Examinations'!I211),FALSE)</f>
        <v>Obesity</v>
      </c>
      <c r="K212" s="11" t="str">
        <f>VLOOKUP($A212,'Medical Examinations'!$A:$J,COLUMN('Medical Examinations'!J211),FALSE)</f>
        <v>Normal</v>
      </c>
      <c r="L212" s="27">
        <f>VLOOKUP($A212,'Hospitalisation Details'!$A:$K,COLUMN('Hospitalisation Details'!J211),FALSE)</f>
        <v>36849</v>
      </c>
      <c r="M212" s="28">
        <f>VLOOKUP($A212,'Hospitalisation Details'!$A:$K,COLUMN('Hospitalisation Details'!F211),FALSE)</f>
        <v>35585.58</v>
      </c>
      <c r="N212" s="28" t="str">
        <f>VLOOKUP($A212,'Hospitalisation Details'!$A:$K,COLUMN('Hospitalisation Details'!G211),FALSE)</f>
        <v>Tier - 2</v>
      </c>
      <c r="O212" s="28" t="str">
        <f>VLOOKUP($A212,'Hospitalisation Details'!$A:$K,COLUMN('Hospitalisation Details'!H211),FALSE)</f>
        <v>Tier - 3</v>
      </c>
      <c r="P212" s="28" t="str">
        <f>VLOOKUP($A212,'Hospitalisation Details'!$A:$K,COLUMN('Hospitalisation Details'!I211),FALSE)</f>
        <v>R1011</v>
      </c>
      <c r="Q212" s="29">
        <f>VLOOKUP($A212,'Hospitalisation Details'!$A:$K,COLUMN('Hospitalisation Details'!K211),FALSE)</f>
        <v>22</v>
      </c>
    </row>
    <row r="213" spans="1:17" ht="15.75" customHeight="1" x14ac:dyDescent="0.35">
      <c r="A213" s="26" t="s">
        <v>251</v>
      </c>
      <c r="B213" s="11" t="str">
        <f>VLOOKUP(A213,'Customer Names'!A:E,COLUMN('Customer Names'!D212),FALSE)</f>
        <v>Mr. Timothy</v>
      </c>
      <c r="C213" s="11">
        <f>VLOOKUP($A213,'Medical Examinations'!$A:$J,COLUMN('Medical Examinations'!B212),FALSE)</f>
        <v>34.39</v>
      </c>
      <c r="D213" s="11">
        <f>VLOOKUP($A213,'Medical Examinations'!$A:$J,COLUMN('Medical Examinations'!C212),FALSE)</f>
        <v>8.7200000000000006</v>
      </c>
      <c r="E213" s="11" t="str">
        <f>VLOOKUP($A213,'Medical Examinations'!$A:$J,COLUMN('Medical Examinations'!D212),FALSE)</f>
        <v>No</v>
      </c>
      <c r="F213" s="11" t="str">
        <f>VLOOKUP($A213,'Medical Examinations'!$A:$J,COLUMN('Medical Examinations'!E212),FALSE)</f>
        <v>No</v>
      </c>
      <c r="G213" s="11" t="str">
        <f>VLOOKUP($A213,'Medical Examinations'!$A:$J,COLUMN('Medical Examinations'!F212),FALSE)</f>
        <v>No</v>
      </c>
      <c r="H213" s="11">
        <f>VLOOKUP($A213,'Medical Examinations'!$A:$J,COLUMN('Medical Examinations'!G212),FALSE)</f>
        <v>0</v>
      </c>
      <c r="I213" s="11" t="str">
        <f>VLOOKUP($A213,'Medical Examinations'!$A:$J,COLUMN('Medical Examinations'!H212),FALSE)</f>
        <v>Yes</v>
      </c>
      <c r="J213" s="11" t="str">
        <f>VLOOKUP($A213,'Medical Examinations'!$A:$J,COLUMN('Medical Examinations'!I212),FALSE)</f>
        <v>Obesity</v>
      </c>
      <c r="K213" s="11" t="str">
        <f>VLOOKUP($A213,'Medical Examinations'!$A:$J,COLUMN('Medical Examinations'!J212),FALSE)</f>
        <v>Diabetes</v>
      </c>
      <c r="L213" s="27">
        <f>VLOOKUP($A213,'Hospitalisation Details'!$A:$K,COLUMN('Hospitalisation Details'!J212),FALSE)</f>
        <v>26155</v>
      </c>
      <c r="M213" s="28">
        <f>VLOOKUP($A213,'Hospitalisation Details'!$A:$K,COLUMN('Hospitalisation Details'!F212),FALSE)</f>
        <v>35583.17</v>
      </c>
      <c r="N213" s="28" t="str">
        <f>VLOOKUP($A213,'Hospitalisation Details'!$A:$K,COLUMN('Hospitalisation Details'!G212),FALSE)</f>
        <v>Tier - 1</v>
      </c>
      <c r="O213" s="28" t="str">
        <f>VLOOKUP($A213,'Hospitalisation Details'!$A:$K,COLUMN('Hospitalisation Details'!H212),FALSE)</f>
        <v>Tier - 3</v>
      </c>
      <c r="P213" s="28" t="str">
        <f>VLOOKUP($A213,'Hospitalisation Details'!$A:$K,COLUMN('Hospitalisation Details'!I212),FALSE)</f>
        <v>R1011</v>
      </c>
      <c r="Q213" s="29">
        <f>VLOOKUP($A213,'Hospitalisation Details'!$A:$K,COLUMN('Hospitalisation Details'!K212),FALSE)</f>
        <v>51</v>
      </c>
    </row>
    <row r="214" spans="1:17" ht="15.75" customHeight="1" x14ac:dyDescent="0.35">
      <c r="A214" s="26" t="s">
        <v>252</v>
      </c>
      <c r="B214" s="11" t="str">
        <f>VLOOKUP(A214,'Customer Names'!A:E,COLUMN('Customer Names'!D213),FALSE)</f>
        <v>Mr. Andrew</v>
      </c>
      <c r="C214" s="11">
        <f>VLOOKUP($A214,'Medical Examinations'!$A:$J,COLUMN('Medical Examinations'!B213),FALSE)</f>
        <v>29.06</v>
      </c>
      <c r="D214" s="11">
        <f>VLOOKUP($A214,'Medical Examinations'!$A:$J,COLUMN('Medical Examinations'!C213),FALSE)</f>
        <v>6.25</v>
      </c>
      <c r="E214" s="11" t="str">
        <f>VLOOKUP($A214,'Medical Examinations'!$A:$J,COLUMN('Medical Examinations'!D213),FALSE)</f>
        <v>Yes</v>
      </c>
      <c r="F214" s="11" t="str">
        <f>VLOOKUP($A214,'Medical Examinations'!$A:$J,COLUMN('Medical Examinations'!E213),FALSE)</f>
        <v>No</v>
      </c>
      <c r="G214" s="11" t="str">
        <f>VLOOKUP($A214,'Medical Examinations'!$A:$J,COLUMN('Medical Examinations'!F213),FALSE)</f>
        <v>No</v>
      </c>
      <c r="H214" s="11">
        <f>VLOOKUP($A214,'Medical Examinations'!$A:$J,COLUMN('Medical Examinations'!G213),FALSE)</f>
        <v>1</v>
      </c>
      <c r="I214" s="11" t="str">
        <f>VLOOKUP($A214,'Medical Examinations'!$A:$J,COLUMN('Medical Examinations'!H213),FALSE)</f>
        <v>Yes</v>
      </c>
      <c r="J214" s="11" t="str">
        <f>VLOOKUP($A214,'Medical Examinations'!$A:$J,COLUMN('Medical Examinations'!I213),FALSE)</f>
        <v>Overweight</v>
      </c>
      <c r="K214" s="11" t="str">
        <f>VLOOKUP($A214,'Medical Examinations'!$A:$J,COLUMN('Medical Examinations'!J213),FALSE)</f>
        <v>Prediabetes</v>
      </c>
      <c r="L214" s="27">
        <f>VLOOKUP($A214,'Hospitalisation Details'!$A:$K,COLUMN('Hospitalisation Details'!J213),FALSE)</f>
        <v>23618</v>
      </c>
      <c r="M214" s="28">
        <f>VLOOKUP($A214,'Hospitalisation Details'!$A:$K,COLUMN('Hospitalisation Details'!F213),FALSE)</f>
        <v>35573.26</v>
      </c>
      <c r="N214" s="28" t="str">
        <f>VLOOKUP($A214,'Hospitalisation Details'!$A:$K,COLUMN('Hospitalisation Details'!G213),FALSE)</f>
        <v>Tier - 2</v>
      </c>
      <c r="O214" s="28" t="str">
        <f>VLOOKUP($A214,'Hospitalisation Details'!$A:$K,COLUMN('Hospitalisation Details'!H213),FALSE)</f>
        <v>Tier - 1</v>
      </c>
      <c r="P214" s="28" t="str">
        <f>VLOOKUP($A214,'Hospitalisation Details'!$A:$K,COLUMN('Hospitalisation Details'!I213),FALSE)</f>
        <v>R1011</v>
      </c>
      <c r="Q214" s="29">
        <f>VLOOKUP($A214,'Hospitalisation Details'!$A:$K,COLUMN('Hospitalisation Details'!K213),FALSE)</f>
        <v>58</v>
      </c>
    </row>
    <row r="215" spans="1:17" ht="15.75" customHeight="1" x14ac:dyDescent="0.35">
      <c r="A215" s="26" t="s">
        <v>253</v>
      </c>
      <c r="B215" s="11" t="str">
        <f>VLOOKUP(A215,'Customer Names'!A:E,COLUMN('Customer Names'!D214),FALSE)</f>
        <v>Mr. Matthew</v>
      </c>
      <c r="C215" s="11">
        <f>VLOOKUP($A215,'Medical Examinations'!$A:$J,COLUMN('Medical Examinations'!B214),FALSE)</f>
        <v>35.799999999999997</v>
      </c>
      <c r="D215" s="11">
        <f>VLOOKUP($A215,'Medical Examinations'!$A:$J,COLUMN('Medical Examinations'!C214),FALSE)</f>
        <v>7.32</v>
      </c>
      <c r="E215" s="11" t="str">
        <f>VLOOKUP($A215,'Medical Examinations'!$A:$J,COLUMN('Medical Examinations'!D214),FALSE)</f>
        <v>No</v>
      </c>
      <c r="F215" s="11" t="str">
        <f>VLOOKUP($A215,'Medical Examinations'!$A:$J,COLUMN('Medical Examinations'!E214),FALSE)</f>
        <v>No</v>
      </c>
      <c r="G215" s="11" t="str">
        <f>VLOOKUP($A215,'Medical Examinations'!$A:$J,COLUMN('Medical Examinations'!F214),FALSE)</f>
        <v>No</v>
      </c>
      <c r="H215" s="11">
        <f>VLOOKUP($A215,'Medical Examinations'!$A:$J,COLUMN('Medical Examinations'!G214),FALSE)</f>
        <v>2</v>
      </c>
      <c r="I215" s="11" t="str">
        <f>VLOOKUP($A215,'Medical Examinations'!$A:$J,COLUMN('Medical Examinations'!H214),FALSE)</f>
        <v>Yes</v>
      </c>
      <c r="J215" s="11" t="str">
        <f>VLOOKUP($A215,'Medical Examinations'!$A:$J,COLUMN('Medical Examinations'!I214),FALSE)</f>
        <v>Obesity</v>
      </c>
      <c r="K215" s="11" t="str">
        <f>VLOOKUP($A215,'Medical Examinations'!$A:$J,COLUMN('Medical Examinations'!J214),FALSE)</f>
        <v>Diabetes</v>
      </c>
      <c r="L215" s="27">
        <f>VLOOKUP($A215,'Hospitalisation Details'!$A:$K,COLUMN('Hospitalisation Details'!J214),FALSE)</f>
        <v>26964</v>
      </c>
      <c r="M215" s="28">
        <f>VLOOKUP($A215,'Hospitalisation Details'!$A:$K,COLUMN('Hospitalisation Details'!F214),FALSE)</f>
        <v>35547.72</v>
      </c>
      <c r="N215" s="28" t="str">
        <f>VLOOKUP($A215,'Hospitalisation Details'!$A:$K,COLUMN('Hospitalisation Details'!G214),FALSE)</f>
        <v>Tier - 1</v>
      </c>
      <c r="O215" s="28" t="str">
        <f>VLOOKUP($A215,'Hospitalisation Details'!$A:$K,COLUMN('Hospitalisation Details'!H214),FALSE)</f>
        <v>Tier - 1</v>
      </c>
      <c r="P215" s="28" t="str">
        <f>VLOOKUP($A215,'Hospitalisation Details'!$A:$K,COLUMN('Hospitalisation Details'!I214),FALSE)</f>
        <v>R1011</v>
      </c>
      <c r="Q215" s="29">
        <f>VLOOKUP($A215,'Hospitalisation Details'!$A:$K,COLUMN('Hospitalisation Details'!K214),FALSE)</f>
        <v>49</v>
      </c>
    </row>
    <row r="216" spans="1:17" ht="15.75" customHeight="1" x14ac:dyDescent="0.35">
      <c r="A216" s="26" t="s">
        <v>254</v>
      </c>
      <c r="B216" s="11" t="str">
        <f>VLOOKUP(A216,'Customer Names'!A:E,COLUMN('Customer Names'!D215),FALSE)</f>
        <v>Ms. Jessica</v>
      </c>
      <c r="C216" s="11">
        <f>VLOOKUP($A216,'Medical Examinations'!$A:$J,COLUMN('Medical Examinations'!B215),FALSE)</f>
        <v>49.8</v>
      </c>
      <c r="D216" s="11">
        <f>VLOOKUP($A216,'Medical Examinations'!$A:$J,COLUMN('Medical Examinations'!C215),FALSE)</f>
        <v>4.24</v>
      </c>
      <c r="E216" s="11" t="str">
        <f>VLOOKUP($A216,'Medical Examinations'!$A:$J,COLUMN('Medical Examinations'!D215),FALSE)</f>
        <v>No</v>
      </c>
      <c r="F216" s="11" t="str">
        <f>VLOOKUP($A216,'Medical Examinations'!$A:$J,COLUMN('Medical Examinations'!E215),FALSE)</f>
        <v>No</v>
      </c>
      <c r="G216" s="11" t="str">
        <f>VLOOKUP($A216,'Medical Examinations'!$A:$J,COLUMN('Medical Examinations'!F215),FALSE)</f>
        <v>No</v>
      </c>
      <c r="H216" s="11">
        <f>VLOOKUP($A216,'Medical Examinations'!$A:$J,COLUMN('Medical Examinations'!G215),FALSE)</f>
        <v>1</v>
      </c>
      <c r="I216" s="11" t="str">
        <f>VLOOKUP($A216,'Medical Examinations'!$A:$J,COLUMN('Medical Examinations'!H215),FALSE)</f>
        <v>Yes</v>
      </c>
      <c r="J216" s="11" t="str">
        <f>VLOOKUP($A216,'Medical Examinations'!$A:$J,COLUMN('Medical Examinations'!I215),FALSE)</f>
        <v>Obesity</v>
      </c>
      <c r="K216" s="11" t="str">
        <f>VLOOKUP($A216,'Medical Examinations'!$A:$J,COLUMN('Medical Examinations'!J215),FALSE)</f>
        <v>Normal</v>
      </c>
      <c r="L216" s="27">
        <f>VLOOKUP($A216,'Hospitalisation Details'!$A:$K,COLUMN('Hospitalisation Details'!J215),FALSE)</f>
        <v>33860</v>
      </c>
      <c r="M216" s="28">
        <f>VLOOKUP($A216,'Hospitalisation Details'!$A:$K,COLUMN('Hospitalisation Details'!F215),FALSE)</f>
        <v>35547.47</v>
      </c>
      <c r="N216" s="28" t="str">
        <f>VLOOKUP($A216,'Hospitalisation Details'!$A:$K,COLUMN('Hospitalisation Details'!G215),FALSE)</f>
        <v>Tier - 2</v>
      </c>
      <c r="O216" s="28" t="str">
        <f>VLOOKUP($A216,'Hospitalisation Details'!$A:$K,COLUMN('Hospitalisation Details'!H215),FALSE)</f>
        <v>Tier - 3</v>
      </c>
      <c r="P216" s="28" t="str">
        <f>VLOOKUP($A216,'Hospitalisation Details'!$A:$K,COLUMN('Hospitalisation Details'!I215),FALSE)</f>
        <v>R1011</v>
      </c>
      <c r="Q216" s="29">
        <f>VLOOKUP($A216,'Hospitalisation Details'!$A:$K,COLUMN('Hospitalisation Details'!K215),FALSE)</f>
        <v>30</v>
      </c>
    </row>
    <row r="217" spans="1:17" ht="15.75" customHeight="1" x14ac:dyDescent="0.35">
      <c r="A217" s="26" t="s">
        <v>255</v>
      </c>
      <c r="B217" s="11" t="str">
        <f>VLOOKUP(A217,'Customer Names'!A:E,COLUMN('Customer Names'!D216),FALSE)</f>
        <v>Mr. Lawrence</v>
      </c>
      <c r="C217" s="11">
        <f>VLOOKUP($A217,'Medical Examinations'!$A:$J,COLUMN('Medical Examinations'!B216),FALSE)</f>
        <v>35.71</v>
      </c>
      <c r="D217" s="11">
        <f>VLOOKUP($A217,'Medical Examinations'!$A:$J,COLUMN('Medical Examinations'!C216),FALSE)</f>
        <v>6.84</v>
      </c>
      <c r="E217" s="11" t="str">
        <f>VLOOKUP($A217,'Medical Examinations'!$A:$J,COLUMN('Medical Examinations'!D216),FALSE)</f>
        <v>No</v>
      </c>
      <c r="F217" s="11" t="str">
        <f>VLOOKUP($A217,'Medical Examinations'!$A:$J,COLUMN('Medical Examinations'!E216),FALSE)</f>
        <v>No</v>
      </c>
      <c r="G217" s="11" t="str">
        <f>VLOOKUP($A217,'Medical Examinations'!$A:$J,COLUMN('Medical Examinations'!F216),FALSE)</f>
        <v>No</v>
      </c>
      <c r="H217" s="11">
        <f>VLOOKUP($A217,'Medical Examinations'!$A:$J,COLUMN('Medical Examinations'!G216),FALSE)</f>
        <v>2</v>
      </c>
      <c r="I217" s="11" t="str">
        <f>VLOOKUP($A217,'Medical Examinations'!$A:$J,COLUMN('Medical Examinations'!H216),FALSE)</f>
        <v>Yes</v>
      </c>
      <c r="J217" s="11" t="str">
        <f>VLOOKUP($A217,'Medical Examinations'!$A:$J,COLUMN('Medical Examinations'!I216),FALSE)</f>
        <v>Obesity</v>
      </c>
      <c r="K217" s="11" t="str">
        <f>VLOOKUP($A217,'Medical Examinations'!$A:$J,COLUMN('Medical Examinations'!J216),FALSE)</f>
        <v>Diabetes</v>
      </c>
      <c r="L217" s="27">
        <f>VLOOKUP($A217,'Hospitalisation Details'!$A:$K,COLUMN('Hospitalisation Details'!J216),FALSE)</f>
        <v>27014</v>
      </c>
      <c r="M217" s="28">
        <f>VLOOKUP($A217,'Hospitalisation Details'!$A:$K,COLUMN('Hospitalisation Details'!F216),FALSE)</f>
        <v>35517.19</v>
      </c>
      <c r="N217" s="28" t="str">
        <f>VLOOKUP($A217,'Hospitalisation Details'!$A:$K,COLUMN('Hospitalisation Details'!G216),FALSE)</f>
        <v>Tier - 2</v>
      </c>
      <c r="O217" s="28" t="str">
        <f>VLOOKUP($A217,'Hospitalisation Details'!$A:$K,COLUMN('Hospitalisation Details'!H216),FALSE)</f>
        <v>Tier - 2</v>
      </c>
      <c r="P217" s="28" t="str">
        <f>VLOOKUP($A217,'Hospitalisation Details'!$A:$K,COLUMN('Hospitalisation Details'!I216),FALSE)</f>
        <v>R1011</v>
      </c>
      <c r="Q217" s="29">
        <f>VLOOKUP($A217,'Hospitalisation Details'!$A:$K,COLUMN('Hospitalisation Details'!K216),FALSE)</f>
        <v>49</v>
      </c>
    </row>
    <row r="218" spans="1:17" ht="15.75" customHeight="1" x14ac:dyDescent="0.35">
      <c r="A218" s="26" t="s">
        <v>256</v>
      </c>
      <c r="B218" s="11" t="str">
        <f>VLOOKUP(A218,'Customer Names'!A:E,COLUMN('Customer Names'!D217),FALSE)</f>
        <v>Mr. Alex</v>
      </c>
      <c r="C218" s="11">
        <f>VLOOKUP($A218,'Medical Examinations'!$A:$J,COLUMN('Medical Examinations'!B217),FALSE)</f>
        <v>30.8</v>
      </c>
      <c r="D218" s="11">
        <f>VLOOKUP($A218,'Medical Examinations'!$A:$J,COLUMN('Medical Examinations'!C217),FALSE)</f>
        <v>5.23</v>
      </c>
      <c r="E218" s="11" t="str">
        <f>VLOOKUP($A218,'Medical Examinations'!$A:$J,COLUMN('Medical Examinations'!D217),FALSE)</f>
        <v>Yes</v>
      </c>
      <c r="F218" s="11" t="str">
        <f>VLOOKUP($A218,'Medical Examinations'!$A:$J,COLUMN('Medical Examinations'!E217),FALSE)</f>
        <v>No</v>
      </c>
      <c r="G218" s="11" t="str">
        <f>VLOOKUP($A218,'Medical Examinations'!$A:$J,COLUMN('Medical Examinations'!F217),FALSE)</f>
        <v>No</v>
      </c>
      <c r="H218" s="11">
        <f>VLOOKUP($A218,'Medical Examinations'!$A:$J,COLUMN('Medical Examinations'!G217),FALSE)</f>
        <v>1</v>
      </c>
      <c r="I218" s="11" t="str">
        <f>VLOOKUP($A218,'Medical Examinations'!$A:$J,COLUMN('Medical Examinations'!H217),FALSE)</f>
        <v>Yes</v>
      </c>
      <c r="J218" s="11" t="str">
        <f>VLOOKUP($A218,'Medical Examinations'!$A:$J,COLUMN('Medical Examinations'!I217),FALSE)</f>
        <v>Obesity</v>
      </c>
      <c r="K218" s="11" t="str">
        <f>VLOOKUP($A218,'Medical Examinations'!$A:$J,COLUMN('Medical Examinations'!J217),FALSE)</f>
        <v>Normal</v>
      </c>
      <c r="L218" s="27">
        <f>VLOOKUP($A218,'Hospitalisation Details'!$A:$K,COLUMN('Hospitalisation Details'!J217),FALSE)</f>
        <v>32467</v>
      </c>
      <c r="M218" s="28">
        <f>VLOOKUP($A218,'Hospitalisation Details'!$A:$K,COLUMN('Hospitalisation Details'!F217),FALSE)</f>
        <v>35491.64</v>
      </c>
      <c r="N218" s="28" t="str">
        <f>VLOOKUP($A218,'Hospitalisation Details'!$A:$K,COLUMN('Hospitalisation Details'!G217),FALSE)</f>
        <v>Tier - 1</v>
      </c>
      <c r="O218" s="28" t="str">
        <f>VLOOKUP($A218,'Hospitalisation Details'!$A:$K,COLUMN('Hospitalisation Details'!H217),FALSE)</f>
        <v>Tier - 2</v>
      </c>
      <c r="P218" s="28" t="str">
        <f>VLOOKUP($A218,'Hospitalisation Details'!$A:$K,COLUMN('Hospitalisation Details'!I217),FALSE)</f>
        <v>R1011</v>
      </c>
      <c r="Q218" s="29">
        <f>VLOOKUP($A218,'Hospitalisation Details'!$A:$K,COLUMN('Hospitalisation Details'!K217),FALSE)</f>
        <v>34</v>
      </c>
    </row>
    <row r="219" spans="1:17" ht="15.75" customHeight="1" x14ac:dyDescent="0.35">
      <c r="A219" s="26" t="s">
        <v>257</v>
      </c>
      <c r="B219" s="11" t="str">
        <f>VLOOKUP(A219,'Customer Names'!A:E,COLUMN('Customer Names'!D218),FALSE)</f>
        <v>Mr. Kevin</v>
      </c>
      <c r="C219" s="11">
        <f>VLOOKUP($A219,'Medical Examinations'!$A:$J,COLUMN('Medical Examinations'!B218),FALSE)</f>
        <v>33.69</v>
      </c>
      <c r="D219" s="11">
        <f>VLOOKUP($A219,'Medical Examinations'!$A:$J,COLUMN('Medical Examinations'!C218),FALSE)</f>
        <v>9.68</v>
      </c>
      <c r="E219" s="11" t="str">
        <f>VLOOKUP($A219,'Medical Examinations'!$A:$J,COLUMN('Medical Examinations'!D218),FALSE)</f>
        <v>No</v>
      </c>
      <c r="F219" s="11" t="str">
        <f>VLOOKUP($A219,'Medical Examinations'!$A:$J,COLUMN('Medical Examinations'!E218),FALSE)</f>
        <v>No</v>
      </c>
      <c r="G219" s="11" t="str">
        <f>VLOOKUP($A219,'Medical Examinations'!$A:$J,COLUMN('Medical Examinations'!F218),FALSE)</f>
        <v>No</v>
      </c>
      <c r="H219" s="11">
        <f>VLOOKUP($A219,'Medical Examinations'!$A:$J,COLUMN('Medical Examinations'!G218),FALSE)</f>
        <v>0</v>
      </c>
      <c r="I219" s="11" t="str">
        <f>VLOOKUP($A219,'Medical Examinations'!$A:$J,COLUMN('Medical Examinations'!H218),FALSE)</f>
        <v>Yes</v>
      </c>
      <c r="J219" s="11" t="str">
        <f>VLOOKUP($A219,'Medical Examinations'!$A:$J,COLUMN('Medical Examinations'!I218),FALSE)</f>
        <v>Obesity</v>
      </c>
      <c r="K219" s="11" t="str">
        <f>VLOOKUP($A219,'Medical Examinations'!$A:$J,COLUMN('Medical Examinations'!J218),FALSE)</f>
        <v>Diabetes</v>
      </c>
      <c r="L219" s="27">
        <f>VLOOKUP($A219,'Hospitalisation Details'!$A:$K,COLUMN('Hospitalisation Details'!J218),FALSE)</f>
        <v>26198</v>
      </c>
      <c r="M219" s="28">
        <f>VLOOKUP($A219,'Hospitalisation Details'!$A:$K,COLUMN('Hospitalisation Details'!F218),FALSE)</f>
        <v>35345.730000000003</v>
      </c>
      <c r="N219" s="28" t="str">
        <f>VLOOKUP($A219,'Hospitalisation Details'!$A:$K,COLUMN('Hospitalisation Details'!G218),FALSE)</f>
        <v>Tier - 2</v>
      </c>
      <c r="O219" s="28" t="str">
        <f>VLOOKUP($A219,'Hospitalisation Details'!$A:$K,COLUMN('Hospitalisation Details'!H218),FALSE)</f>
        <v>Tier - 3</v>
      </c>
      <c r="P219" s="28" t="str">
        <f>VLOOKUP($A219,'Hospitalisation Details'!$A:$K,COLUMN('Hospitalisation Details'!I218),FALSE)</f>
        <v>R1011</v>
      </c>
      <c r="Q219" s="29">
        <f>VLOOKUP($A219,'Hospitalisation Details'!$A:$K,COLUMN('Hospitalisation Details'!K218),FALSE)</f>
        <v>51</v>
      </c>
    </row>
    <row r="220" spans="1:17" ht="15.75" customHeight="1" x14ac:dyDescent="0.35">
      <c r="A220" s="26" t="s">
        <v>258</v>
      </c>
      <c r="B220" s="11" t="str">
        <f>VLOOKUP(A220,'Customer Names'!A:E,COLUMN('Customer Names'!D219),FALSE)</f>
        <v>Mr. Gavin</v>
      </c>
      <c r="C220" s="11">
        <f>VLOOKUP($A220,'Medical Examinations'!$A:$J,COLUMN('Medical Examinations'!B219),FALSE)</f>
        <v>42.27</v>
      </c>
      <c r="D220" s="11">
        <f>VLOOKUP($A220,'Medical Examinations'!$A:$J,COLUMN('Medical Examinations'!C219),FALSE)</f>
        <v>6.05</v>
      </c>
      <c r="E220" s="11" t="str">
        <f>VLOOKUP($A220,'Medical Examinations'!$A:$J,COLUMN('Medical Examinations'!D219),FALSE)</f>
        <v>Yes</v>
      </c>
      <c r="F220" s="11" t="str">
        <f>VLOOKUP($A220,'Medical Examinations'!$A:$J,COLUMN('Medical Examinations'!E219),FALSE)</f>
        <v>No</v>
      </c>
      <c r="G220" s="11" t="str">
        <f>VLOOKUP($A220,'Medical Examinations'!$A:$J,COLUMN('Medical Examinations'!F219),FALSE)</f>
        <v>No</v>
      </c>
      <c r="H220" s="11">
        <f>VLOOKUP($A220,'Medical Examinations'!$A:$J,COLUMN('Medical Examinations'!G219),FALSE)</f>
        <v>1</v>
      </c>
      <c r="I220" s="11" t="str">
        <f>VLOOKUP($A220,'Medical Examinations'!$A:$J,COLUMN('Medical Examinations'!H219),FALSE)</f>
        <v>Yes</v>
      </c>
      <c r="J220" s="11" t="str">
        <f>VLOOKUP($A220,'Medical Examinations'!$A:$J,COLUMN('Medical Examinations'!I219),FALSE)</f>
        <v>Obesity</v>
      </c>
      <c r="K220" s="11" t="str">
        <f>VLOOKUP($A220,'Medical Examinations'!$A:$J,COLUMN('Medical Examinations'!J219),FALSE)</f>
        <v>Prediabetes</v>
      </c>
      <c r="L220" s="27">
        <f>VLOOKUP($A220,'Hospitalisation Details'!$A:$K,COLUMN('Hospitalisation Details'!J219),FALSE)</f>
        <v>32405</v>
      </c>
      <c r="M220" s="28">
        <f>VLOOKUP($A220,'Hospitalisation Details'!$A:$K,COLUMN('Hospitalisation Details'!F219),FALSE)</f>
        <v>35315.96</v>
      </c>
      <c r="N220" s="28" t="str">
        <f>VLOOKUP($A220,'Hospitalisation Details'!$A:$K,COLUMN('Hospitalisation Details'!G219),FALSE)</f>
        <v>Tier - 2</v>
      </c>
      <c r="O220" s="28" t="str">
        <f>VLOOKUP($A220,'Hospitalisation Details'!$A:$K,COLUMN('Hospitalisation Details'!H219),FALSE)</f>
        <v>Tier - 1</v>
      </c>
      <c r="P220" s="28" t="str">
        <f>VLOOKUP($A220,'Hospitalisation Details'!$A:$K,COLUMN('Hospitalisation Details'!I219),FALSE)</f>
        <v>R1011</v>
      </c>
      <c r="Q220" s="29">
        <f>VLOOKUP($A220,'Hospitalisation Details'!$A:$K,COLUMN('Hospitalisation Details'!K219),FALSE)</f>
        <v>34</v>
      </c>
    </row>
    <row r="221" spans="1:17" ht="15.75" customHeight="1" x14ac:dyDescent="0.35">
      <c r="A221" s="26" t="s">
        <v>259</v>
      </c>
      <c r="B221" s="11" t="str">
        <f>VLOOKUP(A221,'Customer Names'!A:E,COLUMN('Customer Names'!D220),FALSE)</f>
        <v>Mr. Rick</v>
      </c>
      <c r="C221" s="11">
        <f>VLOOKUP($A221,'Medical Examinations'!$A:$J,COLUMN('Medical Examinations'!B220),FALSE)</f>
        <v>53.25</v>
      </c>
      <c r="D221" s="11">
        <f>VLOOKUP($A221,'Medical Examinations'!$A:$J,COLUMN('Medical Examinations'!C220),FALSE)</f>
        <v>6.11</v>
      </c>
      <c r="E221" s="11" t="str">
        <f>VLOOKUP($A221,'Medical Examinations'!$A:$J,COLUMN('Medical Examinations'!D220),FALSE)</f>
        <v>Yes</v>
      </c>
      <c r="F221" s="11" t="str">
        <f>VLOOKUP($A221,'Medical Examinations'!$A:$J,COLUMN('Medical Examinations'!E220),FALSE)</f>
        <v>No</v>
      </c>
      <c r="G221" s="11" t="str">
        <f>VLOOKUP($A221,'Medical Examinations'!$A:$J,COLUMN('Medical Examinations'!F220),FALSE)</f>
        <v>Yes</v>
      </c>
      <c r="H221" s="11">
        <f>VLOOKUP($A221,'Medical Examinations'!$A:$J,COLUMN('Medical Examinations'!G220),FALSE)</f>
        <v>1</v>
      </c>
      <c r="I221" s="11" t="str">
        <f>VLOOKUP($A221,'Medical Examinations'!$A:$J,COLUMN('Medical Examinations'!H220),FALSE)</f>
        <v>Yes</v>
      </c>
      <c r="J221" s="11" t="str">
        <f>VLOOKUP($A221,'Medical Examinations'!$A:$J,COLUMN('Medical Examinations'!I220),FALSE)</f>
        <v>Obesity</v>
      </c>
      <c r="K221" s="11" t="str">
        <f>VLOOKUP($A221,'Medical Examinations'!$A:$J,COLUMN('Medical Examinations'!J220),FALSE)</f>
        <v>Prediabetes</v>
      </c>
      <c r="L221" s="27">
        <f>VLOOKUP($A221,'Hospitalisation Details'!$A:$K,COLUMN('Hospitalisation Details'!J220),FALSE)</f>
        <v>35620</v>
      </c>
      <c r="M221" s="28">
        <f>VLOOKUP($A221,'Hospitalisation Details'!$A:$K,COLUMN('Hospitalisation Details'!F220),FALSE)</f>
        <v>35302.089999999997</v>
      </c>
      <c r="N221" s="28" t="str">
        <f>VLOOKUP($A221,'Hospitalisation Details'!$A:$K,COLUMN('Hospitalisation Details'!G220),FALSE)</f>
        <v>Tier - 1</v>
      </c>
      <c r="O221" s="28" t="str">
        <f>VLOOKUP($A221,'Hospitalisation Details'!$A:$K,COLUMN('Hospitalisation Details'!H220),FALSE)</f>
        <v>Tier - 2</v>
      </c>
      <c r="P221" s="28" t="str">
        <f>VLOOKUP($A221,'Hospitalisation Details'!$A:$K,COLUMN('Hospitalisation Details'!I220),FALSE)</f>
        <v>R1011</v>
      </c>
      <c r="Q221" s="29">
        <f>VLOOKUP($A221,'Hospitalisation Details'!$A:$K,COLUMN('Hospitalisation Details'!K220),FALSE)</f>
        <v>25</v>
      </c>
    </row>
    <row r="222" spans="1:17" ht="15.75" customHeight="1" x14ac:dyDescent="0.35">
      <c r="A222" s="26" t="s">
        <v>260</v>
      </c>
      <c r="B222" s="11" t="str">
        <f>VLOOKUP(A222,'Customer Names'!A:E,COLUMN('Customer Names'!D221),FALSE)</f>
        <v>Ms. Andrea</v>
      </c>
      <c r="C222" s="11">
        <f>VLOOKUP($A222,'Medical Examinations'!$A:$J,COLUMN('Medical Examinations'!B221),FALSE)</f>
        <v>26.8</v>
      </c>
      <c r="D222" s="11">
        <f>VLOOKUP($A222,'Medical Examinations'!$A:$J,COLUMN('Medical Examinations'!C221),FALSE)</f>
        <v>10.93</v>
      </c>
      <c r="E222" s="11" t="str">
        <f>VLOOKUP($A222,'Medical Examinations'!$A:$J,COLUMN('Medical Examinations'!D221),FALSE)</f>
        <v>Yes</v>
      </c>
      <c r="F222" s="11" t="str">
        <f>VLOOKUP($A222,'Medical Examinations'!$A:$J,COLUMN('Medical Examinations'!E221),FALSE)</f>
        <v>No</v>
      </c>
      <c r="G222" s="11" t="str">
        <f>VLOOKUP($A222,'Medical Examinations'!$A:$J,COLUMN('Medical Examinations'!F221),FALSE)</f>
        <v>No</v>
      </c>
      <c r="H222" s="11">
        <f>VLOOKUP($A222,'Medical Examinations'!$A:$J,COLUMN('Medical Examinations'!G221),FALSE)</f>
        <v>0</v>
      </c>
      <c r="I222" s="11" t="str">
        <f>VLOOKUP($A222,'Medical Examinations'!$A:$J,COLUMN('Medical Examinations'!H221),FALSE)</f>
        <v>No</v>
      </c>
      <c r="J222" s="11" t="str">
        <f>VLOOKUP($A222,'Medical Examinations'!$A:$J,COLUMN('Medical Examinations'!I221),FALSE)</f>
        <v>Overweight</v>
      </c>
      <c r="K222" s="11" t="str">
        <f>VLOOKUP($A222,'Medical Examinations'!$A:$J,COLUMN('Medical Examinations'!J221),FALSE)</f>
        <v>Diabetes</v>
      </c>
      <c r="L222" s="27">
        <f>VLOOKUP($A222,'Hospitalisation Details'!$A:$K,COLUMN('Hospitalisation Details'!J221),FALSE)</f>
        <v>24836</v>
      </c>
      <c r="M222" s="28">
        <f>VLOOKUP($A222,'Hospitalisation Details'!$A:$K,COLUMN('Hospitalisation Details'!F221),FALSE)</f>
        <v>35160.129999999997</v>
      </c>
      <c r="N222" s="28" t="str">
        <f>VLOOKUP($A222,'Hospitalisation Details'!$A:$K,COLUMN('Hospitalisation Details'!G221),FALSE)</f>
        <v>Tier - 2</v>
      </c>
      <c r="O222" s="28" t="str">
        <f>VLOOKUP($A222,'Hospitalisation Details'!$A:$K,COLUMN('Hospitalisation Details'!H221),FALSE)</f>
        <v>Tier - 2</v>
      </c>
      <c r="P222" s="28" t="str">
        <f>VLOOKUP($A222,'Hospitalisation Details'!$A:$K,COLUMN('Hospitalisation Details'!I221),FALSE)</f>
        <v>R1011</v>
      </c>
      <c r="Q222" s="29">
        <f>VLOOKUP($A222,'Hospitalisation Details'!$A:$K,COLUMN('Hospitalisation Details'!K221),FALSE)</f>
        <v>55</v>
      </c>
    </row>
    <row r="223" spans="1:17" ht="15.75" customHeight="1" x14ac:dyDescent="0.35">
      <c r="A223" s="26" t="s">
        <v>261</v>
      </c>
      <c r="B223" s="11" t="str">
        <f>VLOOKUP(A223,'Customer Names'!A:E,COLUMN('Customer Names'!D222),FALSE)</f>
        <v>Mr. Anthony</v>
      </c>
      <c r="C223" s="11">
        <f>VLOOKUP($A223,'Medical Examinations'!$A:$J,COLUMN('Medical Examinations'!B222),FALSE)</f>
        <v>28.5</v>
      </c>
      <c r="D223" s="11">
        <f>VLOOKUP($A223,'Medical Examinations'!$A:$J,COLUMN('Medical Examinations'!C222),FALSE)</f>
        <v>5.12</v>
      </c>
      <c r="E223" s="11" t="str">
        <f>VLOOKUP($A223,'Medical Examinations'!$A:$J,COLUMN('Medical Examinations'!D222),FALSE)</f>
        <v>No</v>
      </c>
      <c r="F223" s="11" t="str">
        <f>VLOOKUP($A223,'Medical Examinations'!$A:$J,COLUMN('Medical Examinations'!E222),FALSE)</f>
        <v>No</v>
      </c>
      <c r="G223" s="11" t="str">
        <f>VLOOKUP($A223,'Medical Examinations'!$A:$J,COLUMN('Medical Examinations'!F222),FALSE)</f>
        <v>No</v>
      </c>
      <c r="H223" s="11">
        <f>VLOOKUP($A223,'Medical Examinations'!$A:$J,COLUMN('Medical Examinations'!G222),FALSE)</f>
        <v>1</v>
      </c>
      <c r="I223" s="11" t="str">
        <f>VLOOKUP($A223,'Medical Examinations'!$A:$J,COLUMN('Medical Examinations'!H222),FALSE)</f>
        <v>Yes</v>
      </c>
      <c r="J223" s="11" t="str">
        <f>VLOOKUP($A223,'Medical Examinations'!$A:$J,COLUMN('Medical Examinations'!I222),FALSE)</f>
        <v>Overweight</v>
      </c>
      <c r="K223" s="11" t="str">
        <f>VLOOKUP($A223,'Medical Examinations'!$A:$J,COLUMN('Medical Examinations'!J222),FALSE)</f>
        <v>Normal</v>
      </c>
      <c r="L223" s="27">
        <f>VLOOKUP($A223,'Hospitalisation Details'!$A:$K,COLUMN('Hospitalisation Details'!J222),FALSE)</f>
        <v>36151</v>
      </c>
      <c r="M223" s="28">
        <f>VLOOKUP($A223,'Hospitalisation Details'!$A:$K,COLUMN('Hospitalisation Details'!F222),FALSE)</f>
        <v>35147.53</v>
      </c>
      <c r="N223" s="28" t="str">
        <f>VLOOKUP($A223,'Hospitalisation Details'!$A:$K,COLUMN('Hospitalisation Details'!G222),FALSE)</f>
        <v>Tier - 1</v>
      </c>
      <c r="O223" s="28" t="str">
        <f>VLOOKUP($A223,'Hospitalisation Details'!$A:$K,COLUMN('Hospitalisation Details'!H222),FALSE)</f>
        <v>Tier - 1</v>
      </c>
      <c r="P223" s="28" t="str">
        <f>VLOOKUP($A223,'Hospitalisation Details'!$A:$K,COLUMN('Hospitalisation Details'!I222),FALSE)</f>
        <v>R1016</v>
      </c>
      <c r="Q223" s="29">
        <f>VLOOKUP($A223,'Hospitalisation Details'!$A:$K,COLUMN('Hospitalisation Details'!K222),FALSE)</f>
        <v>24</v>
      </c>
    </row>
    <row r="224" spans="1:17" ht="15.75" customHeight="1" x14ac:dyDescent="0.35">
      <c r="A224" s="26" t="s">
        <v>262</v>
      </c>
      <c r="B224" s="11" t="str">
        <f>VLOOKUP(A224,'Customer Names'!A:E,COLUMN('Customer Names'!D223),FALSE)</f>
        <v>Mr. Erik</v>
      </c>
      <c r="C224" s="11">
        <f>VLOOKUP($A224,'Medical Examinations'!$A:$J,COLUMN('Medical Examinations'!B223),FALSE)</f>
        <v>22.895</v>
      </c>
      <c r="D224" s="11">
        <f>VLOOKUP($A224,'Medical Examinations'!$A:$J,COLUMN('Medical Examinations'!C223),FALSE)</f>
        <v>5.72</v>
      </c>
      <c r="E224" s="11" t="str">
        <f>VLOOKUP($A224,'Medical Examinations'!$A:$J,COLUMN('Medical Examinations'!D223),FALSE)</f>
        <v>No</v>
      </c>
      <c r="F224" s="11" t="str">
        <f>VLOOKUP($A224,'Medical Examinations'!$A:$J,COLUMN('Medical Examinations'!E223),FALSE)</f>
        <v>No</v>
      </c>
      <c r="G224" s="11" t="str">
        <f>VLOOKUP($A224,'Medical Examinations'!$A:$J,COLUMN('Medical Examinations'!F223),FALSE)</f>
        <v>No</v>
      </c>
      <c r="H224" s="11">
        <f>VLOOKUP($A224,'Medical Examinations'!$A:$J,COLUMN('Medical Examinations'!G223),FALSE)</f>
        <v>0</v>
      </c>
      <c r="I224" s="11" t="str">
        <f>VLOOKUP($A224,'Medical Examinations'!$A:$J,COLUMN('Medical Examinations'!H223),FALSE)</f>
        <v>Yes</v>
      </c>
      <c r="J224" s="11" t="str">
        <f>VLOOKUP($A224,'Medical Examinations'!$A:$J,COLUMN('Medical Examinations'!I223),FALSE)</f>
        <v>Healthy Weight</v>
      </c>
      <c r="K224" s="11" t="str">
        <f>VLOOKUP($A224,'Medical Examinations'!$A:$J,COLUMN('Medical Examinations'!J223),FALSE)</f>
        <v>Prediabetes</v>
      </c>
      <c r="L224" s="27">
        <f>VLOOKUP($A224,'Hospitalisation Details'!$A:$K,COLUMN('Hospitalisation Details'!J223),FALSE)</f>
        <v>28305</v>
      </c>
      <c r="M224" s="28">
        <f>VLOOKUP($A224,'Hospitalisation Details'!$A:$K,COLUMN('Hospitalisation Details'!F223),FALSE)</f>
        <v>35069.370000000003</v>
      </c>
      <c r="N224" s="28" t="str">
        <f>VLOOKUP($A224,'Hospitalisation Details'!$A:$K,COLUMN('Hospitalisation Details'!G223),FALSE)</f>
        <v>Tier - 1</v>
      </c>
      <c r="O224" s="28" t="str">
        <f>VLOOKUP($A224,'Hospitalisation Details'!$A:$K,COLUMN('Hospitalisation Details'!H223),FALSE)</f>
        <v>Tier - 1</v>
      </c>
      <c r="P224" s="28" t="str">
        <f>VLOOKUP($A224,'Hospitalisation Details'!$A:$K,COLUMN('Hospitalisation Details'!I223),FALSE)</f>
        <v>R1017</v>
      </c>
      <c r="Q224" s="29">
        <f>VLOOKUP($A224,'Hospitalisation Details'!$A:$K,COLUMN('Hospitalisation Details'!K223),FALSE)</f>
        <v>45</v>
      </c>
    </row>
    <row r="225" spans="1:17" ht="15.75" customHeight="1" x14ac:dyDescent="0.35">
      <c r="A225" s="26" t="s">
        <v>263</v>
      </c>
      <c r="B225" s="11" t="str">
        <f>VLOOKUP(A225,'Customer Names'!A:E,COLUMN('Customer Names'!D224),FALSE)</f>
        <v>Ms. Kiley</v>
      </c>
      <c r="C225" s="11">
        <f>VLOOKUP($A225,'Medical Examinations'!$A:$J,COLUMN('Medical Examinations'!B224),FALSE)</f>
        <v>34.06</v>
      </c>
      <c r="D225" s="11">
        <f>VLOOKUP($A225,'Medical Examinations'!$A:$J,COLUMN('Medical Examinations'!C224),FALSE)</f>
        <v>11.83</v>
      </c>
      <c r="E225" s="11" t="str">
        <f>VLOOKUP($A225,'Medical Examinations'!$A:$J,COLUMN('Medical Examinations'!D224),FALSE)</f>
        <v>Yes</v>
      </c>
      <c r="F225" s="11" t="str">
        <f>VLOOKUP($A225,'Medical Examinations'!$A:$J,COLUMN('Medical Examinations'!E224),FALSE)</f>
        <v>No</v>
      </c>
      <c r="G225" s="11" t="str">
        <f>VLOOKUP($A225,'Medical Examinations'!$A:$J,COLUMN('Medical Examinations'!F224),FALSE)</f>
        <v>No</v>
      </c>
      <c r="H225" s="11">
        <f>VLOOKUP($A225,'Medical Examinations'!$A:$J,COLUMN('Medical Examinations'!G224),FALSE)</f>
        <v>1</v>
      </c>
      <c r="I225" s="11" t="str">
        <f>VLOOKUP($A225,'Medical Examinations'!$A:$J,COLUMN('Medical Examinations'!H224),FALSE)</f>
        <v>Yes</v>
      </c>
      <c r="J225" s="11" t="str">
        <f>VLOOKUP($A225,'Medical Examinations'!$A:$J,COLUMN('Medical Examinations'!I224),FALSE)</f>
        <v>Obesity</v>
      </c>
      <c r="K225" s="11" t="str">
        <f>VLOOKUP($A225,'Medical Examinations'!$A:$J,COLUMN('Medical Examinations'!J224),FALSE)</f>
        <v>Diabetes</v>
      </c>
      <c r="L225" s="27">
        <f>VLOOKUP($A225,'Hospitalisation Details'!$A:$K,COLUMN('Hospitalisation Details'!J224),FALSE)</f>
        <v>27635</v>
      </c>
      <c r="M225" s="28">
        <f>VLOOKUP($A225,'Hospitalisation Details'!$A:$K,COLUMN('Hospitalisation Details'!F224),FALSE)</f>
        <v>35050.620000000003</v>
      </c>
      <c r="N225" s="28" t="str">
        <f>VLOOKUP($A225,'Hospitalisation Details'!$A:$K,COLUMN('Hospitalisation Details'!G224),FALSE)</f>
        <v>Tier - 2</v>
      </c>
      <c r="O225" s="28" t="str">
        <f>VLOOKUP($A225,'Hospitalisation Details'!$A:$K,COLUMN('Hospitalisation Details'!H224),FALSE)</f>
        <v>Tier - 1</v>
      </c>
      <c r="P225" s="28" t="str">
        <f>VLOOKUP($A225,'Hospitalisation Details'!$A:$K,COLUMN('Hospitalisation Details'!I224),FALSE)</f>
        <v>R1011</v>
      </c>
      <c r="Q225" s="29">
        <f>VLOOKUP($A225,'Hospitalisation Details'!$A:$K,COLUMN('Hospitalisation Details'!K224),FALSE)</f>
        <v>47</v>
      </c>
    </row>
    <row r="226" spans="1:17" ht="15.75" customHeight="1" x14ac:dyDescent="0.35">
      <c r="A226" s="26" t="s">
        <v>264</v>
      </c>
      <c r="B226" s="11" t="str">
        <f>VLOOKUP(A226,'Customer Names'!A:E,COLUMN('Customer Names'!D225),FALSE)</f>
        <v>Ms. Jennifer</v>
      </c>
      <c r="C226" s="11">
        <f>VLOOKUP($A226,'Medical Examinations'!$A:$J,COLUMN('Medical Examinations'!B225),FALSE)</f>
        <v>36.409999999999997</v>
      </c>
      <c r="D226" s="11">
        <f>VLOOKUP($A226,'Medical Examinations'!$A:$J,COLUMN('Medical Examinations'!C225),FALSE)</f>
        <v>4.55</v>
      </c>
      <c r="E226" s="11" t="str">
        <f>VLOOKUP($A226,'Medical Examinations'!$A:$J,COLUMN('Medical Examinations'!D225),FALSE)</f>
        <v>No</v>
      </c>
      <c r="F226" s="11" t="str">
        <f>VLOOKUP($A226,'Medical Examinations'!$A:$J,COLUMN('Medical Examinations'!E225),FALSE)</f>
        <v>No</v>
      </c>
      <c r="G226" s="11" t="str">
        <f>VLOOKUP($A226,'Medical Examinations'!$A:$J,COLUMN('Medical Examinations'!F225),FALSE)</f>
        <v>No</v>
      </c>
      <c r="H226" s="11">
        <f>VLOOKUP($A226,'Medical Examinations'!$A:$J,COLUMN('Medical Examinations'!G225),FALSE)</f>
        <v>0</v>
      </c>
      <c r="I226" s="11" t="str">
        <f>VLOOKUP($A226,'Medical Examinations'!$A:$J,COLUMN('Medical Examinations'!H225),FALSE)</f>
        <v>Yes</v>
      </c>
      <c r="J226" s="11" t="str">
        <f>VLOOKUP($A226,'Medical Examinations'!$A:$J,COLUMN('Medical Examinations'!I225),FALSE)</f>
        <v>Obesity</v>
      </c>
      <c r="K226" s="11" t="str">
        <f>VLOOKUP($A226,'Medical Examinations'!$A:$J,COLUMN('Medical Examinations'!J225),FALSE)</f>
        <v>Normal</v>
      </c>
      <c r="L226" s="27">
        <f>VLOOKUP($A226,'Hospitalisation Details'!$A:$K,COLUMN('Hospitalisation Details'!J225),FALSE)</f>
        <v>30137</v>
      </c>
      <c r="M226" s="28">
        <f>VLOOKUP($A226,'Hospitalisation Details'!$A:$K,COLUMN('Hospitalisation Details'!F225),FALSE)</f>
        <v>35000.730000000003</v>
      </c>
      <c r="N226" s="28" t="str">
        <f>VLOOKUP($A226,'Hospitalisation Details'!$A:$K,COLUMN('Hospitalisation Details'!G225),FALSE)</f>
        <v>Tier - 2</v>
      </c>
      <c r="O226" s="28" t="str">
        <f>VLOOKUP($A226,'Hospitalisation Details'!$A:$K,COLUMN('Hospitalisation Details'!H225),FALSE)</f>
        <v>Tier - 3</v>
      </c>
      <c r="P226" s="28" t="str">
        <f>VLOOKUP($A226,'Hospitalisation Details'!$A:$K,COLUMN('Hospitalisation Details'!I225),FALSE)</f>
        <v>R1011</v>
      </c>
      <c r="Q226" s="29">
        <f>VLOOKUP($A226,'Hospitalisation Details'!$A:$K,COLUMN('Hospitalisation Details'!K225),FALSE)</f>
        <v>40</v>
      </c>
    </row>
    <row r="227" spans="1:17" ht="15.75" customHeight="1" x14ac:dyDescent="0.35">
      <c r="A227" s="26" t="s">
        <v>265</v>
      </c>
      <c r="B227" s="11" t="str">
        <f>VLOOKUP(A227,'Customer Names'!A:E,COLUMN('Customer Names'!D226),FALSE)</f>
        <v>Mr. Chris</v>
      </c>
      <c r="C227" s="11">
        <f>VLOOKUP($A227,'Medical Examinations'!$A:$J,COLUMN('Medical Examinations'!B226),FALSE)</f>
        <v>52.3</v>
      </c>
      <c r="D227" s="11">
        <f>VLOOKUP($A227,'Medical Examinations'!$A:$J,COLUMN('Medical Examinations'!C226),FALSE)</f>
        <v>4.87</v>
      </c>
      <c r="E227" s="11" t="str">
        <f>VLOOKUP($A227,'Medical Examinations'!$A:$J,COLUMN('Medical Examinations'!D226),FALSE)</f>
        <v>Yes</v>
      </c>
      <c r="F227" s="11" t="str">
        <f>VLOOKUP($A227,'Medical Examinations'!$A:$J,COLUMN('Medical Examinations'!E226),FALSE)</f>
        <v>No</v>
      </c>
      <c r="G227" s="11" t="str">
        <f>VLOOKUP($A227,'Medical Examinations'!$A:$J,COLUMN('Medical Examinations'!F226),FALSE)</f>
        <v>Yes</v>
      </c>
      <c r="H227" s="11">
        <f>VLOOKUP($A227,'Medical Examinations'!$A:$J,COLUMN('Medical Examinations'!G226),FALSE)</f>
        <v>1</v>
      </c>
      <c r="I227" s="11" t="str">
        <f>VLOOKUP($A227,'Medical Examinations'!$A:$J,COLUMN('Medical Examinations'!H226),FALSE)</f>
        <v>Yes</v>
      </c>
      <c r="J227" s="11" t="str">
        <f>VLOOKUP($A227,'Medical Examinations'!$A:$J,COLUMN('Medical Examinations'!I226),FALSE)</f>
        <v>Obesity</v>
      </c>
      <c r="K227" s="11" t="str">
        <f>VLOOKUP($A227,'Medical Examinations'!$A:$J,COLUMN('Medical Examinations'!J226),FALSE)</f>
        <v>Normal</v>
      </c>
      <c r="L227" s="27">
        <f>VLOOKUP($A227,'Hospitalisation Details'!$A:$K,COLUMN('Hospitalisation Details'!J226),FALSE)</f>
        <v>35664</v>
      </c>
      <c r="M227" s="28">
        <f>VLOOKUP($A227,'Hospitalisation Details'!$A:$K,COLUMN('Hospitalisation Details'!F226),FALSE)</f>
        <v>34979.86</v>
      </c>
      <c r="N227" s="28" t="str">
        <f>VLOOKUP($A227,'Hospitalisation Details'!$A:$K,COLUMN('Hospitalisation Details'!G226),FALSE)</f>
        <v>Tier - 2</v>
      </c>
      <c r="O227" s="28" t="str">
        <f>VLOOKUP($A227,'Hospitalisation Details'!$A:$K,COLUMN('Hospitalisation Details'!H226),FALSE)</f>
        <v>Tier - 2</v>
      </c>
      <c r="P227" s="28" t="str">
        <f>VLOOKUP($A227,'Hospitalisation Details'!$A:$K,COLUMN('Hospitalisation Details'!I226),FALSE)</f>
        <v>R1011</v>
      </c>
      <c r="Q227" s="29">
        <f>VLOOKUP($A227,'Hospitalisation Details'!$A:$K,COLUMN('Hospitalisation Details'!K226),FALSE)</f>
        <v>25</v>
      </c>
    </row>
    <row r="228" spans="1:17" ht="15.75" customHeight="1" x14ac:dyDescent="0.35">
      <c r="A228" s="26" t="s">
        <v>266</v>
      </c>
      <c r="B228" s="11" t="str">
        <f>VLOOKUP(A228,'Customer Names'!A:E,COLUMN('Customer Names'!D227),FALSE)</f>
        <v>Ms. Marian</v>
      </c>
      <c r="C228" s="11">
        <f>VLOOKUP($A228,'Medical Examinations'!$A:$J,COLUMN('Medical Examinations'!B227),FALSE)</f>
        <v>52.66</v>
      </c>
      <c r="D228" s="11">
        <f>VLOOKUP($A228,'Medical Examinations'!$A:$J,COLUMN('Medical Examinations'!C227),FALSE)</f>
        <v>4.45</v>
      </c>
      <c r="E228" s="11" t="str">
        <f>VLOOKUP($A228,'Medical Examinations'!$A:$J,COLUMN('Medical Examinations'!D227),FALSE)</f>
        <v>No</v>
      </c>
      <c r="F228" s="11" t="str">
        <f>VLOOKUP($A228,'Medical Examinations'!$A:$J,COLUMN('Medical Examinations'!E227),FALSE)</f>
        <v>No</v>
      </c>
      <c r="G228" s="11" t="str">
        <f>VLOOKUP($A228,'Medical Examinations'!$A:$J,COLUMN('Medical Examinations'!F227),FALSE)</f>
        <v>No</v>
      </c>
      <c r="H228" s="11">
        <f>VLOOKUP($A228,'Medical Examinations'!$A:$J,COLUMN('Medical Examinations'!G227),FALSE)</f>
        <v>1</v>
      </c>
      <c r="I228" s="11" t="str">
        <f>VLOOKUP($A228,'Medical Examinations'!$A:$J,COLUMN('Medical Examinations'!H227),FALSE)</f>
        <v>Yes</v>
      </c>
      <c r="J228" s="11" t="str">
        <f>VLOOKUP($A228,'Medical Examinations'!$A:$J,COLUMN('Medical Examinations'!I227),FALSE)</f>
        <v>Obesity</v>
      </c>
      <c r="K228" s="11" t="str">
        <f>VLOOKUP($A228,'Medical Examinations'!$A:$J,COLUMN('Medical Examinations'!J227),FALSE)</f>
        <v>Normal</v>
      </c>
      <c r="L228" s="27">
        <f>VLOOKUP($A228,'Hospitalisation Details'!$A:$K,COLUMN('Hospitalisation Details'!J227),FALSE)</f>
        <v>36029</v>
      </c>
      <c r="M228" s="28">
        <f>VLOOKUP($A228,'Hospitalisation Details'!$A:$K,COLUMN('Hospitalisation Details'!F227),FALSE)</f>
        <v>34976.42</v>
      </c>
      <c r="N228" s="28" t="str">
        <f>VLOOKUP($A228,'Hospitalisation Details'!$A:$K,COLUMN('Hospitalisation Details'!G227),FALSE)</f>
        <v>Tier - 2</v>
      </c>
      <c r="O228" s="28" t="str">
        <f>VLOOKUP($A228,'Hospitalisation Details'!$A:$K,COLUMN('Hospitalisation Details'!H227),FALSE)</f>
        <v>Tier - 1</v>
      </c>
      <c r="P228" s="28" t="str">
        <f>VLOOKUP($A228,'Hospitalisation Details'!$A:$K,COLUMN('Hospitalisation Details'!I227),FALSE)</f>
        <v>R1011</v>
      </c>
      <c r="Q228" s="29">
        <f>VLOOKUP($A228,'Hospitalisation Details'!$A:$K,COLUMN('Hospitalisation Details'!K227),FALSE)</f>
        <v>24</v>
      </c>
    </row>
    <row r="229" spans="1:17" ht="15.75" customHeight="1" x14ac:dyDescent="0.35">
      <c r="A229" s="26" t="s">
        <v>267</v>
      </c>
      <c r="B229" s="11" t="str">
        <f>VLOOKUP(A229,'Customer Names'!A:E,COLUMN('Customer Names'!D228),FALSE)</f>
        <v>Mr. Jeremy</v>
      </c>
      <c r="C229" s="11">
        <f>VLOOKUP($A229,'Medical Examinations'!$A:$J,COLUMN('Medical Examinations'!B228),FALSE)</f>
        <v>29.57</v>
      </c>
      <c r="D229" s="11">
        <f>VLOOKUP($A229,'Medical Examinations'!$A:$J,COLUMN('Medical Examinations'!C228),FALSE)</f>
        <v>9.42</v>
      </c>
      <c r="E229" s="11" t="str">
        <f>VLOOKUP($A229,'Medical Examinations'!$A:$J,COLUMN('Medical Examinations'!D228),FALSE)</f>
        <v>Yes</v>
      </c>
      <c r="F229" s="11" t="str">
        <f>VLOOKUP($A229,'Medical Examinations'!$A:$J,COLUMN('Medical Examinations'!E228),FALSE)</f>
        <v>No</v>
      </c>
      <c r="G229" s="11" t="str">
        <f>VLOOKUP($A229,'Medical Examinations'!$A:$J,COLUMN('Medical Examinations'!F228),FALSE)</f>
        <v>No</v>
      </c>
      <c r="H229" s="11">
        <f>VLOOKUP($A229,'Medical Examinations'!$A:$J,COLUMN('Medical Examinations'!G228),FALSE)</f>
        <v>0</v>
      </c>
      <c r="I229" s="11" t="str">
        <f>VLOOKUP($A229,'Medical Examinations'!$A:$J,COLUMN('Medical Examinations'!H228),FALSE)</f>
        <v>Yes</v>
      </c>
      <c r="J229" s="11" t="str">
        <f>VLOOKUP($A229,'Medical Examinations'!$A:$J,COLUMN('Medical Examinations'!I228),FALSE)</f>
        <v>Overweight</v>
      </c>
      <c r="K229" s="11" t="str">
        <f>VLOOKUP($A229,'Medical Examinations'!$A:$J,COLUMN('Medical Examinations'!J228),FALSE)</f>
        <v>Diabetes</v>
      </c>
      <c r="L229" s="27">
        <f>VLOOKUP($A229,'Hospitalisation Details'!$A:$K,COLUMN('Hospitalisation Details'!J228),FALSE)</f>
        <v>24752</v>
      </c>
      <c r="M229" s="28">
        <f>VLOOKUP($A229,'Hospitalisation Details'!$A:$K,COLUMN('Hospitalisation Details'!F228),FALSE)</f>
        <v>34975.68</v>
      </c>
      <c r="N229" s="28" t="str">
        <f>VLOOKUP($A229,'Hospitalisation Details'!$A:$K,COLUMN('Hospitalisation Details'!G228),FALSE)</f>
        <v>Tier - 2</v>
      </c>
      <c r="O229" s="28" t="str">
        <f>VLOOKUP($A229,'Hospitalisation Details'!$A:$K,COLUMN('Hospitalisation Details'!H228),FALSE)</f>
        <v>Tier - 2</v>
      </c>
      <c r="P229" s="28" t="str">
        <f>VLOOKUP($A229,'Hospitalisation Details'!$A:$K,COLUMN('Hospitalisation Details'!I228),FALSE)</f>
        <v>R1011</v>
      </c>
      <c r="Q229" s="29">
        <f>VLOOKUP($A229,'Hospitalisation Details'!$A:$K,COLUMN('Hospitalisation Details'!K228),FALSE)</f>
        <v>55</v>
      </c>
    </row>
    <row r="230" spans="1:17" ht="15.75" customHeight="1" x14ac:dyDescent="0.35">
      <c r="A230" s="26" t="s">
        <v>268</v>
      </c>
      <c r="B230" s="11" t="str">
        <f>VLOOKUP(A230,'Customer Names'!A:E,COLUMN('Customer Names'!D229),FALSE)</f>
        <v>Ms. Allison</v>
      </c>
      <c r="C230" s="11">
        <f>VLOOKUP($A230,'Medical Examinations'!$A:$J,COLUMN('Medical Examinations'!B229),FALSE)</f>
        <v>36.99</v>
      </c>
      <c r="D230" s="11">
        <f>VLOOKUP($A230,'Medical Examinations'!$A:$J,COLUMN('Medical Examinations'!C229),FALSE)</f>
        <v>5.37</v>
      </c>
      <c r="E230" s="11" t="str">
        <f>VLOOKUP($A230,'Medical Examinations'!$A:$J,COLUMN('Medical Examinations'!D229),FALSE)</f>
        <v>Yes</v>
      </c>
      <c r="F230" s="11" t="str">
        <f>VLOOKUP($A230,'Medical Examinations'!$A:$J,COLUMN('Medical Examinations'!E229),FALSE)</f>
        <v>No</v>
      </c>
      <c r="G230" s="11" t="str">
        <f>VLOOKUP($A230,'Medical Examinations'!$A:$J,COLUMN('Medical Examinations'!F229),FALSE)</f>
        <v>Yes</v>
      </c>
      <c r="H230" s="11">
        <f>VLOOKUP($A230,'Medical Examinations'!$A:$J,COLUMN('Medical Examinations'!G229),FALSE)</f>
        <v>1</v>
      </c>
      <c r="I230" s="11" t="str">
        <f>VLOOKUP($A230,'Medical Examinations'!$A:$J,COLUMN('Medical Examinations'!H229),FALSE)</f>
        <v>Yes</v>
      </c>
      <c r="J230" s="11" t="str">
        <f>VLOOKUP($A230,'Medical Examinations'!$A:$J,COLUMN('Medical Examinations'!I229),FALSE)</f>
        <v>Obesity</v>
      </c>
      <c r="K230" s="11" t="str">
        <f>VLOOKUP($A230,'Medical Examinations'!$A:$J,COLUMN('Medical Examinations'!J229),FALSE)</f>
        <v>Normal</v>
      </c>
      <c r="L230" s="27">
        <f>VLOOKUP($A230,'Hospitalisation Details'!$A:$K,COLUMN('Hospitalisation Details'!J229),FALSE)</f>
        <v>30526</v>
      </c>
      <c r="M230" s="28">
        <f>VLOOKUP($A230,'Hospitalisation Details'!$A:$K,COLUMN('Hospitalisation Details'!F229),FALSE)</f>
        <v>34940.61</v>
      </c>
      <c r="N230" s="28" t="str">
        <f>VLOOKUP($A230,'Hospitalisation Details'!$A:$K,COLUMN('Hospitalisation Details'!G229),FALSE)</f>
        <v>Tier - 2</v>
      </c>
      <c r="O230" s="28" t="str">
        <f>VLOOKUP($A230,'Hospitalisation Details'!$A:$K,COLUMN('Hospitalisation Details'!H229),FALSE)</f>
        <v>Tier - 3</v>
      </c>
      <c r="P230" s="28" t="str">
        <f>VLOOKUP($A230,'Hospitalisation Details'!$A:$K,COLUMN('Hospitalisation Details'!I229),FALSE)</f>
        <v>R1011</v>
      </c>
      <c r="Q230" s="29">
        <f>VLOOKUP($A230,'Hospitalisation Details'!$A:$K,COLUMN('Hospitalisation Details'!K229),FALSE)</f>
        <v>39</v>
      </c>
    </row>
    <row r="231" spans="1:17" ht="15.75" customHeight="1" x14ac:dyDescent="0.35">
      <c r="A231" s="26" t="s">
        <v>269</v>
      </c>
      <c r="B231" s="11" t="str">
        <f>VLOOKUP(A231,'Customer Names'!A:E,COLUMN('Customer Names'!D230),FALSE)</f>
        <v>Ms. Elizabeth</v>
      </c>
      <c r="C231" s="11">
        <f>VLOOKUP($A231,'Medical Examinations'!$A:$J,COLUMN('Medical Examinations'!B230),FALSE)</f>
        <v>31.4</v>
      </c>
      <c r="D231" s="11">
        <f>VLOOKUP($A231,'Medical Examinations'!$A:$J,COLUMN('Medical Examinations'!C230),FALSE)</f>
        <v>4.5999999999999996</v>
      </c>
      <c r="E231" s="11" t="str">
        <f>VLOOKUP($A231,'Medical Examinations'!$A:$J,COLUMN('Medical Examinations'!D230),FALSE)</f>
        <v>Yes</v>
      </c>
      <c r="F231" s="11" t="str">
        <f>VLOOKUP($A231,'Medical Examinations'!$A:$J,COLUMN('Medical Examinations'!E230),FALSE)</f>
        <v>No</v>
      </c>
      <c r="G231" s="11" t="str">
        <f>VLOOKUP($A231,'Medical Examinations'!$A:$J,COLUMN('Medical Examinations'!F230),FALSE)</f>
        <v>No</v>
      </c>
      <c r="H231" s="11">
        <f>VLOOKUP($A231,'Medical Examinations'!$A:$J,COLUMN('Medical Examinations'!G230),FALSE)</f>
        <v>1</v>
      </c>
      <c r="I231" s="11" t="str">
        <f>VLOOKUP($A231,'Medical Examinations'!$A:$J,COLUMN('Medical Examinations'!H230),FALSE)</f>
        <v>Yes</v>
      </c>
      <c r="J231" s="11" t="str">
        <f>VLOOKUP($A231,'Medical Examinations'!$A:$J,COLUMN('Medical Examinations'!I230),FALSE)</f>
        <v>Obesity</v>
      </c>
      <c r="K231" s="11" t="str">
        <f>VLOOKUP($A231,'Medical Examinations'!$A:$J,COLUMN('Medical Examinations'!J230),FALSE)</f>
        <v>Normal</v>
      </c>
      <c r="L231" s="27">
        <f>VLOOKUP($A231,'Hospitalisation Details'!$A:$K,COLUMN('Hospitalisation Details'!J230),FALSE)</f>
        <v>34989</v>
      </c>
      <c r="M231" s="28">
        <f>VLOOKUP($A231,'Hospitalisation Details'!$A:$K,COLUMN('Hospitalisation Details'!F230),FALSE)</f>
        <v>34838.870000000003</v>
      </c>
      <c r="N231" s="28" t="str">
        <f>VLOOKUP($A231,'Hospitalisation Details'!$A:$K,COLUMN('Hospitalisation Details'!G230),FALSE)</f>
        <v>Tier - 2</v>
      </c>
      <c r="O231" s="28" t="str">
        <f>VLOOKUP($A231,'Hospitalisation Details'!$A:$K,COLUMN('Hospitalisation Details'!H230),FALSE)</f>
        <v>Tier - 3</v>
      </c>
      <c r="P231" s="28" t="str">
        <f>VLOOKUP($A231,'Hospitalisation Details'!$A:$K,COLUMN('Hospitalisation Details'!I230),FALSE)</f>
        <v>R1011</v>
      </c>
      <c r="Q231" s="29">
        <f>VLOOKUP($A231,'Hospitalisation Details'!$A:$K,COLUMN('Hospitalisation Details'!K230),FALSE)</f>
        <v>27</v>
      </c>
    </row>
    <row r="232" spans="1:17" ht="15.75" customHeight="1" x14ac:dyDescent="0.35">
      <c r="A232" s="26" t="s">
        <v>270</v>
      </c>
      <c r="B232" s="11" t="str">
        <f>VLOOKUP(A232,'Customer Names'!A:E,COLUMN('Customer Names'!D231),FALSE)</f>
        <v>Mr. Andrew</v>
      </c>
      <c r="C232" s="11">
        <f>VLOOKUP($A232,'Medical Examinations'!$A:$J,COLUMN('Medical Examinations'!B231),FALSE)</f>
        <v>34.9</v>
      </c>
      <c r="D232" s="11">
        <f>VLOOKUP($A232,'Medical Examinations'!$A:$J,COLUMN('Medical Examinations'!C231),FALSE)</f>
        <v>6.22</v>
      </c>
      <c r="E232" s="11" t="str">
        <f>VLOOKUP($A232,'Medical Examinations'!$A:$J,COLUMN('Medical Examinations'!D231),FALSE)</f>
        <v>No</v>
      </c>
      <c r="F232" s="11" t="str">
        <f>VLOOKUP($A232,'Medical Examinations'!$A:$J,COLUMN('Medical Examinations'!E231),FALSE)</f>
        <v>No</v>
      </c>
      <c r="G232" s="11" t="str">
        <f>VLOOKUP($A232,'Medical Examinations'!$A:$J,COLUMN('Medical Examinations'!F231),FALSE)</f>
        <v>Yes</v>
      </c>
      <c r="H232" s="11">
        <f>VLOOKUP($A232,'Medical Examinations'!$A:$J,COLUMN('Medical Examinations'!G231),FALSE)</f>
        <v>1</v>
      </c>
      <c r="I232" s="11" t="str">
        <f>VLOOKUP($A232,'Medical Examinations'!$A:$J,COLUMN('Medical Examinations'!H231),FALSE)</f>
        <v>Yes</v>
      </c>
      <c r="J232" s="11" t="str">
        <f>VLOOKUP($A232,'Medical Examinations'!$A:$J,COLUMN('Medical Examinations'!I231),FALSE)</f>
        <v>Obesity</v>
      </c>
      <c r="K232" s="11" t="str">
        <f>VLOOKUP($A232,'Medical Examinations'!$A:$J,COLUMN('Medical Examinations'!J231),FALSE)</f>
        <v>Prediabetes</v>
      </c>
      <c r="L232" s="27">
        <f>VLOOKUP($A232,'Hospitalisation Details'!$A:$K,COLUMN('Hospitalisation Details'!J231),FALSE)</f>
        <v>37881</v>
      </c>
      <c r="M232" s="28">
        <f>VLOOKUP($A232,'Hospitalisation Details'!$A:$K,COLUMN('Hospitalisation Details'!F231),FALSE)</f>
        <v>34828.65</v>
      </c>
      <c r="N232" s="28" t="str">
        <f>VLOOKUP($A232,'Hospitalisation Details'!$A:$K,COLUMN('Hospitalisation Details'!G231),FALSE)</f>
        <v>Tier - 1</v>
      </c>
      <c r="O232" s="28" t="str">
        <f>VLOOKUP($A232,'Hospitalisation Details'!$A:$K,COLUMN('Hospitalisation Details'!H231),FALSE)</f>
        <v>Tier - 3</v>
      </c>
      <c r="P232" s="28" t="str">
        <f>VLOOKUP($A232,'Hospitalisation Details'!$A:$K,COLUMN('Hospitalisation Details'!I231),FALSE)</f>
        <v>R1011</v>
      </c>
      <c r="Q232" s="29">
        <f>VLOOKUP($A232,'Hospitalisation Details'!$A:$K,COLUMN('Hospitalisation Details'!K231),FALSE)</f>
        <v>19</v>
      </c>
    </row>
    <row r="233" spans="1:17" ht="15.75" customHeight="1" x14ac:dyDescent="0.35">
      <c r="A233" s="26" t="s">
        <v>271</v>
      </c>
      <c r="B233" s="11" t="str">
        <f>VLOOKUP(A233,'Customer Names'!A:E,COLUMN('Customer Names'!D232),FALSE)</f>
        <v>Mr. Anders</v>
      </c>
      <c r="C233" s="11">
        <f>VLOOKUP($A233,'Medical Examinations'!$A:$J,COLUMN('Medical Examinations'!B232),FALSE)</f>
        <v>31.13</v>
      </c>
      <c r="D233" s="11">
        <f>VLOOKUP($A233,'Medical Examinations'!$A:$J,COLUMN('Medical Examinations'!C232),FALSE)</f>
        <v>4.5199999999999996</v>
      </c>
      <c r="E233" s="11" t="str">
        <f>VLOOKUP($A233,'Medical Examinations'!$A:$J,COLUMN('Medical Examinations'!D232),FALSE)</f>
        <v>Yes</v>
      </c>
      <c r="F233" s="11" t="str">
        <f>VLOOKUP($A233,'Medical Examinations'!$A:$J,COLUMN('Medical Examinations'!E232),FALSE)</f>
        <v>No</v>
      </c>
      <c r="G233" s="11" t="str">
        <f>VLOOKUP($A233,'Medical Examinations'!$A:$J,COLUMN('Medical Examinations'!F232),FALSE)</f>
        <v>No</v>
      </c>
      <c r="H233" s="11">
        <f>VLOOKUP($A233,'Medical Examinations'!$A:$J,COLUMN('Medical Examinations'!G232),FALSE)</f>
        <v>1</v>
      </c>
      <c r="I233" s="11" t="str">
        <f>VLOOKUP($A233,'Medical Examinations'!$A:$J,COLUMN('Medical Examinations'!H232),FALSE)</f>
        <v>Yes</v>
      </c>
      <c r="J233" s="11" t="str">
        <f>VLOOKUP($A233,'Medical Examinations'!$A:$J,COLUMN('Medical Examinations'!I232),FALSE)</f>
        <v>Obesity</v>
      </c>
      <c r="K233" s="11" t="str">
        <f>VLOOKUP($A233,'Medical Examinations'!$A:$J,COLUMN('Medical Examinations'!J232),FALSE)</f>
        <v>Normal</v>
      </c>
      <c r="L233" s="27">
        <f>VLOOKUP($A233,'Hospitalisation Details'!$A:$K,COLUMN('Hospitalisation Details'!J232),FALSE)</f>
        <v>35060</v>
      </c>
      <c r="M233" s="28">
        <f>VLOOKUP($A233,'Hospitalisation Details'!$A:$K,COLUMN('Hospitalisation Details'!F232),FALSE)</f>
        <v>34806.47</v>
      </c>
      <c r="N233" s="28" t="str">
        <f>VLOOKUP($A233,'Hospitalisation Details'!$A:$K,COLUMN('Hospitalisation Details'!G232),FALSE)</f>
        <v>Tier - 1</v>
      </c>
      <c r="O233" s="28" t="str">
        <f>VLOOKUP($A233,'Hospitalisation Details'!$A:$K,COLUMN('Hospitalisation Details'!H232),FALSE)</f>
        <v>Tier - 2</v>
      </c>
      <c r="P233" s="28" t="str">
        <f>VLOOKUP($A233,'Hospitalisation Details'!$A:$K,COLUMN('Hospitalisation Details'!I232),FALSE)</f>
        <v>R1013</v>
      </c>
      <c r="Q233" s="29">
        <f>VLOOKUP($A233,'Hospitalisation Details'!$A:$K,COLUMN('Hospitalisation Details'!K232),FALSE)</f>
        <v>27</v>
      </c>
    </row>
    <row r="234" spans="1:17" ht="15.75" customHeight="1" x14ac:dyDescent="0.35">
      <c r="A234" s="26" t="s">
        <v>272</v>
      </c>
      <c r="B234" s="11" t="str">
        <f>VLOOKUP(A234,'Customer Names'!A:E,COLUMN('Customer Names'!D233),FALSE)</f>
        <v>Mr. Sean</v>
      </c>
      <c r="C234" s="11">
        <f>VLOOKUP($A234,'Medical Examinations'!$A:$J,COLUMN('Medical Examinations'!B233),FALSE)</f>
        <v>34.799999999999997</v>
      </c>
      <c r="D234" s="11">
        <f>VLOOKUP($A234,'Medical Examinations'!$A:$J,COLUMN('Medical Examinations'!C233),FALSE)</f>
        <v>6.18</v>
      </c>
      <c r="E234" s="11" t="str">
        <f>VLOOKUP($A234,'Medical Examinations'!$A:$J,COLUMN('Medical Examinations'!D233),FALSE)</f>
        <v>No</v>
      </c>
      <c r="F234" s="11" t="str">
        <f>VLOOKUP($A234,'Medical Examinations'!$A:$J,COLUMN('Medical Examinations'!E233),FALSE)</f>
        <v>No</v>
      </c>
      <c r="G234" s="11" t="str">
        <f>VLOOKUP($A234,'Medical Examinations'!$A:$J,COLUMN('Medical Examinations'!F233),FALSE)</f>
        <v>Yes</v>
      </c>
      <c r="H234" s="11">
        <f>VLOOKUP($A234,'Medical Examinations'!$A:$J,COLUMN('Medical Examinations'!G233),FALSE)</f>
        <v>1</v>
      </c>
      <c r="I234" s="11" t="str">
        <f>VLOOKUP($A234,'Medical Examinations'!$A:$J,COLUMN('Medical Examinations'!H233),FALSE)</f>
        <v>Yes</v>
      </c>
      <c r="J234" s="11" t="str">
        <f>VLOOKUP($A234,'Medical Examinations'!$A:$J,COLUMN('Medical Examinations'!I233),FALSE)</f>
        <v>Obesity</v>
      </c>
      <c r="K234" s="11" t="str">
        <f>VLOOKUP($A234,'Medical Examinations'!$A:$J,COLUMN('Medical Examinations'!J233),FALSE)</f>
        <v>Prediabetes</v>
      </c>
      <c r="L234" s="27">
        <f>VLOOKUP($A234,'Hospitalisation Details'!$A:$K,COLUMN('Hospitalisation Details'!J233),FALSE)</f>
        <v>37805</v>
      </c>
      <c r="M234" s="28">
        <f>VLOOKUP($A234,'Hospitalisation Details'!$A:$K,COLUMN('Hospitalisation Details'!F233),FALSE)</f>
        <v>34779.620000000003</v>
      </c>
      <c r="N234" s="28" t="str">
        <f>VLOOKUP($A234,'Hospitalisation Details'!$A:$K,COLUMN('Hospitalisation Details'!G233),FALSE)</f>
        <v>Tier - 1</v>
      </c>
      <c r="O234" s="28" t="str">
        <f>VLOOKUP($A234,'Hospitalisation Details'!$A:$K,COLUMN('Hospitalisation Details'!H233),FALSE)</f>
        <v>Tier - 2</v>
      </c>
      <c r="P234" s="28" t="str">
        <f>VLOOKUP($A234,'Hospitalisation Details'!$A:$K,COLUMN('Hospitalisation Details'!I233),FALSE)</f>
        <v>R1011</v>
      </c>
      <c r="Q234" s="29">
        <f>VLOOKUP($A234,'Hospitalisation Details'!$A:$K,COLUMN('Hospitalisation Details'!K233),FALSE)</f>
        <v>19</v>
      </c>
    </row>
    <row r="235" spans="1:17" ht="15.75" customHeight="1" x14ac:dyDescent="0.35">
      <c r="A235" s="26" t="s">
        <v>273</v>
      </c>
      <c r="B235" s="11" t="str">
        <f>VLOOKUP(A235,'Customer Names'!A:E,COLUMN('Customer Names'!D234),FALSE)</f>
        <v>Mr. Brian</v>
      </c>
      <c r="C235" s="11">
        <f>VLOOKUP($A235,'Medical Examinations'!$A:$J,COLUMN('Medical Examinations'!B234),FALSE)</f>
        <v>31.68</v>
      </c>
      <c r="D235" s="11">
        <f>VLOOKUP($A235,'Medical Examinations'!$A:$J,COLUMN('Medical Examinations'!C234),FALSE)</f>
        <v>4.4000000000000004</v>
      </c>
      <c r="E235" s="11" t="str">
        <f>VLOOKUP($A235,'Medical Examinations'!$A:$J,COLUMN('Medical Examinations'!D234),FALSE)</f>
        <v>No</v>
      </c>
      <c r="F235" s="11" t="str">
        <f>VLOOKUP($A235,'Medical Examinations'!$A:$J,COLUMN('Medical Examinations'!E234),FALSE)</f>
        <v>No</v>
      </c>
      <c r="G235" s="11" t="str">
        <f>VLOOKUP($A235,'Medical Examinations'!$A:$J,COLUMN('Medical Examinations'!F234),FALSE)</f>
        <v>No</v>
      </c>
      <c r="H235" s="11">
        <f>VLOOKUP($A235,'Medical Examinations'!$A:$J,COLUMN('Medical Examinations'!G234),FALSE)</f>
        <v>0</v>
      </c>
      <c r="I235" s="11" t="str">
        <f>VLOOKUP($A235,'Medical Examinations'!$A:$J,COLUMN('Medical Examinations'!H234),FALSE)</f>
        <v>Yes</v>
      </c>
      <c r="J235" s="11" t="str">
        <f>VLOOKUP($A235,'Medical Examinations'!$A:$J,COLUMN('Medical Examinations'!I234),FALSE)</f>
        <v>Obesity</v>
      </c>
      <c r="K235" s="11" t="str">
        <f>VLOOKUP($A235,'Medical Examinations'!$A:$J,COLUMN('Medical Examinations'!J234),FALSE)</f>
        <v>Normal</v>
      </c>
      <c r="L235" s="27">
        <f>VLOOKUP($A235,'Hospitalisation Details'!$A:$K,COLUMN('Hospitalisation Details'!J234),FALSE)</f>
        <v>34522</v>
      </c>
      <c r="M235" s="28">
        <f>VLOOKUP($A235,'Hospitalisation Details'!$A:$K,COLUMN('Hospitalisation Details'!F234),FALSE)</f>
        <v>34672.15</v>
      </c>
      <c r="N235" s="28" t="str">
        <f>VLOOKUP($A235,'Hospitalisation Details'!$A:$K,COLUMN('Hospitalisation Details'!G234),FALSE)</f>
        <v>Tier - 1</v>
      </c>
      <c r="O235" s="28" t="str">
        <f>VLOOKUP($A235,'Hospitalisation Details'!$A:$K,COLUMN('Hospitalisation Details'!H234),FALSE)</f>
        <v>Tier - 3</v>
      </c>
      <c r="P235" s="28" t="str">
        <f>VLOOKUP($A235,'Hospitalisation Details'!$A:$K,COLUMN('Hospitalisation Details'!I234),FALSE)</f>
        <v>R1013</v>
      </c>
      <c r="Q235" s="29">
        <f>VLOOKUP($A235,'Hospitalisation Details'!$A:$K,COLUMN('Hospitalisation Details'!K234),FALSE)</f>
        <v>28</v>
      </c>
    </row>
    <row r="236" spans="1:17" ht="15.75" customHeight="1" x14ac:dyDescent="0.35">
      <c r="A236" s="26" t="s">
        <v>274</v>
      </c>
      <c r="B236" s="11" t="str">
        <f>VLOOKUP(A236,'Customer Names'!A:E,COLUMN('Customer Names'!D235),FALSE)</f>
        <v>Mr. Jeremy</v>
      </c>
      <c r="C236" s="11">
        <f>VLOOKUP($A236,'Medical Examinations'!$A:$J,COLUMN('Medical Examinations'!B235),FALSE)</f>
        <v>33.534999999999997</v>
      </c>
      <c r="D236" s="11">
        <f>VLOOKUP($A236,'Medical Examinations'!$A:$J,COLUMN('Medical Examinations'!C235),FALSE)</f>
        <v>6.23</v>
      </c>
      <c r="E236" s="11" t="str">
        <f>VLOOKUP($A236,'Medical Examinations'!$A:$J,COLUMN('Medical Examinations'!D235),FALSE)</f>
        <v>No</v>
      </c>
      <c r="F236" s="11" t="str">
        <f>VLOOKUP($A236,'Medical Examinations'!$A:$J,COLUMN('Medical Examinations'!E235),FALSE)</f>
        <v>Yes</v>
      </c>
      <c r="G236" s="11" t="str">
        <f>VLOOKUP($A236,'Medical Examinations'!$A:$J,COLUMN('Medical Examinations'!F235),FALSE)</f>
        <v>No</v>
      </c>
      <c r="H236" s="11">
        <f>VLOOKUP($A236,'Medical Examinations'!$A:$J,COLUMN('Medical Examinations'!G235),FALSE)</f>
        <v>1</v>
      </c>
      <c r="I236" s="11" t="str">
        <f>VLOOKUP($A236,'Medical Examinations'!$A:$J,COLUMN('Medical Examinations'!H235),FALSE)</f>
        <v>Yes</v>
      </c>
      <c r="J236" s="11" t="str">
        <f>VLOOKUP($A236,'Medical Examinations'!$A:$J,COLUMN('Medical Examinations'!I235),FALSE)</f>
        <v>Obesity</v>
      </c>
      <c r="K236" s="11" t="str">
        <f>VLOOKUP($A236,'Medical Examinations'!$A:$J,COLUMN('Medical Examinations'!J235),FALSE)</f>
        <v>Prediabetes</v>
      </c>
      <c r="L236" s="27">
        <f>VLOOKUP($A236,'Hospitalisation Details'!$A:$K,COLUMN('Hospitalisation Details'!J235),FALSE)</f>
        <v>38269</v>
      </c>
      <c r="M236" s="28">
        <f>VLOOKUP($A236,'Hospitalisation Details'!$A:$K,COLUMN('Hospitalisation Details'!F235),FALSE)</f>
        <v>34617.839999999997</v>
      </c>
      <c r="N236" s="28" t="str">
        <f>VLOOKUP($A236,'Hospitalisation Details'!$A:$K,COLUMN('Hospitalisation Details'!G235),FALSE)</f>
        <v>Tier - 1</v>
      </c>
      <c r="O236" s="28" t="str">
        <f>VLOOKUP($A236,'Hospitalisation Details'!$A:$K,COLUMN('Hospitalisation Details'!H235),FALSE)</f>
        <v>Tier - 3</v>
      </c>
      <c r="P236" s="28" t="str">
        <f>VLOOKUP($A236,'Hospitalisation Details'!$A:$K,COLUMN('Hospitalisation Details'!I235),FALSE)</f>
        <v>R1016</v>
      </c>
      <c r="Q236" s="29">
        <f>VLOOKUP($A236,'Hospitalisation Details'!$A:$K,COLUMN('Hospitalisation Details'!K235),FALSE)</f>
        <v>18</v>
      </c>
    </row>
    <row r="237" spans="1:17" ht="15.75" customHeight="1" x14ac:dyDescent="0.35">
      <c r="A237" s="26" t="s">
        <v>275</v>
      </c>
      <c r="B237" s="11" t="str">
        <f>VLOOKUP(A237,'Customer Names'!A:E,COLUMN('Customer Names'!D236),FALSE)</f>
        <v>Ms. Susannah</v>
      </c>
      <c r="C237" s="11">
        <f>VLOOKUP($A237,'Medical Examinations'!$A:$J,COLUMN('Medical Examinations'!B236),FALSE)</f>
        <v>31.92</v>
      </c>
      <c r="D237" s="11">
        <f>VLOOKUP($A237,'Medical Examinations'!$A:$J,COLUMN('Medical Examinations'!C236),FALSE)</f>
        <v>5.33</v>
      </c>
      <c r="E237" s="11" t="str">
        <f>VLOOKUP($A237,'Medical Examinations'!$A:$J,COLUMN('Medical Examinations'!D236),FALSE)</f>
        <v>Yes</v>
      </c>
      <c r="F237" s="11" t="str">
        <f>VLOOKUP($A237,'Medical Examinations'!$A:$J,COLUMN('Medical Examinations'!E236),FALSE)</f>
        <v>No</v>
      </c>
      <c r="G237" s="11" t="str">
        <f>VLOOKUP($A237,'Medical Examinations'!$A:$J,COLUMN('Medical Examinations'!F236),FALSE)</f>
        <v>No</v>
      </c>
      <c r="H237" s="11">
        <f>VLOOKUP($A237,'Medical Examinations'!$A:$J,COLUMN('Medical Examinations'!G236),FALSE)</f>
        <v>0</v>
      </c>
      <c r="I237" s="11" t="str">
        <f>VLOOKUP($A237,'Medical Examinations'!$A:$J,COLUMN('Medical Examinations'!H236),FALSE)</f>
        <v>Yes</v>
      </c>
      <c r="J237" s="11" t="str">
        <f>VLOOKUP($A237,'Medical Examinations'!$A:$J,COLUMN('Medical Examinations'!I236),FALSE)</f>
        <v>Obesity</v>
      </c>
      <c r="K237" s="11" t="str">
        <f>VLOOKUP($A237,'Medical Examinations'!$A:$J,COLUMN('Medical Examinations'!J236),FALSE)</f>
        <v>Normal</v>
      </c>
      <c r="L237" s="27">
        <f>VLOOKUP($A237,'Hospitalisation Details'!$A:$K,COLUMN('Hospitalisation Details'!J236),FALSE)</f>
        <v>28089</v>
      </c>
      <c r="M237" s="28">
        <f>VLOOKUP($A237,'Hospitalisation Details'!$A:$K,COLUMN('Hospitalisation Details'!F236),FALSE)</f>
        <v>34543.39</v>
      </c>
      <c r="N237" s="28" t="str">
        <f>VLOOKUP($A237,'Hospitalisation Details'!$A:$K,COLUMN('Hospitalisation Details'!G236),FALSE)</f>
        <v>Tier - 2</v>
      </c>
      <c r="O237" s="28" t="str">
        <f>VLOOKUP($A237,'Hospitalisation Details'!$A:$K,COLUMN('Hospitalisation Details'!H236),FALSE)</f>
        <v>Tier - 3</v>
      </c>
      <c r="P237" s="28" t="str">
        <f>VLOOKUP($A237,'Hospitalisation Details'!$A:$K,COLUMN('Hospitalisation Details'!I236),FALSE)</f>
        <v>R1011</v>
      </c>
      <c r="Q237" s="29">
        <f>VLOOKUP($A237,'Hospitalisation Details'!$A:$K,COLUMN('Hospitalisation Details'!K236),FALSE)</f>
        <v>46</v>
      </c>
    </row>
    <row r="238" spans="1:17" ht="15.75" customHeight="1" x14ac:dyDescent="0.35">
      <c r="A238" s="26" t="s">
        <v>276</v>
      </c>
      <c r="B238" s="11" t="str">
        <f>VLOOKUP(A238,'Customer Names'!A:E,COLUMN('Customer Names'!D237),FALSE)</f>
        <v>Mr. Randy</v>
      </c>
      <c r="C238" s="11">
        <f>VLOOKUP($A238,'Medical Examinations'!$A:$J,COLUMN('Medical Examinations'!B237),FALSE)</f>
        <v>32.700000000000003</v>
      </c>
      <c r="D238" s="11">
        <f>VLOOKUP($A238,'Medical Examinations'!$A:$J,COLUMN('Medical Examinations'!C237),FALSE)</f>
        <v>4.09</v>
      </c>
      <c r="E238" s="11" t="str">
        <f>VLOOKUP($A238,'Medical Examinations'!$A:$J,COLUMN('Medical Examinations'!D237),FALSE)</f>
        <v>No</v>
      </c>
      <c r="F238" s="11" t="str">
        <f>VLOOKUP($A238,'Medical Examinations'!$A:$J,COLUMN('Medical Examinations'!E237),FALSE)</f>
        <v>No</v>
      </c>
      <c r="G238" s="11" t="str">
        <f>VLOOKUP($A238,'Medical Examinations'!$A:$J,COLUMN('Medical Examinations'!F237),FALSE)</f>
        <v>No</v>
      </c>
      <c r="H238" s="11">
        <f>VLOOKUP($A238,'Medical Examinations'!$A:$J,COLUMN('Medical Examinations'!G237),FALSE)</f>
        <v>1</v>
      </c>
      <c r="I238" s="11" t="str">
        <f>VLOOKUP($A238,'Medical Examinations'!$A:$J,COLUMN('Medical Examinations'!H237),FALSE)</f>
        <v>Yes</v>
      </c>
      <c r="J238" s="11" t="str">
        <f>VLOOKUP($A238,'Medical Examinations'!$A:$J,COLUMN('Medical Examinations'!I237),FALSE)</f>
        <v>Obesity</v>
      </c>
      <c r="K238" s="11" t="str">
        <f>VLOOKUP($A238,'Medical Examinations'!$A:$J,COLUMN('Medical Examinations'!J237),FALSE)</f>
        <v>Normal</v>
      </c>
      <c r="L238" s="27">
        <f>VLOOKUP($A238,'Hospitalisation Details'!$A:$K,COLUMN('Hospitalisation Details'!J237),FALSE)</f>
        <v>35970</v>
      </c>
      <c r="M238" s="28">
        <f>VLOOKUP($A238,'Hospitalisation Details'!$A:$K,COLUMN('Hospitalisation Details'!F237),FALSE)</f>
        <v>34472.839999999997</v>
      </c>
      <c r="N238" s="28" t="str">
        <f>VLOOKUP($A238,'Hospitalisation Details'!$A:$K,COLUMN('Hospitalisation Details'!G237),FALSE)</f>
        <v>Tier - 1</v>
      </c>
      <c r="O238" s="28" t="str">
        <f>VLOOKUP($A238,'Hospitalisation Details'!$A:$K,COLUMN('Hospitalisation Details'!H237),FALSE)</f>
        <v>Tier - 3</v>
      </c>
      <c r="P238" s="28" t="str">
        <f>VLOOKUP($A238,'Hospitalisation Details'!$A:$K,COLUMN('Hospitalisation Details'!I237),FALSE)</f>
        <v>R1011</v>
      </c>
      <c r="Q238" s="29">
        <f>VLOOKUP($A238,'Hospitalisation Details'!$A:$K,COLUMN('Hospitalisation Details'!K237),FALSE)</f>
        <v>24</v>
      </c>
    </row>
    <row r="239" spans="1:17" ht="15.75" customHeight="1" x14ac:dyDescent="0.35">
      <c r="A239" s="26" t="s">
        <v>277</v>
      </c>
      <c r="B239" s="11" t="str">
        <f>VLOOKUP(A239,'Customer Names'!A:E,COLUMN('Customer Names'!D238),FALSE)</f>
        <v>Mr. Leslie</v>
      </c>
      <c r="C239" s="11">
        <f>VLOOKUP($A239,'Medical Examinations'!$A:$J,COLUMN('Medical Examinations'!B238),FALSE)</f>
        <v>41.25</v>
      </c>
      <c r="D239" s="11">
        <f>VLOOKUP($A239,'Medical Examinations'!$A:$J,COLUMN('Medical Examinations'!C238),FALSE)</f>
        <v>5.19</v>
      </c>
      <c r="E239" s="11" t="str">
        <f>VLOOKUP($A239,'Medical Examinations'!$A:$J,COLUMN('Medical Examinations'!D238),FALSE)</f>
        <v>No</v>
      </c>
      <c r="F239" s="11" t="str">
        <f>VLOOKUP($A239,'Medical Examinations'!$A:$J,COLUMN('Medical Examinations'!E238),FALSE)</f>
        <v>No</v>
      </c>
      <c r="G239" s="11" t="str">
        <f>VLOOKUP($A239,'Medical Examinations'!$A:$J,COLUMN('Medical Examinations'!F238),FALSE)</f>
        <v>No</v>
      </c>
      <c r="H239" s="11">
        <f>VLOOKUP($A239,'Medical Examinations'!$A:$J,COLUMN('Medical Examinations'!G238),FALSE)</f>
        <v>0</v>
      </c>
      <c r="I239" s="11" t="str">
        <f>VLOOKUP($A239,'Medical Examinations'!$A:$J,COLUMN('Medical Examinations'!H238),FALSE)</f>
        <v>Yes</v>
      </c>
      <c r="J239" s="11" t="str">
        <f>VLOOKUP($A239,'Medical Examinations'!$A:$J,COLUMN('Medical Examinations'!I238),FALSE)</f>
        <v>Obesity</v>
      </c>
      <c r="K239" s="11" t="str">
        <f>VLOOKUP($A239,'Medical Examinations'!$A:$J,COLUMN('Medical Examinations'!J238),FALSE)</f>
        <v>Normal</v>
      </c>
      <c r="L239" s="27">
        <f>VLOOKUP($A239,'Hospitalisation Details'!$A:$K,COLUMN('Hospitalisation Details'!J238),FALSE)</f>
        <v>33140</v>
      </c>
      <c r="M239" s="28">
        <f>VLOOKUP($A239,'Hospitalisation Details'!$A:$K,COLUMN('Hospitalisation Details'!F238),FALSE)</f>
        <v>34456.269999999997</v>
      </c>
      <c r="N239" s="28" t="str">
        <f>VLOOKUP($A239,'Hospitalisation Details'!$A:$K,COLUMN('Hospitalisation Details'!G238),FALSE)</f>
        <v>Tier - 1</v>
      </c>
      <c r="O239" s="28" t="str">
        <f>VLOOKUP($A239,'Hospitalisation Details'!$A:$K,COLUMN('Hospitalisation Details'!H238),FALSE)</f>
        <v>Tier - 2</v>
      </c>
      <c r="P239" s="28" t="str">
        <f>VLOOKUP($A239,'Hospitalisation Details'!$A:$K,COLUMN('Hospitalisation Details'!I238),FALSE)</f>
        <v>R1011</v>
      </c>
      <c r="Q239" s="29">
        <f>VLOOKUP($A239,'Hospitalisation Details'!$A:$K,COLUMN('Hospitalisation Details'!K238),FALSE)</f>
        <v>32</v>
      </c>
    </row>
    <row r="240" spans="1:17" ht="15.75" customHeight="1" x14ac:dyDescent="0.35">
      <c r="A240" s="26" t="s">
        <v>278</v>
      </c>
      <c r="B240" s="11" t="str">
        <f>VLOOKUP(A240,'Customer Names'!A:E,COLUMN('Customer Names'!D239),FALSE)</f>
        <v>Ms. Brittany</v>
      </c>
      <c r="C240" s="11">
        <f>VLOOKUP($A240,'Medical Examinations'!$A:$J,COLUMN('Medical Examinations'!B239),FALSE)</f>
        <v>33.11</v>
      </c>
      <c r="D240" s="11">
        <f>VLOOKUP($A240,'Medical Examinations'!$A:$J,COLUMN('Medical Examinations'!C239),FALSE)</f>
        <v>4.12</v>
      </c>
      <c r="E240" s="11" t="str">
        <f>VLOOKUP($A240,'Medical Examinations'!$A:$J,COLUMN('Medical Examinations'!D239),FALSE)</f>
        <v>No</v>
      </c>
      <c r="F240" s="11" t="str">
        <f>VLOOKUP($A240,'Medical Examinations'!$A:$J,COLUMN('Medical Examinations'!E239),FALSE)</f>
        <v>No</v>
      </c>
      <c r="G240" s="11" t="str">
        <f>VLOOKUP($A240,'Medical Examinations'!$A:$J,COLUMN('Medical Examinations'!F239),FALSE)</f>
        <v>Yes</v>
      </c>
      <c r="H240" s="11">
        <f>VLOOKUP($A240,'Medical Examinations'!$A:$J,COLUMN('Medical Examinations'!G239),FALSE)</f>
        <v>1</v>
      </c>
      <c r="I240" s="11" t="str">
        <f>VLOOKUP($A240,'Medical Examinations'!$A:$J,COLUMN('Medical Examinations'!H239),FALSE)</f>
        <v>Yes</v>
      </c>
      <c r="J240" s="11" t="str">
        <f>VLOOKUP($A240,'Medical Examinations'!$A:$J,COLUMN('Medical Examinations'!I239),FALSE)</f>
        <v>Obesity</v>
      </c>
      <c r="K240" s="11" t="str">
        <f>VLOOKUP($A240,'Medical Examinations'!$A:$J,COLUMN('Medical Examinations'!J239),FALSE)</f>
        <v>Normal</v>
      </c>
      <c r="L240" s="27">
        <f>VLOOKUP($A240,'Hospitalisation Details'!$A:$K,COLUMN('Hospitalisation Details'!J239),FALSE)</f>
        <v>37899</v>
      </c>
      <c r="M240" s="28">
        <f>VLOOKUP($A240,'Hospitalisation Details'!$A:$K,COLUMN('Hospitalisation Details'!F239),FALSE)</f>
        <v>34439.86</v>
      </c>
      <c r="N240" s="28" t="str">
        <f>VLOOKUP($A240,'Hospitalisation Details'!$A:$K,COLUMN('Hospitalisation Details'!G239),FALSE)</f>
        <v>Tier - 2</v>
      </c>
      <c r="O240" s="28" t="str">
        <f>VLOOKUP($A240,'Hospitalisation Details'!$A:$K,COLUMN('Hospitalisation Details'!H239),FALSE)</f>
        <v>Tier - 1</v>
      </c>
      <c r="P240" s="28" t="str">
        <f>VLOOKUP($A240,'Hospitalisation Details'!$A:$K,COLUMN('Hospitalisation Details'!I239),FALSE)</f>
        <v>R1013</v>
      </c>
      <c r="Q240" s="29">
        <f>VLOOKUP($A240,'Hospitalisation Details'!$A:$K,COLUMN('Hospitalisation Details'!K239),FALSE)</f>
        <v>19</v>
      </c>
    </row>
    <row r="241" spans="1:17" ht="15.75" customHeight="1" x14ac:dyDescent="0.35">
      <c r="A241" s="26" t="s">
        <v>279</v>
      </c>
      <c r="B241" s="11" t="str">
        <f>VLOOKUP(A241,'Customer Names'!A:E,COLUMN('Customer Names'!D240),FALSE)</f>
        <v>Ms. Cassie</v>
      </c>
      <c r="C241" s="11">
        <f>VLOOKUP($A241,'Medical Examinations'!$A:$J,COLUMN('Medical Examinations'!B240),FALSE)</f>
        <v>36.159999999999997</v>
      </c>
      <c r="D241" s="11">
        <f>VLOOKUP($A241,'Medical Examinations'!$A:$J,COLUMN('Medical Examinations'!C240),FALSE)</f>
        <v>5.0999999999999996</v>
      </c>
      <c r="E241" s="11" t="str">
        <f>VLOOKUP($A241,'Medical Examinations'!$A:$J,COLUMN('Medical Examinations'!D240),FALSE)</f>
        <v>No</v>
      </c>
      <c r="F241" s="11" t="str">
        <f>VLOOKUP($A241,'Medical Examinations'!$A:$J,COLUMN('Medical Examinations'!E240),FALSE)</f>
        <v>No</v>
      </c>
      <c r="G241" s="11" t="str">
        <f>VLOOKUP($A241,'Medical Examinations'!$A:$J,COLUMN('Medical Examinations'!F240),FALSE)</f>
        <v>No</v>
      </c>
      <c r="H241" s="11">
        <f>VLOOKUP($A241,'Medical Examinations'!$A:$J,COLUMN('Medical Examinations'!G240),FALSE)</f>
        <v>1</v>
      </c>
      <c r="I241" s="11" t="str">
        <f>VLOOKUP($A241,'Medical Examinations'!$A:$J,COLUMN('Medical Examinations'!H240),FALSE)</f>
        <v>Yes</v>
      </c>
      <c r="J241" s="11" t="str">
        <f>VLOOKUP($A241,'Medical Examinations'!$A:$J,COLUMN('Medical Examinations'!I240),FALSE)</f>
        <v>Obesity</v>
      </c>
      <c r="K241" s="11" t="str">
        <f>VLOOKUP($A241,'Medical Examinations'!$A:$J,COLUMN('Medical Examinations'!J240),FALSE)</f>
        <v>Normal</v>
      </c>
      <c r="L241" s="27">
        <f>VLOOKUP($A241,'Hospitalisation Details'!$A:$K,COLUMN('Hospitalisation Details'!J240),FALSE)</f>
        <v>30956</v>
      </c>
      <c r="M241" s="28">
        <f>VLOOKUP($A241,'Hospitalisation Details'!$A:$K,COLUMN('Hospitalisation Details'!F240),FALSE)</f>
        <v>34402.22</v>
      </c>
      <c r="N241" s="28" t="str">
        <f>VLOOKUP($A241,'Hospitalisation Details'!$A:$K,COLUMN('Hospitalisation Details'!G240),FALSE)</f>
        <v>Tier - 2</v>
      </c>
      <c r="O241" s="28" t="str">
        <f>VLOOKUP($A241,'Hospitalisation Details'!$A:$K,COLUMN('Hospitalisation Details'!H240),FALSE)</f>
        <v>Tier - 3</v>
      </c>
      <c r="P241" s="28" t="str">
        <f>VLOOKUP($A241,'Hospitalisation Details'!$A:$K,COLUMN('Hospitalisation Details'!I240),FALSE)</f>
        <v>R1011</v>
      </c>
      <c r="Q241" s="29">
        <f>VLOOKUP($A241,'Hospitalisation Details'!$A:$K,COLUMN('Hospitalisation Details'!K240),FALSE)</f>
        <v>38</v>
      </c>
    </row>
    <row r="242" spans="1:17" ht="15.75" customHeight="1" x14ac:dyDescent="0.35">
      <c r="A242" s="26" t="s">
        <v>280</v>
      </c>
      <c r="B242" s="11" t="str">
        <f>VLOOKUP(A242,'Customer Names'!A:E,COLUMN('Customer Names'!D241),FALSE)</f>
        <v>Mr. Peter</v>
      </c>
      <c r="C242" s="11">
        <f>VLOOKUP($A242,'Medical Examinations'!$A:$J,COLUMN('Medical Examinations'!B241),FALSE)</f>
        <v>33.72</v>
      </c>
      <c r="D242" s="11">
        <f>VLOOKUP($A242,'Medical Examinations'!$A:$J,COLUMN('Medical Examinations'!C241),FALSE)</f>
        <v>6.21</v>
      </c>
      <c r="E242" s="11" t="str">
        <f>VLOOKUP($A242,'Medical Examinations'!$A:$J,COLUMN('Medical Examinations'!D241),FALSE)</f>
        <v>Yes</v>
      </c>
      <c r="F242" s="11" t="str">
        <f>VLOOKUP($A242,'Medical Examinations'!$A:$J,COLUMN('Medical Examinations'!E241),FALSE)</f>
        <v>No</v>
      </c>
      <c r="G242" s="11" t="str">
        <f>VLOOKUP($A242,'Medical Examinations'!$A:$J,COLUMN('Medical Examinations'!F241),FALSE)</f>
        <v>Yes</v>
      </c>
      <c r="H242" s="11">
        <f>VLOOKUP($A242,'Medical Examinations'!$A:$J,COLUMN('Medical Examinations'!G241),FALSE)</f>
        <v>1</v>
      </c>
      <c r="I242" s="11" t="str">
        <f>VLOOKUP($A242,'Medical Examinations'!$A:$J,COLUMN('Medical Examinations'!H241),FALSE)</f>
        <v>Yes</v>
      </c>
      <c r="J242" s="11" t="str">
        <f>VLOOKUP($A242,'Medical Examinations'!$A:$J,COLUMN('Medical Examinations'!I241),FALSE)</f>
        <v>Obesity</v>
      </c>
      <c r="K242" s="11" t="str">
        <f>VLOOKUP($A242,'Medical Examinations'!$A:$J,COLUMN('Medical Examinations'!J241),FALSE)</f>
        <v>Prediabetes</v>
      </c>
      <c r="L242" s="27">
        <f>VLOOKUP($A242,'Hospitalisation Details'!$A:$K,COLUMN('Hospitalisation Details'!J241),FALSE)</f>
        <v>30591</v>
      </c>
      <c r="M242" s="28">
        <f>VLOOKUP($A242,'Hospitalisation Details'!$A:$K,COLUMN('Hospitalisation Details'!F241),FALSE)</f>
        <v>34307.22</v>
      </c>
      <c r="N242" s="28" t="str">
        <f>VLOOKUP($A242,'Hospitalisation Details'!$A:$K,COLUMN('Hospitalisation Details'!G241),FALSE)</f>
        <v>Tier - 2</v>
      </c>
      <c r="O242" s="28" t="str">
        <f>VLOOKUP($A242,'Hospitalisation Details'!$A:$K,COLUMN('Hospitalisation Details'!H241),FALSE)</f>
        <v>Tier - 2</v>
      </c>
      <c r="P242" s="28" t="str">
        <f>VLOOKUP($A242,'Hospitalisation Details'!$A:$K,COLUMN('Hospitalisation Details'!I241),FALSE)</f>
        <v>R1012</v>
      </c>
      <c r="Q242" s="29">
        <f>VLOOKUP($A242,'Hospitalisation Details'!$A:$K,COLUMN('Hospitalisation Details'!K241),FALSE)</f>
        <v>39</v>
      </c>
    </row>
    <row r="243" spans="1:17" ht="15.75" customHeight="1" x14ac:dyDescent="0.35">
      <c r="A243" s="26" t="s">
        <v>281</v>
      </c>
      <c r="B243" s="11" t="str">
        <f>VLOOKUP(A243,'Customer Names'!A:E,COLUMN('Customer Names'!D242),FALSE)</f>
        <v>Mr. Douglas</v>
      </c>
      <c r="C243" s="11">
        <f>VLOOKUP($A243,'Medical Examinations'!$A:$J,COLUMN('Medical Examinations'!B242),FALSE)</f>
        <v>37.74</v>
      </c>
      <c r="D243" s="11">
        <f>VLOOKUP($A243,'Medical Examinations'!$A:$J,COLUMN('Medical Examinations'!C242),FALSE)</f>
        <v>9.5299999999999994</v>
      </c>
      <c r="E243" s="11" t="str">
        <f>VLOOKUP($A243,'Medical Examinations'!$A:$J,COLUMN('Medical Examinations'!D242),FALSE)</f>
        <v>Yes</v>
      </c>
      <c r="F243" s="11" t="str">
        <f>VLOOKUP($A243,'Medical Examinations'!$A:$J,COLUMN('Medical Examinations'!E242),FALSE)</f>
        <v>No</v>
      </c>
      <c r="G243" s="11" t="str">
        <f>VLOOKUP($A243,'Medical Examinations'!$A:$J,COLUMN('Medical Examinations'!F242),FALSE)</f>
        <v>No</v>
      </c>
      <c r="H243" s="11">
        <f>VLOOKUP($A243,'Medical Examinations'!$A:$J,COLUMN('Medical Examinations'!G242),FALSE)</f>
        <v>1</v>
      </c>
      <c r="I243" s="11" t="str">
        <f>VLOOKUP($A243,'Medical Examinations'!$A:$J,COLUMN('Medical Examinations'!H242),FALSE)</f>
        <v>Yes</v>
      </c>
      <c r="J243" s="11" t="str">
        <f>VLOOKUP($A243,'Medical Examinations'!$A:$J,COLUMN('Medical Examinations'!I242),FALSE)</f>
        <v>Obesity</v>
      </c>
      <c r="K243" s="11" t="str">
        <f>VLOOKUP($A243,'Medical Examinations'!$A:$J,COLUMN('Medical Examinations'!J242),FALSE)</f>
        <v>Diabetes</v>
      </c>
      <c r="L243" s="27">
        <f>VLOOKUP($A243,'Hospitalisation Details'!$A:$K,COLUMN('Hospitalisation Details'!J242),FALSE)</f>
        <v>31696</v>
      </c>
      <c r="M243" s="28">
        <f>VLOOKUP($A243,'Hospitalisation Details'!$A:$K,COLUMN('Hospitalisation Details'!F242),FALSE)</f>
        <v>34293.120000000003</v>
      </c>
      <c r="N243" s="28" t="str">
        <f>VLOOKUP($A243,'Hospitalisation Details'!$A:$K,COLUMN('Hospitalisation Details'!G242),FALSE)</f>
        <v>Tier - 1</v>
      </c>
      <c r="O243" s="28" t="str">
        <f>VLOOKUP($A243,'Hospitalisation Details'!$A:$K,COLUMN('Hospitalisation Details'!H242),FALSE)</f>
        <v>Tier - 2</v>
      </c>
      <c r="P243" s="28" t="str">
        <f>VLOOKUP($A243,'Hospitalisation Details'!$A:$K,COLUMN('Hospitalisation Details'!I242),FALSE)</f>
        <v>R1011</v>
      </c>
      <c r="Q243" s="29">
        <f>VLOOKUP($A243,'Hospitalisation Details'!$A:$K,COLUMN('Hospitalisation Details'!K242),FALSE)</f>
        <v>36</v>
      </c>
    </row>
    <row r="244" spans="1:17" ht="15.75" customHeight="1" x14ac:dyDescent="0.35">
      <c r="A244" s="26" t="s">
        <v>282</v>
      </c>
      <c r="B244" s="11" t="str">
        <f>VLOOKUP(A244,'Customer Names'!A:E,COLUMN('Customer Names'!D243),FALSE)</f>
        <v>Mr. Dan</v>
      </c>
      <c r="C244" s="11">
        <f>VLOOKUP($A244,'Medical Examinations'!$A:$J,COLUMN('Medical Examinations'!B243),FALSE)</f>
        <v>48.75</v>
      </c>
      <c r="D244" s="11">
        <f>VLOOKUP($A244,'Medical Examinations'!$A:$J,COLUMN('Medical Examinations'!C243),FALSE)</f>
        <v>4.6399999999999997</v>
      </c>
      <c r="E244" s="11" t="str">
        <f>VLOOKUP($A244,'Medical Examinations'!$A:$J,COLUMN('Medical Examinations'!D243),FALSE)</f>
        <v>Yes</v>
      </c>
      <c r="F244" s="11" t="str">
        <f>VLOOKUP($A244,'Medical Examinations'!$A:$J,COLUMN('Medical Examinations'!E243),FALSE)</f>
        <v>No</v>
      </c>
      <c r="G244" s="11" t="str">
        <f>VLOOKUP($A244,'Medical Examinations'!$A:$J,COLUMN('Medical Examinations'!F243),FALSE)</f>
        <v>No</v>
      </c>
      <c r="H244" s="11">
        <f>VLOOKUP($A244,'Medical Examinations'!$A:$J,COLUMN('Medical Examinations'!G243),FALSE)</f>
        <v>1</v>
      </c>
      <c r="I244" s="11" t="str">
        <f>VLOOKUP($A244,'Medical Examinations'!$A:$J,COLUMN('Medical Examinations'!H243),FALSE)</f>
        <v>Yes</v>
      </c>
      <c r="J244" s="11" t="str">
        <f>VLOOKUP($A244,'Medical Examinations'!$A:$J,COLUMN('Medical Examinations'!I243),FALSE)</f>
        <v>Obesity</v>
      </c>
      <c r="K244" s="11" t="str">
        <f>VLOOKUP($A244,'Medical Examinations'!$A:$J,COLUMN('Medical Examinations'!J243),FALSE)</f>
        <v>Normal</v>
      </c>
      <c r="L244" s="27">
        <f>VLOOKUP($A244,'Hospitalisation Details'!$A:$K,COLUMN('Hospitalisation Details'!J243),FALSE)</f>
        <v>35002</v>
      </c>
      <c r="M244" s="28">
        <f>VLOOKUP($A244,'Hospitalisation Details'!$A:$K,COLUMN('Hospitalisation Details'!F243),FALSE)</f>
        <v>34289.43</v>
      </c>
      <c r="N244" s="28" t="str">
        <f>VLOOKUP($A244,'Hospitalisation Details'!$A:$K,COLUMN('Hospitalisation Details'!G243),FALSE)</f>
        <v>Tier - 1</v>
      </c>
      <c r="O244" s="28" t="str">
        <f>VLOOKUP($A244,'Hospitalisation Details'!$A:$K,COLUMN('Hospitalisation Details'!H243),FALSE)</f>
        <v>Tier - 1</v>
      </c>
      <c r="P244" s="28" t="str">
        <f>VLOOKUP($A244,'Hospitalisation Details'!$A:$K,COLUMN('Hospitalisation Details'!I243),FALSE)</f>
        <v>R1011</v>
      </c>
      <c r="Q244" s="29">
        <f>VLOOKUP($A244,'Hospitalisation Details'!$A:$K,COLUMN('Hospitalisation Details'!K243),FALSE)</f>
        <v>27</v>
      </c>
    </row>
    <row r="245" spans="1:17" ht="15.75" customHeight="1" x14ac:dyDescent="0.35">
      <c r="A245" s="26" t="s">
        <v>283</v>
      </c>
      <c r="B245" s="11" t="str">
        <f>VLOOKUP(A245,'Customer Names'!A:E,COLUMN('Customer Names'!D244),FALSE)</f>
        <v>Mr. Dan</v>
      </c>
      <c r="C245" s="11">
        <f>VLOOKUP($A245,'Medical Examinations'!$A:$J,COLUMN('Medical Examinations'!B244),FALSE)</f>
        <v>31.065000000000001</v>
      </c>
      <c r="D245" s="11">
        <f>VLOOKUP($A245,'Medical Examinations'!$A:$J,COLUMN('Medical Examinations'!C244),FALSE)</f>
        <v>5.05</v>
      </c>
      <c r="E245" s="11" t="str">
        <f>VLOOKUP($A245,'Medical Examinations'!$A:$J,COLUMN('Medical Examinations'!D244),FALSE)</f>
        <v>No</v>
      </c>
      <c r="F245" s="11" t="str">
        <f>VLOOKUP($A245,'Medical Examinations'!$A:$J,COLUMN('Medical Examinations'!E244),FALSE)</f>
        <v>No</v>
      </c>
      <c r="G245" s="11" t="str">
        <f>VLOOKUP($A245,'Medical Examinations'!$A:$J,COLUMN('Medical Examinations'!F244),FALSE)</f>
        <v>No</v>
      </c>
      <c r="H245" s="11">
        <f>VLOOKUP($A245,'Medical Examinations'!$A:$J,COLUMN('Medical Examinations'!G244),FALSE)</f>
        <v>1</v>
      </c>
      <c r="I245" s="11" t="str">
        <f>VLOOKUP($A245,'Medical Examinations'!$A:$J,COLUMN('Medical Examinations'!H244),FALSE)</f>
        <v>Yes</v>
      </c>
      <c r="J245" s="11" t="str">
        <f>VLOOKUP($A245,'Medical Examinations'!$A:$J,COLUMN('Medical Examinations'!I244),FALSE)</f>
        <v>Obesity</v>
      </c>
      <c r="K245" s="11" t="str">
        <f>VLOOKUP($A245,'Medical Examinations'!$A:$J,COLUMN('Medical Examinations'!J244),FALSE)</f>
        <v>Normal</v>
      </c>
      <c r="L245" s="27">
        <f>VLOOKUP($A245,'Hospitalisation Details'!$A:$K,COLUMN('Hospitalisation Details'!J244),FALSE)</f>
        <v>35957</v>
      </c>
      <c r="M245" s="28">
        <f>VLOOKUP($A245,'Hospitalisation Details'!$A:$K,COLUMN('Hospitalisation Details'!F244),FALSE)</f>
        <v>34254.050000000003</v>
      </c>
      <c r="N245" s="28" t="str">
        <f>VLOOKUP($A245,'Hospitalisation Details'!$A:$K,COLUMN('Hospitalisation Details'!G244),FALSE)</f>
        <v>Tier - 1</v>
      </c>
      <c r="O245" s="28" t="str">
        <f>VLOOKUP($A245,'Hospitalisation Details'!$A:$K,COLUMN('Hospitalisation Details'!H244),FALSE)</f>
        <v>Tier - 3</v>
      </c>
      <c r="P245" s="28" t="str">
        <f>VLOOKUP($A245,'Hospitalisation Details'!$A:$K,COLUMN('Hospitalisation Details'!I244),FALSE)</f>
        <v>R1019</v>
      </c>
      <c r="Q245" s="29">
        <f>VLOOKUP($A245,'Hospitalisation Details'!$A:$K,COLUMN('Hospitalisation Details'!K244),FALSE)</f>
        <v>24</v>
      </c>
    </row>
    <row r="246" spans="1:17" ht="15.75" customHeight="1" x14ac:dyDescent="0.35">
      <c r="A246" s="26" t="s">
        <v>284</v>
      </c>
      <c r="B246" s="11" t="str">
        <f>VLOOKUP(A246,'Customer Names'!A:E,COLUMN('Customer Names'!D245),FALSE)</f>
        <v>Mr. Eric</v>
      </c>
      <c r="C246" s="11">
        <f>VLOOKUP($A246,'Medical Examinations'!$A:$J,COLUMN('Medical Examinations'!B245),FALSE)</f>
        <v>23.55</v>
      </c>
      <c r="D246" s="11">
        <f>VLOOKUP($A246,'Medical Examinations'!$A:$J,COLUMN('Medical Examinations'!C245),FALSE)</f>
        <v>10.38</v>
      </c>
      <c r="E246" s="11" t="str">
        <f>VLOOKUP($A246,'Medical Examinations'!$A:$J,COLUMN('Medical Examinations'!D245),FALSE)</f>
        <v>No</v>
      </c>
      <c r="F246" s="11" t="str">
        <f>VLOOKUP($A246,'Medical Examinations'!$A:$J,COLUMN('Medical Examinations'!E245),FALSE)</f>
        <v>No</v>
      </c>
      <c r="G246" s="11" t="str">
        <f>VLOOKUP($A246,'Medical Examinations'!$A:$J,COLUMN('Medical Examinations'!F245),FALSE)</f>
        <v>No</v>
      </c>
      <c r="H246" s="11">
        <f>VLOOKUP($A246,'Medical Examinations'!$A:$J,COLUMN('Medical Examinations'!G245),FALSE)</f>
        <v>0</v>
      </c>
      <c r="I246" s="11" t="str">
        <f>VLOOKUP($A246,'Medical Examinations'!$A:$J,COLUMN('Medical Examinations'!H245),FALSE)</f>
        <v>Yes</v>
      </c>
      <c r="J246" s="11" t="str">
        <f>VLOOKUP($A246,'Medical Examinations'!$A:$J,COLUMN('Medical Examinations'!I245),FALSE)</f>
        <v>Healthy Weight</v>
      </c>
      <c r="K246" s="11" t="str">
        <f>VLOOKUP($A246,'Medical Examinations'!$A:$J,COLUMN('Medical Examinations'!J245),FALSE)</f>
        <v>Diabetes</v>
      </c>
      <c r="L246" s="27">
        <f>VLOOKUP($A246,'Hospitalisation Details'!$A:$K,COLUMN('Hospitalisation Details'!J245),FALSE)</f>
        <v>22832</v>
      </c>
      <c r="M246" s="28">
        <f>VLOOKUP($A246,'Hospitalisation Details'!$A:$K,COLUMN('Hospitalisation Details'!F245),FALSE)</f>
        <v>34218.019999999997</v>
      </c>
      <c r="N246" s="28" t="str">
        <f>VLOOKUP($A246,'Hospitalisation Details'!$A:$K,COLUMN('Hospitalisation Details'!G245),FALSE)</f>
        <v>Tier - 1</v>
      </c>
      <c r="O246" s="28" t="str">
        <f>VLOOKUP($A246,'Hospitalisation Details'!$A:$K,COLUMN('Hospitalisation Details'!H245),FALSE)</f>
        <v>Tier - 1</v>
      </c>
      <c r="P246" s="28" t="str">
        <f>VLOOKUP($A246,'Hospitalisation Details'!$A:$K,COLUMN('Hospitalisation Details'!I245),FALSE)</f>
        <v>R1011</v>
      </c>
      <c r="Q246" s="29">
        <f>VLOOKUP($A246,'Hospitalisation Details'!$A:$K,COLUMN('Hospitalisation Details'!K245),FALSE)</f>
        <v>60</v>
      </c>
    </row>
    <row r="247" spans="1:17" ht="15.75" customHeight="1" x14ac:dyDescent="0.35">
      <c r="A247" s="26" t="s">
        <v>285</v>
      </c>
      <c r="B247" s="11" t="str">
        <f>VLOOKUP(A247,'Customer Names'!A:E,COLUMN('Customer Names'!D246),FALSE)</f>
        <v>Mr. Les</v>
      </c>
      <c r="C247" s="11">
        <f>VLOOKUP($A247,'Medical Examinations'!$A:$J,COLUMN('Medical Examinations'!B246),FALSE)</f>
        <v>30.18</v>
      </c>
      <c r="D247" s="11">
        <f>VLOOKUP($A247,'Medical Examinations'!$A:$J,COLUMN('Medical Examinations'!C246),FALSE)</f>
        <v>8.31</v>
      </c>
      <c r="E247" s="11" t="str">
        <f>VLOOKUP($A247,'Medical Examinations'!$A:$J,COLUMN('Medical Examinations'!D246),FALSE)</f>
        <v>Yes</v>
      </c>
      <c r="F247" s="11" t="str">
        <f>VLOOKUP($A247,'Medical Examinations'!$A:$J,COLUMN('Medical Examinations'!E246),FALSE)</f>
        <v>No</v>
      </c>
      <c r="G247" s="11" t="str">
        <f>VLOOKUP($A247,'Medical Examinations'!$A:$J,COLUMN('Medical Examinations'!F246),FALSE)</f>
        <v>No</v>
      </c>
      <c r="H247" s="11">
        <f>VLOOKUP($A247,'Medical Examinations'!$A:$J,COLUMN('Medical Examinations'!G246),FALSE)</f>
        <v>1</v>
      </c>
      <c r="I247" s="11" t="str">
        <f>VLOOKUP($A247,'Medical Examinations'!$A:$J,COLUMN('Medical Examinations'!H246),FALSE)</f>
        <v>Yes</v>
      </c>
      <c r="J247" s="11" t="str">
        <f>VLOOKUP($A247,'Medical Examinations'!$A:$J,COLUMN('Medical Examinations'!I246),FALSE)</f>
        <v>Obesity</v>
      </c>
      <c r="K247" s="11" t="str">
        <f>VLOOKUP($A247,'Medical Examinations'!$A:$J,COLUMN('Medical Examinations'!J246),FALSE)</f>
        <v>Diabetes</v>
      </c>
      <c r="L247" s="27">
        <f>VLOOKUP($A247,'Hospitalisation Details'!$A:$K,COLUMN('Hospitalisation Details'!J246),FALSE)</f>
        <v>27596</v>
      </c>
      <c r="M247" s="28">
        <f>VLOOKUP($A247,'Hospitalisation Details'!$A:$K,COLUMN('Hospitalisation Details'!F246),FALSE)</f>
        <v>34210.33</v>
      </c>
      <c r="N247" s="28" t="str">
        <f>VLOOKUP($A247,'Hospitalisation Details'!$A:$K,COLUMN('Hospitalisation Details'!G246),FALSE)</f>
        <v>Tier - 2</v>
      </c>
      <c r="O247" s="28" t="str">
        <f>VLOOKUP($A247,'Hospitalisation Details'!$A:$K,COLUMN('Hospitalisation Details'!H246),FALSE)</f>
        <v>Tier - 1</v>
      </c>
      <c r="P247" s="28" t="str">
        <f>VLOOKUP($A247,'Hospitalisation Details'!$A:$K,COLUMN('Hospitalisation Details'!I246),FALSE)</f>
        <v>R1012</v>
      </c>
      <c r="Q247" s="29">
        <f>VLOOKUP($A247,'Hospitalisation Details'!$A:$K,COLUMN('Hospitalisation Details'!K246),FALSE)</f>
        <v>47</v>
      </c>
    </row>
    <row r="248" spans="1:17" ht="15.75" customHeight="1" x14ac:dyDescent="0.35">
      <c r="A248" s="26" t="s">
        <v>286</v>
      </c>
      <c r="B248" s="11" t="str">
        <f>VLOOKUP(A248,'Customer Names'!A:E,COLUMN('Customer Names'!D247),FALSE)</f>
        <v>Ms. Stephanie</v>
      </c>
      <c r="C248" s="11">
        <f>VLOOKUP($A248,'Medical Examinations'!$A:$J,COLUMN('Medical Examinations'!B247),FALSE)</f>
        <v>29.94</v>
      </c>
      <c r="D248" s="11">
        <f>VLOOKUP($A248,'Medical Examinations'!$A:$J,COLUMN('Medical Examinations'!C247),FALSE)</f>
        <v>7.59</v>
      </c>
      <c r="E248" s="11" t="str">
        <f>VLOOKUP($A248,'Medical Examinations'!$A:$J,COLUMN('Medical Examinations'!D247),FALSE)</f>
        <v>No</v>
      </c>
      <c r="F248" s="11" t="str">
        <f>VLOOKUP($A248,'Medical Examinations'!$A:$J,COLUMN('Medical Examinations'!E247),FALSE)</f>
        <v>No</v>
      </c>
      <c r="G248" s="11" t="str">
        <f>VLOOKUP($A248,'Medical Examinations'!$A:$J,COLUMN('Medical Examinations'!F247),FALSE)</f>
        <v>No</v>
      </c>
      <c r="H248" s="11">
        <f>VLOOKUP($A248,'Medical Examinations'!$A:$J,COLUMN('Medical Examinations'!G247),FALSE)</f>
        <v>0</v>
      </c>
      <c r="I248" s="11" t="str">
        <f>VLOOKUP($A248,'Medical Examinations'!$A:$J,COLUMN('Medical Examinations'!H247),FALSE)</f>
        <v>Yes</v>
      </c>
      <c r="J248" s="11" t="str">
        <f>VLOOKUP($A248,'Medical Examinations'!$A:$J,COLUMN('Medical Examinations'!I247),FALSE)</f>
        <v>Overweight</v>
      </c>
      <c r="K248" s="11" t="str">
        <f>VLOOKUP($A248,'Medical Examinations'!$A:$J,COLUMN('Medical Examinations'!J247),FALSE)</f>
        <v>Diabetes</v>
      </c>
      <c r="L248" s="27">
        <f>VLOOKUP($A248,'Hospitalisation Details'!$A:$K,COLUMN('Hospitalisation Details'!J247),FALSE)</f>
        <v>26170</v>
      </c>
      <c r="M248" s="28">
        <f>VLOOKUP($A248,'Hospitalisation Details'!$A:$K,COLUMN('Hospitalisation Details'!F247),FALSE)</f>
        <v>34205.07</v>
      </c>
      <c r="N248" s="28" t="str">
        <f>VLOOKUP($A248,'Hospitalisation Details'!$A:$K,COLUMN('Hospitalisation Details'!G247),FALSE)</f>
        <v>Tier - 2</v>
      </c>
      <c r="O248" s="28" t="str">
        <f>VLOOKUP($A248,'Hospitalisation Details'!$A:$K,COLUMN('Hospitalisation Details'!H247),FALSE)</f>
        <v>Tier - 2</v>
      </c>
      <c r="P248" s="28" t="str">
        <f>VLOOKUP($A248,'Hospitalisation Details'!$A:$K,COLUMN('Hospitalisation Details'!I247),FALSE)</f>
        <v>R1011</v>
      </c>
      <c r="Q248" s="29">
        <f>VLOOKUP($A248,'Hospitalisation Details'!$A:$K,COLUMN('Hospitalisation Details'!K247),FALSE)</f>
        <v>51</v>
      </c>
    </row>
    <row r="249" spans="1:17" ht="15.75" customHeight="1" x14ac:dyDescent="0.35">
      <c r="A249" s="26" t="s">
        <v>287</v>
      </c>
      <c r="B249" s="11" t="str">
        <f>VLOOKUP(A249,'Customer Names'!A:E,COLUMN('Customer Names'!D248),FALSE)</f>
        <v>Ms. Melissa</v>
      </c>
      <c r="C249" s="11">
        <f>VLOOKUP($A249,'Medical Examinations'!$A:$J,COLUMN('Medical Examinations'!B248),FALSE)</f>
        <v>31.4</v>
      </c>
      <c r="D249" s="11">
        <f>VLOOKUP($A249,'Medical Examinations'!$A:$J,COLUMN('Medical Examinations'!C248),FALSE)</f>
        <v>5.49</v>
      </c>
      <c r="E249" s="11" t="str">
        <f>VLOOKUP($A249,'Medical Examinations'!$A:$J,COLUMN('Medical Examinations'!D248),FALSE)</f>
        <v>No</v>
      </c>
      <c r="F249" s="11" t="str">
        <f>VLOOKUP($A249,'Medical Examinations'!$A:$J,COLUMN('Medical Examinations'!E248),FALSE)</f>
        <v>No</v>
      </c>
      <c r="G249" s="11" t="str">
        <f>VLOOKUP($A249,'Medical Examinations'!$A:$J,COLUMN('Medical Examinations'!F248),FALSE)</f>
        <v>No</v>
      </c>
      <c r="H249" s="11">
        <f>VLOOKUP($A249,'Medical Examinations'!$A:$J,COLUMN('Medical Examinations'!G248),FALSE)</f>
        <v>0</v>
      </c>
      <c r="I249" s="11" t="str">
        <f>VLOOKUP($A249,'Medical Examinations'!$A:$J,COLUMN('Medical Examinations'!H248),FALSE)</f>
        <v>Yes</v>
      </c>
      <c r="J249" s="11" t="str">
        <f>VLOOKUP($A249,'Medical Examinations'!$A:$J,COLUMN('Medical Examinations'!I248),FALSE)</f>
        <v>Obesity</v>
      </c>
      <c r="K249" s="11" t="str">
        <f>VLOOKUP($A249,'Medical Examinations'!$A:$J,COLUMN('Medical Examinations'!J248),FALSE)</f>
        <v>Normal</v>
      </c>
      <c r="L249" s="27">
        <f>VLOOKUP($A249,'Hospitalisation Details'!$A:$K,COLUMN('Hospitalisation Details'!J248),FALSE)</f>
        <v>36470</v>
      </c>
      <c r="M249" s="28">
        <f>VLOOKUP($A249,'Hospitalisation Details'!$A:$K,COLUMN('Hospitalisation Details'!F248),FALSE)</f>
        <v>34166.269999999997</v>
      </c>
      <c r="N249" s="28" t="str">
        <f>VLOOKUP($A249,'Hospitalisation Details'!$A:$K,COLUMN('Hospitalisation Details'!G248),FALSE)</f>
        <v>Tier - 2</v>
      </c>
      <c r="O249" s="28" t="str">
        <f>VLOOKUP($A249,'Hospitalisation Details'!$A:$K,COLUMN('Hospitalisation Details'!H248),FALSE)</f>
        <v>Tier - 3</v>
      </c>
      <c r="P249" s="28" t="str">
        <f>VLOOKUP($A249,'Hospitalisation Details'!$A:$K,COLUMN('Hospitalisation Details'!I248),FALSE)</f>
        <v>R1011</v>
      </c>
      <c r="Q249" s="29">
        <f>VLOOKUP($A249,'Hospitalisation Details'!$A:$K,COLUMN('Hospitalisation Details'!K248),FALSE)</f>
        <v>23</v>
      </c>
    </row>
    <row r="250" spans="1:17" ht="15.75" customHeight="1" x14ac:dyDescent="0.35">
      <c r="A250" s="26" t="s">
        <v>288</v>
      </c>
      <c r="B250" s="11" t="str">
        <f>VLOOKUP(A250,'Customer Names'!A:E,COLUMN('Customer Names'!D249),FALSE)</f>
        <v>Ms. Ashley</v>
      </c>
      <c r="C250" s="11">
        <f>VLOOKUP($A250,'Medical Examinations'!$A:$J,COLUMN('Medical Examinations'!B249),FALSE)</f>
        <v>53.06</v>
      </c>
      <c r="D250" s="11">
        <f>VLOOKUP($A250,'Medical Examinations'!$A:$J,COLUMN('Medical Examinations'!C249),FALSE)</f>
        <v>11.68</v>
      </c>
      <c r="E250" s="11" t="str">
        <f>VLOOKUP($A250,'Medical Examinations'!$A:$J,COLUMN('Medical Examinations'!D249),FALSE)</f>
        <v>No</v>
      </c>
      <c r="F250" s="11" t="str">
        <f>VLOOKUP($A250,'Medical Examinations'!$A:$J,COLUMN('Medical Examinations'!E249),FALSE)</f>
        <v>No</v>
      </c>
      <c r="G250" s="11" t="str">
        <f>VLOOKUP($A250,'Medical Examinations'!$A:$J,COLUMN('Medical Examinations'!F249),FALSE)</f>
        <v>No</v>
      </c>
      <c r="H250" s="11">
        <f>VLOOKUP($A250,'Medical Examinations'!$A:$J,COLUMN('Medical Examinations'!G249),FALSE)</f>
        <v>0</v>
      </c>
      <c r="I250" s="11" t="str">
        <f>VLOOKUP($A250,'Medical Examinations'!$A:$J,COLUMN('Medical Examinations'!H249),FALSE)</f>
        <v>Yes</v>
      </c>
      <c r="J250" s="11" t="str">
        <f>VLOOKUP($A250,'Medical Examinations'!$A:$J,COLUMN('Medical Examinations'!I249),FALSE)</f>
        <v>Obesity</v>
      </c>
      <c r="K250" s="11" t="str">
        <f>VLOOKUP($A250,'Medical Examinations'!$A:$J,COLUMN('Medical Examinations'!J249),FALSE)</f>
        <v>Diabetes</v>
      </c>
      <c r="L250" s="27">
        <f>VLOOKUP($A250,'Hospitalisation Details'!$A:$K,COLUMN('Hospitalisation Details'!J249),FALSE)</f>
        <v>37616</v>
      </c>
      <c r="M250" s="28">
        <f>VLOOKUP($A250,'Hospitalisation Details'!$A:$K,COLUMN('Hospitalisation Details'!F249),FALSE)</f>
        <v>34084.68</v>
      </c>
      <c r="N250" s="28" t="str">
        <f>VLOOKUP($A250,'Hospitalisation Details'!$A:$K,COLUMN('Hospitalisation Details'!G249),FALSE)</f>
        <v>Tier - 2</v>
      </c>
      <c r="O250" s="28" t="str">
        <f>VLOOKUP($A250,'Hospitalisation Details'!$A:$K,COLUMN('Hospitalisation Details'!H249),FALSE)</f>
        <v>Tier - 3</v>
      </c>
      <c r="P250" s="28" t="str">
        <f>VLOOKUP($A250,'Hospitalisation Details'!$A:$K,COLUMN('Hospitalisation Details'!I249),FALSE)</f>
        <v>R1011</v>
      </c>
      <c r="Q250" s="29">
        <f>VLOOKUP($A250,'Hospitalisation Details'!$A:$K,COLUMN('Hospitalisation Details'!K249),FALSE)</f>
        <v>20</v>
      </c>
    </row>
    <row r="251" spans="1:17" ht="15.75" customHeight="1" x14ac:dyDescent="0.35">
      <c r="A251" s="26" t="s">
        <v>289</v>
      </c>
      <c r="B251" s="11" t="str">
        <f>VLOOKUP(A251,'Customer Names'!A:E,COLUMN('Customer Names'!D250),FALSE)</f>
        <v>Ms. Stephanie</v>
      </c>
      <c r="C251" s="11">
        <f>VLOOKUP($A251,'Medical Examinations'!$A:$J,COLUMN('Medical Examinations'!B250),FALSE)</f>
        <v>30.25</v>
      </c>
      <c r="D251" s="11">
        <f>VLOOKUP($A251,'Medical Examinations'!$A:$J,COLUMN('Medical Examinations'!C250),FALSE)</f>
        <v>4.1900000000000004</v>
      </c>
      <c r="E251" s="11" t="str">
        <f>VLOOKUP($A251,'Medical Examinations'!$A:$J,COLUMN('Medical Examinations'!D250),FALSE)</f>
        <v>No</v>
      </c>
      <c r="F251" s="11" t="str">
        <f>VLOOKUP($A251,'Medical Examinations'!$A:$J,COLUMN('Medical Examinations'!E250),FALSE)</f>
        <v>No</v>
      </c>
      <c r="G251" s="11" t="str">
        <f>VLOOKUP($A251,'Medical Examinations'!$A:$J,COLUMN('Medical Examinations'!F250),FALSE)</f>
        <v>No</v>
      </c>
      <c r="H251" s="11">
        <f>VLOOKUP($A251,'Medical Examinations'!$A:$J,COLUMN('Medical Examinations'!G250),FALSE)</f>
        <v>2</v>
      </c>
      <c r="I251" s="11" t="str">
        <f>VLOOKUP($A251,'Medical Examinations'!$A:$J,COLUMN('Medical Examinations'!H250),FALSE)</f>
        <v>Yes</v>
      </c>
      <c r="J251" s="11" t="str">
        <f>VLOOKUP($A251,'Medical Examinations'!$A:$J,COLUMN('Medical Examinations'!I250),FALSE)</f>
        <v>Obesity</v>
      </c>
      <c r="K251" s="11" t="str">
        <f>VLOOKUP($A251,'Medical Examinations'!$A:$J,COLUMN('Medical Examinations'!J250),FALSE)</f>
        <v>Normal</v>
      </c>
      <c r="L251" s="27">
        <f>VLOOKUP($A251,'Hospitalisation Details'!$A:$K,COLUMN('Hospitalisation Details'!J250),FALSE)</f>
        <v>26506</v>
      </c>
      <c r="M251" s="28">
        <f>VLOOKUP($A251,'Hospitalisation Details'!$A:$K,COLUMN('Hospitalisation Details'!F250),FALSE)</f>
        <v>34053.360000000001</v>
      </c>
      <c r="N251" s="28" t="str">
        <f>VLOOKUP($A251,'Hospitalisation Details'!$A:$K,COLUMN('Hospitalisation Details'!G250),FALSE)</f>
        <v>Tier - 2</v>
      </c>
      <c r="O251" s="28" t="str">
        <f>VLOOKUP($A251,'Hospitalisation Details'!$A:$K,COLUMN('Hospitalisation Details'!H250),FALSE)</f>
        <v>Tier - 2</v>
      </c>
      <c r="P251" s="28" t="str">
        <f>VLOOKUP($A251,'Hospitalisation Details'!$A:$K,COLUMN('Hospitalisation Details'!I250),FALSE)</f>
        <v>R1011</v>
      </c>
      <c r="Q251" s="29">
        <f>VLOOKUP($A251,'Hospitalisation Details'!$A:$K,COLUMN('Hospitalisation Details'!K250),FALSE)</f>
        <v>50</v>
      </c>
    </row>
    <row r="252" spans="1:17" ht="15.75" customHeight="1" x14ac:dyDescent="0.35">
      <c r="A252" s="26" t="s">
        <v>290</v>
      </c>
      <c r="B252" s="11" t="str">
        <f>VLOOKUP(A252,'Customer Names'!A:E,COLUMN('Customer Names'!D251),FALSE)</f>
        <v>Ms. Kylie</v>
      </c>
      <c r="C252" s="11">
        <f>VLOOKUP($A252,'Medical Examinations'!$A:$J,COLUMN('Medical Examinations'!B251),FALSE)</f>
        <v>46.68</v>
      </c>
      <c r="D252" s="11">
        <f>VLOOKUP($A252,'Medical Examinations'!$A:$J,COLUMN('Medical Examinations'!C251),FALSE)</f>
        <v>4.01</v>
      </c>
      <c r="E252" s="11" t="str">
        <f>VLOOKUP($A252,'Medical Examinations'!$A:$J,COLUMN('Medical Examinations'!D251),FALSE)</f>
        <v>No</v>
      </c>
      <c r="F252" s="11" t="str">
        <f>VLOOKUP($A252,'Medical Examinations'!$A:$J,COLUMN('Medical Examinations'!E251),FALSE)</f>
        <v>No</v>
      </c>
      <c r="G252" s="11" t="str">
        <f>VLOOKUP($A252,'Medical Examinations'!$A:$J,COLUMN('Medical Examinations'!F251),FALSE)</f>
        <v>No</v>
      </c>
      <c r="H252" s="11">
        <f>VLOOKUP($A252,'Medical Examinations'!$A:$J,COLUMN('Medical Examinations'!G251),FALSE)</f>
        <v>0</v>
      </c>
      <c r="I252" s="11" t="str">
        <f>VLOOKUP($A252,'Medical Examinations'!$A:$J,COLUMN('Medical Examinations'!H251),FALSE)</f>
        <v>Yes</v>
      </c>
      <c r="J252" s="11" t="str">
        <f>VLOOKUP($A252,'Medical Examinations'!$A:$J,COLUMN('Medical Examinations'!I251),FALSE)</f>
        <v>Obesity</v>
      </c>
      <c r="K252" s="11" t="str">
        <f>VLOOKUP($A252,'Medical Examinations'!$A:$J,COLUMN('Medical Examinations'!J251),FALSE)</f>
        <v>Normal</v>
      </c>
      <c r="L252" s="27">
        <f>VLOOKUP($A252,'Hospitalisation Details'!$A:$K,COLUMN('Hospitalisation Details'!J251),FALSE)</f>
        <v>34602</v>
      </c>
      <c r="M252" s="28">
        <f>VLOOKUP($A252,'Hospitalisation Details'!$A:$K,COLUMN('Hospitalisation Details'!F251),FALSE)</f>
        <v>33975.47</v>
      </c>
      <c r="N252" s="28" t="str">
        <f>VLOOKUP($A252,'Hospitalisation Details'!$A:$K,COLUMN('Hospitalisation Details'!G251),FALSE)</f>
        <v>Tier - 2</v>
      </c>
      <c r="O252" s="28" t="str">
        <f>VLOOKUP($A252,'Hospitalisation Details'!$A:$K,COLUMN('Hospitalisation Details'!H251),FALSE)</f>
        <v>Tier - 2</v>
      </c>
      <c r="P252" s="28" t="str">
        <f>VLOOKUP($A252,'Hospitalisation Details'!$A:$K,COLUMN('Hospitalisation Details'!I251),FALSE)</f>
        <v>R1011</v>
      </c>
      <c r="Q252" s="29">
        <f>VLOOKUP($A252,'Hospitalisation Details'!$A:$K,COLUMN('Hospitalisation Details'!K251),FALSE)</f>
        <v>28</v>
      </c>
    </row>
    <row r="253" spans="1:17" ht="15.75" customHeight="1" x14ac:dyDescent="0.35">
      <c r="A253" s="26" t="s">
        <v>291</v>
      </c>
      <c r="B253" s="11" t="str">
        <f>VLOOKUP(A253,'Customer Names'!A:E,COLUMN('Customer Names'!D252),FALSE)</f>
        <v>Ms. Kelly</v>
      </c>
      <c r="C253" s="11">
        <f>VLOOKUP($A253,'Medical Examinations'!$A:$J,COLUMN('Medical Examinations'!B252),FALSE)</f>
        <v>30.4</v>
      </c>
      <c r="D253" s="11">
        <f>VLOOKUP($A253,'Medical Examinations'!$A:$J,COLUMN('Medical Examinations'!C252),FALSE)</f>
        <v>5.91</v>
      </c>
      <c r="E253" s="11" t="str">
        <f>VLOOKUP($A253,'Medical Examinations'!$A:$J,COLUMN('Medical Examinations'!D252),FALSE)</f>
        <v>No</v>
      </c>
      <c r="F253" s="11" t="str">
        <f>VLOOKUP($A253,'Medical Examinations'!$A:$J,COLUMN('Medical Examinations'!E252),FALSE)</f>
        <v>Yes</v>
      </c>
      <c r="G253" s="11" t="str">
        <f>VLOOKUP($A253,'Medical Examinations'!$A:$J,COLUMN('Medical Examinations'!F252),FALSE)</f>
        <v>No</v>
      </c>
      <c r="H253" s="11">
        <f>VLOOKUP($A253,'Medical Examinations'!$A:$J,COLUMN('Medical Examinations'!G252),FALSE)</f>
        <v>2</v>
      </c>
      <c r="I253" s="11" t="str">
        <f>VLOOKUP($A253,'Medical Examinations'!$A:$J,COLUMN('Medical Examinations'!H252),FALSE)</f>
        <v>Yes</v>
      </c>
      <c r="J253" s="11" t="str">
        <f>VLOOKUP($A253,'Medical Examinations'!$A:$J,COLUMN('Medical Examinations'!I252),FALSE)</f>
        <v>Obesity</v>
      </c>
      <c r="K253" s="11" t="str">
        <f>VLOOKUP($A253,'Medical Examinations'!$A:$J,COLUMN('Medical Examinations'!J252),FALSE)</f>
        <v>Prediabetes</v>
      </c>
      <c r="L253" s="27">
        <f>VLOOKUP($A253,'Hospitalisation Details'!$A:$K,COLUMN('Hospitalisation Details'!J252),FALSE)</f>
        <v>36887</v>
      </c>
      <c r="M253" s="28">
        <f>VLOOKUP($A253,'Hospitalisation Details'!$A:$K,COLUMN('Hospitalisation Details'!F252),FALSE)</f>
        <v>33907.550000000003</v>
      </c>
      <c r="N253" s="28" t="str">
        <f>VLOOKUP($A253,'Hospitalisation Details'!$A:$K,COLUMN('Hospitalisation Details'!G252),FALSE)</f>
        <v>Tier - 2</v>
      </c>
      <c r="O253" s="28" t="str">
        <f>VLOOKUP($A253,'Hospitalisation Details'!$A:$K,COLUMN('Hospitalisation Details'!H252),FALSE)</f>
        <v>Tier - 2</v>
      </c>
      <c r="P253" s="28" t="str">
        <f>VLOOKUP($A253,'Hospitalisation Details'!$A:$K,COLUMN('Hospitalisation Details'!I252),FALSE)</f>
        <v>R1012</v>
      </c>
      <c r="Q253" s="29">
        <f>VLOOKUP($A253,'Hospitalisation Details'!$A:$K,COLUMN('Hospitalisation Details'!K252),FALSE)</f>
        <v>22</v>
      </c>
    </row>
    <row r="254" spans="1:17" ht="15.75" customHeight="1" x14ac:dyDescent="0.35">
      <c r="A254" s="26" t="s">
        <v>292</v>
      </c>
      <c r="B254" s="11" t="str">
        <f>VLOOKUP(A254,'Customer Names'!A:E,COLUMN('Customer Names'!D253),FALSE)</f>
        <v>Ms. Carrie</v>
      </c>
      <c r="C254" s="11">
        <f>VLOOKUP($A254,'Medical Examinations'!$A:$J,COLUMN('Medical Examinations'!B253),FALSE)</f>
        <v>30.2</v>
      </c>
      <c r="D254" s="11">
        <f>VLOOKUP($A254,'Medical Examinations'!$A:$J,COLUMN('Medical Examinations'!C253),FALSE)</f>
        <v>4.47</v>
      </c>
      <c r="E254" s="11" t="str">
        <f>VLOOKUP($A254,'Medical Examinations'!$A:$J,COLUMN('Medical Examinations'!D253),FALSE)</f>
        <v>Yes</v>
      </c>
      <c r="F254" s="11" t="str">
        <f>VLOOKUP($A254,'Medical Examinations'!$A:$J,COLUMN('Medical Examinations'!E253),FALSE)</f>
        <v>No</v>
      </c>
      <c r="G254" s="11" t="str">
        <f>VLOOKUP($A254,'Medical Examinations'!$A:$J,COLUMN('Medical Examinations'!F253),FALSE)</f>
        <v>Yes</v>
      </c>
      <c r="H254" s="11">
        <f>VLOOKUP($A254,'Medical Examinations'!$A:$J,COLUMN('Medical Examinations'!G253),FALSE)</f>
        <v>1</v>
      </c>
      <c r="I254" s="11" t="str">
        <f>VLOOKUP($A254,'Medical Examinations'!$A:$J,COLUMN('Medical Examinations'!H253),FALSE)</f>
        <v>Yes</v>
      </c>
      <c r="J254" s="11" t="str">
        <f>VLOOKUP($A254,'Medical Examinations'!$A:$J,COLUMN('Medical Examinations'!I253),FALSE)</f>
        <v>Obesity</v>
      </c>
      <c r="K254" s="11" t="str">
        <f>VLOOKUP($A254,'Medical Examinations'!$A:$J,COLUMN('Medical Examinations'!J253),FALSE)</f>
        <v>Normal</v>
      </c>
      <c r="L254" s="27">
        <f>VLOOKUP($A254,'Hospitalisation Details'!$A:$K,COLUMN('Hospitalisation Details'!J253),FALSE)</f>
        <v>35651</v>
      </c>
      <c r="M254" s="28">
        <f>VLOOKUP($A254,'Hospitalisation Details'!$A:$K,COLUMN('Hospitalisation Details'!F253),FALSE)</f>
        <v>33900.65</v>
      </c>
      <c r="N254" s="28" t="str">
        <f>VLOOKUP($A254,'Hospitalisation Details'!$A:$K,COLUMN('Hospitalisation Details'!G253),FALSE)</f>
        <v>Tier - 2</v>
      </c>
      <c r="O254" s="28" t="str">
        <f>VLOOKUP($A254,'Hospitalisation Details'!$A:$K,COLUMN('Hospitalisation Details'!H253),FALSE)</f>
        <v>Tier - 3</v>
      </c>
      <c r="P254" s="28" t="str">
        <f>VLOOKUP($A254,'Hospitalisation Details'!$A:$K,COLUMN('Hospitalisation Details'!I253),FALSE)</f>
        <v>R1011</v>
      </c>
      <c r="Q254" s="29">
        <f>VLOOKUP($A254,'Hospitalisation Details'!$A:$K,COLUMN('Hospitalisation Details'!K253),FALSE)</f>
        <v>25</v>
      </c>
    </row>
    <row r="255" spans="1:17" ht="15.75" customHeight="1" x14ac:dyDescent="0.35">
      <c r="A255" s="26" t="s">
        <v>293</v>
      </c>
      <c r="B255" s="11" t="str">
        <f>VLOOKUP(A255,'Customer Names'!A:E,COLUMN('Customer Names'!D254),FALSE)</f>
        <v>Mr. Alex</v>
      </c>
      <c r="C255" s="11">
        <f>VLOOKUP($A255,'Medical Examinations'!$A:$J,COLUMN('Medical Examinations'!B254),FALSE)</f>
        <v>51.18</v>
      </c>
      <c r="D255" s="11">
        <f>VLOOKUP($A255,'Medical Examinations'!$A:$J,COLUMN('Medical Examinations'!C254),FALSE)</f>
        <v>4.5599999999999996</v>
      </c>
      <c r="E255" s="11" t="str">
        <f>VLOOKUP($A255,'Medical Examinations'!$A:$J,COLUMN('Medical Examinations'!D254),FALSE)</f>
        <v>Yes</v>
      </c>
      <c r="F255" s="11" t="str">
        <f>VLOOKUP($A255,'Medical Examinations'!$A:$J,COLUMN('Medical Examinations'!E254),FALSE)</f>
        <v>Yes</v>
      </c>
      <c r="G255" s="11" t="str">
        <f>VLOOKUP($A255,'Medical Examinations'!$A:$J,COLUMN('Medical Examinations'!F254),FALSE)</f>
        <v>No</v>
      </c>
      <c r="H255" s="11">
        <f>VLOOKUP($A255,'Medical Examinations'!$A:$J,COLUMN('Medical Examinations'!G254),FALSE)</f>
        <v>2</v>
      </c>
      <c r="I255" s="11" t="str">
        <f>VLOOKUP($A255,'Medical Examinations'!$A:$J,COLUMN('Medical Examinations'!H254),FALSE)</f>
        <v>Yes</v>
      </c>
      <c r="J255" s="11" t="str">
        <f>VLOOKUP($A255,'Medical Examinations'!$A:$J,COLUMN('Medical Examinations'!I254),FALSE)</f>
        <v>Obesity</v>
      </c>
      <c r="K255" s="11" t="str">
        <f>VLOOKUP($A255,'Medical Examinations'!$A:$J,COLUMN('Medical Examinations'!J254),FALSE)</f>
        <v>Normal</v>
      </c>
      <c r="L255" s="27">
        <f>VLOOKUP($A255,'Hospitalisation Details'!$A:$K,COLUMN('Hospitalisation Details'!J254),FALSE)</f>
        <v>36825</v>
      </c>
      <c r="M255" s="28">
        <f>VLOOKUP($A255,'Hospitalisation Details'!$A:$K,COLUMN('Hospitalisation Details'!F254),FALSE)</f>
        <v>33829.39</v>
      </c>
      <c r="N255" s="28" t="str">
        <f>VLOOKUP($A255,'Hospitalisation Details'!$A:$K,COLUMN('Hospitalisation Details'!G254),FALSE)</f>
        <v>Tier - 2</v>
      </c>
      <c r="O255" s="28" t="str">
        <f>VLOOKUP($A255,'Hospitalisation Details'!$A:$K,COLUMN('Hospitalisation Details'!H254),FALSE)</f>
        <v>Tier - 3</v>
      </c>
      <c r="P255" s="28" t="str">
        <f>VLOOKUP($A255,'Hospitalisation Details'!$A:$K,COLUMN('Hospitalisation Details'!I254),FALSE)</f>
        <v>R1011</v>
      </c>
      <c r="Q255" s="29">
        <f>VLOOKUP($A255,'Hospitalisation Details'!$A:$K,COLUMN('Hospitalisation Details'!K254),FALSE)</f>
        <v>22</v>
      </c>
    </row>
    <row r="256" spans="1:17" ht="15.75" customHeight="1" x14ac:dyDescent="0.35">
      <c r="A256" s="26" t="s">
        <v>294</v>
      </c>
      <c r="B256" s="11" t="str">
        <f>VLOOKUP(A256,'Customer Names'!A:E,COLUMN('Customer Names'!D255),FALSE)</f>
        <v>Mr. Zach</v>
      </c>
      <c r="C256" s="11">
        <f>VLOOKUP($A256,'Medical Examinations'!$A:$J,COLUMN('Medical Examinations'!B255),FALSE)</f>
        <v>22.18</v>
      </c>
      <c r="D256" s="11">
        <f>VLOOKUP($A256,'Medical Examinations'!$A:$J,COLUMN('Medical Examinations'!C255),FALSE)</f>
        <v>9.9</v>
      </c>
      <c r="E256" s="11" t="str">
        <f>VLOOKUP($A256,'Medical Examinations'!$A:$J,COLUMN('Medical Examinations'!D255),FALSE)</f>
        <v>No</v>
      </c>
      <c r="F256" s="11" t="str">
        <f>VLOOKUP($A256,'Medical Examinations'!$A:$J,COLUMN('Medical Examinations'!E255),FALSE)</f>
        <v>No</v>
      </c>
      <c r="G256" s="11" t="str">
        <f>VLOOKUP($A256,'Medical Examinations'!$A:$J,COLUMN('Medical Examinations'!F255),FALSE)</f>
        <v>No</v>
      </c>
      <c r="H256" s="11">
        <f>VLOOKUP($A256,'Medical Examinations'!$A:$J,COLUMN('Medical Examinations'!G255),FALSE)</f>
        <v>0</v>
      </c>
      <c r="I256" s="11" t="str">
        <f>VLOOKUP($A256,'Medical Examinations'!$A:$J,COLUMN('Medical Examinations'!H255),FALSE)</f>
        <v>Yes</v>
      </c>
      <c r="J256" s="11" t="str">
        <f>VLOOKUP($A256,'Medical Examinations'!$A:$J,COLUMN('Medical Examinations'!I255),FALSE)</f>
        <v>Healthy Weight</v>
      </c>
      <c r="K256" s="11" t="str">
        <f>VLOOKUP($A256,'Medical Examinations'!$A:$J,COLUMN('Medical Examinations'!J255),FALSE)</f>
        <v>Diabetes</v>
      </c>
      <c r="L256" s="27">
        <f>VLOOKUP($A256,'Hospitalisation Details'!$A:$K,COLUMN('Hospitalisation Details'!J255),FALSE)</f>
        <v>22991</v>
      </c>
      <c r="M256" s="28">
        <f>VLOOKUP($A256,'Hospitalisation Details'!$A:$K,COLUMN('Hospitalisation Details'!F255),FALSE)</f>
        <v>33753.32</v>
      </c>
      <c r="N256" s="28" t="str">
        <f>VLOOKUP($A256,'Hospitalisation Details'!$A:$K,COLUMN('Hospitalisation Details'!G255),FALSE)</f>
        <v>Tier - 1</v>
      </c>
      <c r="O256" s="28" t="str">
        <f>VLOOKUP($A256,'Hospitalisation Details'!$A:$K,COLUMN('Hospitalisation Details'!H255),FALSE)</f>
        <v>Tier - 3</v>
      </c>
      <c r="P256" s="28" t="str">
        <f>VLOOKUP($A256,'Hospitalisation Details'!$A:$K,COLUMN('Hospitalisation Details'!I255),FALSE)</f>
        <v>R1011</v>
      </c>
      <c r="Q256" s="29">
        <f>VLOOKUP($A256,'Hospitalisation Details'!$A:$K,COLUMN('Hospitalisation Details'!K255),FALSE)</f>
        <v>60</v>
      </c>
    </row>
    <row r="257" spans="1:17" ht="15.75" customHeight="1" x14ac:dyDescent="0.35">
      <c r="A257" s="26" t="s">
        <v>295</v>
      </c>
      <c r="B257" s="11" t="str">
        <f>VLOOKUP(A257,'Customer Names'!A:E,COLUMN('Customer Names'!D256),FALSE)</f>
        <v>Mr. Alan</v>
      </c>
      <c r="C257" s="11">
        <f>VLOOKUP($A257,'Medical Examinations'!$A:$J,COLUMN('Medical Examinations'!B256),FALSE)</f>
        <v>31.92</v>
      </c>
      <c r="D257" s="11">
        <f>VLOOKUP($A257,'Medical Examinations'!$A:$J,COLUMN('Medical Examinations'!C256),FALSE)</f>
        <v>5.1100000000000003</v>
      </c>
      <c r="E257" s="11" t="str">
        <f>VLOOKUP($A257,'Medical Examinations'!$A:$J,COLUMN('Medical Examinations'!D256),FALSE)</f>
        <v>No</v>
      </c>
      <c r="F257" s="11" t="str">
        <f>VLOOKUP($A257,'Medical Examinations'!$A:$J,COLUMN('Medical Examinations'!E256),FALSE)</f>
        <v>No</v>
      </c>
      <c r="G257" s="11" t="str">
        <f>VLOOKUP($A257,'Medical Examinations'!$A:$J,COLUMN('Medical Examinations'!F256),FALSE)</f>
        <v>Yes</v>
      </c>
      <c r="H257" s="11">
        <f>VLOOKUP($A257,'Medical Examinations'!$A:$J,COLUMN('Medical Examinations'!G256),FALSE)</f>
        <v>1</v>
      </c>
      <c r="I257" s="11" t="str">
        <f>VLOOKUP($A257,'Medical Examinations'!$A:$J,COLUMN('Medical Examinations'!H256),FALSE)</f>
        <v>Yes</v>
      </c>
      <c r="J257" s="11" t="str">
        <f>VLOOKUP($A257,'Medical Examinations'!$A:$J,COLUMN('Medical Examinations'!I256),FALSE)</f>
        <v>Obesity</v>
      </c>
      <c r="K257" s="11" t="str">
        <f>VLOOKUP($A257,'Medical Examinations'!$A:$J,COLUMN('Medical Examinations'!J256),FALSE)</f>
        <v>Normal</v>
      </c>
      <c r="L257" s="27">
        <f>VLOOKUP($A257,'Hospitalisation Details'!$A:$K,COLUMN('Hospitalisation Details'!J256),FALSE)</f>
        <v>37876</v>
      </c>
      <c r="M257" s="28">
        <f>VLOOKUP($A257,'Hospitalisation Details'!$A:$K,COLUMN('Hospitalisation Details'!F256),FALSE)</f>
        <v>33750.29</v>
      </c>
      <c r="N257" s="28" t="str">
        <f>VLOOKUP($A257,'Hospitalisation Details'!$A:$K,COLUMN('Hospitalisation Details'!G256),FALSE)</f>
        <v>Tier - 1</v>
      </c>
      <c r="O257" s="28" t="str">
        <f>VLOOKUP($A257,'Hospitalisation Details'!$A:$K,COLUMN('Hospitalisation Details'!H256),FALSE)</f>
        <v>Tier - 3</v>
      </c>
      <c r="P257" s="28" t="str">
        <f>VLOOKUP($A257,'Hospitalisation Details'!$A:$K,COLUMN('Hospitalisation Details'!I256),FALSE)</f>
        <v>R1012</v>
      </c>
      <c r="Q257" s="29">
        <f>VLOOKUP($A257,'Hospitalisation Details'!$A:$K,COLUMN('Hospitalisation Details'!K256),FALSE)</f>
        <v>19</v>
      </c>
    </row>
    <row r="258" spans="1:17" ht="15.75" customHeight="1" x14ac:dyDescent="0.35">
      <c r="A258" s="26" t="s">
        <v>296</v>
      </c>
      <c r="B258" s="11" t="str">
        <f>VLOOKUP(A258,'Customer Names'!A:E,COLUMN('Customer Names'!D257),FALSE)</f>
        <v>Mr. Nate</v>
      </c>
      <c r="C258" s="11">
        <f>VLOOKUP($A258,'Medical Examinations'!$A:$J,COLUMN('Medical Examinations'!B257),FALSE)</f>
        <v>31.73</v>
      </c>
      <c r="D258" s="11">
        <f>VLOOKUP($A258,'Medical Examinations'!$A:$J,COLUMN('Medical Examinations'!C257),FALSE)</f>
        <v>5.73</v>
      </c>
      <c r="E258" s="11" t="str">
        <f>VLOOKUP($A258,'Medical Examinations'!$A:$J,COLUMN('Medical Examinations'!D257),FALSE)</f>
        <v>No</v>
      </c>
      <c r="F258" s="11" t="str">
        <f>VLOOKUP($A258,'Medical Examinations'!$A:$J,COLUMN('Medical Examinations'!E257),FALSE)</f>
        <v>Yes</v>
      </c>
      <c r="G258" s="11" t="str">
        <f>VLOOKUP($A258,'Medical Examinations'!$A:$J,COLUMN('Medical Examinations'!F257),FALSE)</f>
        <v>No</v>
      </c>
      <c r="H258" s="11">
        <f>VLOOKUP($A258,'Medical Examinations'!$A:$J,COLUMN('Medical Examinations'!G257),FALSE)</f>
        <v>1</v>
      </c>
      <c r="I258" s="11" t="str">
        <f>VLOOKUP($A258,'Medical Examinations'!$A:$J,COLUMN('Medical Examinations'!H257),FALSE)</f>
        <v>Yes</v>
      </c>
      <c r="J258" s="11" t="str">
        <f>VLOOKUP($A258,'Medical Examinations'!$A:$J,COLUMN('Medical Examinations'!I257),FALSE)</f>
        <v>Obesity</v>
      </c>
      <c r="K258" s="11" t="str">
        <f>VLOOKUP($A258,'Medical Examinations'!$A:$J,COLUMN('Medical Examinations'!J257),FALSE)</f>
        <v>Prediabetes</v>
      </c>
      <c r="L258" s="27">
        <f>VLOOKUP($A258,'Hospitalisation Details'!$A:$K,COLUMN('Hospitalisation Details'!J257),FALSE)</f>
        <v>38292</v>
      </c>
      <c r="M258" s="28">
        <f>VLOOKUP($A258,'Hospitalisation Details'!$A:$K,COLUMN('Hospitalisation Details'!F257),FALSE)</f>
        <v>33732.69</v>
      </c>
      <c r="N258" s="28" t="str">
        <f>VLOOKUP($A258,'Hospitalisation Details'!$A:$K,COLUMN('Hospitalisation Details'!G257),FALSE)</f>
        <v>Tier - 1</v>
      </c>
      <c r="O258" s="28" t="str">
        <f>VLOOKUP($A258,'Hospitalisation Details'!$A:$K,COLUMN('Hospitalisation Details'!H257),FALSE)</f>
        <v>Tier - 1</v>
      </c>
      <c r="P258" s="28" t="str">
        <f>VLOOKUP($A258,'Hospitalisation Details'!$A:$K,COLUMN('Hospitalisation Details'!I257),FALSE)</f>
        <v>R1017</v>
      </c>
      <c r="Q258" s="29">
        <f>VLOOKUP($A258,'Hospitalisation Details'!$A:$K,COLUMN('Hospitalisation Details'!K257),FALSE)</f>
        <v>18</v>
      </c>
    </row>
    <row r="259" spans="1:17" ht="15.75" customHeight="1" x14ac:dyDescent="0.35">
      <c r="A259" s="26" t="s">
        <v>297</v>
      </c>
      <c r="B259" s="11" t="str">
        <f>VLOOKUP(A259,'Customer Names'!A:E,COLUMN('Customer Names'!D258),FALSE)</f>
        <v>Mr. Jesse</v>
      </c>
      <c r="C259" s="11">
        <f>VLOOKUP($A259,'Medical Examinations'!$A:$J,COLUMN('Medical Examinations'!B258),FALSE)</f>
        <v>45.52</v>
      </c>
      <c r="D259" s="11">
        <f>VLOOKUP($A259,'Medical Examinations'!$A:$J,COLUMN('Medical Examinations'!C258),FALSE)</f>
        <v>6.04</v>
      </c>
      <c r="E259" s="11" t="str">
        <f>VLOOKUP($A259,'Medical Examinations'!$A:$J,COLUMN('Medical Examinations'!D258),FALSE)</f>
        <v>No</v>
      </c>
      <c r="F259" s="11" t="str">
        <f>VLOOKUP($A259,'Medical Examinations'!$A:$J,COLUMN('Medical Examinations'!E258),FALSE)</f>
        <v>No</v>
      </c>
      <c r="G259" s="11" t="str">
        <f>VLOOKUP($A259,'Medical Examinations'!$A:$J,COLUMN('Medical Examinations'!F258),FALSE)</f>
        <v>Yes</v>
      </c>
      <c r="H259" s="11">
        <f>VLOOKUP($A259,'Medical Examinations'!$A:$J,COLUMN('Medical Examinations'!G258),FALSE)</f>
        <v>1</v>
      </c>
      <c r="I259" s="11" t="str">
        <f>VLOOKUP($A259,'Medical Examinations'!$A:$J,COLUMN('Medical Examinations'!H258),FALSE)</f>
        <v>Yes</v>
      </c>
      <c r="J259" s="11" t="str">
        <f>VLOOKUP($A259,'Medical Examinations'!$A:$J,COLUMN('Medical Examinations'!I258),FALSE)</f>
        <v>Obesity</v>
      </c>
      <c r="K259" s="11" t="str">
        <f>VLOOKUP($A259,'Medical Examinations'!$A:$J,COLUMN('Medical Examinations'!J258),FALSE)</f>
        <v>Prediabetes</v>
      </c>
      <c r="L259" s="27">
        <f>VLOOKUP($A259,'Hospitalisation Details'!$A:$K,COLUMN('Hospitalisation Details'!J258),FALSE)</f>
        <v>34301</v>
      </c>
      <c r="M259" s="28">
        <f>VLOOKUP($A259,'Hospitalisation Details'!$A:$K,COLUMN('Hospitalisation Details'!F258),FALSE)</f>
        <v>33707.550000000003</v>
      </c>
      <c r="N259" s="28" t="str">
        <f>VLOOKUP($A259,'Hospitalisation Details'!$A:$K,COLUMN('Hospitalisation Details'!G258),FALSE)</f>
        <v>Tier - 2</v>
      </c>
      <c r="O259" s="28" t="str">
        <f>VLOOKUP($A259,'Hospitalisation Details'!$A:$K,COLUMN('Hospitalisation Details'!H258),FALSE)</f>
        <v>Tier - 2</v>
      </c>
      <c r="P259" s="28" t="str">
        <f>VLOOKUP($A259,'Hospitalisation Details'!$A:$K,COLUMN('Hospitalisation Details'!I258),FALSE)</f>
        <v>R1011</v>
      </c>
      <c r="Q259" s="29">
        <f>VLOOKUP($A259,'Hospitalisation Details'!$A:$K,COLUMN('Hospitalisation Details'!K258),FALSE)</f>
        <v>29</v>
      </c>
    </row>
    <row r="260" spans="1:17" ht="15.75" customHeight="1" x14ac:dyDescent="0.35">
      <c r="A260" s="26" t="s">
        <v>298</v>
      </c>
      <c r="B260" s="11" t="str">
        <f>VLOOKUP(A260,'Customer Names'!A:E,COLUMN('Customer Names'!D259),FALSE)</f>
        <v>Mr. Jason</v>
      </c>
      <c r="C260" s="11">
        <f>VLOOKUP($A260,'Medical Examinations'!$A:$J,COLUMN('Medical Examinations'!B259),FALSE)</f>
        <v>52.81</v>
      </c>
      <c r="D260" s="11">
        <f>VLOOKUP($A260,'Medical Examinations'!$A:$J,COLUMN('Medical Examinations'!C259),FALSE)</f>
        <v>5.19</v>
      </c>
      <c r="E260" s="11" t="str">
        <f>VLOOKUP($A260,'Medical Examinations'!$A:$J,COLUMN('Medical Examinations'!D259),FALSE)</f>
        <v>No</v>
      </c>
      <c r="F260" s="11" t="str">
        <f>VLOOKUP($A260,'Medical Examinations'!$A:$J,COLUMN('Medical Examinations'!E259),FALSE)</f>
        <v>No</v>
      </c>
      <c r="G260" s="11" t="str">
        <f>VLOOKUP($A260,'Medical Examinations'!$A:$J,COLUMN('Medical Examinations'!F259),FALSE)</f>
        <v>Yes</v>
      </c>
      <c r="H260" s="11">
        <f>VLOOKUP($A260,'Medical Examinations'!$A:$J,COLUMN('Medical Examinations'!G259),FALSE)</f>
        <v>1</v>
      </c>
      <c r="I260" s="11" t="str">
        <f>VLOOKUP($A260,'Medical Examinations'!$A:$J,COLUMN('Medical Examinations'!H259),FALSE)</f>
        <v>Yes</v>
      </c>
      <c r="J260" s="11" t="str">
        <f>VLOOKUP($A260,'Medical Examinations'!$A:$J,COLUMN('Medical Examinations'!I259),FALSE)</f>
        <v>Obesity</v>
      </c>
      <c r="K260" s="11" t="str">
        <f>VLOOKUP($A260,'Medical Examinations'!$A:$J,COLUMN('Medical Examinations'!J259),FALSE)</f>
        <v>Normal</v>
      </c>
      <c r="L260" s="27">
        <f>VLOOKUP($A260,'Hospitalisation Details'!$A:$K,COLUMN('Hospitalisation Details'!J259),FALSE)</f>
        <v>37873</v>
      </c>
      <c r="M260" s="28">
        <f>VLOOKUP($A260,'Hospitalisation Details'!$A:$K,COLUMN('Hospitalisation Details'!F259),FALSE)</f>
        <v>33611.71</v>
      </c>
      <c r="N260" s="28" t="str">
        <f>VLOOKUP($A260,'Hospitalisation Details'!$A:$K,COLUMN('Hospitalisation Details'!G259),FALSE)</f>
        <v>Tier - 1</v>
      </c>
      <c r="O260" s="28" t="str">
        <f>VLOOKUP($A260,'Hospitalisation Details'!$A:$K,COLUMN('Hospitalisation Details'!H259),FALSE)</f>
        <v>Tier - 2</v>
      </c>
      <c r="P260" s="28" t="str">
        <f>VLOOKUP($A260,'Hospitalisation Details'!$A:$K,COLUMN('Hospitalisation Details'!I259),FALSE)</f>
        <v>R1011</v>
      </c>
      <c r="Q260" s="29">
        <f>VLOOKUP($A260,'Hospitalisation Details'!$A:$K,COLUMN('Hospitalisation Details'!K259),FALSE)</f>
        <v>19</v>
      </c>
    </row>
    <row r="261" spans="1:17" ht="15.75" customHeight="1" x14ac:dyDescent="0.35">
      <c r="A261" s="26" t="s">
        <v>299</v>
      </c>
      <c r="B261" s="11" t="str">
        <f>VLOOKUP(A261,'Customer Names'!A:E,COLUMN('Customer Names'!D260),FALSE)</f>
        <v>Ms. Megan</v>
      </c>
      <c r="C261" s="11">
        <f>VLOOKUP($A261,'Medical Examinations'!$A:$J,COLUMN('Medical Examinations'!B260),FALSE)</f>
        <v>33.58</v>
      </c>
      <c r="D261" s="11">
        <f>VLOOKUP($A261,'Medical Examinations'!$A:$J,COLUMN('Medical Examinations'!C260),FALSE)</f>
        <v>5.56</v>
      </c>
      <c r="E261" s="11" t="str">
        <f>VLOOKUP($A261,'Medical Examinations'!$A:$J,COLUMN('Medical Examinations'!D260),FALSE)</f>
        <v>No</v>
      </c>
      <c r="F261" s="11" t="str">
        <f>VLOOKUP($A261,'Medical Examinations'!$A:$J,COLUMN('Medical Examinations'!E260),FALSE)</f>
        <v>No</v>
      </c>
      <c r="G261" s="11" t="str">
        <f>VLOOKUP($A261,'Medical Examinations'!$A:$J,COLUMN('Medical Examinations'!F260),FALSE)</f>
        <v>No</v>
      </c>
      <c r="H261" s="11">
        <f>VLOOKUP($A261,'Medical Examinations'!$A:$J,COLUMN('Medical Examinations'!G260),FALSE)</f>
        <v>1</v>
      </c>
      <c r="I261" s="11" t="str">
        <f>VLOOKUP($A261,'Medical Examinations'!$A:$J,COLUMN('Medical Examinations'!H260),FALSE)</f>
        <v>Yes</v>
      </c>
      <c r="J261" s="11" t="str">
        <f>VLOOKUP($A261,'Medical Examinations'!$A:$J,COLUMN('Medical Examinations'!I260),FALSE)</f>
        <v>Obesity</v>
      </c>
      <c r="K261" s="11" t="str">
        <f>VLOOKUP($A261,'Medical Examinations'!$A:$J,COLUMN('Medical Examinations'!J260),FALSE)</f>
        <v>Normal</v>
      </c>
      <c r="L261" s="27">
        <f>VLOOKUP($A261,'Hospitalisation Details'!$A:$K,COLUMN('Hospitalisation Details'!J260),FALSE)</f>
        <v>30885</v>
      </c>
      <c r="M261" s="28">
        <f>VLOOKUP($A261,'Hospitalisation Details'!$A:$K,COLUMN('Hospitalisation Details'!F260),FALSE)</f>
        <v>33527.1</v>
      </c>
      <c r="N261" s="28" t="str">
        <f>VLOOKUP($A261,'Hospitalisation Details'!$A:$K,COLUMN('Hospitalisation Details'!G260),FALSE)</f>
        <v>Tier - 2</v>
      </c>
      <c r="O261" s="28" t="str">
        <f>VLOOKUP($A261,'Hospitalisation Details'!$A:$K,COLUMN('Hospitalisation Details'!H260),FALSE)</f>
        <v>Tier - 3</v>
      </c>
      <c r="P261" s="28" t="str">
        <f>VLOOKUP($A261,'Hospitalisation Details'!$A:$K,COLUMN('Hospitalisation Details'!I260),FALSE)</f>
        <v>R1011</v>
      </c>
      <c r="Q261" s="29">
        <f>VLOOKUP($A261,'Hospitalisation Details'!$A:$K,COLUMN('Hospitalisation Details'!K260),FALSE)</f>
        <v>38</v>
      </c>
    </row>
    <row r="262" spans="1:17" ht="15.75" customHeight="1" x14ac:dyDescent="0.35">
      <c r="A262" s="26" t="s">
        <v>300</v>
      </c>
      <c r="B262" s="11" t="str">
        <f>VLOOKUP(A262,'Customer Names'!A:E,COLUMN('Customer Names'!D261),FALSE)</f>
        <v>Mr. Luke</v>
      </c>
      <c r="C262" s="11">
        <f>VLOOKUP($A262,'Medical Examinations'!$A:$J,COLUMN('Medical Examinations'!B261),FALSE)</f>
        <v>30.684999999999999</v>
      </c>
      <c r="D262" s="11">
        <f>VLOOKUP($A262,'Medical Examinations'!$A:$J,COLUMN('Medical Examinations'!C261),FALSE)</f>
        <v>8.23</v>
      </c>
      <c r="E262" s="11" t="str">
        <f>VLOOKUP($A262,'Medical Examinations'!$A:$J,COLUMN('Medical Examinations'!D261),FALSE)</f>
        <v>No</v>
      </c>
      <c r="F262" s="11" t="str">
        <f>VLOOKUP($A262,'Medical Examinations'!$A:$J,COLUMN('Medical Examinations'!E261),FALSE)</f>
        <v>No</v>
      </c>
      <c r="G262" s="11" t="str">
        <f>VLOOKUP($A262,'Medical Examinations'!$A:$J,COLUMN('Medical Examinations'!F261),FALSE)</f>
        <v>No</v>
      </c>
      <c r="H262" s="11">
        <f>VLOOKUP($A262,'Medical Examinations'!$A:$J,COLUMN('Medical Examinations'!G261),FALSE)</f>
        <v>0</v>
      </c>
      <c r="I262" s="11" t="str">
        <f>VLOOKUP($A262,'Medical Examinations'!$A:$J,COLUMN('Medical Examinations'!H261),FALSE)</f>
        <v>Yes</v>
      </c>
      <c r="J262" s="11" t="str">
        <f>VLOOKUP($A262,'Medical Examinations'!$A:$J,COLUMN('Medical Examinations'!I261),FALSE)</f>
        <v>Obesity</v>
      </c>
      <c r="K262" s="11" t="str">
        <f>VLOOKUP($A262,'Medical Examinations'!$A:$J,COLUMN('Medical Examinations'!J261),FALSE)</f>
        <v>Diabetes</v>
      </c>
      <c r="L262" s="27">
        <f>VLOOKUP($A262,'Hospitalisation Details'!$A:$K,COLUMN('Hospitalisation Details'!J261),FALSE)</f>
        <v>37493</v>
      </c>
      <c r="M262" s="28">
        <f>VLOOKUP($A262,'Hospitalisation Details'!$A:$K,COLUMN('Hospitalisation Details'!F261),FALSE)</f>
        <v>33475.82</v>
      </c>
      <c r="N262" s="28" t="str">
        <f>VLOOKUP($A262,'Hospitalisation Details'!$A:$K,COLUMN('Hospitalisation Details'!G261),FALSE)</f>
        <v>Tier - 1</v>
      </c>
      <c r="O262" s="28" t="str">
        <f>VLOOKUP($A262,'Hospitalisation Details'!$A:$K,COLUMN('Hospitalisation Details'!H261),FALSE)</f>
        <v>Tier - 1</v>
      </c>
      <c r="P262" s="28" t="str">
        <f>VLOOKUP($A262,'Hospitalisation Details'!$A:$K,COLUMN('Hospitalisation Details'!I261),FALSE)</f>
        <v>R1018</v>
      </c>
      <c r="Q262" s="29">
        <f>VLOOKUP($A262,'Hospitalisation Details'!$A:$K,COLUMN('Hospitalisation Details'!K261),FALSE)</f>
        <v>20</v>
      </c>
    </row>
    <row r="263" spans="1:17" ht="15.75" customHeight="1" x14ac:dyDescent="0.35">
      <c r="A263" s="26" t="s">
        <v>301</v>
      </c>
      <c r="B263" s="11" t="str">
        <f>VLOOKUP(A263,'Customer Names'!A:E,COLUMN('Customer Names'!D262),FALSE)</f>
        <v>Ms. Jacy</v>
      </c>
      <c r="C263" s="11">
        <f>VLOOKUP($A263,'Medical Examinations'!$A:$J,COLUMN('Medical Examinations'!B262),FALSE)</f>
        <v>37.524999999999999</v>
      </c>
      <c r="D263" s="11">
        <f>VLOOKUP($A263,'Medical Examinations'!$A:$J,COLUMN('Medical Examinations'!C262),FALSE)</f>
        <v>9.0299999999999994</v>
      </c>
      <c r="E263" s="11" t="str">
        <f>VLOOKUP($A263,'Medical Examinations'!$A:$J,COLUMN('Medical Examinations'!D262),FALSE)</f>
        <v>Yes</v>
      </c>
      <c r="F263" s="11" t="str">
        <f>VLOOKUP($A263,'Medical Examinations'!$A:$J,COLUMN('Medical Examinations'!E262),FALSE)</f>
        <v>No</v>
      </c>
      <c r="G263" s="11" t="str">
        <f>VLOOKUP($A263,'Medical Examinations'!$A:$J,COLUMN('Medical Examinations'!F262),FALSE)</f>
        <v>No</v>
      </c>
      <c r="H263" s="11">
        <f>VLOOKUP($A263,'Medical Examinations'!$A:$J,COLUMN('Medical Examinations'!G262),FALSE)</f>
        <v>2</v>
      </c>
      <c r="I263" s="11" t="str">
        <f>VLOOKUP($A263,'Medical Examinations'!$A:$J,COLUMN('Medical Examinations'!H262),FALSE)</f>
        <v>No</v>
      </c>
      <c r="J263" s="11" t="str">
        <f>VLOOKUP($A263,'Medical Examinations'!$A:$J,COLUMN('Medical Examinations'!I262),FALSE)</f>
        <v>Obesity</v>
      </c>
      <c r="K263" s="11" t="str">
        <f>VLOOKUP($A263,'Medical Examinations'!$A:$J,COLUMN('Medical Examinations'!J262),FALSE)</f>
        <v>Diabetes</v>
      </c>
      <c r="L263" s="27">
        <f>VLOOKUP($A263,'Hospitalisation Details'!$A:$K,COLUMN('Hospitalisation Details'!J262),FALSE)</f>
        <v>25737</v>
      </c>
      <c r="M263" s="28">
        <f>VLOOKUP($A263,'Hospitalisation Details'!$A:$K,COLUMN('Hospitalisation Details'!F262),FALSE)</f>
        <v>33471.97</v>
      </c>
      <c r="N263" s="28" t="str">
        <f>VLOOKUP($A263,'Hospitalisation Details'!$A:$K,COLUMN('Hospitalisation Details'!G262),FALSE)</f>
        <v>Tier - 2</v>
      </c>
      <c r="O263" s="28" t="str">
        <f>VLOOKUP($A263,'Hospitalisation Details'!$A:$K,COLUMN('Hospitalisation Details'!H262),FALSE)</f>
        <v>Tier - 2</v>
      </c>
      <c r="P263" s="28" t="str">
        <f>VLOOKUP($A263,'Hospitalisation Details'!$A:$K,COLUMN('Hospitalisation Details'!I262),FALSE)</f>
        <v>R1012</v>
      </c>
      <c r="Q263" s="29">
        <f>VLOOKUP($A263,'Hospitalisation Details'!$A:$K,COLUMN('Hospitalisation Details'!K262),FALSE)</f>
        <v>52</v>
      </c>
    </row>
    <row r="264" spans="1:17" ht="15.75" customHeight="1" x14ac:dyDescent="0.35">
      <c r="A264" s="26" t="s">
        <v>302</v>
      </c>
      <c r="B264" s="11" t="str">
        <f>VLOOKUP(A264,'Customer Names'!A:E,COLUMN('Customer Names'!D263),FALSE)</f>
        <v>Mr. Simon</v>
      </c>
      <c r="C264" s="11">
        <f>VLOOKUP($A264,'Medical Examinations'!$A:$J,COLUMN('Medical Examinations'!B263),FALSE)</f>
        <v>34.5</v>
      </c>
      <c r="D264" s="11">
        <f>VLOOKUP($A264,'Medical Examinations'!$A:$J,COLUMN('Medical Examinations'!C263),FALSE)</f>
        <v>4.07</v>
      </c>
      <c r="E264" s="11" t="str">
        <f>VLOOKUP($A264,'Medical Examinations'!$A:$J,COLUMN('Medical Examinations'!D263),FALSE)</f>
        <v>Yes</v>
      </c>
      <c r="F264" s="11" t="str">
        <f>VLOOKUP($A264,'Medical Examinations'!$A:$J,COLUMN('Medical Examinations'!E263),FALSE)</f>
        <v>No</v>
      </c>
      <c r="G264" s="11" t="str">
        <f>VLOOKUP($A264,'Medical Examinations'!$A:$J,COLUMN('Medical Examinations'!F263),FALSE)</f>
        <v>No</v>
      </c>
      <c r="H264" s="11">
        <f>VLOOKUP($A264,'Medical Examinations'!$A:$J,COLUMN('Medical Examinations'!G263),FALSE)</f>
        <v>0</v>
      </c>
      <c r="I264" s="11" t="str">
        <f>VLOOKUP($A264,'Medical Examinations'!$A:$J,COLUMN('Medical Examinations'!H263),FALSE)</f>
        <v>Yes</v>
      </c>
      <c r="J264" s="11" t="str">
        <f>VLOOKUP($A264,'Medical Examinations'!$A:$J,COLUMN('Medical Examinations'!I263),FALSE)</f>
        <v>Obesity</v>
      </c>
      <c r="K264" s="11" t="str">
        <f>VLOOKUP($A264,'Medical Examinations'!$A:$J,COLUMN('Medical Examinations'!J263),FALSE)</f>
        <v>Normal</v>
      </c>
      <c r="L264" s="27">
        <f>VLOOKUP($A264,'Hospitalisation Details'!$A:$K,COLUMN('Hospitalisation Details'!J263),FALSE)</f>
        <v>31388</v>
      </c>
      <c r="M264" s="28">
        <f>VLOOKUP($A264,'Hospitalisation Details'!$A:$K,COLUMN('Hospitalisation Details'!F263),FALSE)</f>
        <v>33450.99</v>
      </c>
      <c r="N264" s="28" t="str">
        <f>VLOOKUP($A264,'Hospitalisation Details'!$A:$K,COLUMN('Hospitalisation Details'!G263),FALSE)</f>
        <v>Tier - 2</v>
      </c>
      <c r="O264" s="28" t="str">
        <f>VLOOKUP($A264,'Hospitalisation Details'!$A:$K,COLUMN('Hospitalisation Details'!H263),FALSE)</f>
        <v>Tier - 2</v>
      </c>
      <c r="P264" s="28" t="str">
        <f>VLOOKUP($A264,'Hospitalisation Details'!$A:$K,COLUMN('Hospitalisation Details'!I263),FALSE)</f>
        <v>R1011</v>
      </c>
      <c r="Q264" s="29">
        <f>VLOOKUP($A264,'Hospitalisation Details'!$A:$K,COLUMN('Hospitalisation Details'!K263),FALSE)</f>
        <v>37</v>
      </c>
    </row>
    <row r="265" spans="1:17" ht="15.75" customHeight="1" x14ac:dyDescent="0.35">
      <c r="A265" s="26" t="s">
        <v>303</v>
      </c>
      <c r="B265" s="11" t="str">
        <f>VLOOKUP(A265,'Customer Names'!A:E,COLUMN('Customer Names'!D264),FALSE)</f>
        <v>Ms. Ainsley</v>
      </c>
      <c r="C265" s="11">
        <f>VLOOKUP($A265,'Medical Examinations'!$A:$J,COLUMN('Medical Examinations'!B264),FALSE)</f>
        <v>28.16</v>
      </c>
      <c r="D265" s="11">
        <f>VLOOKUP($A265,'Medical Examinations'!$A:$J,COLUMN('Medical Examinations'!C264),FALSE)</f>
        <v>5.77</v>
      </c>
      <c r="E265" s="11" t="str">
        <f>VLOOKUP($A265,'Medical Examinations'!$A:$J,COLUMN('Medical Examinations'!D264),FALSE)</f>
        <v>No</v>
      </c>
      <c r="F265" s="11" t="str">
        <f>VLOOKUP($A265,'Medical Examinations'!$A:$J,COLUMN('Medical Examinations'!E264),FALSE)</f>
        <v>No</v>
      </c>
      <c r="G265" s="11" t="str">
        <f>VLOOKUP($A265,'Medical Examinations'!$A:$J,COLUMN('Medical Examinations'!F264),FALSE)</f>
        <v>No</v>
      </c>
      <c r="H265" s="11">
        <f>VLOOKUP($A265,'Medical Examinations'!$A:$J,COLUMN('Medical Examinations'!G264),FALSE)</f>
        <v>2</v>
      </c>
      <c r="I265" s="11" t="str">
        <f>VLOOKUP($A265,'Medical Examinations'!$A:$J,COLUMN('Medical Examinations'!H264),FALSE)</f>
        <v>Yes</v>
      </c>
      <c r="J265" s="11" t="str">
        <f>VLOOKUP($A265,'Medical Examinations'!$A:$J,COLUMN('Medical Examinations'!I264),FALSE)</f>
        <v>Overweight</v>
      </c>
      <c r="K265" s="11" t="str">
        <f>VLOOKUP($A265,'Medical Examinations'!$A:$J,COLUMN('Medical Examinations'!J264),FALSE)</f>
        <v>Prediabetes</v>
      </c>
      <c r="L265" s="27">
        <f>VLOOKUP($A265,'Hospitalisation Details'!$A:$K,COLUMN('Hospitalisation Details'!J264),FALSE)</f>
        <v>26547</v>
      </c>
      <c r="M265" s="28">
        <f>VLOOKUP($A265,'Hospitalisation Details'!$A:$K,COLUMN('Hospitalisation Details'!F264),FALSE)</f>
        <v>33344.449999999997</v>
      </c>
      <c r="N265" s="28" t="str">
        <f>VLOOKUP($A265,'Hospitalisation Details'!$A:$K,COLUMN('Hospitalisation Details'!G264),FALSE)</f>
        <v>Tier - 2</v>
      </c>
      <c r="O265" s="28" t="str">
        <f>VLOOKUP($A265,'Hospitalisation Details'!$A:$K,COLUMN('Hospitalisation Details'!H264),FALSE)</f>
        <v>Tier - 3</v>
      </c>
      <c r="P265" s="28" t="str">
        <f>VLOOKUP($A265,'Hospitalisation Details'!$A:$K,COLUMN('Hospitalisation Details'!I264),FALSE)</f>
        <v>R1011</v>
      </c>
      <c r="Q265" s="29">
        <f>VLOOKUP($A265,'Hospitalisation Details'!$A:$K,COLUMN('Hospitalisation Details'!K264),FALSE)</f>
        <v>50</v>
      </c>
    </row>
    <row r="266" spans="1:17" ht="15.75" customHeight="1" x14ac:dyDescent="0.35">
      <c r="A266" s="26" t="s">
        <v>304</v>
      </c>
      <c r="B266" s="11" t="str">
        <f>VLOOKUP(A266,'Customer Names'!A:E,COLUMN('Customer Names'!D265),FALSE)</f>
        <v>Ms. Erica</v>
      </c>
      <c r="C266" s="11">
        <f>VLOOKUP($A266,'Medical Examinations'!$A:$J,COLUMN('Medical Examinations'!B265),FALSE)</f>
        <v>30.02</v>
      </c>
      <c r="D266" s="11">
        <f>VLOOKUP($A266,'Medical Examinations'!$A:$J,COLUMN('Medical Examinations'!C265),FALSE)</f>
        <v>5.98</v>
      </c>
      <c r="E266" s="11" t="str">
        <f>VLOOKUP($A266,'Medical Examinations'!$A:$J,COLUMN('Medical Examinations'!D265),FALSE)</f>
        <v>No</v>
      </c>
      <c r="F266" s="11" t="str">
        <f>VLOOKUP($A266,'Medical Examinations'!$A:$J,COLUMN('Medical Examinations'!E265),FALSE)</f>
        <v>No</v>
      </c>
      <c r="G266" s="11" t="str">
        <f>VLOOKUP($A266,'Medical Examinations'!$A:$J,COLUMN('Medical Examinations'!F265),FALSE)</f>
        <v>Yes</v>
      </c>
      <c r="H266" s="11">
        <f>VLOOKUP($A266,'Medical Examinations'!$A:$J,COLUMN('Medical Examinations'!G265),FALSE)</f>
        <v>1</v>
      </c>
      <c r="I266" s="11" t="str">
        <f>VLOOKUP($A266,'Medical Examinations'!$A:$J,COLUMN('Medical Examinations'!H265),FALSE)</f>
        <v>Yes</v>
      </c>
      <c r="J266" s="11" t="str">
        <f>VLOOKUP($A266,'Medical Examinations'!$A:$J,COLUMN('Medical Examinations'!I265),FALSE)</f>
        <v>Obesity</v>
      </c>
      <c r="K266" s="11" t="str">
        <f>VLOOKUP($A266,'Medical Examinations'!$A:$J,COLUMN('Medical Examinations'!J265),FALSE)</f>
        <v>Prediabetes</v>
      </c>
      <c r="L266" s="27">
        <f>VLOOKUP($A266,'Hospitalisation Details'!$A:$K,COLUMN('Hospitalisation Details'!J265),FALSE)</f>
        <v>37953</v>
      </c>
      <c r="M266" s="28">
        <f>VLOOKUP($A266,'Hospitalisation Details'!$A:$K,COLUMN('Hospitalisation Details'!F265),FALSE)</f>
        <v>33307.550000000003</v>
      </c>
      <c r="N266" s="28" t="str">
        <f>VLOOKUP($A266,'Hospitalisation Details'!$A:$K,COLUMN('Hospitalisation Details'!G265),FALSE)</f>
        <v>Tier - 2</v>
      </c>
      <c r="O266" s="28" t="str">
        <f>VLOOKUP($A266,'Hospitalisation Details'!$A:$K,COLUMN('Hospitalisation Details'!H265),FALSE)</f>
        <v>Tier - 3</v>
      </c>
      <c r="P266" s="28" t="str">
        <f>VLOOKUP($A266,'Hospitalisation Details'!$A:$K,COLUMN('Hospitalisation Details'!I265),FALSE)</f>
        <v>R1012</v>
      </c>
      <c r="Q266" s="29">
        <f>VLOOKUP($A266,'Hospitalisation Details'!$A:$K,COLUMN('Hospitalisation Details'!K265),FALSE)</f>
        <v>19</v>
      </c>
    </row>
    <row r="267" spans="1:17" ht="15.75" customHeight="1" x14ac:dyDescent="0.35">
      <c r="A267" s="26" t="s">
        <v>305</v>
      </c>
      <c r="B267" s="11" t="str">
        <f>VLOOKUP(A267,'Customer Names'!A:E,COLUMN('Customer Names'!D266),FALSE)</f>
        <v>Mr. Erik</v>
      </c>
      <c r="C267" s="11">
        <f>VLOOKUP($A267,'Medical Examinations'!$A:$J,COLUMN('Medical Examinations'!B266),FALSE)</f>
        <v>37.82</v>
      </c>
      <c r="D267" s="11">
        <f>VLOOKUP($A267,'Medical Examinations'!$A:$J,COLUMN('Medical Examinations'!C266),FALSE)</f>
        <v>6.01</v>
      </c>
      <c r="E267" s="11" t="str">
        <f>VLOOKUP($A267,'Medical Examinations'!$A:$J,COLUMN('Medical Examinations'!D266),FALSE)</f>
        <v>No</v>
      </c>
      <c r="F267" s="11" t="str">
        <f>VLOOKUP($A267,'Medical Examinations'!$A:$J,COLUMN('Medical Examinations'!E266),FALSE)</f>
        <v>No</v>
      </c>
      <c r="G267" s="11" t="str">
        <f>VLOOKUP($A267,'Medical Examinations'!$A:$J,COLUMN('Medical Examinations'!F266),FALSE)</f>
        <v>No</v>
      </c>
      <c r="H267" s="11">
        <f>VLOOKUP($A267,'Medical Examinations'!$A:$J,COLUMN('Medical Examinations'!G266),FALSE)</f>
        <v>0</v>
      </c>
      <c r="I267" s="11" t="str">
        <f>VLOOKUP($A267,'Medical Examinations'!$A:$J,COLUMN('Medical Examinations'!H266),FALSE)</f>
        <v>Yes</v>
      </c>
      <c r="J267" s="11" t="str">
        <f>VLOOKUP($A267,'Medical Examinations'!$A:$J,COLUMN('Medical Examinations'!I266),FALSE)</f>
        <v>Obesity</v>
      </c>
      <c r="K267" s="11" t="str">
        <f>VLOOKUP($A267,'Medical Examinations'!$A:$J,COLUMN('Medical Examinations'!J266),FALSE)</f>
        <v>Prediabetes</v>
      </c>
      <c r="L267" s="27">
        <f>VLOOKUP($A267,'Hospitalisation Details'!$A:$K,COLUMN('Hospitalisation Details'!J266),FALSE)</f>
        <v>33158</v>
      </c>
      <c r="M267" s="28">
        <f>VLOOKUP($A267,'Hospitalisation Details'!$A:$K,COLUMN('Hospitalisation Details'!F266),FALSE)</f>
        <v>33292.83</v>
      </c>
      <c r="N267" s="28" t="str">
        <f>VLOOKUP($A267,'Hospitalisation Details'!$A:$K,COLUMN('Hospitalisation Details'!G266),FALSE)</f>
        <v>Tier - 2</v>
      </c>
      <c r="O267" s="28" t="str">
        <f>VLOOKUP($A267,'Hospitalisation Details'!$A:$K,COLUMN('Hospitalisation Details'!H266),FALSE)</f>
        <v>Tier - 1</v>
      </c>
      <c r="P267" s="28" t="str">
        <f>VLOOKUP($A267,'Hospitalisation Details'!$A:$K,COLUMN('Hospitalisation Details'!I266),FALSE)</f>
        <v>R1011</v>
      </c>
      <c r="Q267" s="29">
        <f>VLOOKUP($A267,'Hospitalisation Details'!$A:$K,COLUMN('Hospitalisation Details'!K266),FALSE)</f>
        <v>32</v>
      </c>
    </row>
    <row r="268" spans="1:17" ht="15.75" customHeight="1" x14ac:dyDescent="0.35">
      <c r="A268" s="26" t="s">
        <v>306</v>
      </c>
      <c r="B268" s="11" t="str">
        <f>VLOOKUP(A268,'Customer Names'!A:E,COLUMN('Customer Names'!D267),FALSE)</f>
        <v>Ms. Erin</v>
      </c>
      <c r="C268" s="11">
        <f>VLOOKUP($A268,'Medical Examinations'!$A:$J,COLUMN('Medical Examinations'!B267),FALSE)</f>
        <v>33.14</v>
      </c>
      <c r="D268" s="11">
        <f>VLOOKUP($A268,'Medical Examinations'!$A:$J,COLUMN('Medical Examinations'!C267),FALSE)</f>
        <v>5.67</v>
      </c>
      <c r="E268" s="11" t="str">
        <f>VLOOKUP($A268,'Medical Examinations'!$A:$J,COLUMN('Medical Examinations'!D267),FALSE)</f>
        <v>Yes</v>
      </c>
      <c r="F268" s="11" t="str">
        <f>VLOOKUP($A268,'Medical Examinations'!$A:$J,COLUMN('Medical Examinations'!E267),FALSE)</f>
        <v>No</v>
      </c>
      <c r="G268" s="11" t="str">
        <f>VLOOKUP($A268,'Medical Examinations'!$A:$J,COLUMN('Medical Examinations'!F267),FALSE)</f>
        <v>No</v>
      </c>
      <c r="H268" s="11">
        <f>VLOOKUP($A268,'Medical Examinations'!$A:$J,COLUMN('Medical Examinations'!G267),FALSE)</f>
        <v>0</v>
      </c>
      <c r="I268" s="11" t="str">
        <f>VLOOKUP($A268,'Medical Examinations'!$A:$J,COLUMN('Medical Examinations'!H267),FALSE)</f>
        <v>Yes</v>
      </c>
      <c r="J268" s="11" t="str">
        <f>VLOOKUP($A268,'Medical Examinations'!$A:$J,COLUMN('Medical Examinations'!I267),FALSE)</f>
        <v>Obesity</v>
      </c>
      <c r="K268" s="11" t="str">
        <f>VLOOKUP($A268,'Medical Examinations'!$A:$J,COLUMN('Medical Examinations'!J267),FALSE)</f>
        <v>Normal</v>
      </c>
      <c r="L268" s="27">
        <f>VLOOKUP($A268,'Hospitalisation Details'!$A:$K,COLUMN('Hospitalisation Details'!J267),FALSE)</f>
        <v>31243</v>
      </c>
      <c r="M268" s="28">
        <f>VLOOKUP($A268,'Hospitalisation Details'!$A:$K,COLUMN('Hospitalisation Details'!F267),FALSE)</f>
        <v>33121</v>
      </c>
      <c r="N268" s="28" t="str">
        <f>VLOOKUP($A268,'Hospitalisation Details'!$A:$K,COLUMN('Hospitalisation Details'!G267),FALSE)</f>
        <v>Tier - 2</v>
      </c>
      <c r="O268" s="28" t="str">
        <f>VLOOKUP($A268,'Hospitalisation Details'!$A:$K,COLUMN('Hospitalisation Details'!H267),FALSE)</f>
        <v>Tier - 1</v>
      </c>
      <c r="P268" s="28" t="str">
        <f>VLOOKUP($A268,'Hospitalisation Details'!$A:$K,COLUMN('Hospitalisation Details'!I267),FALSE)</f>
        <v>R1011</v>
      </c>
      <c r="Q268" s="29">
        <f>VLOOKUP($A268,'Hospitalisation Details'!$A:$K,COLUMN('Hospitalisation Details'!K267),FALSE)</f>
        <v>37</v>
      </c>
    </row>
    <row r="269" spans="1:17" ht="15.75" customHeight="1" x14ac:dyDescent="0.35">
      <c r="A269" s="26" t="s">
        <v>307</v>
      </c>
      <c r="B269" s="11" t="str">
        <f>VLOOKUP(A269,'Customer Names'!A:E,COLUMN('Customer Names'!D268),FALSE)</f>
        <v>Ms. Adrienne</v>
      </c>
      <c r="C269" s="11">
        <f>VLOOKUP($A269,'Medical Examinations'!$A:$J,COLUMN('Medical Examinations'!B268),FALSE)</f>
        <v>25.14</v>
      </c>
      <c r="D269" s="11">
        <f>VLOOKUP($A269,'Medical Examinations'!$A:$J,COLUMN('Medical Examinations'!C268),FALSE)</f>
        <v>6.02</v>
      </c>
      <c r="E269" s="11" t="str">
        <f>VLOOKUP($A269,'Medical Examinations'!$A:$J,COLUMN('Medical Examinations'!D268),FALSE)</f>
        <v>Yes</v>
      </c>
      <c r="F269" s="11" t="str">
        <f>VLOOKUP($A269,'Medical Examinations'!$A:$J,COLUMN('Medical Examinations'!E268),FALSE)</f>
        <v>No</v>
      </c>
      <c r="G269" s="11" t="str">
        <f>VLOOKUP($A269,'Medical Examinations'!$A:$J,COLUMN('Medical Examinations'!F268),FALSE)</f>
        <v>Yes</v>
      </c>
      <c r="H269" s="11">
        <f>VLOOKUP($A269,'Medical Examinations'!$A:$J,COLUMN('Medical Examinations'!G268),FALSE)</f>
        <v>1</v>
      </c>
      <c r="I269" s="11" t="str">
        <f>VLOOKUP($A269,'Medical Examinations'!$A:$J,COLUMN('Medical Examinations'!H268),FALSE)</f>
        <v>Yes</v>
      </c>
      <c r="J269" s="11" t="str">
        <f>VLOOKUP($A269,'Medical Examinations'!$A:$J,COLUMN('Medical Examinations'!I268),FALSE)</f>
        <v>Overweight</v>
      </c>
      <c r="K269" s="11" t="str">
        <f>VLOOKUP($A269,'Medical Examinations'!$A:$J,COLUMN('Medical Examinations'!J268),FALSE)</f>
        <v>Prediabetes</v>
      </c>
      <c r="L269" s="27">
        <f>VLOOKUP($A269,'Hospitalisation Details'!$A:$K,COLUMN('Hospitalisation Details'!J268),FALSE)</f>
        <v>25506</v>
      </c>
      <c r="M269" s="28">
        <f>VLOOKUP($A269,'Hospitalisation Details'!$A:$K,COLUMN('Hospitalisation Details'!F268),FALSE)</f>
        <v>33090.660000000003</v>
      </c>
      <c r="N269" s="28" t="str">
        <f>VLOOKUP($A269,'Hospitalisation Details'!$A:$K,COLUMN('Hospitalisation Details'!G268),FALSE)</f>
        <v>Tier - 2</v>
      </c>
      <c r="O269" s="28" t="str">
        <f>VLOOKUP($A269,'Hospitalisation Details'!$A:$K,COLUMN('Hospitalisation Details'!H268),FALSE)</f>
        <v>Tier - 2</v>
      </c>
      <c r="P269" s="28" t="str">
        <f>VLOOKUP($A269,'Hospitalisation Details'!$A:$K,COLUMN('Hospitalisation Details'!I268),FALSE)</f>
        <v>R1011</v>
      </c>
      <c r="Q269" s="29">
        <f>VLOOKUP($A269,'Hospitalisation Details'!$A:$K,COLUMN('Hospitalisation Details'!K268),FALSE)</f>
        <v>53</v>
      </c>
    </row>
    <row r="270" spans="1:17" ht="15.75" customHeight="1" x14ac:dyDescent="0.35">
      <c r="A270" s="26" t="s">
        <v>308</v>
      </c>
      <c r="B270" s="11" t="str">
        <f>VLOOKUP(A270,'Customer Names'!A:E,COLUMN('Customer Names'!D269),FALSE)</f>
        <v>Mr. Adam</v>
      </c>
      <c r="C270" s="11">
        <f>VLOOKUP($A270,'Medical Examinations'!$A:$J,COLUMN('Medical Examinations'!B269),FALSE)</f>
        <v>20.18</v>
      </c>
      <c r="D270" s="11">
        <f>VLOOKUP($A270,'Medical Examinations'!$A:$J,COLUMN('Medical Examinations'!C269),FALSE)</f>
        <v>11.19</v>
      </c>
      <c r="E270" s="11" t="str">
        <f>VLOOKUP($A270,'Medical Examinations'!$A:$J,COLUMN('Medical Examinations'!D269),FALSE)</f>
        <v>No</v>
      </c>
      <c r="F270" s="11" t="str">
        <f>VLOOKUP($A270,'Medical Examinations'!$A:$J,COLUMN('Medical Examinations'!E269),FALSE)</f>
        <v>No</v>
      </c>
      <c r="G270" s="11" t="str">
        <f>VLOOKUP($A270,'Medical Examinations'!$A:$J,COLUMN('Medical Examinations'!F269),FALSE)</f>
        <v>No</v>
      </c>
      <c r="H270" s="11">
        <f>VLOOKUP($A270,'Medical Examinations'!$A:$J,COLUMN('Medical Examinations'!G269),FALSE)</f>
        <v>0</v>
      </c>
      <c r="I270" s="11" t="str">
        <f>VLOOKUP($A270,'Medical Examinations'!$A:$J,COLUMN('Medical Examinations'!H269),FALSE)</f>
        <v>Yes</v>
      </c>
      <c r="J270" s="11" t="str">
        <f>VLOOKUP($A270,'Medical Examinations'!$A:$J,COLUMN('Medical Examinations'!I269),FALSE)</f>
        <v>Healthy Weight</v>
      </c>
      <c r="K270" s="11" t="str">
        <f>VLOOKUP($A270,'Medical Examinations'!$A:$J,COLUMN('Medical Examinations'!J269),FALSE)</f>
        <v>Diabetes</v>
      </c>
      <c r="L270" s="27">
        <f>VLOOKUP($A270,'Hospitalisation Details'!$A:$K,COLUMN('Hospitalisation Details'!J269),FALSE)</f>
        <v>22828</v>
      </c>
      <c r="M270" s="28">
        <f>VLOOKUP($A270,'Hospitalisation Details'!$A:$K,COLUMN('Hospitalisation Details'!F269),FALSE)</f>
        <v>33074.94</v>
      </c>
      <c r="N270" s="28" t="str">
        <f>VLOOKUP($A270,'Hospitalisation Details'!$A:$K,COLUMN('Hospitalisation Details'!G269),FALSE)</f>
        <v>Tier - 1</v>
      </c>
      <c r="O270" s="28" t="str">
        <f>VLOOKUP($A270,'Hospitalisation Details'!$A:$K,COLUMN('Hospitalisation Details'!H269),FALSE)</f>
        <v>Tier - 2</v>
      </c>
      <c r="P270" s="28" t="str">
        <f>VLOOKUP($A270,'Hospitalisation Details'!$A:$K,COLUMN('Hospitalisation Details'!I269),FALSE)</f>
        <v>R1011</v>
      </c>
      <c r="Q270" s="29">
        <f>VLOOKUP($A270,'Hospitalisation Details'!$A:$K,COLUMN('Hospitalisation Details'!K269),FALSE)</f>
        <v>60</v>
      </c>
    </row>
    <row r="271" spans="1:17" ht="15.75" customHeight="1" x14ac:dyDescent="0.35">
      <c r="A271" s="26" t="s">
        <v>309</v>
      </c>
      <c r="B271" s="11" t="str">
        <f>VLOOKUP(A271,'Customer Names'!A:E,COLUMN('Customer Names'!D270),FALSE)</f>
        <v>Mr. Yutaka</v>
      </c>
      <c r="C271" s="11">
        <f>VLOOKUP($A271,'Medical Examinations'!$A:$J,COLUMN('Medical Examinations'!B270),FALSE)</f>
        <v>44.36</v>
      </c>
      <c r="D271" s="11">
        <f>VLOOKUP($A271,'Medical Examinations'!$A:$J,COLUMN('Medical Examinations'!C270),FALSE)</f>
        <v>5.1100000000000003</v>
      </c>
      <c r="E271" s="11" t="str">
        <f>VLOOKUP($A271,'Medical Examinations'!$A:$J,COLUMN('Medical Examinations'!D270),FALSE)</f>
        <v>No</v>
      </c>
      <c r="F271" s="11" t="str">
        <f>VLOOKUP($A271,'Medical Examinations'!$A:$J,COLUMN('Medical Examinations'!E270),FALSE)</f>
        <v>No</v>
      </c>
      <c r="G271" s="11" t="str">
        <f>VLOOKUP($A271,'Medical Examinations'!$A:$J,COLUMN('Medical Examinations'!F270),FALSE)</f>
        <v>No</v>
      </c>
      <c r="H271" s="11">
        <f>VLOOKUP($A271,'Medical Examinations'!$A:$J,COLUMN('Medical Examinations'!G270),FALSE)</f>
        <v>0</v>
      </c>
      <c r="I271" s="11" t="str">
        <f>VLOOKUP($A271,'Medical Examinations'!$A:$J,COLUMN('Medical Examinations'!H270),FALSE)</f>
        <v>Yes</v>
      </c>
      <c r="J271" s="11" t="str">
        <f>VLOOKUP($A271,'Medical Examinations'!$A:$J,COLUMN('Medical Examinations'!I270),FALSE)</f>
        <v>Obesity</v>
      </c>
      <c r="K271" s="11" t="str">
        <f>VLOOKUP($A271,'Medical Examinations'!$A:$J,COLUMN('Medical Examinations'!J270),FALSE)</f>
        <v>Normal</v>
      </c>
      <c r="L271" s="27">
        <f>VLOOKUP($A271,'Hospitalisation Details'!$A:$K,COLUMN('Hospitalisation Details'!J270),FALSE)</f>
        <v>34543</v>
      </c>
      <c r="M271" s="28">
        <f>VLOOKUP($A271,'Hospitalisation Details'!$A:$K,COLUMN('Hospitalisation Details'!F270),FALSE)</f>
        <v>33057.230000000003</v>
      </c>
      <c r="N271" s="28" t="str">
        <f>VLOOKUP($A271,'Hospitalisation Details'!$A:$K,COLUMN('Hospitalisation Details'!G270),FALSE)</f>
        <v>Tier - 1</v>
      </c>
      <c r="O271" s="28" t="str">
        <f>VLOOKUP($A271,'Hospitalisation Details'!$A:$K,COLUMN('Hospitalisation Details'!H270),FALSE)</f>
        <v>Tier - 2</v>
      </c>
      <c r="P271" s="28" t="str">
        <f>VLOOKUP($A271,'Hospitalisation Details'!$A:$K,COLUMN('Hospitalisation Details'!I270),FALSE)</f>
        <v>R1011</v>
      </c>
      <c r="Q271" s="29">
        <f>VLOOKUP($A271,'Hospitalisation Details'!$A:$K,COLUMN('Hospitalisation Details'!K270),FALSE)</f>
        <v>28</v>
      </c>
    </row>
    <row r="272" spans="1:17" ht="15.75" customHeight="1" x14ac:dyDescent="0.35">
      <c r="A272" s="26" t="s">
        <v>310</v>
      </c>
      <c r="B272" s="11" t="str">
        <f>VLOOKUP(A272,'Customer Names'!A:E,COLUMN('Customer Names'!D271),FALSE)</f>
        <v>Mr. Tyler</v>
      </c>
      <c r="C272" s="11">
        <f>VLOOKUP($A272,'Medical Examinations'!$A:$J,COLUMN('Medical Examinations'!B271),FALSE)</f>
        <v>23.82</v>
      </c>
      <c r="D272" s="11">
        <f>VLOOKUP($A272,'Medical Examinations'!$A:$J,COLUMN('Medical Examinations'!C271),FALSE)</f>
        <v>10.85</v>
      </c>
      <c r="E272" s="11" t="str">
        <f>VLOOKUP($A272,'Medical Examinations'!$A:$J,COLUMN('Medical Examinations'!D271),FALSE)</f>
        <v>Yes</v>
      </c>
      <c r="F272" s="11" t="str">
        <f>VLOOKUP($A272,'Medical Examinations'!$A:$J,COLUMN('Medical Examinations'!E271),FALSE)</f>
        <v>No</v>
      </c>
      <c r="G272" s="11" t="str">
        <f>VLOOKUP($A272,'Medical Examinations'!$A:$J,COLUMN('Medical Examinations'!F271),FALSE)</f>
        <v>No</v>
      </c>
      <c r="H272" s="11">
        <f>VLOOKUP($A272,'Medical Examinations'!$A:$J,COLUMN('Medical Examinations'!G271),FALSE)</f>
        <v>0</v>
      </c>
      <c r="I272" s="11" t="str">
        <f>VLOOKUP($A272,'Medical Examinations'!$A:$J,COLUMN('Medical Examinations'!H271),FALSE)</f>
        <v>Yes</v>
      </c>
      <c r="J272" s="11" t="str">
        <f>VLOOKUP($A272,'Medical Examinations'!$A:$J,COLUMN('Medical Examinations'!I271),FALSE)</f>
        <v>Healthy Weight</v>
      </c>
      <c r="K272" s="11" t="str">
        <f>VLOOKUP($A272,'Medical Examinations'!$A:$J,COLUMN('Medical Examinations'!J271),FALSE)</f>
        <v>Diabetes</v>
      </c>
      <c r="L272" s="27">
        <f>VLOOKUP($A272,'Hospitalisation Details'!$A:$K,COLUMN('Hospitalisation Details'!J271),FALSE)</f>
        <v>24663</v>
      </c>
      <c r="M272" s="28">
        <f>VLOOKUP($A272,'Hospitalisation Details'!$A:$K,COLUMN('Hospitalisation Details'!F271),FALSE)</f>
        <v>33025.32</v>
      </c>
      <c r="N272" s="28" t="str">
        <f>VLOOKUP($A272,'Hospitalisation Details'!$A:$K,COLUMN('Hospitalisation Details'!G271),FALSE)</f>
        <v>Tier - 2</v>
      </c>
      <c r="O272" s="28" t="str">
        <f>VLOOKUP($A272,'Hospitalisation Details'!$A:$K,COLUMN('Hospitalisation Details'!H271),FALSE)</f>
        <v>Tier - 3</v>
      </c>
      <c r="P272" s="28" t="str">
        <f>VLOOKUP($A272,'Hospitalisation Details'!$A:$K,COLUMN('Hospitalisation Details'!I271),FALSE)</f>
        <v>R1011</v>
      </c>
      <c r="Q272" s="29">
        <f>VLOOKUP($A272,'Hospitalisation Details'!$A:$K,COLUMN('Hospitalisation Details'!K271),FALSE)</f>
        <v>55</v>
      </c>
    </row>
    <row r="273" spans="1:17" ht="15.75" customHeight="1" x14ac:dyDescent="0.35">
      <c r="A273" s="26" t="s">
        <v>311</v>
      </c>
      <c r="B273" s="11" t="str">
        <f>VLOOKUP(A273,'Customer Names'!A:E,COLUMN('Customer Names'!D272),FALSE)</f>
        <v>Mr. Stephen</v>
      </c>
      <c r="C273" s="11">
        <f>VLOOKUP($A273,'Medical Examinations'!$A:$J,COLUMN('Medical Examinations'!B272),FALSE)</f>
        <v>45</v>
      </c>
      <c r="D273" s="11">
        <f>VLOOKUP($A273,'Medical Examinations'!$A:$J,COLUMN('Medical Examinations'!C272),FALSE)</f>
        <v>5.24</v>
      </c>
      <c r="E273" s="11" t="str">
        <f>VLOOKUP($A273,'Medical Examinations'!$A:$J,COLUMN('Medical Examinations'!D272),FALSE)</f>
        <v>Yes</v>
      </c>
      <c r="F273" s="11" t="str">
        <f>VLOOKUP($A273,'Medical Examinations'!$A:$J,COLUMN('Medical Examinations'!E272),FALSE)</f>
        <v>No</v>
      </c>
      <c r="G273" s="11" t="str">
        <f>VLOOKUP($A273,'Medical Examinations'!$A:$J,COLUMN('Medical Examinations'!F272),FALSE)</f>
        <v>No</v>
      </c>
      <c r="H273" s="11">
        <f>VLOOKUP($A273,'Medical Examinations'!$A:$J,COLUMN('Medical Examinations'!G272),FALSE)</f>
        <v>1</v>
      </c>
      <c r="I273" s="11" t="str">
        <f>VLOOKUP($A273,'Medical Examinations'!$A:$J,COLUMN('Medical Examinations'!H272),FALSE)</f>
        <v>Yes</v>
      </c>
      <c r="J273" s="11" t="str">
        <f>VLOOKUP($A273,'Medical Examinations'!$A:$J,COLUMN('Medical Examinations'!I272),FALSE)</f>
        <v>Obesity</v>
      </c>
      <c r="K273" s="11" t="str">
        <f>VLOOKUP($A273,'Medical Examinations'!$A:$J,COLUMN('Medical Examinations'!J272),FALSE)</f>
        <v>Normal</v>
      </c>
      <c r="L273" s="27">
        <f>VLOOKUP($A273,'Hospitalisation Details'!$A:$K,COLUMN('Hospitalisation Details'!J272),FALSE)</f>
        <v>34888</v>
      </c>
      <c r="M273" s="28">
        <f>VLOOKUP($A273,'Hospitalisation Details'!$A:$K,COLUMN('Hospitalisation Details'!F272),FALSE)</f>
        <v>33017.46</v>
      </c>
      <c r="N273" s="28" t="str">
        <f>VLOOKUP($A273,'Hospitalisation Details'!$A:$K,COLUMN('Hospitalisation Details'!G272),FALSE)</f>
        <v>Tier - 1</v>
      </c>
      <c r="O273" s="28" t="str">
        <f>VLOOKUP($A273,'Hospitalisation Details'!$A:$K,COLUMN('Hospitalisation Details'!H272),FALSE)</f>
        <v>Tier - 1</v>
      </c>
      <c r="P273" s="28" t="str">
        <f>VLOOKUP($A273,'Hospitalisation Details'!$A:$K,COLUMN('Hospitalisation Details'!I272),FALSE)</f>
        <v>R1011</v>
      </c>
      <c r="Q273" s="29">
        <f>VLOOKUP($A273,'Hospitalisation Details'!$A:$K,COLUMN('Hospitalisation Details'!K272),FALSE)</f>
        <v>27</v>
      </c>
    </row>
    <row r="274" spans="1:17" ht="15.75" customHeight="1" x14ac:dyDescent="0.35">
      <c r="A274" s="26" t="s">
        <v>312</v>
      </c>
      <c r="B274" s="11" t="str">
        <f>VLOOKUP(A274,'Customer Names'!A:E,COLUMN('Customer Names'!D273),FALSE)</f>
        <v>Mr. Andrew</v>
      </c>
      <c r="C274" s="11">
        <f>VLOOKUP($A274,'Medical Examinations'!$A:$J,COLUMN('Medical Examinations'!B273),FALSE)</f>
        <v>26.62</v>
      </c>
      <c r="D274" s="11">
        <f>VLOOKUP($A274,'Medical Examinations'!$A:$J,COLUMN('Medical Examinations'!C273),FALSE)</f>
        <v>10.08</v>
      </c>
      <c r="E274" s="11" t="str">
        <f>VLOOKUP($A274,'Medical Examinations'!$A:$J,COLUMN('Medical Examinations'!D273),FALSE)</f>
        <v>No</v>
      </c>
      <c r="F274" s="11" t="str">
        <f>VLOOKUP($A274,'Medical Examinations'!$A:$J,COLUMN('Medical Examinations'!E273),FALSE)</f>
        <v>No</v>
      </c>
      <c r="G274" s="11" t="str">
        <f>VLOOKUP($A274,'Medical Examinations'!$A:$J,COLUMN('Medical Examinations'!F273),FALSE)</f>
        <v>No</v>
      </c>
      <c r="H274" s="11">
        <f>VLOOKUP($A274,'Medical Examinations'!$A:$J,COLUMN('Medical Examinations'!G273),FALSE)</f>
        <v>0</v>
      </c>
      <c r="I274" s="11" t="str">
        <f>VLOOKUP($A274,'Medical Examinations'!$A:$J,COLUMN('Medical Examinations'!H273),FALSE)</f>
        <v>Yes</v>
      </c>
      <c r="J274" s="11" t="str">
        <f>VLOOKUP($A274,'Medical Examinations'!$A:$J,COLUMN('Medical Examinations'!I273),FALSE)</f>
        <v>Overweight</v>
      </c>
      <c r="K274" s="11" t="str">
        <f>VLOOKUP($A274,'Medical Examinations'!$A:$J,COLUMN('Medical Examinations'!J273),FALSE)</f>
        <v>Diabetes</v>
      </c>
      <c r="L274" s="27">
        <f>VLOOKUP($A274,'Hospitalisation Details'!$A:$K,COLUMN('Hospitalisation Details'!J273),FALSE)</f>
        <v>26169</v>
      </c>
      <c r="M274" s="28">
        <f>VLOOKUP($A274,'Hospitalisation Details'!$A:$K,COLUMN('Hospitalisation Details'!F273),FALSE)</f>
        <v>32947.629999999997</v>
      </c>
      <c r="N274" s="28" t="str">
        <f>VLOOKUP($A274,'Hospitalisation Details'!$A:$K,COLUMN('Hospitalisation Details'!G273),FALSE)</f>
        <v>Tier - 2</v>
      </c>
      <c r="O274" s="28" t="str">
        <f>VLOOKUP($A274,'Hospitalisation Details'!$A:$K,COLUMN('Hospitalisation Details'!H273),FALSE)</f>
        <v>Tier - 1</v>
      </c>
      <c r="P274" s="28" t="str">
        <f>VLOOKUP($A274,'Hospitalisation Details'!$A:$K,COLUMN('Hospitalisation Details'!I273),FALSE)</f>
        <v>R1011</v>
      </c>
      <c r="Q274" s="29">
        <f>VLOOKUP($A274,'Hospitalisation Details'!$A:$K,COLUMN('Hospitalisation Details'!K273),FALSE)</f>
        <v>51</v>
      </c>
    </row>
    <row r="275" spans="1:17" ht="15.75" customHeight="1" x14ac:dyDescent="0.35">
      <c r="A275" s="26" t="s">
        <v>313</v>
      </c>
      <c r="B275" s="11" t="str">
        <f>VLOOKUP(A275,'Customer Names'!A:E,COLUMN('Customer Names'!D274),FALSE)</f>
        <v>Mr. James</v>
      </c>
      <c r="C275" s="11">
        <f>VLOOKUP($A275,'Medical Examinations'!$A:$J,COLUMN('Medical Examinations'!B274),FALSE)</f>
        <v>32.67</v>
      </c>
      <c r="D275" s="11">
        <f>VLOOKUP($A275,'Medical Examinations'!$A:$J,COLUMN('Medical Examinations'!C274),FALSE)</f>
        <v>10.97</v>
      </c>
      <c r="E275" s="11" t="str">
        <f>VLOOKUP($A275,'Medical Examinations'!$A:$J,COLUMN('Medical Examinations'!D274),FALSE)</f>
        <v>Yes</v>
      </c>
      <c r="F275" s="11" t="str">
        <f>VLOOKUP($A275,'Medical Examinations'!$A:$J,COLUMN('Medical Examinations'!E274),FALSE)</f>
        <v>No</v>
      </c>
      <c r="G275" s="11" t="str">
        <f>VLOOKUP($A275,'Medical Examinations'!$A:$J,COLUMN('Medical Examinations'!F274),FALSE)</f>
        <v>No</v>
      </c>
      <c r="H275" s="11">
        <f>VLOOKUP($A275,'Medical Examinations'!$A:$J,COLUMN('Medical Examinations'!G274),FALSE)</f>
        <v>0</v>
      </c>
      <c r="I275" s="11" t="str">
        <f>VLOOKUP($A275,'Medical Examinations'!$A:$J,COLUMN('Medical Examinations'!H274),FALSE)</f>
        <v>Yes</v>
      </c>
      <c r="J275" s="11" t="str">
        <f>VLOOKUP($A275,'Medical Examinations'!$A:$J,COLUMN('Medical Examinations'!I274),FALSE)</f>
        <v>Obesity</v>
      </c>
      <c r="K275" s="11" t="str">
        <f>VLOOKUP($A275,'Medical Examinations'!$A:$J,COLUMN('Medical Examinations'!J274),FALSE)</f>
        <v>Diabetes</v>
      </c>
      <c r="L275" s="27">
        <f>VLOOKUP($A275,'Hospitalisation Details'!$A:$K,COLUMN('Hospitalisation Details'!J274),FALSE)</f>
        <v>29907</v>
      </c>
      <c r="M275" s="28">
        <f>VLOOKUP($A275,'Hospitalisation Details'!$A:$K,COLUMN('Hospitalisation Details'!F274),FALSE)</f>
        <v>32906.69</v>
      </c>
      <c r="N275" s="28" t="str">
        <f>VLOOKUP($A275,'Hospitalisation Details'!$A:$K,COLUMN('Hospitalisation Details'!G274),FALSE)</f>
        <v>Tier - 2</v>
      </c>
      <c r="O275" s="28" t="str">
        <f>VLOOKUP($A275,'Hospitalisation Details'!$A:$K,COLUMN('Hospitalisation Details'!H274),FALSE)</f>
        <v>Tier - 3</v>
      </c>
      <c r="P275" s="28" t="str">
        <f>VLOOKUP($A275,'Hospitalisation Details'!$A:$K,COLUMN('Hospitalisation Details'!I274),FALSE)</f>
        <v>R1011</v>
      </c>
      <c r="Q275" s="29">
        <f>VLOOKUP($A275,'Hospitalisation Details'!$A:$K,COLUMN('Hospitalisation Details'!K274),FALSE)</f>
        <v>41</v>
      </c>
    </row>
    <row r="276" spans="1:17" ht="15.75" customHeight="1" x14ac:dyDescent="0.35">
      <c r="A276" s="26" t="s">
        <v>314</v>
      </c>
      <c r="B276" s="11" t="str">
        <f>VLOOKUP(A276,'Customer Names'!A:E,COLUMN('Customer Names'!D275),FALSE)</f>
        <v>Mr. Shawn</v>
      </c>
      <c r="C276" s="11">
        <f>VLOOKUP($A276,'Medical Examinations'!$A:$J,COLUMN('Medical Examinations'!B275),FALSE)</f>
        <v>44.44</v>
      </c>
      <c r="D276" s="11">
        <f>VLOOKUP($A276,'Medical Examinations'!$A:$J,COLUMN('Medical Examinations'!C275),FALSE)</f>
        <v>4.9000000000000004</v>
      </c>
      <c r="E276" s="11" t="str">
        <f>VLOOKUP($A276,'Medical Examinations'!$A:$J,COLUMN('Medical Examinations'!D275),FALSE)</f>
        <v>Yes</v>
      </c>
      <c r="F276" s="11" t="str">
        <f>VLOOKUP($A276,'Medical Examinations'!$A:$J,COLUMN('Medical Examinations'!E275),FALSE)</f>
        <v>No</v>
      </c>
      <c r="G276" s="11" t="str">
        <f>VLOOKUP($A276,'Medical Examinations'!$A:$J,COLUMN('Medical Examinations'!F275),FALSE)</f>
        <v>No</v>
      </c>
      <c r="H276" s="11">
        <f>VLOOKUP($A276,'Medical Examinations'!$A:$J,COLUMN('Medical Examinations'!G275),FALSE)</f>
        <v>1</v>
      </c>
      <c r="I276" s="11" t="str">
        <f>VLOOKUP($A276,'Medical Examinations'!$A:$J,COLUMN('Medical Examinations'!H275),FALSE)</f>
        <v>Yes</v>
      </c>
      <c r="J276" s="11" t="str">
        <f>VLOOKUP($A276,'Medical Examinations'!$A:$J,COLUMN('Medical Examinations'!I275),FALSE)</f>
        <v>Obesity</v>
      </c>
      <c r="K276" s="11" t="str">
        <f>VLOOKUP($A276,'Medical Examinations'!$A:$J,COLUMN('Medical Examinations'!J275),FALSE)</f>
        <v>Normal</v>
      </c>
      <c r="L276" s="27">
        <f>VLOOKUP($A276,'Hospitalisation Details'!$A:$K,COLUMN('Hospitalisation Details'!J275),FALSE)</f>
        <v>35037</v>
      </c>
      <c r="M276" s="28">
        <f>VLOOKUP($A276,'Hospitalisation Details'!$A:$K,COLUMN('Hospitalisation Details'!F275),FALSE)</f>
        <v>32827.51</v>
      </c>
      <c r="N276" s="28" t="str">
        <f>VLOOKUP($A276,'Hospitalisation Details'!$A:$K,COLUMN('Hospitalisation Details'!G275),FALSE)</f>
        <v>Tier - 1</v>
      </c>
      <c r="O276" s="28" t="str">
        <f>VLOOKUP($A276,'Hospitalisation Details'!$A:$K,COLUMN('Hospitalisation Details'!H275),FALSE)</f>
        <v>Tier - 2</v>
      </c>
      <c r="P276" s="28" t="str">
        <f>VLOOKUP($A276,'Hospitalisation Details'!$A:$K,COLUMN('Hospitalisation Details'!I275),FALSE)</f>
        <v>R1011</v>
      </c>
      <c r="Q276" s="29">
        <f>VLOOKUP($A276,'Hospitalisation Details'!$A:$K,COLUMN('Hospitalisation Details'!K275),FALSE)</f>
        <v>27</v>
      </c>
    </row>
    <row r="277" spans="1:17" ht="15.75" customHeight="1" x14ac:dyDescent="0.35">
      <c r="A277" s="26" t="s">
        <v>315</v>
      </c>
      <c r="B277" s="11" t="str">
        <f>VLOOKUP(A277,'Customer Names'!A:E,COLUMN('Customer Names'!D276),FALSE)</f>
        <v>Mr. Matt</v>
      </c>
      <c r="C277" s="11">
        <f>VLOOKUP($A277,'Medical Examinations'!$A:$J,COLUMN('Medical Examinations'!B276),FALSE)</f>
        <v>28.31</v>
      </c>
      <c r="D277" s="11">
        <f>VLOOKUP($A277,'Medical Examinations'!$A:$J,COLUMN('Medical Examinations'!C276),FALSE)</f>
        <v>5.33</v>
      </c>
      <c r="E277" s="11" t="str">
        <f>VLOOKUP($A277,'Medical Examinations'!$A:$J,COLUMN('Medical Examinations'!D276),FALSE)</f>
        <v>No</v>
      </c>
      <c r="F277" s="11" t="str">
        <f>VLOOKUP($A277,'Medical Examinations'!$A:$J,COLUMN('Medical Examinations'!E276),FALSE)</f>
        <v>No</v>
      </c>
      <c r="G277" s="11" t="str">
        <f>VLOOKUP($A277,'Medical Examinations'!$A:$J,COLUMN('Medical Examinations'!F276),FALSE)</f>
        <v>No</v>
      </c>
      <c r="H277" s="11">
        <f>VLOOKUP($A277,'Medical Examinations'!$A:$J,COLUMN('Medical Examinations'!G276),FALSE)</f>
        <v>0</v>
      </c>
      <c r="I277" s="11" t="str">
        <f>VLOOKUP($A277,'Medical Examinations'!$A:$J,COLUMN('Medical Examinations'!H276),FALSE)</f>
        <v>Yes</v>
      </c>
      <c r="J277" s="11" t="str">
        <f>VLOOKUP($A277,'Medical Examinations'!$A:$J,COLUMN('Medical Examinations'!I276),FALSE)</f>
        <v>Overweight</v>
      </c>
      <c r="K277" s="11" t="str">
        <f>VLOOKUP($A277,'Medical Examinations'!$A:$J,COLUMN('Medical Examinations'!J276),FALSE)</f>
        <v>Normal</v>
      </c>
      <c r="L277" s="27">
        <f>VLOOKUP($A277,'Hospitalisation Details'!$A:$K,COLUMN('Hospitalisation Details'!J276),FALSE)</f>
        <v>29567</v>
      </c>
      <c r="M277" s="28">
        <f>VLOOKUP($A277,'Hospitalisation Details'!$A:$K,COLUMN('Hospitalisation Details'!F276),FALSE)</f>
        <v>32787.46</v>
      </c>
      <c r="N277" s="28" t="str">
        <f>VLOOKUP($A277,'Hospitalisation Details'!$A:$K,COLUMN('Hospitalisation Details'!G276),FALSE)</f>
        <v>Tier - 1</v>
      </c>
      <c r="O277" s="28" t="str">
        <f>VLOOKUP($A277,'Hospitalisation Details'!$A:$K,COLUMN('Hospitalisation Details'!H276),FALSE)</f>
        <v>Tier - 3</v>
      </c>
      <c r="P277" s="28" t="str">
        <f>VLOOKUP($A277,'Hospitalisation Details'!$A:$K,COLUMN('Hospitalisation Details'!I276),FALSE)</f>
        <v>R1012</v>
      </c>
      <c r="Q277" s="29">
        <f>VLOOKUP($A277,'Hospitalisation Details'!$A:$K,COLUMN('Hospitalisation Details'!K276),FALSE)</f>
        <v>42</v>
      </c>
    </row>
    <row r="278" spans="1:17" ht="15.75" customHeight="1" x14ac:dyDescent="0.35">
      <c r="A278" s="26" t="s">
        <v>316</v>
      </c>
      <c r="B278" s="11" t="str">
        <f>VLOOKUP(A278,'Customer Names'!A:E,COLUMN('Customer Names'!D277),FALSE)</f>
        <v>Mr. Nathaniel</v>
      </c>
      <c r="C278" s="11">
        <f>VLOOKUP($A278,'Medical Examinations'!$A:$J,COLUMN('Medical Examinations'!B277),FALSE)</f>
        <v>25.05</v>
      </c>
      <c r="D278" s="11">
        <f>VLOOKUP($A278,'Medical Examinations'!$A:$J,COLUMN('Medical Examinations'!C277),FALSE)</f>
        <v>4.6100000000000003</v>
      </c>
      <c r="E278" s="11" t="str">
        <f>VLOOKUP($A278,'Medical Examinations'!$A:$J,COLUMN('Medical Examinations'!D277),FALSE)</f>
        <v>No</v>
      </c>
      <c r="F278" s="11" t="str">
        <f>VLOOKUP($A278,'Medical Examinations'!$A:$J,COLUMN('Medical Examinations'!E277),FALSE)</f>
        <v>No</v>
      </c>
      <c r="G278" s="11" t="str">
        <f>VLOOKUP($A278,'Medical Examinations'!$A:$J,COLUMN('Medical Examinations'!F277),FALSE)</f>
        <v>No</v>
      </c>
      <c r="H278" s="11">
        <f>VLOOKUP($A278,'Medical Examinations'!$A:$J,COLUMN('Medical Examinations'!G277),FALSE)</f>
        <v>2</v>
      </c>
      <c r="I278" s="11" t="str">
        <f>VLOOKUP($A278,'Medical Examinations'!$A:$J,COLUMN('Medical Examinations'!H277),FALSE)</f>
        <v>Yes</v>
      </c>
      <c r="J278" s="11" t="str">
        <f>VLOOKUP($A278,'Medical Examinations'!$A:$J,COLUMN('Medical Examinations'!I277),FALSE)</f>
        <v>Overweight</v>
      </c>
      <c r="K278" s="11" t="str">
        <f>VLOOKUP($A278,'Medical Examinations'!$A:$J,COLUMN('Medical Examinations'!J277),FALSE)</f>
        <v>Normal</v>
      </c>
      <c r="L278" s="27">
        <f>VLOOKUP($A278,'Hospitalisation Details'!$A:$K,COLUMN('Hospitalisation Details'!J277),FALSE)</f>
        <v>26610</v>
      </c>
      <c r="M278" s="28">
        <f>VLOOKUP($A278,'Hospitalisation Details'!$A:$K,COLUMN('Hospitalisation Details'!F277),FALSE)</f>
        <v>32765.33</v>
      </c>
      <c r="N278" s="28" t="str">
        <f>VLOOKUP($A278,'Hospitalisation Details'!$A:$K,COLUMN('Hospitalisation Details'!G277),FALSE)</f>
        <v>Tier - 2</v>
      </c>
      <c r="O278" s="28" t="str">
        <f>VLOOKUP($A278,'Hospitalisation Details'!$A:$K,COLUMN('Hospitalisation Details'!H277),FALSE)</f>
        <v>Tier - 2</v>
      </c>
      <c r="P278" s="28" t="str">
        <f>VLOOKUP($A278,'Hospitalisation Details'!$A:$K,COLUMN('Hospitalisation Details'!I277),FALSE)</f>
        <v>R1012</v>
      </c>
      <c r="Q278" s="29">
        <f>VLOOKUP($A278,'Hospitalisation Details'!$A:$K,COLUMN('Hospitalisation Details'!K277),FALSE)</f>
        <v>50</v>
      </c>
    </row>
    <row r="279" spans="1:17" ht="15.75" customHeight="1" x14ac:dyDescent="0.35">
      <c r="A279" s="26" t="s">
        <v>317</v>
      </c>
      <c r="B279" s="11" t="str">
        <f>VLOOKUP(A279,'Customer Names'!A:E,COLUMN('Customer Names'!D278),FALSE)</f>
        <v>Mr. Kevin</v>
      </c>
      <c r="C279" s="11">
        <f>VLOOKUP($A279,'Medical Examinations'!$A:$J,COLUMN('Medical Examinations'!B278),FALSE)</f>
        <v>28.34</v>
      </c>
      <c r="D279" s="11">
        <f>VLOOKUP($A279,'Medical Examinations'!$A:$J,COLUMN('Medical Examinations'!C278),FALSE)</f>
        <v>8.18</v>
      </c>
      <c r="E279" s="11" t="str">
        <f>VLOOKUP($A279,'Medical Examinations'!$A:$J,COLUMN('Medical Examinations'!D278),FALSE)</f>
        <v>No</v>
      </c>
      <c r="F279" s="11" t="str">
        <f>VLOOKUP($A279,'Medical Examinations'!$A:$J,COLUMN('Medical Examinations'!E278),FALSE)</f>
        <v>No</v>
      </c>
      <c r="G279" s="11" t="str">
        <f>VLOOKUP($A279,'Medical Examinations'!$A:$J,COLUMN('Medical Examinations'!F278),FALSE)</f>
        <v>No</v>
      </c>
      <c r="H279" s="11">
        <f>VLOOKUP($A279,'Medical Examinations'!$A:$J,COLUMN('Medical Examinations'!G278),FALSE)</f>
        <v>0</v>
      </c>
      <c r="I279" s="11" t="str">
        <f>VLOOKUP($A279,'Medical Examinations'!$A:$J,COLUMN('Medical Examinations'!H278),FALSE)</f>
        <v>Yes</v>
      </c>
      <c r="J279" s="11" t="str">
        <f>VLOOKUP($A279,'Medical Examinations'!$A:$J,COLUMN('Medical Examinations'!I278),FALSE)</f>
        <v>Overweight</v>
      </c>
      <c r="K279" s="11" t="str">
        <f>VLOOKUP($A279,'Medical Examinations'!$A:$J,COLUMN('Medical Examinations'!J278),FALSE)</f>
        <v>Diabetes</v>
      </c>
      <c r="L279" s="27">
        <f>VLOOKUP($A279,'Hospitalisation Details'!$A:$K,COLUMN('Hospitalisation Details'!J278),FALSE)</f>
        <v>27369</v>
      </c>
      <c r="M279" s="28">
        <f>VLOOKUP($A279,'Hospitalisation Details'!$A:$K,COLUMN('Hospitalisation Details'!F278),FALSE)</f>
        <v>32760.48</v>
      </c>
      <c r="N279" s="28" t="str">
        <f>VLOOKUP($A279,'Hospitalisation Details'!$A:$K,COLUMN('Hospitalisation Details'!G278),FALSE)</f>
        <v>Tier - 1</v>
      </c>
      <c r="O279" s="28" t="str">
        <f>VLOOKUP($A279,'Hospitalisation Details'!$A:$K,COLUMN('Hospitalisation Details'!H278),FALSE)</f>
        <v>Tier - 1</v>
      </c>
      <c r="P279" s="28" t="str">
        <f>VLOOKUP($A279,'Hospitalisation Details'!$A:$K,COLUMN('Hospitalisation Details'!I278),FALSE)</f>
        <v>R1011</v>
      </c>
      <c r="Q279" s="29">
        <f>VLOOKUP($A279,'Hospitalisation Details'!$A:$K,COLUMN('Hospitalisation Details'!K278),FALSE)</f>
        <v>48</v>
      </c>
    </row>
    <row r="280" spans="1:17" ht="15.75" customHeight="1" x14ac:dyDescent="0.35">
      <c r="A280" s="26" t="s">
        <v>318</v>
      </c>
      <c r="B280" s="11" t="str">
        <f>VLOOKUP(A280,'Customer Names'!A:E,COLUMN('Customer Names'!D279),FALSE)</f>
        <v>Ms. Joan</v>
      </c>
      <c r="C280" s="11">
        <f>VLOOKUP($A280,'Medical Examinations'!$A:$J,COLUMN('Medical Examinations'!B279),FALSE)</f>
        <v>17.765000000000001</v>
      </c>
      <c r="D280" s="11">
        <f>VLOOKUP($A280,'Medical Examinations'!$A:$J,COLUMN('Medical Examinations'!C279),FALSE)</f>
        <v>5.62</v>
      </c>
      <c r="E280" s="11" t="str">
        <f>VLOOKUP($A280,'Medical Examinations'!$A:$J,COLUMN('Medical Examinations'!D279),FALSE)</f>
        <v>No</v>
      </c>
      <c r="F280" s="11" t="str">
        <f>VLOOKUP($A280,'Medical Examinations'!$A:$J,COLUMN('Medical Examinations'!E279),FALSE)</f>
        <v>No</v>
      </c>
      <c r="G280" s="11" t="str">
        <f>VLOOKUP($A280,'Medical Examinations'!$A:$J,COLUMN('Medical Examinations'!F279),FALSE)</f>
        <v>No</v>
      </c>
      <c r="H280" s="11">
        <f>VLOOKUP($A280,'Medical Examinations'!$A:$J,COLUMN('Medical Examinations'!G279),FALSE)</f>
        <v>0</v>
      </c>
      <c r="I280" s="11" t="str">
        <f>VLOOKUP($A280,'Medical Examinations'!$A:$J,COLUMN('Medical Examinations'!H279),FALSE)</f>
        <v>Yes</v>
      </c>
      <c r="J280" s="11" t="str">
        <f>VLOOKUP($A280,'Medical Examinations'!$A:$J,COLUMN('Medical Examinations'!I279),FALSE)</f>
        <v>Underweight</v>
      </c>
      <c r="K280" s="11" t="str">
        <f>VLOOKUP($A280,'Medical Examinations'!$A:$J,COLUMN('Medical Examinations'!J279),FALSE)</f>
        <v>Normal</v>
      </c>
      <c r="L280" s="27">
        <f>VLOOKUP($A280,'Hospitalisation Details'!$A:$K,COLUMN('Hospitalisation Details'!J279),FALSE)</f>
        <v>33063</v>
      </c>
      <c r="M280" s="28">
        <f>VLOOKUP($A280,'Hospitalisation Details'!$A:$K,COLUMN('Hospitalisation Details'!F279),FALSE)</f>
        <v>32734.19</v>
      </c>
      <c r="N280" s="28" t="str">
        <f>VLOOKUP($A280,'Hospitalisation Details'!$A:$K,COLUMN('Hospitalisation Details'!G279),FALSE)</f>
        <v>Tier - 2</v>
      </c>
      <c r="O280" s="28" t="str">
        <f>VLOOKUP($A280,'Hospitalisation Details'!$A:$K,COLUMN('Hospitalisation Details'!H279),FALSE)</f>
        <v>Tier - 1</v>
      </c>
      <c r="P280" s="28" t="str">
        <f>VLOOKUP($A280,'Hospitalisation Details'!$A:$K,COLUMN('Hospitalisation Details'!I279),FALSE)</f>
        <v>R1012</v>
      </c>
      <c r="Q280" s="29">
        <f>VLOOKUP($A280,'Hospitalisation Details'!$A:$K,COLUMN('Hospitalisation Details'!K279),FALSE)</f>
        <v>32</v>
      </c>
    </row>
    <row r="281" spans="1:17" ht="15.75" customHeight="1" x14ac:dyDescent="0.35">
      <c r="A281" s="26" t="s">
        <v>319</v>
      </c>
      <c r="B281" s="11" t="str">
        <f>VLOOKUP(A281,'Customer Names'!A:E,COLUMN('Customer Names'!D280),FALSE)</f>
        <v>Mr. Christopher</v>
      </c>
      <c r="C281" s="11">
        <f>VLOOKUP($A281,'Medical Examinations'!$A:$J,COLUMN('Medical Examinations'!B280),FALSE)</f>
        <v>36.119999999999997</v>
      </c>
      <c r="D281" s="11">
        <f>VLOOKUP($A281,'Medical Examinations'!$A:$J,COLUMN('Medical Examinations'!C280),FALSE)</f>
        <v>5.82</v>
      </c>
      <c r="E281" s="11" t="str">
        <f>VLOOKUP($A281,'Medical Examinations'!$A:$J,COLUMN('Medical Examinations'!D280),FALSE)</f>
        <v>No</v>
      </c>
      <c r="F281" s="11" t="str">
        <f>VLOOKUP($A281,'Medical Examinations'!$A:$J,COLUMN('Medical Examinations'!E280),FALSE)</f>
        <v>No</v>
      </c>
      <c r="G281" s="11" t="str">
        <f>VLOOKUP($A281,'Medical Examinations'!$A:$J,COLUMN('Medical Examinations'!F280),FALSE)</f>
        <v>No</v>
      </c>
      <c r="H281" s="11">
        <f>VLOOKUP($A281,'Medical Examinations'!$A:$J,COLUMN('Medical Examinations'!G280),FALSE)</f>
        <v>0</v>
      </c>
      <c r="I281" s="11" t="str">
        <f>VLOOKUP($A281,'Medical Examinations'!$A:$J,COLUMN('Medical Examinations'!H280),FALSE)</f>
        <v>Yes</v>
      </c>
      <c r="J281" s="11" t="str">
        <f>VLOOKUP($A281,'Medical Examinations'!$A:$J,COLUMN('Medical Examinations'!I280),FALSE)</f>
        <v>Obesity</v>
      </c>
      <c r="K281" s="11" t="str">
        <f>VLOOKUP($A281,'Medical Examinations'!$A:$J,COLUMN('Medical Examinations'!J280),FALSE)</f>
        <v>Prediabetes</v>
      </c>
      <c r="L281" s="27">
        <f>VLOOKUP($A281,'Hospitalisation Details'!$A:$K,COLUMN('Hospitalisation Details'!J280),FALSE)</f>
        <v>33146</v>
      </c>
      <c r="M281" s="28">
        <f>VLOOKUP($A281,'Hospitalisation Details'!$A:$K,COLUMN('Hospitalisation Details'!F280),FALSE)</f>
        <v>32716.2</v>
      </c>
      <c r="N281" s="28" t="str">
        <f>VLOOKUP($A281,'Hospitalisation Details'!$A:$K,COLUMN('Hospitalisation Details'!G280),FALSE)</f>
        <v>Tier - 1</v>
      </c>
      <c r="O281" s="28" t="str">
        <f>VLOOKUP($A281,'Hospitalisation Details'!$A:$K,COLUMN('Hospitalisation Details'!H280),FALSE)</f>
        <v>Tier - 2</v>
      </c>
      <c r="P281" s="28" t="str">
        <f>VLOOKUP($A281,'Hospitalisation Details'!$A:$K,COLUMN('Hospitalisation Details'!I280),FALSE)</f>
        <v>R1011</v>
      </c>
      <c r="Q281" s="29">
        <f>VLOOKUP($A281,'Hospitalisation Details'!$A:$K,COLUMN('Hospitalisation Details'!K280),FALSE)</f>
        <v>32</v>
      </c>
    </row>
    <row r="282" spans="1:17" ht="15.75" customHeight="1" x14ac:dyDescent="0.35">
      <c r="A282" s="26" t="s">
        <v>320</v>
      </c>
      <c r="B282" s="11" t="str">
        <f>VLOOKUP(A282,'Customer Names'!A:E,COLUMN('Customer Names'!D281),FALSE)</f>
        <v>Ms. Kacy</v>
      </c>
      <c r="C282" s="11">
        <f>VLOOKUP($A282,'Medical Examinations'!$A:$J,COLUMN('Medical Examinations'!B281),FALSE)</f>
        <v>23.19</v>
      </c>
      <c r="D282" s="11">
        <f>VLOOKUP($A282,'Medical Examinations'!$A:$J,COLUMN('Medical Examinations'!C281),FALSE)</f>
        <v>7.66</v>
      </c>
      <c r="E282" s="11" t="str">
        <f>VLOOKUP($A282,'Medical Examinations'!$A:$J,COLUMN('Medical Examinations'!D281),FALSE)</f>
        <v>No</v>
      </c>
      <c r="F282" s="11" t="str">
        <f>VLOOKUP($A282,'Medical Examinations'!$A:$J,COLUMN('Medical Examinations'!E281),FALSE)</f>
        <v>No</v>
      </c>
      <c r="G282" s="11" t="str">
        <f>VLOOKUP($A282,'Medical Examinations'!$A:$J,COLUMN('Medical Examinations'!F281),FALSE)</f>
        <v>No</v>
      </c>
      <c r="H282" s="11">
        <f>VLOOKUP($A282,'Medical Examinations'!$A:$J,COLUMN('Medical Examinations'!G281),FALSE)</f>
        <v>0</v>
      </c>
      <c r="I282" s="11" t="str">
        <f>VLOOKUP($A282,'Medical Examinations'!$A:$J,COLUMN('Medical Examinations'!H281),FALSE)</f>
        <v>Yes</v>
      </c>
      <c r="J282" s="11" t="str">
        <f>VLOOKUP($A282,'Medical Examinations'!$A:$J,COLUMN('Medical Examinations'!I281),FALSE)</f>
        <v>Healthy Weight</v>
      </c>
      <c r="K282" s="11" t="str">
        <f>VLOOKUP($A282,'Medical Examinations'!$A:$J,COLUMN('Medical Examinations'!J281),FALSE)</f>
        <v>Diabetes</v>
      </c>
      <c r="L282" s="27">
        <f>VLOOKUP($A282,'Hospitalisation Details'!$A:$K,COLUMN('Hospitalisation Details'!J281),FALSE)</f>
        <v>25143</v>
      </c>
      <c r="M282" s="28">
        <f>VLOOKUP($A282,'Hospitalisation Details'!$A:$K,COLUMN('Hospitalisation Details'!F281),FALSE)</f>
        <v>32686.080000000002</v>
      </c>
      <c r="N282" s="28" t="str">
        <f>VLOOKUP($A282,'Hospitalisation Details'!$A:$K,COLUMN('Hospitalisation Details'!G281),FALSE)</f>
        <v>Tier - 2</v>
      </c>
      <c r="O282" s="28" t="str">
        <f>VLOOKUP($A282,'Hospitalisation Details'!$A:$K,COLUMN('Hospitalisation Details'!H281),FALSE)</f>
        <v>Tier - 3</v>
      </c>
      <c r="P282" s="28" t="str">
        <f>VLOOKUP($A282,'Hospitalisation Details'!$A:$K,COLUMN('Hospitalisation Details'!I281),FALSE)</f>
        <v>R1011</v>
      </c>
      <c r="Q282" s="29">
        <f>VLOOKUP($A282,'Hospitalisation Details'!$A:$K,COLUMN('Hospitalisation Details'!K281),FALSE)</f>
        <v>54</v>
      </c>
    </row>
    <row r="283" spans="1:17" ht="15.75" customHeight="1" x14ac:dyDescent="0.35">
      <c r="A283" s="26" t="s">
        <v>321</v>
      </c>
      <c r="B283" s="11" t="str">
        <f>VLOOKUP(A283,'Customer Names'!A:E,COLUMN('Customer Names'!D282),FALSE)</f>
        <v>Mr. Benjamin</v>
      </c>
      <c r="C283" s="11">
        <f>VLOOKUP($A283,'Medical Examinations'!$A:$J,COLUMN('Medical Examinations'!B282),FALSE)</f>
        <v>35.99</v>
      </c>
      <c r="D283" s="11">
        <f>VLOOKUP($A283,'Medical Examinations'!$A:$J,COLUMN('Medical Examinations'!C282),FALSE)</f>
        <v>4.2300000000000004</v>
      </c>
      <c r="E283" s="11" t="str">
        <f>VLOOKUP($A283,'Medical Examinations'!$A:$J,COLUMN('Medical Examinations'!D282),FALSE)</f>
        <v>No</v>
      </c>
      <c r="F283" s="11" t="str">
        <f>VLOOKUP($A283,'Medical Examinations'!$A:$J,COLUMN('Medical Examinations'!E282),FALSE)</f>
        <v>No</v>
      </c>
      <c r="G283" s="11" t="str">
        <f>VLOOKUP($A283,'Medical Examinations'!$A:$J,COLUMN('Medical Examinations'!F282),FALSE)</f>
        <v>No</v>
      </c>
      <c r="H283" s="11">
        <f>VLOOKUP($A283,'Medical Examinations'!$A:$J,COLUMN('Medical Examinations'!G282),FALSE)</f>
        <v>0</v>
      </c>
      <c r="I283" s="11" t="str">
        <f>VLOOKUP($A283,'Medical Examinations'!$A:$J,COLUMN('Medical Examinations'!H282),FALSE)</f>
        <v>Yes</v>
      </c>
      <c r="J283" s="11" t="str">
        <f>VLOOKUP($A283,'Medical Examinations'!$A:$J,COLUMN('Medical Examinations'!I282),FALSE)</f>
        <v>Obesity</v>
      </c>
      <c r="K283" s="11" t="str">
        <f>VLOOKUP($A283,'Medical Examinations'!$A:$J,COLUMN('Medical Examinations'!J282),FALSE)</f>
        <v>Normal</v>
      </c>
      <c r="L283" s="27">
        <f>VLOOKUP($A283,'Hospitalisation Details'!$A:$K,COLUMN('Hospitalisation Details'!J282),FALSE)</f>
        <v>33067</v>
      </c>
      <c r="M283" s="28">
        <f>VLOOKUP($A283,'Hospitalisation Details'!$A:$K,COLUMN('Hospitalisation Details'!F282),FALSE)</f>
        <v>32672.11</v>
      </c>
      <c r="N283" s="28" t="str">
        <f>VLOOKUP($A283,'Hospitalisation Details'!$A:$K,COLUMN('Hospitalisation Details'!G282),FALSE)</f>
        <v>Tier - 1</v>
      </c>
      <c r="O283" s="28" t="str">
        <f>VLOOKUP($A283,'Hospitalisation Details'!$A:$K,COLUMN('Hospitalisation Details'!H282),FALSE)</f>
        <v>Tier - 1</v>
      </c>
      <c r="P283" s="28" t="str">
        <f>VLOOKUP($A283,'Hospitalisation Details'!$A:$K,COLUMN('Hospitalisation Details'!I282),FALSE)</f>
        <v>R1011</v>
      </c>
      <c r="Q283" s="29">
        <f>VLOOKUP($A283,'Hospitalisation Details'!$A:$K,COLUMN('Hospitalisation Details'!K282),FALSE)</f>
        <v>32</v>
      </c>
    </row>
    <row r="284" spans="1:17" ht="15.75" customHeight="1" x14ac:dyDescent="0.35">
      <c r="A284" s="26" t="s">
        <v>322</v>
      </c>
      <c r="B284" s="11" t="str">
        <f>VLOOKUP(A284,'Customer Names'!A:E,COLUMN('Customer Names'!D283),FALSE)</f>
        <v>Mr. Xaviour</v>
      </c>
      <c r="C284" s="11">
        <f>VLOOKUP($A284,'Medical Examinations'!$A:$J,COLUMN('Medical Examinations'!B283),FALSE)</f>
        <v>30.25</v>
      </c>
      <c r="D284" s="11">
        <f>VLOOKUP($A284,'Medical Examinations'!$A:$J,COLUMN('Medical Examinations'!C283),FALSE)</f>
        <v>5.58</v>
      </c>
      <c r="E284" s="11" t="str">
        <f>VLOOKUP($A284,'Medical Examinations'!$A:$J,COLUMN('Medical Examinations'!D283),FALSE)</f>
        <v>No</v>
      </c>
      <c r="F284" s="11" t="str">
        <f>VLOOKUP($A284,'Medical Examinations'!$A:$J,COLUMN('Medical Examinations'!E283),FALSE)</f>
        <v>No</v>
      </c>
      <c r="G284" s="11" t="str">
        <f>VLOOKUP($A284,'Medical Examinations'!$A:$J,COLUMN('Medical Examinations'!F283),FALSE)</f>
        <v>Yes</v>
      </c>
      <c r="H284" s="11">
        <f>VLOOKUP($A284,'Medical Examinations'!$A:$J,COLUMN('Medical Examinations'!G283),FALSE)</f>
        <v>1</v>
      </c>
      <c r="I284" s="11" t="str">
        <f>VLOOKUP($A284,'Medical Examinations'!$A:$J,COLUMN('Medical Examinations'!H283),FALSE)</f>
        <v>Yes</v>
      </c>
      <c r="J284" s="11" t="str">
        <f>VLOOKUP($A284,'Medical Examinations'!$A:$J,COLUMN('Medical Examinations'!I283),FALSE)</f>
        <v>Obesity</v>
      </c>
      <c r="K284" s="11" t="str">
        <f>VLOOKUP($A284,'Medical Examinations'!$A:$J,COLUMN('Medical Examinations'!J283),FALSE)</f>
        <v>Normal</v>
      </c>
      <c r="L284" s="27">
        <f>VLOOKUP($A284,'Hospitalisation Details'!$A:$K,COLUMN('Hospitalisation Details'!J283),FALSE)</f>
        <v>37902</v>
      </c>
      <c r="M284" s="28">
        <f>VLOOKUP($A284,'Hospitalisation Details'!$A:$K,COLUMN('Hospitalisation Details'!F283),FALSE)</f>
        <v>32548.34</v>
      </c>
      <c r="N284" s="28" t="str">
        <f>VLOOKUP($A284,'Hospitalisation Details'!$A:$K,COLUMN('Hospitalisation Details'!G283),FALSE)</f>
        <v>Tier - 1</v>
      </c>
      <c r="O284" s="28" t="str">
        <f>VLOOKUP($A284,'Hospitalisation Details'!$A:$K,COLUMN('Hospitalisation Details'!H283),FALSE)</f>
        <v>Tier - 2</v>
      </c>
      <c r="P284" s="28" t="str">
        <f>VLOOKUP($A284,'Hospitalisation Details'!$A:$K,COLUMN('Hospitalisation Details'!I283),FALSE)</f>
        <v>R1013</v>
      </c>
      <c r="Q284" s="29">
        <f>VLOOKUP($A284,'Hospitalisation Details'!$A:$K,COLUMN('Hospitalisation Details'!K283),FALSE)</f>
        <v>19</v>
      </c>
    </row>
    <row r="285" spans="1:17" ht="15.75" customHeight="1" x14ac:dyDescent="0.35">
      <c r="A285" s="26" t="s">
        <v>323</v>
      </c>
      <c r="B285" s="11" t="str">
        <f>VLOOKUP(A285,'Customer Names'!A:E,COLUMN('Customer Names'!D284),FALSE)</f>
        <v>Mr. Michael</v>
      </c>
      <c r="C285" s="11">
        <f>VLOOKUP($A285,'Medical Examinations'!$A:$J,COLUMN('Medical Examinations'!B284),FALSE)</f>
        <v>26.24</v>
      </c>
      <c r="D285" s="11">
        <f>VLOOKUP($A285,'Medical Examinations'!$A:$J,COLUMN('Medical Examinations'!C284),FALSE)</f>
        <v>6.26</v>
      </c>
      <c r="E285" s="11" t="str">
        <f>VLOOKUP($A285,'Medical Examinations'!$A:$J,COLUMN('Medical Examinations'!D284),FALSE)</f>
        <v>Yes</v>
      </c>
      <c r="F285" s="11" t="str">
        <f>VLOOKUP($A285,'Medical Examinations'!$A:$J,COLUMN('Medical Examinations'!E284),FALSE)</f>
        <v>No</v>
      </c>
      <c r="G285" s="11" t="str">
        <f>VLOOKUP($A285,'Medical Examinations'!$A:$J,COLUMN('Medical Examinations'!F284),FALSE)</f>
        <v>No</v>
      </c>
      <c r="H285" s="11">
        <f>VLOOKUP($A285,'Medical Examinations'!$A:$J,COLUMN('Medical Examinations'!G284),FALSE)</f>
        <v>0</v>
      </c>
      <c r="I285" s="11" t="str">
        <f>VLOOKUP($A285,'Medical Examinations'!$A:$J,COLUMN('Medical Examinations'!H284),FALSE)</f>
        <v>Yes</v>
      </c>
      <c r="J285" s="11" t="str">
        <f>VLOOKUP($A285,'Medical Examinations'!$A:$J,COLUMN('Medical Examinations'!I284),FALSE)</f>
        <v>Overweight</v>
      </c>
      <c r="K285" s="11" t="str">
        <f>VLOOKUP($A285,'Medical Examinations'!$A:$J,COLUMN('Medical Examinations'!J284),FALSE)</f>
        <v>Prediabetes</v>
      </c>
      <c r="L285" s="27">
        <f>VLOOKUP($A285,'Hospitalisation Details'!$A:$K,COLUMN('Hospitalisation Details'!J284),FALSE)</f>
        <v>28022</v>
      </c>
      <c r="M285" s="28">
        <f>VLOOKUP($A285,'Hospitalisation Details'!$A:$K,COLUMN('Hospitalisation Details'!F284),FALSE)</f>
        <v>32485.46</v>
      </c>
      <c r="N285" s="28" t="str">
        <f>VLOOKUP($A285,'Hospitalisation Details'!$A:$K,COLUMN('Hospitalisation Details'!G284),FALSE)</f>
        <v>Tier - 2</v>
      </c>
      <c r="O285" s="28" t="str">
        <f>VLOOKUP($A285,'Hospitalisation Details'!$A:$K,COLUMN('Hospitalisation Details'!H284),FALSE)</f>
        <v>Tier - 1</v>
      </c>
      <c r="P285" s="28" t="str">
        <f>VLOOKUP($A285,'Hospitalisation Details'!$A:$K,COLUMN('Hospitalisation Details'!I284),FALSE)</f>
        <v>R1011</v>
      </c>
      <c r="Q285" s="29">
        <f>VLOOKUP($A285,'Hospitalisation Details'!$A:$K,COLUMN('Hospitalisation Details'!K284),FALSE)</f>
        <v>46</v>
      </c>
    </row>
    <row r="286" spans="1:17" ht="15.75" customHeight="1" x14ac:dyDescent="0.35">
      <c r="A286" s="26" t="s">
        <v>324</v>
      </c>
      <c r="B286" s="11" t="str">
        <f>VLOOKUP(A286,'Customer Names'!A:E,COLUMN('Customer Names'!D285),FALSE)</f>
        <v>Mr. Bradley</v>
      </c>
      <c r="C286" s="11">
        <f>VLOOKUP($A286,'Medical Examinations'!$A:$J,COLUMN('Medical Examinations'!B285),FALSE)</f>
        <v>31.36</v>
      </c>
      <c r="D286" s="11">
        <f>VLOOKUP($A286,'Medical Examinations'!$A:$J,COLUMN('Medical Examinations'!C285),FALSE)</f>
        <v>10.6</v>
      </c>
      <c r="E286" s="11" t="str">
        <f>VLOOKUP($A286,'Medical Examinations'!$A:$J,COLUMN('Medical Examinations'!D285),FALSE)</f>
        <v>Yes</v>
      </c>
      <c r="F286" s="11" t="str">
        <f>VLOOKUP($A286,'Medical Examinations'!$A:$J,COLUMN('Medical Examinations'!E285),FALSE)</f>
        <v>No</v>
      </c>
      <c r="G286" s="11" t="str">
        <f>VLOOKUP($A286,'Medical Examinations'!$A:$J,COLUMN('Medical Examinations'!F285),FALSE)</f>
        <v>No</v>
      </c>
      <c r="H286" s="11">
        <f>VLOOKUP($A286,'Medical Examinations'!$A:$J,COLUMN('Medical Examinations'!G285),FALSE)</f>
        <v>0</v>
      </c>
      <c r="I286" s="11" t="str">
        <f>VLOOKUP($A286,'Medical Examinations'!$A:$J,COLUMN('Medical Examinations'!H285),FALSE)</f>
        <v>Yes</v>
      </c>
      <c r="J286" s="11" t="str">
        <f>VLOOKUP($A286,'Medical Examinations'!$A:$J,COLUMN('Medical Examinations'!I285),FALSE)</f>
        <v>Obesity</v>
      </c>
      <c r="K286" s="11" t="str">
        <f>VLOOKUP($A286,'Medical Examinations'!$A:$J,COLUMN('Medical Examinations'!J285),FALSE)</f>
        <v>Diabetes</v>
      </c>
      <c r="L286" s="27">
        <f>VLOOKUP($A286,'Hospitalisation Details'!$A:$K,COLUMN('Hospitalisation Details'!J285),FALSE)</f>
        <v>29856</v>
      </c>
      <c r="M286" s="28">
        <f>VLOOKUP($A286,'Hospitalisation Details'!$A:$K,COLUMN('Hospitalisation Details'!F285),FALSE)</f>
        <v>32462.35</v>
      </c>
      <c r="N286" s="28" t="str">
        <f>VLOOKUP($A286,'Hospitalisation Details'!$A:$K,COLUMN('Hospitalisation Details'!G285),FALSE)</f>
        <v>Tier - 2</v>
      </c>
      <c r="O286" s="28" t="str">
        <f>VLOOKUP($A286,'Hospitalisation Details'!$A:$K,COLUMN('Hospitalisation Details'!H285),FALSE)</f>
        <v>Tier - 2</v>
      </c>
      <c r="P286" s="28" t="str">
        <f>VLOOKUP($A286,'Hospitalisation Details'!$A:$K,COLUMN('Hospitalisation Details'!I285),FALSE)</f>
        <v>R1011</v>
      </c>
      <c r="Q286" s="29">
        <f>VLOOKUP($A286,'Hospitalisation Details'!$A:$K,COLUMN('Hospitalisation Details'!K285),FALSE)</f>
        <v>41</v>
      </c>
    </row>
    <row r="287" spans="1:17" ht="15.75" customHeight="1" x14ac:dyDescent="0.35">
      <c r="A287" s="26" t="s">
        <v>325</v>
      </c>
      <c r="B287" s="11" t="str">
        <f>VLOOKUP(A287,'Customer Names'!A:E,COLUMN('Customer Names'!D286),FALSE)</f>
        <v>Ms. Andrea</v>
      </c>
      <c r="C287" s="11">
        <f>VLOOKUP($A287,'Medical Examinations'!$A:$J,COLUMN('Medical Examinations'!B286),FALSE)</f>
        <v>25.69</v>
      </c>
      <c r="D287" s="11">
        <f>VLOOKUP($A287,'Medical Examinations'!$A:$J,COLUMN('Medical Examinations'!C286),FALSE)</f>
        <v>4.78</v>
      </c>
      <c r="E287" s="11" t="str">
        <f>VLOOKUP($A287,'Medical Examinations'!$A:$J,COLUMN('Medical Examinations'!D286),FALSE)</f>
        <v>Yes</v>
      </c>
      <c r="F287" s="11" t="str">
        <f>VLOOKUP($A287,'Medical Examinations'!$A:$J,COLUMN('Medical Examinations'!E286),FALSE)</f>
        <v>No</v>
      </c>
      <c r="G287" s="11" t="str">
        <f>VLOOKUP($A287,'Medical Examinations'!$A:$J,COLUMN('Medical Examinations'!F286),FALSE)</f>
        <v>No</v>
      </c>
      <c r="H287" s="11">
        <f>VLOOKUP($A287,'Medical Examinations'!$A:$J,COLUMN('Medical Examinations'!G286),FALSE)</f>
        <v>0</v>
      </c>
      <c r="I287" s="11" t="str">
        <f>VLOOKUP($A287,'Medical Examinations'!$A:$J,COLUMN('Medical Examinations'!H286),FALSE)</f>
        <v>Yes</v>
      </c>
      <c r="J287" s="11" t="str">
        <f>VLOOKUP($A287,'Medical Examinations'!$A:$J,COLUMN('Medical Examinations'!I286),FALSE)</f>
        <v>Overweight</v>
      </c>
      <c r="K287" s="11" t="str">
        <f>VLOOKUP($A287,'Medical Examinations'!$A:$J,COLUMN('Medical Examinations'!J286),FALSE)</f>
        <v>Normal</v>
      </c>
      <c r="L287" s="27">
        <f>VLOOKUP($A287,'Hospitalisation Details'!$A:$K,COLUMN('Hospitalisation Details'!J286),FALSE)</f>
        <v>27981</v>
      </c>
      <c r="M287" s="28">
        <f>VLOOKUP($A287,'Hospitalisation Details'!$A:$K,COLUMN('Hospitalisation Details'!F286),FALSE)</f>
        <v>32430.22</v>
      </c>
      <c r="N287" s="28" t="str">
        <f>VLOOKUP($A287,'Hospitalisation Details'!$A:$K,COLUMN('Hospitalisation Details'!G286),FALSE)</f>
        <v>Tier - 2</v>
      </c>
      <c r="O287" s="28" t="str">
        <f>VLOOKUP($A287,'Hospitalisation Details'!$A:$K,COLUMN('Hospitalisation Details'!H286),FALSE)</f>
        <v>Tier - 3</v>
      </c>
      <c r="P287" s="28" t="str">
        <f>VLOOKUP($A287,'Hospitalisation Details'!$A:$K,COLUMN('Hospitalisation Details'!I286),FALSE)</f>
        <v>R1011</v>
      </c>
      <c r="Q287" s="29">
        <f>VLOOKUP($A287,'Hospitalisation Details'!$A:$K,COLUMN('Hospitalisation Details'!K286),FALSE)</f>
        <v>46</v>
      </c>
    </row>
    <row r="288" spans="1:17" ht="15.75" customHeight="1" x14ac:dyDescent="0.35">
      <c r="A288" s="26" t="s">
        <v>326</v>
      </c>
      <c r="B288" s="11" t="str">
        <f>VLOOKUP(A288,'Customer Names'!A:E,COLUMN('Customer Names'!D287),FALSE)</f>
        <v>Ms. Nancy</v>
      </c>
      <c r="C288" s="11">
        <f>VLOOKUP($A288,'Medical Examinations'!$A:$J,COLUMN('Medical Examinations'!B287),FALSE)</f>
        <v>25.46</v>
      </c>
      <c r="D288" s="11">
        <f>VLOOKUP($A288,'Medical Examinations'!$A:$J,COLUMN('Medical Examinations'!C287),FALSE)</f>
        <v>6.03</v>
      </c>
      <c r="E288" s="11" t="str">
        <f>VLOOKUP($A288,'Medical Examinations'!$A:$J,COLUMN('Medical Examinations'!D287),FALSE)</f>
        <v>No</v>
      </c>
      <c r="F288" s="11" t="str">
        <f>VLOOKUP($A288,'Medical Examinations'!$A:$J,COLUMN('Medical Examinations'!E287),FALSE)</f>
        <v>No</v>
      </c>
      <c r="G288" s="11" t="str">
        <f>VLOOKUP($A288,'Medical Examinations'!$A:$J,COLUMN('Medical Examinations'!F287),FALSE)</f>
        <v>No</v>
      </c>
      <c r="H288" s="11">
        <f>VLOOKUP($A288,'Medical Examinations'!$A:$J,COLUMN('Medical Examinations'!G287),FALSE)</f>
        <v>2</v>
      </c>
      <c r="I288" s="11" t="str">
        <f>VLOOKUP($A288,'Medical Examinations'!$A:$J,COLUMN('Medical Examinations'!H287),FALSE)</f>
        <v>Yes</v>
      </c>
      <c r="J288" s="11" t="str">
        <f>VLOOKUP($A288,'Medical Examinations'!$A:$J,COLUMN('Medical Examinations'!I287),FALSE)</f>
        <v>Overweight</v>
      </c>
      <c r="K288" s="11" t="str">
        <f>VLOOKUP($A288,'Medical Examinations'!$A:$J,COLUMN('Medical Examinations'!J287),FALSE)</f>
        <v>Prediabetes</v>
      </c>
      <c r="L288" s="27">
        <f>VLOOKUP($A288,'Hospitalisation Details'!$A:$K,COLUMN('Hospitalisation Details'!J287),FALSE)</f>
        <v>26591</v>
      </c>
      <c r="M288" s="28">
        <f>VLOOKUP($A288,'Hospitalisation Details'!$A:$K,COLUMN('Hospitalisation Details'!F287),FALSE)</f>
        <v>32428.63</v>
      </c>
      <c r="N288" s="28" t="str">
        <f>VLOOKUP($A288,'Hospitalisation Details'!$A:$K,COLUMN('Hospitalisation Details'!G287),FALSE)</f>
        <v>Tier - 2</v>
      </c>
      <c r="O288" s="28" t="str">
        <f>VLOOKUP($A288,'Hospitalisation Details'!$A:$K,COLUMN('Hospitalisation Details'!H287),FALSE)</f>
        <v>Tier - 2</v>
      </c>
      <c r="P288" s="28" t="str">
        <f>VLOOKUP($A288,'Hospitalisation Details'!$A:$K,COLUMN('Hospitalisation Details'!I287),FALSE)</f>
        <v>R1011</v>
      </c>
      <c r="Q288" s="29">
        <f>VLOOKUP($A288,'Hospitalisation Details'!$A:$K,COLUMN('Hospitalisation Details'!K287),FALSE)</f>
        <v>50</v>
      </c>
    </row>
    <row r="289" spans="1:17" ht="15.75" customHeight="1" x14ac:dyDescent="0.35">
      <c r="A289" s="26" t="s">
        <v>327</v>
      </c>
      <c r="B289" s="11" t="str">
        <f>VLOOKUP(A289,'Customer Names'!A:E,COLUMN('Customer Names'!D288),FALSE)</f>
        <v>Mr. Matt</v>
      </c>
      <c r="C289" s="11">
        <f>VLOOKUP($A289,'Medical Examinations'!$A:$J,COLUMN('Medical Examinations'!B288),FALSE)</f>
        <v>31.83</v>
      </c>
      <c r="D289" s="11">
        <f>VLOOKUP($A289,'Medical Examinations'!$A:$J,COLUMN('Medical Examinations'!C288),FALSE)</f>
        <v>11.55</v>
      </c>
      <c r="E289" s="11" t="str">
        <f>VLOOKUP($A289,'Medical Examinations'!$A:$J,COLUMN('Medical Examinations'!D288),FALSE)</f>
        <v>Yes</v>
      </c>
      <c r="F289" s="11" t="str">
        <f>VLOOKUP($A289,'Medical Examinations'!$A:$J,COLUMN('Medical Examinations'!E288),FALSE)</f>
        <v>No</v>
      </c>
      <c r="G289" s="11" t="str">
        <f>VLOOKUP($A289,'Medical Examinations'!$A:$J,COLUMN('Medical Examinations'!F288),FALSE)</f>
        <v>No</v>
      </c>
      <c r="H289" s="11">
        <f>VLOOKUP($A289,'Medical Examinations'!$A:$J,COLUMN('Medical Examinations'!G288),FALSE)</f>
        <v>1</v>
      </c>
      <c r="I289" s="11" t="str">
        <f>VLOOKUP($A289,'Medical Examinations'!$A:$J,COLUMN('Medical Examinations'!H288),FALSE)</f>
        <v>Yes</v>
      </c>
      <c r="J289" s="11" t="str">
        <f>VLOOKUP($A289,'Medical Examinations'!$A:$J,COLUMN('Medical Examinations'!I288),FALSE)</f>
        <v>Obesity</v>
      </c>
      <c r="K289" s="11" t="str">
        <f>VLOOKUP($A289,'Medical Examinations'!$A:$J,COLUMN('Medical Examinations'!J288),FALSE)</f>
        <v>Diabetes</v>
      </c>
      <c r="L289" s="27">
        <f>VLOOKUP($A289,'Hospitalisation Details'!$A:$K,COLUMN('Hospitalisation Details'!J288),FALSE)</f>
        <v>31748</v>
      </c>
      <c r="M289" s="28">
        <f>VLOOKUP($A289,'Hospitalisation Details'!$A:$K,COLUMN('Hospitalisation Details'!F288),FALSE)</f>
        <v>32288.49</v>
      </c>
      <c r="N289" s="28" t="str">
        <f>VLOOKUP($A289,'Hospitalisation Details'!$A:$K,COLUMN('Hospitalisation Details'!G288),FALSE)</f>
        <v>Tier - 2</v>
      </c>
      <c r="O289" s="28" t="str">
        <f>VLOOKUP($A289,'Hospitalisation Details'!$A:$K,COLUMN('Hospitalisation Details'!H288),FALSE)</f>
        <v>Tier - 2</v>
      </c>
      <c r="P289" s="28" t="str">
        <f>VLOOKUP($A289,'Hospitalisation Details'!$A:$K,COLUMN('Hospitalisation Details'!I288),FALSE)</f>
        <v>R1011</v>
      </c>
      <c r="Q289" s="29">
        <f>VLOOKUP($A289,'Hospitalisation Details'!$A:$K,COLUMN('Hospitalisation Details'!K288),FALSE)</f>
        <v>36</v>
      </c>
    </row>
    <row r="290" spans="1:17" ht="15.75" customHeight="1" x14ac:dyDescent="0.35">
      <c r="A290" s="26" t="s">
        <v>328</v>
      </c>
      <c r="B290" s="11" t="str">
        <f>VLOOKUP(A290,'Customer Names'!A:E,COLUMN('Customer Names'!D289),FALSE)</f>
        <v>Mr. Lee</v>
      </c>
      <c r="C290" s="11">
        <f>VLOOKUP($A290,'Medical Examinations'!$A:$J,COLUMN('Medical Examinations'!B289),FALSE)</f>
        <v>24.43</v>
      </c>
      <c r="D290" s="11">
        <f>VLOOKUP($A290,'Medical Examinations'!$A:$J,COLUMN('Medical Examinations'!C289),FALSE)</f>
        <v>7.59</v>
      </c>
      <c r="E290" s="11" t="str">
        <f>VLOOKUP($A290,'Medical Examinations'!$A:$J,COLUMN('Medical Examinations'!D289),FALSE)</f>
        <v>Yes</v>
      </c>
      <c r="F290" s="11" t="str">
        <f>VLOOKUP($A290,'Medical Examinations'!$A:$J,COLUMN('Medical Examinations'!E289),FALSE)</f>
        <v>No</v>
      </c>
      <c r="G290" s="11" t="str">
        <f>VLOOKUP($A290,'Medical Examinations'!$A:$J,COLUMN('Medical Examinations'!F289),FALSE)</f>
        <v>No</v>
      </c>
      <c r="H290" s="11">
        <f>VLOOKUP($A290,'Medical Examinations'!$A:$J,COLUMN('Medical Examinations'!G289),FALSE)</f>
        <v>1</v>
      </c>
      <c r="I290" s="11" t="str">
        <f>VLOOKUP($A290,'Medical Examinations'!$A:$J,COLUMN('Medical Examinations'!H289),FALSE)</f>
        <v>Yes</v>
      </c>
      <c r="J290" s="11" t="str">
        <f>VLOOKUP($A290,'Medical Examinations'!$A:$J,COLUMN('Medical Examinations'!I289),FALSE)</f>
        <v>Healthy Weight</v>
      </c>
      <c r="K290" s="11" t="str">
        <f>VLOOKUP($A290,'Medical Examinations'!$A:$J,COLUMN('Medical Examinations'!J289),FALSE)</f>
        <v>Diabetes</v>
      </c>
      <c r="L290" s="27">
        <f>VLOOKUP($A290,'Hospitalisation Details'!$A:$K,COLUMN('Hospitalisation Details'!J289),FALSE)</f>
        <v>27745</v>
      </c>
      <c r="M290" s="28">
        <f>VLOOKUP($A290,'Hospitalisation Details'!$A:$K,COLUMN('Hospitalisation Details'!F289),FALSE)</f>
        <v>32259.96</v>
      </c>
      <c r="N290" s="28" t="str">
        <f>VLOOKUP($A290,'Hospitalisation Details'!$A:$K,COLUMN('Hospitalisation Details'!G289),FALSE)</f>
        <v>Tier - 2</v>
      </c>
      <c r="O290" s="28" t="str">
        <f>VLOOKUP($A290,'Hospitalisation Details'!$A:$K,COLUMN('Hospitalisation Details'!H289),FALSE)</f>
        <v>Tier - 3</v>
      </c>
      <c r="P290" s="28" t="str">
        <f>VLOOKUP($A290,'Hospitalisation Details'!$A:$K,COLUMN('Hospitalisation Details'!I289),FALSE)</f>
        <v>R1012</v>
      </c>
      <c r="Q290" s="29">
        <f>VLOOKUP($A290,'Hospitalisation Details'!$A:$K,COLUMN('Hospitalisation Details'!K289),FALSE)</f>
        <v>47</v>
      </c>
    </row>
    <row r="291" spans="1:17" ht="15.75" customHeight="1" x14ac:dyDescent="0.35">
      <c r="A291" s="26" t="s">
        <v>329</v>
      </c>
      <c r="B291" s="11" t="str">
        <f>VLOOKUP(A291,'Customer Names'!A:E,COLUMN('Customer Names'!D290),FALSE)</f>
        <v>Mr. Chris</v>
      </c>
      <c r="C291" s="11">
        <f>VLOOKUP($A291,'Medical Examinations'!$A:$J,COLUMN('Medical Examinations'!B290),FALSE)</f>
        <v>41.9</v>
      </c>
      <c r="D291" s="11">
        <f>VLOOKUP($A291,'Medical Examinations'!$A:$J,COLUMN('Medical Examinations'!C290),FALSE)</f>
        <v>4.26</v>
      </c>
      <c r="E291" s="11" t="str">
        <f>VLOOKUP($A291,'Medical Examinations'!$A:$J,COLUMN('Medical Examinations'!D290),FALSE)</f>
        <v>No</v>
      </c>
      <c r="F291" s="11" t="str">
        <f>VLOOKUP($A291,'Medical Examinations'!$A:$J,COLUMN('Medical Examinations'!E290),FALSE)</f>
        <v>No</v>
      </c>
      <c r="G291" s="11" t="str">
        <f>VLOOKUP($A291,'Medical Examinations'!$A:$J,COLUMN('Medical Examinations'!F290),FALSE)</f>
        <v>No</v>
      </c>
      <c r="H291" s="11">
        <f>VLOOKUP($A291,'Medical Examinations'!$A:$J,COLUMN('Medical Examinations'!G290),FALSE)</f>
        <v>0</v>
      </c>
      <c r="I291" s="11" t="str">
        <f>VLOOKUP($A291,'Medical Examinations'!$A:$J,COLUMN('Medical Examinations'!H290),FALSE)</f>
        <v>Yes</v>
      </c>
      <c r="J291" s="11" t="str">
        <f>VLOOKUP($A291,'Medical Examinations'!$A:$J,COLUMN('Medical Examinations'!I290),FALSE)</f>
        <v>Obesity</v>
      </c>
      <c r="K291" s="11" t="str">
        <f>VLOOKUP($A291,'Medical Examinations'!$A:$J,COLUMN('Medical Examinations'!J290),FALSE)</f>
        <v>Normal</v>
      </c>
      <c r="L291" s="27">
        <f>VLOOKUP($A291,'Hospitalisation Details'!$A:$K,COLUMN('Hospitalisation Details'!J290),FALSE)</f>
        <v>34585</v>
      </c>
      <c r="M291" s="28">
        <f>VLOOKUP($A291,'Hospitalisation Details'!$A:$K,COLUMN('Hospitalisation Details'!F290),FALSE)</f>
        <v>32222.81</v>
      </c>
      <c r="N291" s="28" t="str">
        <f>VLOOKUP($A291,'Hospitalisation Details'!$A:$K,COLUMN('Hospitalisation Details'!G290),FALSE)</f>
        <v>Tier - 2</v>
      </c>
      <c r="O291" s="28" t="str">
        <f>VLOOKUP($A291,'Hospitalisation Details'!$A:$K,COLUMN('Hospitalisation Details'!H290),FALSE)</f>
        <v>Tier - 1</v>
      </c>
      <c r="P291" s="28" t="str">
        <f>VLOOKUP($A291,'Hospitalisation Details'!$A:$K,COLUMN('Hospitalisation Details'!I290),FALSE)</f>
        <v>R1011</v>
      </c>
      <c r="Q291" s="29">
        <f>VLOOKUP($A291,'Hospitalisation Details'!$A:$K,COLUMN('Hospitalisation Details'!K290),FALSE)</f>
        <v>28</v>
      </c>
    </row>
    <row r="292" spans="1:17" ht="15.75" customHeight="1" x14ac:dyDescent="0.35">
      <c r="A292" s="26" t="s">
        <v>330</v>
      </c>
      <c r="B292" s="11" t="str">
        <f>VLOOKUP(A292,'Customer Names'!A:E,COLUMN('Customer Names'!D291),FALSE)</f>
        <v>Mr. Erik</v>
      </c>
      <c r="C292" s="11">
        <f>VLOOKUP($A292,'Medical Examinations'!$A:$J,COLUMN('Medical Examinations'!B291),FALSE)</f>
        <v>22.88</v>
      </c>
      <c r="D292" s="11">
        <f>VLOOKUP($A292,'Medical Examinations'!$A:$J,COLUMN('Medical Examinations'!C291),FALSE)</f>
        <v>5.9</v>
      </c>
      <c r="E292" s="11" t="str">
        <f>VLOOKUP($A292,'Medical Examinations'!$A:$J,COLUMN('Medical Examinations'!D291),FALSE)</f>
        <v>Yes</v>
      </c>
      <c r="F292" s="11" t="str">
        <f>VLOOKUP($A292,'Medical Examinations'!$A:$J,COLUMN('Medical Examinations'!E291),FALSE)</f>
        <v>No</v>
      </c>
      <c r="G292" s="11" t="str">
        <f>VLOOKUP($A292,'Medical Examinations'!$A:$J,COLUMN('Medical Examinations'!F291),FALSE)</f>
        <v>Yes</v>
      </c>
      <c r="H292" s="11">
        <f>VLOOKUP($A292,'Medical Examinations'!$A:$J,COLUMN('Medical Examinations'!G291),FALSE)</f>
        <v>1</v>
      </c>
      <c r="I292" s="11" t="str">
        <f>VLOOKUP($A292,'Medical Examinations'!$A:$J,COLUMN('Medical Examinations'!H291),FALSE)</f>
        <v>Yes</v>
      </c>
      <c r="J292" s="11" t="str">
        <f>VLOOKUP($A292,'Medical Examinations'!$A:$J,COLUMN('Medical Examinations'!I291),FALSE)</f>
        <v>Healthy Weight</v>
      </c>
      <c r="K292" s="11" t="str">
        <f>VLOOKUP($A292,'Medical Examinations'!$A:$J,COLUMN('Medical Examinations'!J291),FALSE)</f>
        <v>Prediabetes</v>
      </c>
      <c r="L292" s="27">
        <f>VLOOKUP($A292,'Hospitalisation Details'!$A:$K,COLUMN('Hospitalisation Details'!J291),FALSE)</f>
        <v>25457</v>
      </c>
      <c r="M292" s="28">
        <f>VLOOKUP($A292,'Hospitalisation Details'!$A:$K,COLUMN('Hospitalisation Details'!F291),FALSE)</f>
        <v>32192.76</v>
      </c>
      <c r="N292" s="28" t="str">
        <f>VLOOKUP($A292,'Hospitalisation Details'!$A:$K,COLUMN('Hospitalisation Details'!G291),FALSE)</f>
        <v>Tier - 1</v>
      </c>
      <c r="O292" s="28" t="str">
        <f>VLOOKUP($A292,'Hospitalisation Details'!$A:$K,COLUMN('Hospitalisation Details'!H291),FALSE)</f>
        <v>Tier - 2</v>
      </c>
      <c r="P292" s="28" t="str">
        <f>VLOOKUP($A292,'Hospitalisation Details'!$A:$K,COLUMN('Hospitalisation Details'!I291),FALSE)</f>
        <v>R1011</v>
      </c>
      <c r="Q292" s="29">
        <f>VLOOKUP($A292,'Hospitalisation Details'!$A:$K,COLUMN('Hospitalisation Details'!K291),FALSE)</f>
        <v>53</v>
      </c>
    </row>
    <row r="293" spans="1:17" ht="15.75" customHeight="1" x14ac:dyDescent="0.35">
      <c r="A293" s="26" t="s">
        <v>331</v>
      </c>
      <c r="B293" s="11" t="str">
        <f>VLOOKUP(A293,'Customer Names'!A:E,COLUMN('Customer Names'!D292),FALSE)</f>
        <v>Mr. Rod</v>
      </c>
      <c r="C293" s="11">
        <f>VLOOKUP($A293,'Medical Examinations'!$A:$J,COLUMN('Medical Examinations'!B292),FALSE)</f>
        <v>29.734999999999999</v>
      </c>
      <c r="D293" s="11">
        <f>VLOOKUP($A293,'Medical Examinations'!$A:$J,COLUMN('Medical Examinations'!C292),FALSE)</f>
        <v>7.79</v>
      </c>
      <c r="E293" s="11" t="str">
        <f>VLOOKUP($A293,'Medical Examinations'!$A:$J,COLUMN('Medical Examinations'!D292),FALSE)</f>
        <v>No</v>
      </c>
      <c r="F293" s="11" t="str">
        <f>VLOOKUP($A293,'Medical Examinations'!$A:$J,COLUMN('Medical Examinations'!E292),FALSE)</f>
        <v>No</v>
      </c>
      <c r="G293" s="11" t="str">
        <f>VLOOKUP($A293,'Medical Examinations'!$A:$J,COLUMN('Medical Examinations'!F292),FALSE)</f>
        <v>No</v>
      </c>
      <c r="H293" s="11">
        <f>VLOOKUP($A293,'Medical Examinations'!$A:$J,COLUMN('Medical Examinations'!G292),FALSE)</f>
        <v>0</v>
      </c>
      <c r="I293" s="11" t="str">
        <f>VLOOKUP($A293,'Medical Examinations'!$A:$J,COLUMN('Medical Examinations'!H292),FALSE)</f>
        <v>No</v>
      </c>
      <c r="J293" s="11" t="str">
        <f>VLOOKUP($A293,'Medical Examinations'!$A:$J,COLUMN('Medical Examinations'!I292),FALSE)</f>
        <v>Overweight</v>
      </c>
      <c r="K293" s="11" t="str">
        <f>VLOOKUP($A293,'Medical Examinations'!$A:$J,COLUMN('Medical Examinations'!J292),FALSE)</f>
        <v>Diabetes</v>
      </c>
      <c r="L293" s="27">
        <f>VLOOKUP($A293,'Hospitalisation Details'!$A:$K,COLUMN('Hospitalisation Details'!J292),FALSE)</f>
        <v>28804</v>
      </c>
      <c r="M293" s="28">
        <f>VLOOKUP($A293,'Hospitalisation Details'!$A:$K,COLUMN('Hospitalisation Details'!F292),FALSE)</f>
        <v>32108.66</v>
      </c>
      <c r="N293" s="28" t="str">
        <f>VLOOKUP($A293,'Hospitalisation Details'!$A:$K,COLUMN('Hospitalisation Details'!G292),FALSE)</f>
        <v>Tier - 1</v>
      </c>
      <c r="O293" s="28" t="str">
        <f>VLOOKUP($A293,'Hospitalisation Details'!$A:$K,COLUMN('Hospitalisation Details'!H292),FALSE)</f>
        <v>Tier - 3</v>
      </c>
      <c r="P293" s="28" t="str">
        <f>VLOOKUP($A293,'Hospitalisation Details'!$A:$K,COLUMN('Hospitalisation Details'!I292),FALSE)</f>
        <v>R1017</v>
      </c>
      <c r="Q293" s="29">
        <f>VLOOKUP($A293,'Hospitalisation Details'!$A:$K,COLUMN('Hospitalisation Details'!K292),FALSE)</f>
        <v>44</v>
      </c>
    </row>
    <row r="294" spans="1:17" ht="15.75" customHeight="1" x14ac:dyDescent="0.35">
      <c r="A294" s="26" t="s">
        <v>332</v>
      </c>
      <c r="B294" s="11" t="str">
        <f>VLOOKUP(A294,'Customer Names'!A:E,COLUMN('Customer Names'!D293),FALSE)</f>
        <v>Mr. Joey</v>
      </c>
      <c r="C294" s="11">
        <f>VLOOKUP($A294,'Medical Examinations'!$A:$J,COLUMN('Medical Examinations'!B293),FALSE)</f>
        <v>40.74</v>
      </c>
      <c r="D294" s="11">
        <f>VLOOKUP($A294,'Medical Examinations'!$A:$J,COLUMN('Medical Examinations'!C293),FALSE)</f>
        <v>5.28</v>
      </c>
      <c r="E294" s="11" t="str">
        <f>VLOOKUP($A294,'Medical Examinations'!$A:$J,COLUMN('Medical Examinations'!D293),FALSE)</f>
        <v>No</v>
      </c>
      <c r="F294" s="11" t="str">
        <f>VLOOKUP($A294,'Medical Examinations'!$A:$J,COLUMN('Medical Examinations'!E293),FALSE)</f>
        <v>No</v>
      </c>
      <c r="G294" s="11" t="str">
        <f>VLOOKUP($A294,'Medical Examinations'!$A:$J,COLUMN('Medical Examinations'!F293),FALSE)</f>
        <v>Yes</v>
      </c>
      <c r="H294" s="11">
        <f>VLOOKUP($A294,'Medical Examinations'!$A:$J,COLUMN('Medical Examinations'!G293),FALSE)</f>
        <v>1</v>
      </c>
      <c r="I294" s="11" t="str">
        <f>VLOOKUP($A294,'Medical Examinations'!$A:$J,COLUMN('Medical Examinations'!H293),FALSE)</f>
        <v>Yes</v>
      </c>
      <c r="J294" s="11" t="str">
        <f>VLOOKUP($A294,'Medical Examinations'!$A:$J,COLUMN('Medical Examinations'!I293),FALSE)</f>
        <v>Obesity</v>
      </c>
      <c r="K294" s="11" t="str">
        <f>VLOOKUP($A294,'Medical Examinations'!$A:$J,COLUMN('Medical Examinations'!J293),FALSE)</f>
        <v>Normal</v>
      </c>
      <c r="L294" s="27">
        <f>VLOOKUP($A294,'Hospitalisation Details'!$A:$K,COLUMN('Hospitalisation Details'!J293),FALSE)</f>
        <v>34225</v>
      </c>
      <c r="M294" s="28">
        <f>VLOOKUP($A294,'Hospitalisation Details'!$A:$K,COLUMN('Hospitalisation Details'!F293),FALSE)</f>
        <v>32086.21</v>
      </c>
      <c r="N294" s="28" t="str">
        <f>VLOOKUP($A294,'Hospitalisation Details'!$A:$K,COLUMN('Hospitalisation Details'!G293),FALSE)</f>
        <v>Tier - 1</v>
      </c>
      <c r="O294" s="28" t="str">
        <f>VLOOKUP($A294,'Hospitalisation Details'!$A:$K,COLUMN('Hospitalisation Details'!H293),FALSE)</f>
        <v>Tier - 3</v>
      </c>
      <c r="P294" s="28" t="str">
        <f>VLOOKUP($A294,'Hospitalisation Details'!$A:$K,COLUMN('Hospitalisation Details'!I293),FALSE)</f>
        <v>R1011</v>
      </c>
      <c r="Q294" s="29">
        <f>VLOOKUP($A294,'Hospitalisation Details'!$A:$K,COLUMN('Hospitalisation Details'!K293),FALSE)</f>
        <v>29</v>
      </c>
    </row>
    <row r="295" spans="1:17" ht="15.75" customHeight="1" x14ac:dyDescent="0.35">
      <c r="A295" s="26" t="s">
        <v>333</v>
      </c>
      <c r="B295" s="11" t="str">
        <f>VLOOKUP(A295,'Customer Names'!A:E,COLUMN('Customer Names'!D294),FALSE)</f>
        <v>Ms. Hillary</v>
      </c>
      <c r="C295" s="11">
        <f>VLOOKUP($A295,'Medical Examinations'!$A:$J,COLUMN('Medical Examinations'!B294),FALSE)</f>
        <v>24.14</v>
      </c>
      <c r="D295" s="11">
        <f>VLOOKUP($A295,'Medical Examinations'!$A:$J,COLUMN('Medical Examinations'!C294),FALSE)</f>
        <v>5.87</v>
      </c>
      <c r="E295" s="11" t="str">
        <f>VLOOKUP($A295,'Medical Examinations'!$A:$J,COLUMN('Medical Examinations'!D294),FALSE)</f>
        <v>No</v>
      </c>
      <c r="F295" s="11" t="str">
        <f>VLOOKUP($A295,'Medical Examinations'!$A:$J,COLUMN('Medical Examinations'!E294),FALSE)</f>
        <v>No</v>
      </c>
      <c r="G295" s="11" t="str">
        <f>VLOOKUP($A295,'Medical Examinations'!$A:$J,COLUMN('Medical Examinations'!F294),FALSE)</f>
        <v>No</v>
      </c>
      <c r="H295" s="11">
        <f>VLOOKUP($A295,'Medical Examinations'!$A:$J,COLUMN('Medical Examinations'!G294),FALSE)</f>
        <v>2</v>
      </c>
      <c r="I295" s="11" t="str">
        <f>VLOOKUP($A295,'Medical Examinations'!$A:$J,COLUMN('Medical Examinations'!H294),FALSE)</f>
        <v>Yes</v>
      </c>
      <c r="J295" s="11" t="str">
        <f>VLOOKUP($A295,'Medical Examinations'!$A:$J,COLUMN('Medical Examinations'!I294),FALSE)</f>
        <v>Healthy Weight</v>
      </c>
      <c r="K295" s="11" t="str">
        <f>VLOOKUP($A295,'Medical Examinations'!$A:$J,COLUMN('Medical Examinations'!J294),FALSE)</f>
        <v>Prediabetes</v>
      </c>
      <c r="L295" s="27">
        <f>VLOOKUP($A295,'Hospitalisation Details'!$A:$K,COLUMN('Hospitalisation Details'!J294),FALSE)</f>
        <v>26563</v>
      </c>
      <c r="M295" s="28">
        <f>VLOOKUP($A295,'Hospitalisation Details'!$A:$K,COLUMN('Hospitalisation Details'!F294),FALSE)</f>
        <v>31980.89</v>
      </c>
      <c r="N295" s="28" t="str">
        <f>VLOOKUP($A295,'Hospitalisation Details'!$A:$K,COLUMN('Hospitalisation Details'!G294),FALSE)</f>
        <v>Tier - 2</v>
      </c>
      <c r="O295" s="28" t="str">
        <f>VLOOKUP($A295,'Hospitalisation Details'!$A:$K,COLUMN('Hospitalisation Details'!H294),FALSE)</f>
        <v>Tier - 1</v>
      </c>
      <c r="P295" s="28" t="str">
        <f>VLOOKUP($A295,'Hospitalisation Details'!$A:$K,COLUMN('Hospitalisation Details'!I294),FALSE)</f>
        <v>R1011</v>
      </c>
      <c r="Q295" s="29">
        <f>VLOOKUP($A295,'Hospitalisation Details'!$A:$K,COLUMN('Hospitalisation Details'!K294),FALSE)</f>
        <v>50</v>
      </c>
    </row>
    <row r="296" spans="1:17" ht="15.75" customHeight="1" x14ac:dyDescent="0.35">
      <c r="A296" s="26" t="s">
        <v>334</v>
      </c>
      <c r="B296" s="11" t="str">
        <f>VLOOKUP(A296,'Customer Names'!A:E,COLUMN('Customer Names'!D295),FALSE)</f>
        <v>Mr. Eric</v>
      </c>
      <c r="C296" s="11">
        <f>VLOOKUP($A296,'Medical Examinations'!$A:$J,COLUMN('Medical Examinations'!B295),FALSE)</f>
        <v>25.15</v>
      </c>
      <c r="D296" s="11">
        <f>VLOOKUP($A296,'Medical Examinations'!$A:$J,COLUMN('Medical Examinations'!C295),FALSE)</f>
        <v>9.08</v>
      </c>
      <c r="E296" s="11" t="str">
        <f>VLOOKUP($A296,'Medical Examinations'!$A:$J,COLUMN('Medical Examinations'!D295),FALSE)</f>
        <v>Yes</v>
      </c>
      <c r="F296" s="11" t="str">
        <f>VLOOKUP($A296,'Medical Examinations'!$A:$J,COLUMN('Medical Examinations'!E295),FALSE)</f>
        <v>No</v>
      </c>
      <c r="G296" s="11" t="str">
        <f>VLOOKUP($A296,'Medical Examinations'!$A:$J,COLUMN('Medical Examinations'!F295),FALSE)</f>
        <v>No</v>
      </c>
      <c r="H296" s="11">
        <f>VLOOKUP($A296,'Medical Examinations'!$A:$J,COLUMN('Medical Examinations'!G295),FALSE)</f>
        <v>1</v>
      </c>
      <c r="I296" s="11" t="str">
        <f>VLOOKUP($A296,'Medical Examinations'!$A:$J,COLUMN('Medical Examinations'!H295),FALSE)</f>
        <v>Yes</v>
      </c>
      <c r="J296" s="11" t="str">
        <f>VLOOKUP($A296,'Medical Examinations'!$A:$J,COLUMN('Medical Examinations'!I295),FALSE)</f>
        <v>Overweight</v>
      </c>
      <c r="K296" s="11" t="str">
        <f>VLOOKUP($A296,'Medical Examinations'!$A:$J,COLUMN('Medical Examinations'!J295),FALSE)</f>
        <v>Diabetes</v>
      </c>
      <c r="L296" s="27">
        <f>VLOOKUP($A296,'Hospitalisation Details'!$A:$K,COLUMN('Hospitalisation Details'!J295),FALSE)</f>
        <v>27662</v>
      </c>
      <c r="M296" s="28">
        <f>VLOOKUP($A296,'Hospitalisation Details'!$A:$K,COLUMN('Hospitalisation Details'!F295),FALSE)</f>
        <v>31897.1</v>
      </c>
      <c r="N296" s="28" t="str">
        <f>VLOOKUP($A296,'Hospitalisation Details'!$A:$K,COLUMN('Hospitalisation Details'!G295),FALSE)</f>
        <v>Tier - 2</v>
      </c>
      <c r="O296" s="28" t="str">
        <f>VLOOKUP($A296,'Hospitalisation Details'!$A:$K,COLUMN('Hospitalisation Details'!H295),FALSE)</f>
        <v>Tier - 3</v>
      </c>
      <c r="P296" s="28" t="str">
        <f>VLOOKUP($A296,'Hospitalisation Details'!$A:$K,COLUMN('Hospitalisation Details'!I295),FALSE)</f>
        <v>R1011</v>
      </c>
      <c r="Q296" s="29">
        <f>VLOOKUP($A296,'Hospitalisation Details'!$A:$K,COLUMN('Hospitalisation Details'!K295),FALSE)</f>
        <v>47</v>
      </c>
    </row>
    <row r="297" spans="1:17" ht="15.75" customHeight="1" x14ac:dyDescent="0.35">
      <c r="A297" s="26" t="s">
        <v>335</v>
      </c>
      <c r="B297" s="11" t="str">
        <f>VLOOKUP(A297,'Customer Names'!A:E,COLUMN('Customer Names'!D296),FALSE)</f>
        <v>Mr. Nicolas</v>
      </c>
      <c r="C297" s="11">
        <f>VLOOKUP($A297,'Medical Examinations'!$A:$J,COLUMN('Medical Examinations'!B296),FALSE)</f>
        <v>28.71</v>
      </c>
      <c r="D297" s="11">
        <f>VLOOKUP($A297,'Medical Examinations'!$A:$J,COLUMN('Medical Examinations'!C296),FALSE)</f>
        <v>5.2</v>
      </c>
      <c r="E297" s="11" t="str">
        <f>VLOOKUP($A297,'Medical Examinations'!$A:$J,COLUMN('Medical Examinations'!D296),FALSE)</f>
        <v>No</v>
      </c>
      <c r="F297" s="11" t="str">
        <f>VLOOKUP($A297,'Medical Examinations'!$A:$J,COLUMN('Medical Examinations'!E296),FALSE)</f>
        <v>No</v>
      </c>
      <c r="G297" s="11" t="str">
        <f>VLOOKUP($A297,'Medical Examinations'!$A:$J,COLUMN('Medical Examinations'!F296),FALSE)</f>
        <v>No</v>
      </c>
      <c r="H297" s="11">
        <f>VLOOKUP($A297,'Medical Examinations'!$A:$J,COLUMN('Medical Examinations'!G296),FALSE)</f>
        <v>1</v>
      </c>
      <c r="I297" s="11" t="str">
        <f>VLOOKUP($A297,'Medical Examinations'!$A:$J,COLUMN('Medical Examinations'!H296),FALSE)</f>
        <v>Yes</v>
      </c>
      <c r="J297" s="11" t="str">
        <f>VLOOKUP($A297,'Medical Examinations'!$A:$J,COLUMN('Medical Examinations'!I296),FALSE)</f>
        <v>Overweight</v>
      </c>
      <c r="K297" s="11" t="str">
        <f>VLOOKUP($A297,'Medical Examinations'!$A:$J,COLUMN('Medical Examinations'!J296),FALSE)</f>
        <v>Normal</v>
      </c>
      <c r="L297" s="27">
        <f>VLOOKUP($A297,'Hospitalisation Details'!$A:$K,COLUMN('Hospitalisation Details'!J296),FALSE)</f>
        <v>30935</v>
      </c>
      <c r="M297" s="28">
        <f>VLOOKUP($A297,'Hospitalisation Details'!$A:$K,COLUMN('Hospitalisation Details'!F296),FALSE)</f>
        <v>31743.919999999998</v>
      </c>
      <c r="N297" s="28" t="str">
        <f>VLOOKUP($A297,'Hospitalisation Details'!$A:$K,COLUMN('Hospitalisation Details'!G296),FALSE)</f>
        <v>Tier - 2</v>
      </c>
      <c r="O297" s="28" t="str">
        <f>VLOOKUP($A297,'Hospitalisation Details'!$A:$K,COLUMN('Hospitalisation Details'!H296),FALSE)</f>
        <v>Tier - 1</v>
      </c>
      <c r="P297" s="28" t="str">
        <f>VLOOKUP($A297,'Hospitalisation Details'!$A:$K,COLUMN('Hospitalisation Details'!I296),FALSE)</f>
        <v>R1011</v>
      </c>
      <c r="Q297" s="29">
        <f>VLOOKUP($A297,'Hospitalisation Details'!$A:$K,COLUMN('Hospitalisation Details'!K296),FALSE)</f>
        <v>38</v>
      </c>
    </row>
    <row r="298" spans="1:17" ht="15.75" customHeight="1" x14ac:dyDescent="0.35">
      <c r="A298" s="26" t="s">
        <v>336</v>
      </c>
      <c r="B298" s="11" t="str">
        <f>VLOOKUP(A298,'Customer Names'!A:E,COLUMN('Customer Names'!D297),FALSE)</f>
        <v>Mr. Marcel</v>
      </c>
      <c r="C298" s="11">
        <f>VLOOKUP($A298,'Medical Examinations'!$A:$J,COLUMN('Medical Examinations'!B297),FALSE)</f>
        <v>23</v>
      </c>
      <c r="D298" s="11">
        <f>VLOOKUP($A298,'Medical Examinations'!$A:$J,COLUMN('Medical Examinations'!C297),FALSE)</f>
        <v>5.48</v>
      </c>
      <c r="E298" s="11" t="str">
        <f>VLOOKUP($A298,'Medical Examinations'!$A:$J,COLUMN('Medical Examinations'!D297),FALSE)</f>
        <v>No</v>
      </c>
      <c r="F298" s="11" t="str">
        <f>VLOOKUP($A298,'Medical Examinations'!$A:$J,COLUMN('Medical Examinations'!E297),FALSE)</f>
        <v>No</v>
      </c>
      <c r="G298" s="11" t="str">
        <f>VLOOKUP($A298,'Medical Examinations'!$A:$J,COLUMN('Medical Examinations'!F297),FALSE)</f>
        <v>No</v>
      </c>
      <c r="H298" s="11">
        <f>VLOOKUP($A298,'Medical Examinations'!$A:$J,COLUMN('Medical Examinations'!G297),FALSE)</f>
        <v>0</v>
      </c>
      <c r="I298" s="11" t="str">
        <f>VLOOKUP($A298,'Medical Examinations'!$A:$J,COLUMN('Medical Examinations'!H297),FALSE)</f>
        <v>Yes</v>
      </c>
      <c r="J298" s="11" t="str">
        <f>VLOOKUP($A298,'Medical Examinations'!$A:$J,COLUMN('Medical Examinations'!I297),FALSE)</f>
        <v>Healthy Weight</v>
      </c>
      <c r="K298" s="11" t="str">
        <f>VLOOKUP($A298,'Medical Examinations'!$A:$J,COLUMN('Medical Examinations'!J297),FALSE)</f>
        <v>Normal</v>
      </c>
      <c r="L298" s="27">
        <f>VLOOKUP($A298,'Hospitalisation Details'!$A:$K,COLUMN('Hospitalisation Details'!J297),FALSE)</f>
        <v>28412</v>
      </c>
      <c r="M298" s="28">
        <f>VLOOKUP($A298,'Hospitalisation Details'!$A:$K,COLUMN('Hospitalisation Details'!F297),FALSE)</f>
        <v>31736.7</v>
      </c>
      <c r="N298" s="28" t="str">
        <f>VLOOKUP($A298,'Hospitalisation Details'!$A:$K,COLUMN('Hospitalisation Details'!G297),FALSE)</f>
        <v>Tier - 2</v>
      </c>
      <c r="O298" s="28" t="str">
        <f>VLOOKUP($A298,'Hospitalisation Details'!$A:$K,COLUMN('Hospitalisation Details'!H297),FALSE)</f>
        <v>Tier - 2</v>
      </c>
      <c r="P298" s="28" t="str">
        <f>VLOOKUP($A298,'Hospitalisation Details'!$A:$K,COLUMN('Hospitalisation Details'!I297),FALSE)</f>
        <v>R1012</v>
      </c>
      <c r="Q298" s="29">
        <f>VLOOKUP($A298,'Hospitalisation Details'!$A:$K,COLUMN('Hospitalisation Details'!K297),FALSE)</f>
        <v>45</v>
      </c>
    </row>
    <row r="299" spans="1:17" ht="15.75" customHeight="1" x14ac:dyDescent="0.35">
      <c r="A299" s="26" t="s">
        <v>337</v>
      </c>
      <c r="B299" s="11" t="str">
        <f>VLOOKUP(A299,'Customer Names'!A:E,COLUMN('Customer Names'!D298),FALSE)</f>
        <v>Ms. Ashley</v>
      </c>
      <c r="C299" s="11">
        <f>VLOOKUP($A299,'Medical Examinations'!$A:$J,COLUMN('Medical Examinations'!B298),FALSE)</f>
        <v>36.86</v>
      </c>
      <c r="D299" s="11">
        <f>VLOOKUP($A299,'Medical Examinations'!$A:$J,COLUMN('Medical Examinations'!C298),FALSE)</f>
        <v>11.95</v>
      </c>
      <c r="E299" s="11" t="str">
        <f>VLOOKUP($A299,'Medical Examinations'!$A:$J,COLUMN('Medical Examinations'!D298),FALSE)</f>
        <v>No</v>
      </c>
      <c r="F299" s="11" t="str">
        <f>VLOOKUP($A299,'Medical Examinations'!$A:$J,COLUMN('Medical Examinations'!E298),FALSE)</f>
        <v>No</v>
      </c>
      <c r="G299" s="11" t="str">
        <f>VLOOKUP($A299,'Medical Examinations'!$A:$J,COLUMN('Medical Examinations'!F298),FALSE)</f>
        <v>No</v>
      </c>
      <c r="H299" s="11">
        <f>VLOOKUP($A299,'Medical Examinations'!$A:$J,COLUMN('Medical Examinations'!G298),FALSE)</f>
        <v>0</v>
      </c>
      <c r="I299" s="11" t="str">
        <f>VLOOKUP($A299,'Medical Examinations'!$A:$J,COLUMN('Medical Examinations'!H298),FALSE)</f>
        <v>No</v>
      </c>
      <c r="J299" s="11" t="str">
        <f>VLOOKUP($A299,'Medical Examinations'!$A:$J,COLUMN('Medical Examinations'!I298),FALSE)</f>
        <v>Obesity</v>
      </c>
      <c r="K299" s="11" t="str">
        <f>VLOOKUP($A299,'Medical Examinations'!$A:$J,COLUMN('Medical Examinations'!J298),FALSE)</f>
        <v>Diabetes</v>
      </c>
      <c r="L299" s="27">
        <f>VLOOKUP($A299,'Hospitalisation Details'!$A:$K,COLUMN('Hospitalisation Details'!J298),FALSE)</f>
        <v>22263</v>
      </c>
      <c r="M299" s="28">
        <f>VLOOKUP($A299,'Hospitalisation Details'!$A:$K,COLUMN('Hospitalisation Details'!F298),FALSE)</f>
        <v>31620</v>
      </c>
      <c r="N299" s="28" t="str">
        <f>VLOOKUP($A299,'Hospitalisation Details'!$A:$K,COLUMN('Hospitalisation Details'!G298),FALSE)</f>
        <v>Tier - 2</v>
      </c>
      <c r="O299" s="28" t="str">
        <f>VLOOKUP($A299,'Hospitalisation Details'!$A:$K,COLUMN('Hospitalisation Details'!H298),FALSE)</f>
        <v>Tier - 1</v>
      </c>
      <c r="P299" s="28" t="str">
        <f>VLOOKUP($A299,'Hospitalisation Details'!$A:$K,COLUMN('Hospitalisation Details'!I298),FALSE)</f>
        <v>R1024</v>
      </c>
      <c r="Q299" s="29">
        <f>VLOOKUP($A299,'Hospitalisation Details'!$A:$K,COLUMN('Hospitalisation Details'!K298),FALSE)</f>
        <v>62</v>
      </c>
    </row>
    <row r="300" spans="1:17" ht="15.75" customHeight="1" x14ac:dyDescent="0.35">
      <c r="A300" s="26" t="s">
        <v>338</v>
      </c>
      <c r="B300" s="11" t="str">
        <f>VLOOKUP(A300,'Customer Names'!A:E,COLUMN('Customer Names'!D299),FALSE)</f>
        <v>Mr. Evan</v>
      </c>
      <c r="C300" s="11">
        <f>VLOOKUP($A300,'Medical Examinations'!$A:$J,COLUMN('Medical Examinations'!B299),FALSE)</f>
        <v>24.25</v>
      </c>
      <c r="D300" s="11">
        <f>VLOOKUP($A300,'Medical Examinations'!$A:$J,COLUMN('Medical Examinations'!C299),FALSE)</f>
        <v>8.6999999999999993</v>
      </c>
      <c r="E300" s="11" t="str">
        <f>VLOOKUP($A300,'Medical Examinations'!$A:$J,COLUMN('Medical Examinations'!D299),FALSE)</f>
        <v>Yes</v>
      </c>
      <c r="F300" s="11" t="str">
        <f>VLOOKUP($A300,'Medical Examinations'!$A:$J,COLUMN('Medical Examinations'!E299),FALSE)</f>
        <v>No</v>
      </c>
      <c r="G300" s="11" t="str">
        <f>VLOOKUP($A300,'Medical Examinations'!$A:$J,COLUMN('Medical Examinations'!F299),FALSE)</f>
        <v>No</v>
      </c>
      <c r="H300" s="11">
        <f>VLOOKUP($A300,'Medical Examinations'!$A:$J,COLUMN('Medical Examinations'!G299),FALSE)</f>
        <v>1</v>
      </c>
      <c r="I300" s="11" t="str">
        <f>VLOOKUP($A300,'Medical Examinations'!$A:$J,COLUMN('Medical Examinations'!H299),FALSE)</f>
        <v>Yes</v>
      </c>
      <c r="J300" s="11" t="str">
        <f>VLOOKUP($A300,'Medical Examinations'!$A:$J,COLUMN('Medical Examinations'!I299),FALSE)</f>
        <v>Healthy Weight</v>
      </c>
      <c r="K300" s="11" t="str">
        <f>VLOOKUP($A300,'Medical Examinations'!$A:$J,COLUMN('Medical Examinations'!J299),FALSE)</f>
        <v>Diabetes</v>
      </c>
      <c r="L300" s="27">
        <f>VLOOKUP($A300,'Hospitalisation Details'!$A:$K,COLUMN('Hospitalisation Details'!J299),FALSE)</f>
        <v>27696</v>
      </c>
      <c r="M300" s="28">
        <f>VLOOKUP($A300,'Hospitalisation Details'!$A:$K,COLUMN('Hospitalisation Details'!F299),FALSE)</f>
        <v>31591.82</v>
      </c>
      <c r="N300" s="28" t="str">
        <f>VLOOKUP($A300,'Hospitalisation Details'!$A:$K,COLUMN('Hospitalisation Details'!G299),FALSE)</f>
        <v>Tier - 2</v>
      </c>
      <c r="O300" s="28" t="str">
        <f>VLOOKUP($A300,'Hospitalisation Details'!$A:$K,COLUMN('Hospitalisation Details'!H299),FALSE)</f>
        <v>Tier - 1</v>
      </c>
      <c r="P300" s="28" t="str">
        <f>VLOOKUP($A300,'Hospitalisation Details'!$A:$K,COLUMN('Hospitalisation Details'!I299),FALSE)</f>
        <v>R1011</v>
      </c>
      <c r="Q300" s="29">
        <f>VLOOKUP($A300,'Hospitalisation Details'!$A:$K,COLUMN('Hospitalisation Details'!K299),FALSE)</f>
        <v>47</v>
      </c>
    </row>
    <row r="301" spans="1:17" ht="15.75" customHeight="1" x14ac:dyDescent="0.35">
      <c r="A301" s="26" t="s">
        <v>339</v>
      </c>
      <c r="B301" s="11" t="str">
        <f>VLOOKUP(A301,'Customer Names'!A:E,COLUMN('Customer Names'!D300),FALSE)</f>
        <v>Ms. Krisana</v>
      </c>
      <c r="C301" s="11">
        <f>VLOOKUP($A301,'Medical Examinations'!$A:$J,COLUMN('Medical Examinations'!B300),FALSE)</f>
        <v>23.85</v>
      </c>
      <c r="D301" s="11">
        <f>VLOOKUP($A301,'Medical Examinations'!$A:$J,COLUMN('Medical Examinations'!C300),FALSE)</f>
        <v>7.84</v>
      </c>
      <c r="E301" s="11" t="str">
        <f>VLOOKUP($A301,'Medical Examinations'!$A:$J,COLUMN('Medical Examinations'!D300),FALSE)</f>
        <v>No</v>
      </c>
      <c r="F301" s="11" t="str">
        <f>VLOOKUP($A301,'Medical Examinations'!$A:$J,COLUMN('Medical Examinations'!E300),FALSE)</f>
        <v>No</v>
      </c>
      <c r="G301" s="11" t="str">
        <f>VLOOKUP($A301,'Medical Examinations'!$A:$J,COLUMN('Medical Examinations'!F300),FALSE)</f>
        <v>No</v>
      </c>
      <c r="H301" s="11">
        <f>VLOOKUP($A301,'Medical Examinations'!$A:$J,COLUMN('Medical Examinations'!G300),FALSE)</f>
        <v>0</v>
      </c>
      <c r="I301" s="11" t="str">
        <f>VLOOKUP($A301,'Medical Examinations'!$A:$J,COLUMN('Medical Examinations'!H300),FALSE)</f>
        <v>Yes</v>
      </c>
      <c r="J301" s="11" t="str">
        <f>VLOOKUP($A301,'Medical Examinations'!$A:$J,COLUMN('Medical Examinations'!I300),FALSE)</f>
        <v>Healthy Weight</v>
      </c>
      <c r="K301" s="11" t="str">
        <f>VLOOKUP($A301,'Medical Examinations'!$A:$J,COLUMN('Medical Examinations'!J300),FALSE)</f>
        <v>Diabetes</v>
      </c>
      <c r="L301" s="27">
        <f>VLOOKUP($A301,'Hospitalisation Details'!$A:$K,COLUMN('Hospitalisation Details'!J300),FALSE)</f>
        <v>27310</v>
      </c>
      <c r="M301" s="28">
        <f>VLOOKUP($A301,'Hospitalisation Details'!$A:$K,COLUMN('Hospitalisation Details'!F300),FALSE)</f>
        <v>31368.81</v>
      </c>
      <c r="N301" s="28" t="str">
        <f>VLOOKUP($A301,'Hospitalisation Details'!$A:$K,COLUMN('Hospitalisation Details'!G300),FALSE)</f>
        <v>Tier - 2</v>
      </c>
      <c r="O301" s="28" t="str">
        <f>VLOOKUP($A301,'Hospitalisation Details'!$A:$K,COLUMN('Hospitalisation Details'!H300),FALSE)</f>
        <v>Tier - 3</v>
      </c>
      <c r="P301" s="28" t="str">
        <f>VLOOKUP($A301,'Hospitalisation Details'!$A:$K,COLUMN('Hospitalisation Details'!I300),FALSE)</f>
        <v>R1011</v>
      </c>
      <c r="Q301" s="29">
        <f>VLOOKUP($A301,'Hospitalisation Details'!$A:$K,COLUMN('Hospitalisation Details'!K300),FALSE)</f>
        <v>48</v>
      </c>
    </row>
    <row r="302" spans="1:17" ht="15.75" customHeight="1" x14ac:dyDescent="0.35">
      <c r="A302" s="26" t="s">
        <v>340</v>
      </c>
      <c r="B302" s="11" t="str">
        <f>VLOOKUP(A302,'Customer Names'!A:E,COLUMN('Customer Names'!D301),FALSE)</f>
        <v>Mr. Kyle</v>
      </c>
      <c r="C302" s="11">
        <f>VLOOKUP($A302,'Medical Examinations'!$A:$J,COLUMN('Medical Examinations'!B301),FALSE)</f>
        <v>40.020000000000003</v>
      </c>
      <c r="D302" s="11">
        <f>VLOOKUP($A302,'Medical Examinations'!$A:$J,COLUMN('Medical Examinations'!C301),FALSE)</f>
        <v>5.19</v>
      </c>
      <c r="E302" s="11" t="str">
        <f>VLOOKUP($A302,'Medical Examinations'!$A:$J,COLUMN('Medical Examinations'!D301),FALSE)</f>
        <v>Yes</v>
      </c>
      <c r="F302" s="11" t="str">
        <f>VLOOKUP($A302,'Medical Examinations'!$A:$J,COLUMN('Medical Examinations'!E301),FALSE)</f>
        <v>No</v>
      </c>
      <c r="G302" s="11" t="str">
        <f>VLOOKUP($A302,'Medical Examinations'!$A:$J,COLUMN('Medical Examinations'!F301),FALSE)</f>
        <v>No</v>
      </c>
      <c r="H302" s="11">
        <f>VLOOKUP($A302,'Medical Examinations'!$A:$J,COLUMN('Medical Examinations'!G301),FALSE)</f>
        <v>1</v>
      </c>
      <c r="I302" s="11" t="str">
        <f>VLOOKUP($A302,'Medical Examinations'!$A:$J,COLUMN('Medical Examinations'!H301),FALSE)</f>
        <v>Yes</v>
      </c>
      <c r="J302" s="11" t="str">
        <f>VLOOKUP($A302,'Medical Examinations'!$A:$J,COLUMN('Medical Examinations'!I301),FALSE)</f>
        <v>Obesity</v>
      </c>
      <c r="K302" s="11" t="str">
        <f>VLOOKUP($A302,'Medical Examinations'!$A:$J,COLUMN('Medical Examinations'!J301),FALSE)</f>
        <v>Normal</v>
      </c>
      <c r="L302" s="27">
        <f>VLOOKUP($A302,'Hospitalisation Details'!$A:$K,COLUMN('Hospitalisation Details'!J301),FALSE)</f>
        <v>34969</v>
      </c>
      <c r="M302" s="28">
        <f>VLOOKUP($A302,'Hospitalisation Details'!$A:$K,COLUMN('Hospitalisation Details'!F301),FALSE)</f>
        <v>31328.27</v>
      </c>
      <c r="N302" s="28" t="str">
        <f>VLOOKUP($A302,'Hospitalisation Details'!$A:$K,COLUMN('Hospitalisation Details'!G301),FALSE)</f>
        <v>Tier - 2</v>
      </c>
      <c r="O302" s="28" t="str">
        <f>VLOOKUP($A302,'Hospitalisation Details'!$A:$K,COLUMN('Hospitalisation Details'!H301),FALSE)</f>
        <v>Tier - 2</v>
      </c>
      <c r="P302" s="28" t="str">
        <f>VLOOKUP($A302,'Hospitalisation Details'!$A:$K,COLUMN('Hospitalisation Details'!I301),FALSE)</f>
        <v>R1011</v>
      </c>
      <c r="Q302" s="29">
        <f>VLOOKUP($A302,'Hospitalisation Details'!$A:$K,COLUMN('Hospitalisation Details'!K301),FALSE)</f>
        <v>27</v>
      </c>
    </row>
    <row r="303" spans="1:17" ht="15.75" customHeight="1" x14ac:dyDescent="0.35">
      <c r="A303" s="26" t="s">
        <v>341</v>
      </c>
      <c r="B303" s="11" t="str">
        <f>VLOOKUP(A303,'Customer Names'!A:E,COLUMN('Customer Names'!D302),FALSE)</f>
        <v>Ms. Kate</v>
      </c>
      <c r="C303" s="11">
        <f>VLOOKUP($A303,'Medical Examinations'!$A:$J,COLUMN('Medical Examinations'!B302),FALSE)</f>
        <v>19.170000000000002</v>
      </c>
      <c r="D303" s="11">
        <f>VLOOKUP($A303,'Medical Examinations'!$A:$J,COLUMN('Medical Examinations'!C302),FALSE)</f>
        <v>8.41</v>
      </c>
      <c r="E303" s="11" t="str">
        <f>VLOOKUP($A303,'Medical Examinations'!$A:$J,COLUMN('Medical Examinations'!D302),FALSE)</f>
        <v>No</v>
      </c>
      <c r="F303" s="11" t="str">
        <f>VLOOKUP($A303,'Medical Examinations'!$A:$J,COLUMN('Medical Examinations'!E302),FALSE)</f>
        <v>No</v>
      </c>
      <c r="G303" s="11" t="str">
        <f>VLOOKUP($A303,'Medical Examinations'!$A:$J,COLUMN('Medical Examinations'!F302),FALSE)</f>
        <v>No</v>
      </c>
      <c r="H303" s="11">
        <f>VLOOKUP($A303,'Medical Examinations'!$A:$J,COLUMN('Medical Examinations'!G302),FALSE)</f>
        <v>0</v>
      </c>
      <c r="I303" s="11" t="str">
        <f>VLOOKUP($A303,'Medical Examinations'!$A:$J,COLUMN('Medical Examinations'!H302),FALSE)</f>
        <v>Yes</v>
      </c>
      <c r="J303" s="11" t="str">
        <f>VLOOKUP($A303,'Medical Examinations'!$A:$J,COLUMN('Medical Examinations'!I302),FALSE)</f>
        <v>Healthy Weight</v>
      </c>
      <c r="K303" s="11" t="str">
        <f>VLOOKUP($A303,'Medical Examinations'!$A:$J,COLUMN('Medical Examinations'!J302),FALSE)</f>
        <v>Diabetes</v>
      </c>
      <c r="L303" s="27">
        <f>VLOOKUP($A303,'Hospitalisation Details'!$A:$K,COLUMN('Hospitalisation Details'!J302),FALSE)</f>
        <v>25028</v>
      </c>
      <c r="M303" s="28">
        <f>VLOOKUP($A303,'Hospitalisation Details'!$A:$K,COLUMN('Hospitalisation Details'!F302),FALSE)</f>
        <v>31322.53</v>
      </c>
      <c r="N303" s="28" t="str">
        <f>VLOOKUP($A303,'Hospitalisation Details'!$A:$K,COLUMN('Hospitalisation Details'!G302),FALSE)</f>
        <v>Tier - 2</v>
      </c>
      <c r="O303" s="28" t="str">
        <f>VLOOKUP($A303,'Hospitalisation Details'!$A:$K,COLUMN('Hospitalisation Details'!H302),FALSE)</f>
        <v>Tier - 1</v>
      </c>
      <c r="P303" s="28" t="str">
        <f>VLOOKUP($A303,'Hospitalisation Details'!$A:$K,COLUMN('Hospitalisation Details'!I302),FALSE)</f>
        <v>R1011</v>
      </c>
      <c r="Q303" s="29">
        <f>VLOOKUP($A303,'Hospitalisation Details'!$A:$K,COLUMN('Hospitalisation Details'!K302),FALSE)</f>
        <v>54</v>
      </c>
    </row>
    <row r="304" spans="1:17" ht="15.75" customHeight="1" x14ac:dyDescent="0.35">
      <c r="A304" s="26" t="s">
        <v>342</v>
      </c>
      <c r="B304" s="11" t="str">
        <f>VLOOKUP(A304,'Customer Names'!A:E,COLUMN('Customer Names'!D303),FALSE)</f>
        <v>Mr. Martin</v>
      </c>
      <c r="C304" s="11">
        <f>VLOOKUP($A304,'Medical Examinations'!$A:$J,COLUMN('Medical Examinations'!B303),FALSE)</f>
        <v>43.53</v>
      </c>
      <c r="D304" s="11">
        <f>VLOOKUP($A304,'Medical Examinations'!$A:$J,COLUMN('Medical Examinations'!C303),FALSE)</f>
        <v>5.86</v>
      </c>
      <c r="E304" s="11" t="str">
        <f>VLOOKUP($A304,'Medical Examinations'!$A:$J,COLUMN('Medical Examinations'!D303),FALSE)</f>
        <v>Yes</v>
      </c>
      <c r="F304" s="11" t="str">
        <f>VLOOKUP($A304,'Medical Examinations'!$A:$J,COLUMN('Medical Examinations'!E303),FALSE)</f>
        <v>Yes</v>
      </c>
      <c r="G304" s="11" t="str">
        <f>VLOOKUP($A304,'Medical Examinations'!$A:$J,COLUMN('Medical Examinations'!F303),FALSE)</f>
        <v>No</v>
      </c>
      <c r="H304" s="11">
        <f>VLOOKUP($A304,'Medical Examinations'!$A:$J,COLUMN('Medical Examinations'!G303),FALSE)</f>
        <v>2</v>
      </c>
      <c r="I304" s="11" t="str">
        <f>VLOOKUP($A304,'Medical Examinations'!$A:$J,COLUMN('Medical Examinations'!H303),FALSE)</f>
        <v>Yes</v>
      </c>
      <c r="J304" s="11" t="str">
        <f>VLOOKUP($A304,'Medical Examinations'!$A:$J,COLUMN('Medical Examinations'!I303),FALSE)</f>
        <v>Obesity</v>
      </c>
      <c r="K304" s="11" t="str">
        <f>VLOOKUP($A304,'Medical Examinations'!$A:$J,COLUMN('Medical Examinations'!J303),FALSE)</f>
        <v>Prediabetes</v>
      </c>
      <c r="L304" s="27">
        <f>VLOOKUP($A304,'Hospitalisation Details'!$A:$K,COLUMN('Hospitalisation Details'!J303),FALSE)</f>
        <v>36729</v>
      </c>
      <c r="M304" s="28">
        <f>VLOOKUP($A304,'Hospitalisation Details'!$A:$K,COLUMN('Hospitalisation Details'!F303),FALSE)</f>
        <v>31234.560000000001</v>
      </c>
      <c r="N304" s="28" t="str">
        <f>VLOOKUP($A304,'Hospitalisation Details'!$A:$K,COLUMN('Hospitalisation Details'!G303),FALSE)</f>
        <v>Tier - 1</v>
      </c>
      <c r="O304" s="28" t="str">
        <f>VLOOKUP($A304,'Hospitalisation Details'!$A:$K,COLUMN('Hospitalisation Details'!H303),FALSE)</f>
        <v>Tier - 1</v>
      </c>
      <c r="P304" s="28" t="str">
        <f>VLOOKUP($A304,'Hospitalisation Details'!$A:$K,COLUMN('Hospitalisation Details'!I303),FALSE)</f>
        <v>R1011</v>
      </c>
      <c r="Q304" s="29">
        <f>VLOOKUP($A304,'Hospitalisation Details'!$A:$K,COLUMN('Hospitalisation Details'!K303),FALSE)</f>
        <v>22</v>
      </c>
    </row>
    <row r="305" spans="1:17" ht="15.75" customHeight="1" x14ac:dyDescent="0.35">
      <c r="A305" s="26" t="s">
        <v>343</v>
      </c>
      <c r="B305" s="11" t="str">
        <f>VLOOKUP(A305,'Customer Names'!A:E,COLUMN('Customer Names'!D304),FALSE)</f>
        <v>Ms. Stacey</v>
      </c>
      <c r="C305" s="11">
        <f>VLOOKUP($A305,'Medical Examinations'!$A:$J,COLUMN('Medical Examinations'!B304),FALSE)</f>
        <v>46.06</v>
      </c>
      <c r="D305" s="11">
        <f>VLOOKUP($A305,'Medical Examinations'!$A:$J,COLUMN('Medical Examinations'!C304),FALSE)</f>
        <v>4.18</v>
      </c>
      <c r="E305" s="11" t="str">
        <f>VLOOKUP($A305,'Medical Examinations'!$A:$J,COLUMN('Medical Examinations'!D304),FALSE)</f>
        <v>No</v>
      </c>
      <c r="F305" s="11" t="str">
        <f>VLOOKUP($A305,'Medical Examinations'!$A:$J,COLUMN('Medical Examinations'!E304),FALSE)</f>
        <v>Yes</v>
      </c>
      <c r="G305" s="11" t="str">
        <f>VLOOKUP($A305,'Medical Examinations'!$A:$J,COLUMN('Medical Examinations'!F304),FALSE)</f>
        <v>No</v>
      </c>
      <c r="H305" s="11">
        <f>VLOOKUP($A305,'Medical Examinations'!$A:$J,COLUMN('Medical Examinations'!G304),FALSE)</f>
        <v>1</v>
      </c>
      <c r="I305" s="11" t="str">
        <f>VLOOKUP($A305,'Medical Examinations'!$A:$J,COLUMN('Medical Examinations'!H304),FALSE)</f>
        <v>Yes</v>
      </c>
      <c r="J305" s="11" t="str">
        <f>VLOOKUP($A305,'Medical Examinations'!$A:$J,COLUMN('Medical Examinations'!I304),FALSE)</f>
        <v>Obesity</v>
      </c>
      <c r="K305" s="11" t="str">
        <f>VLOOKUP($A305,'Medical Examinations'!$A:$J,COLUMN('Medical Examinations'!J304),FALSE)</f>
        <v>Normal</v>
      </c>
      <c r="L305" s="27">
        <f>VLOOKUP($A305,'Hospitalisation Details'!$A:$K,COLUMN('Hospitalisation Details'!J304),FALSE)</f>
        <v>38300</v>
      </c>
      <c r="M305" s="28">
        <f>VLOOKUP($A305,'Hospitalisation Details'!$A:$K,COLUMN('Hospitalisation Details'!F304),FALSE)</f>
        <v>31196.61</v>
      </c>
      <c r="N305" s="28" t="str">
        <f>VLOOKUP($A305,'Hospitalisation Details'!$A:$K,COLUMN('Hospitalisation Details'!G304),FALSE)</f>
        <v>Tier - 2</v>
      </c>
      <c r="O305" s="28" t="str">
        <f>VLOOKUP($A305,'Hospitalisation Details'!$A:$K,COLUMN('Hospitalisation Details'!H304),FALSE)</f>
        <v>Tier - 1</v>
      </c>
      <c r="P305" s="28" t="str">
        <f>VLOOKUP($A305,'Hospitalisation Details'!$A:$K,COLUMN('Hospitalisation Details'!I304),FALSE)</f>
        <v>R1011</v>
      </c>
      <c r="Q305" s="29">
        <f>VLOOKUP($A305,'Hospitalisation Details'!$A:$K,COLUMN('Hospitalisation Details'!K304),FALSE)</f>
        <v>18</v>
      </c>
    </row>
    <row r="306" spans="1:17" ht="15.75" customHeight="1" x14ac:dyDescent="0.35">
      <c r="A306" s="26" t="s">
        <v>344</v>
      </c>
      <c r="B306" s="11" t="str">
        <f>VLOOKUP(A306,'Customer Names'!A:E,COLUMN('Customer Names'!D305),FALSE)</f>
        <v>Ms. Christine</v>
      </c>
      <c r="C306" s="11">
        <f>VLOOKUP($A306,'Medical Examinations'!$A:$J,COLUMN('Medical Examinations'!B305),FALSE)</f>
        <v>29.92</v>
      </c>
      <c r="D306" s="11">
        <f>VLOOKUP($A306,'Medical Examinations'!$A:$J,COLUMN('Medical Examinations'!C305),FALSE)</f>
        <v>11.99</v>
      </c>
      <c r="E306" s="11" t="str">
        <f>VLOOKUP($A306,'Medical Examinations'!$A:$J,COLUMN('Medical Examinations'!D305),FALSE)</f>
        <v>Yes</v>
      </c>
      <c r="F306" s="11" t="str">
        <f>VLOOKUP($A306,'Medical Examinations'!$A:$J,COLUMN('Medical Examinations'!E305),FALSE)</f>
        <v>No</v>
      </c>
      <c r="G306" s="11" t="str">
        <f>VLOOKUP($A306,'Medical Examinations'!$A:$J,COLUMN('Medical Examinations'!F305),FALSE)</f>
        <v>No</v>
      </c>
      <c r="H306" s="11">
        <f>VLOOKUP($A306,'Medical Examinations'!$A:$J,COLUMN('Medical Examinations'!G305),FALSE)</f>
        <v>2</v>
      </c>
      <c r="I306" s="11" t="str">
        <f>VLOOKUP($A306,'Medical Examinations'!$A:$J,COLUMN('Medical Examinations'!H305),FALSE)</f>
        <v>Yes</v>
      </c>
      <c r="J306" s="11" t="str">
        <f>VLOOKUP($A306,'Medical Examinations'!$A:$J,COLUMN('Medical Examinations'!I305),FALSE)</f>
        <v>Overweight</v>
      </c>
      <c r="K306" s="11" t="str">
        <f>VLOOKUP($A306,'Medical Examinations'!$A:$J,COLUMN('Medical Examinations'!J305),FALSE)</f>
        <v>Diabetes</v>
      </c>
      <c r="L306" s="27">
        <f>VLOOKUP($A306,'Hospitalisation Details'!$A:$K,COLUMN('Hospitalisation Details'!J305),FALSE)</f>
        <v>22533</v>
      </c>
      <c r="M306" s="28">
        <f>VLOOKUP($A306,'Hospitalisation Details'!$A:$K,COLUMN('Hospitalisation Details'!F305),FALSE)</f>
        <v>30942.19</v>
      </c>
      <c r="N306" s="28" t="str">
        <f>VLOOKUP($A306,'Hospitalisation Details'!$A:$K,COLUMN('Hospitalisation Details'!G305),FALSE)</f>
        <v>Tier - 2</v>
      </c>
      <c r="O306" s="28" t="str">
        <f>VLOOKUP($A306,'Hospitalisation Details'!$A:$K,COLUMN('Hospitalisation Details'!H305),FALSE)</f>
        <v>Tier - 2</v>
      </c>
      <c r="P306" s="28" t="str">
        <f>VLOOKUP($A306,'Hospitalisation Details'!$A:$K,COLUMN('Hospitalisation Details'!I305),FALSE)</f>
        <v>R1013</v>
      </c>
      <c r="Q306" s="29">
        <f>VLOOKUP($A306,'Hospitalisation Details'!$A:$K,COLUMN('Hospitalisation Details'!K305),FALSE)</f>
        <v>61</v>
      </c>
    </row>
    <row r="307" spans="1:17" ht="15.75" customHeight="1" x14ac:dyDescent="0.35">
      <c r="A307" s="26" t="s">
        <v>345</v>
      </c>
      <c r="B307" s="11" t="str">
        <f>VLOOKUP(A307,'Customer Names'!A:E,COLUMN('Customer Names'!D306),FALSE)</f>
        <v>Ms. Sarah</v>
      </c>
      <c r="C307" s="11">
        <f>VLOOKUP($A307,'Medical Examinations'!$A:$J,COLUMN('Medical Examinations'!B306),FALSE)</f>
        <v>28.46</v>
      </c>
      <c r="D307" s="11">
        <f>VLOOKUP($A307,'Medical Examinations'!$A:$J,COLUMN('Medical Examinations'!C306),FALSE)</f>
        <v>4.8499999999999996</v>
      </c>
      <c r="E307" s="11" t="str">
        <f>VLOOKUP($A307,'Medical Examinations'!$A:$J,COLUMN('Medical Examinations'!D306),FALSE)</f>
        <v>Yes</v>
      </c>
      <c r="F307" s="11" t="str">
        <f>VLOOKUP($A307,'Medical Examinations'!$A:$J,COLUMN('Medical Examinations'!E306),FALSE)</f>
        <v>No</v>
      </c>
      <c r="G307" s="11" t="str">
        <f>VLOOKUP($A307,'Medical Examinations'!$A:$J,COLUMN('Medical Examinations'!F306),FALSE)</f>
        <v>No</v>
      </c>
      <c r="H307" s="11">
        <f>VLOOKUP($A307,'Medical Examinations'!$A:$J,COLUMN('Medical Examinations'!G306),FALSE)</f>
        <v>1</v>
      </c>
      <c r="I307" s="11" t="str">
        <f>VLOOKUP($A307,'Medical Examinations'!$A:$J,COLUMN('Medical Examinations'!H306),FALSE)</f>
        <v>Yes</v>
      </c>
      <c r="J307" s="11" t="str">
        <f>VLOOKUP($A307,'Medical Examinations'!$A:$J,COLUMN('Medical Examinations'!I306),FALSE)</f>
        <v>Overweight</v>
      </c>
      <c r="K307" s="11" t="str">
        <f>VLOOKUP($A307,'Medical Examinations'!$A:$J,COLUMN('Medical Examinations'!J306),FALSE)</f>
        <v>Normal</v>
      </c>
      <c r="L307" s="27">
        <f>VLOOKUP($A307,'Hospitalisation Details'!$A:$K,COLUMN('Hospitalisation Details'!J306),FALSE)</f>
        <v>32391</v>
      </c>
      <c r="M307" s="28">
        <f>VLOOKUP($A307,'Hospitalisation Details'!$A:$K,COLUMN('Hospitalisation Details'!F306),FALSE)</f>
        <v>30763.01</v>
      </c>
      <c r="N307" s="28" t="str">
        <f>VLOOKUP($A307,'Hospitalisation Details'!$A:$K,COLUMN('Hospitalisation Details'!G306),FALSE)</f>
        <v>Tier - 2</v>
      </c>
      <c r="O307" s="28" t="str">
        <f>VLOOKUP($A307,'Hospitalisation Details'!$A:$K,COLUMN('Hospitalisation Details'!H306),FALSE)</f>
        <v>Tier - 1</v>
      </c>
      <c r="P307" s="28" t="str">
        <f>VLOOKUP($A307,'Hospitalisation Details'!$A:$K,COLUMN('Hospitalisation Details'!I306),FALSE)</f>
        <v>R1011</v>
      </c>
      <c r="Q307" s="29">
        <f>VLOOKUP($A307,'Hospitalisation Details'!$A:$K,COLUMN('Hospitalisation Details'!K306),FALSE)</f>
        <v>34</v>
      </c>
    </row>
    <row r="308" spans="1:17" ht="15.75" customHeight="1" x14ac:dyDescent="0.35">
      <c r="A308" s="26" t="s">
        <v>346</v>
      </c>
      <c r="B308" s="11" t="str">
        <f>VLOOKUP(A308,'Customer Names'!A:E,COLUMN('Customer Names'!D307),FALSE)</f>
        <v>Ms. Megan</v>
      </c>
      <c r="C308" s="11">
        <f>VLOOKUP($A308,'Medical Examinations'!$A:$J,COLUMN('Medical Examinations'!B307),FALSE)</f>
        <v>24.56</v>
      </c>
      <c r="D308" s="11">
        <f>VLOOKUP($A308,'Medical Examinations'!$A:$J,COLUMN('Medical Examinations'!C307),FALSE)</f>
        <v>6.18</v>
      </c>
      <c r="E308" s="11" t="str">
        <f>VLOOKUP($A308,'Medical Examinations'!$A:$J,COLUMN('Medical Examinations'!D307),FALSE)</f>
        <v>Yes</v>
      </c>
      <c r="F308" s="11" t="str">
        <f>VLOOKUP($A308,'Medical Examinations'!$A:$J,COLUMN('Medical Examinations'!E307),FALSE)</f>
        <v>No</v>
      </c>
      <c r="G308" s="11" t="str">
        <f>VLOOKUP($A308,'Medical Examinations'!$A:$J,COLUMN('Medical Examinations'!F307),FALSE)</f>
        <v>Yes</v>
      </c>
      <c r="H308" s="11">
        <f>VLOOKUP($A308,'Medical Examinations'!$A:$J,COLUMN('Medical Examinations'!G307),FALSE)</f>
        <v>1</v>
      </c>
      <c r="I308" s="11" t="str">
        <f>VLOOKUP($A308,'Medical Examinations'!$A:$J,COLUMN('Medical Examinations'!H307),FALSE)</f>
        <v>Yes</v>
      </c>
      <c r="J308" s="11" t="str">
        <f>VLOOKUP($A308,'Medical Examinations'!$A:$J,COLUMN('Medical Examinations'!I307),FALSE)</f>
        <v>Healthy Weight</v>
      </c>
      <c r="K308" s="11" t="str">
        <f>VLOOKUP($A308,'Medical Examinations'!$A:$J,COLUMN('Medical Examinations'!J307),FALSE)</f>
        <v>Prediabetes</v>
      </c>
      <c r="L308" s="27">
        <f>VLOOKUP($A308,'Hospitalisation Details'!$A:$K,COLUMN('Hospitalisation Details'!J307),FALSE)</f>
        <v>30671</v>
      </c>
      <c r="M308" s="28">
        <f>VLOOKUP($A308,'Hospitalisation Details'!$A:$K,COLUMN('Hospitalisation Details'!F307),FALSE)</f>
        <v>30724.44</v>
      </c>
      <c r="N308" s="28" t="str">
        <f>VLOOKUP($A308,'Hospitalisation Details'!$A:$K,COLUMN('Hospitalisation Details'!G307),FALSE)</f>
        <v>Tier - 2</v>
      </c>
      <c r="O308" s="28" t="str">
        <f>VLOOKUP($A308,'Hospitalisation Details'!$A:$K,COLUMN('Hospitalisation Details'!H307),FALSE)</f>
        <v>Tier - 3</v>
      </c>
      <c r="P308" s="28" t="str">
        <f>VLOOKUP($A308,'Hospitalisation Details'!$A:$K,COLUMN('Hospitalisation Details'!I307),FALSE)</f>
        <v>R1011</v>
      </c>
      <c r="Q308" s="29">
        <f>VLOOKUP($A308,'Hospitalisation Details'!$A:$K,COLUMN('Hospitalisation Details'!K307),FALSE)</f>
        <v>39</v>
      </c>
    </row>
    <row r="309" spans="1:17" ht="15.75" customHeight="1" x14ac:dyDescent="0.35">
      <c r="A309" s="26" t="s">
        <v>347</v>
      </c>
      <c r="B309" s="11" t="str">
        <f>VLOOKUP(A309,'Customer Names'!A:E,COLUMN('Customer Names'!D308),FALSE)</f>
        <v>Mr. Jason</v>
      </c>
      <c r="C309" s="11">
        <f>VLOOKUP($A309,'Medical Examinations'!$A:$J,COLUMN('Medical Examinations'!B308),FALSE)</f>
        <v>41.19</v>
      </c>
      <c r="D309" s="11">
        <f>VLOOKUP($A309,'Medical Examinations'!$A:$J,COLUMN('Medical Examinations'!C308),FALSE)</f>
        <v>6.37</v>
      </c>
      <c r="E309" s="11" t="str">
        <f>VLOOKUP($A309,'Medical Examinations'!$A:$J,COLUMN('Medical Examinations'!D308),FALSE)</f>
        <v>No</v>
      </c>
      <c r="F309" s="11" t="str">
        <f>VLOOKUP($A309,'Medical Examinations'!$A:$J,COLUMN('Medical Examinations'!E308),FALSE)</f>
        <v>No</v>
      </c>
      <c r="G309" s="11" t="str">
        <f>VLOOKUP($A309,'Medical Examinations'!$A:$J,COLUMN('Medical Examinations'!F308),FALSE)</f>
        <v>No</v>
      </c>
      <c r="H309" s="11">
        <f>VLOOKUP($A309,'Medical Examinations'!$A:$J,COLUMN('Medical Examinations'!G308),FALSE)</f>
        <v>0</v>
      </c>
      <c r="I309" s="11" t="str">
        <f>VLOOKUP($A309,'Medical Examinations'!$A:$J,COLUMN('Medical Examinations'!H308),FALSE)</f>
        <v>Yes</v>
      </c>
      <c r="J309" s="11" t="str">
        <f>VLOOKUP($A309,'Medical Examinations'!$A:$J,COLUMN('Medical Examinations'!I308),FALSE)</f>
        <v>Obesity</v>
      </c>
      <c r="K309" s="11" t="str">
        <f>VLOOKUP($A309,'Medical Examinations'!$A:$J,COLUMN('Medical Examinations'!J308),FALSE)</f>
        <v>Prediabetes</v>
      </c>
      <c r="L309" s="27">
        <f>VLOOKUP($A309,'Hospitalisation Details'!$A:$K,COLUMN('Hospitalisation Details'!J308),FALSE)</f>
        <v>36424</v>
      </c>
      <c r="M309" s="28">
        <f>VLOOKUP($A309,'Hospitalisation Details'!$A:$K,COLUMN('Hospitalisation Details'!F308),FALSE)</f>
        <v>30697.71</v>
      </c>
      <c r="N309" s="28" t="str">
        <f>VLOOKUP($A309,'Hospitalisation Details'!$A:$K,COLUMN('Hospitalisation Details'!G308),FALSE)</f>
        <v>Tier - 1</v>
      </c>
      <c r="O309" s="28" t="str">
        <f>VLOOKUP($A309,'Hospitalisation Details'!$A:$K,COLUMN('Hospitalisation Details'!H308),FALSE)</f>
        <v>Tier - 2</v>
      </c>
      <c r="P309" s="28" t="str">
        <f>VLOOKUP($A309,'Hospitalisation Details'!$A:$K,COLUMN('Hospitalisation Details'!I308),FALSE)</f>
        <v>R1011</v>
      </c>
      <c r="Q309" s="29">
        <f>VLOOKUP($A309,'Hospitalisation Details'!$A:$K,COLUMN('Hospitalisation Details'!K308),FALSE)</f>
        <v>23</v>
      </c>
    </row>
    <row r="310" spans="1:17" ht="15.75" customHeight="1" x14ac:dyDescent="0.35">
      <c r="A310" s="26" t="s">
        <v>348</v>
      </c>
      <c r="B310" s="11" t="str">
        <f>VLOOKUP(A310,'Customer Names'!A:E,COLUMN('Customer Names'!D309),FALSE)</f>
        <v>Ms. Michele</v>
      </c>
      <c r="C310" s="11">
        <f>VLOOKUP($A310,'Medical Examinations'!$A:$J,COLUMN('Medical Examinations'!B309),FALSE)</f>
        <v>18.63</v>
      </c>
      <c r="D310" s="11">
        <f>VLOOKUP($A310,'Medical Examinations'!$A:$J,COLUMN('Medical Examinations'!C309),FALSE)</f>
        <v>9.81</v>
      </c>
      <c r="E310" s="11" t="str">
        <f>VLOOKUP($A310,'Medical Examinations'!$A:$J,COLUMN('Medical Examinations'!D309),FALSE)</f>
        <v>Yes</v>
      </c>
      <c r="F310" s="11" t="str">
        <f>VLOOKUP($A310,'Medical Examinations'!$A:$J,COLUMN('Medical Examinations'!E309),FALSE)</f>
        <v>No</v>
      </c>
      <c r="G310" s="11" t="str">
        <f>VLOOKUP($A310,'Medical Examinations'!$A:$J,COLUMN('Medical Examinations'!F309),FALSE)</f>
        <v>No</v>
      </c>
      <c r="H310" s="11">
        <f>VLOOKUP($A310,'Medical Examinations'!$A:$J,COLUMN('Medical Examinations'!G309),FALSE)</f>
        <v>2</v>
      </c>
      <c r="I310" s="11" t="str">
        <f>VLOOKUP($A310,'Medical Examinations'!$A:$J,COLUMN('Medical Examinations'!H309),FALSE)</f>
        <v>Yes</v>
      </c>
      <c r="J310" s="11" t="str">
        <f>VLOOKUP($A310,'Medical Examinations'!$A:$J,COLUMN('Medical Examinations'!I309),FALSE)</f>
        <v>Healthy Weight</v>
      </c>
      <c r="K310" s="11" t="str">
        <f>VLOOKUP($A310,'Medical Examinations'!$A:$J,COLUMN('Medical Examinations'!J309),FALSE)</f>
        <v>Diabetes</v>
      </c>
      <c r="L310" s="27">
        <f>VLOOKUP($A310,'Hospitalisation Details'!$A:$K,COLUMN('Hospitalisation Details'!J309),FALSE)</f>
        <v>25883</v>
      </c>
      <c r="M310" s="28">
        <f>VLOOKUP($A310,'Hospitalisation Details'!$A:$K,COLUMN('Hospitalisation Details'!F309),FALSE)</f>
        <v>30625.65</v>
      </c>
      <c r="N310" s="28" t="str">
        <f>VLOOKUP($A310,'Hospitalisation Details'!$A:$K,COLUMN('Hospitalisation Details'!G309),FALSE)</f>
        <v>Tier - 2</v>
      </c>
      <c r="O310" s="28" t="str">
        <f>VLOOKUP($A310,'Hospitalisation Details'!$A:$K,COLUMN('Hospitalisation Details'!H309),FALSE)</f>
        <v>Tier - 3</v>
      </c>
      <c r="P310" s="28" t="str">
        <f>VLOOKUP($A310,'Hospitalisation Details'!$A:$K,COLUMN('Hospitalisation Details'!I309),FALSE)</f>
        <v>R1011</v>
      </c>
      <c r="Q310" s="29">
        <f>VLOOKUP($A310,'Hospitalisation Details'!$A:$K,COLUMN('Hospitalisation Details'!K309),FALSE)</f>
        <v>52</v>
      </c>
    </row>
    <row r="311" spans="1:17" ht="15.75" customHeight="1" x14ac:dyDescent="0.35">
      <c r="A311" s="26" t="s">
        <v>349</v>
      </c>
      <c r="B311" s="11" t="str">
        <f>VLOOKUP(A311,'Customer Names'!A:E,COLUMN('Customer Names'!D310),FALSE)</f>
        <v>Ms. Nikki</v>
      </c>
      <c r="C311" s="11">
        <f>VLOOKUP($A311,'Medical Examinations'!$A:$J,COLUMN('Medical Examinations'!B310),FALSE)</f>
        <v>26.26</v>
      </c>
      <c r="D311" s="11">
        <f>VLOOKUP($A311,'Medical Examinations'!$A:$J,COLUMN('Medical Examinations'!C310),FALSE)</f>
        <v>11.8</v>
      </c>
      <c r="E311" s="11" t="str">
        <f>VLOOKUP($A311,'Medical Examinations'!$A:$J,COLUMN('Medical Examinations'!D310),FALSE)</f>
        <v>Yes</v>
      </c>
      <c r="F311" s="11" t="str">
        <f>VLOOKUP($A311,'Medical Examinations'!$A:$J,COLUMN('Medical Examinations'!E310),FALSE)</f>
        <v>No</v>
      </c>
      <c r="G311" s="11" t="str">
        <f>VLOOKUP($A311,'Medical Examinations'!$A:$J,COLUMN('Medical Examinations'!F310),FALSE)</f>
        <v>No</v>
      </c>
      <c r="H311" s="11">
        <f>VLOOKUP($A311,'Medical Examinations'!$A:$J,COLUMN('Medical Examinations'!G310),FALSE)</f>
        <v>1</v>
      </c>
      <c r="I311" s="11" t="str">
        <f>VLOOKUP($A311,'Medical Examinations'!$A:$J,COLUMN('Medical Examinations'!H310),FALSE)</f>
        <v>Yes</v>
      </c>
      <c r="J311" s="11" t="str">
        <f>VLOOKUP($A311,'Medical Examinations'!$A:$J,COLUMN('Medical Examinations'!I310),FALSE)</f>
        <v>Overweight</v>
      </c>
      <c r="K311" s="11" t="str">
        <f>VLOOKUP($A311,'Medical Examinations'!$A:$J,COLUMN('Medical Examinations'!J310),FALSE)</f>
        <v>Diabetes</v>
      </c>
      <c r="L311" s="27">
        <f>VLOOKUP($A311,'Hospitalisation Details'!$A:$K,COLUMN('Hospitalisation Details'!J310),FALSE)</f>
        <v>31634</v>
      </c>
      <c r="M311" s="28">
        <f>VLOOKUP($A311,'Hospitalisation Details'!$A:$K,COLUMN('Hospitalisation Details'!F310),FALSE)</f>
        <v>30530.5</v>
      </c>
      <c r="N311" s="28" t="str">
        <f>VLOOKUP($A311,'Hospitalisation Details'!$A:$K,COLUMN('Hospitalisation Details'!G310),FALSE)</f>
        <v>Tier - 2</v>
      </c>
      <c r="O311" s="28" t="str">
        <f>VLOOKUP($A311,'Hospitalisation Details'!$A:$K,COLUMN('Hospitalisation Details'!H310),FALSE)</f>
        <v>Tier - 1</v>
      </c>
      <c r="P311" s="28" t="str">
        <f>VLOOKUP($A311,'Hospitalisation Details'!$A:$K,COLUMN('Hospitalisation Details'!I310),FALSE)</f>
        <v>R1011</v>
      </c>
      <c r="Q311" s="29">
        <f>VLOOKUP($A311,'Hospitalisation Details'!$A:$K,COLUMN('Hospitalisation Details'!K310),FALSE)</f>
        <v>36</v>
      </c>
    </row>
    <row r="312" spans="1:17" ht="15.75" customHeight="1" x14ac:dyDescent="0.35">
      <c r="A312" s="26" t="s">
        <v>350</v>
      </c>
      <c r="B312" s="11" t="str">
        <f>VLOOKUP(A312,'Customer Names'!A:E,COLUMN('Customer Names'!D311),FALSE)</f>
        <v>Mr. Philip</v>
      </c>
      <c r="C312" s="11">
        <f>VLOOKUP($A312,'Medical Examinations'!$A:$J,COLUMN('Medical Examinations'!B311),FALSE)</f>
        <v>22.37</v>
      </c>
      <c r="D312" s="11">
        <f>VLOOKUP($A312,'Medical Examinations'!$A:$J,COLUMN('Medical Examinations'!C311),FALSE)</f>
        <v>5.86</v>
      </c>
      <c r="E312" s="11" t="str">
        <f>VLOOKUP($A312,'Medical Examinations'!$A:$J,COLUMN('Medical Examinations'!D311),FALSE)</f>
        <v>Yes</v>
      </c>
      <c r="F312" s="11" t="str">
        <f>VLOOKUP($A312,'Medical Examinations'!$A:$J,COLUMN('Medical Examinations'!E311),FALSE)</f>
        <v>No</v>
      </c>
      <c r="G312" s="11" t="str">
        <f>VLOOKUP($A312,'Medical Examinations'!$A:$J,COLUMN('Medical Examinations'!F311),FALSE)</f>
        <v>Yes</v>
      </c>
      <c r="H312" s="11">
        <f>VLOOKUP($A312,'Medical Examinations'!$A:$J,COLUMN('Medical Examinations'!G311),FALSE)</f>
        <v>1</v>
      </c>
      <c r="I312" s="11" t="str">
        <f>VLOOKUP($A312,'Medical Examinations'!$A:$J,COLUMN('Medical Examinations'!H311),FALSE)</f>
        <v>Yes</v>
      </c>
      <c r="J312" s="11" t="str">
        <f>VLOOKUP($A312,'Medical Examinations'!$A:$J,COLUMN('Medical Examinations'!I311),FALSE)</f>
        <v>Healthy Weight</v>
      </c>
      <c r="K312" s="11" t="str">
        <f>VLOOKUP($A312,'Medical Examinations'!$A:$J,COLUMN('Medical Examinations'!J311),FALSE)</f>
        <v>Prediabetes</v>
      </c>
      <c r="L312" s="27">
        <f>VLOOKUP($A312,'Hospitalisation Details'!$A:$K,COLUMN('Hospitalisation Details'!J311),FALSE)</f>
        <v>30562</v>
      </c>
      <c r="M312" s="28">
        <f>VLOOKUP($A312,'Hospitalisation Details'!$A:$K,COLUMN('Hospitalisation Details'!F311),FALSE)</f>
        <v>30457.37</v>
      </c>
      <c r="N312" s="28" t="str">
        <f>VLOOKUP($A312,'Hospitalisation Details'!$A:$K,COLUMN('Hospitalisation Details'!G311),FALSE)</f>
        <v>Tier - 2</v>
      </c>
      <c r="O312" s="28" t="str">
        <f>VLOOKUP($A312,'Hospitalisation Details'!$A:$K,COLUMN('Hospitalisation Details'!H311),FALSE)</f>
        <v>Tier - 1</v>
      </c>
      <c r="P312" s="28" t="str">
        <f>VLOOKUP($A312,'Hospitalisation Details'!$A:$K,COLUMN('Hospitalisation Details'!I311),FALSE)</f>
        <v>R1012</v>
      </c>
      <c r="Q312" s="29">
        <f>VLOOKUP($A312,'Hospitalisation Details'!$A:$K,COLUMN('Hospitalisation Details'!K311),FALSE)</f>
        <v>39</v>
      </c>
    </row>
    <row r="313" spans="1:17" ht="15.75" customHeight="1" x14ac:dyDescent="0.35">
      <c r="A313" s="26" t="s">
        <v>351</v>
      </c>
      <c r="B313" s="11" t="str">
        <f>VLOOKUP(A313,'Customer Names'!A:E,COLUMN('Customer Names'!D312),FALSE)</f>
        <v>Mr. Bryan</v>
      </c>
      <c r="C313" s="11">
        <f>VLOOKUP($A313,'Medical Examinations'!$A:$J,COLUMN('Medical Examinations'!B312),FALSE)</f>
        <v>39.619999999999997</v>
      </c>
      <c r="D313" s="11">
        <f>VLOOKUP($A313,'Medical Examinations'!$A:$J,COLUMN('Medical Examinations'!C312),FALSE)</f>
        <v>4.28</v>
      </c>
      <c r="E313" s="11" t="str">
        <f>VLOOKUP($A313,'Medical Examinations'!$A:$J,COLUMN('Medical Examinations'!D312),FALSE)</f>
        <v>No</v>
      </c>
      <c r="F313" s="11" t="str">
        <f>VLOOKUP($A313,'Medical Examinations'!$A:$J,COLUMN('Medical Examinations'!E312),FALSE)</f>
        <v>No</v>
      </c>
      <c r="G313" s="11" t="str">
        <f>VLOOKUP($A313,'Medical Examinations'!$A:$J,COLUMN('Medical Examinations'!F312),FALSE)</f>
        <v>No</v>
      </c>
      <c r="H313" s="11">
        <f>VLOOKUP($A313,'Medical Examinations'!$A:$J,COLUMN('Medical Examinations'!G312),FALSE)</f>
        <v>1</v>
      </c>
      <c r="I313" s="11" t="str">
        <f>VLOOKUP($A313,'Medical Examinations'!$A:$J,COLUMN('Medical Examinations'!H312),FALSE)</f>
        <v>Yes</v>
      </c>
      <c r="J313" s="11" t="str">
        <f>VLOOKUP($A313,'Medical Examinations'!$A:$J,COLUMN('Medical Examinations'!I312),FALSE)</f>
        <v>Obesity</v>
      </c>
      <c r="K313" s="11" t="str">
        <f>VLOOKUP($A313,'Medical Examinations'!$A:$J,COLUMN('Medical Examinations'!J312),FALSE)</f>
        <v>Normal</v>
      </c>
      <c r="L313" s="27">
        <f>VLOOKUP($A313,'Hospitalisation Details'!$A:$K,COLUMN('Hospitalisation Details'!J312),FALSE)</f>
        <v>36096</v>
      </c>
      <c r="M313" s="28">
        <f>VLOOKUP($A313,'Hospitalisation Details'!$A:$K,COLUMN('Hospitalisation Details'!F312),FALSE)</f>
        <v>30422.03</v>
      </c>
      <c r="N313" s="28" t="str">
        <f>VLOOKUP($A313,'Hospitalisation Details'!$A:$K,COLUMN('Hospitalisation Details'!G312),FALSE)</f>
        <v>Tier - 2</v>
      </c>
      <c r="O313" s="28" t="str">
        <f>VLOOKUP($A313,'Hospitalisation Details'!$A:$K,COLUMN('Hospitalisation Details'!H312),FALSE)</f>
        <v>Tier - 3</v>
      </c>
      <c r="P313" s="28" t="str">
        <f>VLOOKUP($A313,'Hospitalisation Details'!$A:$K,COLUMN('Hospitalisation Details'!I312),FALSE)</f>
        <v>R1011</v>
      </c>
      <c r="Q313" s="29">
        <f>VLOOKUP($A313,'Hospitalisation Details'!$A:$K,COLUMN('Hospitalisation Details'!K312),FALSE)</f>
        <v>24</v>
      </c>
    </row>
    <row r="314" spans="1:17" ht="15.75" customHeight="1" x14ac:dyDescent="0.35">
      <c r="A314" s="26" t="s">
        <v>352</v>
      </c>
      <c r="B314" s="11" t="str">
        <f>VLOOKUP(A314,'Customer Names'!A:E,COLUMN('Customer Names'!D313),FALSE)</f>
        <v>Mr. Timothy</v>
      </c>
      <c r="C314" s="11">
        <f>VLOOKUP($A314,'Medical Examinations'!$A:$J,COLUMN('Medical Examinations'!B313),FALSE)</f>
        <v>18.329999999999998</v>
      </c>
      <c r="D314" s="11">
        <f>VLOOKUP($A314,'Medical Examinations'!$A:$J,COLUMN('Medical Examinations'!C313),FALSE)</f>
        <v>4.16</v>
      </c>
      <c r="E314" s="11" t="str">
        <f>VLOOKUP($A314,'Medical Examinations'!$A:$J,COLUMN('Medical Examinations'!D313),FALSE)</f>
        <v>Yes</v>
      </c>
      <c r="F314" s="11" t="str">
        <f>VLOOKUP($A314,'Medical Examinations'!$A:$J,COLUMN('Medical Examinations'!E313),FALSE)</f>
        <v>No</v>
      </c>
      <c r="G314" s="11" t="str">
        <f>VLOOKUP($A314,'Medical Examinations'!$A:$J,COLUMN('Medical Examinations'!F313),FALSE)</f>
        <v>No</v>
      </c>
      <c r="H314" s="11">
        <f>VLOOKUP($A314,'Medical Examinations'!$A:$J,COLUMN('Medical Examinations'!G313),FALSE)</f>
        <v>0</v>
      </c>
      <c r="I314" s="11" t="str">
        <f>VLOOKUP($A314,'Medical Examinations'!$A:$J,COLUMN('Medical Examinations'!H313),FALSE)</f>
        <v>Yes</v>
      </c>
      <c r="J314" s="11" t="str">
        <f>VLOOKUP($A314,'Medical Examinations'!$A:$J,COLUMN('Medical Examinations'!I313),FALSE)</f>
        <v>Underweight</v>
      </c>
      <c r="K314" s="11" t="str">
        <f>VLOOKUP($A314,'Medical Examinations'!$A:$J,COLUMN('Medical Examinations'!J313),FALSE)</f>
        <v>Normal</v>
      </c>
      <c r="L314" s="27">
        <f>VLOOKUP($A314,'Hospitalisation Details'!$A:$K,COLUMN('Hospitalisation Details'!J313),FALSE)</f>
        <v>28006</v>
      </c>
      <c r="M314" s="28">
        <f>VLOOKUP($A314,'Hospitalisation Details'!$A:$K,COLUMN('Hospitalisation Details'!F313),FALSE)</f>
        <v>30409.53</v>
      </c>
      <c r="N314" s="28" t="str">
        <f>VLOOKUP($A314,'Hospitalisation Details'!$A:$K,COLUMN('Hospitalisation Details'!G313),FALSE)</f>
        <v>Tier - 2</v>
      </c>
      <c r="O314" s="28" t="str">
        <f>VLOOKUP($A314,'Hospitalisation Details'!$A:$K,COLUMN('Hospitalisation Details'!H313),FALSE)</f>
        <v>Tier - 3</v>
      </c>
      <c r="P314" s="28" t="str">
        <f>VLOOKUP($A314,'Hospitalisation Details'!$A:$K,COLUMN('Hospitalisation Details'!I313),FALSE)</f>
        <v>R1012</v>
      </c>
      <c r="Q314" s="29">
        <f>VLOOKUP($A314,'Hospitalisation Details'!$A:$K,COLUMN('Hospitalisation Details'!K313),FALSE)</f>
        <v>46</v>
      </c>
    </row>
    <row r="315" spans="1:17" ht="15.75" customHeight="1" x14ac:dyDescent="0.35">
      <c r="A315" s="26" t="s">
        <v>353</v>
      </c>
      <c r="B315" s="11" t="str">
        <f>VLOOKUP(A315,'Customer Names'!A:E,COLUMN('Customer Names'!D314),FALSE)</f>
        <v>Ms. Angielyn</v>
      </c>
      <c r="C315" s="11">
        <f>VLOOKUP($A315,'Medical Examinations'!$A:$J,COLUMN('Medical Examinations'!B314),FALSE)</f>
        <v>17.11</v>
      </c>
      <c r="D315" s="11">
        <f>VLOOKUP($A315,'Medical Examinations'!$A:$J,COLUMN('Medical Examinations'!C314),FALSE)</f>
        <v>4.9800000000000004</v>
      </c>
      <c r="E315" s="11" t="str">
        <f>VLOOKUP($A315,'Medical Examinations'!$A:$J,COLUMN('Medical Examinations'!D314),FALSE)</f>
        <v>Yes</v>
      </c>
      <c r="F315" s="11" t="str">
        <f>VLOOKUP($A315,'Medical Examinations'!$A:$J,COLUMN('Medical Examinations'!E314),FALSE)</f>
        <v>No</v>
      </c>
      <c r="G315" s="11" t="str">
        <f>VLOOKUP($A315,'Medical Examinations'!$A:$J,COLUMN('Medical Examinations'!F314),FALSE)</f>
        <v>Yes</v>
      </c>
      <c r="H315" s="11">
        <f>VLOOKUP($A315,'Medical Examinations'!$A:$J,COLUMN('Medical Examinations'!G314),FALSE)</f>
        <v>1</v>
      </c>
      <c r="I315" s="11" t="str">
        <f>VLOOKUP($A315,'Medical Examinations'!$A:$J,COLUMN('Medical Examinations'!H314),FALSE)</f>
        <v>Yes</v>
      </c>
      <c r="J315" s="11" t="str">
        <f>VLOOKUP($A315,'Medical Examinations'!$A:$J,COLUMN('Medical Examinations'!I314),FALSE)</f>
        <v>Underweight</v>
      </c>
      <c r="K315" s="11" t="str">
        <f>VLOOKUP($A315,'Medical Examinations'!$A:$J,COLUMN('Medical Examinations'!J314),FALSE)</f>
        <v>Normal</v>
      </c>
      <c r="L315" s="27">
        <f>VLOOKUP($A315,'Hospitalisation Details'!$A:$K,COLUMN('Hospitalisation Details'!J314),FALSE)</f>
        <v>25414</v>
      </c>
      <c r="M315" s="28">
        <f>VLOOKUP($A315,'Hospitalisation Details'!$A:$K,COLUMN('Hospitalisation Details'!F314),FALSE)</f>
        <v>30366.93</v>
      </c>
      <c r="N315" s="28" t="str">
        <f>VLOOKUP($A315,'Hospitalisation Details'!$A:$K,COLUMN('Hospitalisation Details'!G314),FALSE)</f>
        <v>Tier - 2</v>
      </c>
      <c r="O315" s="28" t="str">
        <f>VLOOKUP($A315,'Hospitalisation Details'!$A:$K,COLUMN('Hospitalisation Details'!H314),FALSE)</f>
        <v>Tier - 2</v>
      </c>
      <c r="P315" s="28" t="str">
        <f>VLOOKUP($A315,'Hospitalisation Details'!$A:$K,COLUMN('Hospitalisation Details'!I314),FALSE)</f>
        <v>R1011</v>
      </c>
      <c r="Q315" s="29">
        <f>VLOOKUP($A315,'Hospitalisation Details'!$A:$K,COLUMN('Hospitalisation Details'!K314),FALSE)</f>
        <v>53</v>
      </c>
    </row>
    <row r="316" spans="1:17" ht="15.75" customHeight="1" x14ac:dyDescent="0.35">
      <c r="A316" s="26" t="s">
        <v>354</v>
      </c>
      <c r="B316" s="11" t="str">
        <f>VLOOKUP(A316,'Customer Names'!A:E,COLUMN('Customer Names'!D315),FALSE)</f>
        <v>Ms. Jeanie</v>
      </c>
      <c r="C316" s="11">
        <f>VLOOKUP($A316,'Medical Examinations'!$A:$J,COLUMN('Medical Examinations'!B315),FALSE)</f>
        <v>43.5</v>
      </c>
      <c r="D316" s="11">
        <f>VLOOKUP($A316,'Medical Examinations'!$A:$J,COLUMN('Medical Examinations'!C315),FALSE)</f>
        <v>6.38</v>
      </c>
      <c r="E316" s="11" t="str">
        <f>VLOOKUP($A316,'Medical Examinations'!$A:$J,COLUMN('Medical Examinations'!D315),FALSE)</f>
        <v>No</v>
      </c>
      <c r="F316" s="11" t="str">
        <f>VLOOKUP($A316,'Medical Examinations'!$A:$J,COLUMN('Medical Examinations'!E315),FALSE)</f>
        <v>Yes</v>
      </c>
      <c r="G316" s="11" t="str">
        <f>VLOOKUP($A316,'Medical Examinations'!$A:$J,COLUMN('Medical Examinations'!F315),FALSE)</f>
        <v>No</v>
      </c>
      <c r="H316" s="11">
        <f>VLOOKUP($A316,'Medical Examinations'!$A:$J,COLUMN('Medical Examinations'!G315),FALSE)</f>
        <v>1</v>
      </c>
      <c r="I316" s="11" t="str">
        <f>VLOOKUP($A316,'Medical Examinations'!$A:$J,COLUMN('Medical Examinations'!H315),FALSE)</f>
        <v>Yes</v>
      </c>
      <c r="J316" s="11" t="str">
        <f>VLOOKUP($A316,'Medical Examinations'!$A:$J,COLUMN('Medical Examinations'!I315),FALSE)</f>
        <v>Obesity</v>
      </c>
      <c r="K316" s="11" t="str">
        <f>VLOOKUP($A316,'Medical Examinations'!$A:$J,COLUMN('Medical Examinations'!J315),FALSE)</f>
        <v>Prediabetes</v>
      </c>
      <c r="L316" s="27">
        <f>VLOOKUP($A316,'Hospitalisation Details'!$A:$K,COLUMN('Hospitalisation Details'!J315),FALSE)</f>
        <v>38139</v>
      </c>
      <c r="M316" s="28">
        <f>VLOOKUP($A316,'Hospitalisation Details'!$A:$K,COLUMN('Hospitalisation Details'!F315),FALSE)</f>
        <v>30328.27</v>
      </c>
      <c r="N316" s="28" t="str">
        <f>VLOOKUP($A316,'Hospitalisation Details'!$A:$K,COLUMN('Hospitalisation Details'!G315),FALSE)</f>
        <v>Tier - 2</v>
      </c>
      <c r="O316" s="28" t="str">
        <f>VLOOKUP($A316,'Hospitalisation Details'!$A:$K,COLUMN('Hospitalisation Details'!H315),FALSE)</f>
        <v>Tier - 2</v>
      </c>
      <c r="P316" s="28" t="str">
        <f>VLOOKUP($A316,'Hospitalisation Details'!$A:$K,COLUMN('Hospitalisation Details'!I315),FALSE)</f>
        <v>R1011</v>
      </c>
      <c r="Q316" s="29">
        <f>VLOOKUP($A316,'Hospitalisation Details'!$A:$K,COLUMN('Hospitalisation Details'!K315),FALSE)</f>
        <v>19</v>
      </c>
    </row>
    <row r="317" spans="1:17" ht="15.75" customHeight="1" x14ac:dyDescent="0.35">
      <c r="A317" s="26" t="s">
        <v>355</v>
      </c>
      <c r="B317" s="11" t="str">
        <f>VLOOKUP(A317,'Customer Names'!A:E,COLUMN('Customer Names'!D316),FALSE)</f>
        <v>Mr. Greg</v>
      </c>
      <c r="C317" s="11">
        <f>VLOOKUP($A317,'Medical Examinations'!$A:$J,COLUMN('Medical Examinations'!B316),FALSE)</f>
        <v>25.364999999999998</v>
      </c>
      <c r="D317" s="11">
        <f>VLOOKUP($A317,'Medical Examinations'!$A:$J,COLUMN('Medical Examinations'!C316),FALSE)</f>
        <v>5.19</v>
      </c>
      <c r="E317" s="11" t="str">
        <f>VLOOKUP($A317,'Medical Examinations'!$A:$J,COLUMN('Medical Examinations'!D316),FALSE)</f>
        <v>No</v>
      </c>
      <c r="F317" s="11" t="str">
        <f>VLOOKUP($A317,'Medical Examinations'!$A:$J,COLUMN('Medical Examinations'!E316),FALSE)</f>
        <v>No</v>
      </c>
      <c r="G317" s="11" t="str">
        <f>VLOOKUP($A317,'Medical Examinations'!$A:$J,COLUMN('Medical Examinations'!F316),FALSE)</f>
        <v>No</v>
      </c>
      <c r="H317" s="11">
        <f>VLOOKUP($A317,'Medical Examinations'!$A:$J,COLUMN('Medical Examinations'!G316),FALSE)</f>
        <v>2</v>
      </c>
      <c r="I317" s="11" t="str">
        <f>VLOOKUP($A317,'Medical Examinations'!$A:$J,COLUMN('Medical Examinations'!H316),FALSE)</f>
        <v>No</v>
      </c>
      <c r="J317" s="11" t="str">
        <f>VLOOKUP($A317,'Medical Examinations'!$A:$J,COLUMN('Medical Examinations'!I316),FALSE)</f>
        <v>Overweight</v>
      </c>
      <c r="K317" s="11" t="str">
        <f>VLOOKUP($A317,'Medical Examinations'!$A:$J,COLUMN('Medical Examinations'!J316),FALSE)</f>
        <v>Normal</v>
      </c>
      <c r="L317" s="27">
        <f>VLOOKUP($A317,'Hospitalisation Details'!$A:$K,COLUMN('Hospitalisation Details'!J316),FALSE)</f>
        <v>26504</v>
      </c>
      <c r="M317" s="28">
        <f>VLOOKUP($A317,'Hospitalisation Details'!$A:$K,COLUMN('Hospitalisation Details'!F316),FALSE)</f>
        <v>30284.639999999999</v>
      </c>
      <c r="N317" s="28" t="str">
        <f>VLOOKUP($A317,'Hospitalisation Details'!$A:$K,COLUMN('Hospitalisation Details'!G316),FALSE)</f>
        <v>Tier - 1</v>
      </c>
      <c r="O317" s="28" t="str">
        <f>VLOOKUP($A317,'Hospitalisation Details'!$A:$K,COLUMN('Hospitalisation Details'!H316),FALSE)</f>
        <v>Tier - 1</v>
      </c>
      <c r="P317" s="28" t="str">
        <f>VLOOKUP($A317,'Hospitalisation Details'!$A:$K,COLUMN('Hospitalisation Details'!I316),FALSE)</f>
        <v>R1012</v>
      </c>
      <c r="Q317" s="29">
        <f>VLOOKUP($A317,'Hospitalisation Details'!$A:$K,COLUMN('Hospitalisation Details'!K316),FALSE)</f>
        <v>50</v>
      </c>
    </row>
    <row r="318" spans="1:17" ht="15.75" customHeight="1" x14ac:dyDescent="0.35">
      <c r="A318" s="26" t="s">
        <v>356</v>
      </c>
      <c r="B318" s="11" t="str">
        <f>VLOOKUP(A318,'Customer Names'!A:E,COLUMN('Customer Names'!D317),FALSE)</f>
        <v>Mr. John</v>
      </c>
      <c r="C318" s="11">
        <f>VLOOKUP($A318,'Medical Examinations'!$A:$J,COLUMN('Medical Examinations'!B317),FALSE)</f>
        <v>28.594999999999999</v>
      </c>
      <c r="D318" s="11">
        <f>VLOOKUP($A318,'Medical Examinations'!$A:$J,COLUMN('Medical Examinations'!C317),FALSE)</f>
        <v>10.210000000000001</v>
      </c>
      <c r="E318" s="11" t="str">
        <f>VLOOKUP($A318,'Medical Examinations'!$A:$J,COLUMN('Medical Examinations'!D317),FALSE)</f>
        <v>No</v>
      </c>
      <c r="F318" s="11" t="str">
        <f>VLOOKUP($A318,'Medical Examinations'!$A:$J,COLUMN('Medical Examinations'!E317),FALSE)</f>
        <v>No</v>
      </c>
      <c r="G318" s="11" t="str">
        <f>VLOOKUP($A318,'Medical Examinations'!$A:$J,COLUMN('Medical Examinations'!F317),FALSE)</f>
        <v>No</v>
      </c>
      <c r="H318" s="11">
        <f>VLOOKUP($A318,'Medical Examinations'!$A:$J,COLUMN('Medical Examinations'!G317),FALSE)</f>
        <v>0</v>
      </c>
      <c r="I318" s="11" t="str">
        <f>VLOOKUP($A318,'Medical Examinations'!$A:$J,COLUMN('Medical Examinations'!H317),FALSE)</f>
        <v>No</v>
      </c>
      <c r="J318" s="11" t="str">
        <f>VLOOKUP($A318,'Medical Examinations'!$A:$J,COLUMN('Medical Examinations'!I317),FALSE)</f>
        <v>Overweight</v>
      </c>
      <c r="K318" s="11" t="str">
        <f>VLOOKUP($A318,'Medical Examinations'!$A:$J,COLUMN('Medical Examinations'!J317),FALSE)</f>
        <v>Diabetes</v>
      </c>
      <c r="L318" s="27">
        <f>VLOOKUP($A318,'Hospitalisation Details'!$A:$K,COLUMN('Hospitalisation Details'!J317),FALSE)</f>
        <v>22904</v>
      </c>
      <c r="M318" s="28">
        <f>VLOOKUP($A318,'Hospitalisation Details'!$A:$K,COLUMN('Hospitalisation Details'!F317),FALSE)</f>
        <v>30260</v>
      </c>
      <c r="N318" s="28" t="str">
        <f>VLOOKUP($A318,'Hospitalisation Details'!$A:$K,COLUMN('Hospitalisation Details'!G317),FALSE)</f>
        <v>Tier - 1</v>
      </c>
      <c r="O318" s="28" t="str">
        <f>VLOOKUP($A318,'Hospitalisation Details'!$A:$K,COLUMN('Hospitalisation Details'!H317),FALSE)</f>
        <v>Tier - 1</v>
      </c>
      <c r="P318" s="28" t="str">
        <f>VLOOKUP($A318,'Hospitalisation Details'!$A:$K,COLUMN('Hospitalisation Details'!I317),FALSE)</f>
        <v>R1014</v>
      </c>
      <c r="Q318" s="29">
        <f>VLOOKUP($A318,'Hospitalisation Details'!$A:$K,COLUMN('Hospitalisation Details'!K317),FALSE)</f>
        <v>60</v>
      </c>
    </row>
    <row r="319" spans="1:17" ht="15.75" customHeight="1" x14ac:dyDescent="0.35">
      <c r="A319" s="26" t="s">
        <v>357</v>
      </c>
      <c r="B319" s="11" t="str">
        <f>VLOOKUP(A319,'Customer Names'!A:E,COLUMN('Customer Names'!D318),FALSE)</f>
        <v>Mr. Aliaksandr</v>
      </c>
      <c r="C319" s="11">
        <f>VLOOKUP($A319,'Medical Examinations'!$A:$J,COLUMN('Medical Examinations'!B318),FALSE)</f>
        <v>29.83</v>
      </c>
      <c r="D319" s="11">
        <f>VLOOKUP($A319,'Medical Examinations'!$A:$J,COLUMN('Medical Examinations'!C318),FALSE)</f>
        <v>9.6999999999999993</v>
      </c>
      <c r="E319" s="11" t="str">
        <f>VLOOKUP($A319,'Medical Examinations'!$A:$J,COLUMN('Medical Examinations'!D318),FALSE)</f>
        <v>Yes</v>
      </c>
      <c r="F319" s="11" t="str">
        <f>VLOOKUP($A319,'Medical Examinations'!$A:$J,COLUMN('Medical Examinations'!E318),FALSE)</f>
        <v>No</v>
      </c>
      <c r="G319" s="11" t="str">
        <f>VLOOKUP($A319,'Medical Examinations'!$A:$J,COLUMN('Medical Examinations'!F318),FALSE)</f>
        <v>Yes</v>
      </c>
      <c r="H319" s="11">
        <f>VLOOKUP($A319,'Medical Examinations'!$A:$J,COLUMN('Medical Examinations'!G318),FALSE)</f>
        <v>1</v>
      </c>
      <c r="I319" s="11" t="str">
        <f>VLOOKUP($A319,'Medical Examinations'!$A:$J,COLUMN('Medical Examinations'!H318),FALSE)</f>
        <v>Yes</v>
      </c>
      <c r="J319" s="11" t="str">
        <f>VLOOKUP($A319,'Medical Examinations'!$A:$J,COLUMN('Medical Examinations'!I318),FALSE)</f>
        <v>Overweight</v>
      </c>
      <c r="K319" s="11" t="str">
        <f>VLOOKUP($A319,'Medical Examinations'!$A:$J,COLUMN('Medical Examinations'!J318),FALSE)</f>
        <v>Diabetes</v>
      </c>
      <c r="L319" s="27">
        <f>VLOOKUP($A319,'Hospitalisation Details'!$A:$K,COLUMN('Hospitalisation Details'!J318),FALSE)</f>
        <v>23267</v>
      </c>
      <c r="M319" s="28">
        <f>VLOOKUP($A319,'Hospitalisation Details'!$A:$K,COLUMN('Hospitalisation Details'!F318),FALSE)</f>
        <v>30184.94</v>
      </c>
      <c r="N319" s="28" t="str">
        <f>VLOOKUP($A319,'Hospitalisation Details'!$A:$K,COLUMN('Hospitalisation Details'!G318),FALSE)</f>
        <v>Tier - 1</v>
      </c>
      <c r="O319" s="28" t="str">
        <f>VLOOKUP($A319,'Hospitalisation Details'!$A:$K,COLUMN('Hospitalisation Details'!H318),FALSE)</f>
        <v>Tier - 1</v>
      </c>
      <c r="P319" s="28" t="str">
        <f>VLOOKUP($A319,'Hospitalisation Details'!$A:$K,COLUMN('Hospitalisation Details'!I318),FALSE)</f>
        <v>R1014</v>
      </c>
      <c r="Q319" s="29">
        <f>VLOOKUP($A319,'Hospitalisation Details'!$A:$K,COLUMN('Hospitalisation Details'!K318),FALSE)</f>
        <v>59</v>
      </c>
    </row>
    <row r="320" spans="1:17" ht="15.75" customHeight="1" x14ac:dyDescent="0.35">
      <c r="A320" s="26" t="s">
        <v>358</v>
      </c>
      <c r="B320" s="11" t="str">
        <f>VLOOKUP(A320,'Customer Names'!A:E,COLUMN('Customer Names'!D319),FALSE)</f>
        <v>Mr. Jason</v>
      </c>
      <c r="C320" s="11">
        <f>VLOOKUP($A320,'Medical Examinations'!$A:$J,COLUMN('Medical Examinations'!B319),FALSE)</f>
        <v>24.7</v>
      </c>
      <c r="D320" s="11">
        <f>VLOOKUP($A320,'Medical Examinations'!$A:$J,COLUMN('Medical Examinations'!C319),FALSE)</f>
        <v>10.25</v>
      </c>
      <c r="E320" s="11" t="str">
        <f>VLOOKUP($A320,'Medical Examinations'!$A:$J,COLUMN('Medical Examinations'!D319),FALSE)</f>
        <v>No</v>
      </c>
      <c r="F320" s="11" t="str">
        <f>VLOOKUP($A320,'Medical Examinations'!$A:$J,COLUMN('Medical Examinations'!E319),FALSE)</f>
        <v>No</v>
      </c>
      <c r="G320" s="11" t="str">
        <f>VLOOKUP($A320,'Medical Examinations'!$A:$J,COLUMN('Medical Examinations'!F319),FALSE)</f>
        <v>No</v>
      </c>
      <c r="H320" s="11">
        <f>VLOOKUP($A320,'Medical Examinations'!$A:$J,COLUMN('Medical Examinations'!G319),FALSE)</f>
        <v>3</v>
      </c>
      <c r="I320" s="11" t="str">
        <f>VLOOKUP($A320,'Medical Examinations'!$A:$J,COLUMN('Medical Examinations'!H319),FALSE)</f>
        <v>No</v>
      </c>
      <c r="J320" s="11" t="str">
        <f>VLOOKUP($A320,'Medical Examinations'!$A:$J,COLUMN('Medical Examinations'!I319),FALSE)</f>
        <v>Healthy Weight</v>
      </c>
      <c r="K320" s="11" t="str">
        <f>VLOOKUP($A320,'Medical Examinations'!$A:$J,COLUMN('Medical Examinations'!J319),FALSE)</f>
        <v>Diabetes</v>
      </c>
      <c r="L320" s="27">
        <f>VLOOKUP($A320,'Hospitalisation Details'!$A:$K,COLUMN('Hospitalisation Details'!J319),FALSE)</f>
        <v>21408</v>
      </c>
      <c r="M320" s="28">
        <f>VLOOKUP($A320,'Hospitalisation Details'!$A:$K,COLUMN('Hospitalisation Details'!F319),FALSE)</f>
        <v>30166.62</v>
      </c>
      <c r="N320" s="28" t="str">
        <f>VLOOKUP($A320,'Hospitalisation Details'!$A:$K,COLUMN('Hospitalisation Details'!G319),FALSE)</f>
        <v>Tier - 1</v>
      </c>
      <c r="O320" s="28" t="str">
        <f>VLOOKUP($A320,'Hospitalisation Details'!$A:$K,COLUMN('Hospitalisation Details'!H319),FALSE)</f>
        <v>Tier - 3</v>
      </c>
      <c r="P320" s="28" t="str">
        <f>VLOOKUP($A320,'Hospitalisation Details'!$A:$K,COLUMN('Hospitalisation Details'!I319),FALSE)</f>
        <v>R1012</v>
      </c>
      <c r="Q320" s="29">
        <f>VLOOKUP($A320,'Hospitalisation Details'!$A:$K,COLUMN('Hospitalisation Details'!K319),FALSE)</f>
        <v>64</v>
      </c>
    </row>
    <row r="321" spans="1:17" ht="15.75" customHeight="1" x14ac:dyDescent="0.35">
      <c r="A321" s="26" t="s">
        <v>359</v>
      </c>
      <c r="B321" s="11" t="str">
        <f>VLOOKUP(A321,'Customer Names'!A:E,COLUMN('Customer Names'!D320),FALSE)</f>
        <v>Ms. Sheera</v>
      </c>
      <c r="C321" s="11">
        <f>VLOOKUP($A321,'Medical Examinations'!$A:$J,COLUMN('Medical Examinations'!B320),FALSE)</f>
        <v>17.940000000000001</v>
      </c>
      <c r="D321" s="11">
        <f>VLOOKUP($A321,'Medical Examinations'!$A:$J,COLUMN('Medical Examinations'!C320),FALSE)</f>
        <v>9.77</v>
      </c>
      <c r="E321" s="11" t="str">
        <f>VLOOKUP($A321,'Medical Examinations'!$A:$J,COLUMN('Medical Examinations'!D320),FALSE)</f>
        <v>No</v>
      </c>
      <c r="F321" s="11" t="str">
        <f>VLOOKUP($A321,'Medical Examinations'!$A:$J,COLUMN('Medical Examinations'!E320),FALSE)</f>
        <v>No</v>
      </c>
      <c r="G321" s="11" t="str">
        <f>VLOOKUP($A321,'Medical Examinations'!$A:$J,COLUMN('Medical Examinations'!F320),FALSE)</f>
        <v>No</v>
      </c>
      <c r="H321" s="11">
        <f>VLOOKUP($A321,'Medical Examinations'!$A:$J,COLUMN('Medical Examinations'!G320),FALSE)</f>
        <v>0</v>
      </c>
      <c r="I321" s="11" t="str">
        <f>VLOOKUP($A321,'Medical Examinations'!$A:$J,COLUMN('Medical Examinations'!H320),FALSE)</f>
        <v>Yes</v>
      </c>
      <c r="J321" s="11" t="str">
        <f>VLOOKUP($A321,'Medical Examinations'!$A:$J,COLUMN('Medical Examinations'!I320),FALSE)</f>
        <v>Underweight</v>
      </c>
      <c r="K321" s="11" t="str">
        <f>VLOOKUP($A321,'Medical Examinations'!$A:$J,COLUMN('Medical Examinations'!J320),FALSE)</f>
        <v>Diabetes</v>
      </c>
      <c r="L321" s="27">
        <f>VLOOKUP($A321,'Hospitalisation Details'!$A:$K,COLUMN('Hospitalisation Details'!J320),FALSE)</f>
        <v>26292</v>
      </c>
      <c r="M321" s="28">
        <f>VLOOKUP($A321,'Hospitalisation Details'!$A:$K,COLUMN('Hospitalisation Details'!F320),FALSE)</f>
        <v>30134.75</v>
      </c>
      <c r="N321" s="28" t="str">
        <f>VLOOKUP($A321,'Hospitalisation Details'!$A:$K,COLUMN('Hospitalisation Details'!G320),FALSE)</f>
        <v>Tier - 2</v>
      </c>
      <c r="O321" s="28" t="str">
        <f>VLOOKUP($A321,'Hospitalisation Details'!$A:$K,COLUMN('Hospitalisation Details'!H320),FALSE)</f>
        <v>Tier - 3</v>
      </c>
      <c r="P321" s="28" t="str">
        <f>VLOOKUP($A321,'Hospitalisation Details'!$A:$K,COLUMN('Hospitalisation Details'!I320),FALSE)</f>
        <v>R1011</v>
      </c>
      <c r="Q321" s="29">
        <f>VLOOKUP($A321,'Hospitalisation Details'!$A:$K,COLUMN('Hospitalisation Details'!K320),FALSE)</f>
        <v>51</v>
      </c>
    </row>
    <row r="322" spans="1:17" ht="15.75" customHeight="1" x14ac:dyDescent="0.35">
      <c r="A322" s="26" t="s">
        <v>360</v>
      </c>
      <c r="B322" s="11" t="str">
        <f>VLOOKUP(A322,'Customer Names'!A:E,COLUMN('Customer Names'!D321),FALSE)</f>
        <v>Ms. Janice</v>
      </c>
      <c r="C322" s="11">
        <f>VLOOKUP($A322,'Medical Examinations'!$A:$J,COLUMN('Medical Examinations'!B321),FALSE)</f>
        <v>21.08</v>
      </c>
      <c r="D322" s="11">
        <f>VLOOKUP($A322,'Medical Examinations'!$A:$J,COLUMN('Medical Examinations'!C321),FALSE)</f>
        <v>4.83</v>
      </c>
      <c r="E322" s="11" t="str">
        <f>VLOOKUP($A322,'Medical Examinations'!$A:$J,COLUMN('Medical Examinations'!D321),FALSE)</f>
        <v>No</v>
      </c>
      <c r="F322" s="11" t="str">
        <f>VLOOKUP($A322,'Medical Examinations'!$A:$J,COLUMN('Medical Examinations'!E321),FALSE)</f>
        <v>No</v>
      </c>
      <c r="G322" s="11" t="str">
        <f>VLOOKUP($A322,'Medical Examinations'!$A:$J,COLUMN('Medical Examinations'!F321),FALSE)</f>
        <v>Yes</v>
      </c>
      <c r="H322" s="11">
        <f>VLOOKUP($A322,'Medical Examinations'!$A:$J,COLUMN('Medical Examinations'!G321),FALSE)</f>
        <v>1</v>
      </c>
      <c r="I322" s="11" t="str">
        <f>VLOOKUP($A322,'Medical Examinations'!$A:$J,COLUMN('Medical Examinations'!H321),FALSE)</f>
        <v>Yes</v>
      </c>
      <c r="J322" s="11" t="str">
        <f>VLOOKUP($A322,'Medical Examinations'!$A:$J,COLUMN('Medical Examinations'!I321),FALSE)</f>
        <v>Healthy Weight</v>
      </c>
      <c r="K322" s="11" t="str">
        <f>VLOOKUP($A322,'Medical Examinations'!$A:$J,COLUMN('Medical Examinations'!J321),FALSE)</f>
        <v>Normal</v>
      </c>
      <c r="L322" s="27">
        <f>VLOOKUP($A322,'Hospitalisation Details'!$A:$K,COLUMN('Hospitalisation Details'!J321),FALSE)</f>
        <v>29100</v>
      </c>
      <c r="M322" s="28">
        <f>VLOOKUP($A322,'Hospitalisation Details'!$A:$K,COLUMN('Hospitalisation Details'!F321),FALSE)</f>
        <v>30095.97</v>
      </c>
      <c r="N322" s="28" t="str">
        <f>VLOOKUP($A322,'Hospitalisation Details'!$A:$K,COLUMN('Hospitalisation Details'!G321),FALSE)</f>
        <v>Tier - 2</v>
      </c>
      <c r="O322" s="28" t="str">
        <f>VLOOKUP($A322,'Hospitalisation Details'!$A:$K,COLUMN('Hospitalisation Details'!H321),FALSE)</f>
        <v>Tier - 3</v>
      </c>
      <c r="P322" s="28" t="str">
        <f>VLOOKUP($A322,'Hospitalisation Details'!$A:$K,COLUMN('Hospitalisation Details'!I321),FALSE)</f>
        <v>R1011</v>
      </c>
      <c r="Q322" s="29">
        <f>VLOOKUP($A322,'Hospitalisation Details'!$A:$K,COLUMN('Hospitalisation Details'!K321),FALSE)</f>
        <v>43</v>
      </c>
    </row>
    <row r="323" spans="1:17" ht="15.75" customHeight="1" x14ac:dyDescent="0.35">
      <c r="A323" s="26" t="s">
        <v>361</v>
      </c>
      <c r="B323" s="11" t="str">
        <f>VLOOKUP(A323,'Customer Names'!A:E,COLUMN('Customer Names'!D322),FALSE)</f>
        <v>Mr. Timothy</v>
      </c>
      <c r="C323" s="11">
        <f>VLOOKUP($A323,'Medical Examinations'!$A:$J,COLUMN('Medical Examinations'!B322),FALSE)</f>
        <v>37.715000000000003</v>
      </c>
      <c r="D323" s="11">
        <f>VLOOKUP($A323,'Medical Examinations'!$A:$J,COLUMN('Medical Examinations'!C322),FALSE)</f>
        <v>10.86</v>
      </c>
      <c r="E323" s="11" t="str">
        <f>VLOOKUP($A323,'Medical Examinations'!$A:$J,COLUMN('Medical Examinations'!D322),FALSE)</f>
        <v>Yes</v>
      </c>
      <c r="F323" s="11" t="str">
        <f>VLOOKUP($A323,'Medical Examinations'!$A:$J,COLUMN('Medical Examinations'!E322),FALSE)</f>
        <v>No</v>
      </c>
      <c r="G323" s="11" t="str">
        <f>VLOOKUP($A323,'Medical Examinations'!$A:$J,COLUMN('Medical Examinations'!F322),FALSE)</f>
        <v>No</v>
      </c>
      <c r="H323" s="11">
        <f>VLOOKUP($A323,'Medical Examinations'!$A:$J,COLUMN('Medical Examinations'!G322),FALSE)</f>
        <v>0</v>
      </c>
      <c r="I323" s="11" t="str">
        <f>VLOOKUP($A323,'Medical Examinations'!$A:$J,COLUMN('Medical Examinations'!H322),FALSE)</f>
        <v>No</v>
      </c>
      <c r="J323" s="11" t="str">
        <f>VLOOKUP($A323,'Medical Examinations'!$A:$J,COLUMN('Medical Examinations'!I322),FALSE)</f>
        <v>Obesity</v>
      </c>
      <c r="K323" s="11" t="str">
        <f>VLOOKUP($A323,'Medical Examinations'!$A:$J,COLUMN('Medical Examinations'!J322),FALSE)</f>
        <v>Diabetes</v>
      </c>
      <c r="L323" s="27">
        <f>VLOOKUP($A323,'Hospitalisation Details'!$A:$K,COLUMN('Hospitalisation Details'!J322),FALSE)</f>
        <v>24639</v>
      </c>
      <c r="M323" s="28">
        <f>VLOOKUP($A323,'Hospitalisation Details'!$A:$K,COLUMN('Hospitalisation Details'!F322),FALSE)</f>
        <v>30063.58</v>
      </c>
      <c r="N323" s="28" t="str">
        <f>VLOOKUP($A323,'Hospitalisation Details'!$A:$K,COLUMN('Hospitalisation Details'!G322),FALSE)</f>
        <v>Tier - 1</v>
      </c>
      <c r="O323" s="28" t="str">
        <f>VLOOKUP($A323,'Hospitalisation Details'!$A:$K,COLUMN('Hospitalisation Details'!H322),FALSE)</f>
        <v>Tier - 1</v>
      </c>
      <c r="P323" s="28" t="str">
        <f>VLOOKUP($A323,'Hospitalisation Details'!$A:$K,COLUMN('Hospitalisation Details'!I322),FALSE)</f>
        <v>R1012</v>
      </c>
      <c r="Q323" s="29">
        <f>VLOOKUP($A323,'Hospitalisation Details'!$A:$K,COLUMN('Hospitalisation Details'!K322),FALSE)</f>
        <v>55</v>
      </c>
    </row>
    <row r="324" spans="1:17" ht="15.75" customHeight="1" x14ac:dyDescent="0.35">
      <c r="A324" s="26" t="s">
        <v>362</v>
      </c>
      <c r="B324" s="11" t="str">
        <f>VLOOKUP(A324,'Customer Names'!A:E,COLUMN('Customer Names'!D323),FALSE)</f>
        <v>Mr. Alan</v>
      </c>
      <c r="C324" s="11">
        <f>VLOOKUP($A324,'Medical Examinations'!$A:$J,COLUMN('Medical Examinations'!B323),FALSE)</f>
        <v>22.39</v>
      </c>
      <c r="D324" s="11">
        <f>VLOOKUP($A324,'Medical Examinations'!$A:$J,COLUMN('Medical Examinations'!C323),FALSE)</f>
        <v>9.5299999999999994</v>
      </c>
      <c r="E324" s="11" t="str">
        <f>VLOOKUP($A324,'Medical Examinations'!$A:$J,COLUMN('Medical Examinations'!D323),FALSE)</f>
        <v>Yes</v>
      </c>
      <c r="F324" s="11" t="str">
        <f>VLOOKUP($A324,'Medical Examinations'!$A:$J,COLUMN('Medical Examinations'!E323),FALSE)</f>
        <v>No</v>
      </c>
      <c r="G324" s="11" t="str">
        <f>VLOOKUP($A324,'Medical Examinations'!$A:$J,COLUMN('Medical Examinations'!F323),FALSE)</f>
        <v>No</v>
      </c>
      <c r="H324" s="11">
        <f>VLOOKUP($A324,'Medical Examinations'!$A:$J,COLUMN('Medical Examinations'!G323),FALSE)</f>
        <v>0</v>
      </c>
      <c r="I324" s="11" t="str">
        <f>VLOOKUP($A324,'Medical Examinations'!$A:$J,COLUMN('Medical Examinations'!H323),FALSE)</f>
        <v>Yes</v>
      </c>
      <c r="J324" s="11" t="str">
        <f>VLOOKUP($A324,'Medical Examinations'!$A:$J,COLUMN('Medical Examinations'!I323),FALSE)</f>
        <v>Healthy Weight</v>
      </c>
      <c r="K324" s="11" t="str">
        <f>VLOOKUP($A324,'Medical Examinations'!$A:$J,COLUMN('Medical Examinations'!J323),FALSE)</f>
        <v>Diabetes</v>
      </c>
      <c r="L324" s="27">
        <f>VLOOKUP($A324,'Hospitalisation Details'!$A:$K,COLUMN('Hospitalisation Details'!J323),FALSE)</f>
        <v>29802</v>
      </c>
      <c r="M324" s="28">
        <f>VLOOKUP($A324,'Hospitalisation Details'!$A:$K,COLUMN('Hospitalisation Details'!F323),FALSE)</f>
        <v>30026.87</v>
      </c>
      <c r="N324" s="28" t="str">
        <f>VLOOKUP($A324,'Hospitalisation Details'!$A:$K,COLUMN('Hospitalisation Details'!G323),FALSE)</f>
        <v>Tier - 2</v>
      </c>
      <c r="O324" s="28" t="str">
        <f>VLOOKUP($A324,'Hospitalisation Details'!$A:$K,COLUMN('Hospitalisation Details'!H323),FALSE)</f>
        <v>Tier - 3</v>
      </c>
      <c r="P324" s="28" t="str">
        <f>VLOOKUP($A324,'Hospitalisation Details'!$A:$K,COLUMN('Hospitalisation Details'!I323),FALSE)</f>
        <v>R1012</v>
      </c>
      <c r="Q324" s="29">
        <f>VLOOKUP($A324,'Hospitalisation Details'!$A:$K,COLUMN('Hospitalisation Details'!K323),FALSE)</f>
        <v>41</v>
      </c>
    </row>
    <row r="325" spans="1:17" ht="15.75" customHeight="1" x14ac:dyDescent="0.35">
      <c r="A325" s="26" t="s">
        <v>363</v>
      </c>
      <c r="B325" s="11" t="str">
        <f>VLOOKUP(A325,'Customer Names'!A:E,COLUMN('Customer Names'!D324),FALSE)</f>
        <v>Mr. Michael</v>
      </c>
      <c r="C325" s="11">
        <f>VLOOKUP($A325,'Medical Examinations'!$A:$J,COLUMN('Medical Examinations'!B324),FALSE)</f>
        <v>28.78</v>
      </c>
      <c r="D325" s="11">
        <f>VLOOKUP($A325,'Medical Examinations'!$A:$J,COLUMN('Medical Examinations'!C324),FALSE)</f>
        <v>5.68</v>
      </c>
      <c r="E325" s="11" t="str">
        <f>VLOOKUP($A325,'Medical Examinations'!$A:$J,COLUMN('Medical Examinations'!D324),FALSE)</f>
        <v>No</v>
      </c>
      <c r="F325" s="11" t="str">
        <f>VLOOKUP($A325,'Medical Examinations'!$A:$J,COLUMN('Medical Examinations'!E324),FALSE)</f>
        <v>No</v>
      </c>
      <c r="G325" s="11" t="str">
        <f>VLOOKUP($A325,'Medical Examinations'!$A:$J,COLUMN('Medical Examinations'!F324),FALSE)</f>
        <v>No</v>
      </c>
      <c r="H325" s="11">
        <f>VLOOKUP($A325,'Medical Examinations'!$A:$J,COLUMN('Medical Examinations'!G324),FALSE)</f>
        <v>0</v>
      </c>
      <c r="I325" s="11" t="str">
        <f>VLOOKUP($A325,'Medical Examinations'!$A:$J,COLUMN('Medical Examinations'!H324),FALSE)</f>
        <v>Yes</v>
      </c>
      <c r="J325" s="11" t="str">
        <f>VLOOKUP($A325,'Medical Examinations'!$A:$J,COLUMN('Medical Examinations'!I324),FALSE)</f>
        <v>Overweight</v>
      </c>
      <c r="K325" s="11" t="str">
        <f>VLOOKUP($A325,'Medical Examinations'!$A:$J,COLUMN('Medical Examinations'!J324),FALSE)</f>
        <v>Normal</v>
      </c>
      <c r="L325" s="27">
        <f>VLOOKUP($A325,'Hospitalisation Details'!$A:$K,COLUMN('Hospitalisation Details'!J324),FALSE)</f>
        <v>33516</v>
      </c>
      <c r="M325" s="28">
        <f>VLOOKUP($A325,'Hospitalisation Details'!$A:$K,COLUMN('Hospitalisation Details'!F324),FALSE)</f>
        <v>29969.67</v>
      </c>
      <c r="N325" s="28" t="str">
        <f>VLOOKUP($A325,'Hospitalisation Details'!$A:$K,COLUMN('Hospitalisation Details'!G324),FALSE)</f>
        <v>Tier - 1</v>
      </c>
      <c r="O325" s="28" t="str">
        <f>VLOOKUP($A325,'Hospitalisation Details'!$A:$K,COLUMN('Hospitalisation Details'!H324),FALSE)</f>
        <v>Tier - 1</v>
      </c>
      <c r="P325" s="28" t="str">
        <f>VLOOKUP($A325,'Hospitalisation Details'!$A:$K,COLUMN('Hospitalisation Details'!I324),FALSE)</f>
        <v>R1011</v>
      </c>
      <c r="Q325" s="29">
        <f>VLOOKUP($A325,'Hospitalisation Details'!$A:$K,COLUMN('Hospitalisation Details'!K324),FALSE)</f>
        <v>31</v>
      </c>
    </row>
    <row r="326" spans="1:17" ht="15.75" customHeight="1" x14ac:dyDescent="0.35">
      <c r="A326" s="26" t="s">
        <v>364</v>
      </c>
      <c r="B326" s="11" t="str">
        <f>VLOOKUP(A326,'Customer Names'!A:E,COLUMN('Customer Names'!D325),FALSE)</f>
        <v>Ms. Marie-France</v>
      </c>
      <c r="C326" s="11">
        <f>VLOOKUP($A326,'Medical Examinations'!$A:$J,COLUMN('Medical Examinations'!B325),FALSE)</f>
        <v>18.329999999999998</v>
      </c>
      <c r="D326" s="11">
        <f>VLOOKUP($A326,'Medical Examinations'!$A:$J,COLUMN('Medical Examinations'!C325),FALSE)</f>
        <v>5.57</v>
      </c>
      <c r="E326" s="11" t="str">
        <f>VLOOKUP($A326,'Medical Examinations'!$A:$J,COLUMN('Medical Examinations'!D325),FALSE)</f>
        <v>Yes</v>
      </c>
      <c r="F326" s="11" t="str">
        <f>VLOOKUP($A326,'Medical Examinations'!$A:$J,COLUMN('Medical Examinations'!E325),FALSE)</f>
        <v>No</v>
      </c>
      <c r="G326" s="11" t="str">
        <f>VLOOKUP($A326,'Medical Examinations'!$A:$J,COLUMN('Medical Examinations'!F325),FALSE)</f>
        <v>No</v>
      </c>
      <c r="H326" s="11">
        <f>VLOOKUP($A326,'Medical Examinations'!$A:$J,COLUMN('Medical Examinations'!G325),FALSE)</f>
        <v>0</v>
      </c>
      <c r="I326" s="11" t="str">
        <f>VLOOKUP($A326,'Medical Examinations'!$A:$J,COLUMN('Medical Examinations'!H325),FALSE)</f>
        <v>Yes</v>
      </c>
      <c r="J326" s="11" t="str">
        <f>VLOOKUP($A326,'Medical Examinations'!$A:$J,COLUMN('Medical Examinations'!I325),FALSE)</f>
        <v>Underweight</v>
      </c>
      <c r="K326" s="11" t="str">
        <f>VLOOKUP($A326,'Medical Examinations'!$A:$J,COLUMN('Medical Examinations'!J325),FALSE)</f>
        <v>Normal</v>
      </c>
      <c r="L326" s="27">
        <f>VLOOKUP($A326,'Hospitalisation Details'!$A:$K,COLUMN('Hospitalisation Details'!J325),FALSE)</f>
        <v>27923</v>
      </c>
      <c r="M326" s="28">
        <f>VLOOKUP($A326,'Hospitalisation Details'!$A:$K,COLUMN('Hospitalisation Details'!F325),FALSE)</f>
        <v>29933.75</v>
      </c>
      <c r="N326" s="28" t="str">
        <f>VLOOKUP($A326,'Hospitalisation Details'!$A:$K,COLUMN('Hospitalisation Details'!G325),FALSE)</f>
        <v>Tier - 1</v>
      </c>
      <c r="O326" s="28" t="str">
        <f>VLOOKUP($A326,'Hospitalisation Details'!$A:$K,COLUMN('Hospitalisation Details'!H325),FALSE)</f>
        <v>Tier - 1</v>
      </c>
      <c r="P326" s="28" t="str">
        <f>VLOOKUP($A326,'Hospitalisation Details'!$A:$K,COLUMN('Hospitalisation Details'!I325),FALSE)</f>
        <v>R1011</v>
      </c>
      <c r="Q326" s="29">
        <f>VLOOKUP($A326,'Hospitalisation Details'!$A:$K,COLUMN('Hospitalisation Details'!K325),FALSE)</f>
        <v>46</v>
      </c>
    </row>
    <row r="327" spans="1:17" ht="15.75" customHeight="1" x14ac:dyDescent="0.35">
      <c r="A327" s="26" t="s">
        <v>365</v>
      </c>
      <c r="B327" s="11" t="str">
        <f>VLOOKUP(A327,'Customer Names'!A:E,COLUMN('Customer Names'!D326),FALSE)</f>
        <v>Mr. Erik</v>
      </c>
      <c r="C327" s="11">
        <f>VLOOKUP($A327,'Medical Examinations'!$A:$J,COLUMN('Medical Examinations'!B326),FALSE)</f>
        <v>26.39</v>
      </c>
      <c r="D327" s="11">
        <f>VLOOKUP($A327,'Medical Examinations'!$A:$J,COLUMN('Medical Examinations'!C326),FALSE)</f>
        <v>4.58</v>
      </c>
      <c r="E327" s="11" t="str">
        <f>VLOOKUP($A327,'Medical Examinations'!$A:$J,COLUMN('Medical Examinations'!D326),FALSE)</f>
        <v>Yes</v>
      </c>
      <c r="F327" s="11" t="str">
        <f>VLOOKUP($A327,'Medical Examinations'!$A:$J,COLUMN('Medical Examinations'!E326),FALSE)</f>
        <v>No</v>
      </c>
      <c r="G327" s="11" t="str">
        <f>VLOOKUP($A327,'Medical Examinations'!$A:$J,COLUMN('Medical Examinations'!F326),FALSE)</f>
        <v>No</v>
      </c>
      <c r="H327" s="11">
        <f>VLOOKUP($A327,'Medical Examinations'!$A:$J,COLUMN('Medical Examinations'!G326),FALSE)</f>
        <v>1</v>
      </c>
      <c r="I327" s="11" t="str">
        <f>VLOOKUP($A327,'Medical Examinations'!$A:$J,COLUMN('Medical Examinations'!H326),FALSE)</f>
        <v>Yes</v>
      </c>
      <c r="J327" s="11" t="str">
        <f>VLOOKUP($A327,'Medical Examinations'!$A:$J,COLUMN('Medical Examinations'!I326),FALSE)</f>
        <v>Overweight</v>
      </c>
      <c r="K327" s="11" t="str">
        <f>VLOOKUP($A327,'Medical Examinations'!$A:$J,COLUMN('Medical Examinations'!J326),FALSE)</f>
        <v>Normal</v>
      </c>
      <c r="L327" s="27">
        <f>VLOOKUP($A327,'Hospitalisation Details'!$A:$K,COLUMN('Hospitalisation Details'!J326),FALSE)</f>
        <v>32507</v>
      </c>
      <c r="M327" s="28">
        <f>VLOOKUP($A327,'Hospitalisation Details'!$A:$K,COLUMN('Hospitalisation Details'!F326),FALSE)</f>
        <v>29929.56</v>
      </c>
      <c r="N327" s="28" t="str">
        <f>VLOOKUP($A327,'Hospitalisation Details'!$A:$K,COLUMN('Hospitalisation Details'!G326),FALSE)</f>
        <v>Tier - 1</v>
      </c>
      <c r="O327" s="28" t="str">
        <f>VLOOKUP($A327,'Hospitalisation Details'!$A:$K,COLUMN('Hospitalisation Details'!H326),FALSE)</f>
        <v>Tier - 1</v>
      </c>
      <c r="P327" s="28" t="str">
        <f>VLOOKUP($A327,'Hospitalisation Details'!$A:$K,COLUMN('Hospitalisation Details'!I326),FALSE)</f>
        <v>R1011</v>
      </c>
      <c r="Q327" s="29">
        <f>VLOOKUP($A327,'Hospitalisation Details'!$A:$K,COLUMN('Hospitalisation Details'!K326),FALSE)</f>
        <v>34</v>
      </c>
    </row>
    <row r="328" spans="1:17" ht="15.75" customHeight="1" x14ac:dyDescent="0.35">
      <c r="A328" s="26" t="s">
        <v>366</v>
      </c>
      <c r="B328" s="11" t="str">
        <f>VLOOKUP(A328,'Customer Names'!A:E,COLUMN('Customer Names'!D327),FALSE)</f>
        <v>Mr. Andrew</v>
      </c>
      <c r="C328" s="11">
        <f>VLOOKUP($A328,'Medical Examinations'!$A:$J,COLUMN('Medical Examinations'!B327),FALSE)</f>
        <v>19.260000000000002</v>
      </c>
      <c r="D328" s="11">
        <f>VLOOKUP($A328,'Medical Examinations'!$A:$J,COLUMN('Medical Examinations'!C327),FALSE)</f>
        <v>8.9600000000000009</v>
      </c>
      <c r="E328" s="11" t="str">
        <f>VLOOKUP($A328,'Medical Examinations'!$A:$J,COLUMN('Medical Examinations'!D327),FALSE)</f>
        <v>Yes</v>
      </c>
      <c r="F328" s="11" t="str">
        <f>VLOOKUP($A328,'Medical Examinations'!$A:$J,COLUMN('Medical Examinations'!E327),FALSE)</f>
        <v>No</v>
      </c>
      <c r="G328" s="11" t="str">
        <f>VLOOKUP($A328,'Medical Examinations'!$A:$J,COLUMN('Medical Examinations'!F327),FALSE)</f>
        <v>No</v>
      </c>
      <c r="H328" s="11">
        <f>VLOOKUP($A328,'Medical Examinations'!$A:$J,COLUMN('Medical Examinations'!G327),FALSE)</f>
        <v>1</v>
      </c>
      <c r="I328" s="11" t="str">
        <f>VLOOKUP($A328,'Medical Examinations'!$A:$J,COLUMN('Medical Examinations'!H327),FALSE)</f>
        <v>Yes</v>
      </c>
      <c r="J328" s="11" t="str">
        <f>VLOOKUP($A328,'Medical Examinations'!$A:$J,COLUMN('Medical Examinations'!I327),FALSE)</f>
        <v>Healthy Weight</v>
      </c>
      <c r="K328" s="11" t="str">
        <f>VLOOKUP($A328,'Medical Examinations'!$A:$J,COLUMN('Medical Examinations'!J327),FALSE)</f>
        <v>Diabetes</v>
      </c>
      <c r="L328" s="27">
        <f>VLOOKUP($A328,'Hospitalisation Details'!$A:$K,COLUMN('Hospitalisation Details'!J327),FALSE)</f>
        <v>27625</v>
      </c>
      <c r="M328" s="28">
        <f>VLOOKUP($A328,'Hospitalisation Details'!$A:$K,COLUMN('Hospitalisation Details'!F327),FALSE)</f>
        <v>29899.25</v>
      </c>
      <c r="N328" s="28" t="str">
        <f>VLOOKUP($A328,'Hospitalisation Details'!$A:$K,COLUMN('Hospitalisation Details'!G327),FALSE)</f>
        <v>Tier - 1</v>
      </c>
      <c r="O328" s="28" t="str">
        <f>VLOOKUP($A328,'Hospitalisation Details'!$A:$K,COLUMN('Hospitalisation Details'!H327),FALSE)</f>
        <v>Tier - 3</v>
      </c>
      <c r="P328" s="28" t="str">
        <f>VLOOKUP($A328,'Hospitalisation Details'!$A:$K,COLUMN('Hospitalisation Details'!I327),FALSE)</f>
        <v>R1011</v>
      </c>
      <c r="Q328" s="29">
        <f>VLOOKUP($A328,'Hospitalisation Details'!$A:$K,COLUMN('Hospitalisation Details'!K327),FALSE)</f>
        <v>47</v>
      </c>
    </row>
    <row r="329" spans="1:17" ht="15.75" customHeight="1" x14ac:dyDescent="0.35">
      <c r="A329" s="26" t="s">
        <v>367</v>
      </c>
      <c r="B329" s="11" t="str">
        <f>VLOOKUP(A329,'Customer Names'!A:E,COLUMN('Customer Names'!D328),FALSE)</f>
        <v>Mr. Anthony</v>
      </c>
      <c r="C329" s="11">
        <f>VLOOKUP($A329,'Medical Examinations'!$A:$J,COLUMN('Medical Examinations'!B328),FALSE)</f>
        <v>26.92</v>
      </c>
      <c r="D329" s="11">
        <f>VLOOKUP($A329,'Medical Examinations'!$A:$J,COLUMN('Medical Examinations'!C328),FALSE)</f>
        <v>6.09</v>
      </c>
      <c r="E329" s="11" t="str">
        <f>VLOOKUP($A329,'Medical Examinations'!$A:$J,COLUMN('Medical Examinations'!D328),FALSE)</f>
        <v>No</v>
      </c>
      <c r="F329" s="11" t="str">
        <f>VLOOKUP($A329,'Medical Examinations'!$A:$J,COLUMN('Medical Examinations'!E328),FALSE)</f>
        <v>No</v>
      </c>
      <c r="G329" s="11" t="str">
        <f>VLOOKUP($A329,'Medical Examinations'!$A:$J,COLUMN('Medical Examinations'!F328),FALSE)</f>
        <v>No</v>
      </c>
      <c r="H329" s="11">
        <f>VLOOKUP($A329,'Medical Examinations'!$A:$J,COLUMN('Medical Examinations'!G328),FALSE)</f>
        <v>0</v>
      </c>
      <c r="I329" s="11" t="str">
        <f>VLOOKUP($A329,'Medical Examinations'!$A:$J,COLUMN('Medical Examinations'!H328),FALSE)</f>
        <v>Yes</v>
      </c>
      <c r="J329" s="11" t="str">
        <f>VLOOKUP($A329,'Medical Examinations'!$A:$J,COLUMN('Medical Examinations'!I328),FALSE)</f>
        <v>Overweight</v>
      </c>
      <c r="K329" s="11" t="str">
        <f>VLOOKUP($A329,'Medical Examinations'!$A:$J,COLUMN('Medical Examinations'!J328),FALSE)</f>
        <v>Prediabetes</v>
      </c>
      <c r="L329" s="27">
        <f>VLOOKUP($A329,'Hospitalisation Details'!$A:$K,COLUMN('Hospitalisation Details'!J328),FALSE)</f>
        <v>32872</v>
      </c>
      <c r="M329" s="28">
        <f>VLOOKUP($A329,'Hospitalisation Details'!$A:$K,COLUMN('Hospitalisation Details'!F328),FALSE)</f>
        <v>29852.48</v>
      </c>
      <c r="N329" s="28" t="str">
        <f>VLOOKUP($A329,'Hospitalisation Details'!$A:$K,COLUMN('Hospitalisation Details'!G328),FALSE)</f>
        <v>Tier - 1</v>
      </c>
      <c r="O329" s="28" t="str">
        <f>VLOOKUP($A329,'Hospitalisation Details'!$A:$K,COLUMN('Hospitalisation Details'!H328),FALSE)</f>
        <v>Tier - 3</v>
      </c>
      <c r="P329" s="28" t="str">
        <f>VLOOKUP($A329,'Hospitalisation Details'!$A:$K,COLUMN('Hospitalisation Details'!I328),FALSE)</f>
        <v>R1011</v>
      </c>
      <c r="Q329" s="29">
        <f>VLOOKUP($A329,'Hospitalisation Details'!$A:$K,COLUMN('Hospitalisation Details'!K328),FALSE)</f>
        <v>33</v>
      </c>
    </row>
    <row r="330" spans="1:17" ht="15.75" customHeight="1" x14ac:dyDescent="0.35">
      <c r="A330" s="26" t="s">
        <v>368</v>
      </c>
      <c r="B330" s="11" t="str">
        <f>VLOOKUP(A330,'Customer Names'!A:E,COLUMN('Customer Names'!D329),FALSE)</f>
        <v>Mr. Chris</v>
      </c>
      <c r="C330" s="11">
        <f>VLOOKUP($A330,'Medical Examinations'!$A:$J,COLUMN('Medical Examinations'!B329),FALSE)</f>
        <v>19.73</v>
      </c>
      <c r="D330" s="11">
        <f>VLOOKUP($A330,'Medical Examinations'!$A:$J,COLUMN('Medical Examinations'!C329),FALSE)</f>
        <v>4.3600000000000003</v>
      </c>
      <c r="E330" s="11" t="str">
        <f>VLOOKUP($A330,'Medical Examinations'!$A:$J,COLUMN('Medical Examinations'!D329),FALSE)</f>
        <v>No</v>
      </c>
      <c r="F330" s="11" t="str">
        <f>VLOOKUP($A330,'Medical Examinations'!$A:$J,COLUMN('Medical Examinations'!E329),FALSE)</f>
        <v>No</v>
      </c>
      <c r="G330" s="11" t="str">
        <f>VLOOKUP($A330,'Medical Examinations'!$A:$J,COLUMN('Medical Examinations'!F329),FALSE)</f>
        <v>No</v>
      </c>
      <c r="H330" s="11">
        <f>VLOOKUP($A330,'Medical Examinations'!$A:$J,COLUMN('Medical Examinations'!G329),FALSE)</f>
        <v>0</v>
      </c>
      <c r="I330" s="11" t="str">
        <f>VLOOKUP($A330,'Medical Examinations'!$A:$J,COLUMN('Medical Examinations'!H329),FALSE)</f>
        <v>Yes</v>
      </c>
      <c r="J330" s="11" t="str">
        <f>VLOOKUP($A330,'Medical Examinations'!$A:$J,COLUMN('Medical Examinations'!I329),FALSE)</f>
        <v>Healthy Weight</v>
      </c>
      <c r="K330" s="11" t="str">
        <f>VLOOKUP($A330,'Medical Examinations'!$A:$J,COLUMN('Medical Examinations'!J329),FALSE)</f>
        <v>Normal</v>
      </c>
      <c r="L330" s="27">
        <f>VLOOKUP($A330,'Hospitalisation Details'!$A:$K,COLUMN('Hospitalisation Details'!J329),FALSE)</f>
        <v>30253</v>
      </c>
      <c r="M330" s="28">
        <f>VLOOKUP($A330,'Hospitalisation Details'!$A:$K,COLUMN('Hospitalisation Details'!F329),FALSE)</f>
        <v>29818.76</v>
      </c>
      <c r="N330" s="28" t="str">
        <f>VLOOKUP($A330,'Hospitalisation Details'!$A:$K,COLUMN('Hospitalisation Details'!G329),FALSE)</f>
        <v>Tier - 1</v>
      </c>
      <c r="O330" s="28" t="str">
        <f>VLOOKUP($A330,'Hospitalisation Details'!$A:$K,COLUMN('Hospitalisation Details'!H329),FALSE)</f>
        <v>Tier - 1</v>
      </c>
      <c r="P330" s="28" t="str">
        <f>VLOOKUP($A330,'Hospitalisation Details'!$A:$K,COLUMN('Hospitalisation Details'!I329),FALSE)</f>
        <v>R1012</v>
      </c>
      <c r="Q330" s="29">
        <f>VLOOKUP($A330,'Hospitalisation Details'!$A:$K,COLUMN('Hospitalisation Details'!K329),FALSE)</f>
        <v>40</v>
      </c>
    </row>
    <row r="331" spans="1:17" ht="15.75" customHeight="1" x14ac:dyDescent="0.35">
      <c r="A331" s="26" t="s">
        <v>369</v>
      </c>
      <c r="B331" s="11" t="str">
        <f>VLOOKUP(A331,'Customer Names'!A:E,COLUMN('Customer Names'!D330),FALSE)</f>
        <v>Mr. Yu</v>
      </c>
      <c r="C331" s="11">
        <f>VLOOKUP($A331,'Medical Examinations'!$A:$J,COLUMN('Medical Examinations'!B330),FALSE)</f>
        <v>23.56</v>
      </c>
      <c r="D331" s="11">
        <f>VLOOKUP($A331,'Medical Examinations'!$A:$J,COLUMN('Medical Examinations'!C330),FALSE)</f>
        <v>11.74</v>
      </c>
      <c r="E331" s="11" t="str">
        <f>VLOOKUP($A331,'Medical Examinations'!$A:$J,COLUMN('Medical Examinations'!D330),FALSE)</f>
        <v>Yes</v>
      </c>
      <c r="F331" s="11" t="str">
        <f>VLOOKUP($A331,'Medical Examinations'!$A:$J,COLUMN('Medical Examinations'!E330),FALSE)</f>
        <v>No</v>
      </c>
      <c r="G331" s="11" t="str">
        <f>VLOOKUP($A331,'Medical Examinations'!$A:$J,COLUMN('Medical Examinations'!F330),FALSE)</f>
        <v>No</v>
      </c>
      <c r="H331" s="11">
        <f>VLOOKUP($A331,'Medical Examinations'!$A:$J,COLUMN('Medical Examinations'!G330),FALSE)</f>
        <v>0</v>
      </c>
      <c r="I331" s="11" t="str">
        <f>VLOOKUP($A331,'Medical Examinations'!$A:$J,COLUMN('Medical Examinations'!H330),FALSE)</f>
        <v>Yes</v>
      </c>
      <c r="J331" s="11" t="str">
        <f>VLOOKUP($A331,'Medical Examinations'!$A:$J,COLUMN('Medical Examinations'!I330),FALSE)</f>
        <v>Healthy Weight</v>
      </c>
      <c r="K331" s="11" t="str">
        <f>VLOOKUP($A331,'Medical Examinations'!$A:$J,COLUMN('Medical Examinations'!J330),FALSE)</f>
        <v>Diabetes</v>
      </c>
      <c r="L331" s="27">
        <f>VLOOKUP($A331,'Hospitalisation Details'!$A:$K,COLUMN('Hospitalisation Details'!J330),FALSE)</f>
        <v>29811</v>
      </c>
      <c r="M331" s="28">
        <f>VLOOKUP($A331,'Hospitalisation Details'!$A:$K,COLUMN('Hospitalisation Details'!F330),FALSE)</f>
        <v>29816.639999999999</v>
      </c>
      <c r="N331" s="28" t="str">
        <f>VLOOKUP($A331,'Hospitalisation Details'!$A:$K,COLUMN('Hospitalisation Details'!G330),FALSE)</f>
        <v>Tier - 1</v>
      </c>
      <c r="O331" s="28" t="str">
        <f>VLOOKUP($A331,'Hospitalisation Details'!$A:$K,COLUMN('Hospitalisation Details'!H330),FALSE)</f>
        <v>Tier - 2</v>
      </c>
      <c r="P331" s="28" t="str">
        <f>VLOOKUP($A331,'Hospitalisation Details'!$A:$K,COLUMN('Hospitalisation Details'!I330),FALSE)</f>
        <v>R1011</v>
      </c>
      <c r="Q331" s="29">
        <f>VLOOKUP($A331,'Hospitalisation Details'!$A:$K,COLUMN('Hospitalisation Details'!K330),FALSE)</f>
        <v>41</v>
      </c>
    </row>
    <row r="332" spans="1:17" ht="15.75" customHeight="1" x14ac:dyDescent="0.35">
      <c r="A332" s="26" t="s">
        <v>370</v>
      </c>
      <c r="B332" s="11" t="str">
        <f>VLOOKUP(A332,'Customer Names'!A:E,COLUMN('Customer Names'!D331),FALSE)</f>
        <v>Mr. Caleb</v>
      </c>
      <c r="C332" s="11">
        <f>VLOOKUP($A332,'Medical Examinations'!$A:$J,COLUMN('Medical Examinations'!B331),FALSE)</f>
        <v>37.67</v>
      </c>
      <c r="D332" s="11">
        <f>VLOOKUP($A332,'Medical Examinations'!$A:$J,COLUMN('Medical Examinations'!C331),FALSE)</f>
        <v>5.89</v>
      </c>
      <c r="E332" s="11" t="str">
        <f>VLOOKUP($A332,'Medical Examinations'!$A:$J,COLUMN('Medical Examinations'!D331),FALSE)</f>
        <v>No</v>
      </c>
      <c r="F332" s="11" t="str">
        <f>VLOOKUP($A332,'Medical Examinations'!$A:$J,COLUMN('Medical Examinations'!E331),FALSE)</f>
        <v>No</v>
      </c>
      <c r="G332" s="11" t="str">
        <f>VLOOKUP($A332,'Medical Examinations'!$A:$J,COLUMN('Medical Examinations'!F331),FALSE)</f>
        <v>No</v>
      </c>
      <c r="H332" s="11">
        <f>VLOOKUP($A332,'Medical Examinations'!$A:$J,COLUMN('Medical Examinations'!G331),FALSE)</f>
        <v>1</v>
      </c>
      <c r="I332" s="11" t="str">
        <f>VLOOKUP($A332,'Medical Examinations'!$A:$J,COLUMN('Medical Examinations'!H331),FALSE)</f>
        <v>Yes</v>
      </c>
      <c r="J332" s="11" t="str">
        <f>VLOOKUP($A332,'Medical Examinations'!$A:$J,COLUMN('Medical Examinations'!I331),FALSE)</f>
        <v>Obesity</v>
      </c>
      <c r="K332" s="11" t="str">
        <f>VLOOKUP($A332,'Medical Examinations'!$A:$J,COLUMN('Medical Examinations'!J331),FALSE)</f>
        <v>Prediabetes</v>
      </c>
      <c r="L332" s="27">
        <f>VLOOKUP($A332,'Hospitalisation Details'!$A:$K,COLUMN('Hospitalisation Details'!J331),FALSE)</f>
        <v>35966</v>
      </c>
      <c r="M332" s="28">
        <f>VLOOKUP($A332,'Hospitalisation Details'!$A:$K,COLUMN('Hospitalisation Details'!F331),FALSE)</f>
        <v>29760.6</v>
      </c>
      <c r="N332" s="28" t="str">
        <f>VLOOKUP($A332,'Hospitalisation Details'!$A:$K,COLUMN('Hospitalisation Details'!G331),FALSE)</f>
        <v>Tier - 1</v>
      </c>
      <c r="O332" s="28" t="str">
        <f>VLOOKUP($A332,'Hospitalisation Details'!$A:$K,COLUMN('Hospitalisation Details'!H331),FALSE)</f>
        <v>Tier - 2</v>
      </c>
      <c r="P332" s="28" t="str">
        <f>VLOOKUP($A332,'Hospitalisation Details'!$A:$K,COLUMN('Hospitalisation Details'!I331),FALSE)</f>
        <v>R1011</v>
      </c>
      <c r="Q332" s="29">
        <f>VLOOKUP($A332,'Hospitalisation Details'!$A:$K,COLUMN('Hospitalisation Details'!K331),FALSE)</f>
        <v>24</v>
      </c>
    </row>
    <row r="333" spans="1:17" ht="15.75" customHeight="1" x14ac:dyDescent="0.35">
      <c r="A333" s="26" t="s">
        <v>371</v>
      </c>
      <c r="B333" s="11" t="str">
        <f>VLOOKUP(A333,'Customer Names'!A:E,COLUMN('Customer Names'!D332),FALSE)</f>
        <v>Mr. Jason</v>
      </c>
      <c r="C333" s="11">
        <f>VLOOKUP($A333,'Medical Examinations'!$A:$J,COLUMN('Medical Examinations'!B332),FALSE)</f>
        <v>18.73</v>
      </c>
      <c r="D333" s="11">
        <f>VLOOKUP($A333,'Medical Examinations'!$A:$J,COLUMN('Medical Examinations'!C332),FALSE)</f>
        <v>10.64</v>
      </c>
      <c r="E333" s="11" t="str">
        <f>VLOOKUP($A333,'Medical Examinations'!$A:$J,COLUMN('Medical Examinations'!D332),FALSE)</f>
        <v>No</v>
      </c>
      <c r="F333" s="11" t="str">
        <f>VLOOKUP($A333,'Medical Examinations'!$A:$J,COLUMN('Medical Examinations'!E332),FALSE)</f>
        <v>No</v>
      </c>
      <c r="G333" s="11" t="str">
        <f>VLOOKUP($A333,'Medical Examinations'!$A:$J,COLUMN('Medical Examinations'!F332),FALSE)</f>
        <v>No</v>
      </c>
      <c r="H333" s="11">
        <f>VLOOKUP($A333,'Medical Examinations'!$A:$J,COLUMN('Medical Examinations'!G332),FALSE)</f>
        <v>2</v>
      </c>
      <c r="I333" s="11" t="str">
        <f>VLOOKUP($A333,'Medical Examinations'!$A:$J,COLUMN('Medical Examinations'!H332),FALSE)</f>
        <v>Yes</v>
      </c>
      <c r="J333" s="11" t="str">
        <f>VLOOKUP($A333,'Medical Examinations'!$A:$J,COLUMN('Medical Examinations'!I332),FALSE)</f>
        <v>Healthy Weight</v>
      </c>
      <c r="K333" s="11" t="str">
        <f>VLOOKUP($A333,'Medical Examinations'!$A:$J,COLUMN('Medical Examinations'!J332),FALSE)</f>
        <v>Diabetes</v>
      </c>
      <c r="L333" s="27">
        <f>VLOOKUP($A333,'Hospitalisation Details'!$A:$K,COLUMN('Hospitalisation Details'!J332),FALSE)</f>
        <v>26899</v>
      </c>
      <c r="M333" s="28">
        <f>VLOOKUP($A333,'Hospitalisation Details'!$A:$K,COLUMN('Hospitalisation Details'!F332),FALSE)</f>
        <v>29757.69</v>
      </c>
      <c r="N333" s="28" t="str">
        <f>VLOOKUP($A333,'Hospitalisation Details'!$A:$K,COLUMN('Hospitalisation Details'!G332),FALSE)</f>
        <v>Tier - 1</v>
      </c>
      <c r="O333" s="28" t="str">
        <f>VLOOKUP($A333,'Hospitalisation Details'!$A:$K,COLUMN('Hospitalisation Details'!H332),FALSE)</f>
        <v>Tier - 3</v>
      </c>
      <c r="P333" s="28" t="str">
        <f>VLOOKUP($A333,'Hospitalisation Details'!$A:$K,COLUMN('Hospitalisation Details'!I332),FALSE)</f>
        <v>R1011</v>
      </c>
      <c r="Q333" s="29">
        <f>VLOOKUP($A333,'Hospitalisation Details'!$A:$K,COLUMN('Hospitalisation Details'!K332),FALSE)</f>
        <v>49</v>
      </c>
    </row>
    <row r="334" spans="1:17" ht="15.75" customHeight="1" x14ac:dyDescent="0.35">
      <c r="A334" s="26" t="s">
        <v>372</v>
      </c>
      <c r="B334" s="11" t="str">
        <f>VLOOKUP(A334,'Customer Names'!A:E,COLUMN('Customer Names'!D333),FALSE)</f>
        <v>Ms. Angela</v>
      </c>
      <c r="C334" s="11">
        <f>VLOOKUP($A334,'Medical Examinations'!$A:$J,COLUMN('Medical Examinations'!B333),FALSE)</f>
        <v>33.090000000000003</v>
      </c>
      <c r="D334" s="11">
        <f>VLOOKUP($A334,'Medical Examinations'!$A:$J,COLUMN('Medical Examinations'!C333),FALSE)</f>
        <v>6.06</v>
      </c>
      <c r="E334" s="11" t="str">
        <f>VLOOKUP($A334,'Medical Examinations'!$A:$J,COLUMN('Medical Examinations'!D333),FALSE)</f>
        <v>No</v>
      </c>
      <c r="F334" s="11" t="str">
        <f>VLOOKUP($A334,'Medical Examinations'!$A:$J,COLUMN('Medical Examinations'!E333),FALSE)</f>
        <v>No</v>
      </c>
      <c r="G334" s="11" t="str">
        <f>VLOOKUP($A334,'Medical Examinations'!$A:$J,COLUMN('Medical Examinations'!F333),FALSE)</f>
        <v>Yes</v>
      </c>
      <c r="H334" s="11">
        <f>VLOOKUP($A334,'Medical Examinations'!$A:$J,COLUMN('Medical Examinations'!G333),FALSE)</f>
        <v>1</v>
      </c>
      <c r="I334" s="11" t="str">
        <f>VLOOKUP($A334,'Medical Examinations'!$A:$J,COLUMN('Medical Examinations'!H333),FALSE)</f>
        <v>Yes</v>
      </c>
      <c r="J334" s="11" t="str">
        <f>VLOOKUP($A334,'Medical Examinations'!$A:$J,COLUMN('Medical Examinations'!I333),FALSE)</f>
        <v>Obesity</v>
      </c>
      <c r="K334" s="11" t="str">
        <f>VLOOKUP($A334,'Medical Examinations'!$A:$J,COLUMN('Medical Examinations'!J333),FALSE)</f>
        <v>Prediabetes</v>
      </c>
      <c r="L334" s="27">
        <f>VLOOKUP($A334,'Hospitalisation Details'!$A:$K,COLUMN('Hospitalisation Details'!J333),FALSE)</f>
        <v>34177</v>
      </c>
      <c r="M334" s="28">
        <f>VLOOKUP($A334,'Hospitalisation Details'!$A:$K,COLUMN('Hospitalisation Details'!F333),FALSE)</f>
        <v>29622.69</v>
      </c>
      <c r="N334" s="28" t="str">
        <f>VLOOKUP($A334,'Hospitalisation Details'!$A:$K,COLUMN('Hospitalisation Details'!G333),FALSE)</f>
        <v>Tier - 1</v>
      </c>
      <c r="O334" s="28" t="str">
        <f>VLOOKUP($A334,'Hospitalisation Details'!$A:$K,COLUMN('Hospitalisation Details'!H333),FALSE)</f>
        <v>Tier - 1</v>
      </c>
      <c r="P334" s="28" t="str">
        <f>VLOOKUP($A334,'Hospitalisation Details'!$A:$K,COLUMN('Hospitalisation Details'!I333),FALSE)</f>
        <v>R1011</v>
      </c>
      <c r="Q334" s="29">
        <f>VLOOKUP($A334,'Hospitalisation Details'!$A:$K,COLUMN('Hospitalisation Details'!K333),FALSE)</f>
        <v>29</v>
      </c>
    </row>
    <row r="335" spans="1:17" ht="15.75" customHeight="1" x14ac:dyDescent="0.35">
      <c r="A335" s="26" t="s">
        <v>373</v>
      </c>
      <c r="B335" s="11" t="str">
        <f>VLOOKUP(A335,'Customer Names'!A:E,COLUMN('Customer Names'!D334),FALSE)</f>
        <v>Mr. Keith</v>
      </c>
      <c r="C335" s="11">
        <f>VLOOKUP($A335,'Medical Examinations'!$A:$J,COLUMN('Medical Examinations'!B334),FALSE)</f>
        <v>18.329999999999998</v>
      </c>
      <c r="D335" s="11">
        <f>VLOOKUP($A335,'Medical Examinations'!$A:$J,COLUMN('Medical Examinations'!C334),FALSE)</f>
        <v>7.46</v>
      </c>
      <c r="E335" s="11" t="str">
        <f>VLOOKUP($A335,'Medical Examinations'!$A:$J,COLUMN('Medical Examinations'!D334),FALSE)</f>
        <v>Yes</v>
      </c>
      <c r="F335" s="11" t="str">
        <f>VLOOKUP($A335,'Medical Examinations'!$A:$J,COLUMN('Medical Examinations'!E334),FALSE)</f>
        <v>No</v>
      </c>
      <c r="G335" s="11" t="str">
        <f>VLOOKUP($A335,'Medical Examinations'!$A:$J,COLUMN('Medical Examinations'!F334),FALSE)</f>
        <v>No</v>
      </c>
      <c r="H335" s="11">
        <f>VLOOKUP($A335,'Medical Examinations'!$A:$J,COLUMN('Medical Examinations'!G334),FALSE)</f>
        <v>1</v>
      </c>
      <c r="I335" s="11" t="str">
        <f>VLOOKUP($A335,'Medical Examinations'!$A:$J,COLUMN('Medical Examinations'!H334),FALSE)</f>
        <v>Yes</v>
      </c>
      <c r="J335" s="11" t="str">
        <f>VLOOKUP($A335,'Medical Examinations'!$A:$J,COLUMN('Medical Examinations'!I334),FALSE)</f>
        <v>Underweight</v>
      </c>
      <c r="K335" s="11" t="str">
        <f>VLOOKUP($A335,'Medical Examinations'!$A:$J,COLUMN('Medical Examinations'!J334),FALSE)</f>
        <v>Diabetes</v>
      </c>
      <c r="L335" s="27">
        <f>VLOOKUP($A335,'Hospitalisation Details'!$A:$K,COLUMN('Hospitalisation Details'!J334),FALSE)</f>
        <v>27701</v>
      </c>
      <c r="M335" s="28">
        <f>VLOOKUP($A335,'Hospitalisation Details'!$A:$K,COLUMN('Hospitalisation Details'!F334),FALSE)</f>
        <v>29583.8</v>
      </c>
      <c r="N335" s="28" t="str">
        <f>VLOOKUP($A335,'Hospitalisation Details'!$A:$K,COLUMN('Hospitalisation Details'!G334),FALSE)</f>
        <v>Tier - 1</v>
      </c>
      <c r="O335" s="28" t="str">
        <f>VLOOKUP($A335,'Hospitalisation Details'!$A:$K,COLUMN('Hospitalisation Details'!H334),FALSE)</f>
        <v>Tier - 1</v>
      </c>
      <c r="P335" s="28" t="str">
        <f>VLOOKUP($A335,'Hospitalisation Details'!$A:$K,COLUMN('Hospitalisation Details'!I334),FALSE)</f>
        <v>R1011</v>
      </c>
      <c r="Q335" s="29">
        <f>VLOOKUP($A335,'Hospitalisation Details'!$A:$K,COLUMN('Hospitalisation Details'!K334),FALSE)</f>
        <v>47</v>
      </c>
    </row>
    <row r="336" spans="1:17" ht="15.75" customHeight="1" x14ac:dyDescent="0.35">
      <c r="A336" s="26" t="s">
        <v>374</v>
      </c>
      <c r="B336" s="11" t="str">
        <f>VLOOKUP(A336,'Customer Names'!A:E,COLUMN('Customer Names'!D335),FALSE)</f>
        <v>Ms. Emma</v>
      </c>
      <c r="C336" s="11">
        <f>VLOOKUP($A336,'Medical Examinations'!$A:$J,COLUMN('Medical Examinations'!B335),FALSE)</f>
        <v>27.74</v>
      </c>
      <c r="D336" s="11">
        <f>VLOOKUP($A336,'Medical Examinations'!$A:$J,COLUMN('Medical Examinations'!C335),FALSE)</f>
        <v>4.68</v>
      </c>
      <c r="E336" s="11" t="str">
        <f>VLOOKUP($A336,'Medical Examinations'!$A:$J,COLUMN('Medical Examinations'!D335),FALSE)</f>
        <v>Yes</v>
      </c>
      <c r="F336" s="11" t="str">
        <f>VLOOKUP($A336,'Medical Examinations'!$A:$J,COLUMN('Medical Examinations'!E335),FALSE)</f>
        <v>No</v>
      </c>
      <c r="G336" s="11" t="str">
        <f>VLOOKUP($A336,'Medical Examinations'!$A:$J,COLUMN('Medical Examinations'!F335),FALSE)</f>
        <v>No</v>
      </c>
      <c r="H336" s="11">
        <f>VLOOKUP($A336,'Medical Examinations'!$A:$J,COLUMN('Medical Examinations'!G335),FALSE)</f>
        <v>2</v>
      </c>
      <c r="I336" s="11" t="str">
        <f>VLOOKUP($A336,'Medical Examinations'!$A:$J,COLUMN('Medical Examinations'!H335),FALSE)</f>
        <v>Yes</v>
      </c>
      <c r="J336" s="11" t="str">
        <f>VLOOKUP($A336,'Medical Examinations'!$A:$J,COLUMN('Medical Examinations'!I335),FALSE)</f>
        <v>Overweight</v>
      </c>
      <c r="K336" s="11" t="str">
        <f>VLOOKUP($A336,'Medical Examinations'!$A:$J,COLUMN('Medical Examinations'!J335),FALSE)</f>
        <v>Normal</v>
      </c>
      <c r="L336" s="27">
        <f>VLOOKUP($A336,'Hospitalisation Details'!$A:$K,COLUMN('Hospitalisation Details'!J335),FALSE)</f>
        <v>21843</v>
      </c>
      <c r="M336" s="28">
        <f>VLOOKUP($A336,'Hospitalisation Details'!$A:$K,COLUMN('Hospitalisation Details'!F335),FALSE)</f>
        <v>29523.17</v>
      </c>
      <c r="N336" s="28" t="str">
        <f>VLOOKUP($A336,'Hospitalisation Details'!$A:$K,COLUMN('Hospitalisation Details'!G335),FALSE)</f>
        <v>Tier - 1</v>
      </c>
      <c r="O336" s="28" t="str">
        <f>VLOOKUP($A336,'Hospitalisation Details'!$A:$K,COLUMN('Hospitalisation Details'!H335),FALSE)</f>
        <v>Tier - 2</v>
      </c>
      <c r="P336" s="28" t="str">
        <f>VLOOKUP($A336,'Hospitalisation Details'!$A:$K,COLUMN('Hospitalisation Details'!I335),FALSE)</f>
        <v>R1024</v>
      </c>
      <c r="Q336" s="29">
        <f>VLOOKUP($A336,'Hospitalisation Details'!$A:$K,COLUMN('Hospitalisation Details'!K335),FALSE)</f>
        <v>63</v>
      </c>
    </row>
    <row r="337" spans="1:17" ht="15.75" customHeight="1" x14ac:dyDescent="0.35">
      <c r="A337" s="26" t="s">
        <v>375</v>
      </c>
      <c r="B337" s="11" t="str">
        <f>VLOOKUP(A337,'Customer Names'!A:E,COLUMN('Customer Names'!D336),FALSE)</f>
        <v>Mr. Nathan</v>
      </c>
      <c r="C337" s="11">
        <f>VLOOKUP($A337,'Medical Examinations'!$A:$J,COLUMN('Medical Examinations'!B336),FALSE)</f>
        <v>24.2</v>
      </c>
      <c r="D337" s="11">
        <f>VLOOKUP($A337,'Medical Examinations'!$A:$J,COLUMN('Medical Examinations'!C336),FALSE)</f>
        <v>6.15</v>
      </c>
      <c r="E337" s="11" t="str">
        <f>VLOOKUP($A337,'Medical Examinations'!$A:$J,COLUMN('Medical Examinations'!D336),FALSE)</f>
        <v>No</v>
      </c>
      <c r="F337" s="11" t="str">
        <f>VLOOKUP($A337,'Medical Examinations'!$A:$J,COLUMN('Medical Examinations'!E336),FALSE)</f>
        <v>No</v>
      </c>
      <c r="G337" s="11" t="str">
        <f>VLOOKUP($A337,'Medical Examinations'!$A:$J,COLUMN('Medical Examinations'!F336),FALSE)</f>
        <v>No</v>
      </c>
      <c r="H337" s="11">
        <f>VLOOKUP($A337,'Medical Examinations'!$A:$J,COLUMN('Medical Examinations'!G336),FALSE)</f>
        <v>1</v>
      </c>
      <c r="I337" s="11" t="str">
        <f>VLOOKUP($A337,'Medical Examinations'!$A:$J,COLUMN('Medical Examinations'!H336),FALSE)</f>
        <v>Yes</v>
      </c>
      <c r="J337" s="11" t="str">
        <f>VLOOKUP($A337,'Medical Examinations'!$A:$J,COLUMN('Medical Examinations'!I336),FALSE)</f>
        <v>Healthy Weight</v>
      </c>
      <c r="K337" s="11" t="str">
        <f>VLOOKUP($A337,'Medical Examinations'!$A:$J,COLUMN('Medical Examinations'!J336),FALSE)</f>
        <v>Prediabetes</v>
      </c>
      <c r="L337" s="27">
        <f>VLOOKUP($A337,'Hospitalisation Details'!$A:$K,COLUMN('Hospitalisation Details'!J336),FALSE)</f>
        <v>31974</v>
      </c>
      <c r="M337" s="28">
        <f>VLOOKUP($A337,'Hospitalisation Details'!$A:$K,COLUMN('Hospitalisation Details'!F336),FALSE)</f>
        <v>29443.59</v>
      </c>
      <c r="N337" s="28" t="str">
        <f>VLOOKUP($A337,'Hospitalisation Details'!$A:$K,COLUMN('Hospitalisation Details'!G336),FALSE)</f>
        <v>Tier - 1</v>
      </c>
      <c r="O337" s="28" t="str">
        <f>VLOOKUP($A337,'Hospitalisation Details'!$A:$K,COLUMN('Hospitalisation Details'!H336),FALSE)</f>
        <v>Tier - 1</v>
      </c>
      <c r="P337" s="28" t="str">
        <f>VLOOKUP($A337,'Hospitalisation Details'!$A:$K,COLUMN('Hospitalisation Details'!I336),FALSE)</f>
        <v>R1011</v>
      </c>
      <c r="Q337" s="29">
        <f>VLOOKUP($A337,'Hospitalisation Details'!$A:$K,COLUMN('Hospitalisation Details'!K336),FALSE)</f>
        <v>35</v>
      </c>
    </row>
    <row r="338" spans="1:17" ht="15.75" customHeight="1" x14ac:dyDescent="0.35">
      <c r="A338" s="26" t="s">
        <v>376</v>
      </c>
      <c r="B338" s="11" t="str">
        <f>VLOOKUP(A338,'Customer Names'!A:E,COLUMN('Customer Names'!D337),FALSE)</f>
        <v>Ms. Kathryn</v>
      </c>
      <c r="C338" s="11">
        <f>VLOOKUP($A338,'Medical Examinations'!$A:$J,COLUMN('Medical Examinations'!B337),FALSE)</f>
        <v>22.03</v>
      </c>
      <c r="D338" s="11">
        <f>VLOOKUP($A338,'Medical Examinations'!$A:$J,COLUMN('Medical Examinations'!C337),FALSE)</f>
        <v>4.28</v>
      </c>
      <c r="E338" s="11" t="str">
        <f>VLOOKUP($A338,'Medical Examinations'!$A:$J,COLUMN('Medical Examinations'!D337),FALSE)</f>
        <v>Yes</v>
      </c>
      <c r="F338" s="11" t="str">
        <f>VLOOKUP($A338,'Medical Examinations'!$A:$J,COLUMN('Medical Examinations'!E337),FALSE)</f>
        <v>No</v>
      </c>
      <c r="G338" s="11" t="str">
        <f>VLOOKUP($A338,'Medical Examinations'!$A:$J,COLUMN('Medical Examinations'!F337),FALSE)</f>
        <v>No</v>
      </c>
      <c r="H338" s="11">
        <f>VLOOKUP($A338,'Medical Examinations'!$A:$J,COLUMN('Medical Examinations'!G337),FALSE)</f>
        <v>0</v>
      </c>
      <c r="I338" s="11" t="str">
        <f>VLOOKUP($A338,'Medical Examinations'!$A:$J,COLUMN('Medical Examinations'!H337),FALSE)</f>
        <v>Yes</v>
      </c>
      <c r="J338" s="11" t="str">
        <f>VLOOKUP($A338,'Medical Examinations'!$A:$J,COLUMN('Medical Examinations'!I337),FALSE)</f>
        <v>Healthy Weight</v>
      </c>
      <c r="K338" s="11" t="str">
        <f>VLOOKUP($A338,'Medical Examinations'!$A:$J,COLUMN('Medical Examinations'!J337),FALSE)</f>
        <v>Normal</v>
      </c>
      <c r="L338" s="27">
        <f>VLOOKUP($A338,'Hospitalisation Details'!$A:$K,COLUMN('Hospitalisation Details'!J337),FALSE)</f>
        <v>31358</v>
      </c>
      <c r="M338" s="28">
        <f>VLOOKUP($A338,'Hospitalisation Details'!$A:$K,COLUMN('Hospitalisation Details'!F337),FALSE)</f>
        <v>29352.560000000001</v>
      </c>
      <c r="N338" s="28" t="str">
        <f>VLOOKUP($A338,'Hospitalisation Details'!$A:$K,COLUMN('Hospitalisation Details'!G337),FALSE)</f>
        <v>Tier - 1</v>
      </c>
      <c r="O338" s="28" t="str">
        <f>VLOOKUP($A338,'Hospitalisation Details'!$A:$K,COLUMN('Hospitalisation Details'!H337),FALSE)</f>
        <v>Tier - 1</v>
      </c>
      <c r="P338" s="28" t="str">
        <f>VLOOKUP($A338,'Hospitalisation Details'!$A:$K,COLUMN('Hospitalisation Details'!I337),FALSE)</f>
        <v>R1011</v>
      </c>
      <c r="Q338" s="29">
        <f>VLOOKUP($A338,'Hospitalisation Details'!$A:$K,COLUMN('Hospitalisation Details'!K337),FALSE)</f>
        <v>37</v>
      </c>
    </row>
    <row r="339" spans="1:17" ht="15.75" customHeight="1" x14ac:dyDescent="0.35">
      <c r="A339" s="26" t="s">
        <v>377</v>
      </c>
      <c r="B339" s="11" t="str">
        <f>VLOOKUP(A339,'Customer Names'!A:E,COLUMN('Customer Names'!D338),FALSE)</f>
        <v>Ms. Elizabeth</v>
      </c>
      <c r="C339" s="11">
        <f>VLOOKUP($A339,'Medical Examinations'!$A:$J,COLUMN('Medical Examinations'!B338),FALSE)</f>
        <v>26.885000000000002</v>
      </c>
      <c r="D339" s="11">
        <f>VLOOKUP($A339,'Medical Examinations'!$A:$J,COLUMN('Medical Examinations'!C338),FALSE)</f>
        <v>9.86</v>
      </c>
      <c r="E339" s="11" t="str">
        <f>VLOOKUP($A339,'Medical Examinations'!$A:$J,COLUMN('Medical Examinations'!D338),FALSE)</f>
        <v>No</v>
      </c>
      <c r="F339" s="11" t="str">
        <f>VLOOKUP($A339,'Medical Examinations'!$A:$J,COLUMN('Medical Examinations'!E338),FALSE)</f>
        <v>No</v>
      </c>
      <c r="G339" s="11" t="str">
        <f>VLOOKUP($A339,'Medical Examinations'!$A:$J,COLUMN('Medical Examinations'!F338),FALSE)</f>
        <v>No</v>
      </c>
      <c r="H339" s="11">
        <f>VLOOKUP($A339,'Medical Examinations'!$A:$J,COLUMN('Medical Examinations'!G338),FALSE)</f>
        <v>3</v>
      </c>
      <c r="I339" s="11" t="str">
        <f>VLOOKUP($A339,'Medical Examinations'!$A:$J,COLUMN('Medical Examinations'!H338),FALSE)</f>
        <v>Yes</v>
      </c>
      <c r="J339" s="11" t="str">
        <f>VLOOKUP($A339,'Medical Examinations'!$A:$J,COLUMN('Medical Examinations'!I338),FALSE)</f>
        <v>Overweight</v>
      </c>
      <c r="K339" s="11" t="str">
        <f>VLOOKUP($A339,'Medical Examinations'!$A:$J,COLUMN('Medical Examinations'!J338),FALSE)</f>
        <v>Diabetes</v>
      </c>
      <c r="L339" s="27">
        <f>VLOOKUP($A339,'Hospitalisation Details'!$A:$K,COLUMN('Hospitalisation Details'!J338),FALSE)</f>
        <v>21341</v>
      </c>
      <c r="M339" s="28">
        <f>VLOOKUP($A339,'Hospitalisation Details'!$A:$K,COLUMN('Hospitalisation Details'!F338),FALSE)</f>
        <v>29330.98</v>
      </c>
      <c r="N339" s="28" t="str">
        <f>VLOOKUP($A339,'Hospitalisation Details'!$A:$K,COLUMN('Hospitalisation Details'!G338),FALSE)</f>
        <v>Tier - 1</v>
      </c>
      <c r="O339" s="28" t="str">
        <f>VLOOKUP($A339,'Hospitalisation Details'!$A:$K,COLUMN('Hospitalisation Details'!H338),FALSE)</f>
        <v>Tier - 2</v>
      </c>
      <c r="P339" s="28" t="str">
        <f>VLOOKUP($A339,'Hospitalisation Details'!$A:$K,COLUMN('Hospitalisation Details'!I338),FALSE)</f>
        <v>R1012</v>
      </c>
      <c r="Q339" s="29">
        <f>VLOOKUP($A339,'Hospitalisation Details'!$A:$K,COLUMN('Hospitalisation Details'!K338),FALSE)</f>
        <v>65</v>
      </c>
    </row>
    <row r="340" spans="1:17" ht="15.75" customHeight="1" x14ac:dyDescent="0.35">
      <c r="A340" s="26" t="s">
        <v>378</v>
      </c>
      <c r="B340" s="11" t="str">
        <f>VLOOKUP(A340,'Customer Names'!A:E,COLUMN('Customer Names'!D339),FALSE)</f>
        <v>Mr. Ben</v>
      </c>
      <c r="C340" s="11">
        <f>VLOOKUP($A340,'Medical Examinations'!$A:$J,COLUMN('Medical Examinations'!B339),FALSE)</f>
        <v>16.36</v>
      </c>
      <c r="D340" s="11">
        <f>VLOOKUP($A340,'Medical Examinations'!$A:$J,COLUMN('Medical Examinations'!C339),FALSE)</f>
        <v>11.19</v>
      </c>
      <c r="E340" s="11" t="str">
        <f>VLOOKUP($A340,'Medical Examinations'!$A:$J,COLUMN('Medical Examinations'!D339),FALSE)</f>
        <v>No</v>
      </c>
      <c r="F340" s="11" t="str">
        <f>VLOOKUP($A340,'Medical Examinations'!$A:$J,COLUMN('Medical Examinations'!E339),FALSE)</f>
        <v>No</v>
      </c>
      <c r="G340" s="11" t="str">
        <f>VLOOKUP($A340,'Medical Examinations'!$A:$J,COLUMN('Medical Examinations'!F339),FALSE)</f>
        <v>No</v>
      </c>
      <c r="H340" s="11">
        <f>VLOOKUP($A340,'Medical Examinations'!$A:$J,COLUMN('Medical Examinations'!G339),FALSE)</f>
        <v>0</v>
      </c>
      <c r="I340" s="11" t="str">
        <f>VLOOKUP($A340,'Medical Examinations'!$A:$J,COLUMN('Medical Examinations'!H339),FALSE)</f>
        <v>Yes</v>
      </c>
      <c r="J340" s="11" t="str">
        <f>VLOOKUP($A340,'Medical Examinations'!$A:$J,COLUMN('Medical Examinations'!I339),FALSE)</f>
        <v>Underweight</v>
      </c>
      <c r="K340" s="11" t="str">
        <f>VLOOKUP($A340,'Medical Examinations'!$A:$J,COLUMN('Medical Examinations'!J339),FALSE)</f>
        <v>Diabetes</v>
      </c>
      <c r="L340" s="27">
        <f>VLOOKUP($A340,'Hospitalisation Details'!$A:$K,COLUMN('Hospitalisation Details'!J339),FALSE)</f>
        <v>28692</v>
      </c>
      <c r="M340" s="28">
        <f>VLOOKUP($A340,'Hospitalisation Details'!$A:$K,COLUMN('Hospitalisation Details'!F339),FALSE)</f>
        <v>29227.599999999999</v>
      </c>
      <c r="N340" s="28" t="str">
        <f>VLOOKUP($A340,'Hospitalisation Details'!$A:$K,COLUMN('Hospitalisation Details'!G339),FALSE)</f>
        <v>Tier - 1</v>
      </c>
      <c r="O340" s="28" t="str">
        <f>VLOOKUP($A340,'Hospitalisation Details'!$A:$K,COLUMN('Hospitalisation Details'!H339),FALSE)</f>
        <v>Tier - 3</v>
      </c>
      <c r="P340" s="28" t="str">
        <f>VLOOKUP($A340,'Hospitalisation Details'!$A:$K,COLUMN('Hospitalisation Details'!I339),FALSE)</f>
        <v>R1012</v>
      </c>
      <c r="Q340" s="29">
        <f>VLOOKUP($A340,'Hospitalisation Details'!$A:$K,COLUMN('Hospitalisation Details'!K339),FALSE)</f>
        <v>44</v>
      </c>
    </row>
    <row r="341" spans="1:17" ht="15.75" customHeight="1" x14ac:dyDescent="0.35">
      <c r="A341" s="26" t="s">
        <v>379</v>
      </c>
      <c r="B341" s="11" t="str">
        <f>VLOOKUP(A341,'Customer Names'!A:E,COLUMN('Customer Names'!D340),FALSE)</f>
        <v>Ms. Cheryl</v>
      </c>
      <c r="C341" s="11">
        <f>VLOOKUP($A341,'Medical Examinations'!$A:$J,COLUMN('Medical Examinations'!B340),FALSE)</f>
        <v>32.299999999999997</v>
      </c>
      <c r="D341" s="11">
        <f>VLOOKUP($A341,'Medical Examinations'!$A:$J,COLUMN('Medical Examinations'!C340),FALSE)</f>
        <v>4.8899999999999997</v>
      </c>
      <c r="E341" s="11" t="str">
        <f>VLOOKUP($A341,'Medical Examinations'!$A:$J,COLUMN('Medical Examinations'!D340),FALSE)</f>
        <v>Yes</v>
      </c>
      <c r="F341" s="11" t="str">
        <f>VLOOKUP($A341,'Medical Examinations'!$A:$J,COLUMN('Medical Examinations'!E340),FALSE)</f>
        <v>No</v>
      </c>
      <c r="G341" s="11" t="str">
        <f>VLOOKUP($A341,'Medical Examinations'!$A:$J,COLUMN('Medical Examinations'!F340),FALSE)</f>
        <v>Yes</v>
      </c>
      <c r="H341" s="11">
        <f>VLOOKUP($A341,'Medical Examinations'!$A:$J,COLUMN('Medical Examinations'!G340),FALSE)</f>
        <v>1</v>
      </c>
      <c r="I341" s="11" t="str">
        <f>VLOOKUP($A341,'Medical Examinations'!$A:$J,COLUMN('Medical Examinations'!H340),FALSE)</f>
        <v>No</v>
      </c>
      <c r="J341" s="11" t="str">
        <f>VLOOKUP($A341,'Medical Examinations'!$A:$J,COLUMN('Medical Examinations'!I340),FALSE)</f>
        <v>Obesity</v>
      </c>
      <c r="K341" s="11" t="str">
        <f>VLOOKUP($A341,'Medical Examinations'!$A:$J,COLUMN('Medical Examinations'!J340),FALSE)</f>
        <v>Normal</v>
      </c>
      <c r="L341" s="27">
        <f>VLOOKUP($A341,'Hospitalisation Details'!$A:$K,COLUMN('Hospitalisation Details'!J340),FALSE)</f>
        <v>25393</v>
      </c>
      <c r="M341" s="28">
        <f>VLOOKUP($A341,'Hospitalisation Details'!$A:$K,COLUMN('Hospitalisation Details'!F340),FALSE)</f>
        <v>29186.48</v>
      </c>
      <c r="N341" s="28" t="str">
        <f>VLOOKUP($A341,'Hospitalisation Details'!$A:$K,COLUMN('Hospitalisation Details'!G340),FALSE)</f>
        <v>Tier - 1</v>
      </c>
      <c r="O341" s="28" t="str">
        <f>VLOOKUP($A341,'Hospitalisation Details'!$A:$K,COLUMN('Hospitalisation Details'!H340),FALSE)</f>
        <v>Tier - 3</v>
      </c>
      <c r="P341" s="28" t="str">
        <f>VLOOKUP($A341,'Hospitalisation Details'!$A:$K,COLUMN('Hospitalisation Details'!I340),FALSE)</f>
        <v>R1024</v>
      </c>
      <c r="Q341" s="29">
        <f>VLOOKUP($A341,'Hospitalisation Details'!$A:$K,COLUMN('Hospitalisation Details'!K340),FALSE)</f>
        <v>53</v>
      </c>
    </row>
    <row r="342" spans="1:17" ht="15.75" customHeight="1" x14ac:dyDescent="0.35">
      <c r="A342" s="26" t="s">
        <v>380</v>
      </c>
      <c r="B342" s="11" t="str">
        <f>VLOOKUP(A342,'Customer Names'!A:E,COLUMN('Customer Names'!D341),FALSE)</f>
        <v>Ms. Kimberly</v>
      </c>
      <c r="C342" s="11">
        <f>VLOOKUP($A342,'Medical Examinations'!$A:$J,COLUMN('Medical Examinations'!B341),FALSE)</f>
        <v>16.05</v>
      </c>
      <c r="D342" s="11">
        <f>VLOOKUP($A342,'Medical Examinations'!$A:$J,COLUMN('Medical Examinations'!C341),FALSE)</f>
        <v>4.3499999999999996</v>
      </c>
      <c r="E342" s="11" t="str">
        <f>VLOOKUP($A342,'Medical Examinations'!$A:$J,COLUMN('Medical Examinations'!D341),FALSE)</f>
        <v>Yes</v>
      </c>
      <c r="F342" s="11" t="str">
        <f>VLOOKUP($A342,'Medical Examinations'!$A:$J,COLUMN('Medical Examinations'!E341),FALSE)</f>
        <v>No</v>
      </c>
      <c r="G342" s="11" t="str">
        <f>VLOOKUP($A342,'Medical Examinations'!$A:$J,COLUMN('Medical Examinations'!F341),FALSE)</f>
        <v>No</v>
      </c>
      <c r="H342" s="11">
        <f>VLOOKUP($A342,'Medical Examinations'!$A:$J,COLUMN('Medical Examinations'!G341),FALSE)</f>
        <v>0</v>
      </c>
      <c r="I342" s="11" t="str">
        <f>VLOOKUP($A342,'Medical Examinations'!$A:$J,COLUMN('Medical Examinations'!H341),FALSE)</f>
        <v>Yes</v>
      </c>
      <c r="J342" s="11" t="str">
        <f>VLOOKUP($A342,'Medical Examinations'!$A:$J,COLUMN('Medical Examinations'!I341),FALSE)</f>
        <v>Underweight</v>
      </c>
      <c r="K342" s="11" t="str">
        <f>VLOOKUP($A342,'Medical Examinations'!$A:$J,COLUMN('Medical Examinations'!J341),FALSE)</f>
        <v>Normal</v>
      </c>
      <c r="L342" s="27">
        <f>VLOOKUP($A342,'Hospitalisation Details'!$A:$K,COLUMN('Hospitalisation Details'!J341),FALSE)</f>
        <v>28072</v>
      </c>
      <c r="M342" s="28">
        <f>VLOOKUP($A342,'Hospitalisation Details'!$A:$K,COLUMN('Hospitalisation Details'!F341),FALSE)</f>
        <v>29160.39</v>
      </c>
      <c r="N342" s="28" t="str">
        <f>VLOOKUP($A342,'Hospitalisation Details'!$A:$K,COLUMN('Hospitalisation Details'!G341),FALSE)</f>
        <v>Tier - 1</v>
      </c>
      <c r="O342" s="28" t="str">
        <f>VLOOKUP($A342,'Hospitalisation Details'!$A:$K,COLUMN('Hospitalisation Details'!H341),FALSE)</f>
        <v>Tier - 2</v>
      </c>
      <c r="P342" s="28" t="str">
        <f>VLOOKUP($A342,'Hospitalisation Details'!$A:$K,COLUMN('Hospitalisation Details'!I341),FALSE)</f>
        <v>R1011</v>
      </c>
      <c r="Q342" s="29">
        <f>VLOOKUP($A342,'Hospitalisation Details'!$A:$K,COLUMN('Hospitalisation Details'!K341),FALSE)</f>
        <v>46</v>
      </c>
    </row>
    <row r="343" spans="1:17" ht="15.75" customHeight="1" x14ac:dyDescent="0.35">
      <c r="A343" s="26" t="s">
        <v>381</v>
      </c>
      <c r="B343" s="11" t="str">
        <f>VLOOKUP(A343,'Customer Names'!A:E,COLUMN('Customer Names'!D342),FALSE)</f>
        <v>Ms. Cynthia</v>
      </c>
      <c r="C343" s="11">
        <f>VLOOKUP($A343,'Medical Examinations'!$A:$J,COLUMN('Medical Examinations'!B342),FALSE)</f>
        <v>29.07</v>
      </c>
      <c r="D343" s="11">
        <f>VLOOKUP($A343,'Medical Examinations'!$A:$J,COLUMN('Medical Examinations'!C342),FALSE)</f>
        <v>8.66</v>
      </c>
      <c r="E343" s="11" t="str">
        <f>VLOOKUP($A343,'Medical Examinations'!$A:$J,COLUMN('Medical Examinations'!D342),FALSE)</f>
        <v>Yes</v>
      </c>
      <c r="F343" s="11" t="str">
        <f>VLOOKUP($A343,'Medical Examinations'!$A:$J,COLUMN('Medical Examinations'!E342),FALSE)</f>
        <v>No</v>
      </c>
      <c r="G343" s="11" t="str">
        <f>VLOOKUP($A343,'Medical Examinations'!$A:$J,COLUMN('Medical Examinations'!F342),FALSE)</f>
        <v>No</v>
      </c>
      <c r="H343" s="11">
        <f>VLOOKUP($A343,'Medical Examinations'!$A:$J,COLUMN('Medical Examinations'!G342),FALSE)</f>
        <v>2</v>
      </c>
      <c r="I343" s="11" t="str">
        <f>VLOOKUP($A343,'Medical Examinations'!$A:$J,COLUMN('Medical Examinations'!H342),FALSE)</f>
        <v>Yes</v>
      </c>
      <c r="J343" s="11" t="str">
        <f>VLOOKUP($A343,'Medical Examinations'!$A:$J,COLUMN('Medical Examinations'!I342),FALSE)</f>
        <v>Overweight</v>
      </c>
      <c r="K343" s="11" t="str">
        <f>VLOOKUP($A343,'Medical Examinations'!$A:$J,COLUMN('Medical Examinations'!J342),FALSE)</f>
        <v>Diabetes</v>
      </c>
      <c r="L343" s="27">
        <f>VLOOKUP($A343,'Hospitalisation Details'!$A:$K,COLUMN('Hospitalisation Details'!J342),FALSE)</f>
        <v>22639</v>
      </c>
      <c r="M343" s="28">
        <f>VLOOKUP($A343,'Hospitalisation Details'!$A:$K,COLUMN('Hospitalisation Details'!F342),FALSE)</f>
        <v>29141.360000000001</v>
      </c>
      <c r="N343" s="28" t="str">
        <f>VLOOKUP($A343,'Hospitalisation Details'!$A:$K,COLUMN('Hospitalisation Details'!G342),FALSE)</f>
        <v>Tier - 1</v>
      </c>
      <c r="O343" s="28" t="str">
        <f>VLOOKUP($A343,'Hospitalisation Details'!$A:$K,COLUMN('Hospitalisation Details'!H342),FALSE)</f>
        <v>Tier - 3</v>
      </c>
      <c r="P343" s="28" t="str">
        <f>VLOOKUP($A343,'Hospitalisation Details'!$A:$K,COLUMN('Hospitalisation Details'!I342),FALSE)</f>
        <v>R1012</v>
      </c>
      <c r="Q343" s="29">
        <f>VLOOKUP($A343,'Hospitalisation Details'!$A:$K,COLUMN('Hospitalisation Details'!K342),FALSE)</f>
        <v>61</v>
      </c>
    </row>
    <row r="344" spans="1:17" ht="15.75" customHeight="1" x14ac:dyDescent="0.35">
      <c r="A344" s="26" t="s">
        <v>382</v>
      </c>
      <c r="B344" s="11" t="str">
        <f>VLOOKUP(A344,'Customer Names'!A:E,COLUMN('Customer Names'!D343),FALSE)</f>
        <v>Ms. Jessica</v>
      </c>
      <c r="C344" s="11">
        <f>VLOOKUP($A344,'Medical Examinations'!$A:$J,COLUMN('Medical Examinations'!B343),FALSE)</f>
        <v>17.43</v>
      </c>
      <c r="D344" s="11">
        <f>VLOOKUP($A344,'Medical Examinations'!$A:$J,COLUMN('Medical Examinations'!C343),FALSE)</f>
        <v>8.64</v>
      </c>
      <c r="E344" s="11" t="str">
        <f>VLOOKUP($A344,'Medical Examinations'!$A:$J,COLUMN('Medical Examinations'!D343),FALSE)</f>
        <v>No</v>
      </c>
      <c r="F344" s="11" t="str">
        <f>VLOOKUP($A344,'Medical Examinations'!$A:$J,COLUMN('Medical Examinations'!E343),FALSE)</f>
        <v>No</v>
      </c>
      <c r="G344" s="11" t="str">
        <f>VLOOKUP($A344,'Medical Examinations'!$A:$J,COLUMN('Medical Examinations'!F343),FALSE)</f>
        <v>No</v>
      </c>
      <c r="H344" s="11">
        <f>VLOOKUP($A344,'Medical Examinations'!$A:$J,COLUMN('Medical Examinations'!G343),FALSE)</f>
        <v>0</v>
      </c>
      <c r="I344" s="11" t="str">
        <f>VLOOKUP($A344,'Medical Examinations'!$A:$J,COLUMN('Medical Examinations'!H343),FALSE)</f>
        <v>Yes</v>
      </c>
      <c r="J344" s="11" t="str">
        <f>VLOOKUP($A344,'Medical Examinations'!$A:$J,COLUMN('Medical Examinations'!I343),FALSE)</f>
        <v>Underweight</v>
      </c>
      <c r="K344" s="11" t="str">
        <f>VLOOKUP($A344,'Medical Examinations'!$A:$J,COLUMN('Medical Examinations'!J343),FALSE)</f>
        <v>Diabetes</v>
      </c>
      <c r="L344" s="27">
        <f>VLOOKUP($A344,'Hospitalisation Details'!$A:$K,COLUMN('Hospitalisation Details'!J343),FALSE)</f>
        <v>28823</v>
      </c>
      <c r="M344" s="28">
        <f>VLOOKUP($A344,'Hospitalisation Details'!$A:$K,COLUMN('Hospitalisation Details'!F343),FALSE)</f>
        <v>29114.77</v>
      </c>
      <c r="N344" s="28" t="str">
        <f>VLOOKUP($A344,'Hospitalisation Details'!$A:$K,COLUMN('Hospitalisation Details'!G343),FALSE)</f>
        <v>Tier - 1</v>
      </c>
      <c r="O344" s="28" t="str">
        <f>VLOOKUP($A344,'Hospitalisation Details'!$A:$K,COLUMN('Hospitalisation Details'!H343),FALSE)</f>
        <v>Tier - 1</v>
      </c>
      <c r="P344" s="28" t="str">
        <f>VLOOKUP($A344,'Hospitalisation Details'!$A:$K,COLUMN('Hospitalisation Details'!I343),FALSE)</f>
        <v>R1011</v>
      </c>
      <c r="Q344" s="29">
        <f>VLOOKUP($A344,'Hospitalisation Details'!$A:$K,COLUMN('Hospitalisation Details'!K343),FALSE)</f>
        <v>44</v>
      </c>
    </row>
    <row r="345" spans="1:17" ht="15.75" customHeight="1" x14ac:dyDescent="0.35">
      <c r="A345" s="26" t="s">
        <v>383</v>
      </c>
      <c r="B345" s="11" t="str">
        <f>VLOOKUP(A345,'Customer Names'!A:E,COLUMN('Customer Names'!D344),FALSE)</f>
        <v>Mr. Bruce</v>
      </c>
      <c r="C345" s="11">
        <f>VLOOKUP($A345,'Medical Examinations'!$A:$J,COLUMN('Medical Examinations'!B344),FALSE)</f>
        <v>19.329999999999998</v>
      </c>
      <c r="D345" s="11">
        <f>VLOOKUP($A345,'Medical Examinations'!$A:$J,COLUMN('Medical Examinations'!C344),FALSE)</f>
        <v>4.2699999999999996</v>
      </c>
      <c r="E345" s="11" t="str">
        <f>VLOOKUP($A345,'Medical Examinations'!$A:$J,COLUMN('Medical Examinations'!D344),FALSE)</f>
        <v>No</v>
      </c>
      <c r="F345" s="11" t="str">
        <f>VLOOKUP($A345,'Medical Examinations'!$A:$J,COLUMN('Medical Examinations'!E344),FALSE)</f>
        <v>No</v>
      </c>
      <c r="G345" s="11" t="str">
        <f>VLOOKUP($A345,'Medical Examinations'!$A:$J,COLUMN('Medical Examinations'!F344),FALSE)</f>
        <v>No</v>
      </c>
      <c r="H345" s="11">
        <f>VLOOKUP($A345,'Medical Examinations'!$A:$J,COLUMN('Medical Examinations'!G344),FALSE)</f>
        <v>0</v>
      </c>
      <c r="I345" s="11" t="str">
        <f>VLOOKUP($A345,'Medical Examinations'!$A:$J,COLUMN('Medical Examinations'!H344),FALSE)</f>
        <v>Yes</v>
      </c>
      <c r="J345" s="11" t="str">
        <f>VLOOKUP($A345,'Medical Examinations'!$A:$J,COLUMN('Medical Examinations'!I344),FALSE)</f>
        <v>Healthy Weight</v>
      </c>
      <c r="K345" s="11" t="str">
        <f>VLOOKUP($A345,'Medical Examinations'!$A:$J,COLUMN('Medical Examinations'!J344),FALSE)</f>
        <v>Normal</v>
      </c>
      <c r="L345" s="27">
        <f>VLOOKUP($A345,'Hospitalisation Details'!$A:$K,COLUMN('Hospitalisation Details'!J344),FALSE)</f>
        <v>29416</v>
      </c>
      <c r="M345" s="28">
        <f>VLOOKUP($A345,'Hospitalisation Details'!$A:$K,COLUMN('Hospitalisation Details'!F344),FALSE)</f>
        <v>29114.21</v>
      </c>
      <c r="N345" s="28" t="str">
        <f>VLOOKUP($A345,'Hospitalisation Details'!$A:$K,COLUMN('Hospitalisation Details'!G344),FALSE)</f>
        <v>Tier - 1</v>
      </c>
      <c r="O345" s="28" t="str">
        <f>VLOOKUP($A345,'Hospitalisation Details'!$A:$K,COLUMN('Hospitalisation Details'!H344),FALSE)</f>
        <v>Tier - 3</v>
      </c>
      <c r="P345" s="28" t="str">
        <f>VLOOKUP($A345,'Hospitalisation Details'!$A:$K,COLUMN('Hospitalisation Details'!I344),FALSE)</f>
        <v>R1011</v>
      </c>
      <c r="Q345" s="29">
        <f>VLOOKUP($A345,'Hospitalisation Details'!$A:$K,COLUMN('Hospitalisation Details'!K344),FALSE)</f>
        <v>42</v>
      </c>
    </row>
    <row r="346" spans="1:17" ht="15.75" customHeight="1" x14ac:dyDescent="0.35">
      <c r="A346" s="26" t="s">
        <v>384</v>
      </c>
      <c r="B346" s="11" t="str">
        <f>VLOOKUP(A346,'Customer Names'!A:E,COLUMN('Customer Names'!D345),FALSE)</f>
        <v>Ms. Allison</v>
      </c>
      <c r="C346" s="11">
        <f>VLOOKUP($A346,'Medical Examinations'!$A:$J,COLUMN('Medical Examinations'!B345),FALSE)</f>
        <v>30.52</v>
      </c>
      <c r="D346" s="11">
        <f>VLOOKUP($A346,'Medical Examinations'!$A:$J,COLUMN('Medical Examinations'!C345),FALSE)</f>
        <v>4.21</v>
      </c>
      <c r="E346" s="11" t="str">
        <f>VLOOKUP($A346,'Medical Examinations'!$A:$J,COLUMN('Medical Examinations'!D345),FALSE)</f>
        <v>No</v>
      </c>
      <c r="F346" s="11" t="str">
        <f>VLOOKUP($A346,'Medical Examinations'!$A:$J,COLUMN('Medical Examinations'!E345),FALSE)</f>
        <v>No</v>
      </c>
      <c r="G346" s="11" t="str">
        <f>VLOOKUP($A346,'Medical Examinations'!$A:$J,COLUMN('Medical Examinations'!F345),FALSE)</f>
        <v>No</v>
      </c>
      <c r="H346" s="11">
        <f>VLOOKUP($A346,'Medical Examinations'!$A:$J,COLUMN('Medical Examinations'!G345),FALSE)</f>
        <v>1</v>
      </c>
      <c r="I346" s="11" t="str">
        <f>VLOOKUP($A346,'Medical Examinations'!$A:$J,COLUMN('Medical Examinations'!H345),FALSE)</f>
        <v>Yes</v>
      </c>
      <c r="J346" s="11" t="str">
        <f>VLOOKUP($A346,'Medical Examinations'!$A:$J,COLUMN('Medical Examinations'!I345),FALSE)</f>
        <v>Obesity</v>
      </c>
      <c r="K346" s="11" t="str">
        <f>VLOOKUP($A346,'Medical Examinations'!$A:$J,COLUMN('Medical Examinations'!J345),FALSE)</f>
        <v>Normal</v>
      </c>
      <c r="L346" s="27">
        <f>VLOOKUP($A346,'Hospitalisation Details'!$A:$K,COLUMN('Hospitalisation Details'!J345),FALSE)</f>
        <v>33792</v>
      </c>
      <c r="M346" s="28">
        <f>VLOOKUP($A346,'Hospitalisation Details'!$A:$K,COLUMN('Hospitalisation Details'!F345),FALSE)</f>
        <v>29007.82</v>
      </c>
      <c r="N346" s="28" t="str">
        <f>VLOOKUP($A346,'Hospitalisation Details'!$A:$K,COLUMN('Hospitalisation Details'!G345),FALSE)</f>
        <v>Tier - 1</v>
      </c>
      <c r="O346" s="28" t="str">
        <f>VLOOKUP($A346,'Hospitalisation Details'!$A:$K,COLUMN('Hospitalisation Details'!H345),FALSE)</f>
        <v>Tier - 3</v>
      </c>
      <c r="P346" s="28" t="str">
        <f>VLOOKUP($A346,'Hospitalisation Details'!$A:$K,COLUMN('Hospitalisation Details'!I345),FALSE)</f>
        <v>R1011</v>
      </c>
      <c r="Q346" s="29">
        <f>VLOOKUP($A346,'Hospitalisation Details'!$A:$K,COLUMN('Hospitalisation Details'!K345),FALSE)</f>
        <v>30</v>
      </c>
    </row>
    <row r="347" spans="1:17" ht="15.75" customHeight="1" x14ac:dyDescent="0.35">
      <c r="A347" s="26" t="s">
        <v>385</v>
      </c>
      <c r="B347" s="11" t="str">
        <f>VLOOKUP(A347,'Customer Names'!A:E,COLUMN('Customer Names'!D346),FALSE)</f>
        <v>Mr. Alex</v>
      </c>
      <c r="C347" s="11">
        <f>VLOOKUP($A347,'Medical Examinations'!$A:$J,COLUMN('Medical Examinations'!B346),FALSE)</f>
        <v>39.21</v>
      </c>
      <c r="D347" s="11">
        <f>VLOOKUP($A347,'Medical Examinations'!$A:$J,COLUMN('Medical Examinations'!C346),FALSE)</f>
        <v>5.04</v>
      </c>
      <c r="E347" s="11" t="str">
        <f>VLOOKUP($A347,'Medical Examinations'!$A:$J,COLUMN('Medical Examinations'!D346),FALSE)</f>
        <v>No</v>
      </c>
      <c r="F347" s="11" t="str">
        <f>VLOOKUP($A347,'Medical Examinations'!$A:$J,COLUMN('Medical Examinations'!E346),FALSE)</f>
        <v>No</v>
      </c>
      <c r="G347" s="11" t="str">
        <f>VLOOKUP($A347,'Medical Examinations'!$A:$J,COLUMN('Medical Examinations'!F346),FALSE)</f>
        <v>Yes</v>
      </c>
      <c r="H347" s="11">
        <f>VLOOKUP($A347,'Medical Examinations'!$A:$J,COLUMN('Medical Examinations'!G346),FALSE)</f>
        <v>1</v>
      </c>
      <c r="I347" s="11" t="str">
        <f>VLOOKUP($A347,'Medical Examinations'!$A:$J,COLUMN('Medical Examinations'!H346),FALSE)</f>
        <v>Yes</v>
      </c>
      <c r="J347" s="11" t="str">
        <f>VLOOKUP($A347,'Medical Examinations'!$A:$J,COLUMN('Medical Examinations'!I346),FALSE)</f>
        <v>Obesity</v>
      </c>
      <c r="K347" s="11" t="str">
        <f>VLOOKUP($A347,'Medical Examinations'!$A:$J,COLUMN('Medical Examinations'!J346),FALSE)</f>
        <v>Normal</v>
      </c>
      <c r="L347" s="27">
        <f>VLOOKUP($A347,'Hospitalisation Details'!$A:$K,COLUMN('Hospitalisation Details'!J346),FALSE)</f>
        <v>37865</v>
      </c>
      <c r="M347" s="28">
        <f>VLOOKUP($A347,'Hospitalisation Details'!$A:$K,COLUMN('Hospitalisation Details'!F346),FALSE)</f>
        <v>28998.68</v>
      </c>
      <c r="N347" s="28" t="str">
        <f>VLOOKUP($A347,'Hospitalisation Details'!$A:$K,COLUMN('Hospitalisation Details'!G346),FALSE)</f>
        <v>Tier - 1</v>
      </c>
      <c r="O347" s="28" t="str">
        <f>VLOOKUP($A347,'Hospitalisation Details'!$A:$K,COLUMN('Hospitalisation Details'!H346),FALSE)</f>
        <v>Tier - 3</v>
      </c>
      <c r="P347" s="28" t="str">
        <f>VLOOKUP($A347,'Hospitalisation Details'!$A:$K,COLUMN('Hospitalisation Details'!I346),FALSE)</f>
        <v>R1011</v>
      </c>
      <c r="Q347" s="29">
        <f>VLOOKUP($A347,'Hospitalisation Details'!$A:$K,COLUMN('Hospitalisation Details'!K346),FALSE)</f>
        <v>19</v>
      </c>
    </row>
    <row r="348" spans="1:17" ht="15.75" customHeight="1" x14ac:dyDescent="0.35">
      <c r="A348" s="26" t="s">
        <v>386</v>
      </c>
      <c r="B348" s="11" t="str">
        <f>VLOOKUP(A348,'Customer Names'!A:E,COLUMN('Customer Names'!D347),FALSE)</f>
        <v>Ms. Gabriela</v>
      </c>
      <c r="C348" s="11">
        <f>VLOOKUP($A348,'Medical Examinations'!$A:$J,COLUMN('Medical Examinations'!B347),FALSE)</f>
        <v>26.98</v>
      </c>
      <c r="D348" s="11">
        <f>VLOOKUP($A348,'Medical Examinations'!$A:$J,COLUMN('Medical Examinations'!C347),FALSE)</f>
        <v>5.21</v>
      </c>
      <c r="E348" s="11" t="str">
        <f>VLOOKUP($A348,'Medical Examinations'!$A:$J,COLUMN('Medical Examinations'!D347),FALSE)</f>
        <v>Yes</v>
      </c>
      <c r="F348" s="11" t="str">
        <f>VLOOKUP($A348,'Medical Examinations'!$A:$J,COLUMN('Medical Examinations'!E347),FALSE)</f>
        <v>No</v>
      </c>
      <c r="G348" s="11" t="str">
        <f>VLOOKUP($A348,'Medical Examinations'!$A:$J,COLUMN('Medical Examinations'!F347),FALSE)</f>
        <v>No</v>
      </c>
      <c r="H348" s="11">
        <f>VLOOKUP($A348,'Medical Examinations'!$A:$J,COLUMN('Medical Examinations'!G347),FALSE)</f>
        <v>2</v>
      </c>
      <c r="I348" s="11" t="str">
        <f>VLOOKUP($A348,'Medical Examinations'!$A:$J,COLUMN('Medical Examinations'!H347),FALSE)</f>
        <v>Yes</v>
      </c>
      <c r="J348" s="11" t="str">
        <f>VLOOKUP($A348,'Medical Examinations'!$A:$J,COLUMN('Medical Examinations'!I347),FALSE)</f>
        <v>Overweight</v>
      </c>
      <c r="K348" s="11" t="str">
        <f>VLOOKUP($A348,'Medical Examinations'!$A:$J,COLUMN('Medical Examinations'!J347),FALSE)</f>
        <v>Normal</v>
      </c>
      <c r="L348" s="27">
        <f>VLOOKUP($A348,'Hospitalisation Details'!$A:$K,COLUMN('Hospitalisation Details'!J347),FALSE)</f>
        <v>21889</v>
      </c>
      <c r="M348" s="28">
        <f>VLOOKUP($A348,'Hospitalisation Details'!$A:$K,COLUMN('Hospitalisation Details'!F347),FALSE)</f>
        <v>28950.47</v>
      </c>
      <c r="N348" s="28" t="str">
        <f>VLOOKUP($A348,'Hospitalisation Details'!$A:$K,COLUMN('Hospitalisation Details'!G347),FALSE)</f>
        <v>Tier - 1</v>
      </c>
      <c r="O348" s="28" t="str">
        <f>VLOOKUP($A348,'Hospitalisation Details'!$A:$K,COLUMN('Hospitalisation Details'!H347),FALSE)</f>
        <v>Tier - 1</v>
      </c>
      <c r="P348" s="28" t="str">
        <f>VLOOKUP($A348,'Hospitalisation Details'!$A:$K,COLUMN('Hospitalisation Details'!I347),FALSE)</f>
        <v>R1012</v>
      </c>
      <c r="Q348" s="29">
        <f>VLOOKUP($A348,'Hospitalisation Details'!$A:$K,COLUMN('Hospitalisation Details'!K347),FALSE)</f>
        <v>63</v>
      </c>
    </row>
    <row r="349" spans="1:17" ht="15.75" customHeight="1" x14ac:dyDescent="0.35">
      <c r="A349" s="26" t="s">
        <v>387</v>
      </c>
      <c r="B349" s="11" t="str">
        <f>VLOOKUP(A349,'Customer Names'!A:E,COLUMN('Customer Names'!D348),FALSE)</f>
        <v>Ms. Sharon</v>
      </c>
      <c r="C349" s="11">
        <f>VLOOKUP($A349,'Medical Examinations'!$A:$J,COLUMN('Medical Examinations'!B348),FALSE)</f>
        <v>25.84</v>
      </c>
      <c r="D349" s="11">
        <f>VLOOKUP($A349,'Medical Examinations'!$A:$J,COLUMN('Medical Examinations'!C348),FALSE)</f>
        <v>8.83</v>
      </c>
      <c r="E349" s="11" t="str">
        <f>VLOOKUP($A349,'Medical Examinations'!$A:$J,COLUMN('Medical Examinations'!D348),FALSE)</f>
        <v>No</v>
      </c>
      <c r="F349" s="11" t="str">
        <f>VLOOKUP($A349,'Medical Examinations'!$A:$J,COLUMN('Medical Examinations'!E348),FALSE)</f>
        <v>No</v>
      </c>
      <c r="G349" s="11" t="str">
        <f>VLOOKUP($A349,'Medical Examinations'!$A:$J,COLUMN('Medical Examinations'!F348),FALSE)</f>
        <v>No</v>
      </c>
      <c r="H349" s="11">
        <f>VLOOKUP($A349,'Medical Examinations'!$A:$J,COLUMN('Medical Examinations'!G348),FALSE)</f>
        <v>0</v>
      </c>
      <c r="I349" s="11" t="str">
        <f>VLOOKUP($A349,'Medical Examinations'!$A:$J,COLUMN('Medical Examinations'!H348),FALSE)</f>
        <v>No</v>
      </c>
      <c r="J349" s="11" t="str">
        <f>VLOOKUP($A349,'Medical Examinations'!$A:$J,COLUMN('Medical Examinations'!I348),FALSE)</f>
        <v>Overweight</v>
      </c>
      <c r="K349" s="11" t="str">
        <f>VLOOKUP($A349,'Medical Examinations'!$A:$J,COLUMN('Medical Examinations'!J348),FALSE)</f>
        <v>Diabetes</v>
      </c>
      <c r="L349" s="27">
        <f>VLOOKUP($A349,'Hospitalisation Details'!$A:$K,COLUMN('Hospitalisation Details'!J348),FALSE)</f>
        <v>22852</v>
      </c>
      <c r="M349" s="28">
        <f>VLOOKUP($A349,'Hospitalisation Details'!$A:$K,COLUMN('Hospitalisation Details'!F348),FALSE)</f>
        <v>28923.14</v>
      </c>
      <c r="N349" s="28" t="str">
        <f>VLOOKUP($A349,'Hospitalisation Details'!$A:$K,COLUMN('Hospitalisation Details'!G348),FALSE)</f>
        <v>Tier - 1</v>
      </c>
      <c r="O349" s="28" t="str">
        <f>VLOOKUP($A349,'Hospitalisation Details'!$A:$K,COLUMN('Hospitalisation Details'!H348),FALSE)</f>
        <v>Tier - 1</v>
      </c>
      <c r="P349" s="28" t="str">
        <f>VLOOKUP($A349,'Hospitalisation Details'!$A:$K,COLUMN('Hospitalisation Details'!I348),FALSE)</f>
        <v>R1012</v>
      </c>
      <c r="Q349" s="29">
        <f>VLOOKUP($A349,'Hospitalisation Details'!$A:$K,COLUMN('Hospitalisation Details'!K348),FALSE)</f>
        <v>60</v>
      </c>
    </row>
    <row r="350" spans="1:17" ht="15.75" customHeight="1" x14ac:dyDescent="0.35">
      <c r="A350" s="26" t="s">
        <v>388</v>
      </c>
      <c r="B350" s="11" t="str">
        <f>VLOOKUP(A350,'Customer Names'!A:E,COLUMN('Customer Names'!D349),FALSE)</f>
        <v>Mr. Jason</v>
      </c>
      <c r="C350" s="11">
        <f>VLOOKUP($A350,'Medical Examinations'!$A:$J,COLUMN('Medical Examinations'!B349),FALSE)</f>
        <v>28.31</v>
      </c>
      <c r="D350" s="11">
        <f>VLOOKUP($A350,'Medical Examinations'!$A:$J,COLUMN('Medical Examinations'!C349),FALSE)</f>
        <v>8.4700000000000006</v>
      </c>
      <c r="E350" s="11" t="str">
        <f>VLOOKUP($A350,'Medical Examinations'!$A:$J,COLUMN('Medical Examinations'!D349),FALSE)</f>
        <v>Yes</v>
      </c>
      <c r="F350" s="11" t="str">
        <f>VLOOKUP($A350,'Medical Examinations'!$A:$J,COLUMN('Medical Examinations'!E349),FALSE)</f>
        <v>No</v>
      </c>
      <c r="G350" s="11" t="str">
        <f>VLOOKUP($A350,'Medical Examinations'!$A:$J,COLUMN('Medical Examinations'!F349),FALSE)</f>
        <v>No</v>
      </c>
      <c r="H350" s="11">
        <f>VLOOKUP($A350,'Medical Examinations'!$A:$J,COLUMN('Medical Examinations'!G349),FALSE)</f>
        <v>2</v>
      </c>
      <c r="I350" s="11" t="str">
        <f>VLOOKUP($A350,'Medical Examinations'!$A:$J,COLUMN('Medical Examinations'!H349),FALSE)</f>
        <v>Yes</v>
      </c>
      <c r="J350" s="11" t="str">
        <f>VLOOKUP($A350,'Medical Examinations'!$A:$J,COLUMN('Medical Examinations'!I349),FALSE)</f>
        <v>Overweight</v>
      </c>
      <c r="K350" s="11" t="str">
        <f>VLOOKUP($A350,'Medical Examinations'!$A:$J,COLUMN('Medical Examinations'!J349),FALSE)</f>
        <v>Diabetes</v>
      </c>
      <c r="L350" s="27">
        <f>VLOOKUP($A350,'Hospitalisation Details'!$A:$K,COLUMN('Hospitalisation Details'!J349),FALSE)</f>
        <v>22496</v>
      </c>
      <c r="M350" s="28">
        <f>VLOOKUP($A350,'Hospitalisation Details'!$A:$K,COLUMN('Hospitalisation Details'!F349),FALSE)</f>
        <v>28868.66</v>
      </c>
      <c r="N350" s="28" t="str">
        <f>VLOOKUP($A350,'Hospitalisation Details'!$A:$K,COLUMN('Hospitalisation Details'!G349),FALSE)</f>
        <v>Tier - 1</v>
      </c>
      <c r="O350" s="28" t="str">
        <f>VLOOKUP($A350,'Hospitalisation Details'!$A:$K,COLUMN('Hospitalisation Details'!H349),FALSE)</f>
        <v>Tier - 2</v>
      </c>
      <c r="P350" s="28" t="str">
        <f>VLOOKUP($A350,'Hospitalisation Details'!$A:$K,COLUMN('Hospitalisation Details'!I349),FALSE)</f>
        <v>R1012</v>
      </c>
      <c r="Q350" s="29">
        <f>VLOOKUP($A350,'Hospitalisation Details'!$A:$K,COLUMN('Hospitalisation Details'!K349),FALSE)</f>
        <v>61</v>
      </c>
    </row>
    <row r="351" spans="1:17" ht="15.75" customHeight="1" x14ac:dyDescent="0.35">
      <c r="A351" s="26" t="s">
        <v>389</v>
      </c>
      <c r="B351" s="11" t="str">
        <f>VLOOKUP(A351,'Customer Names'!A:E,COLUMN('Customer Names'!D350),FALSE)</f>
        <v>Ms. Chelsey</v>
      </c>
      <c r="C351" s="11">
        <f>VLOOKUP($A351,'Medical Examinations'!$A:$J,COLUMN('Medical Examinations'!B350),FALSE)</f>
        <v>23.94</v>
      </c>
      <c r="D351" s="11">
        <f>VLOOKUP($A351,'Medical Examinations'!$A:$J,COLUMN('Medical Examinations'!C350),FALSE)</f>
        <v>4.2</v>
      </c>
      <c r="E351" s="11" t="str">
        <f>VLOOKUP($A351,'Medical Examinations'!$A:$J,COLUMN('Medical Examinations'!D350),FALSE)</f>
        <v>No</v>
      </c>
      <c r="F351" s="11" t="str">
        <f>VLOOKUP($A351,'Medical Examinations'!$A:$J,COLUMN('Medical Examinations'!E350),FALSE)</f>
        <v>No</v>
      </c>
      <c r="G351" s="11" t="str">
        <f>VLOOKUP($A351,'Medical Examinations'!$A:$J,COLUMN('Medical Examinations'!F350),FALSE)</f>
        <v>No</v>
      </c>
      <c r="H351" s="11">
        <f>VLOOKUP($A351,'Medical Examinations'!$A:$J,COLUMN('Medical Examinations'!G350),FALSE)</f>
        <v>0</v>
      </c>
      <c r="I351" s="11" t="str">
        <f>VLOOKUP($A351,'Medical Examinations'!$A:$J,COLUMN('Medical Examinations'!H350),FALSE)</f>
        <v>Yes</v>
      </c>
      <c r="J351" s="11" t="str">
        <f>VLOOKUP($A351,'Medical Examinations'!$A:$J,COLUMN('Medical Examinations'!I350),FALSE)</f>
        <v>Healthy Weight</v>
      </c>
      <c r="K351" s="11" t="str">
        <f>VLOOKUP($A351,'Medical Examinations'!$A:$J,COLUMN('Medical Examinations'!J350),FALSE)</f>
        <v>Normal</v>
      </c>
      <c r="L351" s="27">
        <f>VLOOKUP($A351,'Hospitalisation Details'!$A:$K,COLUMN('Hospitalisation Details'!J350),FALSE)</f>
        <v>33212</v>
      </c>
      <c r="M351" s="28">
        <f>VLOOKUP($A351,'Hospitalisation Details'!$A:$K,COLUMN('Hospitalisation Details'!F350),FALSE)</f>
        <v>28716.14</v>
      </c>
      <c r="N351" s="28" t="str">
        <f>VLOOKUP($A351,'Hospitalisation Details'!$A:$K,COLUMN('Hospitalisation Details'!G350),FALSE)</f>
        <v>Tier - 1</v>
      </c>
      <c r="O351" s="28" t="str">
        <f>VLOOKUP($A351,'Hospitalisation Details'!$A:$K,COLUMN('Hospitalisation Details'!H350),FALSE)</f>
        <v>Tier - 3</v>
      </c>
      <c r="P351" s="28" t="str">
        <f>VLOOKUP($A351,'Hospitalisation Details'!$A:$K,COLUMN('Hospitalisation Details'!I350),FALSE)</f>
        <v>R1011</v>
      </c>
      <c r="Q351" s="29">
        <f>VLOOKUP($A351,'Hospitalisation Details'!$A:$K,COLUMN('Hospitalisation Details'!K350),FALSE)</f>
        <v>32</v>
      </c>
    </row>
    <row r="352" spans="1:17" ht="15.75" customHeight="1" x14ac:dyDescent="0.35">
      <c r="A352" s="26" t="s">
        <v>390</v>
      </c>
      <c r="B352" s="11" t="str">
        <f>VLOOKUP(A352,'Customer Names'!A:E,COLUMN('Customer Names'!D351),FALSE)</f>
        <v>Mr. Devon</v>
      </c>
      <c r="C352" s="11">
        <f>VLOOKUP($A352,'Medical Examinations'!$A:$J,COLUMN('Medical Examinations'!B351),FALSE)</f>
        <v>20.03</v>
      </c>
      <c r="D352" s="11">
        <f>VLOOKUP($A352,'Medical Examinations'!$A:$J,COLUMN('Medical Examinations'!C351),FALSE)</f>
        <v>6.14</v>
      </c>
      <c r="E352" s="11" t="str">
        <f>VLOOKUP($A352,'Medical Examinations'!$A:$J,COLUMN('Medical Examinations'!D351),FALSE)</f>
        <v>Yes</v>
      </c>
      <c r="F352" s="11" t="str">
        <f>VLOOKUP($A352,'Medical Examinations'!$A:$J,COLUMN('Medical Examinations'!E351),FALSE)</f>
        <v>No</v>
      </c>
      <c r="G352" s="11" t="str">
        <f>VLOOKUP($A352,'Medical Examinations'!$A:$J,COLUMN('Medical Examinations'!F351),FALSE)</f>
        <v>No</v>
      </c>
      <c r="H352" s="11">
        <f>VLOOKUP($A352,'Medical Examinations'!$A:$J,COLUMN('Medical Examinations'!G351),FALSE)</f>
        <v>0</v>
      </c>
      <c r="I352" s="11" t="str">
        <f>VLOOKUP($A352,'Medical Examinations'!$A:$J,COLUMN('Medical Examinations'!H351),FALSE)</f>
        <v>Yes</v>
      </c>
      <c r="J352" s="11" t="str">
        <f>VLOOKUP($A352,'Medical Examinations'!$A:$J,COLUMN('Medical Examinations'!I351),FALSE)</f>
        <v>Healthy Weight</v>
      </c>
      <c r="K352" s="11" t="str">
        <f>VLOOKUP($A352,'Medical Examinations'!$A:$J,COLUMN('Medical Examinations'!J351),FALSE)</f>
        <v>Prediabetes</v>
      </c>
      <c r="L352" s="27">
        <f>VLOOKUP($A352,'Hospitalisation Details'!$A:$K,COLUMN('Hospitalisation Details'!J351),FALSE)</f>
        <v>31317</v>
      </c>
      <c r="M352" s="28">
        <f>VLOOKUP($A352,'Hospitalisation Details'!$A:$K,COLUMN('Hospitalisation Details'!F351),FALSE)</f>
        <v>28542.86</v>
      </c>
      <c r="N352" s="28" t="str">
        <f>VLOOKUP($A352,'Hospitalisation Details'!$A:$K,COLUMN('Hospitalisation Details'!G351),FALSE)</f>
        <v>Tier - 1</v>
      </c>
      <c r="O352" s="28" t="str">
        <f>VLOOKUP($A352,'Hospitalisation Details'!$A:$K,COLUMN('Hospitalisation Details'!H351),FALSE)</f>
        <v>Tier - 3</v>
      </c>
      <c r="P352" s="28" t="str">
        <f>VLOOKUP($A352,'Hospitalisation Details'!$A:$K,COLUMN('Hospitalisation Details'!I351),FALSE)</f>
        <v>R1011</v>
      </c>
      <c r="Q352" s="29">
        <f>VLOOKUP($A352,'Hospitalisation Details'!$A:$K,COLUMN('Hospitalisation Details'!K351),FALSE)</f>
        <v>37</v>
      </c>
    </row>
    <row r="353" spans="1:17" ht="15.75" customHeight="1" x14ac:dyDescent="0.35">
      <c r="A353" s="26" t="s">
        <v>391</v>
      </c>
      <c r="B353" s="11" t="str">
        <f>VLOOKUP(A353,'Customer Names'!A:E,COLUMN('Customer Names'!D352),FALSE)</f>
        <v>Ms. Joni</v>
      </c>
      <c r="C353" s="11">
        <f>VLOOKUP($A353,'Medical Examinations'!$A:$J,COLUMN('Medical Examinations'!B352),FALSE)</f>
        <v>41.42</v>
      </c>
      <c r="D353" s="11">
        <f>VLOOKUP($A353,'Medical Examinations'!$A:$J,COLUMN('Medical Examinations'!C352),FALSE)</f>
        <v>6.07</v>
      </c>
      <c r="E353" s="11" t="str">
        <f>VLOOKUP($A353,'Medical Examinations'!$A:$J,COLUMN('Medical Examinations'!D352),FALSE)</f>
        <v>No</v>
      </c>
      <c r="F353" s="11" t="str">
        <f>VLOOKUP($A353,'Medical Examinations'!$A:$J,COLUMN('Medical Examinations'!E352),FALSE)</f>
        <v>No</v>
      </c>
      <c r="G353" s="11" t="str">
        <f>VLOOKUP($A353,'Medical Examinations'!$A:$J,COLUMN('Medical Examinations'!F352),FALSE)</f>
        <v>No</v>
      </c>
      <c r="H353" s="11">
        <f>VLOOKUP($A353,'Medical Examinations'!$A:$J,COLUMN('Medical Examinations'!G352),FALSE)</f>
        <v>0</v>
      </c>
      <c r="I353" s="11" t="str">
        <f>VLOOKUP($A353,'Medical Examinations'!$A:$J,COLUMN('Medical Examinations'!H352),FALSE)</f>
        <v>No</v>
      </c>
      <c r="J353" s="11" t="str">
        <f>VLOOKUP($A353,'Medical Examinations'!$A:$J,COLUMN('Medical Examinations'!I352),FALSE)</f>
        <v>Obesity</v>
      </c>
      <c r="K353" s="11" t="str">
        <f>VLOOKUP($A353,'Medical Examinations'!$A:$J,COLUMN('Medical Examinations'!J352),FALSE)</f>
        <v>Prediabetes</v>
      </c>
      <c r="L353" s="27">
        <f>VLOOKUP($A353,'Hospitalisation Details'!$A:$K,COLUMN('Hospitalisation Details'!J352),FALSE)</f>
        <v>30296</v>
      </c>
      <c r="M353" s="28">
        <f>VLOOKUP($A353,'Hospitalisation Details'!$A:$K,COLUMN('Hospitalisation Details'!F352),FALSE)</f>
        <v>28476.73</v>
      </c>
      <c r="N353" s="28" t="str">
        <f>VLOOKUP($A353,'Hospitalisation Details'!$A:$K,COLUMN('Hospitalisation Details'!G352),FALSE)</f>
        <v>Tier - 1</v>
      </c>
      <c r="O353" s="28" t="str">
        <f>VLOOKUP($A353,'Hospitalisation Details'!$A:$K,COLUMN('Hospitalisation Details'!H352),FALSE)</f>
        <v>Tier - 2</v>
      </c>
      <c r="P353" s="28" t="str">
        <f>VLOOKUP($A353,'Hospitalisation Details'!$A:$K,COLUMN('Hospitalisation Details'!I352),FALSE)</f>
        <v>R1012</v>
      </c>
      <c r="Q353" s="29">
        <f>VLOOKUP($A353,'Hospitalisation Details'!$A:$K,COLUMN('Hospitalisation Details'!K352),FALSE)</f>
        <v>40</v>
      </c>
    </row>
    <row r="354" spans="1:17" ht="15.75" customHeight="1" x14ac:dyDescent="0.35">
      <c r="A354" s="26" t="s">
        <v>392</v>
      </c>
      <c r="B354" s="11" t="str">
        <f>VLOOKUP(A354,'Customer Names'!A:E,COLUMN('Customer Names'!D353),FALSE)</f>
        <v>Mr. Colin</v>
      </c>
      <c r="C354" s="11">
        <f>VLOOKUP($A354,'Medical Examinations'!$A:$J,COLUMN('Medical Examinations'!B353),FALSE)</f>
        <v>36.67</v>
      </c>
      <c r="D354" s="11">
        <f>VLOOKUP($A354,'Medical Examinations'!$A:$J,COLUMN('Medical Examinations'!C353),FALSE)</f>
        <v>10.210000000000001</v>
      </c>
      <c r="E354" s="11" t="str">
        <f>VLOOKUP($A354,'Medical Examinations'!$A:$J,COLUMN('Medical Examinations'!D353),FALSE)</f>
        <v>No</v>
      </c>
      <c r="F354" s="11" t="str">
        <f>VLOOKUP($A354,'Medical Examinations'!$A:$J,COLUMN('Medical Examinations'!E353),FALSE)</f>
        <v>No</v>
      </c>
      <c r="G354" s="11" t="str">
        <f>VLOOKUP($A354,'Medical Examinations'!$A:$J,COLUMN('Medical Examinations'!F353),FALSE)</f>
        <v>No</v>
      </c>
      <c r="H354" s="11">
        <f>VLOOKUP($A354,'Medical Examinations'!$A:$J,COLUMN('Medical Examinations'!G353),FALSE)</f>
        <v>0</v>
      </c>
      <c r="I354" s="11" t="str">
        <f>VLOOKUP($A354,'Medical Examinations'!$A:$J,COLUMN('Medical Examinations'!H353),FALSE)</f>
        <v>No</v>
      </c>
      <c r="J354" s="11" t="str">
        <f>VLOOKUP($A354,'Medical Examinations'!$A:$J,COLUMN('Medical Examinations'!I353),FALSE)</f>
        <v>Obesity</v>
      </c>
      <c r="K354" s="11" t="str">
        <f>VLOOKUP($A354,'Medical Examinations'!$A:$J,COLUMN('Medical Examinations'!J353),FALSE)</f>
        <v>Diabetes</v>
      </c>
      <c r="L354" s="27">
        <f>VLOOKUP($A354,'Hospitalisation Details'!$A:$K,COLUMN('Hospitalisation Details'!J353),FALSE)</f>
        <v>27288</v>
      </c>
      <c r="M354" s="28">
        <f>VLOOKUP($A354,'Hospitalisation Details'!$A:$K,COLUMN('Hospitalisation Details'!F353),FALSE)</f>
        <v>28468.92</v>
      </c>
      <c r="N354" s="28" t="str">
        <f>VLOOKUP($A354,'Hospitalisation Details'!$A:$K,COLUMN('Hospitalisation Details'!G353),FALSE)</f>
        <v>Tier - 1</v>
      </c>
      <c r="O354" s="28" t="str">
        <f>VLOOKUP($A354,'Hospitalisation Details'!$A:$K,COLUMN('Hospitalisation Details'!H353),FALSE)</f>
        <v>Tier - 1</v>
      </c>
      <c r="P354" s="28" t="str">
        <f>VLOOKUP($A354,'Hospitalisation Details'!$A:$K,COLUMN('Hospitalisation Details'!I353),FALSE)</f>
        <v>R1012</v>
      </c>
      <c r="Q354" s="29">
        <f>VLOOKUP($A354,'Hospitalisation Details'!$A:$K,COLUMN('Hospitalisation Details'!K353),FALSE)</f>
        <v>48</v>
      </c>
    </row>
    <row r="355" spans="1:17" ht="15.75" customHeight="1" x14ac:dyDescent="0.35">
      <c r="A355" s="26" t="s">
        <v>393</v>
      </c>
      <c r="B355" s="11" t="str">
        <f>VLOOKUP(A355,'Customer Names'!A:E,COLUMN('Customer Names'!D354),FALSE)</f>
        <v>Ms. Rachael</v>
      </c>
      <c r="C355" s="11">
        <f>VLOOKUP($A355,'Medical Examinations'!$A:$J,COLUMN('Medical Examinations'!B354),FALSE)</f>
        <v>27.645</v>
      </c>
      <c r="D355" s="11">
        <f>VLOOKUP($A355,'Medical Examinations'!$A:$J,COLUMN('Medical Examinations'!C354),FALSE)</f>
        <v>4.6900000000000004</v>
      </c>
      <c r="E355" s="11" t="str">
        <f>VLOOKUP($A355,'Medical Examinations'!$A:$J,COLUMN('Medical Examinations'!D354),FALSE)</f>
        <v>No</v>
      </c>
      <c r="F355" s="11" t="str">
        <f>VLOOKUP($A355,'Medical Examinations'!$A:$J,COLUMN('Medical Examinations'!E354),FALSE)</f>
        <v>No</v>
      </c>
      <c r="G355" s="11" t="str">
        <f>VLOOKUP($A355,'Medical Examinations'!$A:$J,COLUMN('Medical Examinations'!F354),FALSE)</f>
        <v>No</v>
      </c>
      <c r="H355" s="11">
        <f>VLOOKUP($A355,'Medical Examinations'!$A:$J,COLUMN('Medical Examinations'!G354),FALSE)</f>
        <v>0</v>
      </c>
      <c r="I355" s="11" t="str">
        <f>VLOOKUP($A355,'Medical Examinations'!$A:$J,COLUMN('Medical Examinations'!H354),FALSE)</f>
        <v>No</v>
      </c>
      <c r="J355" s="11" t="str">
        <f>VLOOKUP($A355,'Medical Examinations'!$A:$J,COLUMN('Medical Examinations'!I354),FALSE)</f>
        <v>Overweight</v>
      </c>
      <c r="K355" s="11" t="str">
        <f>VLOOKUP($A355,'Medical Examinations'!$A:$J,COLUMN('Medical Examinations'!J354),FALSE)</f>
        <v>Normal</v>
      </c>
      <c r="L355" s="27">
        <f>VLOOKUP($A355,'Hospitalisation Details'!$A:$K,COLUMN('Hospitalisation Details'!J354),FALSE)</f>
        <v>28461</v>
      </c>
      <c r="M355" s="28">
        <f>VLOOKUP($A355,'Hospitalisation Details'!$A:$K,COLUMN('Hospitalisation Details'!F354),FALSE)</f>
        <v>28340.19</v>
      </c>
      <c r="N355" s="28" t="str">
        <f>VLOOKUP($A355,'Hospitalisation Details'!$A:$K,COLUMN('Hospitalisation Details'!G354),FALSE)</f>
        <v>Tier - 1</v>
      </c>
      <c r="O355" s="28" t="str">
        <f>VLOOKUP($A355,'Hospitalisation Details'!$A:$K,COLUMN('Hospitalisation Details'!H354),FALSE)</f>
        <v>Tier - 2</v>
      </c>
      <c r="P355" s="28" t="str">
        <f>VLOOKUP($A355,'Hospitalisation Details'!$A:$K,COLUMN('Hospitalisation Details'!I354),FALSE)</f>
        <v>R1012</v>
      </c>
      <c r="Q355" s="29">
        <f>VLOOKUP($A355,'Hospitalisation Details'!$A:$K,COLUMN('Hospitalisation Details'!K354),FALSE)</f>
        <v>45</v>
      </c>
    </row>
    <row r="356" spans="1:17" ht="15.75" customHeight="1" x14ac:dyDescent="0.35">
      <c r="A356" s="26" t="s">
        <v>394</v>
      </c>
      <c r="B356" s="11" t="str">
        <f>VLOOKUP(A356,'Customer Names'!A:E,COLUMN('Customer Names'!D355),FALSE)</f>
        <v>Ms. Maricela</v>
      </c>
      <c r="C356" s="11">
        <f>VLOOKUP($A356,'Medical Examinations'!$A:$J,COLUMN('Medical Examinations'!B355),FALSE)</f>
        <v>22.72</v>
      </c>
      <c r="D356" s="11">
        <f>VLOOKUP($A356,'Medical Examinations'!$A:$J,COLUMN('Medical Examinations'!C355),FALSE)</f>
        <v>5.71</v>
      </c>
      <c r="E356" s="11" t="str">
        <f>VLOOKUP($A356,'Medical Examinations'!$A:$J,COLUMN('Medical Examinations'!D355),FALSE)</f>
        <v>No</v>
      </c>
      <c r="F356" s="11" t="str">
        <f>VLOOKUP($A356,'Medical Examinations'!$A:$J,COLUMN('Medical Examinations'!E355),FALSE)</f>
        <v>No</v>
      </c>
      <c r="G356" s="11" t="str">
        <f>VLOOKUP($A356,'Medical Examinations'!$A:$J,COLUMN('Medical Examinations'!F355),FALSE)</f>
        <v>No</v>
      </c>
      <c r="H356" s="11">
        <f>VLOOKUP($A356,'Medical Examinations'!$A:$J,COLUMN('Medical Examinations'!G355),FALSE)</f>
        <v>0</v>
      </c>
      <c r="I356" s="11" t="str">
        <f>VLOOKUP($A356,'Medical Examinations'!$A:$J,COLUMN('Medical Examinations'!H355),FALSE)</f>
        <v>Yes</v>
      </c>
      <c r="J356" s="11" t="str">
        <f>VLOOKUP($A356,'Medical Examinations'!$A:$J,COLUMN('Medical Examinations'!I355),FALSE)</f>
        <v>Healthy Weight</v>
      </c>
      <c r="K356" s="11" t="str">
        <f>VLOOKUP($A356,'Medical Examinations'!$A:$J,COLUMN('Medical Examinations'!J355),FALSE)</f>
        <v>Prediabetes</v>
      </c>
      <c r="L356" s="27">
        <f>VLOOKUP($A356,'Hospitalisation Details'!$A:$K,COLUMN('Hospitalisation Details'!J355),FALSE)</f>
        <v>33231</v>
      </c>
      <c r="M356" s="28">
        <f>VLOOKUP($A356,'Hospitalisation Details'!$A:$K,COLUMN('Hospitalisation Details'!F355),FALSE)</f>
        <v>28302.33</v>
      </c>
      <c r="N356" s="28" t="str">
        <f>VLOOKUP($A356,'Hospitalisation Details'!$A:$K,COLUMN('Hospitalisation Details'!G355),FALSE)</f>
        <v>Tier - 1</v>
      </c>
      <c r="O356" s="28" t="str">
        <f>VLOOKUP($A356,'Hospitalisation Details'!$A:$K,COLUMN('Hospitalisation Details'!H355),FALSE)</f>
        <v>Tier - 2</v>
      </c>
      <c r="P356" s="28" t="str">
        <f>VLOOKUP($A356,'Hospitalisation Details'!$A:$K,COLUMN('Hospitalisation Details'!I355),FALSE)</f>
        <v>R1011</v>
      </c>
      <c r="Q356" s="29">
        <f>VLOOKUP($A356,'Hospitalisation Details'!$A:$K,COLUMN('Hospitalisation Details'!K355),FALSE)</f>
        <v>32</v>
      </c>
    </row>
    <row r="357" spans="1:17" ht="15.75" customHeight="1" x14ac:dyDescent="0.35">
      <c r="A357" s="26" t="s">
        <v>395</v>
      </c>
      <c r="B357" s="11" t="str">
        <f>VLOOKUP(A357,'Customer Names'!A:E,COLUMN('Customer Names'!D356),FALSE)</f>
        <v>Ms. Marie</v>
      </c>
      <c r="C357" s="11">
        <f>VLOOKUP($A357,'Medical Examinations'!$A:$J,COLUMN('Medical Examinations'!B356),FALSE)</f>
        <v>36.520000000000003</v>
      </c>
      <c r="D357" s="11">
        <f>VLOOKUP($A357,'Medical Examinations'!$A:$J,COLUMN('Medical Examinations'!C356),FALSE)</f>
        <v>9.07</v>
      </c>
      <c r="E357" s="11" t="str">
        <f>VLOOKUP($A357,'Medical Examinations'!$A:$J,COLUMN('Medical Examinations'!D356),FALSE)</f>
        <v>Yes</v>
      </c>
      <c r="F357" s="11" t="str">
        <f>VLOOKUP($A357,'Medical Examinations'!$A:$J,COLUMN('Medical Examinations'!E356),FALSE)</f>
        <v>No</v>
      </c>
      <c r="G357" s="11" t="str">
        <f>VLOOKUP($A357,'Medical Examinations'!$A:$J,COLUMN('Medical Examinations'!F356),FALSE)</f>
        <v>Yes</v>
      </c>
      <c r="H357" s="11">
        <f>VLOOKUP($A357,'Medical Examinations'!$A:$J,COLUMN('Medical Examinations'!G356),FALSE)</f>
        <v>1</v>
      </c>
      <c r="I357" s="11" t="str">
        <f>VLOOKUP($A357,'Medical Examinations'!$A:$J,COLUMN('Medical Examinations'!H356),FALSE)</f>
        <v>No</v>
      </c>
      <c r="J357" s="11" t="str">
        <f>VLOOKUP($A357,'Medical Examinations'!$A:$J,COLUMN('Medical Examinations'!I356),FALSE)</f>
        <v>Obesity</v>
      </c>
      <c r="K357" s="11" t="str">
        <f>VLOOKUP($A357,'Medical Examinations'!$A:$J,COLUMN('Medical Examinations'!J356),FALSE)</f>
        <v>Diabetes</v>
      </c>
      <c r="L357" s="27">
        <f>VLOOKUP($A357,'Hospitalisation Details'!$A:$K,COLUMN('Hospitalisation Details'!J356),FALSE)</f>
        <v>23340</v>
      </c>
      <c r="M357" s="28">
        <f>VLOOKUP($A357,'Hospitalisation Details'!$A:$K,COLUMN('Hospitalisation Details'!F356),FALSE)</f>
        <v>28287.9</v>
      </c>
      <c r="N357" s="28" t="str">
        <f>VLOOKUP($A357,'Hospitalisation Details'!$A:$K,COLUMN('Hospitalisation Details'!G356),FALSE)</f>
        <v>Tier - 1</v>
      </c>
      <c r="O357" s="28" t="str">
        <f>VLOOKUP($A357,'Hospitalisation Details'!$A:$K,COLUMN('Hospitalisation Details'!H356),FALSE)</f>
        <v>Tier - 1</v>
      </c>
      <c r="P357" s="28" t="str">
        <f>VLOOKUP($A357,'Hospitalisation Details'!$A:$K,COLUMN('Hospitalisation Details'!I356),FALSE)</f>
        <v>R1013</v>
      </c>
      <c r="Q357" s="29">
        <f>VLOOKUP($A357,'Hospitalisation Details'!$A:$K,COLUMN('Hospitalisation Details'!K356),FALSE)</f>
        <v>59</v>
      </c>
    </row>
    <row r="358" spans="1:17" ht="15.75" customHeight="1" x14ac:dyDescent="0.35">
      <c r="A358" s="26" t="s">
        <v>396</v>
      </c>
      <c r="B358" s="11" t="str">
        <f>VLOOKUP(A358,'Customer Names'!A:E,COLUMN('Customer Names'!D357),FALSE)</f>
        <v>Mr. Frank</v>
      </c>
      <c r="C358" s="11">
        <f>VLOOKUP($A358,'Medical Examinations'!$A:$J,COLUMN('Medical Examinations'!B357),FALSE)</f>
        <v>33.96</v>
      </c>
      <c r="D358" s="11">
        <f>VLOOKUP($A358,'Medical Examinations'!$A:$J,COLUMN('Medical Examinations'!C357),FALSE)</f>
        <v>4.99</v>
      </c>
      <c r="E358" s="11" t="str">
        <f>VLOOKUP($A358,'Medical Examinations'!$A:$J,COLUMN('Medical Examinations'!D357),FALSE)</f>
        <v>No</v>
      </c>
      <c r="F358" s="11" t="str">
        <f>VLOOKUP($A358,'Medical Examinations'!$A:$J,COLUMN('Medical Examinations'!E357),FALSE)</f>
        <v>No</v>
      </c>
      <c r="G358" s="11" t="str">
        <f>VLOOKUP($A358,'Medical Examinations'!$A:$J,COLUMN('Medical Examinations'!F357),FALSE)</f>
        <v>No</v>
      </c>
      <c r="H358" s="11">
        <f>VLOOKUP($A358,'Medical Examinations'!$A:$J,COLUMN('Medical Examinations'!G357),FALSE)</f>
        <v>0</v>
      </c>
      <c r="I358" s="11" t="str">
        <f>VLOOKUP($A358,'Medical Examinations'!$A:$J,COLUMN('Medical Examinations'!H357),FALSE)</f>
        <v>Yes</v>
      </c>
      <c r="J358" s="11" t="str">
        <f>VLOOKUP($A358,'Medical Examinations'!$A:$J,COLUMN('Medical Examinations'!I357),FALSE)</f>
        <v>Obesity</v>
      </c>
      <c r="K358" s="11" t="str">
        <f>VLOOKUP($A358,'Medical Examinations'!$A:$J,COLUMN('Medical Examinations'!J357),FALSE)</f>
        <v>Normal</v>
      </c>
      <c r="L358" s="27">
        <f>VLOOKUP($A358,'Hospitalisation Details'!$A:$K,COLUMN('Hospitalisation Details'!J357),FALSE)</f>
        <v>36409</v>
      </c>
      <c r="M358" s="28">
        <f>VLOOKUP($A358,'Hospitalisation Details'!$A:$K,COLUMN('Hospitalisation Details'!F357),FALSE)</f>
        <v>28245.34</v>
      </c>
      <c r="N358" s="28" t="str">
        <f>VLOOKUP($A358,'Hospitalisation Details'!$A:$K,COLUMN('Hospitalisation Details'!G357),FALSE)</f>
        <v>Tier - 1</v>
      </c>
      <c r="O358" s="28" t="str">
        <f>VLOOKUP($A358,'Hospitalisation Details'!$A:$K,COLUMN('Hospitalisation Details'!H357),FALSE)</f>
        <v>Tier - 3</v>
      </c>
      <c r="P358" s="28" t="str">
        <f>VLOOKUP($A358,'Hospitalisation Details'!$A:$K,COLUMN('Hospitalisation Details'!I357),FALSE)</f>
        <v>R1011</v>
      </c>
      <c r="Q358" s="29">
        <f>VLOOKUP($A358,'Hospitalisation Details'!$A:$K,COLUMN('Hospitalisation Details'!K357),FALSE)</f>
        <v>23</v>
      </c>
    </row>
    <row r="359" spans="1:17" ht="15.75" customHeight="1" x14ac:dyDescent="0.35">
      <c r="A359" s="26" t="s">
        <v>397</v>
      </c>
      <c r="B359" s="11" t="str">
        <f>VLOOKUP(A359,'Customer Names'!A:E,COLUMN('Customer Names'!D358),FALSE)</f>
        <v>Mr. Jeffry</v>
      </c>
      <c r="C359" s="11">
        <f>VLOOKUP($A359,'Medical Examinations'!$A:$J,COLUMN('Medical Examinations'!B358),FALSE)</f>
        <v>26.695</v>
      </c>
      <c r="D359" s="11">
        <f>VLOOKUP($A359,'Medical Examinations'!$A:$J,COLUMN('Medical Examinations'!C358),FALSE)</f>
        <v>8.31</v>
      </c>
      <c r="E359" s="11" t="str">
        <f>VLOOKUP($A359,'Medical Examinations'!$A:$J,COLUMN('Medical Examinations'!D358),FALSE)</f>
        <v>No</v>
      </c>
      <c r="F359" s="11" t="str">
        <f>VLOOKUP($A359,'Medical Examinations'!$A:$J,COLUMN('Medical Examinations'!E358),FALSE)</f>
        <v>No</v>
      </c>
      <c r="G359" s="11" t="str">
        <f>VLOOKUP($A359,'Medical Examinations'!$A:$J,COLUMN('Medical Examinations'!F358),FALSE)</f>
        <v>No</v>
      </c>
      <c r="H359" s="11">
        <f>VLOOKUP($A359,'Medical Examinations'!$A:$J,COLUMN('Medical Examinations'!G358),FALSE)</f>
        <v>0</v>
      </c>
      <c r="I359" s="11" t="str">
        <f>VLOOKUP($A359,'Medical Examinations'!$A:$J,COLUMN('Medical Examinations'!H358),FALSE)</f>
        <v>Yes</v>
      </c>
      <c r="J359" s="11" t="str">
        <f>VLOOKUP($A359,'Medical Examinations'!$A:$J,COLUMN('Medical Examinations'!I358),FALSE)</f>
        <v>Overweight</v>
      </c>
      <c r="K359" s="11" t="str">
        <f>VLOOKUP($A359,'Medical Examinations'!$A:$J,COLUMN('Medical Examinations'!J358),FALSE)</f>
        <v>Diabetes</v>
      </c>
      <c r="L359" s="27">
        <f>VLOOKUP($A359,'Hospitalisation Details'!$A:$K,COLUMN('Hospitalisation Details'!J358),FALSE)</f>
        <v>22242</v>
      </c>
      <c r="M359" s="28">
        <f>VLOOKUP($A359,'Hospitalisation Details'!$A:$K,COLUMN('Hospitalisation Details'!F358),FALSE)</f>
        <v>28101.33</v>
      </c>
      <c r="N359" s="28" t="str">
        <f>VLOOKUP($A359,'Hospitalisation Details'!$A:$K,COLUMN('Hospitalisation Details'!G358),FALSE)</f>
        <v>Tier - 1</v>
      </c>
      <c r="O359" s="28" t="str">
        <f>VLOOKUP($A359,'Hospitalisation Details'!$A:$K,COLUMN('Hospitalisation Details'!H358),FALSE)</f>
        <v>Tier - 2</v>
      </c>
      <c r="P359" s="28" t="str">
        <f>VLOOKUP($A359,'Hospitalisation Details'!$A:$K,COLUMN('Hospitalisation Details'!I358),FALSE)</f>
        <v>R1019</v>
      </c>
      <c r="Q359" s="29">
        <f>VLOOKUP($A359,'Hospitalisation Details'!$A:$K,COLUMN('Hospitalisation Details'!K358),FALSE)</f>
        <v>62</v>
      </c>
    </row>
    <row r="360" spans="1:17" ht="15.75" customHeight="1" x14ac:dyDescent="0.35">
      <c r="A360" s="26" t="s">
        <v>398</v>
      </c>
      <c r="B360" s="11" t="str">
        <f>VLOOKUP(A360,'Customer Names'!A:E,COLUMN('Customer Names'!D359),FALSE)</f>
        <v>Mr. Mike</v>
      </c>
      <c r="C360" s="11">
        <f>VLOOKUP($A360,'Medical Examinations'!$A:$J,COLUMN('Medical Examinations'!B359),FALSE)</f>
        <v>18.45</v>
      </c>
      <c r="D360" s="11">
        <f>VLOOKUP($A360,'Medical Examinations'!$A:$J,COLUMN('Medical Examinations'!C359),FALSE)</f>
        <v>5.07</v>
      </c>
      <c r="E360" s="11" t="str">
        <f>VLOOKUP($A360,'Medical Examinations'!$A:$J,COLUMN('Medical Examinations'!D359),FALSE)</f>
        <v>Yes</v>
      </c>
      <c r="F360" s="11" t="str">
        <f>VLOOKUP($A360,'Medical Examinations'!$A:$J,COLUMN('Medical Examinations'!E359),FALSE)</f>
        <v>No</v>
      </c>
      <c r="G360" s="11" t="str">
        <f>VLOOKUP($A360,'Medical Examinations'!$A:$J,COLUMN('Medical Examinations'!F359),FALSE)</f>
        <v>No</v>
      </c>
      <c r="H360" s="11">
        <f>VLOOKUP($A360,'Medical Examinations'!$A:$J,COLUMN('Medical Examinations'!G359),FALSE)</f>
        <v>0</v>
      </c>
      <c r="I360" s="11" t="str">
        <f>VLOOKUP($A360,'Medical Examinations'!$A:$J,COLUMN('Medical Examinations'!H359),FALSE)</f>
        <v>Yes</v>
      </c>
      <c r="J360" s="11" t="str">
        <f>VLOOKUP($A360,'Medical Examinations'!$A:$J,COLUMN('Medical Examinations'!I359),FALSE)</f>
        <v>Underweight</v>
      </c>
      <c r="K360" s="11" t="str">
        <f>VLOOKUP($A360,'Medical Examinations'!$A:$J,COLUMN('Medical Examinations'!J359),FALSE)</f>
        <v>Normal</v>
      </c>
      <c r="L360" s="27">
        <f>VLOOKUP($A360,'Hospitalisation Details'!$A:$K,COLUMN('Hospitalisation Details'!J359),FALSE)</f>
        <v>31380</v>
      </c>
      <c r="M360" s="28">
        <f>VLOOKUP($A360,'Hospitalisation Details'!$A:$K,COLUMN('Hospitalisation Details'!F359),FALSE)</f>
        <v>28006.94</v>
      </c>
      <c r="N360" s="28" t="str">
        <f>VLOOKUP($A360,'Hospitalisation Details'!$A:$K,COLUMN('Hospitalisation Details'!G359),FALSE)</f>
        <v>Tier - 1</v>
      </c>
      <c r="O360" s="28" t="str">
        <f>VLOOKUP($A360,'Hospitalisation Details'!$A:$K,COLUMN('Hospitalisation Details'!H359),FALSE)</f>
        <v>Tier - 2</v>
      </c>
      <c r="P360" s="28" t="str">
        <f>VLOOKUP($A360,'Hospitalisation Details'!$A:$K,COLUMN('Hospitalisation Details'!I359),FALSE)</f>
        <v>R1011</v>
      </c>
      <c r="Q360" s="29">
        <f>VLOOKUP($A360,'Hospitalisation Details'!$A:$K,COLUMN('Hospitalisation Details'!K359),FALSE)</f>
        <v>37</v>
      </c>
    </row>
    <row r="361" spans="1:17" ht="15.75" customHeight="1" x14ac:dyDescent="0.35">
      <c r="A361" s="26" t="s">
        <v>399</v>
      </c>
      <c r="B361" s="11" t="str">
        <f>VLOOKUP(A361,'Customer Names'!A:E,COLUMN('Customer Names'!D360),FALSE)</f>
        <v>Mr. Rick</v>
      </c>
      <c r="C361" s="11">
        <f>VLOOKUP($A361,'Medical Examinations'!$A:$J,COLUMN('Medical Examinations'!B360),FALSE)</f>
        <v>33.18</v>
      </c>
      <c r="D361" s="11">
        <f>VLOOKUP($A361,'Medical Examinations'!$A:$J,COLUMN('Medical Examinations'!C360),FALSE)</f>
        <v>4.79</v>
      </c>
      <c r="E361" s="11" t="str">
        <f>VLOOKUP($A361,'Medical Examinations'!$A:$J,COLUMN('Medical Examinations'!D360),FALSE)</f>
        <v>No</v>
      </c>
      <c r="F361" s="11" t="str">
        <f>VLOOKUP($A361,'Medical Examinations'!$A:$J,COLUMN('Medical Examinations'!E360),FALSE)</f>
        <v>No</v>
      </c>
      <c r="G361" s="11" t="str">
        <f>VLOOKUP($A361,'Medical Examinations'!$A:$J,COLUMN('Medical Examinations'!F360),FALSE)</f>
        <v>No</v>
      </c>
      <c r="H361" s="11">
        <f>VLOOKUP($A361,'Medical Examinations'!$A:$J,COLUMN('Medical Examinations'!G360),FALSE)</f>
        <v>0</v>
      </c>
      <c r="I361" s="11" t="str">
        <f>VLOOKUP($A361,'Medical Examinations'!$A:$J,COLUMN('Medical Examinations'!H360),FALSE)</f>
        <v>Yes</v>
      </c>
      <c r="J361" s="11" t="str">
        <f>VLOOKUP($A361,'Medical Examinations'!$A:$J,COLUMN('Medical Examinations'!I360),FALSE)</f>
        <v>Obesity</v>
      </c>
      <c r="K361" s="11" t="str">
        <f>VLOOKUP($A361,'Medical Examinations'!$A:$J,COLUMN('Medical Examinations'!J360),FALSE)</f>
        <v>Normal</v>
      </c>
      <c r="L361" s="27">
        <f>VLOOKUP($A361,'Hospitalisation Details'!$A:$K,COLUMN('Hospitalisation Details'!J360),FALSE)</f>
        <v>36515</v>
      </c>
      <c r="M361" s="28">
        <f>VLOOKUP($A361,'Hospitalisation Details'!$A:$K,COLUMN('Hospitalisation Details'!F360),FALSE)</f>
        <v>27980.77</v>
      </c>
      <c r="N361" s="28" t="str">
        <f>VLOOKUP($A361,'Hospitalisation Details'!$A:$K,COLUMN('Hospitalisation Details'!G360),FALSE)</f>
        <v>Tier - 1</v>
      </c>
      <c r="O361" s="28" t="str">
        <f>VLOOKUP($A361,'Hospitalisation Details'!$A:$K,COLUMN('Hospitalisation Details'!H360),FALSE)</f>
        <v>Tier - 1</v>
      </c>
      <c r="P361" s="28" t="str">
        <f>VLOOKUP($A361,'Hospitalisation Details'!$A:$K,COLUMN('Hospitalisation Details'!I360),FALSE)</f>
        <v>R1011</v>
      </c>
      <c r="Q361" s="29">
        <f>VLOOKUP($A361,'Hospitalisation Details'!$A:$K,COLUMN('Hospitalisation Details'!K360),FALSE)</f>
        <v>23</v>
      </c>
    </row>
    <row r="362" spans="1:17" ht="15.75" customHeight="1" x14ac:dyDescent="0.35">
      <c r="A362" s="26" t="s">
        <v>400</v>
      </c>
      <c r="B362" s="11" t="str">
        <f>VLOOKUP(A362,'Customer Names'!A:E,COLUMN('Customer Names'!D361),FALSE)</f>
        <v>Mr. Pierre-Michel</v>
      </c>
      <c r="C362" s="11">
        <f>VLOOKUP($A362,'Medical Examinations'!$A:$J,COLUMN('Medical Examinations'!B361),FALSE)</f>
        <v>36.1</v>
      </c>
      <c r="D362" s="11">
        <f>VLOOKUP($A362,'Medical Examinations'!$A:$J,COLUMN('Medical Examinations'!C361),FALSE)</f>
        <v>11.39</v>
      </c>
      <c r="E362" s="11" t="str">
        <f>VLOOKUP($A362,'Medical Examinations'!$A:$J,COLUMN('Medical Examinations'!D361),FALSE)</f>
        <v>Yes</v>
      </c>
      <c r="F362" s="11" t="str">
        <f>VLOOKUP($A362,'Medical Examinations'!$A:$J,COLUMN('Medical Examinations'!E361),FALSE)</f>
        <v>No</v>
      </c>
      <c r="G362" s="11" t="str">
        <f>VLOOKUP($A362,'Medical Examinations'!$A:$J,COLUMN('Medical Examinations'!F361),FALSE)</f>
        <v>No</v>
      </c>
      <c r="H362" s="11">
        <f>VLOOKUP($A362,'Medical Examinations'!$A:$J,COLUMN('Medical Examinations'!G361),FALSE)</f>
        <v>2</v>
      </c>
      <c r="I362" s="11" t="str">
        <f>VLOOKUP($A362,'Medical Examinations'!$A:$J,COLUMN('Medical Examinations'!H361),FALSE)</f>
        <v>No</v>
      </c>
      <c r="J362" s="11" t="str">
        <f>VLOOKUP($A362,'Medical Examinations'!$A:$J,COLUMN('Medical Examinations'!I361),FALSE)</f>
        <v>Obesity</v>
      </c>
      <c r="K362" s="11" t="str">
        <f>VLOOKUP($A362,'Medical Examinations'!$A:$J,COLUMN('Medical Examinations'!J361),FALSE)</f>
        <v>Diabetes</v>
      </c>
      <c r="L362" s="27">
        <f>VLOOKUP($A362,'Hospitalisation Details'!$A:$K,COLUMN('Hospitalisation Details'!J361),FALSE)</f>
        <v>22490</v>
      </c>
      <c r="M362" s="28">
        <f>VLOOKUP($A362,'Hospitalisation Details'!$A:$K,COLUMN('Hospitalisation Details'!F361),FALSE)</f>
        <v>27941.29</v>
      </c>
      <c r="N362" s="28" t="str">
        <f>VLOOKUP($A362,'Hospitalisation Details'!$A:$K,COLUMN('Hospitalisation Details'!G361),FALSE)</f>
        <v>Tier - 1</v>
      </c>
      <c r="O362" s="28" t="str">
        <f>VLOOKUP($A362,'Hospitalisation Details'!$A:$K,COLUMN('Hospitalisation Details'!H361),FALSE)</f>
        <v>Tier - 3</v>
      </c>
      <c r="P362" s="28" t="str">
        <f>VLOOKUP($A362,'Hospitalisation Details'!$A:$K,COLUMN('Hospitalisation Details'!I361),FALSE)</f>
        <v>R1011</v>
      </c>
      <c r="Q362" s="29">
        <f>VLOOKUP($A362,'Hospitalisation Details'!$A:$K,COLUMN('Hospitalisation Details'!K361),FALSE)</f>
        <v>61</v>
      </c>
    </row>
    <row r="363" spans="1:17" ht="15.75" customHeight="1" x14ac:dyDescent="0.35">
      <c r="A363" s="26" t="s">
        <v>401</v>
      </c>
      <c r="B363" s="11" t="str">
        <f>VLOOKUP(A363,'Customer Names'!A:E,COLUMN('Customer Names'!D362),FALSE)</f>
        <v>Mr. Daniel</v>
      </c>
      <c r="C363" s="11">
        <f>VLOOKUP($A363,'Medical Examinations'!$A:$J,COLUMN('Medical Examinations'!B362),FALSE)</f>
        <v>22.77</v>
      </c>
      <c r="D363" s="11">
        <f>VLOOKUP($A363,'Medical Examinations'!$A:$J,COLUMN('Medical Examinations'!C362),FALSE)</f>
        <v>6</v>
      </c>
      <c r="E363" s="11" t="str">
        <f>VLOOKUP($A363,'Medical Examinations'!$A:$J,COLUMN('Medical Examinations'!D362),FALSE)</f>
        <v>No</v>
      </c>
      <c r="F363" s="11" t="str">
        <f>VLOOKUP($A363,'Medical Examinations'!$A:$J,COLUMN('Medical Examinations'!E362),FALSE)</f>
        <v>No</v>
      </c>
      <c r="G363" s="11" t="str">
        <f>VLOOKUP($A363,'Medical Examinations'!$A:$J,COLUMN('Medical Examinations'!F362),FALSE)</f>
        <v>No</v>
      </c>
      <c r="H363" s="11">
        <f>VLOOKUP($A363,'Medical Examinations'!$A:$J,COLUMN('Medical Examinations'!G362),FALSE)</f>
        <v>0</v>
      </c>
      <c r="I363" s="11" t="str">
        <f>VLOOKUP($A363,'Medical Examinations'!$A:$J,COLUMN('Medical Examinations'!H362),FALSE)</f>
        <v>Yes</v>
      </c>
      <c r="J363" s="11" t="str">
        <f>VLOOKUP($A363,'Medical Examinations'!$A:$J,COLUMN('Medical Examinations'!I362),FALSE)</f>
        <v>Healthy Weight</v>
      </c>
      <c r="K363" s="11" t="str">
        <f>VLOOKUP($A363,'Medical Examinations'!$A:$J,COLUMN('Medical Examinations'!J362),FALSE)</f>
        <v>Prediabetes</v>
      </c>
      <c r="L363" s="27">
        <f>VLOOKUP($A363,'Hospitalisation Details'!$A:$K,COLUMN('Hospitalisation Details'!J362),FALSE)</f>
        <v>33393</v>
      </c>
      <c r="M363" s="28">
        <f>VLOOKUP($A363,'Hospitalisation Details'!$A:$K,COLUMN('Hospitalisation Details'!F362),FALSE)</f>
        <v>27931.11</v>
      </c>
      <c r="N363" s="28" t="str">
        <f>VLOOKUP($A363,'Hospitalisation Details'!$A:$K,COLUMN('Hospitalisation Details'!G362),FALSE)</f>
        <v>Tier - 1</v>
      </c>
      <c r="O363" s="28" t="str">
        <f>VLOOKUP($A363,'Hospitalisation Details'!$A:$K,COLUMN('Hospitalisation Details'!H362),FALSE)</f>
        <v>Tier - 3</v>
      </c>
      <c r="P363" s="28" t="str">
        <f>VLOOKUP($A363,'Hospitalisation Details'!$A:$K,COLUMN('Hospitalisation Details'!I362),FALSE)</f>
        <v>R1011</v>
      </c>
      <c r="Q363" s="29">
        <f>VLOOKUP($A363,'Hospitalisation Details'!$A:$K,COLUMN('Hospitalisation Details'!K362),FALSE)</f>
        <v>32</v>
      </c>
    </row>
    <row r="364" spans="1:17" ht="15.75" customHeight="1" x14ac:dyDescent="0.35">
      <c r="A364" s="26" t="s">
        <v>402</v>
      </c>
      <c r="B364" s="11" t="str">
        <f>VLOOKUP(A364,'Customer Names'!A:E,COLUMN('Customer Names'!D363),FALSE)</f>
        <v>Mr. Brian</v>
      </c>
      <c r="C364" s="11">
        <f>VLOOKUP($A364,'Medical Examinations'!$A:$J,COLUMN('Medical Examinations'!B363),FALSE)</f>
        <v>21.24</v>
      </c>
      <c r="D364" s="11">
        <f>VLOOKUP($A364,'Medical Examinations'!$A:$J,COLUMN('Medical Examinations'!C363),FALSE)</f>
        <v>5.13</v>
      </c>
      <c r="E364" s="11" t="str">
        <f>VLOOKUP($A364,'Medical Examinations'!$A:$J,COLUMN('Medical Examinations'!D363),FALSE)</f>
        <v>No</v>
      </c>
      <c r="F364" s="11" t="str">
        <f>VLOOKUP($A364,'Medical Examinations'!$A:$J,COLUMN('Medical Examinations'!E363),FALSE)</f>
        <v>No</v>
      </c>
      <c r="G364" s="11" t="str">
        <f>VLOOKUP($A364,'Medical Examinations'!$A:$J,COLUMN('Medical Examinations'!F363),FALSE)</f>
        <v>No</v>
      </c>
      <c r="H364" s="11">
        <f>VLOOKUP($A364,'Medical Examinations'!$A:$J,COLUMN('Medical Examinations'!G363),FALSE)</f>
        <v>0</v>
      </c>
      <c r="I364" s="11" t="str">
        <f>VLOOKUP($A364,'Medical Examinations'!$A:$J,COLUMN('Medical Examinations'!H363),FALSE)</f>
        <v>Yes</v>
      </c>
      <c r="J364" s="11" t="str">
        <f>VLOOKUP($A364,'Medical Examinations'!$A:$J,COLUMN('Medical Examinations'!I363),FALSE)</f>
        <v>Healthy Weight</v>
      </c>
      <c r="K364" s="11" t="str">
        <f>VLOOKUP($A364,'Medical Examinations'!$A:$J,COLUMN('Medical Examinations'!J363),FALSE)</f>
        <v>Normal</v>
      </c>
      <c r="L364" s="27">
        <f>VLOOKUP($A364,'Hospitalisation Details'!$A:$K,COLUMN('Hospitalisation Details'!J363),FALSE)</f>
        <v>32833</v>
      </c>
      <c r="M364" s="28">
        <f>VLOOKUP($A364,'Hospitalisation Details'!$A:$K,COLUMN('Hospitalisation Details'!F363),FALSE)</f>
        <v>27925.86</v>
      </c>
      <c r="N364" s="28" t="str">
        <f>VLOOKUP($A364,'Hospitalisation Details'!$A:$K,COLUMN('Hospitalisation Details'!G363),FALSE)</f>
        <v>Tier - 1</v>
      </c>
      <c r="O364" s="28" t="str">
        <f>VLOOKUP($A364,'Hospitalisation Details'!$A:$K,COLUMN('Hospitalisation Details'!H363),FALSE)</f>
        <v>Tier - 2</v>
      </c>
      <c r="P364" s="28" t="str">
        <f>VLOOKUP($A364,'Hospitalisation Details'!$A:$K,COLUMN('Hospitalisation Details'!I363),FALSE)</f>
        <v>R1011</v>
      </c>
      <c r="Q364" s="29">
        <f>VLOOKUP($A364,'Hospitalisation Details'!$A:$K,COLUMN('Hospitalisation Details'!K363),FALSE)</f>
        <v>33</v>
      </c>
    </row>
    <row r="365" spans="1:17" ht="15.75" customHeight="1" x14ac:dyDescent="0.35">
      <c r="A365" s="26" t="s">
        <v>403</v>
      </c>
      <c r="B365" s="11" t="str">
        <f>VLOOKUP(A365,'Customer Names'!A:E,COLUMN('Customer Names'!D364),FALSE)</f>
        <v>Ms. Morgan</v>
      </c>
      <c r="C365" s="11">
        <f>VLOOKUP($A365,'Medical Examinations'!$A:$J,COLUMN('Medical Examinations'!B364),FALSE)</f>
        <v>17.600000000000001</v>
      </c>
      <c r="D365" s="11">
        <f>VLOOKUP($A365,'Medical Examinations'!$A:$J,COLUMN('Medical Examinations'!C364),FALSE)</f>
        <v>5.26</v>
      </c>
      <c r="E365" s="11" t="str">
        <f>VLOOKUP($A365,'Medical Examinations'!$A:$J,COLUMN('Medical Examinations'!D364),FALSE)</f>
        <v>Yes</v>
      </c>
      <c r="F365" s="11" t="str">
        <f>VLOOKUP($A365,'Medical Examinations'!$A:$J,COLUMN('Medical Examinations'!E364),FALSE)</f>
        <v>No</v>
      </c>
      <c r="G365" s="11" t="str">
        <f>VLOOKUP($A365,'Medical Examinations'!$A:$J,COLUMN('Medical Examinations'!F364),FALSE)</f>
        <v>No</v>
      </c>
      <c r="H365" s="11">
        <f>VLOOKUP($A365,'Medical Examinations'!$A:$J,COLUMN('Medical Examinations'!G364),FALSE)</f>
        <v>0</v>
      </c>
      <c r="I365" s="11" t="str">
        <f>VLOOKUP($A365,'Medical Examinations'!$A:$J,COLUMN('Medical Examinations'!H364),FALSE)</f>
        <v>Yes</v>
      </c>
      <c r="J365" s="11" t="str">
        <f>VLOOKUP($A365,'Medical Examinations'!$A:$J,COLUMN('Medical Examinations'!I364),FALSE)</f>
        <v>Underweight</v>
      </c>
      <c r="K365" s="11" t="str">
        <f>VLOOKUP($A365,'Medical Examinations'!$A:$J,COLUMN('Medical Examinations'!J364),FALSE)</f>
        <v>Normal</v>
      </c>
      <c r="L365" s="27">
        <f>VLOOKUP($A365,'Hospitalisation Details'!$A:$K,COLUMN('Hospitalisation Details'!J364),FALSE)</f>
        <v>31385</v>
      </c>
      <c r="M365" s="28">
        <f>VLOOKUP($A365,'Hospitalisation Details'!$A:$K,COLUMN('Hospitalisation Details'!F364),FALSE)</f>
        <v>27849.94</v>
      </c>
      <c r="N365" s="28" t="str">
        <f>VLOOKUP($A365,'Hospitalisation Details'!$A:$K,COLUMN('Hospitalisation Details'!G364),FALSE)</f>
        <v>Tier - 1</v>
      </c>
      <c r="O365" s="28" t="str">
        <f>VLOOKUP($A365,'Hospitalisation Details'!$A:$K,COLUMN('Hospitalisation Details'!H364),FALSE)</f>
        <v>Tier - 1</v>
      </c>
      <c r="P365" s="28" t="str">
        <f>VLOOKUP($A365,'Hospitalisation Details'!$A:$K,COLUMN('Hospitalisation Details'!I364),FALSE)</f>
        <v>R1011</v>
      </c>
      <c r="Q365" s="29">
        <f>VLOOKUP($A365,'Hospitalisation Details'!$A:$K,COLUMN('Hospitalisation Details'!K364),FALSE)</f>
        <v>37</v>
      </c>
    </row>
    <row r="366" spans="1:17" ht="15.75" customHeight="1" x14ac:dyDescent="0.35">
      <c r="A366" s="26" t="s">
        <v>404</v>
      </c>
      <c r="B366" s="11" t="str">
        <f>VLOOKUP(A366,'Customer Names'!A:E,COLUMN('Customer Names'!D365),FALSE)</f>
        <v>Ms. Caroline</v>
      </c>
      <c r="C366" s="11">
        <f>VLOOKUP($A366,'Medical Examinations'!$A:$J,COLUMN('Medical Examinations'!B365),FALSE)</f>
        <v>26.29</v>
      </c>
      <c r="D366" s="11">
        <f>VLOOKUP($A366,'Medical Examinations'!$A:$J,COLUMN('Medical Examinations'!C365),FALSE)</f>
        <v>6.84</v>
      </c>
      <c r="E366" s="11" t="str">
        <f>VLOOKUP($A366,'Medical Examinations'!$A:$J,COLUMN('Medical Examinations'!D365),FALSE)</f>
        <v>No</v>
      </c>
      <c r="F366" s="11" t="str">
        <f>VLOOKUP($A366,'Medical Examinations'!$A:$J,COLUMN('Medical Examinations'!E365),FALSE)</f>
        <v>No</v>
      </c>
      <c r="G366" s="11" t="str">
        <f>VLOOKUP($A366,'Medical Examinations'!$A:$J,COLUMN('Medical Examinations'!F365),FALSE)</f>
        <v>No</v>
      </c>
      <c r="H366" s="11">
        <f>VLOOKUP($A366,'Medical Examinations'!$A:$J,COLUMN('Medical Examinations'!G365),FALSE)</f>
        <v>0</v>
      </c>
      <c r="I366" s="11" t="str">
        <f>VLOOKUP($A366,'Medical Examinations'!$A:$J,COLUMN('Medical Examinations'!H365),FALSE)</f>
        <v>Yes</v>
      </c>
      <c r="J366" s="11" t="str">
        <f>VLOOKUP($A366,'Medical Examinations'!$A:$J,COLUMN('Medical Examinations'!I365),FALSE)</f>
        <v>Overweight</v>
      </c>
      <c r="K366" s="11" t="str">
        <f>VLOOKUP($A366,'Medical Examinations'!$A:$J,COLUMN('Medical Examinations'!J365),FALSE)</f>
        <v>Diabetes</v>
      </c>
      <c r="L366" s="27">
        <f>VLOOKUP($A366,'Hospitalisation Details'!$A:$K,COLUMN('Hospitalisation Details'!J365),FALSE)</f>
        <v>22103</v>
      </c>
      <c r="M366" s="28">
        <f>VLOOKUP($A366,'Hospitalisation Details'!$A:$K,COLUMN('Hospitalisation Details'!F365),FALSE)</f>
        <v>27808.73</v>
      </c>
      <c r="N366" s="28" t="str">
        <f>VLOOKUP($A366,'Hospitalisation Details'!$A:$K,COLUMN('Hospitalisation Details'!G365),FALSE)</f>
        <v>Tier - 1</v>
      </c>
      <c r="O366" s="28" t="str">
        <f>VLOOKUP($A366,'Hospitalisation Details'!$A:$K,COLUMN('Hospitalisation Details'!H365),FALSE)</f>
        <v>Tier - 1</v>
      </c>
      <c r="P366" s="28" t="str">
        <f>VLOOKUP($A366,'Hospitalisation Details'!$A:$K,COLUMN('Hospitalisation Details'!I365),FALSE)</f>
        <v>R1013</v>
      </c>
      <c r="Q366" s="29">
        <f>VLOOKUP($A366,'Hospitalisation Details'!$A:$K,COLUMN('Hospitalisation Details'!K365),FALSE)</f>
        <v>62</v>
      </c>
    </row>
    <row r="367" spans="1:17" ht="15.75" customHeight="1" x14ac:dyDescent="0.35">
      <c r="A367" s="26" t="s">
        <v>405</v>
      </c>
      <c r="B367" s="11" t="str">
        <f>VLOOKUP(A367,'Customer Names'!A:E,COLUMN('Customer Names'!D366),FALSE)</f>
        <v>Mr. Drew</v>
      </c>
      <c r="C367" s="11">
        <f>VLOOKUP($A367,'Medical Examinations'!$A:$J,COLUMN('Medical Examinations'!B366),FALSE)</f>
        <v>35.31</v>
      </c>
      <c r="D367" s="11">
        <f>VLOOKUP($A367,'Medical Examinations'!$A:$J,COLUMN('Medical Examinations'!C366),FALSE)</f>
        <v>9.0399999999999991</v>
      </c>
      <c r="E367" s="11" t="str">
        <f>VLOOKUP($A367,'Medical Examinations'!$A:$J,COLUMN('Medical Examinations'!D366),FALSE)</f>
        <v>No</v>
      </c>
      <c r="F367" s="11" t="str">
        <f>VLOOKUP($A367,'Medical Examinations'!$A:$J,COLUMN('Medical Examinations'!E366),FALSE)</f>
        <v>No</v>
      </c>
      <c r="G367" s="11" t="str">
        <f>VLOOKUP($A367,'Medical Examinations'!$A:$J,COLUMN('Medical Examinations'!F366),FALSE)</f>
        <v>No</v>
      </c>
      <c r="H367" s="11">
        <f>VLOOKUP($A367,'Medical Examinations'!$A:$J,COLUMN('Medical Examinations'!G366),FALSE)</f>
        <v>0</v>
      </c>
      <c r="I367" s="11" t="str">
        <f>VLOOKUP($A367,'Medical Examinations'!$A:$J,COLUMN('Medical Examinations'!H366),FALSE)</f>
        <v>No</v>
      </c>
      <c r="J367" s="11" t="str">
        <f>VLOOKUP($A367,'Medical Examinations'!$A:$J,COLUMN('Medical Examinations'!I366),FALSE)</f>
        <v>Obesity</v>
      </c>
      <c r="K367" s="11" t="str">
        <f>VLOOKUP($A367,'Medical Examinations'!$A:$J,COLUMN('Medical Examinations'!J366),FALSE)</f>
        <v>Diabetes</v>
      </c>
      <c r="L367" s="27">
        <f>VLOOKUP($A367,'Hospitalisation Details'!$A:$K,COLUMN('Hospitalisation Details'!J366),FALSE)</f>
        <v>37596</v>
      </c>
      <c r="M367" s="28">
        <f>VLOOKUP($A367,'Hospitalisation Details'!$A:$K,COLUMN('Hospitalisation Details'!F366),FALSE)</f>
        <v>27724.29</v>
      </c>
      <c r="N367" s="28" t="str">
        <f>VLOOKUP($A367,'Hospitalisation Details'!$A:$K,COLUMN('Hospitalisation Details'!G366),FALSE)</f>
        <v>Tier - 1</v>
      </c>
      <c r="O367" s="28" t="str">
        <f>VLOOKUP($A367,'Hospitalisation Details'!$A:$K,COLUMN('Hospitalisation Details'!H366),FALSE)</f>
        <v>Tier - 3</v>
      </c>
      <c r="P367" s="28" t="str">
        <f>VLOOKUP($A367,'Hospitalisation Details'!$A:$K,COLUMN('Hospitalisation Details'!I366),FALSE)</f>
        <v>R1013</v>
      </c>
      <c r="Q367" s="29">
        <f>VLOOKUP($A367,'Hospitalisation Details'!$A:$K,COLUMN('Hospitalisation Details'!K366),FALSE)</f>
        <v>20</v>
      </c>
    </row>
    <row r="368" spans="1:17" ht="15.75" customHeight="1" x14ac:dyDescent="0.35">
      <c r="A368" s="26" t="s">
        <v>406</v>
      </c>
      <c r="B368" s="11" t="str">
        <f>VLOOKUP(A368,'Customer Names'!A:E,COLUMN('Customer Names'!D367),FALSE)</f>
        <v>Mr. Austin</v>
      </c>
      <c r="C368" s="11">
        <f>VLOOKUP($A368,'Medical Examinations'!$A:$J,COLUMN('Medical Examinations'!B367),FALSE)</f>
        <v>27.04</v>
      </c>
      <c r="D368" s="11">
        <f>VLOOKUP($A368,'Medical Examinations'!$A:$J,COLUMN('Medical Examinations'!C367),FALSE)</f>
        <v>4.0999999999999996</v>
      </c>
      <c r="E368" s="11" t="str">
        <f>VLOOKUP($A368,'Medical Examinations'!$A:$J,COLUMN('Medical Examinations'!D367),FALSE)</f>
        <v>No</v>
      </c>
      <c r="F368" s="11" t="str">
        <f>VLOOKUP($A368,'Medical Examinations'!$A:$J,COLUMN('Medical Examinations'!E367),FALSE)</f>
        <v>No</v>
      </c>
      <c r="G368" s="11" t="str">
        <f>VLOOKUP($A368,'Medical Examinations'!$A:$J,COLUMN('Medical Examinations'!F367),FALSE)</f>
        <v>No</v>
      </c>
      <c r="H368" s="11">
        <f>VLOOKUP($A368,'Medical Examinations'!$A:$J,COLUMN('Medical Examinations'!G367),FALSE)</f>
        <v>1</v>
      </c>
      <c r="I368" s="11" t="str">
        <f>VLOOKUP($A368,'Medical Examinations'!$A:$J,COLUMN('Medical Examinations'!H367),FALSE)</f>
        <v>Yes</v>
      </c>
      <c r="J368" s="11" t="str">
        <f>VLOOKUP($A368,'Medical Examinations'!$A:$J,COLUMN('Medical Examinations'!I367),FALSE)</f>
        <v>Overweight</v>
      </c>
      <c r="K368" s="11" t="str">
        <f>VLOOKUP($A368,'Medical Examinations'!$A:$J,COLUMN('Medical Examinations'!J367),FALSE)</f>
        <v>Normal</v>
      </c>
      <c r="L368" s="27">
        <f>VLOOKUP($A368,'Hospitalisation Details'!$A:$K,COLUMN('Hospitalisation Details'!J367),FALSE)</f>
        <v>33788</v>
      </c>
      <c r="M368" s="28">
        <f>VLOOKUP($A368,'Hospitalisation Details'!$A:$K,COLUMN('Hospitalisation Details'!F367),FALSE)</f>
        <v>27696.11</v>
      </c>
      <c r="N368" s="28" t="str">
        <f>VLOOKUP($A368,'Hospitalisation Details'!$A:$K,COLUMN('Hospitalisation Details'!G367),FALSE)</f>
        <v>Tier - 1</v>
      </c>
      <c r="O368" s="28" t="str">
        <f>VLOOKUP($A368,'Hospitalisation Details'!$A:$K,COLUMN('Hospitalisation Details'!H367),FALSE)</f>
        <v>Tier - 2</v>
      </c>
      <c r="P368" s="28" t="str">
        <f>VLOOKUP($A368,'Hospitalisation Details'!$A:$K,COLUMN('Hospitalisation Details'!I367),FALSE)</f>
        <v>R1011</v>
      </c>
      <c r="Q368" s="29">
        <f>VLOOKUP($A368,'Hospitalisation Details'!$A:$K,COLUMN('Hospitalisation Details'!K367),FALSE)</f>
        <v>30</v>
      </c>
    </row>
    <row r="369" spans="1:17" ht="15.75" customHeight="1" x14ac:dyDescent="0.35">
      <c r="A369" s="26" t="s">
        <v>407</v>
      </c>
      <c r="B369" s="11" t="str">
        <f>VLOOKUP(A369,'Customer Names'!A:E,COLUMN('Customer Names'!D368),FALSE)</f>
        <v>Ms. Berenice</v>
      </c>
      <c r="C369" s="11">
        <f>VLOOKUP($A369,'Medical Examinations'!$A:$J,COLUMN('Medical Examinations'!B368),FALSE)</f>
        <v>30.23</v>
      </c>
      <c r="D369" s="11">
        <f>VLOOKUP($A369,'Medical Examinations'!$A:$J,COLUMN('Medical Examinations'!C368),FALSE)</f>
        <v>4.2300000000000004</v>
      </c>
      <c r="E369" s="11" t="str">
        <f>VLOOKUP($A369,'Medical Examinations'!$A:$J,COLUMN('Medical Examinations'!D368),FALSE)</f>
        <v>Yes</v>
      </c>
      <c r="F369" s="11" t="str">
        <f>VLOOKUP($A369,'Medical Examinations'!$A:$J,COLUMN('Medical Examinations'!E368),FALSE)</f>
        <v>No</v>
      </c>
      <c r="G369" s="11" t="str">
        <f>VLOOKUP($A369,'Medical Examinations'!$A:$J,COLUMN('Medical Examinations'!F368),FALSE)</f>
        <v>Yes</v>
      </c>
      <c r="H369" s="11">
        <f>VLOOKUP($A369,'Medical Examinations'!$A:$J,COLUMN('Medical Examinations'!G368),FALSE)</f>
        <v>1</v>
      </c>
      <c r="I369" s="11" t="str">
        <f>VLOOKUP($A369,'Medical Examinations'!$A:$J,COLUMN('Medical Examinations'!H368),FALSE)</f>
        <v>Yes</v>
      </c>
      <c r="J369" s="11" t="str">
        <f>VLOOKUP($A369,'Medical Examinations'!$A:$J,COLUMN('Medical Examinations'!I368),FALSE)</f>
        <v>Obesity</v>
      </c>
      <c r="K369" s="11" t="str">
        <f>VLOOKUP($A369,'Medical Examinations'!$A:$J,COLUMN('Medical Examinations'!J368),FALSE)</f>
        <v>Normal</v>
      </c>
      <c r="L369" s="27">
        <f>VLOOKUP($A369,'Hospitalisation Details'!$A:$K,COLUMN('Hospitalisation Details'!J368),FALSE)</f>
        <v>35710</v>
      </c>
      <c r="M369" s="28">
        <f>VLOOKUP($A369,'Hospitalisation Details'!$A:$K,COLUMN('Hospitalisation Details'!F368),FALSE)</f>
        <v>27625.17</v>
      </c>
      <c r="N369" s="28" t="str">
        <f>VLOOKUP($A369,'Hospitalisation Details'!$A:$K,COLUMN('Hospitalisation Details'!G368),FALSE)</f>
        <v>Tier - 1</v>
      </c>
      <c r="O369" s="28" t="str">
        <f>VLOOKUP($A369,'Hospitalisation Details'!$A:$K,COLUMN('Hospitalisation Details'!H368),FALSE)</f>
        <v>Tier - 1</v>
      </c>
      <c r="P369" s="28" t="str">
        <f>VLOOKUP($A369,'Hospitalisation Details'!$A:$K,COLUMN('Hospitalisation Details'!I368),FALSE)</f>
        <v>R1011</v>
      </c>
      <c r="Q369" s="29">
        <f>VLOOKUP($A369,'Hospitalisation Details'!$A:$K,COLUMN('Hospitalisation Details'!K368),FALSE)</f>
        <v>25</v>
      </c>
    </row>
    <row r="370" spans="1:17" ht="15.75" customHeight="1" x14ac:dyDescent="0.35">
      <c r="A370" s="26" t="s">
        <v>408</v>
      </c>
      <c r="B370" s="11" t="str">
        <f>VLOOKUP(A370,'Customer Names'!A:E,COLUMN('Customer Names'!D369),FALSE)</f>
        <v>Mr. Kenneth</v>
      </c>
      <c r="C370" s="11">
        <f>VLOOKUP($A370,'Medical Examinations'!$A:$J,COLUMN('Medical Examinations'!B369),FALSE)</f>
        <v>30.6</v>
      </c>
      <c r="D370" s="11">
        <f>VLOOKUP($A370,'Medical Examinations'!$A:$J,COLUMN('Medical Examinations'!C369),FALSE)</f>
        <v>6.48</v>
      </c>
      <c r="E370" s="11" t="str">
        <f>VLOOKUP($A370,'Medical Examinations'!$A:$J,COLUMN('Medical Examinations'!D369),FALSE)</f>
        <v>Yes</v>
      </c>
      <c r="F370" s="11" t="str">
        <f>VLOOKUP($A370,'Medical Examinations'!$A:$J,COLUMN('Medical Examinations'!E369),FALSE)</f>
        <v>No</v>
      </c>
      <c r="G370" s="11" t="str">
        <f>VLOOKUP($A370,'Medical Examinations'!$A:$J,COLUMN('Medical Examinations'!F369),FALSE)</f>
        <v>Yes</v>
      </c>
      <c r="H370" s="11">
        <f>VLOOKUP($A370,'Medical Examinations'!$A:$J,COLUMN('Medical Examinations'!G369),FALSE)</f>
        <v>1</v>
      </c>
      <c r="I370" s="11" t="str">
        <f>VLOOKUP($A370,'Medical Examinations'!$A:$J,COLUMN('Medical Examinations'!H369),FALSE)</f>
        <v>Yes</v>
      </c>
      <c r="J370" s="11" t="str">
        <f>VLOOKUP($A370,'Medical Examinations'!$A:$J,COLUMN('Medical Examinations'!I369),FALSE)</f>
        <v>Obesity</v>
      </c>
      <c r="K370" s="11" t="str">
        <f>VLOOKUP($A370,'Medical Examinations'!$A:$J,COLUMN('Medical Examinations'!J369),FALSE)</f>
        <v>Prediabetes</v>
      </c>
      <c r="L370" s="27">
        <f>VLOOKUP($A370,'Hospitalisation Details'!$A:$K,COLUMN('Hospitalisation Details'!J369),FALSE)</f>
        <v>35682</v>
      </c>
      <c r="M370" s="28">
        <f>VLOOKUP($A370,'Hospitalisation Details'!$A:$K,COLUMN('Hospitalisation Details'!F369),FALSE)</f>
        <v>27619.360000000001</v>
      </c>
      <c r="N370" s="28" t="str">
        <f>VLOOKUP($A370,'Hospitalisation Details'!$A:$K,COLUMN('Hospitalisation Details'!G369),FALSE)</f>
        <v>Tier - 2</v>
      </c>
      <c r="O370" s="28" t="str">
        <f>VLOOKUP($A370,'Hospitalisation Details'!$A:$K,COLUMN('Hospitalisation Details'!H369),FALSE)</f>
        <v>Tier - 3</v>
      </c>
      <c r="P370" s="28" t="str">
        <f>VLOOKUP($A370,'Hospitalisation Details'!$A:$K,COLUMN('Hospitalisation Details'!I369),FALSE)</f>
        <v>R1011</v>
      </c>
      <c r="Q370" s="29">
        <f>VLOOKUP($A370,'Hospitalisation Details'!$A:$K,COLUMN('Hospitalisation Details'!K369),FALSE)</f>
        <v>25</v>
      </c>
    </row>
    <row r="371" spans="1:17" ht="15.75" customHeight="1" x14ac:dyDescent="0.35">
      <c r="A371" s="26" t="s">
        <v>409</v>
      </c>
      <c r="B371" s="11" t="str">
        <f>VLOOKUP(A371,'Customer Names'!A:E,COLUMN('Customer Names'!D370),FALSE)</f>
        <v>Mr. Miguel</v>
      </c>
      <c r="C371" s="11">
        <f>VLOOKUP($A371,'Medical Examinations'!$A:$J,COLUMN('Medical Examinations'!B370),FALSE)</f>
        <v>26.8</v>
      </c>
      <c r="D371" s="11">
        <f>VLOOKUP($A371,'Medical Examinations'!$A:$J,COLUMN('Medical Examinations'!C370),FALSE)</f>
        <v>5.53</v>
      </c>
      <c r="E371" s="11" t="str">
        <f>VLOOKUP($A371,'Medical Examinations'!$A:$J,COLUMN('Medical Examinations'!D370),FALSE)</f>
        <v>No</v>
      </c>
      <c r="F371" s="11" t="str">
        <f>VLOOKUP($A371,'Medical Examinations'!$A:$J,COLUMN('Medical Examinations'!E370),FALSE)</f>
        <v>No</v>
      </c>
      <c r="G371" s="11" t="str">
        <f>VLOOKUP($A371,'Medical Examinations'!$A:$J,COLUMN('Medical Examinations'!F370),FALSE)</f>
        <v>No</v>
      </c>
      <c r="H371" s="11">
        <f>VLOOKUP($A371,'Medical Examinations'!$A:$J,COLUMN('Medical Examinations'!G370),FALSE)</f>
        <v>1</v>
      </c>
      <c r="I371" s="11" t="str">
        <f>VLOOKUP($A371,'Medical Examinations'!$A:$J,COLUMN('Medical Examinations'!H370),FALSE)</f>
        <v>Yes</v>
      </c>
      <c r="J371" s="11" t="str">
        <f>VLOOKUP($A371,'Medical Examinations'!$A:$J,COLUMN('Medical Examinations'!I370),FALSE)</f>
        <v>Overweight</v>
      </c>
      <c r="K371" s="11" t="str">
        <f>VLOOKUP($A371,'Medical Examinations'!$A:$J,COLUMN('Medical Examinations'!J370),FALSE)</f>
        <v>Normal</v>
      </c>
      <c r="L371" s="27">
        <f>VLOOKUP($A371,'Hospitalisation Details'!$A:$K,COLUMN('Hospitalisation Details'!J370),FALSE)</f>
        <v>33766</v>
      </c>
      <c r="M371" s="28">
        <f>VLOOKUP($A371,'Hospitalisation Details'!$A:$K,COLUMN('Hospitalisation Details'!F370),FALSE)</f>
        <v>27614.71</v>
      </c>
      <c r="N371" s="28" t="str">
        <f>VLOOKUP($A371,'Hospitalisation Details'!$A:$K,COLUMN('Hospitalisation Details'!G370),FALSE)</f>
        <v>Tier - 2</v>
      </c>
      <c r="O371" s="28" t="str">
        <f>VLOOKUP($A371,'Hospitalisation Details'!$A:$K,COLUMN('Hospitalisation Details'!H370),FALSE)</f>
        <v>Tier - 3</v>
      </c>
      <c r="P371" s="28" t="str">
        <f>VLOOKUP($A371,'Hospitalisation Details'!$A:$K,COLUMN('Hospitalisation Details'!I370),FALSE)</f>
        <v>R1011</v>
      </c>
      <c r="Q371" s="29">
        <f>VLOOKUP($A371,'Hospitalisation Details'!$A:$K,COLUMN('Hospitalisation Details'!K370),FALSE)</f>
        <v>30</v>
      </c>
    </row>
    <row r="372" spans="1:17" ht="15.75" customHeight="1" x14ac:dyDescent="0.35">
      <c r="A372" s="26" t="s">
        <v>410</v>
      </c>
      <c r="B372" s="11" t="str">
        <f>VLOOKUP(A372,'Customer Names'!A:E,COLUMN('Customer Names'!D371),FALSE)</f>
        <v>Ms. Hadley</v>
      </c>
      <c r="C372" s="11">
        <f>VLOOKUP($A372,'Medical Examinations'!$A:$J,COLUMN('Medical Examinations'!B371),FALSE)</f>
        <v>16.86</v>
      </c>
      <c r="D372" s="11">
        <f>VLOOKUP($A372,'Medical Examinations'!$A:$J,COLUMN('Medical Examinations'!C371),FALSE)</f>
        <v>4.07</v>
      </c>
      <c r="E372" s="11" t="str">
        <f>VLOOKUP($A372,'Medical Examinations'!$A:$J,COLUMN('Medical Examinations'!D371),FALSE)</f>
        <v>Yes</v>
      </c>
      <c r="F372" s="11" t="str">
        <f>VLOOKUP($A372,'Medical Examinations'!$A:$J,COLUMN('Medical Examinations'!E371),FALSE)</f>
        <v>No</v>
      </c>
      <c r="G372" s="11" t="str">
        <f>VLOOKUP($A372,'Medical Examinations'!$A:$J,COLUMN('Medical Examinations'!F371),FALSE)</f>
        <v>No</v>
      </c>
      <c r="H372" s="11">
        <f>VLOOKUP($A372,'Medical Examinations'!$A:$J,COLUMN('Medical Examinations'!G371),FALSE)</f>
        <v>0</v>
      </c>
      <c r="I372" s="11" t="str">
        <f>VLOOKUP($A372,'Medical Examinations'!$A:$J,COLUMN('Medical Examinations'!H371),FALSE)</f>
        <v>Yes</v>
      </c>
      <c r="J372" s="11" t="str">
        <f>VLOOKUP($A372,'Medical Examinations'!$A:$J,COLUMN('Medical Examinations'!I371),FALSE)</f>
        <v>Underweight</v>
      </c>
      <c r="K372" s="11" t="str">
        <f>VLOOKUP($A372,'Medical Examinations'!$A:$J,COLUMN('Medical Examinations'!J371),FALSE)</f>
        <v>Normal</v>
      </c>
      <c r="L372" s="27">
        <f>VLOOKUP($A372,'Hospitalisation Details'!$A:$K,COLUMN('Hospitalisation Details'!J371),FALSE)</f>
        <v>31357</v>
      </c>
      <c r="M372" s="28">
        <f>VLOOKUP($A372,'Hospitalisation Details'!$A:$K,COLUMN('Hospitalisation Details'!F371),FALSE)</f>
        <v>27598.93</v>
      </c>
      <c r="N372" s="28" t="str">
        <f>VLOOKUP($A372,'Hospitalisation Details'!$A:$K,COLUMN('Hospitalisation Details'!G371),FALSE)</f>
        <v>Tier - 2</v>
      </c>
      <c r="O372" s="28" t="str">
        <f>VLOOKUP($A372,'Hospitalisation Details'!$A:$K,COLUMN('Hospitalisation Details'!H371),FALSE)</f>
        <v>Tier - 1</v>
      </c>
      <c r="P372" s="28" t="str">
        <f>VLOOKUP($A372,'Hospitalisation Details'!$A:$K,COLUMN('Hospitalisation Details'!I371),FALSE)</f>
        <v>R1011</v>
      </c>
      <c r="Q372" s="29">
        <f>VLOOKUP($A372,'Hospitalisation Details'!$A:$K,COLUMN('Hospitalisation Details'!K371),FALSE)</f>
        <v>37</v>
      </c>
    </row>
    <row r="373" spans="1:17" ht="15.75" customHeight="1" x14ac:dyDescent="0.35">
      <c r="A373" s="26" t="s">
        <v>411</v>
      </c>
      <c r="B373" s="11" t="str">
        <f>VLOOKUP(A373,'Customer Names'!A:E,COLUMN('Customer Names'!D372),FALSE)</f>
        <v>Mr. Taylor</v>
      </c>
      <c r="C373" s="11">
        <f>VLOOKUP($A373,'Medical Examinations'!$A:$J,COLUMN('Medical Examinations'!B372),FALSE)</f>
        <v>16.3</v>
      </c>
      <c r="D373" s="11">
        <f>VLOOKUP($A373,'Medical Examinations'!$A:$J,COLUMN('Medical Examinations'!C372),FALSE)</f>
        <v>5.51</v>
      </c>
      <c r="E373" s="11" t="str">
        <f>VLOOKUP($A373,'Medical Examinations'!$A:$J,COLUMN('Medical Examinations'!D372),FALSE)</f>
        <v>No</v>
      </c>
      <c r="F373" s="11" t="str">
        <f>VLOOKUP($A373,'Medical Examinations'!$A:$J,COLUMN('Medical Examinations'!E372),FALSE)</f>
        <v>No</v>
      </c>
      <c r="G373" s="11" t="str">
        <f>VLOOKUP($A373,'Medical Examinations'!$A:$J,COLUMN('Medical Examinations'!F372),FALSE)</f>
        <v>No</v>
      </c>
      <c r="H373" s="11">
        <f>VLOOKUP($A373,'Medical Examinations'!$A:$J,COLUMN('Medical Examinations'!G372),FALSE)</f>
        <v>1</v>
      </c>
      <c r="I373" s="11" t="str">
        <f>VLOOKUP($A373,'Medical Examinations'!$A:$J,COLUMN('Medical Examinations'!H372),FALSE)</f>
        <v>Yes</v>
      </c>
      <c r="J373" s="11" t="str">
        <f>VLOOKUP($A373,'Medical Examinations'!$A:$J,COLUMN('Medical Examinations'!I372),FALSE)</f>
        <v>Underweight</v>
      </c>
      <c r="K373" s="11" t="str">
        <f>VLOOKUP($A373,'Medical Examinations'!$A:$J,COLUMN('Medical Examinations'!J372),FALSE)</f>
        <v>Normal</v>
      </c>
      <c r="L373" s="27">
        <f>VLOOKUP($A373,'Hospitalisation Details'!$A:$K,COLUMN('Hospitalisation Details'!J372),FALSE)</f>
        <v>30885</v>
      </c>
      <c r="M373" s="28">
        <f>VLOOKUP($A373,'Hospitalisation Details'!$A:$K,COLUMN('Hospitalisation Details'!F372),FALSE)</f>
        <v>27534.53</v>
      </c>
      <c r="N373" s="28" t="str">
        <f>VLOOKUP($A373,'Hospitalisation Details'!$A:$K,COLUMN('Hospitalisation Details'!G372),FALSE)</f>
        <v>Tier - 2</v>
      </c>
      <c r="O373" s="28" t="str">
        <f>VLOOKUP($A373,'Hospitalisation Details'!$A:$K,COLUMN('Hospitalisation Details'!H372),FALSE)</f>
        <v>Tier - 2</v>
      </c>
      <c r="P373" s="28" t="str">
        <f>VLOOKUP($A373,'Hospitalisation Details'!$A:$K,COLUMN('Hospitalisation Details'!I372),FALSE)</f>
        <v>R1011</v>
      </c>
      <c r="Q373" s="29">
        <f>VLOOKUP($A373,'Hospitalisation Details'!$A:$K,COLUMN('Hospitalisation Details'!K372),FALSE)</f>
        <v>38</v>
      </c>
    </row>
    <row r="374" spans="1:17" ht="15.75" customHeight="1" x14ac:dyDescent="0.35">
      <c r="A374" s="26" t="s">
        <v>412</v>
      </c>
      <c r="B374" s="11" t="str">
        <f>VLOOKUP(A374,'Customer Names'!A:E,COLUMN('Customer Names'!D373),FALSE)</f>
        <v>Ms. Tenielle</v>
      </c>
      <c r="C374" s="11">
        <f>VLOOKUP($A374,'Medical Examinations'!$A:$J,COLUMN('Medical Examinations'!B373),FALSE)</f>
        <v>29.81</v>
      </c>
      <c r="D374" s="11">
        <f>VLOOKUP($A374,'Medical Examinations'!$A:$J,COLUMN('Medical Examinations'!C373),FALSE)</f>
        <v>11.66</v>
      </c>
      <c r="E374" s="11" t="str">
        <f>VLOOKUP($A374,'Medical Examinations'!$A:$J,COLUMN('Medical Examinations'!D373),FALSE)</f>
        <v>No</v>
      </c>
      <c r="F374" s="11" t="str">
        <f>VLOOKUP($A374,'Medical Examinations'!$A:$J,COLUMN('Medical Examinations'!E373),FALSE)</f>
        <v>No</v>
      </c>
      <c r="G374" s="11" t="str">
        <f>VLOOKUP($A374,'Medical Examinations'!$A:$J,COLUMN('Medical Examinations'!F373),FALSE)</f>
        <v>No</v>
      </c>
      <c r="H374" s="11">
        <f>VLOOKUP($A374,'Medical Examinations'!$A:$J,COLUMN('Medical Examinations'!G373),FALSE)</f>
        <v>0</v>
      </c>
      <c r="I374" s="11" t="str">
        <f>VLOOKUP($A374,'Medical Examinations'!$A:$J,COLUMN('Medical Examinations'!H373),FALSE)</f>
        <v>Yes</v>
      </c>
      <c r="J374" s="11" t="str">
        <f>VLOOKUP($A374,'Medical Examinations'!$A:$J,COLUMN('Medical Examinations'!I373),FALSE)</f>
        <v>Overweight</v>
      </c>
      <c r="K374" s="11" t="str">
        <f>VLOOKUP($A374,'Medical Examinations'!$A:$J,COLUMN('Medical Examinations'!J373),FALSE)</f>
        <v>Diabetes</v>
      </c>
      <c r="L374" s="27">
        <f>VLOOKUP($A374,'Hospitalisation Details'!$A:$K,COLUMN('Hospitalisation Details'!J373),FALSE)</f>
        <v>24034</v>
      </c>
      <c r="M374" s="28">
        <f>VLOOKUP($A374,'Hospitalisation Details'!$A:$K,COLUMN('Hospitalisation Details'!F373),FALSE)</f>
        <v>27533.91</v>
      </c>
      <c r="N374" s="28" t="str">
        <f>VLOOKUP($A374,'Hospitalisation Details'!$A:$K,COLUMN('Hospitalisation Details'!G373),FALSE)</f>
        <v>Tier - 2</v>
      </c>
      <c r="O374" s="28" t="str">
        <f>VLOOKUP($A374,'Hospitalisation Details'!$A:$K,COLUMN('Hospitalisation Details'!H373),FALSE)</f>
        <v>Tier - 3</v>
      </c>
      <c r="P374" s="28" t="str">
        <f>VLOOKUP($A374,'Hospitalisation Details'!$A:$K,COLUMN('Hospitalisation Details'!I373),FALSE)</f>
        <v>R1013</v>
      </c>
      <c r="Q374" s="29">
        <f>VLOOKUP($A374,'Hospitalisation Details'!$A:$K,COLUMN('Hospitalisation Details'!K373),FALSE)</f>
        <v>57</v>
      </c>
    </row>
    <row r="375" spans="1:17" ht="15.75" customHeight="1" x14ac:dyDescent="0.35">
      <c r="A375" s="26" t="s">
        <v>413</v>
      </c>
      <c r="B375" s="11" t="str">
        <f>VLOOKUP(A375,'Customer Names'!A:E,COLUMN('Customer Names'!D374),FALSE)</f>
        <v>Ms. Andrea</v>
      </c>
      <c r="C375" s="11">
        <f>VLOOKUP($A375,'Medical Examinations'!$A:$J,COLUMN('Medical Examinations'!B374),FALSE)</f>
        <v>16.329999999999998</v>
      </c>
      <c r="D375" s="11">
        <f>VLOOKUP($A375,'Medical Examinations'!$A:$J,COLUMN('Medical Examinations'!C374),FALSE)</f>
        <v>7.26</v>
      </c>
      <c r="E375" s="11" t="str">
        <f>VLOOKUP($A375,'Medical Examinations'!$A:$J,COLUMN('Medical Examinations'!D374),FALSE)</f>
        <v>Yes</v>
      </c>
      <c r="F375" s="11" t="str">
        <f>VLOOKUP($A375,'Medical Examinations'!$A:$J,COLUMN('Medical Examinations'!E374),FALSE)</f>
        <v>No</v>
      </c>
      <c r="G375" s="11" t="str">
        <f>VLOOKUP($A375,'Medical Examinations'!$A:$J,COLUMN('Medical Examinations'!F374),FALSE)</f>
        <v>No</v>
      </c>
      <c r="H375" s="11">
        <f>VLOOKUP($A375,'Medical Examinations'!$A:$J,COLUMN('Medical Examinations'!G374),FALSE)</f>
        <v>0</v>
      </c>
      <c r="I375" s="11" t="str">
        <f>VLOOKUP($A375,'Medical Examinations'!$A:$J,COLUMN('Medical Examinations'!H374),FALSE)</f>
        <v>Yes</v>
      </c>
      <c r="J375" s="11" t="str">
        <f>VLOOKUP($A375,'Medical Examinations'!$A:$J,COLUMN('Medical Examinations'!I374),FALSE)</f>
        <v>Underweight</v>
      </c>
      <c r="K375" s="11" t="str">
        <f>VLOOKUP($A375,'Medical Examinations'!$A:$J,COLUMN('Medical Examinations'!J374),FALSE)</f>
        <v>Diabetes</v>
      </c>
      <c r="L375" s="27">
        <f>VLOOKUP($A375,'Hospitalisation Details'!$A:$K,COLUMN('Hospitalisation Details'!J374),FALSE)</f>
        <v>29862</v>
      </c>
      <c r="M375" s="28">
        <f>VLOOKUP($A375,'Hospitalisation Details'!$A:$K,COLUMN('Hospitalisation Details'!F374),FALSE)</f>
        <v>27495.59</v>
      </c>
      <c r="N375" s="28" t="str">
        <f>VLOOKUP($A375,'Hospitalisation Details'!$A:$K,COLUMN('Hospitalisation Details'!G374),FALSE)</f>
        <v>Tier - 2</v>
      </c>
      <c r="O375" s="28" t="str">
        <f>VLOOKUP($A375,'Hospitalisation Details'!$A:$K,COLUMN('Hospitalisation Details'!H374),FALSE)</f>
        <v>Tier - 1</v>
      </c>
      <c r="P375" s="28" t="str">
        <f>VLOOKUP($A375,'Hospitalisation Details'!$A:$K,COLUMN('Hospitalisation Details'!I374),FALSE)</f>
        <v>R1011</v>
      </c>
      <c r="Q375" s="29">
        <f>VLOOKUP($A375,'Hospitalisation Details'!$A:$K,COLUMN('Hospitalisation Details'!K374),FALSE)</f>
        <v>41</v>
      </c>
    </row>
    <row r="376" spans="1:17" ht="15.75" customHeight="1" x14ac:dyDescent="0.35">
      <c r="A376" s="26" t="s">
        <v>414</v>
      </c>
      <c r="B376" s="11" t="str">
        <f>VLOOKUP(A376,'Customer Names'!A:E,COLUMN('Customer Names'!D375),FALSE)</f>
        <v>Ms. Nora</v>
      </c>
      <c r="C376" s="11">
        <f>VLOOKUP($A376,'Medical Examinations'!$A:$J,COLUMN('Medical Examinations'!B375),FALSE)</f>
        <v>16.37</v>
      </c>
      <c r="D376" s="11">
        <f>VLOOKUP($A376,'Medical Examinations'!$A:$J,COLUMN('Medical Examinations'!C375),FALSE)</f>
        <v>4.79</v>
      </c>
      <c r="E376" s="11" t="str">
        <f>VLOOKUP($A376,'Medical Examinations'!$A:$J,COLUMN('Medical Examinations'!D375),FALSE)</f>
        <v>Yes</v>
      </c>
      <c r="F376" s="11" t="str">
        <f>VLOOKUP($A376,'Medical Examinations'!$A:$J,COLUMN('Medical Examinations'!E375),FALSE)</f>
        <v>No</v>
      </c>
      <c r="G376" s="11" t="str">
        <f>VLOOKUP($A376,'Medical Examinations'!$A:$J,COLUMN('Medical Examinations'!F375),FALSE)</f>
        <v>No</v>
      </c>
      <c r="H376" s="11">
        <f>VLOOKUP($A376,'Medical Examinations'!$A:$J,COLUMN('Medical Examinations'!G375),FALSE)</f>
        <v>0</v>
      </c>
      <c r="I376" s="11" t="str">
        <f>VLOOKUP($A376,'Medical Examinations'!$A:$J,COLUMN('Medical Examinations'!H375),FALSE)</f>
        <v>Yes</v>
      </c>
      <c r="J376" s="11" t="str">
        <f>VLOOKUP($A376,'Medical Examinations'!$A:$J,COLUMN('Medical Examinations'!I375),FALSE)</f>
        <v>Underweight</v>
      </c>
      <c r="K376" s="11" t="str">
        <f>VLOOKUP($A376,'Medical Examinations'!$A:$J,COLUMN('Medical Examinations'!J375),FALSE)</f>
        <v>Normal</v>
      </c>
      <c r="L376" s="27">
        <f>VLOOKUP($A376,'Hospitalisation Details'!$A:$K,COLUMN('Hospitalisation Details'!J375),FALSE)</f>
        <v>31386</v>
      </c>
      <c r="M376" s="28">
        <f>VLOOKUP($A376,'Hospitalisation Details'!$A:$K,COLUMN('Hospitalisation Details'!F375),FALSE)</f>
        <v>27432.73</v>
      </c>
      <c r="N376" s="28" t="str">
        <f>VLOOKUP($A376,'Hospitalisation Details'!$A:$K,COLUMN('Hospitalisation Details'!G375),FALSE)</f>
        <v>Tier - 2</v>
      </c>
      <c r="O376" s="28" t="str">
        <f>VLOOKUP($A376,'Hospitalisation Details'!$A:$K,COLUMN('Hospitalisation Details'!H375),FALSE)</f>
        <v>Tier - 1</v>
      </c>
      <c r="P376" s="28" t="str">
        <f>VLOOKUP($A376,'Hospitalisation Details'!$A:$K,COLUMN('Hospitalisation Details'!I375),FALSE)</f>
        <v>R1011</v>
      </c>
      <c r="Q376" s="29">
        <f>VLOOKUP($A376,'Hospitalisation Details'!$A:$K,COLUMN('Hospitalisation Details'!K375),FALSE)</f>
        <v>37</v>
      </c>
    </row>
    <row r="377" spans="1:17" ht="15.75" customHeight="1" x14ac:dyDescent="0.35">
      <c r="A377" s="26" t="s">
        <v>415</v>
      </c>
      <c r="B377" s="11" t="str">
        <f>VLOOKUP(A377,'Customer Names'!A:E,COLUMN('Customer Names'!D376),FALSE)</f>
        <v>Mr. Zachary</v>
      </c>
      <c r="C377" s="11">
        <f>VLOOKUP($A377,'Medical Examinations'!$A:$J,COLUMN('Medical Examinations'!B376),FALSE)</f>
        <v>22.42</v>
      </c>
      <c r="D377" s="11">
        <f>VLOOKUP($A377,'Medical Examinations'!$A:$J,COLUMN('Medical Examinations'!C376),FALSE)</f>
        <v>4.68</v>
      </c>
      <c r="E377" s="11" t="str">
        <f>VLOOKUP($A377,'Medical Examinations'!$A:$J,COLUMN('Medical Examinations'!D376),FALSE)</f>
        <v>Yes</v>
      </c>
      <c r="F377" s="11" t="str">
        <f>VLOOKUP($A377,'Medical Examinations'!$A:$J,COLUMN('Medical Examinations'!E376),FALSE)</f>
        <v>No</v>
      </c>
      <c r="G377" s="11" t="str">
        <f>VLOOKUP($A377,'Medical Examinations'!$A:$J,COLUMN('Medical Examinations'!F376),FALSE)</f>
        <v>No</v>
      </c>
      <c r="H377" s="11">
        <f>VLOOKUP($A377,'Medical Examinations'!$A:$J,COLUMN('Medical Examinations'!G376),FALSE)</f>
        <v>1</v>
      </c>
      <c r="I377" s="11" t="str">
        <f>VLOOKUP($A377,'Medical Examinations'!$A:$J,COLUMN('Medical Examinations'!H376),FALSE)</f>
        <v>No</v>
      </c>
      <c r="J377" s="11" t="str">
        <f>VLOOKUP($A377,'Medical Examinations'!$A:$J,COLUMN('Medical Examinations'!I376),FALSE)</f>
        <v>Healthy Weight</v>
      </c>
      <c r="K377" s="11" t="str">
        <f>VLOOKUP($A377,'Medical Examinations'!$A:$J,COLUMN('Medical Examinations'!J376),FALSE)</f>
        <v>Normal</v>
      </c>
      <c r="L377" s="27">
        <f>VLOOKUP($A377,'Hospitalisation Details'!$A:$K,COLUMN('Hospitalisation Details'!J376),FALSE)</f>
        <v>32401</v>
      </c>
      <c r="M377" s="28">
        <f>VLOOKUP($A377,'Hospitalisation Details'!$A:$K,COLUMN('Hospitalisation Details'!F376),FALSE)</f>
        <v>27375.9</v>
      </c>
      <c r="N377" s="28" t="str">
        <f>VLOOKUP($A377,'Hospitalisation Details'!$A:$K,COLUMN('Hospitalisation Details'!G376),FALSE)</f>
        <v>Tier - 2</v>
      </c>
      <c r="O377" s="28" t="str">
        <f>VLOOKUP($A377,'Hospitalisation Details'!$A:$K,COLUMN('Hospitalisation Details'!H376),FALSE)</f>
        <v>Tier - 3</v>
      </c>
      <c r="P377" s="28" t="str">
        <f>VLOOKUP($A377,'Hospitalisation Details'!$A:$K,COLUMN('Hospitalisation Details'!I376),FALSE)</f>
        <v>R1015</v>
      </c>
      <c r="Q377" s="29">
        <f>VLOOKUP($A377,'Hospitalisation Details'!$A:$K,COLUMN('Hospitalisation Details'!K376),FALSE)</f>
        <v>34</v>
      </c>
    </row>
    <row r="378" spans="1:17" ht="15.75" customHeight="1" x14ac:dyDescent="0.35">
      <c r="A378" s="26" t="s">
        <v>416</v>
      </c>
      <c r="B378" s="11" t="str">
        <f>VLOOKUP(A378,'Customer Names'!A:E,COLUMN('Customer Names'!D377),FALSE)</f>
        <v>Mr. Michael</v>
      </c>
      <c r="C378" s="11">
        <f>VLOOKUP($A378,'Medical Examinations'!$A:$J,COLUMN('Medical Examinations'!B377),FALSE)</f>
        <v>31.35</v>
      </c>
      <c r="D378" s="11">
        <f>VLOOKUP($A378,'Medical Examinations'!$A:$J,COLUMN('Medical Examinations'!C377),FALSE)</f>
        <v>4.33</v>
      </c>
      <c r="E378" s="11" t="str">
        <f>VLOOKUP($A378,'Medical Examinations'!$A:$J,COLUMN('Medical Examinations'!D377),FALSE)</f>
        <v>Yes</v>
      </c>
      <c r="F378" s="11" t="str">
        <f>VLOOKUP($A378,'Medical Examinations'!$A:$J,COLUMN('Medical Examinations'!E377),FALSE)</f>
        <v>No</v>
      </c>
      <c r="G378" s="11" t="str">
        <f>VLOOKUP($A378,'Medical Examinations'!$A:$J,COLUMN('Medical Examinations'!F377),FALSE)</f>
        <v>Yes</v>
      </c>
      <c r="H378" s="11">
        <f>VLOOKUP($A378,'Medical Examinations'!$A:$J,COLUMN('Medical Examinations'!G377),FALSE)</f>
        <v>1</v>
      </c>
      <c r="I378" s="11" t="str">
        <f>VLOOKUP($A378,'Medical Examinations'!$A:$J,COLUMN('Medical Examinations'!H377),FALSE)</f>
        <v>No</v>
      </c>
      <c r="J378" s="11" t="str">
        <f>VLOOKUP($A378,'Medical Examinations'!$A:$J,COLUMN('Medical Examinations'!I377),FALSE)</f>
        <v>Obesity</v>
      </c>
      <c r="K378" s="11" t="str">
        <f>VLOOKUP($A378,'Medical Examinations'!$A:$J,COLUMN('Medical Examinations'!J377),FALSE)</f>
        <v>Normal</v>
      </c>
      <c r="L378" s="27">
        <f>VLOOKUP($A378,'Hospitalisation Details'!$A:$K,COLUMN('Hospitalisation Details'!J377),FALSE)</f>
        <v>25492</v>
      </c>
      <c r="M378" s="28">
        <f>VLOOKUP($A378,'Hospitalisation Details'!$A:$K,COLUMN('Hospitalisation Details'!F377),FALSE)</f>
        <v>27346.04</v>
      </c>
      <c r="N378" s="28" t="str">
        <f>VLOOKUP($A378,'Hospitalisation Details'!$A:$K,COLUMN('Hospitalisation Details'!G377),FALSE)</f>
        <v>Tier - 2</v>
      </c>
      <c r="O378" s="28" t="str">
        <f>VLOOKUP($A378,'Hospitalisation Details'!$A:$K,COLUMN('Hospitalisation Details'!H377),FALSE)</f>
        <v>Tier - 2</v>
      </c>
      <c r="P378" s="28" t="str">
        <f>VLOOKUP($A378,'Hospitalisation Details'!$A:$K,COLUMN('Hospitalisation Details'!I377),FALSE)</f>
        <v>R1013</v>
      </c>
      <c r="Q378" s="29">
        <f>VLOOKUP($A378,'Hospitalisation Details'!$A:$K,COLUMN('Hospitalisation Details'!K377),FALSE)</f>
        <v>53</v>
      </c>
    </row>
    <row r="379" spans="1:17" ht="15.75" customHeight="1" x14ac:dyDescent="0.35">
      <c r="A379" s="26" t="s">
        <v>417</v>
      </c>
      <c r="B379" s="11" t="str">
        <f>VLOOKUP(A379,'Customer Names'!A:E,COLUMN('Customer Names'!D378),FALSE)</f>
        <v>Ms. Alyssa</v>
      </c>
      <c r="C379" s="11">
        <f>VLOOKUP($A379,'Medical Examinations'!$A:$J,COLUMN('Medical Examinations'!B378),FALSE)</f>
        <v>31.9</v>
      </c>
      <c r="D379" s="11">
        <f>VLOOKUP($A379,'Medical Examinations'!$A:$J,COLUMN('Medical Examinations'!C378),FALSE)</f>
        <v>11.89</v>
      </c>
      <c r="E379" s="11" t="str">
        <f>VLOOKUP($A379,'Medical Examinations'!$A:$J,COLUMN('Medical Examinations'!D378),FALSE)</f>
        <v>No</v>
      </c>
      <c r="F379" s="11" t="str">
        <f>VLOOKUP($A379,'Medical Examinations'!$A:$J,COLUMN('Medical Examinations'!E378),FALSE)</f>
        <v>No</v>
      </c>
      <c r="G379" s="11" t="str">
        <f>VLOOKUP($A379,'Medical Examinations'!$A:$J,COLUMN('Medical Examinations'!F378),FALSE)</f>
        <v>No</v>
      </c>
      <c r="H379" s="11">
        <f>VLOOKUP($A379,'Medical Examinations'!$A:$J,COLUMN('Medical Examinations'!G378),FALSE)</f>
        <v>0</v>
      </c>
      <c r="I379" s="11" t="str">
        <f>VLOOKUP($A379,'Medical Examinations'!$A:$J,COLUMN('Medical Examinations'!H378),FALSE)</f>
        <v>No</v>
      </c>
      <c r="J379" s="11" t="str">
        <f>VLOOKUP($A379,'Medical Examinations'!$A:$J,COLUMN('Medical Examinations'!I378),FALSE)</f>
        <v>Obesity</v>
      </c>
      <c r="K379" s="11" t="str">
        <f>VLOOKUP($A379,'Medical Examinations'!$A:$J,COLUMN('Medical Examinations'!J378),FALSE)</f>
        <v>Diabetes</v>
      </c>
      <c r="L379" s="27">
        <f>VLOOKUP($A379,'Hospitalisation Details'!$A:$K,COLUMN('Hospitalisation Details'!J378),FALSE)</f>
        <v>24995</v>
      </c>
      <c r="M379" s="28">
        <f>VLOOKUP($A379,'Hospitalisation Details'!$A:$K,COLUMN('Hospitalisation Details'!F378),FALSE)</f>
        <v>27322.73</v>
      </c>
      <c r="N379" s="28" t="str">
        <f>VLOOKUP($A379,'Hospitalisation Details'!$A:$K,COLUMN('Hospitalisation Details'!G378),FALSE)</f>
        <v>Tier - 2</v>
      </c>
      <c r="O379" s="28" t="str">
        <f>VLOOKUP($A379,'Hospitalisation Details'!$A:$K,COLUMN('Hospitalisation Details'!H378),FALSE)</f>
        <v>Tier - 2</v>
      </c>
      <c r="P379" s="28" t="str">
        <f>VLOOKUP($A379,'Hospitalisation Details'!$A:$K,COLUMN('Hospitalisation Details'!I378),FALSE)</f>
        <v>R1013</v>
      </c>
      <c r="Q379" s="29">
        <f>VLOOKUP($A379,'Hospitalisation Details'!$A:$K,COLUMN('Hospitalisation Details'!K378),FALSE)</f>
        <v>55</v>
      </c>
    </row>
    <row r="380" spans="1:17" ht="15.75" customHeight="1" x14ac:dyDescent="0.35">
      <c r="A380" s="26" t="s">
        <v>418</v>
      </c>
      <c r="B380" s="11" t="str">
        <f>VLOOKUP(A380,'Customer Names'!A:E,COLUMN('Customer Names'!D379),FALSE)</f>
        <v>Ms. Heather</v>
      </c>
      <c r="C380" s="11">
        <f>VLOOKUP($A380,'Medical Examinations'!$A:$J,COLUMN('Medical Examinations'!B379),FALSE)</f>
        <v>30.6</v>
      </c>
      <c r="D380" s="11">
        <f>VLOOKUP($A380,'Medical Examinations'!$A:$J,COLUMN('Medical Examinations'!C379),FALSE)</f>
        <v>5.24</v>
      </c>
      <c r="E380" s="11" t="str">
        <f>VLOOKUP($A380,'Medical Examinations'!$A:$J,COLUMN('Medical Examinations'!D379),FALSE)</f>
        <v>No</v>
      </c>
      <c r="F380" s="11" t="str">
        <f>VLOOKUP($A380,'Medical Examinations'!$A:$J,COLUMN('Medical Examinations'!E379),FALSE)</f>
        <v>No</v>
      </c>
      <c r="G380" s="11" t="str">
        <f>VLOOKUP($A380,'Medical Examinations'!$A:$J,COLUMN('Medical Examinations'!F379),FALSE)</f>
        <v>No</v>
      </c>
      <c r="H380" s="11">
        <f>VLOOKUP($A380,'Medical Examinations'!$A:$J,COLUMN('Medical Examinations'!G379),FALSE)</f>
        <v>0</v>
      </c>
      <c r="I380" s="11" t="str">
        <f>VLOOKUP($A380,'Medical Examinations'!$A:$J,COLUMN('Medical Examinations'!H379),FALSE)</f>
        <v>Yes</v>
      </c>
      <c r="J380" s="11" t="str">
        <f>VLOOKUP($A380,'Medical Examinations'!$A:$J,COLUMN('Medical Examinations'!I379),FALSE)</f>
        <v>Obesity</v>
      </c>
      <c r="K380" s="11" t="str">
        <f>VLOOKUP($A380,'Medical Examinations'!$A:$J,COLUMN('Medical Examinations'!J379),FALSE)</f>
        <v>Normal</v>
      </c>
      <c r="L380" s="27">
        <f>VLOOKUP($A380,'Hospitalisation Details'!$A:$K,COLUMN('Hospitalisation Details'!J379),FALSE)</f>
        <v>36496</v>
      </c>
      <c r="M380" s="28">
        <f>VLOOKUP($A380,'Hospitalisation Details'!$A:$K,COLUMN('Hospitalisation Details'!F379),FALSE)</f>
        <v>27236.959999999999</v>
      </c>
      <c r="N380" s="28" t="str">
        <f>VLOOKUP($A380,'Hospitalisation Details'!$A:$K,COLUMN('Hospitalisation Details'!G379),FALSE)</f>
        <v>Tier - 2</v>
      </c>
      <c r="O380" s="28" t="str">
        <f>VLOOKUP($A380,'Hospitalisation Details'!$A:$K,COLUMN('Hospitalisation Details'!H379),FALSE)</f>
        <v>Tier - 1</v>
      </c>
      <c r="P380" s="28" t="str">
        <f>VLOOKUP($A380,'Hospitalisation Details'!$A:$K,COLUMN('Hospitalisation Details'!I379),FALSE)</f>
        <v>R1011</v>
      </c>
      <c r="Q380" s="29">
        <f>VLOOKUP($A380,'Hospitalisation Details'!$A:$K,COLUMN('Hospitalisation Details'!K379),FALSE)</f>
        <v>23</v>
      </c>
    </row>
    <row r="381" spans="1:17" ht="15.75" customHeight="1" x14ac:dyDescent="0.35">
      <c r="A381" s="26" t="s">
        <v>419</v>
      </c>
      <c r="B381" s="11" t="str">
        <f>VLOOKUP(A381,'Customer Names'!A:E,COLUMN('Customer Names'!D380),FALSE)</f>
        <v>Mr. Dante</v>
      </c>
      <c r="C381" s="11">
        <f>VLOOKUP($A381,'Medical Examinations'!$A:$J,COLUMN('Medical Examinations'!B380),FALSE)</f>
        <v>28.975000000000001</v>
      </c>
      <c r="D381" s="11">
        <f>VLOOKUP($A381,'Medical Examinations'!$A:$J,COLUMN('Medical Examinations'!C380),FALSE)</f>
        <v>7.63</v>
      </c>
      <c r="E381" s="11" t="str">
        <f>VLOOKUP($A381,'Medical Examinations'!$A:$J,COLUMN('Medical Examinations'!D380),FALSE)</f>
        <v>No</v>
      </c>
      <c r="F381" s="11" t="str">
        <f>VLOOKUP($A381,'Medical Examinations'!$A:$J,COLUMN('Medical Examinations'!E380),FALSE)</f>
        <v>No</v>
      </c>
      <c r="G381" s="11" t="str">
        <f>VLOOKUP($A381,'Medical Examinations'!$A:$J,COLUMN('Medical Examinations'!F380),FALSE)</f>
        <v>No</v>
      </c>
      <c r="H381" s="11">
        <f>VLOOKUP($A381,'Medical Examinations'!$A:$J,COLUMN('Medical Examinations'!G380),FALSE)</f>
        <v>0</v>
      </c>
      <c r="I381" s="11" t="str">
        <f>VLOOKUP($A381,'Medical Examinations'!$A:$J,COLUMN('Medical Examinations'!H380),FALSE)</f>
        <v>Yes</v>
      </c>
      <c r="J381" s="11" t="str">
        <f>VLOOKUP($A381,'Medical Examinations'!$A:$J,COLUMN('Medical Examinations'!I380),FALSE)</f>
        <v>Overweight</v>
      </c>
      <c r="K381" s="11" t="str">
        <f>VLOOKUP($A381,'Medical Examinations'!$A:$J,COLUMN('Medical Examinations'!J380),FALSE)</f>
        <v>Diabetes</v>
      </c>
      <c r="L381" s="27">
        <f>VLOOKUP($A381,'Hospitalisation Details'!$A:$K,COLUMN('Hospitalisation Details'!J380),FALSE)</f>
        <v>24097</v>
      </c>
      <c r="M381" s="28">
        <f>VLOOKUP($A381,'Hospitalisation Details'!$A:$K,COLUMN('Hospitalisation Details'!F380),FALSE)</f>
        <v>27218.44</v>
      </c>
      <c r="N381" s="28" t="str">
        <f>VLOOKUP($A381,'Hospitalisation Details'!$A:$K,COLUMN('Hospitalisation Details'!G380),FALSE)</f>
        <v>Tier - 2</v>
      </c>
      <c r="O381" s="28" t="str">
        <f>VLOOKUP($A381,'Hospitalisation Details'!$A:$K,COLUMN('Hospitalisation Details'!H380),FALSE)</f>
        <v>Tier - 1</v>
      </c>
      <c r="P381" s="28" t="str">
        <f>VLOOKUP($A381,'Hospitalisation Details'!$A:$K,COLUMN('Hospitalisation Details'!I380),FALSE)</f>
        <v>R1017</v>
      </c>
      <c r="Q381" s="29">
        <f>VLOOKUP($A381,'Hospitalisation Details'!$A:$K,COLUMN('Hospitalisation Details'!K380),FALSE)</f>
        <v>57</v>
      </c>
    </row>
    <row r="382" spans="1:17" ht="15.75" customHeight="1" x14ac:dyDescent="0.35">
      <c r="A382" s="26" t="s">
        <v>420</v>
      </c>
      <c r="B382" s="11" t="str">
        <f>VLOOKUP(A382,'Customer Names'!A:E,COLUMN('Customer Names'!D381),FALSE)</f>
        <v>Ms. Sara</v>
      </c>
      <c r="C382" s="11">
        <f>VLOOKUP($A382,'Medical Examinations'!$A:$J,COLUMN('Medical Examinations'!B381),FALSE)</f>
        <v>24.86</v>
      </c>
      <c r="D382" s="11">
        <f>VLOOKUP($A382,'Medical Examinations'!$A:$J,COLUMN('Medical Examinations'!C381),FALSE)</f>
        <v>8.92</v>
      </c>
      <c r="E382" s="11" t="str">
        <f>VLOOKUP($A382,'Medical Examinations'!$A:$J,COLUMN('Medical Examinations'!D381),FALSE)</f>
        <v>Yes</v>
      </c>
      <c r="F382" s="11" t="str">
        <f>VLOOKUP($A382,'Medical Examinations'!$A:$J,COLUMN('Medical Examinations'!E381),FALSE)</f>
        <v>No</v>
      </c>
      <c r="G382" s="11" t="str">
        <f>VLOOKUP($A382,'Medical Examinations'!$A:$J,COLUMN('Medical Examinations'!F381),FALSE)</f>
        <v>No</v>
      </c>
      <c r="H382" s="11">
        <f>VLOOKUP($A382,'Medical Examinations'!$A:$J,COLUMN('Medical Examinations'!G381),FALSE)</f>
        <v>2</v>
      </c>
      <c r="I382" s="11" t="str">
        <f>VLOOKUP($A382,'Medical Examinations'!$A:$J,COLUMN('Medical Examinations'!H381),FALSE)</f>
        <v>No</v>
      </c>
      <c r="J382" s="11" t="str">
        <f>VLOOKUP($A382,'Medical Examinations'!$A:$J,COLUMN('Medical Examinations'!I381),FALSE)</f>
        <v>Healthy Weight</v>
      </c>
      <c r="K382" s="11" t="str">
        <f>VLOOKUP($A382,'Medical Examinations'!$A:$J,COLUMN('Medical Examinations'!J381),FALSE)</f>
        <v>Diabetes</v>
      </c>
      <c r="L382" s="27">
        <f>VLOOKUP($A382,'Hospitalisation Details'!$A:$K,COLUMN('Hospitalisation Details'!J381),FALSE)</f>
        <v>25843</v>
      </c>
      <c r="M382" s="28">
        <f>VLOOKUP($A382,'Hospitalisation Details'!$A:$K,COLUMN('Hospitalisation Details'!F381),FALSE)</f>
        <v>27117.99</v>
      </c>
      <c r="N382" s="28" t="str">
        <f>VLOOKUP($A382,'Hospitalisation Details'!$A:$K,COLUMN('Hospitalisation Details'!G381),FALSE)</f>
        <v>Tier - 2</v>
      </c>
      <c r="O382" s="28" t="str">
        <f>VLOOKUP($A382,'Hospitalisation Details'!$A:$K,COLUMN('Hospitalisation Details'!H381),FALSE)</f>
        <v>Tier - 2</v>
      </c>
      <c r="P382" s="28" t="str">
        <f>VLOOKUP($A382,'Hospitalisation Details'!$A:$K,COLUMN('Hospitalisation Details'!I381),FALSE)</f>
        <v>R1013</v>
      </c>
      <c r="Q382" s="29">
        <f>VLOOKUP($A382,'Hospitalisation Details'!$A:$K,COLUMN('Hospitalisation Details'!K381),FALSE)</f>
        <v>52</v>
      </c>
    </row>
    <row r="383" spans="1:17" ht="15.75" customHeight="1" x14ac:dyDescent="0.35">
      <c r="A383" s="26" t="s">
        <v>421</v>
      </c>
      <c r="B383" s="11" t="str">
        <f>VLOOKUP(A383,'Customer Names'!A:E,COLUMN('Customer Names'!D382),FALSE)</f>
        <v>Mr. Scott</v>
      </c>
      <c r="C383" s="11">
        <f>VLOOKUP($A383,'Medical Examinations'!$A:$J,COLUMN('Medical Examinations'!B382),FALSE)</f>
        <v>19.54</v>
      </c>
      <c r="D383" s="11">
        <f>VLOOKUP($A383,'Medical Examinations'!$A:$J,COLUMN('Medical Examinations'!C382),FALSE)</f>
        <v>5.37</v>
      </c>
      <c r="E383" s="11" t="str">
        <f>VLOOKUP($A383,'Medical Examinations'!$A:$J,COLUMN('Medical Examinations'!D382),FALSE)</f>
        <v>No</v>
      </c>
      <c r="F383" s="11" t="str">
        <f>VLOOKUP($A383,'Medical Examinations'!$A:$J,COLUMN('Medical Examinations'!E382),FALSE)</f>
        <v>No</v>
      </c>
      <c r="G383" s="11" t="str">
        <f>VLOOKUP($A383,'Medical Examinations'!$A:$J,COLUMN('Medical Examinations'!F382),FALSE)</f>
        <v>No</v>
      </c>
      <c r="H383" s="11">
        <f>VLOOKUP($A383,'Medical Examinations'!$A:$J,COLUMN('Medical Examinations'!G382),FALSE)</f>
        <v>0</v>
      </c>
      <c r="I383" s="11" t="str">
        <f>VLOOKUP($A383,'Medical Examinations'!$A:$J,COLUMN('Medical Examinations'!H382),FALSE)</f>
        <v>Yes</v>
      </c>
      <c r="J383" s="11" t="str">
        <f>VLOOKUP($A383,'Medical Examinations'!$A:$J,COLUMN('Medical Examinations'!I382),FALSE)</f>
        <v>Healthy Weight</v>
      </c>
      <c r="K383" s="11" t="str">
        <f>VLOOKUP($A383,'Medical Examinations'!$A:$J,COLUMN('Medical Examinations'!J382),FALSE)</f>
        <v>Normal</v>
      </c>
      <c r="L383" s="27">
        <f>VLOOKUP($A383,'Hospitalisation Details'!$A:$K,COLUMN('Hospitalisation Details'!J382),FALSE)</f>
        <v>33220</v>
      </c>
      <c r="M383" s="28">
        <f>VLOOKUP($A383,'Hospitalisation Details'!$A:$K,COLUMN('Hospitalisation Details'!F382),FALSE)</f>
        <v>27092.38</v>
      </c>
      <c r="N383" s="28" t="str">
        <f>VLOOKUP($A383,'Hospitalisation Details'!$A:$K,COLUMN('Hospitalisation Details'!G382),FALSE)</f>
        <v>Tier - 2</v>
      </c>
      <c r="O383" s="28" t="str">
        <f>VLOOKUP($A383,'Hospitalisation Details'!$A:$K,COLUMN('Hospitalisation Details'!H382),FALSE)</f>
        <v>Tier - 3</v>
      </c>
      <c r="P383" s="28" t="str">
        <f>VLOOKUP($A383,'Hospitalisation Details'!$A:$K,COLUMN('Hospitalisation Details'!I382),FALSE)</f>
        <v>R1011</v>
      </c>
      <c r="Q383" s="29">
        <f>VLOOKUP($A383,'Hospitalisation Details'!$A:$K,COLUMN('Hospitalisation Details'!K382),FALSE)</f>
        <v>32</v>
      </c>
    </row>
    <row r="384" spans="1:17" ht="15.75" customHeight="1" x14ac:dyDescent="0.35">
      <c r="A384" s="26" t="s">
        <v>422</v>
      </c>
      <c r="B384" s="11" t="str">
        <f>VLOOKUP(A384,'Customer Names'!A:E,COLUMN('Customer Names'!D383),FALSE)</f>
        <v>Mr. Sean</v>
      </c>
      <c r="C384" s="11">
        <f>VLOOKUP($A384,'Medical Examinations'!$A:$J,COLUMN('Medical Examinations'!B383),FALSE)</f>
        <v>26.74</v>
      </c>
      <c r="D384" s="11">
        <f>VLOOKUP($A384,'Medical Examinations'!$A:$J,COLUMN('Medical Examinations'!C383),FALSE)</f>
        <v>4.3099999999999996</v>
      </c>
      <c r="E384" s="11" t="str">
        <f>VLOOKUP($A384,'Medical Examinations'!$A:$J,COLUMN('Medical Examinations'!D383),FALSE)</f>
        <v>No</v>
      </c>
      <c r="F384" s="11" t="str">
        <f>VLOOKUP($A384,'Medical Examinations'!$A:$J,COLUMN('Medical Examinations'!E383),FALSE)</f>
        <v>No</v>
      </c>
      <c r="G384" s="11" t="str">
        <f>VLOOKUP($A384,'Medical Examinations'!$A:$J,COLUMN('Medical Examinations'!F383),FALSE)</f>
        <v>No</v>
      </c>
      <c r="H384" s="11">
        <f>VLOOKUP($A384,'Medical Examinations'!$A:$J,COLUMN('Medical Examinations'!G383),FALSE)</f>
        <v>0</v>
      </c>
      <c r="I384" s="11" t="str">
        <f>VLOOKUP($A384,'Medical Examinations'!$A:$J,COLUMN('Medical Examinations'!H383),FALSE)</f>
        <v>Yes</v>
      </c>
      <c r="J384" s="11" t="str">
        <f>VLOOKUP($A384,'Medical Examinations'!$A:$J,COLUMN('Medical Examinations'!I383),FALSE)</f>
        <v>Overweight</v>
      </c>
      <c r="K384" s="11" t="str">
        <f>VLOOKUP($A384,'Medical Examinations'!$A:$J,COLUMN('Medical Examinations'!J383),FALSE)</f>
        <v>Normal</v>
      </c>
      <c r="L384" s="27">
        <f>VLOOKUP($A384,'Hospitalisation Details'!$A:$K,COLUMN('Hospitalisation Details'!J383),FALSE)</f>
        <v>34517</v>
      </c>
      <c r="M384" s="28">
        <f>VLOOKUP($A384,'Hospitalisation Details'!$A:$K,COLUMN('Hospitalisation Details'!F383),FALSE)</f>
        <v>27080.639999999999</v>
      </c>
      <c r="N384" s="28" t="str">
        <f>VLOOKUP($A384,'Hospitalisation Details'!$A:$K,COLUMN('Hospitalisation Details'!G383),FALSE)</f>
        <v>Tier - 2</v>
      </c>
      <c r="O384" s="28" t="str">
        <f>VLOOKUP($A384,'Hospitalisation Details'!$A:$K,COLUMN('Hospitalisation Details'!H383),FALSE)</f>
        <v>Tier - 2</v>
      </c>
      <c r="P384" s="28" t="str">
        <f>VLOOKUP($A384,'Hospitalisation Details'!$A:$K,COLUMN('Hospitalisation Details'!I383),FALSE)</f>
        <v>R1011</v>
      </c>
      <c r="Q384" s="29">
        <f>VLOOKUP($A384,'Hospitalisation Details'!$A:$K,COLUMN('Hospitalisation Details'!K383),FALSE)</f>
        <v>28</v>
      </c>
    </row>
    <row r="385" spans="1:17" ht="15.75" customHeight="1" x14ac:dyDescent="0.35">
      <c r="A385" s="26" t="s">
        <v>423</v>
      </c>
      <c r="B385" s="11" t="str">
        <f>VLOOKUP(A385,'Customer Names'!A:E,COLUMN('Customer Names'!D384),FALSE)</f>
        <v>Ms. Danielle</v>
      </c>
      <c r="C385" s="11">
        <f>VLOOKUP($A385,'Medical Examinations'!$A:$J,COLUMN('Medical Examinations'!B384),FALSE)</f>
        <v>22.99</v>
      </c>
      <c r="D385" s="11">
        <f>VLOOKUP($A385,'Medical Examinations'!$A:$J,COLUMN('Medical Examinations'!C384),FALSE)</f>
        <v>10.46</v>
      </c>
      <c r="E385" s="11" t="str">
        <f>VLOOKUP($A385,'Medical Examinations'!$A:$J,COLUMN('Medical Examinations'!D384),FALSE)</f>
        <v>No</v>
      </c>
      <c r="F385" s="11" t="str">
        <f>VLOOKUP($A385,'Medical Examinations'!$A:$J,COLUMN('Medical Examinations'!E384),FALSE)</f>
        <v>No</v>
      </c>
      <c r="G385" s="11" t="str">
        <f>VLOOKUP($A385,'Medical Examinations'!$A:$J,COLUMN('Medical Examinations'!F384),FALSE)</f>
        <v>No</v>
      </c>
      <c r="H385" s="11">
        <f>VLOOKUP($A385,'Medical Examinations'!$A:$J,COLUMN('Medical Examinations'!G384),FALSE)</f>
        <v>3</v>
      </c>
      <c r="I385" s="11" t="str">
        <f>VLOOKUP($A385,'Medical Examinations'!$A:$J,COLUMN('Medical Examinations'!H384),FALSE)</f>
        <v>Yes</v>
      </c>
      <c r="J385" s="11" t="str">
        <f>VLOOKUP($A385,'Medical Examinations'!$A:$J,COLUMN('Medical Examinations'!I384),FALSE)</f>
        <v>Healthy Weight</v>
      </c>
      <c r="K385" s="11" t="str">
        <f>VLOOKUP($A385,'Medical Examinations'!$A:$J,COLUMN('Medical Examinations'!J384),FALSE)</f>
        <v>Diabetes</v>
      </c>
      <c r="L385" s="27">
        <f>VLOOKUP($A385,'Hospitalisation Details'!$A:$K,COLUMN('Hospitalisation Details'!J384),FALSE)</f>
        <v>21366</v>
      </c>
      <c r="M385" s="28">
        <f>VLOOKUP($A385,'Hospitalisation Details'!$A:$K,COLUMN('Hospitalisation Details'!F384),FALSE)</f>
        <v>27037.91</v>
      </c>
      <c r="N385" s="28" t="str">
        <f>VLOOKUP($A385,'Hospitalisation Details'!$A:$K,COLUMN('Hospitalisation Details'!G384),FALSE)</f>
        <v>Tier - 2</v>
      </c>
      <c r="O385" s="28" t="str">
        <f>VLOOKUP($A385,'Hospitalisation Details'!$A:$K,COLUMN('Hospitalisation Details'!H384),FALSE)</f>
        <v>Tier - 2</v>
      </c>
      <c r="P385" s="28" t="str">
        <f>VLOOKUP($A385,'Hospitalisation Details'!$A:$K,COLUMN('Hospitalisation Details'!I384),FALSE)</f>
        <v>R1013</v>
      </c>
      <c r="Q385" s="29">
        <f>VLOOKUP($A385,'Hospitalisation Details'!$A:$K,COLUMN('Hospitalisation Details'!K384),FALSE)</f>
        <v>64</v>
      </c>
    </row>
    <row r="386" spans="1:17" ht="15.75" customHeight="1" x14ac:dyDescent="0.35">
      <c r="A386" s="26" t="s">
        <v>424</v>
      </c>
      <c r="B386" s="11" t="str">
        <f>VLOOKUP(A386,'Customer Names'!A:E,COLUMN('Customer Names'!D385),FALSE)</f>
        <v>Mr. Andrew</v>
      </c>
      <c r="C386" s="11">
        <f>VLOOKUP($A386,'Medical Examinations'!$A:$J,COLUMN('Medical Examinations'!B385),FALSE)</f>
        <v>31.46</v>
      </c>
      <c r="D386" s="11">
        <f>VLOOKUP($A386,'Medical Examinations'!$A:$J,COLUMN('Medical Examinations'!C385),FALSE)</f>
        <v>7.39</v>
      </c>
      <c r="E386" s="11" t="str">
        <f>VLOOKUP($A386,'Medical Examinations'!$A:$J,COLUMN('Medical Examinations'!D385),FALSE)</f>
        <v>No</v>
      </c>
      <c r="F386" s="11" t="str">
        <f>VLOOKUP($A386,'Medical Examinations'!$A:$J,COLUMN('Medical Examinations'!E385),FALSE)</f>
        <v>No</v>
      </c>
      <c r="G386" s="11" t="str">
        <f>VLOOKUP($A386,'Medical Examinations'!$A:$J,COLUMN('Medical Examinations'!F385),FALSE)</f>
        <v>No</v>
      </c>
      <c r="H386" s="11">
        <f>VLOOKUP($A386,'Medical Examinations'!$A:$J,COLUMN('Medical Examinations'!G385),FALSE)</f>
        <v>0</v>
      </c>
      <c r="I386" s="11" t="str">
        <f>VLOOKUP($A386,'Medical Examinations'!$A:$J,COLUMN('Medical Examinations'!H385),FALSE)</f>
        <v>No</v>
      </c>
      <c r="J386" s="11" t="str">
        <f>VLOOKUP($A386,'Medical Examinations'!$A:$J,COLUMN('Medical Examinations'!I385),FALSE)</f>
        <v>Obesity</v>
      </c>
      <c r="K386" s="11" t="str">
        <f>VLOOKUP($A386,'Medical Examinations'!$A:$J,COLUMN('Medical Examinations'!J385),FALSE)</f>
        <v>Diabetes</v>
      </c>
      <c r="L386" s="27">
        <f>VLOOKUP($A386,'Hospitalisation Details'!$A:$K,COLUMN('Hospitalisation Details'!J385),FALSE)</f>
        <v>22106</v>
      </c>
      <c r="M386" s="28">
        <f>VLOOKUP($A386,'Hospitalisation Details'!$A:$K,COLUMN('Hospitalisation Details'!F385),FALSE)</f>
        <v>27000.98</v>
      </c>
      <c r="N386" s="28" t="str">
        <f>VLOOKUP($A386,'Hospitalisation Details'!$A:$K,COLUMN('Hospitalisation Details'!G385),FALSE)</f>
        <v>Tier - 2</v>
      </c>
      <c r="O386" s="28" t="str">
        <f>VLOOKUP($A386,'Hospitalisation Details'!$A:$K,COLUMN('Hospitalisation Details'!H385),FALSE)</f>
        <v>Tier - 2</v>
      </c>
      <c r="P386" s="28" t="str">
        <f>VLOOKUP($A386,'Hospitalisation Details'!$A:$K,COLUMN('Hospitalisation Details'!I385),FALSE)</f>
        <v>R1013</v>
      </c>
      <c r="Q386" s="29">
        <f>VLOOKUP($A386,'Hospitalisation Details'!$A:$K,COLUMN('Hospitalisation Details'!K385),FALSE)</f>
        <v>62</v>
      </c>
    </row>
    <row r="387" spans="1:17" ht="15.75" customHeight="1" x14ac:dyDescent="0.35">
      <c r="A387" s="26" t="s">
        <v>425</v>
      </c>
      <c r="B387" s="11" t="str">
        <f>VLOOKUP(A387,'Customer Names'!A:E,COLUMN('Customer Names'!D386),FALSE)</f>
        <v>Mr. Joel</v>
      </c>
      <c r="C387" s="11">
        <f>VLOOKUP($A387,'Medical Examinations'!$A:$J,COLUMN('Medical Examinations'!B386),FALSE)</f>
        <v>30.86</v>
      </c>
      <c r="D387" s="11">
        <f>VLOOKUP($A387,'Medical Examinations'!$A:$J,COLUMN('Medical Examinations'!C386),FALSE)</f>
        <v>6.18</v>
      </c>
      <c r="E387" s="11" t="str">
        <f>VLOOKUP($A387,'Medical Examinations'!$A:$J,COLUMN('Medical Examinations'!D386),FALSE)</f>
        <v>No</v>
      </c>
      <c r="F387" s="11" t="str">
        <f>VLOOKUP($A387,'Medical Examinations'!$A:$J,COLUMN('Medical Examinations'!E386),FALSE)</f>
        <v>Yes</v>
      </c>
      <c r="G387" s="11" t="str">
        <f>VLOOKUP($A387,'Medical Examinations'!$A:$J,COLUMN('Medical Examinations'!F386),FALSE)</f>
        <v>No</v>
      </c>
      <c r="H387" s="11">
        <f>VLOOKUP($A387,'Medical Examinations'!$A:$J,COLUMN('Medical Examinations'!G386),FALSE)</f>
        <v>2</v>
      </c>
      <c r="I387" s="11" t="str">
        <f>VLOOKUP($A387,'Medical Examinations'!$A:$J,COLUMN('Medical Examinations'!H386),FALSE)</f>
        <v>Yes</v>
      </c>
      <c r="J387" s="11" t="str">
        <f>VLOOKUP($A387,'Medical Examinations'!$A:$J,COLUMN('Medical Examinations'!I386),FALSE)</f>
        <v>Obesity</v>
      </c>
      <c r="K387" s="11" t="str">
        <f>VLOOKUP($A387,'Medical Examinations'!$A:$J,COLUMN('Medical Examinations'!J386),FALSE)</f>
        <v>Prediabetes</v>
      </c>
      <c r="L387" s="27">
        <f>VLOOKUP($A387,'Hospitalisation Details'!$A:$K,COLUMN('Hospitalisation Details'!J386),FALSE)</f>
        <v>36839</v>
      </c>
      <c r="M387" s="28">
        <f>VLOOKUP($A387,'Hospitalisation Details'!$A:$K,COLUMN('Hospitalisation Details'!F386),FALSE)</f>
        <v>26936.98</v>
      </c>
      <c r="N387" s="28" t="str">
        <f>VLOOKUP($A387,'Hospitalisation Details'!$A:$K,COLUMN('Hospitalisation Details'!G386),FALSE)</f>
        <v>Tier - 2</v>
      </c>
      <c r="O387" s="28" t="str">
        <f>VLOOKUP($A387,'Hospitalisation Details'!$A:$K,COLUMN('Hospitalisation Details'!H386),FALSE)</f>
        <v>Tier - 3</v>
      </c>
      <c r="P387" s="28" t="str">
        <f>VLOOKUP($A387,'Hospitalisation Details'!$A:$K,COLUMN('Hospitalisation Details'!I386),FALSE)</f>
        <v>R1011</v>
      </c>
      <c r="Q387" s="29">
        <f>VLOOKUP($A387,'Hospitalisation Details'!$A:$K,COLUMN('Hospitalisation Details'!K386),FALSE)</f>
        <v>22</v>
      </c>
    </row>
    <row r="388" spans="1:17" ht="15.75" customHeight="1" x14ac:dyDescent="0.35">
      <c r="A388" s="26" t="s">
        <v>426</v>
      </c>
      <c r="B388" s="11" t="str">
        <f>VLOOKUP(A388,'Customer Names'!A:E,COLUMN('Customer Names'!D387),FALSE)</f>
        <v>Ms. Michelle</v>
      </c>
      <c r="C388" s="11">
        <f>VLOOKUP($A388,'Medical Examinations'!$A:$J,COLUMN('Medical Examinations'!B387),FALSE)</f>
        <v>31.96</v>
      </c>
      <c r="D388" s="11">
        <f>VLOOKUP($A388,'Medical Examinations'!$A:$J,COLUMN('Medical Examinations'!C387),FALSE)</f>
        <v>8.86</v>
      </c>
      <c r="E388" s="11" t="str">
        <f>VLOOKUP($A388,'Medical Examinations'!$A:$J,COLUMN('Medical Examinations'!D387),FALSE)</f>
        <v>No</v>
      </c>
      <c r="F388" s="11" t="str">
        <f>VLOOKUP($A388,'Medical Examinations'!$A:$J,COLUMN('Medical Examinations'!E387),FALSE)</f>
        <v>No</v>
      </c>
      <c r="G388" s="11" t="str">
        <f>VLOOKUP($A388,'Medical Examinations'!$A:$J,COLUMN('Medical Examinations'!F387),FALSE)</f>
        <v>No</v>
      </c>
      <c r="H388" s="11">
        <f>VLOOKUP($A388,'Medical Examinations'!$A:$J,COLUMN('Medical Examinations'!G387),FALSE)</f>
        <v>0</v>
      </c>
      <c r="I388" s="11" t="str">
        <f>VLOOKUP($A388,'Medical Examinations'!$A:$J,COLUMN('Medical Examinations'!H387),FALSE)</f>
        <v>Yes</v>
      </c>
      <c r="J388" s="11" t="str">
        <f>VLOOKUP($A388,'Medical Examinations'!$A:$J,COLUMN('Medical Examinations'!I387),FALSE)</f>
        <v>Obesity</v>
      </c>
      <c r="K388" s="11" t="str">
        <f>VLOOKUP($A388,'Medical Examinations'!$A:$J,COLUMN('Medical Examinations'!J387),FALSE)</f>
        <v>Diabetes</v>
      </c>
      <c r="L388" s="27">
        <f>VLOOKUP($A388,'Hospitalisation Details'!$A:$K,COLUMN('Hospitalisation Details'!J387),FALSE)</f>
        <v>37424</v>
      </c>
      <c r="M388" s="28">
        <f>VLOOKUP($A388,'Hospitalisation Details'!$A:$K,COLUMN('Hospitalisation Details'!F387),FALSE)</f>
        <v>26927.69</v>
      </c>
      <c r="N388" s="28" t="str">
        <f>VLOOKUP($A388,'Hospitalisation Details'!$A:$K,COLUMN('Hospitalisation Details'!G387),FALSE)</f>
        <v>Tier - 2</v>
      </c>
      <c r="O388" s="28" t="str">
        <f>VLOOKUP($A388,'Hospitalisation Details'!$A:$K,COLUMN('Hospitalisation Details'!H387),FALSE)</f>
        <v>Tier - 2</v>
      </c>
      <c r="P388" s="28" t="str">
        <f>VLOOKUP($A388,'Hospitalisation Details'!$A:$K,COLUMN('Hospitalisation Details'!I387),FALSE)</f>
        <v>R1011</v>
      </c>
      <c r="Q388" s="29">
        <f>VLOOKUP($A388,'Hospitalisation Details'!$A:$K,COLUMN('Hospitalisation Details'!K387),FALSE)</f>
        <v>20</v>
      </c>
    </row>
    <row r="389" spans="1:17" ht="15.75" customHeight="1" x14ac:dyDescent="0.35">
      <c r="A389" s="26" t="s">
        <v>427</v>
      </c>
      <c r="B389" s="11" t="str">
        <f>VLOOKUP(A389,'Customer Names'!A:E,COLUMN('Customer Names'!D388),FALSE)</f>
        <v>Mr. Michael</v>
      </c>
      <c r="C389" s="11">
        <f>VLOOKUP($A389,'Medical Examinations'!$A:$J,COLUMN('Medical Examinations'!B388),FALSE)</f>
        <v>23.76</v>
      </c>
      <c r="D389" s="11">
        <f>VLOOKUP($A389,'Medical Examinations'!$A:$J,COLUMN('Medical Examinations'!C388),FALSE)</f>
        <v>10.96</v>
      </c>
      <c r="E389" s="11" t="str">
        <f>VLOOKUP($A389,'Medical Examinations'!$A:$J,COLUMN('Medical Examinations'!D388),FALSE)</f>
        <v>No</v>
      </c>
      <c r="F389" s="11" t="str">
        <f>VLOOKUP($A389,'Medical Examinations'!$A:$J,COLUMN('Medical Examinations'!E388),FALSE)</f>
        <v>No</v>
      </c>
      <c r="G389" s="11" t="str">
        <f>VLOOKUP($A389,'Medical Examinations'!$A:$J,COLUMN('Medical Examinations'!F388),FALSE)</f>
        <v>No</v>
      </c>
      <c r="H389" s="11">
        <f>VLOOKUP($A389,'Medical Examinations'!$A:$J,COLUMN('Medical Examinations'!G388),FALSE)</f>
        <v>3</v>
      </c>
      <c r="I389" s="11" t="str">
        <f>VLOOKUP($A389,'Medical Examinations'!$A:$J,COLUMN('Medical Examinations'!H388),FALSE)</f>
        <v>Yes</v>
      </c>
      <c r="J389" s="11" t="str">
        <f>VLOOKUP($A389,'Medical Examinations'!$A:$J,COLUMN('Medical Examinations'!I388),FALSE)</f>
        <v>Healthy Weight</v>
      </c>
      <c r="K389" s="11" t="str">
        <f>VLOOKUP($A389,'Medical Examinations'!$A:$J,COLUMN('Medical Examinations'!J388),FALSE)</f>
        <v>Diabetes</v>
      </c>
      <c r="L389" s="27">
        <f>VLOOKUP($A389,'Hospitalisation Details'!$A:$K,COLUMN('Hospitalisation Details'!J388),FALSE)</f>
        <v>21544</v>
      </c>
      <c r="M389" s="28">
        <f>VLOOKUP($A389,'Hospitalisation Details'!$A:$K,COLUMN('Hospitalisation Details'!F388),FALSE)</f>
        <v>26926.51</v>
      </c>
      <c r="N389" s="28" t="str">
        <f>VLOOKUP($A389,'Hospitalisation Details'!$A:$K,COLUMN('Hospitalisation Details'!G388),FALSE)</f>
        <v>Tier - 2</v>
      </c>
      <c r="O389" s="28" t="str">
        <f>VLOOKUP($A389,'Hospitalisation Details'!$A:$K,COLUMN('Hospitalisation Details'!H388),FALSE)</f>
        <v>Tier - 1</v>
      </c>
      <c r="P389" s="28" t="str">
        <f>VLOOKUP($A389,'Hospitalisation Details'!$A:$K,COLUMN('Hospitalisation Details'!I388),FALSE)</f>
        <v>R1013</v>
      </c>
      <c r="Q389" s="29">
        <f>VLOOKUP($A389,'Hospitalisation Details'!$A:$K,COLUMN('Hospitalisation Details'!K388),FALSE)</f>
        <v>64</v>
      </c>
    </row>
    <row r="390" spans="1:17" ht="15.75" customHeight="1" x14ac:dyDescent="0.35">
      <c r="A390" s="26" t="s">
        <v>428</v>
      </c>
      <c r="B390" s="11" t="str">
        <f>VLOOKUP(A390,'Customer Names'!A:E,COLUMN('Customer Names'!D389),FALSE)</f>
        <v>Ms. Nikki</v>
      </c>
      <c r="C390" s="11">
        <f>VLOOKUP($A390,'Medical Examinations'!$A:$J,COLUMN('Medical Examinations'!B389),FALSE)</f>
        <v>19.38</v>
      </c>
      <c r="D390" s="11">
        <f>VLOOKUP($A390,'Medical Examinations'!$A:$J,COLUMN('Medical Examinations'!C389),FALSE)</f>
        <v>6.28</v>
      </c>
      <c r="E390" s="11" t="str">
        <f>VLOOKUP($A390,'Medical Examinations'!$A:$J,COLUMN('Medical Examinations'!D389),FALSE)</f>
        <v>No</v>
      </c>
      <c r="F390" s="11" t="str">
        <f>VLOOKUP($A390,'Medical Examinations'!$A:$J,COLUMN('Medical Examinations'!E389),FALSE)</f>
        <v>No</v>
      </c>
      <c r="G390" s="11" t="str">
        <f>VLOOKUP($A390,'Medical Examinations'!$A:$J,COLUMN('Medical Examinations'!F389),FALSE)</f>
        <v>No</v>
      </c>
      <c r="H390" s="11">
        <f>VLOOKUP($A390,'Medical Examinations'!$A:$J,COLUMN('Medical Examinations'!G389),FALSE)</f>
        <v>0</v>
      </c>
      <c r="I390" s="11" t="str">
        <f>VLOOKUP($A390,'Medical Examinations'!$A:$J,COLUMN('Medical Examinations'!H389),FALSE)</f>
        <v>Yes</v>
      </c>
      <c r="J390" s="11" t="str">
        <f>VLOOKUP($A390,'Medical Examinations'!$A:$J,COLUMN('Medical Examinations'!I389),FALSE)</f>
        <v>Healthy Weight</v>
      </c>
      <c r="K390" s="11" t="str">
        <f>VLOOKUP($A390,'Medical Examinations'!$A:$J,COLUMN('Medical Examinations'!J389),FALSE)</f>
        <v>Prediabetes</v>
      </c>
      <c r="L390" s="27">
        <f>VLOOKUP($A390,'Hospitalisation Details'!$A:$K,COLUMN('Hospitalisation Details'!J389),FALSE)</f>
        <v>33472</v>
      </c>
      <c r="M390" s="28">
        <f>VLOOKUP($A390,'Hospitalisation Details'!$A:$K,COLUMN('Hospitalisation Details'!F389),FALSE)</f>
        <v>26912.560000000001</v>
      </c>
      <c r="N390" s="28" t="str">
        <f>VLOOKUP($A390,'Hospitalisation Details'!$A:$K,COLUMN('Hospitalisation Details'!G389),FALSE)</f>
        <v>Tier - 2</v>
      </c>
      <c r="O390" s="28" t="str">
        <f>VLOOKUP($A390,'Hospitalisation Details'!$A:$K,COLUMN('Hospitalisation Details'!H389),FALSE)</f>
        <v>Tier - 2</v>
      </c>
      <c r="P390" s="28" t="str">
        <f>VLOOKUP($A390,'Hospitalisation Details'!$A:$K,COLUMN('Hospitalisation Details'!I389),FALSE)</f>
        <v>R1011</v>
      </c>
      <c r="Q390" s="29">
        <f>VLOOKUP($A390,'Hospitalisation Details'!$A:$K,COLUMN('Hospitalisation Details'!K389),FALSE)</f>
        <v>31</v>
      </c>
    </row>
    <row r="391" spans="1:17" ht="15.75" customHeight="1" x14ac:dyDescent="0.35">
      <c r="A391" s="26" t="s">
        <v>429</v>
      </c>
      <c r="B391" s="11" t="str">
        <f>VLOOKUP(A391,'Customer Names'!A:E,COLUMN('Customer Names'!D390),FALSE)</f>
        <v>Ms. Summer</v>
      </c>
      <c r="C391" s="11">
        <f>VLOOKUP($A391,'Medical Examinations'!$A:$J,COLUMN('Medical Examinations'!B390),FALSE)</f>
        <v>16.21</v>
      </c>
      <c r="D391" s="11">
        <f>VLOOKUP($A391,'Medical Examinations'!$A:$J,COLUMN('Medical Examinations'!C390),FALSE)</f>
        <v>6.29</v>
      </c>
      <c r="E391" s="11" t="str">
        <f>VLOOKUP($A391,'Medical Examinations'!$A:$J,COLUMN('Medical Examinations'!D390),FALSE)</f>
        <v>Yes</v>
      </c>
      <c r="F391" s="11" t="str">
        <f>VLOOKUP($A391,'Medical Examinations'!$A:$J,COLUMN('Medical Examinations'!E390),FALSE)</f>
        <v>No</v>
      </c>
      <c r="G391" s="11" t="str">
        <f>VLOOKUP($A391,'Medical Examinations'!$A:$J,COLUMN('Medical Examinations'!F390),FALSE)</f>
        <v>No</v>
      </c>
      <c r="H391" s="11">
        <f>VLOOKUP($A391,'Medical Examinations'!$A:$J,COLUMN('Medical Examinations'!G390),FALSE)</f>
        <v>1</v>
      </c>
      <c r="I391" s="11" t="str">
        <f>VLOOKUP($A391,'Medical Examinations'!$A:$J,COLUMN('Medical Examinations'!H390),FALSE)</f>
        <v>Yes</v>
      </c>
      <c r="J391" s="11" t="str">
        <f>VLOOKUP($A391,'Medical Examinations'!$A:$J,COLUMN('Medical Examinations'!I390),FALSE)</f>
        <v>Underweight</v>
      </c>
      <c r="K391" s="11" t="str">
        <f>VLOOKUP($A391,'Medical Examinations'!$A:$J,COLUMN('Medical Examinations'!J390),FALSE)</f>
        <v>Prediabetes</v>
      </c>
      <c r="L391" s="27">
        <f>VLOOKUP($A391,'Hospitalisation Details'!$A:$K,COLUMN('Hospitalisation Details'!J390),FALSE)</f>
        <v>32346</v>
      </c>
      <c r="M391" s="28">
        <f>VLOOKUP($A391,'Hospitalisation Details'!$A:$K,COLUMN('Hospitalisation Details'!F390),FALSE)</f>
        <v>26607.89</v>
      </c>
      <c r="N391" s="28" t="str">
        <f>VLOOKUP($A391,'Hospitalisation Details'!$A:$K,COLUMN('Hospitalisation Details'!G390),FALSE)</f>
        <v>Tier - 2</v>
      </c>
      <c r="O391" s="28" t="str">
        <f>VLOOKUP($A391,'Hospitalisation Details'!$A:$K,COLUMN('Hospitalisation Details'!H390),FALSE)</f>
        <v>Tier - 1</v>
      </c>
      <c r="P391" s="28" t="str">
        <f>VLOOKUP($A391,'Hospitalisation Details'!$A:$K,COLUMN('Hospitalisation Details'!I390),FALSE)</f>
        <v>R1011</v>
      </c>
      <c r="Q391" s="29">
        <f>VLOOKUP($A391,'Hospitalisation Details'!$A:$K,COLUMN('Hospitalisation Details'!K390),FALSE)</f>
        <v>34</v>
      </c>
    </row>
    <row r="392" spans="1:17" ht="15.75" customHeight="1" x14ac:dyDescent="0.35">
      <c r="A392" s="26" t="s">
        <v>430</v>
      </c>
      <c r="B392" s="11" t="str">
        <f>VLOOKUP(A392,'Customer Names'!A:E,COLUMN('Customer Names'!D391),FALSE)</f>
        <v>Mr. Edward</v>
      </c>
      <c r="C392" s="11">
        <f>VLOOKUP($A392,'Medical Examinations'!$A:$J,COLUMN('Medical Examinations'!B391),FALSE)</f>
        <v>32.54</v>
      </c>
      <c r="D392" s="11">
        <f>VLOOKUP($A392,'Medical Examinations'!$A:$J,COLUMN('Medical Examinations'!C391),FALSE)</f>
        <v>4.0199999999999996</v>
      </c>
      <c r="E392" s="11" t="str">
        <f>VLOOKUP($A392,'Medical Examinations'!$A:$J,COLUMN('Medical Examinations'!D391),FALSE)</f>
        <v>No</v>
      </c>
      <c r="F392" s="11" t="str">
        <f>VLOOKUP($A392,'Medical Examinations'!$A:$J,COLUMN('Medical Examinations'!E391),FALSE)</f>
        <v>Yes</v>
      </c>
      <c r="G392" s="11" t="str">
        <f>VLOOKUP($A392,'Medical Examinations'!$A:$J,COLUMN('Medical Examinations'!F391),FALSE)</f>
        <v>No</v>
      </c>
      <c r="H392" s="11">
        <f>VLOOKUP($A392,'Medical Examinations'!$A:$J,COLUMN('Medical Examinations'!G391),FALSE)</f>
        <v>1</v>
      </c>
      <c r="I392" s="11" t="str">
        <f>VLOOKUP($A392,'Medical Examinations'!$A:$J,COLUMN('Medical Examinations'!H391),FALSE)</f>
        <v>Yes</v>
      </c>
      <c r="J392" s="11" t="str">
        <f>VLOOKUP($A392,'Medical Examinations'!$A:$J,COLUMN('Medical Examinations'!I391),FALSE)</f>
        <v>Obesity</v>
      </c>
      <c r="K392" s="11" t="str">
        <f>VLOOKUP($A392,'Medical Examinations'!$A:$J,COLUMN('Medical Examinations'!J391),FALSE)</f>
        <v>Normal</v>
      </c>
      <c r="L392" s="27">
        <f>VLOOKUP($A392,'Hospitalisation Details'!$A:$K,COLUMN('Hospitalisation Details'!J391),FALSE)</f>
        <v>38235</v>
      </c>
      <c r="M392" s="28">
        <f>VLOOKUP($A392,'Hospitalisation Details'!$A:$K,COLUMN('Hospitalisation Details'!F391),FALSE)</f>
        <v>26479.4</v>
      </c>
      <c r="N392" s="28" t="str">
        <f>VLOOKUP($A392,'Hospitalisation Details'!$A:$K,COLUMN('Hospitalisation Details'!G391),FALSE)</f>
        <v>Tier - 2</v>
      </c>
      <c r="O392" s="28" t="str">
        <f>VLOOKUP($A392,'Hospitalisation Details'!$A:$K,COLUMN('Hospitalisation Details'!H391),FALSE)</f>
        <v>Tier - 2</v>
      </c>
      <c r="P392" s="28" t="str">
        <f>VLOOKUP($A392,'Hospitalisation Details'!$A:$K,COLUMN('Hospitalisation Details'!I391),FALSE)</f>
        <v>R1011</v>
      </c>
      <c r="Q392" s="29">
        <f>VLOOKUP($A392,'Hospitalisation Details'!$A:$K,COLUMN('Hospitalisation Details'!K391),FALSE)</f>
        <v>18</v>
      </c>
    </row>
    <row r="393" spans="1:17" ht="15.75" customHeight="1" x14ac:dyDescent="0.35">
      <c r="A393" s="26" t="s">
        <v>431</v>
      </c>
      <c r="B393" s="11" t="str">
        <f>VLOOKUP(A393,'Customer Names'!A:E,COLUMN('Customer Names'!D392),FALSE)</f>
        <v>Mr. Ryan</v>
      </c>
      <c r="C393" s="11">
        <f>VLOOKUP($A393,'Medical Examinations'!$A:$J,COLUMN('Medical Examinations'!B392),FALSE)</f>
        <v>36.765000000000001</v>
      </c>
      <c r="D393" s="11">
        <f>VLOOKUP($A393,'Medical Examinations'!$A:$J,COLUMN('Medical Examinations'!C392),FALSE)</f>
        <v>11.95</v>
      </c>
      <c r="E393" s="11" t="str">
        <f>VLOOKUP($A393,'Medical Examinations'!$A:$J,COLUMN('Medical Examinations'!D392),FALSE)</f>
        <v>Yes</v>
      </c>
      <c r="F393" s="11" t="str">
        <f>VLOOKUP($A393,'Medical Examinations'!$A:$J,COLUMN('Medical Examinations'!E392),FALSE)</f>
        <v>No</v>
      </c>
      <c r="G393" s="11" t="str">
        <f>VLOOKUP($A393,'Medical Examinations'!$A:$J,COLUMN('Medical Examinations'!F392),FALSE)</f>
        <v>No</v>
      </c>
      <c r="H393" s="11">
        <f>VLOOKUP($A393,'Medical Examinations'!$A:$J,COLUMN('Medical Examinations'!G392),FALSE)</f>
        <v>2</v>
      </c>
      <c r="I393" s="11" t="str">
        <f>VLOOKUP($A393,'Medical Examinations'!$A:$J,COLUMN('Medical Examinations'!H392),FALSE)</f>
        <v>No</v>
      </c>
      <c r="J393" s="11" t="str">
        <f>VLOOKUP($A393,'Medical Examinations'!$A:$J,COLUMN('Medical Examinations'!I392),FALSE)</f>
        <v>Obesity</v>
      </c>
      <c r="K393" s="11" t="str">
        <f>VLOOKUP($A393,'Medical Examinations'!$A:$J,COLUMN('Medical Examinations'!J392),FALSE)</f>
        <v>Diabetes</v>
      </c>
      <c r="L393" s="27">
        <f>VLOOKUP($A393,'Hospitalisation Details'!$A:$K,COLUMN('Hospitalisation Details'!J392),FALSE)</f>
        <v>25807</v>
      </c>
      <c r="M393" s="28">
        <f>VLOOKUP($A393,'Hospitalisation Details'!$A:$K,COLUMN('Hospitalisation Details'!F392),FALSE)</f>
        <v>26467.1</v>
      </c>
      <c r="N393" s="28" t="str">
        <f>VLOOKUP($A393,'Hospitalisation Details'!$A:$K,COLUMN('Hospitalisation Details'!G392),FALSE)</f>
        <v>Tier - 2</v>
      </c>
      <c r="O393" s="28" t="str">
        <f>VLOOKUP($A393,'Hospitalisation Details'!$A:$K,COLUMN('Hospitalisation Details'!H392),FALSE)</f>
        <v>Tier - 3</v>
      </c>
      <c r="P393" s="28" t="str">
        <f>VLOOKUP($A393,'Hospitalisation Details'!$A:$K,COLUMN('Hospitalisation Details'!I392),FALSE)</f>
        <v>R1012</v>
      </c>
      <c r="Q393" s="29">
        <f>VLOOKUP($A393,'Hospitalisation Details'!$A:$K,COLUMN('Hospitalisation Details'!K392),FALSE)</f>
        <v>52</v>
      </c>
    </row>
    <row r="394" spans="1:17" ht="15.75" customHeight="1" x14ac:dyDescent="0.35">
      <c r="A394" s="26" t="s">
        <v>432</v>
      </c>
      <c r="B394" s="11" t="str">
        <f>VLOOKUP(A394,'Customer Names'!A:E,COLUMN('Customer Names'!D393),FALSE)</f>
        <v>Ms. Kacee</v>
      </c>
      <c r="C394" s="11">
        <f>VLOOKUP($A394,'Medical Examinations'!$A:$J,COLUMN('Medical Examinations'!B393),FALSE)</f>
        <v>35.909999999999997</v>
      </c>
      <c r="D394" s="11">
        <f>VLOOKUP($A394,'Medical Examinations'!$A:$J,COLUMN('Medical Examinations'!C393),FALSE)</f>
        <v>8.7100000000000009</v>
      </c>
      <c r="E394" s="11" t="str">
        <f>VLOOKUP($A394,'Medical Examinations'!$A:$J,COLUMN('Medical Examinations'!D393),FALSE)</f>
        <v>No</v>
      </c>
      <c r="F394" s="11" t="str">
        <f>VLOOKUP($A394,'Medical Examinations'!$A:$J,COLUMN('Medical Examinations'!E393),FALSE)</f>
        <v>No</v>
      </c>
      <c r="G394" s="11" t="str">
        <f>VLOOKUP($A394,'Medical Examinations'!$A:$J,COLUMN('Medical Examinations'!F393),FALSE)</f>
        <v>No</v>
      </c>
      <c r="H394" s="11">
        <f>VLOOKUP($A394,'Medical Examinations'!$A:$J,COLUMN('Medical Examinations'!G393),FALSE)</f>
        <v>0</v>
      </c>
      <c r="I394" s="11" t="str">
        <f>VLOOKUP($A394,'Medical Examinations'!$A:$J,COLUMN('Medical Examinations'!H393),FALSE)</f>
        <v>No</v>
      </c>
      <c r="J394" s="11" t="str">
        <f>VLOOKUP($A394,'Medical Examinations'!$A:$J,COLUMN('Medical Examinations'!I393),FALSE)</f>
        <v>Obesity</v>
      </c>
      <c r="K394" s="11" t="str">
        <f>VLOOKUP($A394,'Medical Examinations'!$A:$J,COLUMN('Medical Examinations'!J393),FALSE)</f>
        <v>Diabetes</v>
      </c>
      <c r="L394" s="27">
        <f>VLOOKUP($A394,'Hospitalisation Details'!$A:$K,COLUMN('Hospitalisation Details'!J393),FALSE)</f>
        <v>27293</v>
      </c>
      <c r="M394" s="28">
        <f>VLOOKUP($A394,'Hospitalisation Details'!$A:$K,COLUMN('Hospitalisation Details'!F393),FALSE)</f>
        <v>26392.26</v>
      </c>
      <c r="N394" s="28" t="str">
        <f>VLOOKUP($A394,'Hospitalisation Details'!$A:$K,COLUMN('Hospitalisation Details'!G393),FALSE)</f>
        <v>Tier - 2</v>
      </c>
      <c r="O394" s="28" t="str">
        <f>VLOOKUP($A394,'Hospitalisation Details'!$A:$K,COLUMN('Hospitalisation Details'!H393),FALSE)</f>
        <v>Tier - 2</v>
      </c>
      <c r="P394" s="28" t="str">
        <f>VLOOKUP($A394,'Hospitalisation Details'!$A:$K,COLUMN('Hospitalisation Details'!I393),FALSE)</f>
        <v>R1024</v>
      </c>
      <c r="Q394" s="29">
        <f>VLOOKUP($A394,'Hospitalisation Details'!$A:$K,COLUMN('Hospitalisation Details'!K393),FALSE)</f>
        <v>48</v>
      </c>
    </row>
    <row r="395" spans="1:17" ht="15.75" customHeight="1" x14ac:dyDescent="0.35">
      <c r="A395" s="26" t="s">
        <v>433</v>
      </c>
      <c r="B395" s="11" t="str">
        <f>VLOOKUP(A395,'Customer Names'!A:E,COLUMN('Customer Names'!D394),FALSE)</f>
        <v>Mr. Dave</v>
      </c>
      <c r="C395" s="11">
        <f>VLOOKUP($A395,'Medical Examinations'!$A:$J,COLUMN('Medical Examinations'!B394),FALSE)</f>
        <v>32.06</v>
      </c>
      <c r="D395" s="11">
        <f>VLOOKUP($A395,'Medical Examinations'!$A:$J,COLUMN('Medical Examinations'!C394),FALSE)</f>
        <v>4.67</v>
      </c>
      <c r="E395" s="11" t="str">
        <f>VLOOKUP($A395,'Medical Examinations'!$A:$J,COLUMN('Medical Examinations'!D394),FALSE)</f>
        <v>No</v>
      </c>
      <c r="F395" s="11" t="str">
        <f>VLOOKUP($A395,'Medical Examinations'!$A:$J,COLUMN('Medical Examinations'!E394),FALSE)</f>
        <v>Yes</v>
      </c>
      <c r="G395" s="11" t="str">
        <f>VLOOKUP($A395,'Medical Examinations'!$A:$J,COLUMN('Medical Examinations'!F394),FALSE)</f>
        <v>No</v>
      </c>
      <c r="H395" s="11">
        <f>VLOOKUP($A395,'Medical Examinations'!$A:$J,COLUMN('Medical Examinations'!G394),FALSE)</f>
        <v>1</v>
      </c>
      <c r="I395" s="11" t="str">
        <f>VLOOKUP($A395,'Medical Examinations'!$A:$J,COLUMN('Medical Examinations'!H394),FALSE)</f>
        <v>Yes</v>
      </c>
      <c r="J395" s="11" t="str">
        <f>VLOOKUP($A395,'Medical Examinations'!$A:$J,COLUMN('Medical Examinations'!I394),FALSE)</f>
        <v>Obesity</v>
      </c>
      <c r="K395" s="11" t="str">
        <f>VLOOKUP($A395,'Medical Examinations'!$A:$J,COLUMN('Medical Examinations'!J394),FALSE)</f>
        <v>Normal</v>
      </c>
      <c r="L395" s="27">
        <f>VLOOKUP($A395,'Hospitalisation Details'!$A:$K,COLUMN('Hospitalisation Details'!J394),FALSE)</f>
        <v>38326</v>
      </c>
      <c r="M395" s="28">
        <f>VLOOKUP($A395,'Hospitalisation Details'!$A:$K,COLUMN('Hospitalisation Details'!F394),FALSE)</f>
        <v>26316.59</v>
      </c>
      <c r="N395" s="28" t="str">
        <f>VLOOKUP($A395,'Hospitalisation Details'!$A:$K,COLUMN('Hospitalisation Details'!G394),FALSE)</f>
        <v>Tier - 2</v>
      </c>
      <c r="O395" s="28" t="str">
        <f>VLOOKUP($A395,'Hospitalisation Details'!$A:$K,COLUMN('Hospitalisation Details'!H394),FALSE)</f>
        <v>Tier - 3</v>
      </c>
      <c r="P395" s="28" t="str">
        <f>VLOOKUP($A395,'Hospitalisation Details'!$A:$K,COLUMN('Hospitalisation Details'!I394),FALSE)</f>
        <v>R1011</v>
      </c>
      <c r="Q395" s="29">
        <f>VLOOKUP($A395,'Hospitalisation Details'!$A:$K,COLUMN('Hospitalisation Details'!K394),FALSE)</f>
        <v>18</v>
      </c>
    </row>
    <row r="396" spans="1:17" ht="15.75" customHeight="1" x14ac:dyDescent="0.35">
      <c r="A396" s="26" t="s">
        <v>434</v>
      </c>
      <c r="B396" s="11" t="str">
        <f>VLOOKUP(A396,'Customer Names'!A:E,COLUMN('Customer Names'!D395),FALSE)</f>
        <v>Ms. Maryanna</v>
      </c>
      <c r="C396" s="11">
        <f>VLOOKUP($A396,'Medical Examinations'!$A:$J,COLUMN('Medical Examinations'!B395),FALSE)</f>
        <v>24.1</v>
      </c>
      <c r="D396" s="11">
        <f>VLOOKUP($A396,'Medical Examinations'!$A:$J,COLUMN('Medical Examinations'!C395),FALSE)</f>
        <v>11.14</v>
      </c>
      <c r="E396" s="11" t="str">
        <f>VLOOKUP($A396,'Medical Examinations'!$A:$J,COLUMN('Medical Examinations'!D395),FALSE)</f>
        <v>Yes</v>
      </c>
      <c r="F396" s="11" t="str">
        <f>VLOOKUP($A396,'Medical Examinations'!$A:$J,COLUMN('Medical Examinations'!E395),FALSE)</f>
        <v>No</v>
      </c>
      <c r="G396" s="11" t="str">
        <f>VLOOKUP($A396,'Medical Examinations'!$A:$J,COLUMN('Medical Examinations'!F395),FALSE)</f>
        <v>No</v>
      </c>
      <c r="H396" s="11">
        <f>VLOOKUP($A396,'Medical Examinations'!$A:$J,COLUMN('Medical Examinations'!G395),FALSE)</f>
        <v>1</v>
      </c>
      <c r="I396" s="11" t="str">
        <f>VLOOKUP($A396,'Medical Examinations'!$A:$J,COLUMN('Medical Examinations'!H395),FALSE)</f>
        <v>No</v>
      </c>
      <c r="J396" s="11" t="str">
        <f>VLOOKUP($A396,'Medical Examinations'!$A:$J,COLUMN('Medical Examinations'!I395),FALSE)</f>
        <v>Healthy Weight</v>
      </c>
      <c r="K396" s="11" t="str">
        <f>VLOOKUP($A396,'Medical Examinations'!$A:$J,COLUMN('Medical Examinations'!J395),FALSE)</f>
        <v>Diabetes</v>
      </c>
      <c r="L396" s="27">
        <f>VLOOKUP($A396,'Hospitalisation Details'!$A:$K,COLUMN('Hospitalisation Details'!J395),FALSE)</f>
        <v>27549</v>
      </c>
      <c r="M396" s="28">
        <f>VLOOKUP($A396,'Hospitalisation Details'!$A:$K,COLUMN('Hospitalisation Details'!F395),FALSE)</f>
        <v>26236.58</v>
      </c>
      <c r="N396" s="28" t="str">
        <f>VLOOKUP($A396,'Hospitalisation Details'!$A:$K,COLUMN('Hospitalisation Details'!G395),FALSE)</f>
        <v>Tier - 2</v>
      </c>
      <c r="O396" s="28" t="str">
        <f>VLOOKUP($A396,'Hospitalisation Details'!$A:$K,COLUMN('Hospitalisation Details'!H395),FALSE)</f>
        <v>Tier - 1</v>
      </c>
      <c r="P396" s="28" t="str">
        <f>VLOOKUP($A396,'Hospitalisation Details'!$A:$K,COLUMN('Hospitalisation Details'!I395),FALSE)</f>
        <v>R1011</v>
      </c>
      <c r="Q396" s="29">
        <f>VLOOKUP($A396,'Hospitalisation Details'!$A:$K,COLUMN('Hospitalisation Details'!K395),FALSE)</f>
        <v>48</v>
      </c>
    </row>
    <row r="397" spans="1:17" ht="15.75" customHeight="1" x14ac:dyDescent="0.35">
      <c r="A397" s="26" t="s">
        <v>435</v>
      </c>
      <c r="B397" s="11" t="str">
        <f>VLOOKUP(A397,'Customer Names'!A:E,COLUMN('Customer Names'!D396),FALSE)</f>
        <v>Ms. Jessica</v>
      </c>
      <c r="C397" s="11">
        <f>VLOOKUP($A397,'Medical Examinations'!$A:$J,COLUMN('Medical Examinations'!B396),FALSE)</f>
        <v>27.1</v>
      </c>
      <c r="D397" s="11">
        <f>VLOOKUP($A397,'Medical Examinations'!$A:$J,COLUMN('Medical Examinations'!C396),FALSE)</f>
        <v>9.0500000000000007</v>
      </c>
      <c r="E397" s="11" t="str">
        <f>VLOOKUP($A397,'Medical Examinations'!$A:$J,COLUMN('Medical Examinations'!D396),FALSE)</f>
        <v>No</v>
      </c>
      <c r="F397" s="11" t="str">
        <f>VLOOKUP($A397,'Medical Examinations'!$A:$J,COLUMN('Medical Examinations'!E396),FALSE)</f>
        <v>No</v>
      </c>
      <c r="G397" s="11" t="str">
        <f>VLOOKUP($A397,'Medical Examinations'!$A:$J,COLUMN('Medical Examinations'!F396),FALSE)</f>
        <v>No</v>
      </c>
      <c r="H397" s="11">
        <f>VLOOKUP($A397,'Medical Examinations'!$A:$J,COLUMN('Medical Examinations'!G396),FALSE)</f>
        <v>2</v>
      </c>
      <c r="I397" s="11" t="str">
        <f>VLOOKUP($A397,'Medical Examinations'!$A:$J,COLUMN('Medical Examinations'!H396),FALSE)</f>
        <v>No</v>
      </c>
      <c r="J397" s="11" t="str">
        <f>VLOOKUP($A397,'Medical Examinations'!$A:$J,COLUMN('Medical Examinations'!I396),FALSE)</f>
        <v>Overweight</v>
      </c>
      <c r="K397" s="11" t="str">
        <f>VLOOKUP($A397,'Medical Examinations'!$A:$J,COLUMN('Medical Examinations'!J396),FALSE)</f>
        <v>Diabetes</v>
      </c>
      <c r="L397" s="27">
        <f>VLOOKUP($A397,'Hospitalisation Details'!$A:$K,COLUMN('Hospitalisation Details'!J396),FALSE)</f>
        <v>26852</v>
      </c>
      <c r="M397" s="28">
        <f>VLOOKUP($A397,'Hospitalisation Details'!$A:$K,COLUMN('Hospitalisation Details'!F396),FALSE)</f>
        <v>26140.36</v>
      </c>
      <c r="N397" s="28" t="str">
        <f>VLOOKUP($A397,'Hospitalisation Details'!$A:$K,COLUMN('Hospitalisation Details'!G396),FALSE)</f>
        <v>Tier - 2</v>
      </c>
      <c r="O397" s="28" t="str">
        <f>VLOOKUP($A397,'Hospitalisation Details'!$A:$K,COLUMN('Hospitalisation Details'!H396),FALSE)</f>
        <v>Tier - 3</v>
      </c>
      <c r="P397" s="28" t="str">
        <f>VLOOKUP($A397,'Hospitalisation Details'!$A:$K,COLUMN('Hospitalisation Details'!I396),FALSE)</f>
        <v>R1011</v>
      </c>
      <c r="Q397" s="29">
        <f>VLOOKUP($A397,'Hospitalisation Details'!$A:$K,COLUMN('Hospitalisation Details'!K396),FALSE)</f>
        <v>49</v>
      </c>
    </row>
    <row r="398" spans="1:17" ht="15.75" customHeight="1" x14ac:dyDescent="0.35">
      <c r="A398" s="26" t="s">
        <v>436</v>
      </c>
      <c r="B398" s="11" t="str">
        <f>VLOOKUP(A398,'Customer Names'!A:E,COLUMN('Customer Names'!D397),FALSE)</f>
        <v>Ms. Deanna</v>
      </c>
      <c r="C398" s="11">
        <f>VLOOKUP($A398,'Medical Examinations'!$A:$J,COLUMN('Medical Examinations'!B397),FALSE)</f>
        <v>24.42</v>
      </c>
      <c r="D398" s="11">
        <f>VLOOKUP($A398,'Medical Examinations'!$A:$J,COLUMN('Medical Examinations'!C397),FALSE)</f>
        <v>11.31</v>
      </c>
      <c r="E398" s="11" t="str">
        <f>VLOOKUP($A398,'Medical Examinations'!$A:$J,COLUMN('Medical Examinations'!D397),FALSE)</f>
        <v>No</v>
      </c>
      <c r="F398" s="11" t="str">
        <f>VLOOKUP($A398,'Medical Examinations'!$A:$J,COLUMN('Medical Examinations'!E397),FALSE)</f>
        <v>No</v>
      </c>
      <c r="G398" s="11" t="str">
        <f>VLOOKUP($A398,'Medical Examinations'!$A:$J,COLUMN('Medical Examinations'!F397),FALSE)</f>
        <v>No</v>
      </c>
      <c r="H398" s="11">
        <f>VLOOKUP($A398,'Medical Examinations'!$A:$J,COLUMN('Medical Examinations'!G397),FALSE)</f>
        <v>0</v>
      </c>
      <c r="I398" s="11" t="str">
        <f>VLOOKUP($A398,'Medical Examinations'!$A:$J,COLUMN('Medical Examinations'!H397),FALSE)</f>
        <v>Yes</v>
      </c>
      <c r="J398" s="11" t="str">
        <f>VLOOKUP($A398,'Medical Examinations'!$A:$J,COLUMN('Medical Examinations'!I397),FALSE)</f>
        <v>Healthy Weight</v>
      </c>
      <c r="K398" s="11" t="str">
        <f>VLOOKUP($A398,'Medical Examinations'!$A:$J,COLUMN('Medical Examinations'!J397),FALSE)</f>
        <v>Diabetes</v>
      </c>
      <c r="L398" s="27">
        <f>VLOOKUP($A398,'Hospitalisation Details'!$A:$K,COLUMN('Hospitalisation Details'!J397),FALSE)</f>
        <v>37540</v>
      </c>
      <c r="M398" s="28">
        <f>VLOOKUP($A398,'Hospitalisation Details'!$A:$K,COLUMN('Hospitalisation Details'!F397),FALSE)</f>
        <v>26125.67</v>
      </c>
      <c r="N398" s="28" t="str">
        <f>VLOOKUP($A398,'Hospitalisation Details'!$A:$K,COLUMN('Hospitalisation Details'!G397),FALSE)</f>
        <v>Tier - 2</v>
      </c>
      <c r="O398" s="28" t="str">
        <f>VLOOKUP($A398,'Hospitalisation Details'!$A:$K,COLUMN('Hospitalisation Details'!H397),FALSE)</f>
        <v>Tier - 1</v>
      </c>
      <c r="P398" s="28" t="str">
        <f>VLOOKUP($A398,'Hospitalisation Details'!$A:$K,COLUMN('Hospitalisation Details'!I397),FALSE)</f>
        <v>R1013</v>
      </c>
      <c r="Q398" s="29">
        <f>VLOOKUP($A398,'Hospitalisation Details'!$A:$K,COLUMN('Hospitalisation Details'!K397),FALSE)</f>
        <v>20</v>
      </c>
    </row>
    <row r="399" spans="1:17" ht="15.75" customHeight="1" x14ac:dyDescent="0.35">
      <c r="A399" s="26" t="s">
        <v>437</v>
      </c>
      <c r="B399" s="11" t="str">
        <f>VLOOKUP(A399,'Customer Names'!A:E,COLUMN('Customer Names'!D398),FALSE)</f>
        <v>Mr. Peter</v>
      </c>
      <c r="C399" s="11">
        <f>VLOOKUP($A399,'Medical Examinations'!$A:$J,COLUMN('Medical Examinations'!B398),FALSE)</f>
        <v>26.695</v>
      </c>
      <c r="D399" s="11">
        <f>VLOOKUP($A399,'Medical Examinations'!$A:$J,COLUMN('Medical Examinations'!C398),FALSE)</f>
        <v>4.68</v>
      </c>
      <c r="E399" s="11" t="str">
        <f>VLOOKUP($A399,'Medical Examinations'!$A:$J,COLUMN('Medical Examinations'!D398),FALSE)</f>
        <v>Yes</v>
      </c>
      <c r="F399" s="11" t="str">
        <f>VLOOKUP($A399,'Medical Examinations'!$A:$J,COLUMN('Medical Examinations'!E398),FALSE)</f>
        <v>No</v>
      </c>
      <c r="G399" s="11" t="str">
        <f>VLOOKUP($A399,'Medical Examinations'!$A:$J,COLUMN('Medical Examinations'!F398),FALSE)</f>
        <v>No</v>
      </c>
      <c r="H399" s="11">
        <f>VLOOKUP($A399,'Medical Examinations'!$A:$J,COLUMN('Medical Examinations'!G398),FALSE)</f>
        <v>2</v>
      </c>
      <c r="I399" s="11" t="str">
        <f>VLOOKUP($A399,'Medical Examinations'!$A:$J,COLUMN('Medical Examinations'!H398),FALSE)</f>
        <v>Yes</v>
      </c>
      <c r="J399" s="11" t="str">
        <f>VLOOKUP($A399,'Medical Examinations'!$A:$J,COLUMN('Medical Examinations'!I398),FALSE)</f>
        <v>Overweight</v>
      </c>
      <c r="K399" s="11" t="str">
        <f>VLOOKUP($A399,'Medical Examinations'!$A:$J,COLUMN('Medical Examinations'!J398),FALSE)</f>
        <v>Normal</v>
      </c>
      <c r="L399" s="27">
        <f>VLOOKUP($A399,'Hospitalisation Details'!$A:$K,COLUMN('Hospitalisation Details'!J398),FALSE)</f>
        <v>24297</v>
      </c>
      <c r="M399" s="28">
        <f>VLOOKUP($A399,'Hospitalisation Details'!$A:$K,COLUMN('Hospitalisation Details'!F398),FALSE)</f>
        <v>26109.33</v>
      </c>
      <c r="N399" s="28" t="str">
        <f>VLOOKUP($A399,'Hospitalisation Details'!$A:$K,COLUMN('Hospitalisation Details'!G398),FALSE)</f>
        <v>Tier - 2</v>
      </c>
      <c r="O399" s="28" t="str">
        <f>VLOOKUP($A399,'Hospitalisation Details'!$A:$K,COLUMN('Hospitalisation Details'!H398),FALSE)</f>
        <v>Tier - 3</v>
      </c>
      <c r="P399" s="28" t="str">
        <f>VLOOKUP($A399,'Hospitalisation Details'!$A:$K,COLUMN('Hospitalisation Details'!I398),FALSE)</f>
        <v>R1012</v>
      </c>
      <c r="Q399" s="29">
        <f>VLOOKUP($A399,'Hospitalisation Details'!$A:$K,COLUMN('Hospitalisation Details'!K398),FALSE)</f>
        <v>56</v>
      </c>
    </row>
    <row r="400" spans="1:17" ht="15.75" customHeight="1" x14ac:dyDescent="0.35">
      <c r="A400" s="26" t="s">
        <v>438</v>
      </c>
      <c r="B400" s="11" t="str">
        <f>VLOOKUP(A400,'Customer Names'!A:E,COLUMN('Customer Names'!D399),FALSE)</f>
        <v>Ms. Rebecca</v>
      </c>
      <c r="C400" s="11">
        <f>VLOOKUP($A400,'Medical Examinations'!$A:$J,COLUMN('Medical Examinations'!B399),FALSE)</f>
        <v>27.79</v>
      </c>
      <c r="D400" s="11">
        <f>VLOOKUP($A400,'Medical Examinations'!$A:$J,COLUMN('Medical Examinations'!C399),FALSE)</f>
        <v>6.05</v>
      </c>
      <c r="E400" s="11" t="str">
        <f>VLOOKUP($A400,'Medical Examinations'!$A:$J,COLUMN('Medical Examinations'!D399),FALSE)</f>
        <v>Yes</v>
      </c>
      <c r="F400" s="11" t="str">
        <f>VLOOKUP($A400,'Medical Examinations'!$A:$J,COLUMN('Medical Examinations'!E399),FALSE)</f>
        <v>Yes</v>
      </c>
      <c r="G400" s="11" t="str">
        <f>VLOOKUP($A400,'Medical Examinations'!$A:$J,COLUMN('Medical Examinations'!F399),FALSE)</f>
        <v>No</v>
      </c>
      <c r="H400" s="11">
        <f>VLOOKUP($A400,'Medical Examinations'!$A:$J,COLUMN('Medical Examinations'!G399),FALSE)</f>
        <v>1</v>
      </c>
      <c r="I400" s="11" t="str">
        <f>VLOOKUP($A400,'Medical Examinations'!$A:$J,COLUMN('Medical Examinations'!H399),FALSE)</f>
        <v>Yes</v>
      </c>
      <c r="J400" s="11" t="str">
        <f>VLOOKUP($A400,'Medical Examinations'!$A:$J,COLUMN('Medical Examinations'!I399),FALSE)</f>
        <v>Overweight</v>
      </c>
      <c r="K400" s="11" t="str">
        <f>VLOOKUP($A400,'Medical Examinations'!$A:$J,COLUMN('Medical Examinations'!J399),FALSE)</f>
        <v>Prediabetes</v>
      </c>
      <c r="L400" s="27">
        <f>VLOOKUP($A400,'Hospitalisation Details'!$A:$K,COLUMN('Hospitalisation Details'!J399),FALSE)</f>
        <v>36886</v>
      </c>
      <c r="M400" s="28">
        <f>VLOOKUP($A400,'Hospitalisation Details'!$A:$K,COLUMN('Hospitalisation Details'!F399),FALSE)</f>
        <v>26026.97</v>
      </c>
      <c r="N400" s="28" t="str">
        <f>VLOOKUP($A400,'Hospitalisation Details'!$A:$K,COLUMN('Hospitalisation Details'!G399),FALSE)</f>
        <v>Tier - 2</v>
      </c>
      <c r="O400" s="28" t="str">
        <f>VLOOKUP($A400,'Hospitalisation Details'!$A:$K,COLUMN('Hospitalisation Details'!H399),FALSE)</f>
        <v>Tier - 3</v>
      </c>
      <c r="P400" s="28" t="str">
        <f>VLOOKUP($A400,'Hospitalisation Details'!$A:$K,COLUMN('Hospitalisation Details'!I399),FALSE)</f>
        <v>R1011</v>
      </c>
      <c r="Q400" s="29">
        <f>VLOOKUP($A400,'Hospitalisation Details'!$A:$K,COLUMN('Hospitalisation Details'!K399),FALSE)</f>
        <v>22</v>
      </c>
    </row>
    <row r="401" spans="1:17" ht="15.75" customHeight="1" x14ac:dyDescent="0.35">
      <c r="A401" s="26" t="s">
        <v>439</v>
      </c>
      <c r="B401" s="11" t="str">
        <f>VLOOKUP(A401,'Customer Names'!A:E,COLUMN('Customer Names'!D400),FALSE)</f>
        <v>Ms. Elizabeth</v>
      </c>
      <c r="C401" s="11">
        <f>VLOOKUP($A401,'Medical Examinations'!$A:$J,COLUMN('Medical Examinations'!B400),FALSE)</f>
        <v>32.68</v>
      </c>
      <c r="D401" s="11">
        <f>VLOOKUP($A401,'Medical Examinations'!$A:$J,COLUMN('Medical Examinations'!C400),FALSE)</f>
        <v>4.68</v>
      </c>
      <c r="E401" s="11" t="str">
        <f>VLOOKUP($A401,'Medical Examinations'!$A:$J,COLUMN('Medical Examinations'!D400),FALSE)</f>
        <v>Yes</v>
      </c>
      <c r="F401" s="11" t="str">
        <f>VLOOKUP($A401,'Medical Examinations'!$A:$J,COLUMN('Medical Examinations'!E400),FALSE)</f>
        <v>No</v>
      </c>
      <c r="G401" s="11" t="str">
        <f>VLOOKUP($A401,'Medical Examinations'!$A:$J,COLUMN('Medical Examinations'!F400),FALSE)</f>
        <v>No</v>
      </c>
      <c r="H401" s="11">
        <f>VLOOKUP($A401,'Medical Examinations'!$A:$J,COLUMN('Medical Examinations'!G400),FALSE)</f>
        <v>0</v>
      </c>
      <c r="I401" s="11" t="str">
        <f>VLOOKUP($A401,'Medical Examinations'!$A:$J,COLUMN('Medical Examinations'!H400),FALSE)</f>
        <v>No</v>
      </c>
      <c r="J401" s="11" t="str">
        <f>VLOOKUP($A401,'Medical Examinations'!$A:$J,COLUMN('Medical Examinations'!I400),FALSE)</f>
        <v>Obesity</v>
      </c>
      <c r="K401" s="11" t="str">
        <f>VLOOKUP($A401,'Medical Examinations'!$A:$J,COLUMN('Medical Examinations'!J400),FALSE)</f>
        <v>Normal</v>
      </c>
      <c r="L401" s="27">
        <f>VLOOKUP($A401,'Hospitalisation Details'!$A:$K,COLUMN('Hospitalisation Details'!J400),FALSE)</f>
        <v>37047</v>
      </c>
      <c r="M401" s="28">
        <f>VLOOKUP($A401,'Hospitalisation Details'!$A:$K,COLUMN('Hospitalisation Details'!F400),FALSE)</f>
        <v>26018.95</v>
      </c>
      <c r="N401" s="28" t="str">
        <f>VLOOKUP($A401,'Hospitalisation Details'!$A:$K,COLUMN('Hospitalisation Details'!G400),FALSE)</f>
        <v>Tier - 2</v>
      </c>
      <c r="O401" s="28" t="str">
        <f>VLOOKUP($A401,'Hospitalisation Details'!$A:$K,COLUMN('Hospitalisation Details'!H400),FALSE)</f>
        <v>Tier - 2</v>
      </c>
      <c r="P401" s="28" t="str">
        <f>VLOOKUP($A401,'Hospitalisation Details'!$A:$K,COLUMN('Hospitalisation Details'!I400),FALSE)</f>
        <v>R1012</v>
      </c>
      <c r="Q401" s="29">
        <f>VLOOKUP($A401,'Hospitalisation Details'!$A:$K,COLUMN('Hospitalisation Details'!K400),FALSE)</f>
        <v>22</v>
      </c>
    </row>
    <row r="402" spans="1:17" ht="15.75" customHeight="1" x14ac:dyDescent="0.35">
      <c r="A402" s="26" t="s">
        <v>440</v>
      </c>
      <c r="B402" s="11" t="str">
        <f>VLOOKUP(A402,'Customer Names'!A:E,COLUMN('Customer Names'!D401),FALSE)</f>
        <v>Mr. Gregory</v>
      </c>
      <c r="C402" s="11">
        <f>VLOOKUP($A402,'Medical Examinations'!$A:$J,COLUMN('Medical Examinations'!B401),FALSE)</f>
        <v>26.4</v>
      </c>
      <c r="D402" s="11">
        <f>VLOOKUP($A402,'Medical Examinations'!$A:$J,COLUMN('Medical Examinations'!C401),FALSE)</f>
        <v>9.5</v>
      </c>
      <c r="E402" s="11" t="str">
        <f>VLOOKUP($A402,'Medical Examinations'!$A:$J,COLUMN('Medical Examinations'!D401),FALSE)</f>
        <v>Yes</v>
      </c>
      <c r="F402" s="11" t="str">
        <f>VLOOKUP($A402,'Medical Examinations'!$A:$J,COLUMN('Medical Examinations'!E401),FALSE)</f>
        <v>No</v>
      </c>
      <c r="G402" s="11" t="str">
        <f>VLOOKUP($A402,'Medical Examinations'!$A:$J,COLUMN('Medical Examinations'!F401),FALSE)</f>
        <v>No</v>
      </c>
      <c r="H402" s="11">
        <f>VLOOKUP($A402,'Medical Examinations'!$A:$J,COLUMN('Medical Examinations'!G401),FALSE)</f>
        <v>2</v>
      </c>
      <c r="I402" s="11" t="str">
        <f>VLOOKUP($A402,'Medical Examinations'!$A:$J,COLUMN('Medical Examinations'!H401),FALSE)</f>
        <v>No</v>
      </c>
      <c r="J402" s="11" t="str">
        <f>VLOOKUP($A402,'Medical Examinations'!$A:$J,COLUMN('Medical Examinations'!I401),FALSE)</f>
        <v>Overweight</v>
      </c>
      <c r="K402" s="11" t="str">
        <f>VLOOKUP($A402,'Medical Examinations'!$A:$J,COLUMN('Medical Examinations'!J401),FALSE)</f>
        <v>Diabetes</v>
      </c>
      <c r="L402" s="27">
        <f>VLOOKUP($A402,'Hospitalisation Details'!$A:$K,COLUMN('Hospitalisation Details'!J401),FALSE)</f>
        <v>25905</v>
      </c>
      <c r="M402" s="28">
        <f>VLOOKUP($A402,'Hospitalisation Details'!$A:$K,COLUMN('Hospitalisation Details'!F401),FALSE)</f>
        <v>25992.82</v>
      </c>
      <c r="N402" s="28" t="str">
        <f>VLOOKUP($A402,'Hospitalisation Details'!$A:$K,COLUMN('Hospitalisation Details'!G401),FALSE)</f>
        <v>Tier - 2</v>
      </c>
      <c r="O402" s="28" t="str">
        <f>VLOOKUP($A402,'Hospitalisation Details'!$A:$K,COLUMN('Hospitalisation Details'!H401),FALSE)</f>
        <v>Tier - 2</v>
      </c>
      <c r="P402" s="28" t="str">
        <f>VLOOKUP($A402,'Hospitalisation Details'!$A:$K,COLUMN('Hospitalisation Details'!I401),FALSE)</f>
        <v>R1013</v>
      </c>
      <c r="Q402" s="29">
        <f>VLOOKUP($A402,'Hospitalisation Details'!$A:$K,COLUMN('Hospitalisation Details'!K401),FALSE)</f>
        <v>52</v>
      </c>
    </row>
    <row r="403" spans="1:17" ht="15.75" customHeight="1" x14ac:dyDescent="0.35">
      <c r="A403" s="26" t="s">
        <v>441</v>
      </c>
      <c r="B403" s="11" t="str">
        <f>VLOOKUP(A403,'Customer Names'!A:E,COLUMN('Customer Names'!D402),FALSE)</f>
        <v>Ms. Sarah</v>
      </c>
      <c r="C403" s="11">
        <f>VLOOKUP($A403,'Medical Examinations'!$A:$J,COLUMN('Medical Examinations'!B402),FALSE)</f>
        <v>23.655000000000001</v>
      </c>
      <c r="D403" s="11">
        <f>VLOOKUP($A403,'Medical Examinations'!$A:$J,COLUMN('Medical Examinations'!C402),FALSE)</f>
        <v>10.84</v>
      </c>
      <c r="E403" s="11" t="str">
        <f>VLOOKUP($A403,'Medical Examinations'!$A:$J,COLUMN('Medical Examinations'!D402),FALSE)</f>
        <v>Yes</v>
      </c>
      <c r="F403" s="11" t="str">
        <f>VLOOKUP($A403,'Medical Examinations'!$A:$J,COLUMN('Medical Examinations'!E402),FALSE)</f>
        <v>No</v>
      </c>
      <c r="G403" s="11" t="str">
        <f>VLOOKUP($A403,'Medical Examinations'!$A:$J,COLUMN('Medical Examinations'!F402),FALSE)</f>
        <v>Yes</v>
      </c>
      <c r="H403" s="11">
        <f>VLOOKUP($A403,'Medical Examinations'!$A:$J,COLUMN('Medical Examinations'!G402),FALSE)</f>
        <v>1</v>
      </c>
      <c r="I403" s="11" t="str">
        <f>VLOOKUP($A403,'Medical Examinations'!$A:$J,COLUMN('Medical Examinations'!H402),FALSE)</f>
        <v>Yes</v>
      </c>
      <c r="J403" s="11" t="str">
        <f>VLOOKUP($A403,'Medical Examinations'!$A:$J,COLUMN('Medical Examinations'!I402),FALSE)</f>
        <v>Healthy Weight</v>
      </c>
      <c r="K403" s="11" t="str">
        <f>VLOOKUP($A403,'Medical Examinations'!$A:$J,COLUMN('Medical Examinations'!J402),FALSE)</f>
        <v>Diabetes</v>
      </c>
      <c r="L403" s="27">
        <f>VLOOKUP($A403,'Hospitalisation Details'!$A:$K,COLUMN('Hospitalisation Details'!J402),FALSE)</f>
        <v>23244</v>
      </c>
      <c r="M403" s="28">
        <f>VLOOKUP($A403,'Hospitalisation Details'!$A:$K,COLUMN('Hospitalisation Details'!F402),FALSE)</f>
        <v>25678.78</v>
      </c>
      <c r="N403" s="28" t="str">
        <f>VLOOKUP($A403,'Hospitalisation Details'!$A:$K,COLUMN('Hospitalisation Details'!G402),FALSE)</f>
        <v>Tier - 2</v>
      </c>
      <c r="O403" s="28" t="str">
        <f>VLOOKUP($A403,'Hospitalisation Details'!$A:$K,COLUMN('Hospitalisation Details'!H402),FALSE)</f>
        <v>Tier - 3</v>
      </c>
      <c r="P403" s="28" t="str">
        <f>VLOOKUP($A403,'Hospitalisation Details'!$A:$K,COLUMN('Hospitalisation Details'!I402),FALSE)</f>
        <v>R1012</v>
      </c>
      <c r="Q403" s="29">
        <f>VLOOKUP($A403,'Hospitalisation Details'!$A:$K,COLUMN('Hospitalisation Details'!K402),FALSE)</f>
        <v>59</v>
      </c>
    </row>
    <row r="404" spans="1:17" ht="15.75" customHeight="1" x14ac:dyDescent="0.35">
      <c r="A404" s="26" t="s">
        <v>442</v>
      </c>
      <c r="B404" s="11" t="str">
        <f>VLOOKUP(A404,'Customer Names'!A:E,COLUMN('Customer Names'!D403),FALSE)</f>
        <v>Ms. Anne</v>
      </c>
      <c r="C404" s="11">
        <f>VLOOKUP($A404,'Medical Examinations'!$A:$J,COLUMN('Medical Examinations'!B403),FALSE)</f>
        <v>27.36</v>
      </c>
      <c r="D404" s="11">
        <f>VLOOKUP($A404,'Medical Examinations'!$A:$J,COLUMN('Medical Examinations'!C403),FALSE)</f>
        <v>5.88</v>
      </c>
      <c r="E404" s="11" t="str">
        <f>VLOOKUP($A404,'Medical Examinations'!$A:$J,COLUMN('Medical Examinations'!D403),FALSE)</f>
        <v>No</v>
      </c>
      <c r="F404" s="11" t="str">
        <f>VLOOKUP($A404,'Medical Examinations'!$A:$J,COLUMN('Medical Examinations'!E403),FALSE)</f>
        <v>No</v>
      </c>
      <c r="G404" s="11" t="str">
        <f>VLOOKUP($A404,'Medical Examinations'!$A:$J,COLUMN('Medical Examinations'!F403),FALSE)</f>
        <v>No</v>
      </c>
      <c r="H404" s="11">
        <f>VLOOKUP($A404,'Medical Examinations'!$A:$J,COLUMN('Medical Examinations'!G403),FALSE)</f>
        <v>2</v>
      </c>
      <c r="I404" s="11" t="str">
        <f>VLOOKUP($A404,'Medical Examinations'!$A:$J,COLUMN('Medical Examinations'!H403),FALSE)</f>
        <v>No</v>
      </c>
      <c r="J404" s="11" t="str">
        <f>VLOOKUP($A404,'Medical Examinations'!$A:$J,COLUMN('Medical Examinations'!I403),FALSE)</f>
        <v>Overweight</v>
      </c>
      <c r="K404" s="11" t="str">
        <f>VLOOKUP($A404,'Medical Examinations'!$A:$J,COLUMN('Medical Examinations'!J403),FALSE)</f>
        <v>Prediabetes</v>
      </c>
      <c r="L404" s="27">
        <f>VLOOKUP($A404,'Hospitalisation Details'!$A:$K,COLUMN('Hospitalisation Details'!J403),FALSE)</f>
        <v>26497</v>
      </c>
      <c r="M404" s="28">
        <f>VLOOKUP($A404,'Hospitalisation Details'!$A:$K,COLUMN('Hospitalisation Details'!F403),FALSE)</f>
        <v>25656.58</v>
      </c>
      <c r="N404" s="28" t="str">
        <f>VLOOKUP($A404,'Hospitalisation Details'!$A:$K,COLUMN('Hospitalisation Details'!G403),FALSE)</f>
        <v>Tier - 2</v>
      </c>
      <c r="O404" s="28" t="str">
        <f>VLOOKUP($A404,'Hospitalisation Details'!$A:$K,COLUMN('Hospitalisation Details'!H403),FALSE)</f>
        <v>Tier - 3</v>
      </c>
      <c r="P404" s="28" t="str">
        <f>VLOOKUP($A404,'Hospitalisation Details'!$A:$K,COLUMN('Hospitalisation Details'!I403),FALSE)</f>
        <v>R1024</v>
      </c>
      <c r="Q404" s="29">
        <f>VLOOKUP($A404,'Hospitalisation Details'!$A:$K,COLUMN('Hospitalisation Details'!K403),FALSE)</f>
        <v>50</v>
      </c>
    </row>
    <row r="405" spans="1:17" ht="15.75" customHeight="1" x14ac:dyDescent="0.35">
      <c r="A405" s="26" t="s">
        <v>443</v>
      </c>
      <c r="B405" s="11" t="str">
        <f>VLOOKUP(A405,'Customer Names'!A:E,COLUMN('Customer Names'!D404),FALSE)</f>
        <v>Mr. Christopher</v>
      </c>
      <c r="C405" s="11">
        <f>VLOOKUP($A405,'Medical Examinations'!$A:$J,COLUMN('Medical Examinations'!B404),FALSE)</f>
        <v>27.82</v>
      </c>
      <c r="D405" s="11">
        <f>VLOOKUP($A405,'Medical Examinations'!$A:$J,COLUMN('Medical Examinations'!C404),FALSE)</f>
        <v>5.24</v>
      </c>
      <c r="E405" s="11" t="str">
        <f>VLOOKUP($A405,'Medical Examinations'!$A:$J,COLUMN('Medical Examinations'!D404),FALSE)</f>
        <v>Yes</v>
      </c>
      <c r="F405" s="11" t="str">
        <f>VLOOKUP($A405,'Medical Examinations'!$A:$J,COLUMN('Medical Examinations'!E404),FALSE)</f>
        <v>No</v>
      </c>
      <c r="G405" s="11" t="str">
        <f>VLOOKUP($A405,'Medical Examinations'!$A:$J,COLUMN('Medical Examinations'!F404),FALSE)</f>
        <v>No</v>
      </c>
      <c r="H405" s="11">
        <f>VLOOKUP($A405,'Medical Examinations'!$A:$J,COLUMN('Medical Examinations'!G404),FALSE)</f>
        <v>0</v>
      </c>
      <c r="I405" s="11" t="str">
        <f>VLOOKUP($A405,'Medical Examinations'!$A:$J,COLUMN('Medical Examinations'!H404),FALSE)</f>
        <v>Yes</v>
      </c>
      <c r="J405" s="11" t="str">
        <f>VLOOKUP($A405,'Medical Examinations'!$A:$J,COLUMN('Medical Examinations'!I404),FALSE)</f>
        <v>Overweight</v>
      </c>
      <c r="K405" s="11" t="str">
        <f>VLOOKUP($A405,'Medical Examinations'!$A:$J,COLUMN('Medical Examinations'!J404),FALSE)</f>
        <v>Normal</v>
      </c>
      <c r="L405" s="27">
        <f>VLOOKUP($A405,'Hospitalisation Details'!$A:$K,COLUMN('Hospitalisation Details'!J404),FALSE)</f>
        <v>37105</v>
      </c>
      <c r="M405" s="28">
        <f>VLOOKUP($A405,'Hospitalisation Details'!$A:$K,COLUMN('Hospitalisation Details'!F404),FALSE)</f>
        <v>25648.98</v>
      </c>
      <c r="N405" s="28" t="str">
        <f>VLOOKUP($A405,'Hospitalisation Details'!$A:$K,COLUMN('Hospitalisation Details'!G404),FALSE)</f>
        <v>Tier - 2</v>
      </c>
      <c r="O405" s="28" t="str">
        <f>VLOOKUP($A405,'Hospitalisation Details'!$A:$K,COLUMN('Hospitalisation Details'!H404),FALSE)</f>
        <v>Tier - 1</v>
      </c>
      <c r="P405" s="28" t="str">
        <f>VLOOKUP($A405,'Hospitalisation Details'!$A:$K,COLUMN('Hospitalisation Details'!I404),FALSE)</f>
        <v>R1011</v>
      </c>
      <c r="Q405" s="29">
        <f>VLOOKUP($A405,'Hospitalisation Details'!$A:$K,COLUMN('Hospitalisation Details'!K404),FALSE)</f>
        <v>21</v>
      </c>
    </row>
    <row r="406" spans="1:17" ht="15.75" customHeight="1" x14ac:dyDescent="0.35">
      <c r="A406" s="26" t="s">
        <v>444</v>
      </c>
      <c r="B406" s="11" t="str">
        <f>VLOOKUP(A406,'Customer Names'!A:E,COLUMN('Customer Names'!D405),FALSE)</f>
        <v>Mr. Elliot</v>
      </c>
      <c r="C406" s="11">
        <f>VLOOKUP($A406,'Medical Examinations'!$A:$J,COLUMN('Medical Examinations'!B405),FALSE)</f>
        <v>25.46</v>
      </c>
      <c r="D406" s="11">
        <f>VLOOKUP($A406,'Medical Examinations'!$A:$J,COLUMN('Medical Examinations'!C405),FALSE)</f>
        <v>11.75</v>
      </c>
      <c r="E406" s="11" t="str">
        <f>VLOOKUP($A406,'Medical Examinations'!$A:$J,COLUMN('Medical Examinations'!D405),FALSE)</f>
        <v>No</v>
      </c>
      <c r="F406" s="11" t="str">
        <f>VLOOKUP($A406,'Medical Examinations'!$A:$J,COLUMN('Medical Examinations'!E405),FALSE)</f>
        <v>No</v>
      </c>
      <c r="G406" s="11" t="str">
        <f>VLOOKUP($A406,'Medical Examinations'!$A:$J,COLUMN('Medical Examinations'!F405),FALSE)</f>
        <v>No</v>
      </c>
      <c r="H406" s="11">
        <f>VLOOKUP($A406,'Medical Examinations'!$A:$J,COLUMN('Medical Examinations'!G405),FALSE)</f>
        <v>0</v>
      </c>
      <c r="I406" s="11" t="str">
        <f>VLOOKUP($A406,'Medical Examinations'!$A:$J,COLUMN('Medical Examinations'!H405),FALSE)</f>
        <v>No</v>
      </c>
      <c r="J406" s="11" t="str">
        <f>VLOOKUP($A406,'Medical Examinations'!$A:$J,COLUMN('Medical Examinations'!I405),FALSE)</f>
        <v>Overweight</v>
      </c>
      <c r="K406" s="11" t="str">
        <f>VLOOKUP($A406,'Medical Examinations'!$A:$J,COLUMN('Medical Examinations'!J405),FALSE)</f>
        <v>Diabetes</v>
      </c>
      <c r="L406" s="27">
        <f>VLOOKUP($A406,'Hospitalisation Details'!$A:$K,COLUMN('Hospitalisation Details'!J405),FALSE)</f>
        <v>25183</v>
      </c>
      <c r="M406" s="28">
        <f>VLOOKUP($A406,'Hospitalisation Details'!$A:$K,COLUMN('Hospitalisation Details'!F405),FALSE)</f>
        <v>25517.11</v>
      </c>
      <c r="N406" s="28" t="str">
        <f>VLOOKUP($A406,'Hospitalisation Details'!$A:$K,COLUMN('Hospitalisation Details'!G405),FALSE)</f>
        <v>Tier - 2</v>
      </c>
      <c r="O406" s="28" t="str">
        <f>VLOOKUP($A406,'Hospitalisation Details'!$A:$K,COLUMN('Hospitalisation Details'!H405),FALSE)</f>
        <v>Tier - 3</v>
      </c>
      <c r="P406" s="28" t="str">
        <f>VLOOKUP($A406,'Hospitalisation Details'!$A:$K,COLUMN('Hospitalisation Details'!I405),FALSE)</f>
        <v>R1017</v>
      </c>
      <c r="Q406" s="29">
        <f>VLOOKUP($A406,'Hospitalisation Details'!$A:$K,COLUMN('Hospitalisation Details'!K405),FALSE)</f>
        <v>54</v>
      </c>
    </row>
    <row r="407" spans="1:17" ht="15.75" customHeight="1" x14ac:dyDescent="0.35">
      <c r="A407" s="26" t="s">
        <v>445</v>
      </c>
      <c r="B407" s="11" t="str">
        <f>VLOOKUP(A407,'Customer Names'!A:E,COLUMN('Customer Names'!D406),FALSE)</f>
        <v>Mr. Christopher</v>
      </c>
      <c r="C407" s="11">
        <f>VLOOKUP($A407,'Medical Examinations'!$A:$J,COLUMN('Medical Examinations'!B406),FALSE)</f>
        <v>25.1</v>
      </c>
      <c r="D407" s="11">
        <f>VLOOKUP($A407,'Medical Examinations'!$A:$J,COLUMN('Medical Examinations'!C406),FALSE)</f>
        <v>6.97</v>
      </c>
      <c r="E407" s="11" t="str">
        <f>VLOOKUP($A407,'Medical Examinations'!$A:$J,COLUMN('Medical Examinations'!D406),FALSE)</f>
        <v>No</v>
      </c>
      <c r="F407" s="11" t="str">
        <f>VLOOKUP($A407,'Medical Examinations'!$A:$J,COLUMN('Medical Examinations'!E406),FALSE)</f>
        <v>No</v>
      </c>
      <c r="G407" s="11" t="str">
        <f>VLOOKUP($A407,'Medical Examinations'!$A:$J,COLUMN('Medical Examinations'!F406),FALSE)</f>
        <v>No</v>
      </c>
      <c r="H407" s="11">
        <f>VLOOKUP($A407,'Medical Examinations'!$A:$J,COLUMN('Medical Examinations'!G406),FALSE)</f>
        <v>0</v>
      </c>
      <c r="I407" s="11" t="str">
        <f>VLOOKUP($A407,'Medical Examinations'!$A:$J,COLUMN('Medical Examinations'!H406),FALSE)</f>
        <v>Yes</v>
      </c>
      <c r="J407" s="11" t="str">
        <f>VLOOKUP($A407,'Medical Examinations'!$A:$J,COLUMN('Medical Examinations'!I406),FALSE)</f>
        <v>Overweight</v>
      </c>
      <c r="K407" s="11" t="str">
        <f>VLOOKUP($A407,'Medical Examinations'!$A:$J,COLUMN('Medical Examinations'!J406),FALSE)</f>
        <v>Diabetes</v>
      </c>
      <c r="L407" s="27">
        <f>VLOOKUP($A407,'Hospitalisation Details'!$A:$K,COLUMN('Hospitalisation Details'!J406),FALSE)</f>
        <v>25072</v>
      </c>
      <c r="M407" s="28">
        <f>VLOOKUP($A407,'Hospitalisation Details'!$A:$K,COLUMN('Hospitalisation Details'!F406),FALSE)</f>
        <v>25382.3</v>
      </c>
      <c r="N407" s="28" t="str">
        <f>VLOOKUP($A407,'Hospitalisation Details'!$A:$K,COLUMN('Hospitalisation Details'!G406),FALSE)</f>
        <v>Tier - 2</v>
      </c>
      <c r="O407" s="28" t="str">
        <f>VLOOKUP($A407,'Hospitalisation Details'!$A:$K,COLUMN('Hospitalisation Details'!H406),FALSE)</f>
        <v>Tier - 2</v>
      </c>
      <c r="P407" s="28" t="str">
        <f>VLOOKUP($A407,'Hospitalisation Details'!$A:$K,COLUMN('Hospitalisation Details'!I406),FALSE)</f>
        <v>R1011</v>
      </c>
      <c r="Q407" s="29">
        <f>VLOOKUP($A407,'Hospitalisation Details'!$A:$K,COLUMN('Hospitalisation Details'!K406),FALSE)</f>
        <v>54</v>
      </c>
    </row>
    <row r="408" spans="1:17" ht="15.75" customHeight="1" x14ac:dyDescent="0.35">
      <c r="A408" s="26" t="s">
        <v>446</v>
      </c>
      <c r="B408" s="11" t="str">
        <f>VLOOKUP(A408,'Customer Names'!A:E,COLUMN('Customer Names'!D407),FALSE)</f>
        <v>Mr. Corey</v>
      </c>
      <c r="C408" s="11">
        <f>VLOOKUP($A408,'Medical Examinations'!$A:$J,COLUMN('Medical Examinations'!B407),FALSE)</f>
        <v>32.11</v>
      </c>
      <c r="D408" s="11">
        <f>VLOOKUP($A408,'Medical Examinations'!$A:$J,COLUMN('Medical Examinations'!C407),FALSE)</f>
        <v>4.76</v>
      </c>
      <c r="E408" s="11" t="str">
        <f>VLOOKUP($A408,'Medical Examinations'!$A:$J,COLUMN('Medical Examinations'!D407),FALSE)</f>
        <v>No</v>
      </c>
      <c r="F408" s="11" t="str">
        <f>VLOOKUP($A408,'Medical Examinations'!$A:$J,COLUMN('Medical Examinations'!E407),FALSE)</f>
        <v>No</v>
      </c>
      <c r="G408" s="11" t="str">
        <f>VLOOKUP($A408,'Medical Examinations'!$A:$J,COLUMN('Medical Examinations'!F407),FALSE)</f>
        <v>No</v>
      </c>
      <c r="H408" s="11">
        <f>VLOOKUP($A408,'Medical Examinations'!$A:$J,COLUMN('Medical Examinations'!G407),FALSE)</f>
        <v>2</v>
      </c>
      <c r="I408" s="11" t="str">
        <f>VLOOKUP($A408,'Medical Examinations'!$A:$J,COLUMN('Medical Examinations'!H407),FALSE)</f>
        <v>No</v>
      </c>
      <c r="J408" s="11" t="str">
        <f>VLOOKUP($A408,'Medical Examinations'!$A:$J,COLUMN('Medical Examinations'!I407),FALSE)</f>
        <v>Obesity</v>
      </c>
      <c r="K408" s="11" t="str">
        <f>VLOOKUP($A408,'Medical Examinations'!$A:$J,COLUMN('Medical Examinations'!J407),FALSE)</f>
        <v>Normal</v>
      </c>
      <c r="L408" s="27">
        <f>VLOOKUP($A408,'Hospitalisation Details'!$A:$K,COLUMN('Hospitalisation Details'!J407),FALSE)</f>
        <v>26568</v>
      </c>
      <c r="M408" s="28">
        <f>VLOOKUP($A408,'Hospitalisation Details'!$A:$K,COLUMN('Hospitalisation Details'!F407),FALSE)</f>
        <v>25333.33</v>
      </c>
      <c r="N408" s="28" t="str">
        <f>VLOOKUP($A408,'Hospitalisation Details'!$A:$K,COLUMN('Hospitalisation Details'!G407),FALSE)</f>
        <v>Tier - 2</v>
      </c>
      <c r="O408" s="28" t="str">
        <f>VLOOKUP($A408,'Hospitalisation Details'!$A:$K,COLUMN('Hospitalisation Details'!H407),FALSE)</f>
        <v>Tier - 2</v>
      </c>
      <c r="P408" s="28" t="str">
        <f>VLOOKUP($A408,'Hospitalisation Details'!$A:$K,COLUMN('Hospitalisation Details'!I407),FALSE)</f>
        <v>R1017</v>
      </c>
      <c r="Q408" s="29">
        <f>VLOOKUP($A408,'Hospitalisation Details'!$A:$K,COLUMN('Hospitalisation Details'!K407),FALSE)</f>
        <v>50</v>
      </c>
    </row>
    <row r="409" spans="1:17" ht="15.75" customHeight="1" x14ac:dyDescent="0.35">
      <c r="A409" s="26" t="s">
        <v>447</v>
      </c>
      <c r="B409" s="11" t="str">
        <f>VLOOKUP(A409,'Customer Names'!A:E,COLUMN('Customer Names'!D408),FALSE)</f>
        <v>Mr. Patrick</v>
      </c>
      <c r="C409" s="11">
        <f>VLOOKUP($A409,'Medical Examinations'!$A:$J,COLUMN('Medical Examinations'!B408),FALSE)</f>
        <v>29.8</v>
      </c>
      <c r="D409" s="11">
        <f>VLOOKUP($A409,'Medical Examinations'!$A:$J,COLUMN('Medical Examinations'!C408),FALSE)</f>
        <v>8.24</v>
      </c>
      <c r="E409" s="11" t="str">
        <f>VLOOKUP($A409,'Medical Examinations'!$A:$J,COLUMN('Medical Examinations'!D408),FALSE)</f>
        <v>Yes</v>
      </c>
      <c r="F409" s="11" t="str">
        <f>VLOOKUP($A409,'Medical Examinations'!$A:$J,COLUMN('Medical Examinations'!E408),FALSE)</f>
        <v>No</v>
      </c>
      <c r="G409" s="11" t="str">
        <f>VLOOKUP($A409,'Medical Examinations'!$A:$J,COLUMN('Medical Examinations'!F408),FALSE)</f>
        <v>No</v>
      </c>
      <c r="H409" s="11">
        <f>VLOOKUP($A409,'Medical Examinations'!$A:$J,COLUMN('Medical Examinations'!G408),FALSE)</f>
        <v>1</v>
      </c>
      <c r="I409" s="11" t="str">
        <f>VLOOKUP($A409,'Medical Examinations'!$A:$J,COLUMN('Medical Examinations'!H408),FALSE)</f>
        <v>Yes</v>
      </c>
      <c r="J409" s="11" t="str">
        <f>VLOOKUP($A409,'Medical Examinations'!$A:$J,COLUMN('Medical Examinations'!I408),FALSE)</f>
        <v>Overweight</v>
      </c>
      <c r="K409" s="11" t="str">
        <f>VLOOKUP($A409,'Medical Examinations'!$A:$J,COLUMN('Medical Examinations'!J408),FALSE)</f>
        <v>Diabetes</v>
      </c>
      <c r="L409" s="27">
        <f>VLOOKUP($A409,'Hospitalisation Details'!$A:$K,COLUMN('Hospitalisation Details'!J408),FALSE)</f>
        <v>27742</v>
      </c>
      <c r="M409" s="28">
        <f>VLOOKUP($A409,'Hospitalisation Details'!$A:$K,COLUMN('Hospitalisation Details'!F408),FALSE)</f>
        <v>25309.49</v>
      </c>
      <c r="N409" s="28" t="str">
        <f>VLOOKUP($A409,'Hospitalisation Details'!$A:$K,COLUMN('Hospitalisation Details'!G408),FALSE)</f>
        <v>Tier - 2</v>
      </c>
      <c r="O409" s="28" t="str">
        <f>VLOOKUP($A409,'Hospitalisation Details'!$A:$K,COLUMN('Hospitalisation Details'!H408),FALSE)</f>
        <v>Tier - 1</v>
      </c>
      <c r="P409" s="28" t="str">
        <f>VLOOKUP($A409,'Hospitalisation Details'!$A:$K,COLUMN('Hospitalisation Details'!I408),FALSE)</f>
        <v>R1011</v>
      </c>
      <c r="Q409" s="29">
        <f>VLOOKUP($A409,'Hospitalisation Details'!$A:$K,COLUMN('Hospitalisation Details'!K408),FALSE)</f>
        <v>47</v>
      </c>
    </row>
    <row r="410" spans="1:17" ht="15.75" customHeight="1" x14ac:dyDescent="0.35">
      <c r="A410" s="26" t="s">
        <v>448</v>
      </c>
      <c r="B410" s="11" t="str">
        <f>VLOOKUP(A410,'Customer Names'!A:E,COLUMN('Customer Names'!D409),FALSE)</f>
        <v>Mr. Anthony</v>
      </c>
      <c r="C410" s="11">
        <f>VLOOKUP($A410,'Medical Examinations'!$A:$J,COLUMN('Medical Examinations'!B409),FALSE)</f>
        <v>24.01</v>
      </c>
      <c r="D410" s="11">
        <f>VLOOKUP($A410,'Medical Examinations'!$A:$J,COLUMN('Medical Examinations'!C409),FALSE)</f>
        <v>4.76</v>
      </c>
      <c r="E410" s="11" t="str">
        <f>VLOOKUP($A410,'Medical Examinations'!$A:$J,COLUMN('Medical Examinations'!D409),FALSE)</f>
        <v>No</v>
      </c>
      <c r="F410" s="11" t="str">
        <f>VLOOKUP($A410,'Medical Examinations'!$A:$J,COLUMN('Medical Examinations'!E409),FALSE)</f>
        <v>No</v>
      </c>
      <c r="G410" s="11" t="str">
        <f>VLOOKUP($A410,'Medical Examinations'!$A:$J,COLUMN('Medical Examinations'!F409),FALSE)</f>
        <v>No</v>
      </c>
      <c r="H410" s="11">
        <f>VLOOKUP($A410,'Medical Examinations'!$A:$J,COLUMN('Medical Examinations'!G409),FALSE)</f>
        <v>1</v>
      </c>
      <c r="I410" s="11" t="str">
        <f>VLOOKUP($A410,'Medical Examinations'!$A:$J,COLUMN('Medical Examinations'!H409),FALSE)</f>
        <v>Yes</v>
      </c>
      <c r="J410" s="11" t="str">
        <f>VLOOKUP($A410,'Medical Examinations'!$A:$J,COLUMN('Medical Examinations'!I409),FALSE)</f>
        <v>Healthy Weight</v>
      </c>
      <c r="K410" s="11" t="str">
        <f>VLOOKUP($A410,'Medical Examinations'!$A:$J,COLUMN('Medical Examinations'!J409),FALSE)</f>
        <v>Normal</v>
      </c>
      <c r="L410" s="27">
        <f>VLOOKUP($A410,'Hospitalisation Details'!$A:$K,COLUMN('Hospitalisation Details'!J409),FALSE)</f>
        <v>36123</v>
      </c>
      <c r="M410" s="28">
        <f>VLOOKUP($A410,'Hospitalisation Details'!$A:$K,COLUMN('Hospitalisation Details'!F409),FALSE)</f>
        <v>25127.22</v>
      </c>
      <c r="N410" s="28" t="str">
        <f>VLOOKUP($A410,'Hospitalisation Details'!$A:$K,COLUMN('Hospitalisation Details'!G409),FALSE)</f>
        <v>Tier - 2</v>
      </c>
      <c r="O410" s="28" t="str">
        <f>VLOOKUP($A410,'Hospitalisation Details'!$A:$K,COLUMN('Hospitalisation Details'!H409),FALSE)</f>
        <v>Tier - 3</v>
      </c>
      <c r="P410" s="28" t="str">
        <f>VLOOKUP($A410,'Hospitalisation Details'!$A:$K,COLUMN('Hospitalisation Details'!I409),FALSE)</f>
        <v>R1011</v>
      </c>
      <c r="Q410" s="29">
        <f>VLOOKUP($A410,'Hospitalisation Details'!$A:$K,COLUMN('Hospitalisation Details'!K409),FALSE)</f>
        <v>24</v>
      </c>
    </row>
    <row r="411" spans="1:17" ht="15.75" customHeight="1" x14ac:dyDescent="0.35">
      <c r="A411" s="26" t="s">
        <v>449</v>
      </c>
      <c r="B411" s="11" t="str">
        <f>VLOOKUP(A411,'Customer Names'!A:E,COLUMN('Customer Names'!D410),FALSE)</f>
        <v>Ms. Melissa</v>
      </c>
      <c r="C411" s="11">
        <f>VLOOKUP($A411,'Medical Examinations'!$A:$J,COLUMN('Medical Examinations'!B410),FALSE)</f>
        <v>23.21</v>
      </c>
      <c r="D411" s="11">
        <f>VLOOKUP($A411,'Medical Examinations'!$A:$J,COLUMN('Medical Examinations'!C410),FALSE)</f>
        <v>6.03</v>
      </c>
      <c r="E411" s="11" t="str">
        <f>VLOOKUP($A411,'Medical Examinations'!$A:$J,COLUMN('Medical Examinations'!D410),FALSE)</f>
        <v>No</v>
      </c>
      <c r="F411" s="11" t="str">
        <f>VLOOKUP($A411,'Medical Examinations'!$A:$J,COLUMN('Medical Examinations'!E410),FALSE)</f>
        <v>No</v>
      </c>
      <c r="G411" s="11" t="str">
        <f>VLOOKUP($A411,'Medical Examinations'!$A:$J,COLUMN('Medical Examinations'!F410),FALSE)</f>
        <v>No</v>
      </c>
      <c r="H411" s="11">
        <f>VLOOKUP($A411,'Medical Examinations'!$A:$J,COLUMN('Medical Examinations'!G410),FALSE)</f>
        <v>1</v>
      </c>
      <c r="I411" s="11" t="str">
        <f>VLOOKUP($A411,'Medical Examinations'!$A:$J,COLUMN('Medical Examinations'!H410),FALSE)</f>
        <v>No</v>
      </c>
      <c r="J411" s="11" t="str">
        <f>VLOOKUP($A411,'Medical Examinations'!$A:$J,COLUMN('Medical Examinations'!I410),FALSE)</f>
        <v>Healthy Weight</v>
      </c>
      <c r="K411" s="11" t="str">
        <f>VLOOKUP($A411,'Medical Examinations'!$A:$J,COLUMN('Medical Examinations'!J410),FALSE)</f>
        <v>Prediabetes</v>
      </c>
      <c r="L411" s="27">
        <f>VLOOKUP($A411,'Hospitalisation Details'!$A:$K,COLUMN('Hospitalisation Details'!J410),FALSE)</f>
        <v>35960</v>
      </c>
      <c r="M411" s="28">
        <f>VLOOKUP($A411,'Hospitalisation Details'!$A:$K,COLUMN('Hospitalisation Details'!F410),FALSE)</f>
        <v>25081.77</v>
      </c>
      <c r="N411" s="28" t="str">
        <f>VLOOKUP($A411,'Hospitalisation Details'!$A:$K,COLUMN('Hospitalisation Details'!G410),FALSE)</f>
        <v>Tier - 2</v>
      </c>
      <c r="O411" s="28" t="str">
        <f>VLOOKUP($A411,'Hospitalisation Details'!$A:$K,COLUMN('Hospitalisation Details'!H410),FALSE)</f>
        <v>Tier - 2</v>
      </c>
      <c r="P411" s="28" t="str">
        <f>VLOOKUP($A411,'Hospitalisation Details'!$A:$K,COLUMN('Hospitalisation Details'!I410),FALSE)</f>
        <v>R1013</v>
      </c>
      <c r="Q411" s="29">
        <f>VLOOKUP($A411,'Hospitalisation Details'!$A:$K,COLUMN('Hospitalisation Details'!K410),FALSE)</f>
        <v>24</v>
      </c>
    </row>
    <row r="412" spans="1:17" ht="15.75" customHeight="1" x14ac:dyDescent="0.35">
      <c r="A412" s="26" t="s">
        <v>450</v>
      </c>
      <c r="B412" s="11" t="str">
        <f>VLOOKUP(A412,'Customer Names'!A:E,COLUMN('Customer Names'!D411),FALSE)</f>
        <v>Ms. Raven</v>
      </c>
      <c r="C412" s="11">
        <f>VLOOKUP($A412,'Medical Examinations'!$A:$J,COLUMN('Medical Examinations'!B411),FALSE)</f>
        <v>21.2</v>
      </c>
      <c r="D412" s="11">
        <f>VLOOKUP($A412,'Medical Examinations'!$A:$J,COLUMN('Medical Examinations'!C411),FALSE)</f>
        <v>4.07</v>
      </c>
      <c r="E412" s="11" t="str">
        <f>VLOOKUP($A412,'Medical Examinations'!$A:$J,COLUMN('Medical Examinations'!D411),FALSE)</f>
        <v>Yes</v>
      </c>
      <c r="F412" s="11" t="str">
        <f>VLOOKUP($A412,'Medical Examinations'!$A:$J,COLUMN('Medical Examinations'!E411),FALSE)</f>
        <v>No</v>
      </c>
      <c r="G412" s="11" t="str">
        <f>VLOOKUP($A412,'Medical Examinations'!$A:$J,COLUMN('Medical Examinations'!F411),FALSE)</f>
        <v>No</v>
      </c>
      <c r="H412" s="11">
        <f>VLOOKUP($A412,'Medical Examinations'!$A:$J,COLUMN('Medical Examinations'!G411),FALSE)</f>
        <v>1</v>
      </c>
      <c r="I412" s="11" t="str">
        <f>VLOOKUP($A412,'Medical Examinations'!$A:$J,COLUMN('Medical Examinations'!H411),FALSE)</f>
        <v>Yes</v>
      </c>
      <c r="J412" s="11" t="str">
        <f>VLOOKUP($A412,'Medical Examinations'!$A:$J,COLUMN('Medical Examinations'!I411),FALSE)</f>
        <v>Healthy Weight</v>
      </c>
      <c r="K412" s="11" t="str">
        <f>VLOOKUP($A412,'Medical Examinations'!$A:$J,COLUMN('Medical Examinations'!J411),FALSE)</f>
        <v>Normal</v>
      </c>
      <c r="L412" s="27">
        <f>VLOOKUP($A412,'Hospitalisation Details'!$A:$K,COLUMN('Hospitalisation Details'!J411),FALSE)</f>
        <v>35037</v>
      </c>
      <c r="M412" s="28">
        <f>VLOOKUP($A412,'Hospitalisation Details'!$A:$K,COLUMN('Hospitalisation Details'!F411),FALSE)</f>
        <v>25075.97</v>
      </c>
      <c r="N412" s="28" t="str">
        <f>VLOOKUP($A412,'Hospitalisation Details'!$A:$K,COLUMN('Hospitalisation Details'!G411),FALSE)</f>
        <v>Tier - 2</v>
      </c>
      <c r="O412" s="28" t="str">
        <f>VLOOKUP($A412,'Hospitalisation Details'!$A:$K,COLUMN('Hospitalisation Details'!H411),FALSE)</f>
        <v>Tier - 2</v>
      </c>
      <c r="P412" s="28" t="str">
        <f>VLOOKUP($A412,'Hospitalisation Details'!$A:$K,COLUMN('Hospitalisation Details'!I411),FALSE)</f>
        <v>R1011</v>
      </c>
      <c r="Q412" s="29">
        <f>VLOOKUP($A412,'Hospitalisation Details'!$A:$K,COLUMN('Hospitalisation Details'!K411),FALSE)</f>
        <v>27</v>
      </c>
    </row>
    <row r="413" spans="1:17" ht="15.75" customHeight="1" x14ac:dyDescent="0.35">
      <c r="A413" s="26" t="s">
        <v>451</v>
      </c>
      <c r="B413" s="11" t="str">
        <f>VLOOKUP(A413,'Customer Names'!A:E,COLUMN('Customer Names'!D412),FALSE)</f>
        <v>Mr. Christopher</v>
      </c>
      <c r="C413" s="11">
        <f>VLOOKUP($A413,'Medical Examinations'!$A:$J,COLUMN('Medical Examinations'!B412),FALSE)</f>
        <v>28.215</v>
      </c>
      <c r="D413" s="11">
        <f>VLOOKUP($A413,'Medical Examinations'!$A:$J,COLUMN('Medical Examinations'!C412),FALSE)</f>
        <v>8.26</v>
      </c>
      <c r="E413" s="11" t="str">
        <f>VLOOKUP($A413,'Medical Examinations'!$A:$J,COLUMN('Medical Examinations'!D412),FALSE)</f>
        <v>Yes</v>
      </c>
      <c r="F413" s="11" t="str">
        <f>VLOOKUP($A413,'Medical Examinations'!$A:$J,COLUMN('Medical Examinations'!E412),FALSE)</f>
        <v>No</v>
      </c>
      <c r="G413" s="11" t="str">
        <f>VLOOKUP($A413,'Medical Examinations'!$A:$J,COLUMN('Medical Examinations'!F412),FALSE)</f>
        <v>No</v>
      </c>
      <c r="H413" s="11">
        <f>VLOOKUP($A413,'Medical Examinations'!$A:$J,COLUMN('Medical Examinations'!G412),FALSE)</f>
        <v>1</v>
      </c>
      <c r="I413" s="11" t="str">
        <f>VLOOKUP($A413,'Medical Examinations'!$A:$J,COLUMN('Medical Examinations'!H412),FALSE)</f>
        <v>Yes</v>
      </c>
      <c r="J413" s="11" t="str">
        <f>VLOOKUP($A413,'Medical Examinations'!$A:$J,COLUMN('Medical Examinations'!I412),FALSE)</f>
        <v>Overweight</v>
      </c>
      <c r="K413" s="11" t="str">
        <f>VLOOKUP($A413,'Medical Examinations'!$A:$J,COLUMN('Medical Examinations'!J412),FALSE)</f>
        <v>Diabetes</v>
      </c>
      <c r="L413" s="27">
        <f>VLOOKUP($A413,'Hospitalisation Details'!$A:$K,COLUMN('Hospitalisation Details'!J412),FALSE)</f>
        <v>27712</v>
      </c>
      <c r="M413" s="28">
        <f>VLOOKUP($A413,'Hospitalisation Details'!$A:$K,COLUMN('Hospitalisation Details'!F412),FALSE)</f>
        <v>24915.22</v>
      </c>
      <c r="N413" s="28" t="str">
        <f>VLOOKUP($A413,'Hospitalisation Details'!$A:$K,COLUMN('Hospitalisation Details'!G412),FALSE)</f>
        <v>Tier - 2</v>
      </c>
      <c r="O413" s="28" t="str">
        <f>VLOOKUP($A413,'Hospitalisation Details'!$A:$K,COLUMN('Hospitalisation Details'!H412),FALSE)</f>
        <v>Tier - 3</v>
      </c>
      <c r="P413" s="28" t="str">
        <f>VLOOKUP($A413,'Hospitalisation Details'!$A:$K,COLUMN('Hospitalisation Details'!I412),FALSE)</f>
        <v>R1012</v>
      </c>
      <c r="Q413" s="29">
        <f>VLOOKUP($A413,'Hospitalisation Details'!$A:$K,COLUMN('Hospitalisation Details'!K412),FALSE)</f>
        <v>47</v>
      </c>
    </row>
    <row r="414" spans="1:17" ht="15.75" customHeight="1" x14ac:dyDescent="0.35">
      <c r="A414" s="26" t="s">
        <v>452</v>
      </c>
      <c r="B414" s="11" t="str">
        <f>VLOOKUP(A414,'Customer Names'!A:E,COLUMN('Customer Names'!D413),FALSE)</f>
        <v>Ms. Kendra</v>
      </c>
      <c r="C414" s="11">
        <f>VLOOKUP($A414,'Medical Examinations'!$A:$J,COLUMN('Medical Examinations'!B413),FALSE)</f>
        <v>38.094999999999999</v>
      </c>
      <c r="D414" s="11">
        <f>VLOOKUP($A414,'Medical Examinations'!$A:$J,COLUMN('Medical Examinations'!C413),FALSE)</f>
        <v>4.76</v>
      </c>
      <c r="E414" s="11" t="str">
        <f>VLOOKUP($A414,'Medical Examinations'!$A:$J,COLUMN('Medical Examinations'!D413),FALSE)</f>
        <v>No</v>
      </c>
      <c r="F414" s="11" t="str">
        <f>VLOOKUP($A414,'Medical Examinations'!$A:$J,COLUMN('Medical Examinations'!E413),FALSE)</f>
        <v>No</v>
      </c>
      <c r="G414" s="11" t="str">
        <f>VLOOKUP($A414,'Medical Examinations'!$A:$J,COLUMN('Medical Examinations'!F413),FALSE)</f>
        <v>No</v>
      </c>
      <c r="H414" s="11">
        <f>VLOOKUP($A414,'Medical Examinations'!$A:$J,COLUMN('Medical Examinations'!G413),FALSE)</f>
        <v>1</v>
      </c>
      <c r="I414" s="11" t="str">
        <f>VLOOKUP($A414,'Medical Examinations'!$A:$J,COLUMN('Medical Examinations'!H413),FALSE)</f>
        <v>No</v>
      </c>
      <c r="J414" s="11" t="str">
        <f>VLOOKUP($A414,'Medical Examinations'!$A:$J,COLUMN('Medical Examinations'!I413),FALSE)</f>
        <v>Obesity</v>
      </c>
      <c r="K414" s="11" t="str">
        <f>VLOOKUP($A414,'Medical Examinations'!$A:$J,COLUMN('Medical Examinations'!J413),FALSE)</f>
        <v>Normal</v>
      </c>
      <c r="L414" s="27">
        <f>VLOOKUP($A414,'Hospitalisation Details'!$A:$K,COLUMN('Hospitalisation Details'!J413),FALSE)</f>
        <v>31942</v>
      </c>
      <c r="M414" s="28">
        <f>VLOOKUP($A414,'Hospitalisation Details'!$A:$K,COLUMN('Hospitalisation Details'!F413),FALSE)</f>
        <v>24915.05</v>
      </c>
      <c r="N414" s="28" t="str">
        <f>VLOOKUP($A414,'Hospitalisation Details'!$A:$K,COLUMN('Hospitalisation Details'!G413),FALSE)</f>
        <v>Tier - 2</v>
      </c>
      <c r="O414" s="28" t="str">
        <f>VLOOKUP($A414,'Hospitalisation Details'!$A:$K,COLUMN('Hospitalisation Details'!H413),FALSE)</f>
        <v>Tier - 1</v>
      </c>
      <c r="P414" s="28" t="str">
        <f>VLOOKUP($A414,'Hospitalisation Details'!$A:$K,COLUMN('Hospitalisation Details'!I413),FALSE)</f>
        <v>R1024</v>
      </c>
      <c r="Q414" s="29">
        <f>VLOOKUP($A414,'Hospitalisation Details'!$A:$K,COLUMN('Hospitalisation Details'!K413),FALSE)</f>
        <v>35</v>
      </c>
    </row>
    <row r="415" spans="1:17" ht="15.75" customHeight="1" x14ac:dyDescent="0.35">
      <c r="A415" s="26" t="s">
        <v>453</v>
      </c>
      <c r="B415" s="11" t="str">
        <f>VLOOKUP(A415,'Customer Names'!A:E,COLUMN('Customer Names'!D414),FALSE)</f>
        <v>Ms. Jordan</v>
      </c>
      <c r="C415" s="11">
        <f>VLOOKUP($A415,'Medical Examinations'!$A:$J,COLUMN('Medical Examinations'!B414),FALSE)</f>
        <v>22.61</v>
      </c>
      <c r="D415" s="11">
        <f>VLOOKUP($A415,'Medical Examinations'!$A:$J,COLUMN('Medical Examinations'!C414),FALSE)</f>
        <v>6.13</v>
      </c>
      <c r="E415" s="11" t="str">
        <f>VLOOKUP($A415,'Medical Examinations'!$A:$J,COLUMN('Medical Examinations'!D414),FALSE)</f>
        <v>Yes</v>
      </c>
      <c r="F415" s="11" t="str">
        <f>VLOOKUP($A415,'Medical Examinations'!$A:$J,COLUMN('Medical Examinations'!E414),FALSE)</f>
        <v>No</v>
      </c>
      <c r="G415" s="11" t="str">
        <f>VLOOKUP($A415,'Medical Examinations'!$A:$J,COLUMN('Medical Examinations'!F414),FALSE)</f>
        <v>Yes</v>
      </c>
      <c r="H415" s="11">
        <f>VLOOKUP($A415,'Medical Examinations'!$A:$J,COLUMN('Medical Examinations'!G414),FALSE)</f>
        <v>1</v>
      </c>
      <c r="I415" s="11" t="str">
        <f>VLOOKUP($A415,'Medical Examinations'!$A:$J,COLUMN('Medical Examinations'!H414),FALSE)</f>
        <v>Yes</v>
      </c>
      <c r="J415" s="11" t="str">
        <f>VLOOKUP($A415,'Medical Examinations'!$A:$J,COLUMN('Medical Examinations'!I414),FALSE)</f>
        <v>Healthy Weight</v>
      </c>
      <c r="K415" s="11" t="str">
        <f>VLOOKUP($A415,'Medical Examinations'!$A:$J,COLUMN('Medical Examinations'!J414),FALSE)</f>
        <v>Prediabetes</v>
      </c>
      <c r="L415" s="27">
        <f>VLOOKUP($A415,'Hospitalisation Details'!$A:$K,COLUMN('Hospitalisation Details'!J414),FALSE)</f>
        <v>25407</v>
      </c>
      <c r="M415" s="28">
        <f>VLOOKUP($A415,'Hospitalisation Details'!$A:$K,COLUMN('Hospitalisation Details'!F414),FALSE)</f>
        <v>24873.38</v>
      </c>
      <c r="N415" s="28" t="str">
        <f>VLOOKUP($A415,'Hospitalisation Details'!$A:$K,COLUMN('Hospitalisation Details'!G414),FALSE)</f>
        <v>Tier - 2</v>
      </c>
      <c r="O415" s="28" t="str">
        <f>VLOOKUP($A415,'Hospitalisation Details'!$A:$K,COLUMN('Hospitalisation Details'!H414),FALSE)</f>
        <v>Tier - 1</v>
      </c>
      <c r="P415" s="28" t="str">
        <f>VLOOKUP($A415,'Hospitalisation Details'!$A:$K,COLUMN('Hospitalisation Details'!I414),FALSE)</f>
        <v>R1024</v>
      </c>
      <c r="Q415" s="29">
        <f>VLOOKUP($A415,'Hospitalisation Details'!$A:$K,COLUMN('Hospitalisation Details'!K414),FALSE)</f>
        <v>53</v>
      </c>
    </row>
    <row r="416" spans="1:17" ht="15.75" customHeight="1" x14ac:dyDescent="0.35">
      <c r="A416" s="26" t="s">
        <v>454</v>
      </c>
      <c r="B416" s="11" t="str">
        <f>VLOOKUP(A416,'Customer Names'!A:E,COLUMN('Customer Names'!D415),FALSE)</f>
        <v>Mr. Nils</v>
      </c>
      <c r="C416" s="11">
        <f>VLOOKUP($A416,'Medical Examinations'!$A:$J,COLUMN('Medical Examinations'!B415),FALSE)</f>
        <v>24.32</v>
      </c>
      <c r="D416" s="11">
        <f>VLOOKUP($A416,'Medical Examinations'!$A:$J,COLUMN('Medical Examinations'!C415),FALSE)</f>
        <v>10.47</v>
      </c>
      <c r="E416" s="11" t="str">
        <f>VLOOKUP($A416,'Medical Examinations'!$A:$J,COLUMN('Medical Examinations'!D415),FALSE)</f>
        <v>Yes</v>
      </c>
      <c r="F416" s="11" t="str">
        <f>VLOOKUP($A416,'Medical Examinations'!$A:$J,COLUMN('Medical Examinations'!E415),FALSE)</f>
        <v>No</v>
      </c>
      <c r="G416" s="11" t="str">
        <f>VLOOKUP($A416,'Medical Examinations'!$A:$J,COLUMN('Medical Examinations'!F415),FALSE)</f>
        <v>No</v>
      </c>
      <c r="H416" s="11">
        <f>VLOOKUP($A416,'Medical Examinations'!$A:$J,COLUMN('Medical Examinations'!G415),FALSE)</f>
        <v>2</v>
      </c>
      <c r="I416" s="11" t="str">
        <f>VLOOKUP($A416,'Medical Examinations'!$A:$J,COLUMN('Medical Examinations'!H415),FALSE)</f>
        <v>Yes</v>
      </c>
      <c r="J416" s="11" t="str">
        <f>VLOOKUP($A416,'Medical Examinations'!$A:$J,COLUMN('Medical Examinations'!I415),FALSE)</f>
        <v>Healthy Weight</v>
      </c>
      <c r="K416" s="11" t="str">
        <f>VLOOKUP($A416,'Medical Examinations'!$A:$J,COLUMN('Medical Examinations'!J415),FALSE)</f>
        <v>Diabetes</v>
      </c>
      <c r="L416" s="27">
        <f>VLOOKUP($A416,'Hospitalisation Details'!$A:$K,COLUMN('Hospitalisation Details'!J415),FALSE)</f>
        <v>25898</v>
      </c>
      <c r="M416" s="28">
        <f>VLOOKUP($A416,'Hospitalisation Details'!$A:$K,COLUMN('Hospitalisation Details'!F415),FALSE)</f>
        <v>24869.84</v>
      </c>
      <c r="N416" s="28" t="str">
        <f>VLOOKUP($A416,'Hospitalisation Details'!$A:$K,COLUMN('Hospitalisation Details'!G415),FALSE)</f>
        <v>Tier - 2</v>
      </c>
      <c r="O416" s="28" t="str">
        <f>VLOOKUP($A416,'Hospitalisation Details'!$A:$K,COLUMN('Hospitalisation Details'!H415),FALSE)</f>
        <v>Tier - 2</v>
      </c>
      <c r="P416" s="28" t="str">
        <f>VLOOKUP($A416,'Hospitalisation Details'!$A:$K,COLUMN('Hospitalisation Details'!I415),FALSE)</f>
        <v>R1016</v>
      </c>
      <c r="Q416" s="29">
        <f>VLOOKUP($A416,'Hospitalisation Details'!$A:$K,COLUMN('Hospitalisation Details'!K415),FALSE)</f>
        <v>52</v>
      </c>
    </row>
    <row r="417" spans="1:17" ht="15.75" customHeight="1" x14ac:dyDescent="0.35">
      <c r="A417" s="26" t="s">
        <v>455</v>
      </c>
      <c r="B417" s="11" t="str">
        <f>VLOOKUP(A417,'Customer Names'!A:E,COLUMN('Customer Names'!D416),FALSE)</f>
        <v>Mr. Scott</v>
      </c>
      <c r="C417" s="11">
        <f>VLOOKUP($A417,'Medical Examinations'!$A:$J,COLUMN('Medical Examinations'!B416),FALSE)</f>
        <v>20.96</v>
      </c>
      <c r="D417" s="11">
        <f>VLOOKUP($A417,'Medical Examinations'!$A:$J,COLUMN('Medical Examinations'!C416),FALSE)</f>
        <v>4.04</v>
      </c>
      <c r="E417" s="11" t="str">
        <f>VLOOKUP($A417,'Medical Examinations'!$A:$J,COLUMN('Medical Examinations'!D416),FALSE)</f>
        <v>Yes</v>
      </c>
      <c r="F417" s="11" t="str">
        <f>VLOOKUP($A417,'Medical Examinations'!$A:$J,COLUMN('Medical Examinations'!E416),FALSE)</f>
        <v>No</v>
      </c>
      <c r="G417" s="11" t="str">
        <f>VLOOKUP($A417,'Medical Examinations'!$A:$J,COLUMN('Medical Examinations'!F416),FALSE)</f>
        <v>No</v>
      </c>
      <c r="H417" s="11">
        <f>VLOOKUP($A417,'Medical Examinations'!$A:$J,COLUMN('Medical Examinations'!G416),FALSE)</f>
        <v>1</v>
      </c>
      <c r="I417" s="11" t="str">
        <f>VLOOKUP($A417,'Medical Examinations'!$A:$J,COLUMN('Medical Examinations'!H416),FALSE)</f>
        <v>Yes</v>
      </c>
      <c r="J417" s="11" t="str">
        <f>VLOOKUP($A417,'Medical Examinations'!$A:$J,COLUMN('Medical Examinations'!I416),FALSE)</f>
        <v>Healthy Weight</v>
      </c>
      <c r="K417" s="11" t="str">
        <f>VLOOKUP($A417,'Medical Examinations'!$A:$J,COLUMN('Medical Examinations'!J416),FALSE)</f>
        <v>Normal</v>
      </c>
      <c r="L417" s="27">
        <f>VLOOKUP($A417,'Hospitalisation Details'!$A:$K,COLUMN('Hospitalisation Details'!J416),FALSE)</f>
        <v>34860</v>
      </c>
      <c r="M417" s="28">
        <f>VLOOKUP($A417,'Hospitalisation Details'!$A:$K,COLUMN('Hospitalisation Details'!F416),FALSE)</f>
        <v>24863.25</v>
      </c>
      <c r="N417" s="28" t="str">
        <f>VLOOKUP($A417,'Hospitalisation Details'!$A:$K,COLUMN('Hospitalisation Details'!G416),FALSE)</f>
        <v>Tier - 2</v>
      </c>
      <c r="O417" s="28" t="str">
        <f>VLOOKUP($A417,'Hospitalisation Details'!$A:$K,COLUMN('Hospitalisation Details'!H416),FALSE)</f>
        <v>Tier - 3</v>
      </c>
      <c r="P417" s="28" t="str">
        <f>VLOOKUP($A417,'Hospitalisation Details'!$A:$K,COLUMN('Hospitalisation Details'!I416),FALSE)</f>
        <v>R1011</v>
      </c>
      <c r="Q417" s="29">
        <f>VLOOKUP($A417,'Hospitalisation Details'!$A:$K,COLUMN('Hospitalisation Details'!K416),FALSE)</f>
        <v>27</v>
      </c>
    </row>
    <row r="418" spans="1:17" ht="15.75" customHeight="1" x14ac:dyDescent="0.35">
      <c r="A418" s="26" t="s">
        <v>456</v>
      </c>
      <c r="B418" s="11" t="str">
        <f>VLOOKUP(A418,'Customer Names'!A:E,COLUMN('Customer Names'!D417),FALSE)</f>
        <v>Ms. Angela</v>
      </c>
      <c r="C418" s="11">
        <f>VLOOKUP($A418,'Medical Examinations'!$A:$J,COLUMN('Medical Examinations'!B417),FALSE)</f>
        <v>19.68</v>
      </c>
      <c r="D418" s="11">
        <f>VLOOKUP($A418,'Medical Examinations'!$A:$J,COLUMN('Medical Examinations'!C417),FALSE)</f>
        <v>5.74</v>
      </c>
      <c r="E418" s="11" t="str">
        <f>VLOOKUP($A418,'Medical Examinations'!$A:$J,COLUMN('Medical Examinations'!D417),FALSE)</f>
        <v>No</v>
      </c>
      <c r="F418" s="11" t="str">
        <f>VLOOKUP($A418,'Medical Examinations'!$A:$J,COLUMN('Medical Examinations'!E417),FALSE)</f>
        <v>No</v>
      </c>
      <c r="G418" s="11" t="str">
        <f>VLOOKUP($A418,'Medical Examinations'!$A:$J,COLUMN('Medical Examinations'!F417),FALSE)</f>
        <v>No</v>
      </c>
      <c r="H418" s="11">
        <f>VLOOKUP($A418,'Medical Examinations'!$A:$J,COLUMN('Medical Examinations'!G417),FALSE)</f>
        <v>0</v>
      </c>
      <c r="I418" s="11" t="str">
        <f>VLOOKUP($A418,'Medical Examinations'!$A:$J,COLUMN('Medical Examinations'!H417),FALSE)</f>
        <v>Yes</v>
      </c>
      <c r="J418" s="11" t="str">
        <f>VLOOKUP($A418,'Medical Examinations'!$A:$J,COLUMN('Medical Examinations'!I417),FALSE)</f>
        <v>Healthy Weight</v>
      </c>
      <c r="K418" s="11" t="str">
        <f>VLOOKUP($A418,'Medical Examinations'!$A:$J,COLUMN('Medical Examinations'!J417),FALSE)</f>
        <v>Prediabetes</v>
      </c>
      <c r="L418" s="27">
        <f>VLOOKUP($A418,'Hospitalisation Details'!$A:$K,COLUMN('Hospitalisation Details'!J417),FALSE)</f>
        <v>34586</v>
      </c>
      <c r="M418" s="28">
        <f>VLOOKUP($A418,'Hospitalisation Details'!$A:$K,COLUMN('Hospitalisation Details'!F417),FALSE)</f>
        <v>24817.25</v>
      </c>
      <c r="N418" s="28" t="str">
        <f>VLOOKUP($A418,'Hospitalisation Details'!$A:$K,COLUMN('Hospitalisation Details'!G417),FALSE)</f>
        <v>Tier - 2</v>
      </c>
      <c r="O418" s="28" t="str">
        <f>VLOOKUP($A418,'Hospitalisation Details'!$A:$K,COLUMN('Hospitalisation Details'!H417),FALSE)</f>
        <v>Tier - 2</v>
      </c>
      <c r="P418" s="28" t="str">
        <f>VLOOKUP($A418,'Hospitalisation Details'!$A:$K,COLUMN('Hospitalisation Details'!I417),FALSE)</f>
        <v>R1011</v>
      </c>
      <c r="Q418" s="29">
        <f>VLOOKUP($A418,'Hospitalisation Details'!$A:$K,COLUMN('Hospitalisation Details'!K417),FALSE)</f>
        <v>28</v>
      </c>
    </row>
    <row r="419" spans="1:17" ht="15.75" customHeight="1" x14ac:dyDescent="0.35">
      <c r="A419" s="26" t="s">
        <v>457</v>
      </c>
      <c r="B419" s="11" t="str">
        <f>VLOOKUP(A419,'Customer Names'!A:E,COLUMN('Customer Names'!D418),FALSE)</f>
        <v>Ms. Allison</v>
      </c>
      <c r="C419" s="11">
        <f>VLOOKUP($A419,'Medical Examinations'!$A:$J,COLUMN('Medical Examinations'!B418),FALSE)</f>
        <v>18.100000000000001</v>
      </c>
      <c r="D419" s="11">
        <f>VLOOKUP($A419,'Medical Examinations'!$A:$J,COLUMN('Medical Examinations'!C418),FALSE)</f>
        <v>6.33</v>
      </c>
      <c r="E419" s="11" t="str">
        <f>VLOOKUP($A419,'Medical Examinations'!$A:$J,COLUMN('Medical Examinations'!D418),FALSE)</f>
        <v>No</v>
      </c>
      <c r="F419" s="11" t="str">
        <f>VLOOKUP($A419,'Medical Examinations'!$A:$J,COLUMN('Medical Examinations'!E418),FALSE)</f>
        <v>No</v>
      </c>
      <c r="G419" s="11" t="str">
        <f>VLOOKUP($A419,'Medical Examinations'!$A:$J,COLUMN('Medical Examinations'!F418),FALSE)</f>
        <v>No</v>
      </c>
      <c r="H419" s="11">
        <f>VLOOKUP($A419,'Medical Examinations'!$A:$J,COLUMN('Medical Examinations'!G418),FALSE)</f>
        <v>1</v>
      </c>
      <c r="I419" s="11" t="str">
        <f>VLOOKUP($A419,'Medical Examinations'!$A:$J,COLUMN('Medical Examinations'!H418),FALSE)</f>
        <v>Yes</v>
      </c>
      <c r="J419" s="11" t="str">
        <f>VLOOKUP($A419,'Medical Examinations'!$A:$J,COLUMN('Medical Examinations'!I418),FALSE)</f>
        <v>Underweight</v>
      </c>
      <c r="K419" s="11" t="str">
        <f>VLOOKUP($A419,'Medical Examinations'!$A:$J,COLUMN('Medical Examinations'!J418),FALSE)</f>
        <v>Prediabetes</v>
      </c>
      <c r="L419" s="27">
        <f>VLOOKUP($A419,'Hospitalisation Details'!$A:$K,COLUMN('Hospitalisation Details'!J418),FALSE)</f>
        <v>33888</v>
      </c>
      <c r="M419" s="28">
        <f>VLOOKUP($A419,'Hospitalisation Details'!$A:$K,COLUMN('Hospitalisation Details'!F418),FALSE)</f>
        <v>24795.040000000001</v>
      </c>
      <c r="N419" s="28" t="str">
        <f>VLOOKUP($A419,'Hospitalisation Details'!$A:$K,COLUMN('Hospitalisation Details'!G418),FALSE)</f>
        <v>Tier - 2</v>
      </c>
      <c r="O419" s="28" t="str">
        <f>VLOOKUP($A419,'Hospitalisation Details'!$A:$K,COLUMN('Hospitalisation Details'!H418),FALSE)</f>
        <v>Tier - 3</v>
      </c>
      <c r="P419" s="28" t="str">
        <f>VLOOKUP($A419,'Hospitalisation Details'!$A:$K,COLUMN('Hospitalisation Details'!I418),FALSE)</f>
        <v>R1011</v>
      </c>
      <c r="Q419" s="29">
        <f>VLOOKUP($A419,'Hospitalisation Details'!$A:$K,COLUMN('Hospitalisation Details'!K418),FALSE)</f>
        <v>30</v>
      </c>
    </row>
    <row r="420" spans="1:17" ht="15.75" customHeight="1" x14ac:dyDescent="0.35">
      <c r="A420" s="26" t="s">
        <v>458</v>
      </c>
      <c r="B420" s="11" t="str">
        <f>VLOOKUP(A420,'Customer Names'!A:E,COLUMN('Customer Names'!D419),FALSE)</f>
        <v>Ms. Caitlin</v>
      </c>
      <c r="C420" s="11">
        <f>VLOOKUP($A420,'Medical Examinations'!$A:$J,COLUMN('Medical Examinations'!B419),FALSE)</f>
        <v>29.64</v>
      </c>
      <c r="D420" s="11">
        <f>VLOOKUP($A420,'Medical Examinations'!$A:$J,COLUMN('Medical Examinations'!C419),FALSE)</f>
        <v>4.28</v>
      </c>
      <c r="E420" s="11" t="str">
        <f>VLOOKUP($A420,'Medical Examinations'!$A:$J,COLUMN('Medical Examinations'!D419),FALSE)</f>
        <v>Yes</v>
      </c>
      <c r="F420" s="11" t="str">
        <f>VLOOKUP($A420,'Medical Examinations'!$A:$J,COLUMN('Medical Examinations'!E419),FALSE)</f>
        <v>No</v>
      </c>
      <c r="G420" s="11" t="str">
        <f>VLOOKUP($A420,'Medical Examinations'!$A:$J,COLUMN('Medical Examinations'!F419),FALSE)</f>
        <v>No</v>
      </c>
      <c r="H420" s="11">
        <f>VLOOKUP($A420,'Medical Examinations'!$A:$J,COLUMN('Medical Examinations'!G419),FALSE)</f>
        <v>0</v>
      </c>
      <c r="I420" s="11" t="str">
        <f>VLOOKUP($A420,'Medical Examinations'!$A:$J,COLUMN('Medical Examinations'!H419),FALSE)</f>
        <v>No</v>
      </c>
      <c r="J420" s="11" t="str">
        <f>VLOOKUP($A420,'Medical Examinations'!$A:$J,COLUMN('Medical Examinations'!I419),FALSE)</f>
        <v>Overweight</v>
      </c>
      <c r="K420" s="11" t="str">
        <f>VLOOKUP($A420,'Medical Examinations'!$A:$J,COLUMN('Medical Examinations'!J419),FALSE)</f>
        <v>Normal</v>
      </c>
      <c r="L420" s="27">
        <f>VLOOKUP($A420,'Hospitalisation Details'!$A:$K,COLUMN('Hospitalisation Details'!J419),FALSE)</f>
        <v>35305</v>
      </c>
      <c r="M420" s="28">
        <f>VLOOKUP($A420,'Hospitalisation Details'!$A:$K,COLUMN('Hospitalisation Details'!F419),FALSE)</f>
        <v>24671.66</v>
      </c>
      <c r="N420" s="28" t="str">
        <f>VLOOKUP($A420,'Hospitalisation Details'!$A:$K,COLUMN('Hospitalisation Details'!G419),FALSE)</f>
        <v>Tier - 2</v>
      </c>
      <c r="O420" s="28" t="str">
        <f>VLOOKUP($A420,'Hospitalisation Details'!$A:$K,COLUMN('Hospitalisation Details'!H419),FALSE)</f>
        <v>Tier - 1</v>
      </c>
      <c r="P420" s="28" t="str">
        <f>VLOOKUP($A420,'Hospitalisation Details'!$A:$K,COLUMN('Hospitalisation Details'!I419),FALSE)</f>
        <v>R1024</v>
      </c>
      <c r="Q420" s="29">
        <f>VLOOKUP($A420,'Hospitalisation Details'!$A:$K,COLUMN('Hospitalisation Details'!K419),FALSE)</f>
        <v>26</v>
      </c>
    </row>
    <row r="421" spans="1:17" ht="15.75" customHeight="1" x14ac:dyDescent="0.35">
      <c r="A421" s="26" t="s">
        <v>459</v>
      </c>
      <c r="B421" s="11" t="str">
        <f>VLOOKUP(A421,'Customer Names'!A:E,COLUMN('Customer Names'!D420),FALSE)</f>
        <v>Ms. Tracy</v>
      </c>
      <c r="C421" s="11">
        <f>VLOOKUP($A421,'Medical Examinations'!$A:$J,COLUMN('Medical Examinations'!B420),FALSE)</f>
        <v>25.3</v>
      </c>
      <c r="D421" s="11">
        <f>VLOOKUP($A421,'Medical Examinations'!$A:$J,COLUMN('Medical Examinations'!C420),FALSE)</f>
        <v>9.4700000000000006</v>
      </c>
      <c r="E421" s="11" t="str">
        <f>VLOOKUP($A421,'Medical Examinations'!$A:$J,COLUMN('Medical Examinations'!D420),FALSE)</f>
        <v>Yes</v>
      </c>
      <c r="F421" s="11" t="str">
        <f>VLOOKUP($A421,'Medical Examinations'!$A:$J,COLUMN('Medical Examinations'!E420),FALSE)</f>
        <v>No</v>
      </c>
      <c r="G421" s="11" t="str">
        <f>VLOOKUP($A421,'Medical Examinations'!$A:$J,COLUMN('Medical Examinations'!F420),FALSE)</f>
        <v>No</v>
      </c>
      <c r="H421" s="11">
        <f>VLOOKUP($A421,'Medical Examinations'!$A:$J,COLUMN('Medical Examinations'!G420),FALSE)</f>
        <v>2</v>
      </c>
      <c r="I421" s="11" t="str">
        <f>VLOOKUP($A421,'Medical Examinations'!$A:$J,COLUMN('Medical Examinations'!H420),FALSE)</f>
        <v>Yes</v>
      </c>
      <c r="J421" s="11" t="str">
        <f>VLOOKUP($A421,'Medical Examinations'!$A:$J,COLUMN('Medical Examinations'!I420),FALSE)</f>
        <v>Overweight</v>
      </c>
      <c r="K421" s="11" t="str">
        <f>VLOOKUP($A421,'Medical Examinations'!$A:$J,COLUMN('Medical Examinations'!J420),FALSE)</f>
        <v>Diabetes</v>
      </c>
      <c r="L421" s="27">
        <f>VLOOKUP($A421,'Hospitalisation Details'!$A:$K,COLUMN('Hospitalisation Details'!J420),FALSE)</f>
        <v>25731</v>
      </c>
      <c r="M421" s="28">
        <f>VLOOKUP($A421,'Hospitalisation Details'!$A:$K,COLUMN('Hospitalisation Details'!F420),FALSE)</f>
        <v>24667.42</v>
      </c>
      <c r="N421" s="28" t="str">
        <f>VLOOKUP($A421,'Hospitalisation Details'!$A:$K,COLUMN('Hospitalisation Details'!G420),FALSE)</f>
        <v>Tier - 2</v>
      </c>
      <c r="O421" s="28" t="str">
        <f>VLOOKUP($A421,'Hospitalisation Details'!$A:$K,COLUMN('Hospitalisation Details'!H420),FALSE)</f>
        <v>Tier - 3</v>
      </c>
      <c r="P421" s="28" t="str">
        <f>VLOOKUP($A421,'Hospitalisation Details'!$A:$K,COLUMN('Hospitalisation Details'!I420),FALSE)</f>
        <v>R1013</v>
      </c>
      <c r="Q421" s="29">
        <f>VLOOKUP($A421,'Hospitalisation Details'!$A:$K,COLUMN('Hospitalisation Details'!K420),FALSE)</f>
        <v>52</v>
      </c>
    </row>
    <row r="422" spans="1:17" ht="15.75" customHeight="1" x14ac:dyDescent="0.35">
      <c r="A422" s="26" t="s">
        <v>460</v>
      </c>
      <c r="B422" s="11" t="str">
        <f>VLOOKUP(A422,'Customer Names'!A:E,COLUMN('Customer Names'!D421),FALSE)</f>
        <v>Mr. Dustin</v>
      </c>
      <c r="C422" s="11">
        <f>VLOOKUP($A422,'Medical Examinations'!$A:$J,COLUMN('Medical Examinations'!B421),FALSE)</f>
        <v>27.6</v>
      </c>
      <c r="D422" s="11">
        <f>VLOOKUP($A422,'Medical Examinations'!$A:$J,COLUMN('Medical Examinations'!C421),FALSE)</f>
        <v>4.8499999999999996</v>
      </c>
      <c r="E422" s="11" t="str">
        <f>VLOOKUP($A422,'Medical Examinations'!$A:$J,COLUMN('Medical Examinations'!D421),FALSE)</f>
        <v>Yes</v>
      </c>
      <c r="F422" s="11" t="str">
        <f>VLOOKUP($A422,'Medical Examinations'!$A:$J,COLUMN('Medical Examinations'!E421),FALSE)</f>
        <v>No</v>
      </c>
      <c r="G422" s="11" t="str">
        <f>VLOOKUP($A422,'Medical Examinations'!$A:$J,COLUMN('Medical Examinations'!F421),FALSE)</f>
        <v>No</v>
      </c>
      <c r="H422" s="11">
        <f>VLOOKUP($A422,'Medical Examinations'!$A:$J,COLUMN('Medical Examinations'!G421),FALSE)</f>
        <v>0</v>
      </c>
      <c r="I422" s="11" t="str">
        <f>VLOOKUP($A422,'Medical Examinations'!$A:$J,COLUMN('Medical Examinations'!H421),FALSE)</f>
        <v>No</v>
      </c>
      <c r="J422" s="11" t="str">
        <f>VLOOKUP($A422,'Medical Examinations'!$A:$J,COLUMN('Medical Examinations'!I421),FALSE)</f>
        <v>Overweight</v>
      </c>
      <c r="K422" s="11" t="str">
        <f>VLOOKUP($A422,'Medical Examinations'!$A:$J,COLUMN('Medical Examinations'!J421),FALSE)</f>
        <v>Normal</v>
      </c>
      <c r="L422" s="27">
        <f>VLOOKUP($A422,'Hospitalisation Details'!$A:$K,COLUMN('Hospitalisation Details'!J421),FALSE)</f>
        <v>28045</v>
      </c>
      <c r="M422" s="28">
        <f>VLOOKUP($A422,'Hospitalisation Details'!$A:$K,COLUMN('Hospitalisation Details'!F421),FALSE)</f>
        <v>24603.05</v>
      </c>
      <c r="N422" s="28" t="str">
        <f>VLOOKUP($A422,'Hospitalisation Details'!$A:$K,COLUMN('Hospitalisation Details'!G421),FALSE)</f>
        <v>Tier - 2</v>
      </c>
      <c r="O422" s="28" t="str">
        <f>VLOOKUP($A422,'Hospitalisation Details'!$A:$K,COLUMN('Hospitalisation Details'!H421),FALSE)</f>
        <v>Tier - 2</v>
      </c>
      <c r="P422" s="28" t="str">
        <f>VLOOKUP($A422,'Hospitalisation Details'!$A:$K,COLUMN('Hospitalisation Details'!I421),FALSE)</f>
        <v>R1011</v>
      </c>
      <c r="Q422" s="29">
        <f>VLOOKUP($A422,'Hospitalisation Details'!$A:$K,COLUMN('Hospitalisation Details'!K421),FALSE)</f>
        <v>46</v>
      </c>
    </row>
    <row r="423" spans="1:17" ht="15.75" customHeight="1" x14ac:dyDescent="0.35">
      <c r="A423" s="26" t="s">
        <v>461</v>
      </c>
      <c r="B423" s="11" t="str">
        <f>VLOOKUP(A423,'Customer Names'!A:E,COLUMN('Customer Names'!D422),FALSE)</f>
        <v>Ms. Jenny</v>
      </c>
      <c r="C423" s="11">
        <f>VLOOKUP($A423,'Medical Examinations'!$A:$J,COLUMN('Medical Examinations'!B422),FALSE)</f>
        <v>27.645</v>
      </c>
      <c r="D423" s="11">
        <f>VLOOKUP($A423,'Medical Examinations'!$A:$J,COLUMN('Medical Examinations'!C422),FALSE)</f>
        <v>11.03</v>
      </c>
      <c r="E423" s="11" t="str">
        <f>VLOOKUP($A423,'Medical Examinations'!$A:$J,COLUMN('Medical Examinations'!D422),FALSE)</f>
        <v>Yes</v>
      </c>
      <c r="F423" s="11" t="str">
        <f>VLOOKUP($A423,'Medical Examinations'!$A:$J,COLUMN('Medical Examinations'!E422),FALSE)</f>
        <v>No</v>
      </c>
      <c r="G423" s="11" t="str">
        <f>VLOOKUP($A423,'Medical Examinations'!$A:$J,COLUMN('Medical Examinations'!F422),FALSE)</f>
        <v>No</v>
      </c>
      <c r="H423" s="11">
        <f>VLOOKUP($A423,'Medical Examinations'!$A:$J,COLUMN('Medical Examinations'!G422),FALSE)</f>
        <v>1</v>
      </c>
      <c r="I423" s="11" t="str">
        <f>VLOOKUP($A423,'Medical Examinations'!$A:$J,COLUMN('Medical Examinations'!H422),FALSE)</f>
        <v>Yes</v>
      </c>
      <c r="J423" s="11" t="str">
        <f>VLOOKUP($A423,'Medical Examinations'!$A:$J,COLUMN('Medical Examinations'!I422),FALSE)</f>
        <v>Overweight</v>
      </c>
      <c r="K423" s="11" t="str">
        <f>VLOOKUP($A423,'Medical Examinations'!$A:$J,COLUMN('Medical Examinations'!J422),FALSE)</f>
        <v>Diabetes</v>
      </c>
      <c r="L423" s="27">
        <f>VLOOKUP($A423,'Hospitalisation Details'!$A:$K,COLUMN('Hospitalisation Details'!J422),FALSE)</f>
        <v>27558</v>
      </c>
      <c r="M423" s="28">
        <f>VLOOKUP($A423,'Hospitalisation Details'!$A:$K,COLUMN('Hospitalisation Details'!F422),FALSE)</f>
        <v>24535.7</v>
      </c>
      <c r="N423" s="28" t="str">
        <f>VLOOKUP($A423,'Hospitalisation Details'!$A:$K,COLUMN('Hospitalisation Details'!G422),FALSE)</f>
        <v>Tier - 2</v>
      </c>
      <c r="O423" s="28" t="str">
        <f>VLOOKUP($A423,'Hospitalisation Details'!$A:$K,COLUMN('Hospitalisation Details'!H422),FALSE)</f>
        <v>Tier - 2</v>
      </c>
      <c r="P423" s="28" t="str">
        <f>VLOOKUP($A423,'Hospitalisation Details'!$A:$K,COLUMN('Hospitalisation Details'!I422),FALSE)</f>
        <v>R1012</v>
      </c>
      <c r="Q423" s="29">
        <f>VLOOKUP($A423,'Hospitalisation Details'!$A:$K,COLUMN('Hospitalisation Details'!K422),FALSE)</f>
        <v>47</v>
      </c>
    </row>
    <row r="424" spans="1:17" ht="15.75" customHeight="1" x14ac:dyDescent="0.35">
      <c r="A424" s="26" t="s">
        <v>462</v>
      </c>
      <c r="B424" s="11" t="str">
        <f>VLOOKUP(A424,'Customer Names'!A:E,COLUMN('Customer Names'!D423),FALSE)</f>
        <v>Ms. Emily</v>
      </c>
      <c r="C424" s="11">
        <f>VLOOKUP($A424,'Medical Examinations'!$A:$J,COLUMN('Medical Examinations'!B423),FALSE)</f>
        <v>27.6</v>
      </c>
      <c r="D424" s="11">
        <f>VLOOKUP($A424,'Medical Examinations'!$A:$J,COLUMN('Medical Examinations'!C423),FALSE)</f>
        <v>5.22</v>
      </c>
      <c r="E424" s="11" t="str">
        <f>VLOOKUP($A424,'Medical Examinations'!$A:$J,COLUMN('Medical Examinations'!D423),FALSE)</f>
        <v>No</v>
      </c>
      <c r="F424" s="11" t="str">
        <f>VLOOKUP($A424,'Medical Examinations'!$A:$J,COLUMN('Medical Examinations'!E423),FALSE)</f>
        <v>No</v>
      </c>
      <c r="G424" s="11" t="str">
        <f>VLOOKUP($A424,'Medical Examinations'!$A:$J,COLUMN('Medical Examinations'!F423),FALSE)</f>
        <v>No</v>
      </c>
      <c r="H424" s="11">
        <f>VLOOKUP($A424,'Medical Examinations'!$A:$J,COLUMN('Medical Examinations'!G423),FALSE)</f>
        <v>2</v>
      </c>
      <c r="I424" s="11" t="str">
        <f>VLOOKUP($A424,'Medical Examinations'!$A:$J,COLUMN('Medical Examinations'!H423),FALSE)</f>
        <v>Yes</v>
      </c>
      <c r="J424" s="11" t="str">
        <f>VLOOKUP($A424,'Medical Examinations'!$A:$J,COLUMN('Medical Examinations'!I423),FALSE)</f>
        <v>Overweight</v>
      </c>
      <c r="K424" s="11" t="str">
        <f>VLOOKUP($A424,'Medical Examinations'!$A:$J,COLUMN('Medical Examinations'!J423),FALSE)</f>
        <v>Normal</v>
      </c>
      <c r="L424" s="27">
        <f>VLOOKUP($A424,'Hospitalisation Details'!$A:$K,COLUMN('Hospitalisation Details'!J423),FALSE)</f>
        <v>26556</v>
      </c>
      <c r="M424" s="28">
        <f>VLOOKUP($A424,'Hospitalisation Details'!$A:$K,COLUMN('Hospitalisation Details'!F423),FALSE)</f>
        <v>24520.26</v>
      </c>
      <c r="N424" s="28" t="str">
        <f>VLOOKUP($A424,'Hospitalisation Details'!$A:$K,COLUMN('Hospitalisation Details'!G423),FALSE)</f>
        <v>Tier - 2</v>
      </c>
      <c r="O424" s="28" t="str">
        <f>VLOOKUP($A424,'Hospitalisation Details'!$A:$K,COLUMN('Hospitalisation Details'!H423),FALSE)</f>
        <v>Tier - 3</v>
      </c>
      <c r="P424" s="28" t="str">
        <f>VLOOKUP($A424,'Hospitalisation Details'!$A:$K,COLUMN('Hospitalisation Details'!I423),FALSE)</f>
        <v>R1011</v>
      </c>
      <c r="Q424" s="29">
        <f>VLOOKUP($A424,'Hospitalisation Details'!$A:$K,COLUMN('Hospitalisation Details'!K423),FALSE)</f>
        <v>50</v>
      </c>
    </row>
    <row r="425" spans="1:17" ht="15.75" customHeight="1" x14ac:dyDescent="0.35">
      <c r="A425" s="26" t="s">
        <v>463</v>
      </c>
      <c r="B425" s="11" t="str">
        <f>VLOOKUP(A425,'Customer Names'!A:E,COLUMN('Customer Names'!D424),FALSE)</f>
        <v>Ms. Fabienne</v>
      </c>
      <c r="C425" s="11">
        <f>VLOOKUP($A425,'Medical Examinations'!$A:$J,COLUMN('Medical Examinations'!B424),FALSE)</f>
        <v>25.08</v>
      </c>
      <c r="D425" s="11">
        <f>VLOOKUP($A425,'Medical Examinations'!$A:$J,COLUMN('Medical Examinations'!C424),FALSE)</f>
        <v>9.52</v>
      </c>
      <c r="E425" s="11" t="str">
        <f>VLOOKUP($A425,'Medical Examinations'!$A:$J,COLUMN('Medical Examinations'!D424),FALSE)</f>
        <v>Yes</v>
      </c>
      <c r="F425" s="11" t="str">
        <f>VLOOKUP($A425,'Medical Examinations'!$A:$J,COLUMN('Medical Examinations'!E424),FALSE)</f>
        <v>No</v>
      </c>
      <c r="G425" s="11" t="str">
        <f>VLOOKUP($A425,'Medical Examinations'!$A:$J,COLUMN('Medical Examinations'!F424),FALSE)</f>
        <v>No</v>
      </c>
      <c r="H425" s="11">
        <f>VLOOKUP($A425,'Medical Examinations'!$A:$J,COLUMN('Medical Examinations'!G424),FALSE)</f>
        <v>2</v>
      </c>
      <c r="I425" s="11" t="str">
        <f>VLOOKUP($A425,'Medical Examinations'!$A:$J,COLUMN('Medical Examinations'!H424),FALSE)</f>
        <v>No</v>
      </c>
      <c r="J425" s="11" t="str">
        <f>VLOOKUP($A425,'Medical Examinations'!$A:$J,COLUMN('Medical Examinations'!I424),FALSE)</f>
        <v>Overweight</v>
      </c>
      <c r="K425" s="11" t="str">
        <f>VLOOKUP($A425,'Medical Examinations'!$A:$J,COLUMN('Medical Examinations'!J424),FALSE)</f>
        <v>Diabetes</v>
      </c>
      <c r="L425" s="27">
        <f>VLOOKUP($A425,'Hospitalisation Details'!$A:$K,COLUMN('Hospitalisation Details'!J424),FALSE)</f>
        <v>22575</v>
      </c>
      <c r="M425" s="28">
        <f>VLOOKUP($A425,'Hospitalisation Details'!$A:$K,COLUMN('Hospitalisation Details'!F424),FALSE)</f>
        <v>24513.09</v>
      </c>
      <c r="N425" s="28" t="str">
        <f>VLOOKUP($A425,'Hospitalisation Details'!$A:$K,COLUMN('Hospitalisation Details'!G424),FALSE)</f>
        <v>Tier - 2</v>
      </c>
      <c r="O425" s="28" t="str">
        <f>VLOOKUP($A425,'Hospitalisation Details'!$A:$K,COLUMN('Hospitalisation Details'!H424),FALSE)</f>
        <v>Tier - 2</v>
      </c>
      <c r="P425" s="28" t="str">
        <f>VLOOKUP($A425,'Hospitalisation Details'!$A:$K,COLUMN('Hospitalisation Details'!I424),FALSE)</f>
        <v>R1013</v>
      </c>
      <c r="Q425" s="29">
        <f>VLOOKUP($A425,'Hospitalisation Details'!$A:$K,COLUMN('Hospitalisation Details'!K424),FALSE)</f>
        <v>61</v>
      </c>
    </row>
    <row r="426" spans="1:17" ht="15.75" customHeight="1" x14ac:dyDescent="0.35">
      <c r="A426" s="26" t="s">
        <v>464</v>
      </c>
      <c r="B426" s="11" t="str">
        <f>VLOOKUP(A426,'Customer Names'!A:E,COLUMN('Customer Names'!D425),FALSE)</f>
        <v>Mr. Jordan</v>
      </c>
      <c r="C426" s="11">
        <f>VLOOKUP($A426,'Medical Examinations'!$A:$J,COLUMN('Medical Examinations'!B425),FALSE)</f>
        <v>30.02</v>
      </c>
      <c r="D426" s="11">
        <f>VLOOKUP($A426,'Medical Examinations'!$A:$J,COLUMN('Medical Examinations'!C425),FALSE)</f>
        <v>11.09</v>
      </c>
      <c r="E426" s="11" t="str">
        <f>VLOOKUP($A426,'Medical Examinations'!$A:$J,COLUMN('Medical Examinations'!D425),FALSE)</f>
        <v>No</v>
      </c>
      <c r="F426" s="11" t="str">
        <f>VLOOKUP($A426,'Medical Examinations'!$A:$J,COLUMN('Medical Examinations'!E425),FALSE)</f>
        <v>No</v>
      </c>
      <c r="G426" s="11" t="str">
        <f>VLOOKUP($A426,'Medical Examinations'!$A:$J,COLUMN('Medical Examinations'!F425),FALSE)</f>
        <v>No</v>
      </c>
      <c r="H426" s="11">
        <f>VLOOKUP($A426,'Medical Examinations'!$A:$J,COLUMN('Medical Examinations'!G425),FALSE)</f>
        <v>0</v>
      </c>
      <c r="I426" s="11" t="str">
        <f>VLOOKUP($A426,'Medical Examinations'!$A:$J,COLUMN('Medical Examinations'!H425),FALSE)</f>
        <v>No</v>
      </c>
      <c r="J426" s="11" t="str">
        <f>VLOOKUP($A426,'Medical Examinations'!$A:$J,COLUMN('Medical Examinations'!I425),FALSE)</f>
        <v>Obesity</v>
      </c>
      <c r="K426" s="11" t="str">
        <f>VLOOKUP($A426,'Medical Examinations'!$A:$J,COLUMN('Medical Examinations'!J425),FALSE)</f>
        <v>Diabetes</v>
      </c>
      <c r="L426" s="27">
        <f>VLOOKUP($A426,'Hospitalisation Details'!$A:$K,COLUMN('Hospitalisation Details'!J425),FALSE)</f>
        <v>25025</v>
      </c>
      <c r="M426" s="28">
        <f>VLOOKUP($A426,'Hospitalisation Details'!$A:$K,COLUMN('Hospitalisation Details'!F425),FALSE)</f>
        <v>24476.48</v>
      </c>
      <c r="N426" s="28" t="str">
        <f>VLOOKUP($A426,'Hospitalisation Details'!$A:$K,COLUMN('Hospitalisation Details'!G425),FALSE)</f>
        <v>Tier - 2</v>
      </c>
      <c r="O426" s="28" t="str">
        <f>VLOOKUP($A426,'Hospitalisation Details'!$A:$K,COLUMN('Hospitalisation Details'!H425),FALSE)</f>
        <v>Tier - 2</v>
      </c>
      <c r="P426" s="28" t="str">
        <f>VLOOKUP($A426,'Hospitalisation Details'!$A:$K,COLUMN('Hospitalisation Details'!I425),FALSE)</f>
        <v>R1012</v>
      </c>
      <c r="Q426" s="29">
        <f>VLOOKUP($A426,'Hospitalisation Details'!$A:$K,COLUMN('Hospitalisation Details'!K425),FALSE)</f>
        <v>54</v>
      </c>
    </row>
    <row r="427" spans="1:17" ht="15.75" customHeight="1" x14ac:dyDescent="0.35">
      <c r="A427" s="26" t="s">
        <v>465</v>
      </c>
      <c r="B427" s="11" t="str">
        <f>VLOOKUP(A427,'Customer Names'!A:E,COLUMN('Customer Names'!D426),FALSE)</f>
        <v>Mr. Matt</v>
      </c>
      <c r="C427" s="11">
        <f>VLOOKUP($A427,'Medical Examinations'!$A:$J,COLUMN('Medical Examinations'!B426),FALSE)</f>
        <v>27.36</v>
      </c>
      <c r="D427" s="11">
        <f>VLOOKUP($A427,'Medical Examinations'!$A:$J,COLUMN('Medical Examinations'!C426),FALSE)</f>
        <v>9.4499999999999993</v>
      </c>
      <c r="E427" s="11" t="str">
        <f>VLOOKUP($A427,'Medical Examinations'!$A:$J,COLUMN('Medical Examinations'!D426),FALSE)</f>
        <v>Yes</v>
      </c>
      <c r="F427" s="11" t="str">
        <f>VLOOKUP($A427,'Medical Examinations'!$A:$J,COLUMN('Medical Examinations'!E426),FALSE)</f>
        <v>No</v>
      </c>
      <c r="G427" s="11" t="str">
        <f>VLOOKUP($A427,'Medical Examinations'!$A:$J,COLUMN('Medical Examinations'!F426),FALSE)</f>
        <v>No</v>
      </c>
      <c r="H427" s="11">
        <f>VLOOKUP($A427,'Medical Examinations'!$A:$J,COLUMN('Medical Examinations'!G426),FALSE)</f>
        <v>2</v>
      </c>
      <c r="I427" s="11" t="str">
        <f>VLOOKUP($A427,'Medical Examinations'!$A:$J,COLUMN('Medical Examinations'!H426),FALSE)</f>
        <v>Yes</v>
      </c>
      <c r="J427" s="11" t="str">
        <f>VLOOKUP($A427,'Medical Examinations'!$A:$J,COLUMN('Medical Examinations'!I426),FALSE)</f>
        <v>Overweight</v>
      </c>
      <c r="K427" s="11" t="str">
        <f>VLOOKUP($A427,'Medical Examinations'!$A:$J,COLUMN('Medical Examinations'!J426),FALSE)</f>
        <v>Diabetes</v>
      </c>
      <c r="L427" s="27">
        <f>VLOOKUP($A427,'Hospitalisation Details'!$A:$K,COLUMN('Hospitalisation Details'!J426),FALSE)</f>
        <v>25902</v>
      </c>
      <c r="M427" s="28">
        <f>VLOOKUP($A427,'Hospitalisation Details'!$A:$K,COLUMN('Hospitalisation Details'!F426),FALSE)</f>
        <v>24393.62</v>
      </c>
      <c r="N427" s="28" t="str">
        <f>VLOOKUP($A427,'Hospitalisation Details'!$A:$K,COLUMN('Hospitalisation Details'!G426),FALSE)</f>
        <v>Tier - 2</v>
      </c>
      <c r="O427" s="28" t="str">
        <f>VLOOKUP($A427,'Hospitalisation Details'!$A:$K,COLUMN('Hospitalisation Details'!H426),FALSE)</f>
        <v>Tier - 3</v>
      </c>
      <c r="P427" s="28" t="str">
        <f>VLOOKUP($A427,'Hospitalisation Details'!$A:$K,COLUMN('Hospitalisation Details'!I426),FALSE)</f>
        <v>R1012</v>
      </c>
      <c r="Q427" s="29">
        <f>VLOOKUP($A427,'Hospitalisation Details'!$A:$K,COLUMN('Hospitalisation Details'!K426),FALSE)</f>
        <v>52</v>
      </c>
    </row>
    <row r="428" spans="1:17" ht="15.75" customHeight="1" x14ac:dyDescent="0.35">
      <c r="A428" s="26" t="s">
        <v>466</v>
      </c>
      <c r="B428" s="11" t="str">
        <f>VLOOKUP(A428,'Customer Names'!A:E,COLUMN('Customer Names'!D427),FALSE)</f>
        <v>Ms. Taryn</v>
      </c>
      <c r="C428" s="11">
        <f>VLOOKUP($A428,'Medical Examinations'!$A:$J,COLUMN('Medical Examinations'!B427),FALSE)</f>
        <v>22.2</v>
      </c>
      <c r="D428" s="11">
        <f>VLOOKUP($A428,'Medical Examinations'!$A:$J,COLUMN('Medical Examinations'!C427),FALSE)</f>
        <v>5.51</v>
      </c>
      <c r="E428" s="11" t="str">
        <f>VLOOKUP($A428,'Medical Examinations'!$A:$J,COLUMN('Medical Examinations'!D427),FALSE)</f>
        <v>No</v>
      </c>
      <c r="F428" s="11" t="str">
        <f>VLOOKUP($A428,'Medical Examinations'!$A:$J,COLUMN('Medical Examinations'!E427),FALSE)</f>
        <v>No</v>
      </c>
      <c r="G428" s="11" t="str">
        <f>VLOOKUP($A428,'Medical Examinations'!$A:$J,COLUMN('Medical Examinations'!F427),FALSE)</f>
        <v>No</v>
      </c>
      <c r="H428" s="11">
        <f>VLOOKUP($A428,'Medical Examinations'!$A:$J,COLUMN('Medical Examinations'!G427),FALSE)</f>
        <v>0</v>
      </c>
      <c r="I428" s="11" t="str">
        <f>VLOOKUP($A428,'Medical Examinations'!$A:$J,COLUMN('Medical Examinations'!H427),FALSE)</f>
        <v>Yes</v>
      </c>
      <c r="J428" s="11" t="str">
        <f>VLOOKUP($A428,'Medical Examinations'!$A:$J,COLUMN('Medical Examinations'!I427),FALSE)</f>
        <v>Healthy Weight</v>
      </c>
      <c r="K428" s="11" t="str">
        <f>VLOOKUP($A428,'Medical Examinations'!$A:$J,COLUMN('Medical Examinations'!J427),FALSE)</f>
        <v>Normal</v>
      </c>
      <c r="L428" s="27">
        <f>VLOOKUP($A428,'Hospitalisation Details'!$A:$K,COLUMN('Hospitalisation Details'!J427),FALSE)</f>
        <v>36440</v>
      </c>
      <c r="M428" s="28">
        <f>VLOOKUP($A428,'Hospitalisation Details'!$A:$K,COLUMN('Hospitalisation Details'!F427),FALSE)</f>
        <v>24387.74</v>
      </c>
      <c r="N428" s="28" t="str">
        <f>VLOOKUP($A428,'Hospitalisation Details'!$A:$K,COLUMN('Hospitalisation Details'!G427),FALSE)</f>
        <v>Tier - 2</v>
      </c>
      <c r="O428" s="28" t="str">
        <f>VLOOKUP($A428,'Hospitalisation Details'!$A:$K,COLUMN('Hospitalisation Details'!H427),FALSE)</f>
        <v>Tier - 1</v>
      </c>
      <c r="P428" s="28" t="str">
        <f>VLOOKUP($A428,'Hospitalisation Details'!$A:$K,COLUMN('Hospitalisation Details'!I427),FALSE)</f>
        <v>R1011</v>
      </c>
      <c r="Q428" s="29">
        <f>VLOOKUP($A428,'Hospitalisation Details'!$A:$K,COLUMN('Hospitalisation Details'!K427),FALSE)</f>
        <v>23</v>
      </c>
    </row>
    <row r="429" spans="1:17" ht="15.75" customHeight="1" x14ac:dyDescent="0.35">
      <c r="A429" s="26" t="s">
        <v>467</v>
      </c>
      <c r="B429" s="11" t="str">
        <f>VLOOKUP(A429,'Customer Names'!A:E,COLUMN('Customer Names'!D428),FALSE)</f>
        <v>Ms. Temima</v>
      </c>
      <c r="C429" s="11">
        <f>VLOOKUP($A429,'Medical Examinations'!$A:$J,COLUMN('Medical Examinations'!B428),FALSE)</f>
        <v>25.71</v>
      </c>
      <c r="D429" s="11">
        <f>VLOOKUP($A429,'Medical Examinations'!$A:$J,COLUMN('Medical Examinations'!C428),FALSE)</f>
        <v>4.18</v>
      </c>
      <c r="E429" s="11" t="str">
        <f>VLOOKUP($A429,'Medical Examinations'!$A:$J,COLUMN('Medical Examinations'!D428),FALSE)</f>
        <v>No</v>
      </c>
      <c r="F429" s="11" t="str">
        <f>VLOOKUP($A429,'Medical Examinations'!$A:$J,COLUMN('Medical Examinations'!E428),FALSE)</f>
        <v>Yes</v>
      </c>
      <c r="G429" s="11" t="str">
        <f>VLOOKUP($A429,'Medical Examinations'!$A:$J,COLUMN('Medical Examinations'!F428),FALSE)</f>
        <v>No</v>
      </c>
      <c r="H429" s="11">
        <f>VLOOKUP($A429,'Medical Examinations'!$A:$J,COLUMN('Medical Examinations'!G428),FALSE)</f>
        <v>1</v>
      </c>
      <c r="I429" s="11" t="str">
        <f>VLOOKUP($A429,'Medical Examinations'!$A:$J,COLUMN('Medical Examinations'!H428),FALSE)</f>
        <v>Yes</v>
      </c>
      <c r="J429" s="11" t="str">
        <f>VLOOKUP($A429,'Medical Examinations'!$A:$J,COLUMN('Medical Examinations'!I428),FALSE)</f>
        <v>Overweight</v>
      </c>
      <c r="K429" s="11" t="str">
        <f>VLOOKUP($A429,'Medical Examinations'!$A:$J,COLUMN('Medical Examinations'!J428),FALSE)</f>
        <v>Normal</v>
      </c>
      <c r="L429" s="27">
        <f>VLOOKUP($A429,'Hospitalisation Details'!$A:$K,COLUMN('Hospitalisation Details'!J428),FALSE)</f>
        <v>38202</v>
      </c>
      <c r="M429" s="28">
        <f>VLOOKUP($A429,'Hospitalisation Details'!$A:$K,COLUMN('Hospitalisation Details'!F428),FALSE)</f>
        <v>24294.02</v>
      </c>
      <c r="N429" s="28" t="str">
        <f>VLOOKUP($A429,'Hospitalisation Details'!$A:$K,COLUMN('Hospitalisation Details'!G428),FALSE)</f>
        <v>Tier - 2</v>
      </c>
      <c r="O429" s="28" t="str">
        <f>VLOOKUP($A429,'Hospitalisation Details'!$A:$K,COLUMN('Hospitalisation Details'!H428),FALSE)</f>
        <v>Tier - 1</v>
      </c>
      <c r="P429" s="28" t="str">
        <f>VLOOKUP($A429,'Hospitalisation Details'!$A:$K,COLUMN('Hospitalisation Details'!I428),FALSE)</f>
        <v>R1011</v>
      </c>
      <c r="Q429" s="29">
        <f>VLOOKUP($A429,'Hospitalisation Details'!$A:$K,COLUMN('Hospitalisation Details'!K428),FALSE)</f>
        <v>18</v>
      </c>
    </row>
    <row r="430" spans="1:17" ht="15.75" customHeight="1" x14ac:dyDescent="0.35">
      <c r="A430" s="26" t="s">
        <v>468</v>
      </c>
      <c r="B430" s="11" t="str">
        <f>VLOOKUP(A430,'Customer Names'!A:E,COLUMN('Customer Names'!D429),FALSE)</f>
        <v>Ms. Jennifer</v>
      </c>
      <c r="C430" s="11">
        <f>VLOOKUP($A430,'Medical Examinations'!$A:$J,COLUMN('Medical Examinations'!B429),FALSE)</f>
        <v>41.91</v>
      </c>
      <c r="D430" s="11">
        <f>VLOOKUP($A430,'Medical Examinations'!$A:$J,COLUMN('Medical Examinations'!C429),FALSE)</f>
        <v>5.98</v>
      </c>
      <c r="E430" s="11" t="str">
        <f>VLOOKUP($A430,'Medical Examinations'!$A:$J,COLUMN('Medical Examinations'!D429),FALSE)</f>
        <v>Yes</v>
      </c>
      <c r="F430" s="11" t="str">
        <f>VLOOKUP($A430,'Medical Examinations'!$A:$J,COLUMN('Medical Examinations'!E429),FALSE)</f>
        <v>No</v>
      </c>
      <c r="G430" s="11" t="str">
        <f>VLOOKUP($A430,'Medical Examinations'!$A:$J,COLUMN('Medical Examinations'!F429),FALSE)</f>
        <v>No</v>
      </c>
      <c r="H430" s="11">
        <f>VLOOKUP($A430,'Medical Examinations'!$A:$J,COLUMN('Medical Examinations'!G429),FALSE)</f>
        <v>1</v>
      </c>
      <c r="I430" s="11" t="str">
        <f>VLOOKUP($A430,'Medical Examinations'!$A:$J,COLUMN('Medical Examinations'!H429),FALSE)</f>
        <v>No</v>
      </c>
      <c r="J430" s="11" t="str">
        <f>VLOOKUP($A430,'Medical Examinations'!$A:$J,COLUMN('Medical Examinations'!I429),FALSE)</f>
        <v>Obesity</v>
      </c>
      <c r="K430" s="11" t="str">
        <f>VLOOKUP($A430,'Medical Examinations'!$A:$J,COLUMN('Medical Examinations'!J429),FALSE)</f>
        <v>Prediabetes</v>
      </c>
      <c r="L430" s="27">
        <f>VLOOKUP($A430,'Hospitalisation Details'!$A:$K,COLUMN('Hospitalisation Details'!J429),FALSE)</f>
        <v>23727</v>
      </c>
      <c r="M430" s="28">
        <f>VLOOKUP($A430,'Hospitalisation Details'!$A:$K,COLUMN('Hospitalisation Details'!F429),FALSE)</f>
        <v>24227.34</v>
      </c>
      <c r="N430" s="28" t="str">
        <f>VLOOKUP($A430,'Hospitalisation Details'!$A:$K,COLUMN('Hospitalisation Details'!G429),FALSE)</f>
        <v>Tier - 2</v>
      </c>
      <c r="O430" s="28" t="str">
        <f>VLOOKUP($A430,'Hospitalisation Details'!$A:$K,COLUMN('Hospitalisation Details'!H429),FALSE)</f>
        <v>Tier - 1</v>
      </c>
      <c r="P430" s="28" t="str">
        <f>VLOOKUP($A430,'Hospitalisation Details'!$A:$K,COLUMN('Hospitalisation Details'!I429),FALSE)</f>
        <v>R1013</v>
      </c>
      <c r="Q430" s="29">
        <f>VLOOKUP($A430,'Hospitalisation Details'!$A:$K,COLUMN('Hospitalisation Details'!K429),FALSE)</f>
        <v>58</v>
      </c>
    </row>
    <row r="431" spans="1:17" ht="15.75" customHeight="1" x14ac:dyDescent="0.35">
      <c r="A431" s="26" t="s">
        <v>469</v>
      </c>
      <c r="B431" s="11" t="str">
        <f>VLOOKUP(A431,'Customer Names'!A:E,COLUMN('Customer Names'!D430),FALSE)</f>
        <v>Ms. Serena</v>
      </c>
      <c r="C431" s="11">
        <f>VLOOKUP($A431,'Medical Examinations'!$A:$J,COLUMN('Medical Examinations'!B430),FALSE)</f>
        <v>25.85</v>
      </c>
      <c r="D431" s="11">
        <f>VLOOKUP($A431,'Medical Examinations'!$A:$J,COLUMN('Medical Examinations'!C430),FALSE)</f>
        <v>10.16</v>
      </c>
      <c r="E431" s="11" t="str">
        <f>VLOOKUP($A431,'Medical Examinations'!$A:$J,COLUMN('Medical Examinations'!D430),FALSE)</f>
        <v>No</v>
      </c>
      <c r="F431" s="11" t="str">
        <f>VLOOKUP($A431,'Medical Examinations'!$A:$J,COLUMN('Medical Examinations'!E430),FALSE)</f>
        <v>No</v>
      </c>
      <c r="G431" s="11" t="str">
        <f>VLOOKUP($A431,'Medical Examinations'!$A:$J,COLUMN('Medical Examinations'!F430),FALSE)</f>
        <v>No</v>
      </c>
      <c r="H431" s="11">
        <f>VLOOKUP($A431,'Medical Examinations'!$A:$J,COLUMN('Medical Examinations'!G430),FALSE)</f>
        <v>0</v>
      </c>
      <c r="I431" s="11" t="str">
        <f>VLOOKUP($A431,'Medical Examinations'!$A:$J,COLUMN('Medical Examinations'!H430),FALSE)</f>
        <v>Yes</v>
      </c>
      <c r="J431" s="11" t="str">
        <f>VLOOKUP($A431,'Medical Examinations'!$A:$J,COLUMN('Medical Examinations'!I430),FALSE)</f>
        <v>Overweight</v>
      </c>
      <c r="K431" s="11" t="str">
        <f>VLOOKUP($A431,'Medical Examinations'!$A:$J,COLUMN('Medical Examinations'!J430),FALSE)</f>
        <v>Diabetes</v>
      </c>
      <c r="L431" s="27">
        <f>VLOOKUP($A431,'Hospitalisation Details'!$A:$K,COLUMN('Hospitalisation Details'!J430),FALSE)</f>
        <v>27282</v>
      </c>
      <c r="M431" s="28">
        <f>VLOOKUP($A431,'Hospitalisation Details'!$A:$K,COLUMN('Hospitalisation Details'!F430),FALSE)</f>
        <v>24180.93</v>
      </c>
      <c r="N431" s="28" t="str">
        <f>VLOOKUP($A431,'Hospitalisation Details'!$A:$K,COLUMN('Hospitalisation Details'!G430),FALSE)</f>
        <v>Tier - 2</v>
      </c>
      <c r="O431" s="28" t="str">
        <f>VLOOKUP($A431,'Hospitalisation Details'!$A:$K,COLUMN('Hospitalisation Details'!H430),FALSE)</f>
        <v>Tier - 1</v>
      </c>
      <c r="P431" s="28" t="str">
        <f>VLOOKUP($A431,'Hospitalisation Details'!$A:$K,COLUMN('Hospitalisation Details'!I430),FALSE)</f>
        <v>R1013</v>
      </c>
      <c r="Q431" s="29">
        <f>VLOOKUP($A431,'Hospitalisation Details'!$A:$K,COLUMN('Hospitalisation Details'!K430),FALSE)</f>
        <v>48</v>
      </c>
    </row>
    <row r="432" spans="1:17" ht="15.75" customHeight="1" x14ac:dyDescent="0.35">
      <c r="A432" s="26" t="s">
        <v>470</v>
      </c>
      <c r="B432" s="11" t="str">
        <f>VLOOKUP(A432,'Customer Names'!A:E,COLUMN('Customer Names'!D431),FALSE)</f>
        <v>Ms. Victoria</v>
      </c>
      <c r="C432" s="11">
        <f>VLOOKUP($A432,'Medical Examinations'!$A:$J,COLUMN('Medical Examinations'!B431),FALSE)</f>
        <v>23.844999999999999</v>
      </c>
      <c r="D432" s="11">
        <f>VLOOKUP($A432,'Medical Examinations'!$A:$J,COLUMN('Medical Examinations'!C431),FALSE)</f>
        <v>11.71</v>
      </c>
      <c r="E432" s="11" t="str">
        <f>VLOOKUP($A432,'Medical Examinations'!$A:$J,COLUMN('Medical Examinations'!D431),FALSE)</f>
        <v>No</v>
      </c>
      <c r="F432" s="11" t="str">
        <f>VLOOKUP($A432,'Medical Examinations'!$A:$J,COLUMN('Medical Examinations'!E431),FALSE)</f>
        <v>No</v>
      </c>
      <c r="G432" s="11" t="str">
        <f>VLOOKUP($A432,'Medical Examinations'!$A:$J,COLUMN('Medical Examinations'!F431),FALSE)</f>
        <v>No</v>
      </c>
      <c r="H432" s="11">
        <f>VLOOKUP($A432,'Medical Examinations'!$A:$J,COLUMN('Medical Examinations'!G431),FALSE)</f>
        <v>2</v>
      </c>
      <c r="I432" s="11" t="str">
        <f>VLOOKUP($A432,'Medical Examinations'!$A:$J,COLUMN('Medical Examinations'!H431),FALSE)</f>
        <v>Yes</v>
      </c>
      <c r="J432" s="11" t="str">
        <f>VLOOKUP($A432,'Medical Examinations'!$A:$J,COLUMN('Medical Examinations'!I431),FALSE)</f>
        <v>Healthy Weight</v>
      </c>
      <c r="K432" s="11" t="str">
        <f>VLOOKUP($A432,'Medical Examinations'!$A:$J,COLUMN('Medical Examinations'!J431),FALSE)</f>
        <v>Diabetes</v>
      </c>
      <c r="L432" s="27">
        <f>VLOOKUP($A432,'Hospitalisation Details'!$A:$K,COLUMN('Hospitalisation Details'!J431),FALSE)</f>
        <v>26828</v>
      </c>
      <c r="M432" s="28">
        <f>VLOOKUP($A432,'Hospitalisation Details'!$A:$K,COLUMN('Hospitalisation Details'!F431),FALSE)</f>
        <v>24106.91</v>
      </c>
      <c r="N432" s="28" t="str">
        <f>VLOOKUP($A432,'Hospitalisation Details'!$A:$K,COLUMN('Hospitalisation Details'!G431),FALSE)</f>
        <v>Tier - 2</v>
      </c>
      <c r="O432" s="28" t="str">
        <f>VLOOKUP($A432,'Hospitalisation Details'!$A:$K,COLUMN('Hospitalisation Details'!H431),FALSE)</f>
        <v>Tier - 2</v>
      </c>
      <c r="P432" s="28" t="str">
        <f>VLOOKUP($A432,'Hospitalisation Details'!$A:$K,COLUMN('Hospitalisation Details'!I431),FALSE)</f>
        <v>R1024</v>
      </c>
      <c r="Q432" s="29">
        <f>VLOOKUP($A432,'Hospitalisation Details'!$A:$K,COLUMN('Hospitalisation Details'!K431),FALSE)</f>
        <v>49</v>
      </c>
    </row>
    <row r="433" spans="1:17" ht="15.75" customHeight="1" x14ac:dyDescent="0.35">
      <c r="A433" s="26" t="s">
        <v>471</v>
      </c>
      <c r="B433" s="11" t="str">
        <f>VLOOKUP(A433,'Customer Names'!A:E,COLUMN('Customer Names'!D432),FALSE)</f>
        <v>Ms. Phoebe</v>
      </c>
      <c r="C433" s="11">
        <f>VLOOKUP($A433,'Medical Examinations'!$A:$J,COLUMN('Medical Examinations'!B432),FALSE)</f>
        <v>30.59</v>
      </c>
      <c r="D433" s="11">
        <f>VLOOKUP($A433,'Medical Examinations'!$A:$J,COLUMN('Medical Examinations'!C432),FALSE)</f>
        <v>5.23</v>
      </c>
      <c r="E433" s="11" t="str">
        <f>VLOOKUP($A433,'Medical Examinations'!$A:$J,COLUMN('Medical Examinations'!D432),FALSE)</f>
        <v>No</v>
      </c>
      <c r="F433" s="11" t="str">
        <f>VLOOKUP($A433,'Medical Examinations'!$A:$J,COLUMN('Medical Examinations'!E432),FALSE)</f>
        <v>No</v>
      </c>
      <c r="G433" s="11" t="str">
        <f>VLOOKUP($A433,'Medical Examinations'!$A:$J,COLUMN('Medical Examinations'!F432),FALSE)</f>
        <v>Yes</v>
      </c>
      <c r="H433" s="11">
        <f>VLOOKUP($A433,'Medical Examinations'!$A:$J,COLUMN('Medical Examinations'!G432),FALSE)</f>
        <v>1</v>
      </c>
      <c r="I433" s="11" t="str">
        <f>VLOOKUP($A433,'Medical Examinations'!$A:$J,COLUMN('Medical Examinations'!H432),FALSE)</f>
        <v>No</v>
      </c>
      <c r="J433" s="11" t="str">
        <f>VLOOKUP($A433,'Medical Examinations'!$A:$J,COLUMN('Medical Examinations'!I432),FALSE)</f>
        <v>Obesity</v>
      </c>
      <c r="K433" s="11" t="str">
        <f>VLOOKUP($A433,'Medical Examinations'!$A:$J,COLUMN('Medical Examinations'!J432),FALSE)</f>
        <v>Normal</v>
      </c>
      <c r="L433" s="27">
        <f>VLOOKUP($A433,'Hospitalisation Details'!$A:$K,COLUMN('Hospitalisation Details'!J432),FALSE)</f>
        <v>37985</v>
      </c>
      <c r="M433" s="28">
        <f>VLOOKUP($A433,'Hospitalisation Details'!$A:$K,COLUMN('Hospitalisation Details'!F432),FALSE)</f>
        <v>24059.68</v>
      </c>
      <c r="N433" s="28" t="str">
        <f>VLOOKUP($A433,'Hospitalisation Details'!$A:$K,COLUMN('Hospitalisation Details'!G432),FALSE)</f>
        <v>Tier - 2</v>
      </c>
      <c r="O433" s="28" t="str">
        <f>VLOOKUP($A433,'Hospitalisation Details'!$A:$K,COLUMN('Hospitalisation Details'!H432),FALSE)</f>
        <v>Tier - 2</v>
      </c>
      <c r="P433" s="28" t="str">
        <f>VLOOKUP($A433,'Hospitalisation Details'!$A:$K,COLUMN('Hospitalisation Details'!I432),FALSE)</f>
        <v>R1012</v>
      </c>
      <c r="Q433" s="29">
        <f>VLOOKUP($A433,'Hospitalisation Details'!$A:$K,COLUMN('Hospitalisation Details'!K432),FALSE)</f>
        <v>19</v>
      </c>
    </row>
    <row r="434" spans="1:17" ht="15.75" customHeight="1" x14ac:dyDescent="0.35">
      <c r="A434" s="26" t="s">
        <v>472</v>
      </c>
      <c r="B434" s="11" t="str">
        <f>VLOOKUP(A434,'Customer Names'!A:E,COLUMN('Customer Names'!D433),FALSE)</f>
        <v>Mr. Corey</v>
      </c>
      <c r="C434" s="11">
        <f>VLOOKUP($A434,'Medical Examinations'!$A:$J,COLUMN('Medical Examinations'!B433),FALSE)</f>
        <v>24.795000000000002</v>
      </c>
      <c r="D434" s="11">
        <f>VLOOKUP($A434,'Medical Examinations'!$A:$J,COLUMN('Medical Examinations'!C433),FALSE)</f>
        <v>6.85</v>
      </c>
      <c r="E434" s="11" t="str">
        <f>VLOOKUP($A434,'Medical Examinations'!$A:$J,COLUMN('Medical Examinations'!D433),FALSE)</f>
        <v>No</v>
      </c>
      <c r="F434" s="11" t="str">
        <f>VLOOKUP($A434,'Medical Examinations'!$A:$J,COLUMN('Medical Examinations'!E433),FALSE)</f>
        <v>No</v>
      </c>
      <c r="G434" s="11" t="str">
        <f>VLOOKUP($A434,'Medical Examinations'!$A:$J,COLUMN('Medical Examinations'!F433),FALSE)</f>
        <v>No</v>
      </c>
      <c r="H434" s="11">
        <f>VLOOKUP($A434,'Medical Examinations'!$A:$J,COLUMN('Medical Examinations'!G433),FALSE)</f>
        <v>0</v>
      </c>
      <c r="I434" s="11" t="str">
        <f>VLOOKUP($A434,'Medical Examinations'!$A:$J,COLUMN('Medical Examinations'!H433),FALSE)</f>
        <v>Yes</v>
      </c>
      <c r="J434" s="11" t="str">
        <f>VLOOKUP($A434,'Medical Examinations'!$A:$J,COLUMN('Medical Examinations'!I433),FALSE)</f>
        <v>Healthy Weight</v>
      </c>
      <c r="K434" s="11" t="str">
        <f>VLOOKUP($A434,'Medical Examinations'!$A:$J,COLUMN('Medical Examinations'!J433),FALSE)</f>
        <v>Diabetes</v>
      </c>
      <c r="L434" s="27">
        <f>VLOOKUP($A434,'Hospitalisation Details'!$A:$K,COLUMN('Hospitalisation Details'!J433),FALSE)</f>
        <v>26124</v>
      </c>
      <c r="M434" s="28">
        <f>VLOOKUP($A434,'Hospitalisation Details'!$A:$K,COLUMN('Hospitalisation Details'!F433),FALSE)</f>
        <v>23967.38</v>
      </c>
      <c r="N434" s="28" t="str">
        <f>VLOOKUP($A434,'Hospitalisation Details'!$A:$K,COLUMN('Hospitalisation Details'!G433),FALSE)</f>
        <v>Tier - 2</v>
      </c>
      <c r="O434" s="28" t="str">
        <f>VLOOKUP($A434,'Hospitalisation Details'!$A:$K,COLUMN('Hospitalisation Details'!H433),FALSE)</f>
        <v>Tier - 2</v>
      </c>
      <c r="P434" s="28" t="str">
        <f>VLOOKUP($A434,'Hospitalisation Details'!$A:$K,COLUMN('Hospitalisation Details'!I433),FALSE)</f>
        <v>R1012</v>
      </c>
      <c r="Q434" s="29">
        <f>VLOOKUP($A434,'Hospitalisation Details'!$A:$K,COLUMN('Hospitalisation Details'!K433),FALSE)</f>
        <v>51</v>
      </c>
    </row>
    <row r="435" spans="1:17" ht="15.75" customHeight="1" x14ac:dyDescent="0.35">
      <c r="A435" s="26" t="s">
        <v>473</v>
      </c>
      <c r="B435" s="11" t="str">
        <f>VLOOKUP(A435,'Customer Names'!A:E,COLUMN('Customer Names'!D434),FALSE)</f>
        <v>Ms. Rebecca</v>
      </c>
      <c r="C435" s="11">
        <f>VLOOKUP($A435,'Medical Examinations'!$A:$J,COLUMN('Medical Examinations'!B434),FALSE)</f>
        <v>24.13</v>
      </c>
      <c r="D435" s="11">
        <f>VLOOKUP($A435,'Medical Examinations'!$A:$J,COLUMN('Medical Examinations'!C434),FALSE)</f>
        <v>7.05</v>
      </c>
      <c r="E435" s="11" t="str">
        <f>VLOOKUP($A435,'Medical Examinations'!$A:$J,COLUMN('Medical Examinations'!D434),FALSE)</f>
        <v>Yes</v>
      </c>
      <c r="F435" s="11" t="str">
        <f>VLOOKUP($A435,'Medical Examinations'!$A:$J,COLUMN('Medical Examinations'!E434),FALSE)</f>
        <v>No</v>
      </c>
      <c r="G435" s="11" t="str">
        <f>VLOOKUP($A435,'Medical Examinations'!$A:$J,COLUMN('Medical Examinations'!F434),FALSE)</f>
        <v>No</v>
      </c>
      <c r="H435" s="11">
        <f>VLOOKUP($A435,'Medical Examinations'!$A:$J,COLUMN('Medical Examinations'!G434),FALSE)</f>
        <v>2</v>
      </c>
      <c r="I435" s="11" t="str">
        <f>VLOOKUP($A435,'Medical Examinations'!$A:$J,COLUMN('Medical Examinations'!H434),FALSE)</f>
        <v>Yes</v>
      </c>
      <c r="J435" s="11" t="str">
        <f>VLOOKUP($A435,'Medical Examinations'!$A:$J,COLUMN('Medical Examinations'!I434),FALSE)</f>
        <v>Healthy Weight</v>
      </c>
      <c r="K435" s="11" t="str">
        <f>VLOOKUP($A435,'Medical Examinations'!$A:$J,COLUMN('Medical Examinations'!J434),FALSE)</f>
        <v>Diabetes</v>
      </c>
      <c r="L435" s="27">
        <f>VLOOKUP($A435,'Hospitalisation Details'!$A:$K,COLUMN('Hospitalisation Details'!J434),FALSE)</f>
        <v>25788</v>
      </c>
      <c r="M435" s="28">
        <f>VLOOKUP($A435,'Hospitalisation Details'!$A:$K,COLUMN('Hospitalisation Details'!F434),FALSE)</f>
        <v>23887.66</v>
      </c>
      <c r="N435" s="28" t="str">
        <f>VLOOKUP($A435,'Hospitalisation Details'!$A:$K,COLUMN('Hospitalisation Details'!G434),FALSE)</f>
        <v>Tier - 2</v>
      </c>
      <c r="O435" s="28" t="str">
        <f>VLOOKUP($A435,'Hospitalisation Details'!$A:$K,COLUMN('Hospitalisation Details'!H434),FALSE)</f>
        <v>Tier - 3</v>
      </c>
      <c r="P435" s="28" t="str">
        <f>VLOOKUP($A435,'Hospitalisation Details'!$A:$K,COLUMN('Hospitalisation Details'!I434),FALSE)</f>
        <v>R1012</v>
      </c>
      <c r="Q435" s="29">
        <f>VLOOKUP($A435,'Hospitalisation Details'!$A:$K,COLUMN('Hospitalisation Details'!K434),FALSE)</f>
        <v>52</v>
      </c>
    </row>
    <row r="436" spans="1:17" ht="15.75" customHeight="1" x14ac:dyDescent="0.35">
      <c r="A436" s="26" t="s">
        <v>474</v>
      </c>
      <c r="B436" s="11" t="str">
        <f>VLOOKUP(A436,'Customer Names'!A:E,COLUMN('Customer Names'!D435),FALSE)</f>
        <v>Mr. Nicholas</v>
      </c>
      <c r="C436" s="11">
        <f>VLOOKUP($A436,'Medical Examinations'!$A:$J,COLUMN('Medical Examinations'!B435),FALSE)</f>
        <v>25.84</v>
      </c>
      <c r="D436" s="11">
        <f>VLOOKUP($A436,'Medical Examinations'!$A:$J,COLUMN('Medical Examinations'!C435),FALSE)</f>
        <v>11.64</v>
      </c>
      <c r="E436" s="11" t="str">
        <f>VLOOKUP($A436,'Medical Examinations'!$A:$J,COLUMN('Medical Examinations'!D435),FALSE)</f>
        <v>No</v>
      </c>
      <c r="F436" s="11" t="str">
        <f>VLOOKUP($A436,'Medical Examinations'!$A:$J,COLUMN('Medical Examinations'!E435),FALSE)</f>
        <v>No</v>
      </c>
      <c r="G436" s="11" t="str">
        <f>VLOOKUP($A436,'Medical Examinations'!$A:$J,COLUMN('Medical Examinations'!F435),FALSE)</f>
        <v>No</v>
      </c>
      <c r="H436" s="11">
        <f>VLOOKUP($A436,'Medical Examinations'!$A:$J,COLUMN('Medical Examinations'!G435),FALSE)</f>
        <v>2</v>
      </c>
      <c r="I436" s="11" t="str">
        <f>VLOOKUP($A436,'Medical Examinations'!$A:$J,COLUMN('Medical Examinations'!H435),FALSE)</f>
        <v>Yes</v>
      </c>
      <c r="J436" s="11" t="str">
        <f>VLOOKUP($A436,'Medical Examinations'!$A:$J,COLUMN('Medical Examinations'!I435),FALSE)</f>
        <v>Overweight</v>
      </c>
      <c r="K436" s="11" t="str">
        <f>VLOOKUP($A436,'Medical Examinations'!$A:$J,COLUMN('Medical Examinations'!J435),FALSE)</f>
        <v>Diabetes</v>
      </c>
      <c r="L436" s="27">
        <f>VLOOKUP($A436,'Hospitalisation Details'!$A:$K,COLUMN('Hospitalisation Details'!J435),FALSE)</f>
        <v>26842</v>
      </c>
      <c r="M436" s="28">
        <f>VLOOKUP($A436,'Hospitalisation Details'!$A:$K,COLUMN('Hospitalisation Details'!F435),FALSE)</f>
        <v>23807.24</v>
      </c>
      <c r="N436" s="28" t="str">
        <f>VLOOKUP($A436,'Hospitalisation Details'!$A:$K,COLUMN('Hospitalisation Details'!G435),FALSE)</f>
        <v>Tier - 2</v>
      </c>
      <c r="O436" s="28" t="str">
        <f>VLOOKUP($A436,'Hospitalisation Details'!$A:$K,COLUMN('Hospitalisation Details'!H435),FALSE)</f>
        <v>Tier - 3</v>
      </c>
      <c r="P436" s="28" t="str">
        <f>VLOOKUP($A436,'Hospitalisation Details'!$A:$K,COLUMN('Hospitalisation Details'!I435),FALSE)</f>
        <v>R1012</v>
      </c>
      <c r="Q436" s="29">
        <f>VLOOKUP($A436,'Hospitalisation Details'!$A:$K,COLUMN('Hospitalisation Details'!K435),FALSE)</f>
        <v>49</v>
      </c>
    </row>
    <row r="437" spans="1:17" ht="15.75" customHeight="1" x14ac:dyDescent="0.35">
      <c r="A437" s="26" t="s">
        <v>475</v>
      </c>
      <c r="B437" s="11" t="str">
        <f>VLOOKUP(A437,'Customer Names'!A:E,COLUMN('Customer Names'!D436),FALSE)</f>
        <v>Mr. Christian</v>
      </c>
      <c r="C437" s="11">
        <f>VLOOKUP($A437,'Medical Examinations'!$A:$J,COLUMN('Medical Examinations'!B436),FALSE)</f>
        <v>28</v>
      </c>
      <c r="D437" s="11">
        <f>VLOOKUP($A437,'Medical Examinations'!$A:$J,COLUMN('Medical Examinations'!C436),FALSE)</f>
        <v>10.52</v>
      </c>
      <c r="E437" s="11" t="str">
        <f>VLOOKUP($A437,'Medical Examinations'!$A:$J,COLUMN('Medical Examinations'!D436),FALSE)</f>
        <v>No</v>
      </c>
      <c r="F437" s="11" t="str">
        <f>VLOOKUP($A437,'Medical Examinations'!$A:$J,COLUMN('Medical Examinations'!E436),FALSE)</f>
        <v>No</v>
      </c>
      <c r="G437" s="11" t="str">
        <f>VLOOKUP($A437,'Medical Examinations'!$A:$J,COLUMN('Medical Examinations'!F436),FALSE)</f>
        <v>No</v>
      </c>
      <c r="H437" s="11">
        <f>VLOOKUP($A437,'Medical Examinations'!$A:$J,COLUMN('Medical Examinations'!G436),FALSE)</f>
        <v>0</v>
      </c>
      <c r="I437" s="11" t="str">
        <f>VLOOKUP($A437,'Medical Examinations'!$A:$J,COLUMN('Medical Examinations'!H436),FALSE)</f>
        <v>Yes</v>
      </c>
      <c r="J437" s="11" t="str">
        <f>VLOOKUP($A437,'Medical Examinations'!$A:$J,COLUMN('Medical Examinations'!I436),FALSE)</f>
        <v>Overweight</v>
      </c>
      <c r="K437" s="11" t="str">
        <f>VLOOKUP($A437,'Medical Examinations'!$A:$J,COLUMN('Medical Examinations'!J436),FALSE)</f>
        <v>Diabetes</v>
      </c>
      <c r="L437" s="27">
        <f>VLOOKUP($A437,'Hospitalisation Details'!$A:$K,COLUMN('Hospitalisation Details'!J436),FALSE)</f>
        <v>27182</v>
      </c>
      <c r="M437" s="28">
        <f>VLOOKUP($A437,'Hospitalisation Details'!$A:$K,COLUMN('Hospitalisation Details'!F436),FALSE)</f>
        <v>23568.27</v>
      </c>
      <c r="N437" s="28" t="str">
        <f>VLOOKUP($A437,'Hospitalisation Details'!$A:$K,COLUMN('Hospitalisation Details'!G436),FALSE)</f>
        <v>Tier - 2</v>
      </c>
      <c r="O437" s="28" t="str">
        <f>VLOOKUP($A437,'Hospitalisation Details'!$A:$K,COLUMN('Hospitalisation Details'!H436),FALSE)</f>
        <v>Tier - 2</v>
      </c>
      <c r="P437" s="28" t="str">
        <f>VLOOKUP($A437,'Hospitalisation Details'!$A:$K,COLUMN('Hospitalisation Details'!I436),FALSE)</f>
        <v>R1011</v>
      </c>
      <c r="Q437" s="29">
        <f>VLOOKUP($A437,'Hospitalisation Details'!$A:$K,COLUMN('Hospitalisation Details'!K436),FALSE)</f>
        <v>49</v>
      </c>
    </row>
    <row r="438" spans="1:17" ht="15.75" customHeight="1" x14ac:dyDescent="0.35">
      <c r="A438" s="26" t="s">
        <v>476</v>
      </c>
      <c r="B438" s="11" t="str">
        <f>VLOOKUP(A438,'Customer Names'!A:E,COLUMN('Customer Names'!D437),FALSE)</f>
        <v>Mr. Jonathon</v>
      </c>
      <c r="C438" s="11">
        <f>VLOOKUP($A438,'Medical Examinations'!$A:$J,COLUMN('Medical Examinations'!B437),FALSE)</f>
        <v>34.1</v>
      </c>
      <c r="D438" s="11">
        <f>VLOOKUP($A438,'Medical Examinations'!$A:$J,COLUMN('Medical Examinations'!C437),FALSE)</f>
        <v>4.01</v>
      </c>
      <c r="E438" s="11" t="str">
        <f>VLOOKUP($A438,'Medical Examinations'!$A:$J,COLUMN('Medical Examinations'!D437),FALSE)</f>
        <v>Yes</v>
      </c>
      <c r="F438" s="11" t="str">
        <f>VLOOKUP($A438,'Medical Examinations'!$A:$J,COLUMN('Medical Examinations'!E437),FALSE)</f>
        <v>No</v>
      </c>
      <c r="G438" s="11" t="str">
        <f>VLOOKUP($A438,'Medical Examinations'!$A:$J,COLUMN('Medical Examinations'!F437),FALSE)</f>
        <v>Yes</v>
      </c>
      <c r="H438" s="11">
        <f>VLOOKUP($A438,'Medical Examinations'!$A:$J,COLUMN('Medical Examinations'!G437),FALSE)</f>
        <v>1</v>
      </c>
      <c r="I438" s="11" t="str">
        <f>VLOOKUP($A438,'Medical Examinations'!$A:$J,COLUMN('Medical Examinations'!H437),FALSE)</f>
        <v>No</v>
      </c>
      <c r="J438" s="11" t="str">
        <f>VLOOKUP($A438,'Medical Examinations'!$A:$J,COLUMN('Medical Examinations'!I437),FALSE)</f>
        <v>Obesity</v>
      </c>
      <c r="K438" s="11" t="str">
        <f>VLOOKUP($A438,'Medical Examinations'!$A:$J,COLUMN('Medical Examinations'!J437),FALSE)</f>
        <v>Normal</v>
      </c>
      <c r="L438" s="27">
        <f>VLOOKUP($A438,'Hospitalisation Details'!$A:$K,COLUMN('Hospitalisation Details'!J437),FALSE)</f>
        <v>30554</v>
      </c>
      <c r="M438" s="28">
        <f>VLOOKUP($A438,'Hospitalisation Details'!$A:$K,COLUMN('Hospitalisation Details'!F437),FALSE)</f>
        <v>23563.02</v>
      </c>
      <c r="N438" s="28" t="str">
        <f>VLOOKUP($A438,'Hospitalisation Details'!$A:$K,COLUMN('Hospitalisation Details'!G437),FALSE)</f>
        <v>Tier - 2</v>
      </c>
      <c r="O438" s="28" t="str">
        <f>VLOOKUP($A438,'Hospitalisation Details'!$A:$K,COLUMN('Hospitalisation Details'!H437),FALSE)</f>
        <v>Tier - 2</v>
      </c>
      <c r="P438" s="28" t="str">
        <f>VLOOKUP($A438,'Hospitalisation Details'!$A:$K,COLUMN('Hospitalisation Details'!I437),FALSE)</f>
        <v>R1013</v>
      </c>
      <c r="Q438" s="29">
        <f>VLOOKUP($A438,'Hospitalisation Details'!$A:$K,COLUMN('Hospitalisation Details'!K437),FALSE)</f>
        <v>39</v>
      </c>
    </row>
    <row r="439" spans="1:17" ht="15.75" customHeight="1" x14ac:dyDescent="0.35">
      <c r="A439" s="26" t="s">
        <v>477</v>
      </c>
      <c r="B439" s="11" t="str">
        <f>VLOOKUP(A439,'Customer Names'!A:E,COLUMN('Customer Names'!D438),FALSE)</f>
        <v>Ms. Caroline</v>
      </c>
      <c r="C439" s="11">
        <f>VLOOKUP($A439,'Medical Examinations'!$A:$J,COLUMN('Medical Examinations'!B438),FALSE)</f>
        <v>26.125</v>
      </c>
      <c r="D439" s="11">
        <f>VLOOKUP($A439,'Medical Examinations'!$A:$J,COLUMN('Medical Examinations'!C438),FALSE)</f>
        <v>8.56</v>
      </c>
      <c r="E439" s="11" t="str">
        <f>VLOOKUP($A439,'Medical Examinations'!$A:$J,COLUMN('Medical Examinations'!D438),FALSE)</f>
        <v>Yes</v>
      </c>
      <c r="F439" s="11" t="str">
        <f>VLOOKUP($A439,'Medical Examinations'!$A:$J,COLUMN('Medical Examinations'!E438),FALSE)</f>
        <v>No</v>
      </c>
      <c r="G439" s="11" t="str">
        <f>VLOOKUP($A439,'Medical Examinations'!$A:$J,COLUMN('Medical Examinations'!F438),FALSE)</f>
        <v>No</v>
      </c>
      <c r="H439" s="11">
        <f>VLOOKUP($A439,'Medical Examinations'!$A:$J,COLUMN('Medical Examinations'!G438),FALSE)</f>
        <v>1</v>
      </c>
      <c r="I439" s="11" t="str">
        <f>VLOOKUP($A439,'Medical Examinations'!$A:$J,COLUMN('Medical Examinations'!H438),FALSE)</f>
        <v>Yes</v>
      </c>
      <c r="J439" s="11" t="str">
        <f>VLOOKUP($A439,'Medical Examinations'!$A:$J,COLUMN('Medical Examinations'!I438),FALSE)</f>
        <v>Overweight</v>
      </c>
      <c r="K439" s="11" t="str">
        <f>VLOOKUP($A439,'Medical Examinations'!$A:$J,COLUMN('Medical Examinations'!J438),FALSE)</f>
        <v>Diabetes</v>
      </c>
      <c r="L439" s="27">
        <f>VLOOKUP($A439,'Hospitalisation Details'!$A:$K,COLUMN('Hospitalisation Details'!J438),FALSE)</f>
        <v>27711</v>
      </c>
      <c r="M439" s="28">
        <f>VLOOKUP($A439,'Hospitalisation Details'!$A:$K,COLUMN('Hospitalisation Details'!F438),FALSE)</f>
        <v>23401.31</v>
      </c>
      <c r="N439" s="28" t="str">
        <f>VLOOKUP($A439,'Hospitalisation Details'!$A:$K,COLUMN('Hospitalisation Details'!G438),FALSE)</f>
        <v>Tier - 2</v>
      </c>
      <c r="O439" s="28" t="str">
        <f>VLOOKUP($A439,'Hospitalisation Details'!$A:$K,COLUMN('Hospitalisation Details'!H438),FALSE)</f>
        <v>Tier - 3</v>
      </c>
      <c r="P439" s="28" t="str">
        <f>VLOOKUP($A439,'Hospitalisation Details'!$A:$K,COLUMN('Hospitalisation Details'!I438),FALSE)</f>
        <v>R1024</v>
      </c>
      <c r="Q439" s="29">
        <f>VLOOKUP($A439,'Hospitalisation Details'!$A:$K,COLUMN('Hospitalisation Details'!K438),FALSE)</f>
        <v>47</v>
      </c>
    </row>
    <row r="440" spans="1:17" ht="15.75" customHeight="1" x14ac:dyDescent="0.35">
      <c r="A440" s="26" t="s">
        <v>478</v>
      </c>
      <c r="B440" s="11" t="str">
        <f>VLOOKUP(A440,'Customer Names'!A:E,COLUMN('Customer Names'!D439),FALSE)</f>
        <v>Mr. Joshua</v>
      </c>
      <c r="C440" s="11">
        <f>VLOOKUP($A440,'Medical Examinations'!$A:$J,COLUMN('Medical Examinations'!B439),FALSE)</f>
        <v>25.6</v>
      </c>
      <c r="D440" s="11">
        <f>VLOOKUP($A440,'Medical Examinations'!$A:$J,COLUMN('Medical Examinations'!C439),FALSE)</f>
        <v>10.5</v>
      </c>
      <c r="E440" s="11" t="str">
        <f>VLOOKUP($A440,'Medical Examinations'!$A:$J,COLUMN('Medical Examinations'!D439),FALSE)</f>
        <v>No</v>
      </c>
      <c r="F440" s="11" t="str">
        <f>VLOOKUP($A440,'Medical Examinations'!$A:$J,COLUMN('Medical Examinations'!E439),FALSE)</f>
        <v>No</v>
      </c>
      <c r="G440" s="11" t="str">
        <f>VLOOKUP($A440,'Medical Examinations'!$A:$J,COLUMN('Medical Examinations'!F439),FALSE)</f>
        <v>No</v>
      </c>
      <c r="H440" s="11">
        <f>VLOOKUP($A440,'Medical Examinations'!$A:$J,COLUMN('Medical Examinations'!G439),FALSE)</f>
        <v>2</v>
      </c>
      <c r="I440" s="11" t="str">
        <f>VLOOKUP($A440,'Medical Examinations'!$A:$J,COLUMN('Medical Examinations'!H439),FALSE)</f>
        <v>Yes</v>
      </c>
      <c r="J440" s="11" t="str">
        <f>VLOOKUP($A440,'Medical Examinations'!$A:$J,COLUMN('Medical Examinations'!I439),FALSE)</f>
        <v>Overweight</v>
      </c>
      <c r="K440" s="11" t="str">
        <f>VLOOKUP($A440,'Medical Examinations'!$A:$J,COLUMN('Medical Examinations'!J439),FALSE)</f>
        <v>Diabetes</v>
      </c>
      <c r="L440" s="27">
        <f>VLOOKUP($A440,'Hospitalisation Details'!$A:$K,COLUMN('Hospitalisation Details'!J439),FALSE)</f>
        <v>26959</v>
      </c>
      <c r="M440" s="28">
        <f>VLOOKUP($A440,'Hospitalisation Details'!$A:$K,COLUMN('Hospitalisation Details'!F439),FALSE)</f>
        <v>23306.55</v>
      </c>
      <c r="N440" s="28" t="str">
        <f>VLOOKUP($A440,'Hospitalisation Details'!$A:$K,COLUMN('Hospitalisation Details'!G439),FALSE)</f>
        <v>Tier - 2</v>
      </c>
      <c r="O440" s="28" t="str">
        <f>VLOOKUP($A440,'Hospitalisation Details'!$A:$K,COLUMN('Hospitalisation Details'!H439),FALSE)</f>
        <v>Tier - 2</v>
      </c>
      <c r="P440" s="28" t="str">
        <f>VLOOKUP($A440,'Hospitalisation Details'!$A:$K,COLUMN('Hospitalisation Details'!I439),FALSE)</f>
        <v>R1011</v>
      </c>
      <c r="Q440" s="29">
        <f>VLOOKUP($A440,'Hospitalisation Details'!$A:$K,COLUMN('Hospitalisation Details'!K439),FALSE)</f>
        <v>49</v>
      </c>
    </row>
    <row r="441" spans="1:17" ht="15.75" customHeight="1" x14ac:dyDescent="0.35">
      <c r="A441" s="26" t="s">
        <v>479</v>
      </c>
      <c r="B441" s="11" t="str">
        <f>VLOOKUP(A441,'Customer Names'!A:E,COLUMN('Customer Names'!D440),FALSE)</f>
        <v>Ms. Nichole</v>
      </c>
      <c r="C441" s="11">
        <f>VLOOKUP($A441,'Medical Examinations'!$A:$J,COLUMN('Medical Examinations'!B440),FALSE)</f>
        <v>24.32</v>
      </c>
      <c r="D441" s="11">
        <f>VLOOKUP($A441,'Medical Examinations'!$A:$J,COLUMN('Medical Examinations'!C440),FALSE)</f>
        <v>6.39</v>
      </c>
      <c r="E441" s="11" t="str">
        <f>VLOOKUP($A441,'Medical Examinations'!$A:$J,COLUMN('Medical Examinations'!D440),FALSE)</f>
        <v>No</v>
      </c>
      <c r="F441" s="11" t="str">
        <f>VLOOKUP($A441,'Medical Examinations'!$A:$J,COLUMN('Medical Examinations'!E440),FALSE)</f>
        <v>No</v>
      </c>
      <c r="G441" s="11" t="str">
        <f>VLOOKUP($A441,'Medical Examinations'!$A:$J,COLUMN('Medical Examinations'!F440),FALSE)</f>
        <v>No</v>
      </c>
      <c r="H441" s="11">
        <f>VLOOKUP($A441,'Medical Examinations'!$A:$J,COLUMN('Medical Examinations'!G440),FALSE)</f>
        <v>0</v>
      </c>
      <c r="I441" s="11" t="str">
        <f>VLOOKUP($A441,'Medical Examinations'!$A:$J,COLUMN('Medical Examinations'!H440),FALSE)</f>
        <v>No</v>
      </c>
      <c r="J441" s="11" t="str">
        <f>VLOOKUP($A441,'Medical Examinations'!$A:$J,COLUMN('Medical Examinations'!I440),FALSE)</f>
        <v>Healthy Weight</v>
      </c>
      <c r="K441" s="11" t="str">
        <f>VLOOKUP($A441,'Medical Examinations'!$A:$J,COLUMN('Medical Examinations'!J440),FALSE)</f>
        <v>Prediabetes</v>
      </c>
      <c r="L441" s="27">
        <f>VLOOKUP($A441,'Hospitalisation Details'!$A:$K,COLUMN('Hospitalisation Details'!J440),FALSE)</f>
        <v>34610</v>
      </c>
      <c r="M441" s="28">
        <f>VLOOKUP($A441,'Hospitalisation Details'!$A:$K,COLUMN('Hospitalisation Details'!F440),FALSE)</f>
        <v>23288.93</v>
      </c>
      <c r="N441" s="28" t="str">
        <f>VLOOKUP($A441,'Hospitalisation Details'!$A:$K,COLUMN('Hospitalisation Details'!G440),FALSE)</f>
        <v>Tier - 2</v>
      </c>
      <c r="O441" s="28" t="str">
        <f>VLOOKUP($A441,'Hospitalisation Details'!$A:$K,COLUMN('Hospitalisation Details'!H440),FALSE)</f>
        <v>Tier - 3</v>
      </c>
      <c r="P441" s="28" t="str">
        <f>VLOOKUP($A441,'Hospitalisation Details'!$A:$K,COLUMN('Hospitalisation Details'!I440),FALSE)</f>
        <v>R1024</v>
      </c>
      <c r="Q441" s="29">
        <f>VLOOKUP($A441,'Hospitalisation Details'!$A:$K,COLUMN('Hospitalisation Details'!K440),FALSE)</f>
        <v>28</v>
      </c>
    </row>
    <row r="442" spans="1:17" ht="15.75" customHeight="1" x14ac:dyDescent="0.35">
      <c r="A442" s="26" t="s">
        <v>480</v>
      </c>
      <c r="B442" s="11" t="str">
        <f>VLOOKUP(A442,'Customer Names'!A:E,COLUMN('Customer Names'!D441),FALSE)</f>
        <v>Ms. Denise</v>
      </c>
      <c r="C442" s="11">
        <f>VLOOKUP($A442,'Medical Examinations'!$A:$J,COLUMN('Medical Examinations'!B441),FALSE)</f>
        <v>22.88</v>
      </c>
      <c r="D442" s="11">
        <f>VLOOKUP($A442,'Medical Examinations'!$A:$J,COLUMN('Medical Examinations'!C441),FALSE)</f>
        <v>5.71</v>
      </c>
      <c r="E442" s="11" t="str">
        <f>VLOOKUP($A442,'Medical Examinations'!$A:$J,COLUMN('Medical Examinations'!D441),FALSE)</f>
        <v>Yes</v>
      </c>
      <c r="F442" s="11" t="str">
        <f>VLOOKUP($A442,'Medical Examinations'!$A:$J,COLUMN('Medical Examinations'!E441),FALSE)</f>
        <v>No</v>
      </c>
      <c r="G442" s="11" t="str">
        <f>VLOOKUP($A442,'Medical Examinations'!$A:$J,COLUMN('Medical Examinations'!F441),FALSE)</f>
        <v>Yes</v>
      </c>
      <c r="H442" s="11">
        <f>VLOOKUP($A442,'Medical Examinations'!$A:$J,COLUMN('Medical Examinations'!G441),FALSE)</f>
        <v>1</v>
      </c>
      <c r="I442" s="11" t="str">
        <f>VLOOKUP($A442,'Medical Examinations'!$A:$J,COLUMN('Medical Examinations'!H441),FALSE)</f>
        <v>Yes</v>
      </c>
      <c r="J442" s="11" t="str">
        <f>VLOOKUP($A442,'Medical Examinations'!$A:$J,COLUMN('Medical Examinations'!I441),FALSE)</f>
        <v>Healthy Weight</v>
      </c>
      <c r="K442" s="11" t="str">
        <f>VLOOKUP($A442,'Medical Examinations'!$A:$J,COLUMN('Medical Examinations'!J441),FALSE)</f>
        <v>Prediabetes</v>
      </c>
      <c r="L442" s="27">
        <f>VLOOKUP($A442,'Hospitalisation Details'!$A:$K,COLUMN('Hospitalisation Details'!J441),FALSE)</f>
        <v>25521</v>
      </c>
      <c r="M442" s="28">
        <f>VLOOKUP($A442,'Hospitalisation Details'!$A:$K,COLUMN('Hospitalisation Details'!F441),FALSE)</f>
        <v>23244.79</v>
      </c>
      <c r="N442" s="28" t="str">
        <f>VLOOKUP($A442,'Hospitalisation Details'!$A:$K,COLUMN('Hospitalisation Details'!G441),FALSE)</f>
        <v>Tier - 2</v>
      </c>
      <c r="O442" s="28" t="str">
        <f>VLOOKUP($A442,'Hospitalisation Details'!$A:$K,COLUMN('Hospitalisation Details'!H441),FALSE)</f>
        <v>Tier - 3</v>
      </c>
      <c r="P442" s="28" t="str">
        <f>VLOOKUP($A442,'Hospitalisation Details'!$A:$K,COLUMN('Hospitalisation Details'!I441),FALSE)</f>
        <v>R1013</v>
      </c>
      <c r="Q442" s="29">
        <f>VLOOKUP($A442,'Hospitalisation Details'!$A:$K,COLUMN('Hospitalisation Details'!K441),FALSE)</f>
        <v>53</v>
      </c>
    </row>
    <row r="443" spans="1:17" ht="15.75" customHeight="1" x14ac:dyDescent="0.35">
      <c r="A443" s="26" t="s">
        <v>481</v>
      </c>
      <c r="B443" s="11" t="str">
        <f>VLOOKUP(A443,'Customer Names'!A:E,COLUMN('Customer Names'!D442),FALSE)</f>
        <v>Mr. Peter</v>
      </c>
      <c r="C443" s="11">
        <f>VLOOKUP($A443,'Medical Examinations'!$A:$J,COLUMN('Medical Examinations'!B442),FALSE)</f>
        <v>24.984999999999999</v>
      </c>
      <c r="D443" s="11">
        <f>VLOOKUP($A443,'Medical Examinations'!$A:$J,COLUMN('Medical Examinations'!C442),FALSE)</f>
        <v>4.43</v>
      </c>
      <c r="E443" s="11" t="str">
        <f>VLOOKUP($A443,'Medical Examinations'!$A:$J,COLUMN('Medical Examinations'!D442),FALSE)</f>
        <v>Yes</v>
      </c>
      <c r="F443" s="11" t="str">
        <f>VLOOKUP($A443,'Medical Examinations'!$A:$J,COLUMN('Medical Examinations'!E442),FALSE)</f>
        <v>No</v>
      </c>
      <c r="G443" s="11" t="str">
        <f>VLOOKUP($A443,'Medical Examinations'!$A:$J,COLUMN('Medical Examinations'!F442),FALSE)</f>
        <v>Yes</v>
      </c>
      <c r="H443" s="11">
        <f>VLOOKUP($A443,'Medical Examinations'!$A:$J,COLUMN('Medical Examinations'!G442),FALSE)</f>
        <v>1</v>
      </c>
      <c r="I443" s="11" t="str">
        <f>VLOOKUP($A443,'Medical Examinations'!$A:$J,COLUMN('Medical Examinations'!H442),FALSE)</f>
        <v>No</v>
      </c>
      <c r="J443" s="11" t="str">
        <f>VLOOKUP($A443,'Medical Examinations'!$A:$J,COLUMN('Medical Examinations'!I442),FALSE)</f>
        <v>Healthy Weight</v>
      </c>
      <c r="K443" s="11" t="str">
        <f>VLOOKUP($A443,'Medical Examinations'!$A:$J,COLUMN('Medical Examinations'!J442),FALSE)</f>
        <v>Normal</v>
      </c>
      <c r="L443" s="27">
        <f>VLOOKUP($A443,'Hospitalisation Details'!$A:$K,COLUMN('Hospitalisation Details'!J442),FALSE)</f>
        <v>35649</v>
      </c>
      <c r="M443" s="28">
        <f>VLOOKUP($A443,'Hospitalisation Details'!$A:$K,COLUMN('Hospitalisation Details'!F442),FALSE)</f>
        <v>23241.47</v>
      </c>
      <c r="N443" s="28" t="str">
        <f>VLOOKUP($A443,'Hospitalisation Details'!$A:$K,COLUMN('Hospitalisation Details'!G442),FALSE)</f>
        <v>Tier - 2</v>
      </c>
      <c r="O443" s="28" t="str">
        <f>VLOOKUP($A443,'Hospitalisation Details'!$A:$K,COLUMN('Hospitalisation Details'!H442),FALSE)</f>
        <v>Tier - 3</v>
      </c>
      <c r="P443" s="28" t="str">
        <f>VLOOKUP($A443,'Hospitalisation Details'!$A:$K,COLUMN('Hospitalisation Details'!I442),FALSE)</f>
        <v>R1018</v>
      </c>
      <c r="Q443" s="29">
        <f>VLOOKUP($A443,'Hospitalisation Details'!$A:$K,COLUMN('Hospitalisation Details'!K442),FALSE)</f>
        <v>25</v>
      </c>
    </row>
    <row r="444" spans="1:17" ht="15.75" customHeight="1" x14ac:dyDescent="0.35">
      <c r="A444" s="26" t="s">
        <v>482</v>
      </c>
      <c r="B444" s="11" t="str">
        <f>VLOOKUP(A444,'Customer Names'!A:E,COLUMN('Customer Names'!D443),FALSE)</f>
        <v>Mr. Johnson</v>
      </c>
      <c r="C444" s="11">
        <f>VLOOKUP($A444,'Medical Examinations'!$A:$J,COLUMN('Medical Examinations'!B443),FALSE)</f>
        <v>33.1</v>
      </c>
      <c r="D444" s="11">
        <f>VLOOKUP($A444,'Medical Examinations'!$A:$J,COLUMN('Medical Examinations'!C443),FALSE)</f>
        <v>5.52</v>
      </c>
      <c r="E444" s="11" t="str">
        <f>VLOOKUP($A444,'Medical Examinations'!$A:$J,COLUMN('Medical Examinations'!D443),FALSE)</f>
        <v>No</v>
      </c>
      <c r="F444" s="11" t="str">
        <f>VLOOKUP($A444,'Medical Examinations'!$A:$J,COLUMN('Medical Examinations'!E443),FALSE)</f>
        <v>No</v>
      </c>
      <c r="G444" s="11" t="str">
        <f>VLOOKUP($A444,'Medical Examinations'!$A:$J,COLUMN('Medical Examinations'!F443),FALSE)</f>
        <v>Yes</v>
      </c>
      <c r="H444" s="11">
        <f>VLOOKUP($A444,'Medical Examinations'!$A:$J,COLUMN('Medical Examinations'!G443),FALSE)</f>
        <v>1</v>
      </c>
      <c r="I444" s="11" t="str">
        <f>VLOOKUP($A444,'Medical Examinations'!$A:$J,COLUMN('Medical Examinations'!H443),FALSE)</f>
        <v>No</v>
      </c>
      <c r="J444" s="11" t="str">
        <f>VLOOKUP($A444,'Medical Examinations'!$A:$J,COLUMN('Medical Examinations'!I443),FALSE)</f>
        <v>Obesity</v>
      </c>
      <c r="K444" s="11" t="str">
        <f>VLOOKUP($A444,'Medical Examinations'!$A:$J,COLUMN('Medical Examinations'!J443),FALSE)</f>
        <v>Normal</v>
      </c>
      <c r="L444" s="27">
        <f>VLOOKUP($A444,'Hospitalisation Details'!$A:$K,COLUMN('Hospitalisation Details'!J443),FALSE)</f>
        <v>37969</v>
      </c>
      <c r="M444" s="28">
        <f>VLOOKUP($A444,'Hospitalisation Details'!$A:$K,COLUMN('Hospitalisation Details'!F443),FALSE)</f>
        <v>23082.959999999999</v>
      </c>
      <c r="N444" s="28" t="str">
        <f>VLOOKUP($A444,'Hospitalisation Details'!$A:$K,COLUMN('Hospitalisation Details'!G443),FALSE)</f>
        <v>Tier - 2</v>
      </c>
      <c r="O444" s="28" t="str">
        <f>VLOOKUP($A444,'Hospitalisation Details'!$A:$K,COLUMN('Hospitalisation Details'!H443),FALSE)</f>
        <v>Tier - 2</v>
      </c>
      <c r="P444" s="28" t="str">
        <f>VLOOKUP($A444,'Hospitalisation Details'!$A:$K,COLUMN('Hospitalisation Details'!I443),FALSE)</f>
        <v>R1011</v>
      </c>
      <c r="Q444" s="29">
        <f>VLOOKUP($A444,'Hospitalisation Details'!$A:$K,COLUMN('Hospitalisation Details'!K443),FALSE)</f>
        <v>19</v>
      </c>
    </row>
    <row r="445" spans="1:17" ht="15.75" customHeight="1" x14ac:dyDescent="0.35">
      <c r="A445" s="26" t="s">
        <v>483</v>
      </c>
      <c r="B445" s="11" t="str">
        <f>VLOOKUP(A445,'Customer Names'!A:E,COLUMN('Customer Names'!D444),FALSE)</f>
        <v>Ms. Katherine</v>
      </c>
      <c r="C445" s="11">
        <f>VLOOKUP($A445,'Medical Examinations'!$A:$J,COLUMN('Medical Examinations'!B444),FALSE)</f>
        <v>27.83</v>
      </c>
      <c r="D445" s="11">
        <f>VLOOKUP($A445,'Medical Examinations'!$A:$J,COLUMN('Medical Examinations'!C444),FALSE)</f>
        <v>9.1999999999999993</v>
      </c>
      <c r="E445" s="11" t="str">
        <f>VLOOKUP($A445,'Medical Examinations'!$A:$J,COLUMN('Medical Examinations'!D444),FALSE)</f>
        <v>Yes</v>
      </c>
      <c r="F445" s="11" t="str">
        <f>VLOOKUP($A445,'Medical Examinations'!$A:$J,COLUMN('Medical Examinations'!E444),FALSE)</f>
        <v>No</v>
      </c>
      <c r="G445" s="11" t="str">
        <f>VLOOKUP($A445,'Medical Examinations'!$A:$J,COLUMN('Medical Examinations'!F444),FALSE)</f>
        <v>No</v>
      </c>
      <c r="H445" s="11">
        <f>VLOOKUP($A445,'Medical Examinations'!$A:$J,COLUMN('Medical Examinations'!G444),FALSE)</f>
        <v>1</v>
      </c>
      <c r="I445" s="11" t="str">
        <f>VLOOKUP($A445,'Medical Examinations'!$A:$J,COLUMN('Medical Examinations'!H444),FALSE)</f>
        <v>Yes</v>
      </c>
      <c r="J445" s="11" t="str">
        <f>VLOOKUP($A445,'Medical Examinations'!$A:$J,COLUMN('Medical Examinations'!I444),FALSE)</f>
        <v>Overweight</v>
      </c>
      <c r="K445" s="11" t="str">
        <f>VLOOKUP($A445,'Medical Examinations'!$A:$J,COLUMN('Medical Examinations'!J444),FALSE)</f>
        <v>Diabetes</v>
      </c>
      <c r="L445" s="27">
        <f>VLOOKUP($A445,'Hospitalisation Details'!$A:$K,COLUMN('Hospitalisation Details'!J444),FALSE)</f>
        <v>27646</v>
      </c>
      <c r="M445" s="28">
        <f>VLOOKUP($A445,'Hospitalisation Details'!$A:$K,COLUMN('Hospitalisation Details'!F444),FALSE)</f>
        <v>23065.42</v>
      </c>
      <c r="N445" s="28" t="str">
        <f>VLOOKUP($A445,'Hospitalisation Details'!$A:$K,COLUMN('Hospitalisation Details'!G444),FALSE)</f>
        <v>Tier - 2</v>
      </c>
      <c r="O445" s="28" t="str">
        <f>VLOOKUP($A445,'Hospitalisation Details'!$A:$K,COLUMN('Hospitalisation Details'!H444),FALSE)</f>
        <v>Tier - 2</v>
      </c>
      <c r="P445" s="28" t="str">
        <f>VLOOKUP($A445,'Hospitalisation Details'!$A:$K,COLUMN('Hospitalisation Details'!I444),FALSE)</f>
        <v>R1013</v>
      </c>
      <c r="Q445" s="29">
        <f>VLOOKUP($A445,'Hospitalisation Details'!$A:$K,COLUMN('Hospitalisation Details'!K444),FALSE)</f>
        <v>47</v>
      </c>
    </row>
    <row r="446" spans="1:17" ht="15.75" customHeight="1" x14ac:dyDescent="0.35">
      <c r="A446" s="26" t="s">
        <v>484</v>
      </c>
      <c r="B446" s="11" t="str">
        <f>VLOOKUP(A446,'Customer Names'!A:E,COLUMN('Customer Names'!D445),FALSE)</f>
        <v>Ms. Lynda</v>
      </c>
      <c r="C446" s="11">
        <f>VLOOKUP($A446,'Medical Examinations'!$A:$J,COLUMN('Medical Examinations'!B445),FALSE)</f>
        <v>30.875</v>
      </c>
      <c r="D446" s="11">
        <f>VLOOKUP($A446,'Medical Examinations'!$A:$J,COLUMN('Medical Examinations'!C445),FALSE)</f>
        <v>10.97</v>
      </c>
      <c r="E446" s="11" t="str">
        <f>VLOOKUP($A446,'Medical Examinations'!$A:$J,COLUMN('Medical Examinations'!D445),FALSE)</f>
        <v>Yes</v>
      </c>
      <c r="F446" s="11" t="str">
        <f>VLOOKUP($A446,'Medical Examinations'!$A:$J,COLUMN('Medical Examinations'!E445),FALSE)</f>
        <v>No</v>
      </c>
      <c r="G446" s="11" t="str">
        <f>VLOOKUP($A446,'Medical Examinations'!$A:$J,COLUMN('Medical Examinations'!F445),FALSE)</f>
        <v>No</v>
      </c>
      <c r="H446" s="11">
        <f>VLOOKUP($A446,'Medical Examinations'!$A:$J,COLUMN('Medical Examinations'!G445),FALSE)</f>
        <v>2</v>
      </c>
      <c r="I446" s="11" t="str">
        <f>VLOOKUP($A446,'Medical Examinations'!$A:$J,COLUMN('Medical Examinations'!H445),FALSE)</f>
        <v>No</v>
      </c>
      <c r="J446" s="11" t="str">
        <f>VLOOKUP($A446,'Medical Examinations'!$A:$J,COLUMN('Medical Examinations'!I445),FALSE)</f>
        <v>Obesity</v>
      </c>
      <c r="K446" s="11" t="str">
        <f>VLOOKUP($A446,'Medical Examinations'!$A:$J,COLUMN('Medical Examinations'!J445),FALSE)</f>
        <v>Diabetes</v>
      </c>
      <c r="L446" s="27">
        <f>VLOOKUP($A446,'Hospitalisation Details'!$A:$K,COLUMN('Hospitalisation Details'!J445),FALSE)</f>
        <v>25881</v>
      </c>
      <c r="M446" s="28">
        <f>VLOOKUP($A446,'Hospitalisation Details'!$A:$K,COLUMN('Hospitalisation Details'!F445),FALSE)</f>
        <v>23045.57</v>
      </c>
      <c r="N446" s="28" t="str">
        <f>VLOOKUP($A446,'Hospitalisation Details'!$A:$K,COLUMN('Hospitalisation Details'!G445),FALSE)</f>
        <v>Tier - 2</v>
      </c>
      <c r="O446" s="28" t="str">
        <f>VLOOKUP($A446,'Hospitalisation Details'!$A:$K,COLUMN('Hospitalisation Details'!H445),FALSE)</f>
        <v>Tier - 2</v>
      </c>
      <c r="P446" s="28" t="str">
        <f>VLOOKUP($A446,'Hospitalisation Details'!$A:$K,COLUMN('Hospitalisation Details'!I445),FALSE)</f>
        <v>R1024</v>
      </c>
      <c r="Q446" s="29">
        <f>VLOOKUP($A446,'Hospitalisation Details'!$A:$K,COLUMN('Hospitalisation Details'!K445),FALSE)</f>
        <v>52</v>
      </c>
    </row>
    <row r="447" spans="1:17" ht="15.75" customHeight="1" x14ac:dyDescent="0.35">
      <c r="A447" s="26" t="s">
        <v>485</v>
      </c>
      <c r="B447" s="11" t="str">
        <f>VLOOKUP(A447,'Customer Names'!A:E,COLUMN('Customer Names'!D446),FALSE)</f>
        <v>Mr. Anthony</v>
      </c>
      <c r="C447" s="11">
        <f>VLOOKUP($A447,'Medical Examinations'!$A:$J,COLUMN('Medical Examinations'!B446),FALSE)</f>
        <v>27.265000000000001</v>
      </c>
      <c r="D447" s="11">
        <f>VLOOKUP($A447,'Medical Examinations'!$A:$J,COLUMN('Medical Examinations'!C446),FALSE)</f>
        <v>4.25</v>
      </c>
      <c r="E447" s="11" t="str">
        <f>VLOOKUP($A447,'Medical Examinations'!$A:$J,COLUMN('Medical Examinations'!D446),FALSE)</f>
        <v>No</v>
      </c>
      <c r="F447" s="11" t="str">
        <f>VLOOKUP($A447,'Medical Examinations'!$A:$J,COLUMN('Medical Examinations'!E446),FALSE)</f>
        <v>No</v>
      </c>
      <c r="G447" s="11" t="str">
        <f>VLOOKUP($A447,'Medical Examinations'!$A:$J,COLUMN('Medical Examinations'!F446),FALSE)</f>
        <v>Yes</v>
      </c>
      <c r="H447" s="11">
        <f>VLOOKUP($A447,'Medical Examinations'!$A:$J,COLUMN('Medical Examinations'!G446),FALSE)</f>
        <v>1</v>
      </c>
      <c r="I447" s="11" t="str">
        <f>VLOOKUP($A447,'Medical Examinations'!$A:$J,COLUMN('Medical Examinations'!H446),FALSE)</f>
        <v>No</v>
      </c>
      <c r="J447" s="11" t="str">
        <f>VLOOKUP($A447,'Medical Examinations'!$A:$J,COLUMN('Medical Examinations'!I446),FALSE)</f>
        <v>Overweight</v>
      </c>
      <c r="K447" s="11" t="str">
        <f>VLOOKUP($A447,'Medical Examinations'!$A:$J,COLUMN('Medical Examinations'!J446),FALSE)</f>
        <v>Normal</v>
      </c>
      <c r="L447" s="27">
        <f>VLOOKUP($A447,'Hospitalisation Details'!$A:$K,COLUMN('Hospitalisation Details'!J446),FALSE)</f>
        <v>37827</v>
      </c>
      <c r="M447" s="28">
        <f>VLOOKUP($A447,'Hospitalisation Details'!$A:$K,COLUMN('Hospitalisation Details'!F446),FALSE)</f>
        <v>22493.66</v>
      </c>
      <c r="N447" s="28" t="str">
        <f>VLOOKUP($A447,'Hospitalisation Details'!$A:$K,COLUMN('Hospitalisation Details'!G446),FALSE)</f>
        <v>Tier - 2</v>
      </c>
      <c r="O447" s="28" t="str">
        <f>VLOOKUP($A447,'Hospitalisation Details'!$A:$K,COLUMN('Hospitalisation Details'!H446),FALSE)</f>
        <v>Tier - 1</v>
      </c>
      <c r="P447" s="28" t="str">
        <f>VLOOKUP($A447,'Hospitalisation Details'!$A:$K,COLUMN('Hospitalisation Details'!I446),FALSE)</f>
        <v>R1012</v>
      </c>
      <c r="Q447" s="29">
        <f>VLOOKUP($A447,'Hospitalisation Details'!$A:$K,COLUMN('Hospitalisation Details'!K446),FALSE)</f>
        <v>19</v>
      </c>
    </row>
    <row r="448" spans="1:17" ht="15.75" customHeight="1" x14ac:dyDescent="0.35">
      <c r="A448" s="26" t="s">
        <v>486</v>
      </c>
      <c r="B448" s="11" t="str">
        <f>VLOOKUP(A448,'Customer Names'!A:E,COLUMN('Customer Names'!D447),FALSE)</f>
        <v>Ms. Linnea</v>
      </c>
      <c r="C448" s="11">
        <f>VLOOKUP($A448,'Medical Examinations'!$A:$J,COLUMN('Medical Examinations'!B447),FALSE)</f>
        <v>26.7</v>
      </c>
      <c r="D448" s="11">
        <f>VLOOKUP($A448,'Medical Examinations'!$A:$J,COLUMN('Medical Examinations'!C447),FALSE)</f>
        <v>5.23</v>
      </c>
      <c r="E448" s="11" t="str">
        <f>VLOOKUP($A448,'Medical Examinations'!$A:$J,COLUMN('Medical Examinations'!D447),FALSE)</f>
        <v>No</v>
      </c>
      <c r="F448" s="11" t="str">
        <f>VLOOKUP($A448,'Medical Examinations'!$A:$J,COLUMN('Medical Examinations'!E447),FALSE)</f>
        <v>No</v>
      </c>
      <c r="G448" s="11" t="str">
        <f>VLOOKUP($A448,'Medical Examinations'!$A:$J,COLUMN('Medical Examinations'!F447),FALSE)</f>
        <v>Yes</v>
      </c>
      <c r="H448" s="11">
        <f>VLOOKUP($A448,'Medical Examinations'!$A:$J,COLUMN('Medical Examinations'!G447),FALSE)</f>
        <v>1</v>
      </c>
      <c r="I448" s="11" t="str">
        <f>VLOOKUP($A448,'Medical Examinations'!$A:$J,COLUMN('Medical Examinations'!H447),FALSE)</f>
        <v>Yes</v>
      </c>
      <c r="J448" s="11" t="str">
        <f>VLOOKUP($A448,'Medical Examinations'!$A:$J,COLUMN('Medical Examinations'!I447),FALSE)</f>
        <v>Overweight</v>
      </c>
      <c r="K448" s="11" t="str">
        <f>VLOOKUP($A448,'Medical Examinations'!$A:$J,COLUMN('Medical Examinations'!J447),FALSE)</f>
        <v>Normal</v>
      </c>
      <c r="L448" s="27">
        <f>VLOOKUP($A448,'Hospitalisation Details'!$A:$K,COLUMN('Hospitalisation Details'!J447),FALSE)</f>
        <v>29173</v>
      </c>
      <c r="M448" s="28">
        <f>VLOOKUP($A448,'Hospitalisation Details'!$A:$K,COLUMN('Hospitalisation Details'!F447),FALSE)</f>
        <v>22478.6</v>
      </c>
      <c r="N448" s="28" t="str">
        <f>VLOOKUP($A448,'Hospitalisation Details'!$A:$K,COLUMN('Hospitalisation Details'!G447),FALSE)</f>
        <v>Tier - 3</v>
      </c>
      <c r="O448" s="28" t="str">
        <f>VLOOKUP($A448,'Hospitalisation Details'!$A:$K,COLUMN('Hospitalisation Details'!H447),FALSE)</f>
        <v>Tier - 2</v>
      </c>
      <c r="P448" s="28" t="str">
        <f>VLOOKUP($A448,'Hospitalisation Details'!$A:$K,COLUMN('Hospitalisation Details'!I447),FALSE)</f>
        <v>R1011</v>
      </c>
      <c r="Q448" s="29">
        <f>VLOOKUP($A448,'Hospitalisation Details'!$A:$K,COLUMN('Hospitalisation Details'!K447),FALSE)</f>
        <v>43</v>
      </c>
    </row>
    <row r="449" spans="1:17" ht="15.75" customHeight="1" x14ac:dyDescent="0.35">
      <c r="A449" s="26" t="s">
        <v>487</v>
      </c>
      <c r="B449" s="11" t="str">
        <f>VLOOKUP(A449,'Customer Names'!A:E,COLUMN('Customer Names'!D448),FALSE)</f>
        <v>Mr. Massimiliano</v>
      </c>
      <c r="C449" s="11">
        <f>VLOOKUP($A449,'Medical Examinations'!$A:$J,COLUMN('Medical Examinations'!B448),FALSE)</f>
        <v>29.925000000000001</v>
      </c>
      <c r="D449" s="11">
        <f>VLOOKUP($A449,'Medical Examinations'!$A:$J,COLUMN('Medical Examinations'!C448),FALSE)</f>
        <v>5.96</v>
      </c>
      <c r="E449" s="11" t="str">
        <f>VLOOKUP($A449,'Medical Examinations'!$A:$J,COLUMN('Medical Examinations'!D448),FALSE)</f>
        <v>Yes</v>
      </c>
      <c r="F449" s="11" t="str">
        <f>VLOOKUP($A449,'Medical Examinations'!$A:$J,COLUMN('Medical Examinations'!E448),FALSE)</f>
        <v>No</v>
      </c>
      <c r="G449" s="11" t="str">
        <f>VLOOKUP($A449,'Medical Examinations'!$A:$J,COLUMN('Medical Examinations'!F448),FALSE)</f>
        <v>Yes</v>
      </c>
      <c r="H449" s="11">
        <f>VLOOKUP($A449,'Medical Examinations'!$A:$J,COLUMN('Medical Examinations'!G448),FALSE)</f>
        <v>1</v>
      </c>
      <c r="I449" s="11" t="str">
        <f>VLOOKUP($A449,'Medical Examinations'!$A:$J,COLUMN('Medical Examinations'!H448),FALSE)</f>
        <v>Yes</v>
      </c>
      <c r="J449" s="11" t="str">
        <f>VLOOKUP($A449,'Medical Examinations'!$A:$J,COLUMN('Medical Examinations'!I448),FALSE)</f>
        <v>Overweight</v>
      </c>
      <c r="K449" s="11" t="str">
        <f>VLOOKUP($A449,'Medical Examinations'!$A:$J,COLUMN('Medical Examinations'!J448),FALSE)</f>
        <v>Prediabetes</v>
      </c>
      <c r="L449" s="27">
        <f>VLOOKUP($A449,'Hospitalisation Details'!$A:$K,COLUMN('Hospitalisation Details'!J448),FALSE)</f>
        <v>30671</v>
      </c>
      <c r="M449" s="28">
        <f>VLOOKUP($A449,'Hospitalisation Details'!$A:$K,COLUMN('Hospitalisation Details'!F448),FALSE)</f>
        <v>22462.04</v>
      </c>
      <c r="N449" s="28" t="str">
        <f>VLOOKUP($A449,'Hospitalisation Details'!$A:$K,COLUMN('Hospitalisation Details'!G448),FALSE)</f>
        <v>Tier - 3</v>
      </c>
      <c r="O449" s="28" t="str">
        <f>VLOOKUP($A449,'Hospitalisation Details'!$A:$K,COLUMN('Hospitalisation Details'!H448),FALSE)</f>
        <v>Tier - 1</v>
      </c>
      <c r="P449" s="28" t="str">
        <f>VLOOKUP($A449,'Hospitalisation Details'!$A:$K,COLUMN('Hospitalisation Details'!I448),FALSE)</f>
        <v>R1019</v>
      </c>
      <c r="Q449" s="29">
        <f>VLOOKUP($A449,'Hospitalisation Details'!$A:$K,COLUMN('Hospitalisation Details'!K448),FALSE)</f>
        <v>39</v>
      </c>
    </row>
    <row r="450" spans="1:17" ht="15.75" customHeight="1" x14ac:dyDescent="0.35">
      <c r="A450" s="26" t="s">
        <v>488</v>
      </c>
      <c r="B450" s="11" t="str">
        <f>VLOOKUP(A450,'Customer Names'!A:E,COLUMN('Customer Names'!D449),FALSE)</f>
        <v>Mr. James</v>
      </c>
      <c r="C450" s="11">
        <f>VLOOKUP($A450,'Medical Examinations'!$A:$J,COLUMN('Medical Examinations'!B449),FALSE)</f>
        <v>19.95</v>
      </c>
      <c r="D450" s="11">
        <f>VLOOKUP($A450,'Medical Examinations'!$A:$J,COLUMN('Medical Examinations'!C449),FALSE)</f>
        <v>4.29</v>
      </c>
      <c r="E450" s="11" t="str">
        <f>VLOOKUP($A450,'Medical Examinations'!$A:$J,COLUMN('Medical Examinations'!D449),FALSE)</f>
        <v>Yes</v>
      </c>
      <c r="F450" s="11" t="str">
        <f>VLOOKUP($A450,'Medical Examinations'!$A:$J,COLUMN('Medical Examinations'!E449),FALSE)</f>
        <v>No</v>
      </c>
      <c r="G450" s="11" t="str">
        <f>VLOOKUP($A450,'Medical Examinations'!$A:$J,COLUMN('Medical Examinations'!F449),FALSE)</f>
        <v>No</v>
      </c>
      <c r="H450" s="11">
        <f>VLOOKUP($A450,'Medical Examinations'!$A:$J,COLUMN('Medical Examinations'!G449),FALSE)</f>
        <v>2</v>
      </c>
      <c r="I450" s="11" t="str">
        <f>VLOOKUP($A450,'Medical Examinations'!$A:$J,COLUMN('Medical Examinations'!H449),FALSE)</f>
        <v>Yes</v>
      </c>
      <c r="J450" s="11" t="str">
        <f>VLOOKUP($A450,'Medical Examinations'!$A:$J,COLUMN('Medical Examinations'!I449),FALSE)</f>
        <v>Healthy Weight</v>
      </c>
      <c r="K450" s="11" t="str">
        <f>VLOOKUP($A450,'Medical Examinations'!$A:$J,COLUMN('Medical Examinations'!J449),FALSE)</f>
        <v>Normal</v>
      </c>
      <c r="L450" s="27">
        <f>VLOOKUP($A450,'Hospitalisation Details'!$A:$K,COLUMN('Hospitalisation Details'!J449),FALSE)</f>
        <v>24337</v>
      </c>
      <c r="M450" s="28">
        <f>VLOOKUP($A450,'Hospitalisation Details'!$A:$K,COLUMN('Hospitalisation Details'!F449),FALSE)</f>
        <v>22412.65</v>
      </c>
      <c r="N450" s="28" t="str">
        <f>VLOOKUP($A450,'Hospitalisation Details'!$A:$K,COLUMN('Hospitalisation Details'!G449),FALSE)</f>
        <v>Tier - 3</v>
      </c>
      <c r="O450" s="28" t="str">
        <f>VLOOKUP($A450,'Hospitalisation Details'!$A:$K,COLUMN('Hospitalisation Details'!H449),FALSE)</f>
        <v>Tier - 3</v>
      </c>
      <c r="P450" s="28" t="str">
        <f>VLOOKUP($A450,'Hospitalisation Details'!$A:$K,COLUMN('Hospitalisation Details'!I449),FALSE)</f>
        <v>R1014</v>
      </c>
      <c r="Q450" s="29">
        <f>VLOOKUP($A450,'Hospitalisation Details'!$A:$K,COLUMN('Hospitalisation Details'!K449),FALSE)</f>
        <v>56</v>
      </c>
    </row>
    <row r="451" spans="1:17" ht="15.75" customHeight="1" x14ac:dyDescent="0.35">
      <c r="A451" s="26" t="s">
        <v>489</v>
      </c>
      <c r="B451" s="11" t="str">
        <f>VLOOKUP(A451,'Customer Names'!A:E,COLUMN('Customer Names'!D450),FALSE)</f>
        <v>Ms. Lauren</v>
      </c>
      <c r="C451" s="11">
        <f>VLOOKUP($A451,'Medical Examinations'!$A:$J,COLUMN('Medical Examinations'!B450),FALSE)</f>
        <v>24.225000000000001</v>
      </c>
      <c r="D451" s="11">
        <f>VLOOKUP($A451,'Medical Examinations'!$A:$J,COLUMN('Medical Examinations'!C450),FALSE)</f>
        <v>4.09</v>
      </c>
      <c r="E451" s="11" t="str">
        <f>VLOOKUP($A451,'Medical Examinations'!$A:$J,COLUMN('Medical Examinations'!D450),FALSE)</f>
        <v>No</v>
      </c>
      <c r="F451" s="11" t="str">
        <f>VLOOKUP($A451,'Medical Examinations'!$A:$J,COLUMN('Medical Examinations'!E450),FALSE)</f>
        <v>No</v>
      </c>
      <c r="G451" s="11" t="str">
        <f>VLOOKUP($A451,'Medical Examinations'!$A:$J,COLUMN('Medical Examinations'!F450),FALSE)</f>
        <v>No</v>
      </c>
      <c r="H451" s="11">
        <f>VLOOKUP($A451,'Medical Examinations'!$A:$J,COLUMN('Medical Examinations'!G450),FALSE)</f>
        <v>0</v>
      </c>
      <c r="I451" s="11" t="str">
        <f>VLOOKUP($A451,'Medical Examinations'!$A:$J,COLUMN('Medical Examinations'!H450),FALSE)</f>
        <v>No</v>
      </c>
      <c r="J451" s="11" t="str">
        <f>VLOOKUP($A451,'Medical Examinations'!$A:$J,COLUMN('Medical Examinations'!I450),FALSE)</f>
        <v>Healthy Weight</v>
      </c>
      <c r="K451" s="11" t="str">
        <f>VLOOKUP($A451,'Medical Examinations'!$A:$J,COLUMN('Medical Examinations'!J450),FALSE)</f>
        <v>Normal</v>
      </c>
      <c r="L451" s="27">
        <f>VLOOKUP($A451,'Hospitalisation Details'!$A:$K,COLUMN('Hospitalisation Details'!J450),FALSE)</f>
        <v>36398</v>
      </c>
      <c r="M451" s="28">
        <f>VLOOKUP($A451,'Hospitalisation Details'!$A:$K,COLUMN('Hospitalisation Details'!F450),FALSE)</f>
        <v>22395.74</v>
      </c>
      <c r="N451" s="28" t="str">
        <f>VLOOKUP($A451,'Hospitalisation Details'!$A:$K,COLUMN('Hospitalisation Details'!G450),FALSE)</f>
        <v>Tier - 3</v>
      </c>
      <c r="O451" s="28" t="str">
        <f>VLOOKUP($A451,'Hospitalisation Details'!$A:$K,COLUMN('Hospitalisation Details'!H450),FALSE)</f>
        <v>Tier - 2</v>
      </c>
      <c r="P451" s="28" t="str">
        <f>VLOOKUP($A451,'Hospitalisation Details'!$A:$K,COLUMN('Hospitalisation Details'!I450),FALSE)</f>
        <v>R1024</v>
      </c>
      <c r="Q451" s="29">
        <f>VLOOKUP($A451,'Hospitalisation Details'!$A:$K,COLUMN('Hospitalisation Details'!K450),FALSE)</f>
        <v>23</v>
      </c>
    </row>
    <row r="452" spans="1:17" ht="15.75" customHeight="1" x14ac:dyDescent="0.35">
      <c r="A452" s="26" t="s">
        <v>490</v>
      </c>
      <c r="B452" s="11" t="str">
        <f>VLOOKUP(A452,'Customer Names'!A:E,COLUMN('Customer Names'!D451),FALSE)</f>
        <v>Ms. Michele</v>
      </c>
      <c r="C452" s="11">
        <f>VLOOKUP($A452,'Medical Examinations'!$A:$J,COLUMN('Medical Examinations'!B451),FALSE)</f>
        <v>28.12</v>
      </c>
      <c r="D452" s="11">
        <f>VLOOKUP($A452,'Medical Examinations'!$A:$J,COLUMN('Medical Examinations'!C451),FALSE)</f>
        <v>4.88</v>
      </c>
      <c r="E452" s="11" t="str">
        <f>VLOOKUP($A452,'Medical Examinations'!$A:$J,COLUMN('Medical Examinations'!D451),FALSE)</f>
        <v>No</v>
      </c>
      <c r="F452" s="11" t="str">
        <f>VLOOKUP($A452,'Medical Examinations'!$A:$J,COLUMN('Medical Examinations'!E451),FALSE)</f>
        <v>No</v>
      </c>
      <c r="G452" s="11" t="str">
        <f>VLOOKUP($A452,'Medical Examinations'!$A:$J,COLUMN('Medical Examinations'!F451),FALSE)</f>
        <v>No</v>
      </c>
      <c r="H452" s="11">
        <f>VLOOKUP($A452,'Medical Examinations'!$A:$J,COLUMN('Medical Examinations'!G451),FALSE)</f>
        <v>0</v>
      </c>
      <c r="I452" s="11" t="str">
        <f>VLOOKUP($A452,'Medical Examinations'!$A:$J,COLUMN('Medical Examinations'!H451),FALSE)</f>
        <v>Yes</v>
      </c>
      <c r="J452" s="11" t="str">
        <f>VLOOKUP($A452,'Medical Examinations'!$A:$J,COLUMN('Medical Examinations'!I451),FALSE)</f>
        <v>Overweight</v>
      </c>
      <c r="K452" s="11" t="str">
        <f>VLOOKUP($A452,'Medical Examinations'!$A:$J,COLUMN('Medical Examinations'!J451),FALSE)</f>
        <v>Normal</v>
      </c>
      <c r="L452" s="27">
        <f>VLOOKUP($A452,'Hospitalisation Details'!$A:$K,COLUMN('Hospitalisation Details'!J451),FALSE)</f>
        <v>30312</v>
      </c>
      <c r="M452" s="28">
        <f>VLOOKUP($A452,'Hospitalisation Details'!$A:$K,COLUMN('Hospitalisation Details'!F451),FALSE)</f>
        <v>22331.57</v>
      </c>
      <c r="N452" s="28" t="str">
        <f>VLOOKUP($A452,'Hospitalisation Details'!$A:$K,COLUMN('Hospitalisation Details'!G451),FALSE)</f>
        <v>Tier - 2</v>
      </c>
      <c r="O452" s="28" t="str">
        <f>VLOOKUP($A452,'Hospitalisation Details'!$A:$K,COLUMN('Hospitalisation Details'!H451),FALSE)</f>
        <v>Tier - 3</v>
      </c>
      <c r="P452" s="28" t="str">
        <f>VLOOKUP($A452,'Hospitalisation Details'!$A:$K,COLUMN('Hospitalisation Details'!I451),FALSE)</f>
        <v>R1024</v>
      </c>
      <c r="Q452" s="29">
        <f>VLOOKUP($A452,'Hospitalisation Details'!$A:$K,COLUMN('Hospitalisation Details'!K451),FALSE)</f>
        <v>40</v>
      </c>
    </row>
    <row r="453" spans="1:17" ht="15.75" customHeight="1" x14ac:dyDescent="0.35">
      <c r="A453" s="26" t="s">
        <v>491</v>
      </c>
      <c r="B453" s="11" t="str">
        <f>VLOOKUP(A453,'Customer Names'!A:E,COLUMN('Customer Names'!D452),FALSE)</f>
        <v>Mr. Xiao</v>
      </c>
      <c r="C453" s="11">
        <f>VLOOKUP($A453,'Medical Examinations'!$A:$J,COLUMN('Medical Examinations'!B452),FALSE)</f>
        <v>23.21</v>
      </c>
      <c r="D453" s="11">
        <f>VLOOKUP($A453,'Medical Examinations'!$A:$J,COLUMN('Medical Examinations'!C452),FALSE)</f>
        <v>6.76</v>
      </c>
      <c r="E453" s="11" t="str">
        <f>VLOOKUP($A453,'Medical Examinations'!$A:$J,COLUMN('Medical Examinations'!D452),FALSE)</f>
        <v>No</v>
      </c>
      <c r="F453" s="11" t="str">
        <f>VLOOKUP($A453,'Medical Examinations'!$A:$J,COLUMN('Medical Examinations'!E452),FALSE)</f>
        <v>No</v>
      </c>
      <c r="G453" s="11" t="str">
        <f>VLOOKUP($A453,'Medical Examinations'!$A:$J,COLUMN('Medical Examinations'!F452),FALSE)</f>
        <v>No</v>
      </c>
      <c r="H453" s="11">
        <f>VLOOKUP($A453,'Medical Examinations'!$A:$J,COLUMN('Medical Examinations'!G452),FALSE)</f>
        <v>0</v>
      </c>
      <c r="I453" s="11" t="str">
        <f>VLOOKUP($A453,'Medical Examinations'!$A:$J,COLUMN('Medical Examinations'!H452),FALSE)</f>
        <v>Yes</v>
      </c>
      <c r="J453" s="11" t="str">
        <f>VLOOKUP($A453,'Medical Examinations'!$A:$J,COLUMN('Medical Examinations'!I452),FALSE)</f>
        <v>Healthy Weight</v>
      </c>
      <c r="K453" s="11" t="str">
        <f>VLOOKUP($A453,'Medical Examinations'!$A:$J,COLUMN('Medical Examinations'!J452),FALSE)</f>
        <v>Diabetes</v>
      </c>
      <c r="L453" s="27">
        <f>VLOOKUP($A453,'Hospitalisation Details'!$A:$K,COLUMN('Hospitalisation Details'!J452),FALSE)</f>
        <v>26100</v>
      </c>
      <c r="M453" s="28">
        <f>VLOOKUP($A453,'Hospitalisation Details'!$A:$K,COLUMN('Hospitalisation Details'!F452),FALSE)</f>
        <v>22218.11</v>
      </c>
      <c r="N453" s="28" t="str">
        <f>VLOOKUP($A453,'Hospitalisation Details'!$A:$K,COLUMN('Hospitalisation Details'!G452),FALSE)</f>
        <v>Tier - 2</v>
      </c>
      <c r="O453" s="28" t="str">
        <f>VLOOKUP($A453,'Hospitalisation Details'!$A:$K,COLUMN('Hospitalisation Details'!H452),FALSE)</f>
        <v>Tier - 3</v>
      </c>
      <c r="P453" s="28" t="str">
        <f>VLOOKUP($A453,'Hospitalisation Details'!$A:$K,COLUMN('Hospitalisation Details'!I452),FALSE)</f>
        <v>R1013</v>
      </c>
      <c r="Q453" s="29">
        <f>VLOOKUP($A453,'Hospitalisation Details'!$A:$K,COLUMN('Hospitalisation Details'!K452),FALSE)</f>
        <v>51</v>
      </c>
    </row>
    <row r="454" spans="1:17" ht="15.75" customHeight="1" x14ac:dyDescent="0.35">
      <c r="A454" s="26" t="s">
        <v>492</v>
      </c>
      <c r="B454" s="11" t="str">
        <f>VLOOKUP(A454,'Customer Names'!A:E,COLUMN('Customer Names'!D453),FALSE)</f>
        <v>Ms. Harper</v>
      </c>
      <c r="C454" s="11">
        <f>VLOOKUP($A454,'Medical Examinations'!$A:$J,COLUMN('Medical Examinations'!B453),FALSE)</f>
        <v>23.98</v>
      </c>
      <c r="D454" s="11">
        <f>VLOOKUP($A454,'Medical Examinations'!$A:$J,COLUMN('Medical Examinations'!C453),FALSE)</f>
        <v>10.67</v>
      </c>
      <c r="E454" s="11" t="str">
        <f>VLOOKUP($A454,'Medical Examinations'!$A:$J,COLUMN('Medical Examinations'!D453),FALSE)</f>
        <v>No</v>
      </c>
      <c r="F454" s="11" t="str">
        <f>VLOOKUP($A454,'Medical Examinations'!$A:$J,COLUMN('Medical Examinations'!E453),FALSE)</f>
        <v>No</v>
      </c>
      <c r="G454" s="11" t="str">
        <f>VLOOKUP($A454,'Medical Examinations'!$A:$J,COLUMN('Medical Examinations'!F453),FALSE)</f>
        <v>No</v>
      </c>
      <c r="H454" s="11">
        <f>VLOOKUP($A454,'Medical Examinations'!$A:$J,COLUMN('Medical Examinations'!G453),FALSE)</f>
        <v>0</v>
      </c>
      <c r="I454" s="11" t="str">
        <f>VLOOKUP($A454,'Medical Examinations'!$A:$J,COLUMN('Medical Examinations'!H453),FALSE)</f>
        <v>No</v>
      </c>
      <c r="J454" s="11" t="str">
        <f>VLOOKUP($A454,'Medical Examinations'!$A:$J,COLUMN('Medical Examinations'!I453),FALSE)</f>
        <v>Healthy Weight</v>
      </c>
      <c r="K454" s="11" t="str">
        <f>VLOOKUP($A454,'Medical Examinations'!$A:$J,COLUMN('Medical Examinations'!J453),FALSE)</f>
        <v>Diabetes</v>
      </c>
      <c r="L454" s="27">
        <f>VLOOKUP($A454,'Hospitalisation Details'!$A:$K,COLUMN('Hospitalisation Details'!J453),FALSE)</f>
        <v>23978</v>
      </c>
      <c r="M454" s="28">
        <f>VLOOKUP($A454,'Hospitalisation Details'!$A:$K,COLUMN('Hospitalisation Details'!F453),FALSE)</f>
        <v>22192.44</v>
      </c>
      <c r="N454" s="28" t="str">
        <f>VLOOKUP($A454,'Hospitalisation Details'!$A:$K,COLUMN('Hospitalisation Details'!G453),FALSE)</f>
        <v>Tier - 3</v>
      </c>
      <c r="O454" s="28" t="str">
        <f>VLOOKUP($A454,'Hospitalisation Details'!$A:$K,COLUMN('Hospitalisation Details'!H453),FALSE)</f>
        <v>Tier - 1</v>
      </c>
      <c r="P454" s="28" t="str">
        <f>VLOOKUP($A454,'Hospitalisation Details'!$A:$K,COLUMN('Hospitalisation Details'!I453),FALSE)</f>
        <v>R1013</v>
      </c>
      <c r="Q454" s="29">
        <f>VLOOKUP($A454,'Hospitalisation Details'!$A:$K,COLUMN('Hospitalisation Details'!K453),FALSE)</f>
        <v>57</v>
      </c>
    </row>
    <row r="455" spans="1:17" ht="15.75" customHeight="1" x14ac:dyDescent="0.35">
      <c r="A455" s="26" t="s">
        <v>493</v>
      </c>
      <c r="B455" s="11" t="str">
        <f>VLOOKUP(A455,'Customer Names'!A:E,COLUMN('Customer Names'!D454),FALSE)</f>
        <v>Mr. Nick</v>
      </c>
      <c r="C455" s="11">
        <f>VLOOKUP($A455,'Medical Examinations'!$A:$J,COLUMN('Medical Examinations'!B454),FALSE)</f>
        <v>30</v>
      </c>
      <c r="D455" s="11">
        <f>VLOOKUP($A455,'Medical Examinations'!$A:$J,COLUMN('Medical Examinations'!C454),FALSE)</f>
        <v>6.21</v>
      </c>
      <c r="E455" s="11" t="str">
        <f>VLOOKUP($A455,'Medical Examinations'!$A:$J,COLUMN('Medical Examinations'!D454),FALSE)</f>
        <v>No</v>
      </c>
      <c r="F455" s="11" t="str">
        <f>VLOOKUP($A455,'Medical Examinations'!$A:$J,COLUMN('Medical Examinations'!E454),FALSE)</f>
        <v>No</v>
      </c>
      <c r="G455" s="11" t="str">
        <f>VLOOKUP($A455,'Medical Examinations'!$A:$J,COLUMN('Medical Examinations'!F454),FALSE)</f>
        <v>No</v>
      </c>
      <c r="H455" s="11">
        <f>VLOOKUP($A455,'Medical Examinations'!$A:$J,COLUMN('Medical Examinations'!G454),FALSE)</f>
        <v>0</v>
      </c>
      <c r="I455" s="11" t="str">
        <f>VLOOKUP($A455,'Medical Examinations'!$A:$J,COLUMN('Medical Examinations'!H454),FALSE)</f>
        <v>Yes</v>
      </c>
      <c r="J455" s="11" t="str">
        <f>VLOOKUP($A455,'Medical Examinations'!$A:$J,COLUMN('Medical Examinations'!I454),FALSE)</f>
        <v>Obesity</v>
      </c>
      <c r="K455" s="11" t="str">
        <f>VLOOKUP($A455,'Medical Examinations'!$A:$J,COLUMN('Medical Examinations'!J454),FALSE)</f>
        <v>Prediabetes</v>
      </c>
      <c r="L455" s="27">
        <f>VLOOKUP($A455,'Hospitalisation Details'!$A:$K,COLUMN('Hospitalisation Details'!J454),FALSE)</f>
        <v>29476</v>
      </c>
      <c r="M455" s="28">
        <f>VLOOKUP($A455,'Hospitalisation Details'!$A:$K,COLUMN('Hospitalisation Details'!F454),FALSE)</f>
        <v>22144.03</v>
      </c>
      <c r="N455" s="28" t="str">
        <f>VLOOKUP($A455,'Hospitalisation Details'!$A:$K,COLUMN('Hospitalisation Details'!G454),FALSE)</f>
        <v>Tier - 2</v>
      </c>
      <c r="O455" s="28" t="str">
        <f>VLOOKUP($A455,'Hospitalisation Details'!$A:$K,COLUMN('Hospitalisation Details'!H454),FALSE)</f>
        <v>Tier - 2</v>
      </c>
      <c r="P455" s="28" t="str">
        <f>VLOOKUP($A455,'Hospitalisation Details'!$A:$K,COLUMN('Hospitalisation Details'!I454),FALSE)</f>
        <v>R1011</v>
      </c>
      <c r="Q455" s="29">
        <f>VLOOKUP($A455,'Hospitalisation Details'!$A:$K,COLUMN('Hospitalisation Details'!K454),FALSE)</f>
        <v>42</v>
      </c>
    </row>
    <row r="456" spans="1:17" ht="15.75" customHeight="1" x14ac:dyDescent="0.35">
      <c r="A456" s="26" t="s">
        <v>494</v>
      </c>
      <c r="B456" s="11" t="str">
        <f>VLOOKUP(A456,'Customer Names'!A:E,COLUMN('Customer Names'!D455),FALSE)</f>
        <v>Mr. Scott</v>
      </c>
      <c r="C456" s="11">
        <f>VLOOKUP($A456,'Medical Examinations'!$A:$J,COLUMN('Medical Examinations'!B455),FALSE)</f>
        <v>17.350000000000001</v>
      </c>
      <c r="D456" s="11">
        <f>VLOOKUP($A456,'Medical Examinations'!$A:$J,COLUMN('Medical Examinations'!C455),FALSE)</f>
        <v>5.03</v>
      </c>
      <c r="E456" s="11" t="str">
        <f>VLOOKUP($A456,'Medical Examinations'!$A:$J,COLUMN('Medical Examinations'!D455),FALSE)</f>
        <v>Yes</v>
      </c>
      <c r="F456" s="11" t="str">
        <f>VLOOKUP($A456,'Medical Examinations'!$A:$J,COLUMN('Medical Examinations'!E455),FALSE)</f>
        <v>No</v>
      </c>
      <c r="G456" s="11" t="str">
        <f>VLOOKUP($A456,'Medical Examinations'!$A:$J,COLUMN('Medical Examinations'!F455),FALSE)</f>
        <v>No</v>
      </c>
      <c r="H456" s="11">
        <f>VLOOKUP($A456,'Medical Examinations'!$A:$J,COLUMN('Medical Examinations'!G455),FALSE)</f>
        <v>0</v>
      </c>
      <c r="I456" s="11" t="str">
        <f>VLOOKUP($A456,'Medical Examinations'!$A:$J,COLUMN('Medical Examinations'!H455),FALSE)</f>
        <v>Yes</v>
      </c>
      <c r="J456" s="11" t="str">
        <f>VLOOKUP($A456,'Medical Examinations'!$A:$J,COLUMN('Medical Examinations'!I455),FALSE)</f>
        <v>Underweight</v>
      </c>
      <c r="K456" s="11" t="str">
        <f>VLOOKUP($A456,'Medical Examinations'!$A:$J,COLUMN('Medical Examinations'!J455),FALSE)</f>
        <v>Normal</v>
      </c>
      <c r="L456" s="27">
        <f>VLOOKUP($A456,'Hospitalisation Details'!$A:$K,COLUMN('Hospitalisation Details'!J455),FALSE)</f>
        <v>37131</v>
      </c>
      <c r="M456" s="28">
        <f>VLOOKUP($A456,'Hospitalisation Details'!$A:$K,COLUMN('Hospitalisation Details'!F455),FALSE)</f>
        <v>22097.62</v>
      </c>
      <c r="N456" s="28" t="str">
        <f>VLOOKUP($A456,'Hospitalisation Details'!$A:$K,COLUMN('Hospitalisation Details'!G455),FALSE)</f>
        <v>Tier - 3</v>
      </c>
      <c r="O456" s="28" t="str">
        <f>VLOOKUP($A456,'Hospitalisation Details'!$A:$K,COLUMN('Hospitalisation Details'!H455),FALSE)</f>
        <v>Tier - 1</v>
      </c>
      <c r="P456" s="28" t="str">
        <f>VLOOKUP($A456,'Hospitalisation Details'!$A:$K,COLUMN('Hospitalisation Details'!I455),FALSE)</f>
        <v>R1011</v>
      </c>
      <c r="Q456" s="29">
        <f>VLOOKUP($A456,'Hospitalisation Details'!$A:$K,COLUMN('Hospitalisation Details'!K455),FALSE)</f>
        <v>21</v>
      </c>
    </row>
    <row r="457" spans="1:17" ht="15.75" customHeight="1" x14ac:dyDescent="0.35">
      <c r="A457" s="26" t="s">
        <v>495</v>
      </c>
      <c r="B457" s="11" t="str">
        <f>VLOOKUP(A457,'Customer Names'!A:E,COLUMN('Customer Names'!D456),FALSE)</f>
        <v>Mr. Wilson</v>
      </c>
      <c r="C457" s="11">
        <f>VLOOKUP($A457,'Medical Examinations'!$A:$J,COLUMN('Medical Examinations'!B456),FALSE)</f>
        <v>22.704999999999998</v>
      </c>
      <c r="D457" s="11">
        <f>VLOOKUP($A457,'Medical Examinations'!$A:$J,COLUMN('Medical Examinations'!C456),FALSE)</f>
        <v>5.27</v>
      </c>
      <c r="E457" s="11" t="str">
        <f>VLOOKUP($A457,'Medical Examinations'!$A:$J,COLUMN('Medical Examinations'!D456),FALSE)</f>
        <v>No</v>
      </c>
      <c r="F457" s="11" t="str">
        <f>VLOOKUP($A457,'Medical Examinations'!$A:$J,COLUMN('Medical Examinations'!E456),FALSE)</f>
        <v>No</v>
      </c>
      <c r="G457" s="11" t="str">
        <f>VLOOKUP($A457,'Medical Examinations'!$A:$J,COLUMN('Medical Examinations'!F456),FALSE)</f>
        <v>No</v>
      </c>
      <c r="H457" s="11">
        <f>VLOOKUP($A457,'Medical Examinations'!$A:$J,COLUMN('Medical Examinations'!G456),FALSE)</f>
        <v>0</v>
      </c>
      <c r="I457" s="11" t="str">
        <f>VLOOKUP($A457,'Medical Examinations'!$A:$J,COLUMN('Medical Examinations'!H456),FALSE)</f>
        <v>No</v>
      </c>
      <c r="J457" s="11" t="str">
        <f>VLOOKUP($A457,'Medical Examinations'!$A:$J,COLUMN('Medical Examinations'!I456),FALSE)</f>
        <v>Healthy Weight</v>
      </c>
      <c r="K457" s="11" t="str">
        <f>VLOOKUP($A457,'Medical Examinations'!$A:$J,COLUMN('Medical Examinations'!J456),FALSE)</f>
        <v>Normal</v>
      </c>
      <c r="L457" s="27">
        <f>VLOOKUP($A457,'Hospitalisation Details'!$A:$K,COLUMN('Hospitalisation Details'!J456),FALSE)</f>
        <v>32795</v>
      </c>
      <c r="M457" s="28">
        <f>VLOOKUP($A457,'Hospitalisation Details'!$A:$K,COLUMN('Hospitalisation Details'!F456),FALSE)</f>
        <v>21984.47</v>
      </c>
      <c r="N457" s="28" t="str">
        <f>VLOOKUP($A457,'Hospitalisation Details'!$A:$K,COLUMN('Hospitalisation Details'!G456),FALSE)</f>
        <v>Tier - 3</v>
      </c>
      <c r="O457" s="28" t="str">
        <f>VLOOKUP($A457,'Hospitalisation Details'!$A:$K,COLUMN('Hospitalisation Details'!H456),FALSE)</f>
        <v>Tier - 1</v>
      </c>
      <c r="P457" s="28" t="str">
        <f>VLOOKUP($A457,'Hospitalisation Details'!$A:$K,COLUMN('Hospitalisation Details'!I456),FALSE)</f>
        <v>R1012</v>
      </c>
      <c r="Q457" s="29">
        <f>VLOOKUP($A457,'Hospitalisation Details'!$A:$K,COLUMN('Hospitalisation Details'!K456),FALSE)</f>
        <v>33</v>
      </c>
    </row>
    <row r="458" spans="1:17" ht="15.75" customHeight="1" x14ac:dyDescent="0.35">
      <c r="A458" s="26" t="s">
        <v>496</v>
      </c>
      <c r="B458" s="11" t="str">
        <f>VLOOKUP(A458,'Customer Names'!A:E,COLUMN('Customer Names'!D457),FALSE)</f>
        <v>Mr. Lee</v>
      </c>
      <c r="C458" s="11">
        <f>VLOOKUP($A458,'Medical Examinations'!$A:$J,COLUMN('Medical Examinations'!B457),FALSE)</f>
        <v>25.41</v>
      </c>
      <c r="D458" s="11">
        <f>VLOOKUP($A458,'Medical Examinations'!$A:$J,COLUMN('Medical Examinations'!C457),FALSE)</f>
        <v>10.53</v>
      </c>
      <c r="E458" s="11" t="str">
        <f>VLOOKUP($A458,'Medical Examinations'!$A:$J,COLUMN('Medical Examinations'!D457),FALSE)</f>
        <v>Yes</v>
      </c>
      <c r="F458" s="11" t="str">
        <f>VLOOKUP($A458,'Medical Examinations'!$A:$J,COLUMN('Medical Examinations'!E457),FALSE)</f>
        <v>No</v>
      </c>
      <c r="G458" s="11" t="str">
        <f>VLOOKUP($A458,'Medical Examinations'!$A:$J,COLUMN('Medical Examinations'!F457),FALSE)</f>
        <v>No</v>
      </c>
      <c r="H458" s="11">
        <f>VLOOKUP($A458,'Medical Examinations'!$A:$J,COLUMN('Medical Examinations'!G457),FALSE)</f>
        <v>1</v>
      </c>
      <c r="I458" s="11" t="str">
        <f>VLOOKUP($A458,'Medical Examinations'!$A:$J,COLUMN('Medical Examinations'!H457),FALSE)</f>
        <v>Yes</v>
      </c>
      <c r="J458" s="11" t="str">
        <f>VLOOKUP($A458,'Medical Examinations'!$A:$J,COLUMN('Medical Examinations'!I457),FALSE)</f>
        <v>Overweight</v>
      </c>
      <c r="K458" s="11" t="str">
        <f>VLOOKUP($A458,'Medical Examinations'!$A:$J,COLUMN('Medical Examinations'!J457),FALSE)</f>
        <v>Diabetes</v>
      </c>
      <c r="L458" s="27">
        <f>VLOOKUP($A458,'Hospitalisation Details'!$A:$K,COLUMN('Hospitalisation Details'!J457),FALSE)</f>
        <v>27747</v>
      </c>
      <c r="M458" s="28">
        <f>VLOOKUP($A458,'Hospitalisation Details'!$A:$K,COLUMN('Hospitalisation Details'!F457),FALSE)</f>
        <v>21978.68</v>
      </c>
      <c r="N458" s="28" t="str">
        <f>VLOOKUP($A458,'Hospitalisation Details'!$A:$K,COLUMN('Hospitalisation Details'!G457),FALSE)</f>
        <v>Tier - 3</v>
      </c>
      <c r="O458" s="28" t="str">
        <f>VLOOKUP($A458,'Hospitalisation Details'!$A:$K,COLUMN('Hospitalisation Details'!H457),FALSE)</f>
        <v>Tier - 3</v>
      </c>
      <c r="P458" s="28" t="str">
        <f>VLOOKUP($A458,'Hospitalisation Details'!$A:$K,COLUMN('Hospitalisation Details'!I457),FALSE)</f>
        <v>R1013</v>
      </c>
      <c r="Q458" s="29">
        <f>VLOOKUP($A458,'Hospitalisation Details'!$A:$K,COLUMN('Hospitalisation Details'!K457),FALSE)</f>
        <v>47</v>
      </c>
    </row>
    <row r="459" spans="1:17" ht="15.75" customHeight="1" x14ac:dyDescent="0.35">
      <c r="A459" s="26" t="s">
        <v>497</v>
      </c>
      <c r="B459" s="11" t="str">
        <f>VLOOKUP(A459,'Customer Names'!A:E,COLUMN('Customer Names'!D458),FALSE)</f>
        <v>Mr. Shizhong</v>
      </c>
      <c r="C459" s="11">
        <f>VLOOKUP($A459,'Medical Examinations'!$A:$J,COLUMN('Medical Examinations'!B458),FALSE)</f>
        <v>18.23</v>
      </c>
      <c r="D459" s="11">
        <f>VLOOKUP($A459,'Medical Examinations'!$A:$J,COLUMN('Medical Examinations'!C458),FALSE)</f>
        <v>5.78</v>
      </c>
      <c r="E459" s="11" t="str">
        <f>VLOOKUP($A459,'Medical Examinations'!$A:$J,COLUMN('Medical Examinations'!D458),FALSE)</f>
        <v>No</v>
      </c>
      <c r="F459" s="11" t="str">
        <f>VLOOKUP($A459,'Medical Examinations'!$A:$J,COLUMN('Medical Examinations'!E458),FALSE)</f>
        <v>No</v>
      </c>
      <c r="G459" s="11" t="str">
        <f>VLOOKUP($A459,'Medical Examinations'!$A:$J,COLUMN('Medical Examinations'!F458),FALSE)</f>
        <v>Yes</v>
      </c>
      <c r="H459" s="11">
        <f>VLOOKUP($A459,'Medical Examinations'!$A:$J,COLUMN('Medical Examinations'!G458),FALSE)</f>
        <v>1</v>
      </c>
      <c r="I459" s="11" t="str">
        <f>VLOOKUP($A459,'Medical Examinations'!$A:$J,COLUMN('Medical Examinations'!H458),FALSE)</f>
        <v>Yes</v>
      </c>
      <c r="J459" s="11" t="str">
        <f>VLOOKUP($A459,'Medical Examinations'!$A:$J,COLUMN('Medical Examinations'!I458),FALSE)</f>
        <v>Underweight</v>
      </c>
      <c r="K459" s="11" t="str">
        <f>VLOOKUP($A459,'Medical Examinations'!$A:$J,COLUMN('Medical Examinations'!J458),FALSE)</f>
        <v>Prediabetes</v>
      </c>
      <c r="L459" s="27">
        <f>VLOOKUP($A459,'Hospitalisation Details'!$A:$K,COLUMN('Hospitalisation Details'!J458),FALSE)</f>
        <v>37892</v>
      </c>
      <c r="M459" s="28">
        <f>VLOOKUP($A459,'Hospitalisation Details'!$A:$K,COLUMN('Hospitalisation Details'!F458),FALSE)</f>
        <v>21882.400000000001</v>
      </c>
      <c r="N459" s="28" t="str">
        <f>VLOOKUP($A459,'Hospitalisation Details'!$A:$K,COLUMN('Hospitalisation Details'!G458),FALSE)</f>
        <v>Tier - 2</v>
      </c>
      <c r="O459" s="28" t="str">
        <f>VLOOKUP($A459,'Hospitalisation Details'!$A:$K,COLUMN('Hospitalisation Details'!H458),FALSE)</f>
        <v>Tier - 1</v>
      </c>
      <c r="P459" s="28" t="str">
        <f>VLOOKUP($A459,'Hospitalisation Details'!$A:$K,COLUMN('Hospitalisation Details'!I458),FALSE)</f>
        <v>R1011</v>
      </c>
      <c r="Q459" s="29">
        <f>VLOOKUP($A459,'Hospitalisation Details'!$A:$K,COLUMN('Hospitalisation Details'!K458),FALSE)</f>
        <v>19</v>
      </c>
    </row>
    <row r="460" spans="1:17" ht="15.75" customHeight="1" x14ac:dyDescent="0.35">
      <c r="A460" s="26" t="s">
        <v>498</v>
      </c>
      <c r="B460" s="11" t="str">
        <f>VLOOKUP(A460,'Customer Names'!A:E,COLUMN('Customer Names'!D459),FALSE)</f>
        <v>Ms. Marie-Claire</v>
      </c>
      <c r="C460" s="11">
        <f>VLOOKUP($A460,'Medical Examinations'!$A:$J,COLUMN('Medical Examinations'!B459),FALSE)</f>
        <v>24.7</v>
      </c>
      <c r="D460" s="11">
        <f>VLOOKUP($A460,'Medical Examinations'!$A:$J,COLUMN('Medical Examinations'!C459),FALSE)</f>
        <v>4.3600000000000003</v>
      </c>
      <c r="E460" s="11" t="str">
        <f>VLOOKUP($A460,'Medical Examinations'!$A:$J,COLUMN('Medical Examinations'!D459),FALSE)</f>
        <v>No</v>
      </c>
      <c r="F460" s="11" t="str">
        <f>VLOOKUP($A460,'Medical Examinations'!$A:$J,COLUMN('Medical Examinations'!E459),FALSE)</f>
        <v>No</v>
      </c>
      <c r="G460" s="11" t="str">
        <f>VLOOKUP($A460,'Medical Examinations'!$A:$J,COLUMN('Medical Examinations'!F459),FALSE)</f>
        <v>Yes</v>
      </c>
      <c r="H460" s="11">
        <f>VLOOKUP($A460,'Medical Examinations'!$A:$J,COLUMN('Medical Examinations'!G459),FALSE)</f>
        <v>1</v>
      </c>
      <c r="I460" s="11" t="str">
        <f>VLOOKUP($A460,'Medical Examinations'!$A:$J,COLUMN('Medical Examinations'!H459),FALSE)</f>
        <v>Yes</v>
      </c>
      <c r="J460" s="11" t="str">
        <f>VLOOKUP($A460,'Medical Examinations'!$A:$J,COLUMN('Medical Examinations'!I459),FALSE)</f>
        <v>Healthy Weight</v>
      </c>
      <c r="K460" s="11" t="str">
        <f>VLOOKUP($A460,'Medical Examinations'!$A:$J,COLUMN('Medical Examinations'!J459),FALSE)</f>
        <v>Normal</v>
      </c>
      <c r="L460" s="27">
        <f>VLOOKUP($A460,'Hospitalisation Details'!$A:$K,COLUMN('Hospitalisation Details'!J459),FALSE)</f>
        <v>29084</v>
      </c>
      <c r="M460" s="28">
        <f>VLOOKUP($A460,'Hospitalisation Details'!$A:$K,COLUMN('Hospitalisation Details'!F459),FALSE)</f>
        <v>21880.82</v>
      </c>
      <c r="N460" s="28" t="str">
        <f>VLOOKUP($A460,'Hospitalisation Details'!$A:$K,COLUMN('Hospitalisation Details'!G459),FALSE)</f>
        <v>Tier - 3</v>
      </c>
      <c r="O460" s="28" t="str">
        <f>VLOOKUP($A460,'Hospitalisation Details'!$A:$K,COLUMN('Hospitalisation Details'!H459),FALSE)</f>
        <v>Tier - 1</v>
      </c>
      <c r="P460" s="28" t="str">
        <f>VLOOKUP($A460,'Hospitalisation Details'!$A:$K,COLUMN('Hospitalisation Details'!I459),FALSE)</f>
        <v>R1012</v>
      </c>
      <c r="Q460" s="29">
        <f>VLOOKUP($A460,'Hospitalisation Details'!$A:$K,COLUMN('Hospitalisation Details'!K459),FALSE)</f>
        <v>43</v>
      </c>
    </row>
    <row r="461" spans="1:17" ht="15.75" customHeight="1" x14ac:dyDescent="0.35">
      <c r="A461" s="26" t="s">
        <v>499</v>
      </c>
      <c r="B461" s="11" t="str">
        <f>VLOOKUP(A461,'Customer Names'!A:E,COLUMN('Customer Names'!D460),FALSE)</f>
        <v>Mr. Todd</v>
      </c>
      <c r="C461" s="11">
        <f>VLOOKUP($A461,'Medical Examinations'!$A:$J,COLUMN('Medical Examinations'!B460),FALSE)</f>
        <v>37.4</v>
      </c>
      <c r="D461" s="11">
        <f>VLOOKUP($A461,'Medical Examinations'!$A:$J,COLUMN('Medical Examinations'!C460),FALSE)</f>
        <v>9.7200000000000006</v>
      </c>
      <c r="E461" s="11" t="str">
        <f>VLOOKUP($A461,'Medical Examinations'!$A:$J,COLUMN('Medical Examinations'!D460),FALSE)</f>
        <v>Yes</v>
      </c>
      <c r="F461" s="11" t="str">
        <f>VLOOKUP($A461,'Medical Examinations'!$A:$J,COLUMN('Medical Examinations'!E460),FALSE)</f>
        <v>No</v>
      </c>
      <c r="G461" s="11" t="str">
        <f>VLOOKUP($A461,'Medical Examinations'!$A:$J,COLUMN('Medical Examinations'!F460),FALSE)</f>
        <v>Yes</v>
      </c>
      <c r="H461" s="11">
        <f>VLOOKUP($A461,'Medical Examinations'!$A:$J,COLUMN('Medical Examinations'!G460),FALSE)</f>
        <v>1</v>
      </c>
      <c r="I461" s="11" t="str">
        <f>VLOOKUP($A461,'Medical Examinations'!$A:$J,COLUMN('Medical Examinations'!H460),FALSE)</f>
        <v>No</v>
      </c>
      <c r="J461" s="11" t="str">
        <f>VLOOKUP($A461,'Medical Examinations'!$A:$J,COLUMN('Medical Examinations'!I460),FALSE)</f>
        <v>Obesity</v>
      </c>
      <c r="K461" s="11" t="str">
        <f>VLOOKUP($A461,'Medical Examinations'!$A:$J,COLUMN('Medical Examinations'!J460),FALSE)</f>
        <v>Diabetes</v>
      </c>
      <c r="L461" s="27">
        <f>VLOOKUP($A461,'Hospitalisation Details'!$A:$K,COLUMN('Hospitalisation Details'!J460),FALSE)</f>
        <v>23250</v>
      </c>
      <c r="M461" s="28">
        <f>VLOOKUP($A461,'Hospitalisation Details'!$A:$K,COLUMN('Hospitalisation Details'!F460),FALSE)</f>
        <v>21797</v>
      </c>
      <c r="N461" s="28" t="str">
        <f>VLOOKUP($A461,'Hospitalisation Details'!$A:$K,COLUMN('Hospitalisation Details'!G460),FALSE)</f>
        <v>Tier - 3</v>
      </c>
      <c r="O461" s="28" t="str">
        <f>VLOOKUP($A461,'Hospitalisation Details'!$A:$K,COLUMN('Hospitalisation Details'!H460),FALSE)</f>
        <v>Tier - 1</v>
      </c>
      <c r="P461" s="28" t="str">
        <f>VLOOKUP($A461,'Hospitalisation Details'!$A:$K,COLUMN('Hospitalisation Details'!I460),FALSE)</f>
        <v>R1011</v>
      </c>
      <c r="Q461" s="29">
        <f>VLOOKUP($A461,'Hospitalisation Details'!$A:$K,COLUMN('Hospitalisation Details'!K460),FALSE)</f>
        <v>59</v>
      </c>
    </row>
    <row r="462" spans="1:17" ht="15.75" customHeight="1" x14ac:dyDescent="0.35">
      <c r="A462" s="26" t="s">
        <v>500</v>
      </c>
      <c r="B462" s="11" t="str">
        <f>VLOOKUP(A462,'Customer Names'!A:E,COLUMN('Customer Names'!D461),FALSE)</f>
        <v>Ms. Carolyn</v>
      </c>
      <c r="C462" s="11">
        <f>VLOOKUP($A462,'Medical Examinations'!$A:$J,COLUMN('Medical Examinations'!B461),FALSE)</f>
        <v>26.885000000000002</v>
      </c>
      <c r="D462" s="11">
        <f>VLOOKUP($A462,'Medical Examinations'!$A:$J,COLUMN('Medical Examinations'!C461),FALSE)</f>
        <v>5.18</v>
      </c>
      <c r="E462" s="11" t="str">
        <f>VLOOKUP($A462,'Medical Examinations'!$A:$J,COLUMN('Medical Examinations'!D461),FALSE)</f>
        <v>No</v>
      </c>
      <c r="F462" s="11" t="str">
        <f>VLOOKUP($A462,'Medical Examinations'!$A:$J,COLUMN('Medical Examinations'!E461),FALSE)</f>
        <v>No</v>
      </c>
      <c r="G462" s="11" t="str">
        <f>VLOOKUP($A462,'Medical Examinations'!$A:$J,COLUMN('Medical Examinations'!F461),FALSE)</f>
        <v>Yes</v>
      </c>
      <c r="H462" s="11">
        <f>VLOOKUP($A462,'Medical Examinations'!$A:$J,COLUMN('Medical Examinations'!G461),FALSE)</f>
        <v>1</v>
      </c>
      <c r="I462" s="11" t="str">
        <f>VLOOKUP($A462,'Medical Examinations'!$A:$J,COLUMN('Medical Examinations'!H461),FALSE)</f>
        <v>Yes</v>
      </c>
      <c r="J462" s="11" t="str">
        <f>VLOOKUP($A462,'Medical Examinations'!$A:$J,COLUMN('Medical Examinations'!I461),FALSE)</f>
        <v>Overweight</v>
      </c>
      <c r="K462" s="11" t="str">
        <f>VLOOKUP($A462,'Medical Examinations'!$A:$J,COLUMN('Medical Examinations'!J461),FALSE)</f>
        <v>Normal</v>
      </c>
      <c r="L462" s="27">
        <f>VLOOKUP($A462,'Hospitalisation Details'!$A:$K,COLUMN('Hospitalisation Details'!J461),FALSE)</f>
        <v>29126</v>
      </c>
      <c r="M462" s="28">
        <f>VLOOKUP($A462,'Hospitalisation Details'!$A:$K,COLUMN('Hospitalisation Details'!F461),FALSE)</f>
        <v>21774.32</v>
      </c>
      <c r="N462" s="28" t="str">
        <f>VLOOKUP($A462,'Hospitalisation Details'!$A:$K,COLUMN('Hospitalisation Details'!G461),FALSE)</f>
        <v>Tier - 3</v>
      </c>
      <c r="O462" s="28" t="str">
        <f>VLOOKUP($A462,'Hospitalisation Details'!$A:$K,COLUMN('Hospitalisation Details'!H461),FALSE)</f>
        <v>Tier - 2</v>
      </c>
      <c r="P462" s="28" t="str">
        <f>VLOOKUP($A462,'Hospitalisation Details'!$A:$K,COLUMN('Hospitalisation Details'!I461),FALSE)</f>
        <v>R1012</v>
      </c>
      <c r="Q462" s="29">
        <f>VLOOKUP($A462,'Hospitalisation Details'!$A:$K,COLUMN('Hospitalisation Details'!K461),FALSE)</f>
        <v>43</v>
      </c>
    </row>
    <row r="463" spans="1:17" ht="15.75" customHeight="1" x14ac:dyDescent="0.35">
      <c r="A463" s="26" t="s">
        <v>501</v>
      </c>
      <c r="B463" s="11" t="str">
        <f>VLOOKUP(A463,'Customer Names'!A:E,COLUMN('Customer Names'!D462),FALSE)</f>
        <v>Ms. Lindsey</v>
      </c>
      <c r="C463" s="11">
        <f>VLOOKUP($A463,'Medical Examinations'!$A:$J,COLUMN('Medical Examinations'!B462),FALSE)</f>
        <v>25.27</v>
      </c>
      <c r="D463" s="11">
        <f>VLOOKUP($A463,'Medical Examinations'!$A:$J,COLUMN('Medical Examinations'!C462),FALSE)</f>
        <v>5.29</v>
      </c>
      <c r="E463" s="11" t="str">
        <f>VLOOKUP($A463,'Medical Examinations'!$A:$J,COLUMN('Medical Examinations'!D462),FALSE)</f>
        <v>No</v>
      </c>
      <c r="F463" s="11" t="str">
        <f>VLOOKUP($A463,'Medical Examinations'!$A:$J,COLUMN('Medical Examinations'!E462),FALSE)</f>
        <v>No</v>
      </c>
      <c r="G463" s="11" t="str">
        <f>VLOOKUP($A463,'Medical Examinations'!$A:$J,COLUMN('Medical Examinations'!F462),FALSE)</f>
        <v>Yes</v>
      </c>
      <c r="H463" s="11">
        <f>VLOOKUP($A463,'Medical Examinations'!$A:$J,COLUMN('Medical Examinations'!G462),FALSE)</f>
        <v>1</v>
      </c>
      <c r="I463" s="11" t="str">
        <f>VLOOKUP($A463,'Medical Examinations'!$A:$J,COLUMN('Medical Examinations'!H462),FALSE)</f>
        <v>Yes</v>
      </c>
      <c r="J463" s="11" t="str">
        <f>VLOOKUP($A463,'Medical Examinations'!$A:$J,COLUMN('Medical Examinations'!I462),FALSE)</f>
        <v>Overweight</v>
      </c>
      <c r="K463" s="11" t="str">
        <f>VLOOKUP($A463,'Medical Examinations'!$A:$J,COLUMN('Medical Examinations'!J462),FALSE)</f>
        <v>Normal</v>
      </c>
      <c r="L463" s="27">
        <f>VLOOKUP($A463,'Hospitalisation Details'!$A:$K,COLUMN('Hospitalisation Details'!J462),FALSE)</f>
        <v>29118</v>
      </c>
      <c r="M463" s="28">
        <f>VLOOKUP($A463,'Hospitalisation Details'!$A:$K,COLUMN('Hospitalisation Details'!F462),FALSE)</f>
        <v>21771.34</v>
      </c>
      <c r="N463" s="28" t="str">
        <f>VLOOKUP($A463,'Hospitalisation Details'!$A:$K,COLUMN('Hospitalisation Details'!G462),FALSE)</f>
        <v>Tier - 3</v>
      </c>
      <c r="O463" s="28" t="str">
        <f>VLOOKUP($A463,'Hospitalisation Details'!$A:$K,COLUMN('Hospitalisation Details'!H462),FALSE)</f>
        <v>Tier - 1</v>
      </c>
      <c r="P463" s="28" t="str">
        <f>VLOOKUP($A463,'Hospitalisation Details'!$A:$K,COLUMN('Hospitalisation Details'!I462),FALSE)</f>
        <v>R1024</v>
      </c>
      <c r="Q463" s="29">
        <f>VLOOKUP($A463,'Hospitalisation Details'!$A:$K,COLUMN('Hospitalisation Details'!K462),FALSE)</f>
        <v>43</v>
      </c>
    </row>
    <row r="464" spans="1:17" ht="15.75" customHeight="1" x14ac:dyDescent="0.35">
      <c r="A464" s="26" t="s">
        <v>502</v>
      </c>
      <c r="B464" s="11" t="str">
        <f>VLOOKUP(A464,'Customer Names'!A:E,COLUMN('Customer Names'!D463),FALSE)</f>
        <v>Ms. Marissa</v>
      </c>
      <c r="C464" s="11">
        <f>VLOOKUP($A464,'Medical Examinations'!$A:$J,COLUMN('Medical Examinations'!B463),FALSE)</f>
        <v>23.655000000000001</v>
      </c>
      <c r="D464" s="11">
        <f>VLOOKUP($A464,'Medical Examinations'!$A:$J,COLUMN('Medical Examinations'!C463),FALSE)</f>
        <v>4.8600000000000003</v>
      </c>
      <c r="E464" s="11" t="str">
        <f>VLOOKUP($A464,'Medical Examinations'!$A:$J,COLUMN('Medical Examinations'!D463),FALSE)</f>
        <v>Yes</v>
      </c>
      <c r="F464" s="11" t="str">
        <f>VLOOKUP($A464,'Medical Examinations'!$A:$J,COLUMN('Medical Examinations'!E463),FALSE)</f>
        <v>No</v>
      </c>
      <c r="G464" s="11" t="str">
        <f>VLOOKUP($A464,'Medical Examinations'!$A:$J,COLUMN('Medical Examinations'!F463),FALSE)</f>
        <v>No</v>
      </c>
      <c r="H464" s="11">
        <f>VLOOKUP($A464,'Medical Examinations'!$A:$J,COLUMN('Medical Examinations'!G463),FALSE)</f>
        <v>0</v>
      </c>
      <c r="I464" s="11" t="str">
        <f>VLOOKUP($A464,'Medical Examinations'!$A:$J,COLUMN('Medical Examinations'!H463),FALSE)</f>
        <v>Yes</v>
      </c>
      <c r="J464" s="11" t="str">
        <f>VLOOKUP($A464,'Medical Examinations'!$A:$J,COLUMN('Medical Examinations'!I463),FALSE)</f>
        <v>Healthy Weight</v>
      </c>
      <c r="K464" s="11" t="str">
        <f>VLOOKUP($A464,'Medical Examinations'!$A:$J,COLUMN('Medical Examinations'!J463),FALSE)</f>
        <v>Normal</v>
      </c>
      <c r="L464" s="27">
        <f>VLOOKUP($A464,'Hospitalisation Details'!$A:$K,COLUMN('Hospitalisation Details'!J463),FALSE)</f>
        <v>27959</v>
      </c>
      <c r="M464" s="28">
        <f>VLOOKUP($A464,'Hospitalisation Details'!$A:$K,COLUMN('Hospitalisation Details'!F463),FALSE)</f>
        <v>21677.279999999999</v>
      </c>
      <c r="N464" s="28" t="str">
        <f>VLOOKUP($A464,'Hospitalisation Details'!$A:$K,COLUMN('Hospitalisation Details'!G463),FALSE)</f>
        <v>Tier - 3</v>
      </c>
      <c r="O464" s="28" t="str">
        <f>VLOOKUP($A464,'Hospitalisation Details'!$A:$K,COLUMN('Hospitalisation Details'!H463),FALSE)</f>
        <v>Tier - 1</v>
      </c>
      <c r="P464" s="28" t="str">
        <f>VLOOKUP($A464,'Hospitalisation Details'!$A:$K,COLUMN('Hospitalisation Details'!I463),FALSE)</f>
        <v>R1012</v>
      </c>
      <c r="Q464" s="29">
        <f>VLOOKUP($A464,'Hospitalisation Details'!$A:$K,COLUMN('Hospitalisation Details'!K463),FALSE)</f>
        <v>46</v>
      </c>
    </row>
    <row r="465" spans="1:17" ht="15.75" customHeight="1" x14ac:dyDescent="0.35">
      <c r="A465" s="26" t="s">
        <v>503</v>
      </c>
      <c r="B465" s="11" t="str">
        <f>VLOOKUP(A465,'Customer Names'!A:E,COLUMN('Customer Names'!D464),FALSE)</f>
        <v>Mr. Jean</v>
      </c>
      <c r="C465" s="11">
        <f>VLOOKUP($A465,'Medical Examinations'!$A:$J,COLUMN('Medical Examinations'!B464),FALSE)</f>
        <v>55.05</v>
      </c>
      <c r="D465" s="11">
        <f>VLOOKUP($A465,'Medical Examinations'!$A:$J,COLUMN('Medical Examinations'!C464),FALSE)</f>
        <v>7.66</v>
      </c>
      <c r="E465" s="11" t="str">
        <f>VLOOKUP($A465,'Medical Examinations'!$A:$J,COLUMN('Medical Examinations'!D464),FALSE)</f>
        <v>No</v>
      </c>
      <c r="F465" s="11" t="str">
        <f>VLOOKUP($A465,'Medical Examinations'!$A:$J,COLUMN('Medical Examinations'!E464),FALSE)</f>
        <v>No</v>
      </c>
      <c r="G465" s="11" t="str">
        <f>VLOOKUP($A465,'Medical Examinations'!$A:$J,COLUMN('Medical Examinations'!F464),FALSE)</f>
        <v>No</v>
      </c>
      <c r="H465" s="11">
        <f>VLOOKUP($A465,'Medical Examinations'!$A:$J,COLUMN('Medical Examinations'!G464),FALSE)</f>
        <v>0</v>
      </c>
      <c r="I465" s="11" t="str">
        <f>VLOOKUP($A465,'Medical Examinations'!$A:$J,COLUMN('Medical Examinations'!H464),FALSE)</f>
        <v>No</v>
      </c>
      <c r="J465" s="11" t="str">
        <f>VLOOKUP($A465,'Medical Examinations'!$A:$J,COLUMN('Medical Examinations'!I464),FALSE)</f>
        <v>Obesity</v>
      </c>
      <c r="K465" s="11" t="str">
        <f>VLOOKUP($A465,'Medical Examinations'!$A:$J,COLUMN('Medical Examinations'!J464),FALSE)</f>
        <v>Diabetes</v>
      </c>
      <c r="L465" s="27">
        <f>VLOOKUP($A465,'Hospitalisation Details'!$A:$K,COLUMN('Hospitalisation Details'!J464),FALSE)</f>
        <v>22966</v>
      </c>
      <c r="M465" s="28">
        <f>VLOOKUP($A465,'Hospitalisation Details'!$A:$K,COLUMN('Hospitalisation Details'!F464),FALSE)</f>
        <v>21661.16</v>
      </c>
      <c r="N465" s="28" t="str">
        <f>VLOOKUP($A465,'Hospitalisation Details'!$A:$K,COLUMN('Hospitalisation Details'!G464),FALSE)</f>
        <v>Tier - 2</v>
      </c>
      <c r="O465" s="28" t="str">
        <f>VLOOKUP($A465,'Hospitalisation Details'!$A:$K,COLUMN('Hospitalisation Details'!H464),FALSE)</f>
        <v>Tier - 2</v>
      </c>
      <c r="P465" s="28" t="str">
        <f>VLOOKUP($A465,'Hospitalisation Details'!$A:$K,COLUMN('Hospitalisation Details'!I464),FALSE)</f>
        <v>R1012</v>
      </c>
      <c r="Q465" s="29">
        <f>VLOOKUP($A465,'Hospitalisation Details'!$A:$K,COLUMN('Hospitalisation Details'!K464),FALSE)</f>
        <v>60</v>
      </c>
    </row>
    <row r="466" spans="1:17" ht="15.75" customHeight="1" x14ac:dyDescent="0.35">
      <c r="A466" s="26" t="s">
        <v>504</v>
      </c>
      <c r="B466" s="11" t="str">
        <f>VLOOKUP(A466,'Customer Names'!A:E,COLUMN('Customer Names'!D465),FALSE)</f>
        <v>Ms. Danielle</v>
      </c>
      <c r="C466" s="11">
        <f>VLOOKUP($A466,'Medical Examinations'!$A:$J,COLUMN('Medical Examinations'!B465),FALSE)</f>
        <v>24.89</v>
      </c>
      <c r="D466" s="11">
        <f>VLOOKUP($A466,'Medical Examinations'!$A:$J,COLUMN('Medical Examinations'!C465),FALSE)</f>
        <v>6.1</v>
      </c>
      <c r="E466" s="11" t="str">
        <f>VLOOKUP($A466,'Medical Examinations'!$A:$J,COLUMN('Medical Examinations'!D465),FALSE)</f>
        <v>Yes</v>
      </c>
      <c r="F466" s="11" t="str">
        <f>VLOOKUP($A466,'Medical Examinations'!$A:$J,COLUMN('Medical Examinations'!E465),FALSE)</f>
        <v>No</v>
      </c>
      <c r="G466" s="11" t="str">
        <f>VLOOKUP($A466,'Medical Examinations'!$A:$J,COLUMN('Medical Examinations'!F465),FALSE)</f>
        <v>Yes</v>
      </c>
      <c r="H466" s="11">
        <f>VLOOKUP($A466,'Medical Examinations'!$A:$J,COLUMN('Medical Examinations'!G465),FALSE)</f>
        <v>1</v>
      </c>
      <c r="I466" s="11" t="str">
        <f>VLOOKUP($A466,'Medical Examinations'!$A:$J,COLUMN('Medical Examinations'!H465),FALSE)</f>
        <v>Yes</v>
      </c>
      <c r="J466" s="11" t="str">
        <f>VLOOKUP($A466,'Medical Examinations'!$A:$J,COLUMN('Medical Examinations'!I465),FALSE)</f>
        <v>Healthy Weight</v>
      </c>
      <c r="K466" s="11" t="str">
        <f>VLOOKUP($A466,'Medical Examinations'!$A:$J,COLUMN('Medical Examinations'!J465),FALSE)</f>
        <v>Prediabetes</v>
      </c>
      <c r="L466" s="27">
        <f>VLOOKUP($A466,'Hospitalisation Details'!$A:$K,COLUMN('Hospitalisation Details'!J465),FALSE)</f>
        <v>30675</v>
      </c>
      <c r="M466" s="28">
        <f>VLOOKUP($A466,'Hospitalisation Details'!$A:$K,COLUMN('Hospitalisation Details'!F465),FALSE)</f>
        <v>21659.93</v>
      </c>
      <c r="N466" s="28" t="str">
        <f>VLOOKUP($A466,'Hospitalisation Details'!$A:$K,COLUMN('Hospitalisation Details'!G465),FALSE)</f>
        <v>Tier - 3</v>
      </c>
      <c r="O466" s="28" t="str">
        <f>VLOOKUP($A466,'Hospitalisation Details'!$A:$K,COLUMN('Hospitalisation Details'!H465),FALSE)</f>
        <v>Tier - 3</v>
      </c>
      <c r="P466" s="28" t="str">
        <f>VLOOKUP($A466,'Hospitalisation Details'!$A:$K,COLUMN('Hospitalisation Details'!I465),FALSE)</f>
        <v>R1024</v>
      </c>
      <c r="Q466" s="29">
        <f>VLOOKUP($A466,'Hospitalisation Details'!$A:$K,COLUMN('Hospitalisation Details'!K465),FALSE)</f>
        <v>39</v>
      </c>
    </row>
    <row r="467" spans="1:17" ht="15.75" customHeight="1" x14ac:dyDescent="0.35">
      <c r="A467" s="26" t="s">
        <v>505</v>
      </c>
      <c r="B467" s="11" t="str">
        <f>VLOOKUP(A467,'Customer Names'!A:E,COLUMN('Customer Names'!D466),FALSE)</f>
        <v>Mr. Jim</v>
      </c>
      <c r="C467" s="11">
        <f>VLOOKUP($A467,'Medical Examinations'!$A:$J,COLUMN('Medical Examinations'!B466),FALSE)</f>
        <v>18.715</v>
      </c>
      <c r="D467" s="11">
        <f>VLOOKUP($A467,'Medical Examinations'!$A:$J,COLUMN('Medical Examinations'!C466),FALSE)</f>
        <v>4.4400000000000004</v>
      </c>
      <c r="E467" s="11" t="str">
        <f>VLOOKUP($A467,'Medical Examinations'!$A:$J,COLUMN('Medical Examinations'!D466),FALSE)</f>
        <v>No</v>
      </c>
      <c r="F467" s="11" t="str">
        <f>VLOOKUP($A467,'Medical Examinations'!$A:$J,COLUMN('Medical Examinations'!E466),FALSE)</f>
        <v>No</v>
      </c>
      <c r="G467" s="11" t="str">
        <f>VLOOKUP($A467,'Medical Examinations'!$A:$J,COLUMN('Medical Examinations'!F466),FALSE)</f>
        <v>No</v>
      </c>
      <c r="H467" s="11">
        <f>VLOOKUP($A467,'Medical Examinations'!$A:$J,COLUMN('Medical Examinations'!G466),FALSE)</f>
        <v>0</v>
      </c>
      <c r="I467" s="11" t="str">
        <f>VLOOKUP($A467,'Medical Examinations'!$A:$J,COLUMN('Medical Examinations'!H466),FALSE)</f>
        <v>No</v>
      </c>
      <c r="J467" s="11" t="str">
        <f>VLOOKUP($A467,'Medical Examinations'!$A:$J,COLUMN('Medical Examinations'!I466),FALSE)</f>
        <v>Healthy Weight</v>
      </c>
      <c r="K467" s="11" t="str">
        <f>VLOOKUP($A467,'Medical Examinations'!$A:$J,COLUMN('Medical Examinations'!J466),FALSE)</f>
        <v>Normal</v>
      </c>
      <c r="L467" s="27">
        <f>VLOOKUP($A467,'Hospitalisation Details'!$A:$K,COLUMN('Hospitalisation Details'!J466),FALSE)</f>
        <v>36323</v>
      </c>
      <c r="M467" s="28">
        <f>VLOOKUP($A467,'Hospitalisation Details'!$A:$K,COLUMN('Hospitalisation Details'!F466),FALSE)</f>
        <v>21595.38</v>
      </c>
      <c r="N467" s="28" t="str">
        <f>VLOOKUP($A467,'Hospitalisation Details'!$A:$K,COLUMN('Hospitalisation Details'!G466),FALSE)</f>
        <v>Tier - 2</v>
      </c>
      <c r="O467" s="28" t="str">
        <f>VLOOKUP($A467,'Hospitalisation Details'!$A:$K,COLUMN('Hospitalisation Details'!H466),FALSE)</f>
        <v>Tier - 3</v>
      </c>
      <c r="P467" s="28" t="str">
        <f>VLOOKUP($A467,'Hospitalisation Details'!$A:$K,COLUMN('Hospitalisation Details'!I466),FALSE)</f>
        <v>R1012</v>
      </c>
      <c r="Q467" s="29">
        <f>VLOOKUP($A467,'Hospitalisation Details'!$A:$K,COLUMN('Hospitalisation Details'!K466),FALSE)</f>
        <v>23</v>
      </c>
    </row>
    <row r="468" spans="1:17" ht="15.75" customHeight="1" x14ac:dyDescent="0.35">
      <c r="A468" s="26" t="s">
        <v>506</v>
      </c>
      <c r="B468" s="11" t="str">
        <f>VLOOKUP(A468,'Customer Names'!A:E,COLUMN('Customer Names'!D467),FALSE)</f>
        <v>Mr. Matthew</v>
      </c>
      <c r="C468" s="11">
        <f>VLOOKUP($A468,'Medical Examinations'!$A:$J,COLUMN('Medical Examinations'!B467),FALSE)</f>
        <v>28.12</v>
      </c>
      <c r="D468" s="11">
        <f>VLOOKUP($A468,'Medical Examinations'!$A:$J,COLUMN('Medical Examinations'!C467),FALSE)</f>
        <v>6.15</v>
      </c>
      <c r="E468" s="11" t="str">
        <f>VLOOKUP($A468,'Medical Examinations'!$A:$J,COLUMN('Medical Examinations'!D467),FALSE)</f>
        <v>No</v>
      </c>
      <c r="F468" s="11" t="str">
        <f>VLOOKUP($A468,'Medical Examinations'!$A:$J,COLUMN('Medical Examinations'!E467),FALSE)</f>
        <v>No</v>
      </c>
      <c r="G468" s="11" t="str">
        <f>VLOOKUP($A468,'Medical Examinations'!$A:$J,COLUMN('Medical Examinations'!F467),FALSE)</f>
        <v>No</v>
      </c>
      <c r="H468" s="11">
        <f>VLOOKUP($A468,'Medical Examinations'!$A:$J,COLUMN('Medical Examinations'!G467),FALSE)</f>
        <v>0</v>
      </c>
      <c r="I468" s="11" t="str">
        <f>VLOOKUP($A468,'Medical Examinations'!$A:$J,COLUMN('Medical Examinations'!H467),FALSE)</f>
        <v>Yes</v>
      </c>
      <c r="J468" s="11" t="str">
        <f>VLOOKUP($A468,'Medical Examinations'!$A:$J,COLUMN('Medical Examinations'!I467),FALSE)</f>
        <v>Overweight</v>
      </c>
      <c r="K468" s="11" t="str">
        <f>VLOOKUP($A468,'Medical Examinations'!$A:$J,COLUMN('Medical Examinations'!J467),FALSE)</f>
        <v>Prediabetes</v>
      </c>
      <c r="L468" s="27">
        <f>VLOOKUP($A468,'Hospitalisation Details'!$A:$K,COLUMN('Hospitalisation Details'!J467),FALSE)</f>
        <v>33198</v>
      </c>
      <c r="M468" s="28">
        <f>VLOOKUP($A468,'Hospitalisation Details'!$A:$K,COLUMN('Hospitalisation Details'!F467),FALSE)</f>
        <v>21472.48</v>
      </c>
      <c r="N468" s="28" t="str">
        <f>VLOOKUP($A468,'Hospitalisation Details'!$A:$K,COLUMN('Hospitalisation Details'!G467),FALSE)</f>
        <v>Tier - 2</v>
      </c>
      <c r="O468" s="28" t="str">
        <f>VLOOKUP($A468,'Hospitalisation Details'!$A:$K,COLUMN('Hospitalisation Details'!H467),FALSE)</f>
        <v>Tier - 2</v>
      </c>
      <c r="P468" s="28" t="str">
        <f>VLOOKUP($A468,'Hospitalisation Details'!$A:$K,COLUMN('Hospitalisation Details'!I467),FALSE)</f>
        <v>R1012</v>
      </c>
      <c r="Q468" s="29">
        <f>VLOOKUP($A468,'Hospitalisation Details'!$A:$K,COLUMN('Hospitalisation Details'!K467),FALSE)</f>
        <v>32</v>
      </c>
    </row>
    <row r="469" spans="1:17" ht="15.75" customHeight="1" x14ac:dyDescent="0.35">
      <c r="A469" s="26" t="s">
        <v>507</v>
      </c>
      <c r="B469" s="11" t="str">
        <f>VLOOKUP(A469,'Customer Names'!A:E,COLUMN('Customer Names'!D468),FALSE)</f>
        <v>Ms. Rachel</v>
      </c>
      <c r="C469" s="11">
        <f>VLOOKUP($A469,'Medical Examinations'!$A:$J,COLUMN('Medical Examinations'!B468),FALSE)</f>
        <v>26.6</v>
      </c>
      <c r="D469" s="11">
        <f>VLOOKUP($A469,'Medical Examinations'!$A:$J,COLUMN('Medical Examinations'!C468),FALSE)</f>
        <v>4.53</v>
      </c>
      <c r="E469" s="11" t="str">
        <f>VLOOKUP($A469,'Medical Examinations'!$A:$J,COLUMN('Medical Examinations'!D468),FALSE)</f>
        <v>No</v>
      </c>
      <c r="F469" s="11" t="str">
        <f>VLOOKUP($A469,'Medical Examinations'!$A:$J,COLUMN('Medical Examinations'!E468),FALSE)</f>
        <v>No</v>
      </c>
      <c r="G469" s="11" t="str">
        <f>VLOOKUP($A469,'Medical Examinations'!$A:$J,COLUMN('Medical Examinations'!F468),FALSE)</f>
        <v>No</v>
      </c>
      <c r="H469" s="11">
        <f>VLOOKUP($A469,'Medical Examinations'!$A:$J,COLUMN('Medical Examinations'!G468),FALSE)</f>
        <v>0</v>
      </c>
      <c r="I469" s="11" t="str">
        <f>VLOOKUP($A469,'Medical Examinations'!$A:$J,COLUMN('Medical Examinations'!H468),FALSE)</f>
        <v>Yes</v>
      </c>
      <c r="J469" s="11" t="str">
        <f>VLOOKUP($A469,'Medical Examinations'!$A:$J,COLUMN('Medical Examinations'!I468),FALSE)</f>
        <v>Overweight</v>
      </c>
      <c r="K469" s="11" t="str">
        <f>VLOOKUP($A469,'Medical Examinations'!$A:$J,COLUMN('Medical Examinations'!J468),FALSE)</f>
        <v>Normal</v>
      </c>
      <c r="L469" s="27">
        <f>VLOOKUP($A469,'Hospitalisation Details'!$A:$K,COLUMN('Hospitalisation Details'!J468),FALSE)</f>
        <v>29468</v>
      </c>
      <c r="M469" s="28">
        <f>VLOOKUP($A469,'Hospitalisation Details'!$A:$K,COLUMN('Hospitalisation Details'!F468),FALSE)</f>
        <v>21348.71</v>
      </c>
      <c r="N469" s="28" t="str">
        <f>VLOOKUP($A469,'Hospitalisation Details'!$A:$K,COLUMN('Hospitalisation Details'!G468),FALSE)</f>
        <v>Tier - 2</v>
      </c>
      <c r="O469" s="28" t="str">
        <f>VLOOKUP($A469,'Hospitalisation Details'!$A:$K,COLUMN('Hospitalisation Details'!H468),FALSE)</f>
        <v>Tier - 1</v>
      </c>
      <c r="P469" s="28" t="str">
        <f>VLOOKUP($A469,'Hospitalisation Details'!$A:$K,COLUMN('Hospitalisation Details'!I468),FALSE)</f>
        <v>R1012</v>
      </c>
      <c r="Q469" s="29">
        <f>VLOOKUP($A469,'Hospitalisation Details'!$A:$K,COLUMN('Hospitalisation Details'!K468),FALSE)</f>
        <v>42</v>
      </c>
    </row>
    <row r="470" spans="1:17" ht="15.75" customHeight="1" x14ac:dyDescent="0.35">
      <c r="A470" s="26" t="s">
        <v>508</v>
      </c>
      <c r="B470" s="11" t="str">
        <f>VLOOKUP(A470,'Customer Names'!A:E,COLUMN('Customer Names'!D469),FALSE)</f>
        <v>Ms. Corina</v>
      </c>
      <c r="C470" s="11">
        <f>VLOOKUP($A470,'Medical Examinations'!$A:$J,COLUMN('Medical Examinations'!B469),FALSE)</f>
        <v>30.114999999999998</v>
      </c>
      <c r="D470" s="11">
        <f>VLOOKUP($A470,'Medical Examinations'!$A:$J,COLUMN('Medical Examinations'!C469),FALSE)</f>
        <v>5.48</v>
      </c>
      <c r="E470" s="11" t="str">
        <f>VLOOKUP($A470,'Medical Examinations'!$A:$J,COLUMN('Medical Examinations'!D469),FALSE)</f>
        <v>No</v>
      </c>
      <c r="F470" s="11" t="str">
        <f>VLOOKUP($A470,'Medical Examinations'!$A:$J,COLUMN('Medical Examinations'!E469),FALSE)</f>
        <v>Yes</v>
      </c>
      <c r="G470" s="11" t="str">
        <f>VLOOKUP($A470,'Medical Examinations'!$A:$J,COLUMN('Medical Examinations'!F469),FALSE)</f>
        <v>No</v>
      </c>
      <c r="H470" s="11">
        <f>VLOOKUP($A470,'Medical Examinations'!$A:$J,COLUMN('Medical Examinations'!G469),FALSE)</f>
        <v>1</v>
      </c>
      <c r="I470" s="11" t="str">
        <f>VLOOKUP($A470,'Medical Examinations'!$A:$J,COLUMN('Medical Examinations'!H469),FALSE)</f>
        <v>No</v>
      </c>
      <c r="J470" s="11" t="str">
        <f>VLOOKUP($A470,'Medical Examinations'!$A:$J,COLUMN('Medical Examinations'!I469),FALSE)</f>
        <v>Obesity</v>
      </c>
      <c r="K470" s="11" t="str">
        <f>VLOOKUP($A470,'Medical Examinations'!$A:$J,COLUMN('Medical Examinations'!J469),FALSE)</f>
        <v>Normal</v>
      </c>
      <c r="L470" s="27">
        <f>VLOOKUP($A470,'Hospitalisation Details'!$A:$K,COLUMN('Hospitalisation Details'!J469),FALSE)</f>
        <v>38203</v>
      </c>
      <c r="M470" s="28">
        <f>VLOOKUP($A470,'Hospitalisation Details'!$A:$K,COLUMN('Hospitalisation Details'!F469),FALSE)</f>
        <v>21344.85</v>
      </c>
      <c r="N470" s="28" t="str">
        <f>VLOOKUP($A470,'Hospitalisation Details'!$A:$K,COLUMN('Hospitalisation Details'!G469),FALSE)</f>
        <v>Tier - 3</v>
      </c>
      <c r="O470" s="28" t="str">
        <f>VLOOKUP($A470,'Hospitalisation Details'!$A:$K,COLUMN('Hospitalisation Details'!H469),FALSE)</f>
        <v>Tier - 1</v>
      </c>
      <c r="P470" s="28" t="str">
        <f>VLOOKUP($A470,'Hospitalisation Details'!$A:$K,COLUMN('Hospitalisation Details'!I469),FALSE)</f>
        <v>R1024</v>
      </c>
      <c r="Q470" s="29">
        <f>VLOOKUP($A470,'Hospitalisation Details'!$A:$K,COLUMN('Hospitalisation Details'!K469),FALSE)</f>
        <v>18</v>
      </c>
    </row>
    <row r="471" spans="1:17" ht="15.75" customHeight="1" x14ac:dyDescent="0.35">
      <c r="A471" s="26" t="s">
        <v>509</v>
      </c>
      <c r="B471" s="11" t="str">
        <f>VLOOKUP(A471,'Customer Names'!A:E,COLUMN('Customer Names'!D470),FALSE)</f>
        <v>Mr. Guannan</v>
      </c>
      <c r="C471" s="11">
        <f>VLOOKUP($A471,'Medical Examinations'!$A:$J,COLUMN('Medical Examinations'!B470),FALSE)</f>
        <v>24.605</v>
      </c>
      <c r="D471" s="11">
        <f>VLOOKUP($A471,'Medical Examinations'!$A:$J,COLUMN('Medical Examinations'!C470),FALSE)</f>
        <v>5.48</v>
      </c>
      <c r="E471" s="11" t="str">
        <f>VLOOKUP($A471,'Medical Examinations'!$A:$J,COLUMN('Medical Examinations'!D470),FALSE)</f>
        <v>No</v>
      </c>
      <c r="F471" s="11" t="str">
        <f>VLOOKUP($A471,'Medical Examinations'!$A:$J,COLUMN('Medical Examinations'!E470),FALSE)</f>
        <v>No</v>
      </c>
      <c r="G471" s="11" t="str">
        <f>VLOOKUP($A471,'Medical Examinations'!$A:$J,COLUMN('Medical Examinations'!F470),FALSE)</f>
        <v>No</v>
      </c>
      <c r="H471" s="11">
        <f>VLOOKUP($A471,'Medical Examinations'!$A:$J,COLUMN('Medical Examinations'!G470),FALSE)</f>
        <v>0</v>
      </c>
      <c r="I471" s="11" t="str">
        <f>VLOOKUP($A471,'Medical Examinations'!$A:$J,COLUMN('Medical Examinations'!H470),FALSE)</f>
        <v>Yes</v>
      </c>
      <c r="J471" s="11" t="str">
        <f>VLOOKUP($A471,'Medical Examinations'!$A:$J,COLUMN('Medical Examinations'!I470),FALSE)</f>
        <v>Healthy Weight</v>
      </c>
      <c r="K471" s="11" t="str">
        <f>VLOOKUP($A471,'Medical Examinations'!$A:$J,COLUMN('Medical Examinations'!J470),FALSE)</f>
        <v>Normal</v>
      </c>
      <c r="L471" s="27">
        <f>VLOOKUP($A471,'Hospitalisation Details'!$A:$K,COLUMN('Hospitalisation Details'!J470),FALSE)</f>
        <v>29565</v>
      </c>
      <c r="M471" s="28">
        <f>VLOOKUP($A471,'Hospitalisation Details'!$A:$K,COLUMN('Hospitalisation Details'!F470),FALSE)</f>
        <v>21259.38</v>
      </c>
      <c r="N471" s="28" t="str">
        <f>VLOOKUP($A471,'Hospitalisation Details'!$A:$K,COLUMN('Hospitalisation Details'!G470),FALSE)</f>
        <v>Tier - 3</v>
      </c>
      <c r="O471" s="28" t="str">
        <f>VLOOKUP($A471,'Hospitalisation Details'!$A:$K,COLUMN('Hospitalisation Details'!H470),FALSE)</f>
        <v>Tier - 3</v>
      </c>
      <c r="P471" s="28" t="str">
        <f>VLOOKUP($A471,'Hospitalisation Details'!$A:$K,COLUMN('Hospitalisation Details'!I470),FALSE)</f>
        <v>R1019</v>
      </c>
      <c r="Q471" s="29">
        <f>VLOOKUP($A471,'Hospitalisation Details'!$A:$K,COLUMN('Hospitalisation Details'!K470),FALSE)</f>
        <v>42</v>
      </c>
    </row>
    <row r="472" spans="1:17" ht="15.75" customHeight="1" x14ac:dyDescent="0.35">
      <c r="A472" s="26" t="s">
        <v>510</v>
      </c>
      <c r="B472" s="11" t="str">
        <f>VLOOKUP(A472,'Customer Names'!A:E,COLUMN('Customer Names'!D471),FALSE)</f>
        <v>Mr. Don</v>
      </c>
      <c r="C472" s="11">
        <f>VLOOKUP($A472,'Medical Examinations'!$A:$J,COLUMN('Medical Examinations'!B471),FALSE)</f>
        <v>29.6</v>
      </c>
      <c r="D472" s="11">
        <f>VLOOKUP($A472,'Medical Examinations'!$A:$J,COLUMN('Medical Examinations'!C471),FALSE)</f>
        <v>8.1</v>
      </c>
      <c r="E472" s="11" t="str">
        <f>VLOOKUP($A472,'Medical Examinations'!$A:$J,COLUMN('Medical Examinations'!D471),FALSE)</f>
        <v>No</v>
      </c>
      <c r="F472" s="11" t="str">
        <f>VLOOKUP($A472,'Medical Examinations'!$A:$J,COLUMN('Medical Examinations'!E471),FALSE)</f>
        <v>No</v>
      </c>
      <c r="G472" s="11" t="str">
        <f>VLOOKUP($A472,'Medical Examinations'!$A:$J,COLUMN('Medical Examinations'!F471),FALSE)</f>
        <v>No</v>
      </c>
      <c r="H472" s="11">
        <f>VLOOKUP($A472,'Medical Examinations'!$A:$J,COLUMN('Medical Examinations'!G471),FALSE)</f>
        <v>0</v>
      </c>
      <c r="I472" s="11" t="str">
        <f>VLOOKUP($A472,'Medical Examinations'!$A:$J,COLUMN('Medical Examinations'!H471),FALSE)</f>
        <v>No</v>
      </c>
      <c r="J472" s="11" t="str">
        <f>VLOOKUP($A472,'Medical Examinations'!$A:$J,COLUMN('Medical Examinations'!I471),FALSE)</f>
        <v>Overweight</v>
      </c>
      <c r="K472" s="11" t="str">
        <f>VLOOKUP($A472,'Medical Examinations'!$A:$J,COLUMN('Medical Examinations'!J471),FALSE)</f>
        <v>Diabetes</v>
      </c>
      <c r="L472" s="27">
        <f>VLOOKUP($A472,'Hospitalisation Details'!$A:$K,COLUMN('Hospitalisation Details'!J471),FALSE)</f>
        <v>27275</v>
      </c>
      <c r="M472" s="28">
        <f>VLOOKUP($A472,'Hospitalisation Details'!$A:$K,COLUMN('Hospitalisation Details'!F471),FALSE)</f>
        <v>21232.18</v>
      </c>
      <c r="N472" s="28" t="str">
        <f>VLOOKUP($A472,'Hospitalisation Details'!$A:$K,COLUMN('Hospitalisation Details'!G471),FALSE)</f>
        <v>Tier - 3</v>
      </c>
      <c r="O472" s="28" t="str">
        <f>VLOOKUP($A472,'Hospitalisation Details'!$A:$K,COLUMN('Hospitalisation Details'!H471),FALSE)</f>
        <v>Tier - 2</v>
      </c>
      <c r="P472" s="28" t="str">
        <f>VLOOKUP($A472,'Hospitalisation Details'!$A:$K,COLUMN('Hospitalisation Details'!I471),FALSE)</f>
        <v>R1011</v>
      </c>
      <c r="Q472" s="29">
        <f>VLOOKUP($A472,'Hospitalisation Details'!$A:$K,COLUMN('Hospitalisation Details'!K471),FALSE)</f>
        <v>48</v>
      </c>
    </row>
    <row r="473" spans="1:17" ht="15.75" customHeight="1" x14ac:dyDescent="0.35">
      <c r="A473" s="26" t="s">
        <v>511</v>
      </c>
      <c r="B473" s="11" t="str">
        <f>VLOOKUP(A473,'Customer Names'!A:E,COLUMN('Customer Names'!D472),FALSE)</f>
        <v>Mr. Chris</v>
      </c>
      <c r="C473" s="11">
        <f>VLOOKUP($A473,'Medical Examinations'!$A:$J,COLUMN('Medical Examinations'!B472),FALSE)</f>
        <v>24.42</v>
      </c>
      <c r="D473" s="11">
        <f>VLOOKUP($A473,'Medical Examinations'!$A:$J,COLUMN('Medical Examinations'!C472),FALSE)</f>
        <v>7.16</v>
      </c>
      <c r="E473" s="11" t="str">
        <f>VLOOKUP($A473,'Medical Examinations'!$A:$J,COLUMN('Medical Examinations'!D472),FALSE)</f>
        <v>No</v>
      </c>
      <c r="F473" s="11" t="str">
        <f>VLOOKUP($A473,'Medical Examinations'!$A:$J,COLUMN('Medical Examinations'!E472),FALSE)</f>
        <v>No</v>
      </c>
      <c r="G473" s="11" t="str">
        <f>VLOOKUP($A473,'Medical Examinations'!$A:$J,COLUMN('Medical Examinations'!F472),FALSE)</f>
        <v>No</v>
      </c>
      <c r="H473" s="11">
        <f>VLOOKUP($A473,'Medical Examinations'!$A:$J,COLUMN('Medical Examinations'!G472),FALSE)</f>
        <v>0</v>
      </c>
      <c r="I473" s="11" t="str">
        <f>VLOOKUP($A473,'Medical Examinations'!$A:$J,COLUMN('Medical Examinations'!H472),FALSE)</f>
        <v>Yes</v>
      </c>
      <c r="J473" s="11" t="str">
        <f>VLOOKUP($A473,'Medical Examinations'!$A:$J,COLUMN('Medical Examinations'!I472),FALSE)</f>
        <v>Healthy Weight</v>
      </c>
      <c r="K473" s="11" t="str">
        <f>VLOOKUP($A473,'Medical Examinations'!$A:$J,COLUMN('Medical Examinations'!J472),FALSE)</f>
        <v>Diabetes</v>
      </c>
      <c r="L473" s="27">
        <f>VLOOKUP($A473,'Hospitalisation Details'!$A:$K,COLUMN('Hospitalisation Details'!J472),FALSE)</f>
        <v>27316</v>
      </c>
      <c r="M473" s="28">
        <f>VLOOKUP($A473,'Hospitalisation Details'!$A:$K,COLUMN('Hospitalisation Details'!F472),FALSE)</f>
        <v>21223.68</v>
      </c>
      <c r="N473" s="28" t="str">
        <f>VLOOKUP($A473,'Hospitalisation Details'!$A:$K,COLUMN('Hospitalisation Details'!G472),FALSE)</f>
        <v>Tier - 3</v>
      </c>
      <c r="O473" s="28" t="str">
        <f>VLOOKUP($A473,'Hospitalisation Details'!$A:$K,COLUMN('Hospitalisation Details'!H472),FALSE)</f>
        <v>Tier - 2</v>
      </c>
      <c r="P473" s="28" t="str">
        <f>VLOOKUP($A473,'Hospitalisation Details'!$A:$K,COLUMN('Hospitalisation Details'!I472),FALSE)</f>
        <v>R1013</v>
      </c>
      <c r="Q473" s="29">
        <f>VLOOKUP($A473,'Hospitalisation Details'!$A:$K,COLUMN('Hospitalisation Details'!K472),FALSE)</f>
        <v>48</v>
      </c>
    </row>
    <row r="474" spans="1:17" ht="15.75" customHeight="1" x14ac:dyDescent="0.35">
      <c r="A474" s="26" t="s">
        <v>512</v>
      </c>
      <c r="B474" s="11" t="str">
        <f>VLOOKUP(A474,'Customer Names'!A:E,COLUMN('Customer Names'!D473),FALSE)</f>
        <v>Mr. Gavin</v>
      </c>
      <c r="C474" s="11">
        <f>VLOOKUP($A474,'Medical Examinations'!$A:$J,COLUMN('Medical Examinations'!B473),FALSE)</f>
        <v>20.9</v>
      </c>
      <c r="D474" s="11">
        <f>VLOOKUP($A474,'Medical Examinations'!$A:$J,COLUMN('Medical Examinations'!C473),FALSE)</f>
        <v>4.55</v>
      </c>
      <c r="E474" s="11" t="str">
        <f>VLOOKUP($A474,'Medical Examinations'!$A:$J,COLUMN('Medical Examinations'!D473),FALSE)</f>
        <v>Yes</v>
      </c>
      <c r="F474" s="11" t="str">
        <f>VLOOKUP($A474,'Medical Examinations'!$A:$J,COLUMN('Medical Examinations'!E473),FALSE)</f>
        <v>No</v>
      </c>
      <c r="G474" s="11" t="str">
        <f>VLOOKUP($A474,'Medical Examinations'!$A:$J,COLUMN('Medical Examinations'!F473),FALSE)</f>
        <v>Yes</v>
      </c>
      <c r="H474" s="11">
        <f>VLOOKUP($A474,'Medical Examinations'!$A:$J,COLUMN('Medical Examinations'!G473),FALSE)</f>
        <v>1</v>
      </c>
      <c r="I474" s="11" t="str">
        <f>VLOOKUP($A474,'Medical Examinations'!$A:$J,COLUMN('Medical Examinations'!H473),FALSE)</f>
        <v>Yes</v>
      </c>
      <c r="J474" s="11" t="str">
        <f>VLOOKUP($A474,'Medical Examinations'!$A:$J,COLUMN('Medical Examinations'!I473),FALSE)</f>
        <v>Healthy Weight</v>
      </c>
      <c r="K474" s="11" t="str">
        <f>VLOOKUP($A474,'Medical Examinations'!$A:$J,COLUMN('Medical Examinations'!J473),FALSE)</f>
        <v>Normal</v>
      </c>
      <c r="L474" s="27">
        <f>VLOOKUP($A474,'Hospitalisation Details'!$A:$K,COLUMN('Hospitalisation Details'!J473),FALSE)</f>
        <v>25441</v>
      </c>
      <c r="M474" s="28">
        <f>VLOOKUP($A474,'Hospitalisation Details'!$A:$K,COLUMN('Hospitalisation Details'!F473),FALSE)</f>
        <v>21195.82</v>
      </c>
      <c r="N474" s="28" t="str">
        <f>VLOOKUP($A474,'Hospitalisation Details'!$A:$K,COLUMN('Hospitalisation Details'!G473),FALSE)</f>
        <v>Tier - 3</v>
      </c>
      <c r="O474" s="28" t="str">
        <f>VLOOKUP($A474,'Hospitalisation Details'!$A:$K,COLUMN('Hospitalisation Details'!H473),FALSE)</f>
        <v>Tier - 1</v>
      </c>
      <c r="P474" s="28" t="str">
        <f>VLOOKUP($A474,'Hospitalisation Details'!$A:$K,COLUMN('Hospitalisation Details'!I473),FALSE)</f>
        <v>R1013</v>
      </c>
      <c r="Q474" s="29">
        <f>VLOOKUP($A474,'Hospitalisation Details'!$A:$K,COLUMN('Hospitalisation Details'!K473),FALSE)</f>
        <v>53</v>
      </c>
    </row>
    <row r="475" spans="1:17" ht="15.75" customHeight="1" x14ac:dyDescent="0.35">
      <c r="A475" s="26" t="s">
        <v>513</v>
      </c>
      <c r="B475" s="11" t="str">
        <f>VLOOKUP(A475,'Customer Names'!A:E,COLUMN('Customer Names'!D474),FALSE)</f>
        <v>Mr. David</v>
      </c>
      <c r="C475" s="11">
        <f>VLOOKUP($A475,'Medical Examinations'!$A:$J,COLUMN('Medical Examinations'!B474),FALSE)</f>
        <v>22.895</v>
      </c>
      <c r="D475" s="11">
        <f>VLOOKUP($A475,'Medical Examinations'!$A:$J,COLUMN('Medical Examinations'!C474),FALSE)</f>
        <v>6.03</v>
      </c>
      <c r="E475" s="11" t="str">
        <f>VLOOKUP($A475,'Medical Examinations'!$A:$J,COLUMN('Medical Examinations'!D474),FALSE)</f>
        <v>No</v>
      </c>
      <c r="F475" s="11" t="str">
        <f>VLOOKUP($A475,'Medical Examinations'!$A:$J,COLUMN('Medical Examinations'!E474),FALSE)</f>
        <v>No</v>
      </c>
      <c r="G475" s="11" t="str">
        <f>VLOOKUP($A475,'Medical Examinations'!$A:$J,COLUMN('Medical Examinations'!F474),FALSE)</f>
        <v>No</v>
      </c>
      <c r="H475" s="11">
        <f>VLOOKUP($A475,'Medical Examinations'!$A:$J,COLUMN('Medical Examinations'!G474),FALSE)</f>
        <v>0</v>
      </c>
      <c r="I475" s="11" t="str">
        <f>VLOOKUP($A475,'Medical Examinations'!$A:$J,COLUMN('Medical Examinations'!H474),FALSE)</f>
        <v>Yes</v>
      </c>
      <c r="J475" s="11" t="str">
        <f>VLOOKUP($A475,'Medical Examinations'!$A:$J,COLUMN('Medical Examinations'!I474),FALSE)</f>
        <v>Healthy Weight</v>
      </c>
      <c r="K475" s="11" t="str">
        <f>VLOOKUP($A475,'Medical Examinations'!$A:$J,COLUMN('Medical Examinations'!J474),FALSE)</f>
        <v>Prediabetes</v>
      </c>
      <c r="L475" s="27">
        <f>VLOOKUP($A475,'Hospitalisation Details'!$A:$K,COLUMN('Hospitalisation Details'!J474),FALSE)</f>
        <v>28452</v>
      </c>
      <c r="M475" s="28">
        <f>VLOOKUP($A475,'Hospitalisation Details'!$A:$K,COLUMN('Hospitalisation Details'!F474),FALSE)</f>
        <v>21098.55</v>
      </c>
      <c r="N475" s="28" t="str">
        <f>VLOOKUP($A475,'Hospitalisation Details'!$A:$K,COLUMN('Hospitalisation Details'!G474),FALSE)</f>
        <v>Tier - 3</v>
      </c>
      <c r="O475" s="28" t="str">
        <f>VLOOKUP($A475,'Hospitalisation Details'!$A:$K,COLUMN('Hospitalisation Details'!H474),FALSE)</f>
        <v>Tier - 3</v>
      </c>
      <c r="P475" s="28" t="str">
        <f>VLOOKUP($A475,'Hospitalisation Details'!$A:$K,COLUMN('Hospitalisation Details'!I474),FALSE)</f>
        <v>R1012</v>
      </c>
      <c r="Q475" s="29">
        <f>VLOOKUP($A475,'Hospitalisation Details'!$A:$K,COLUMN('Hospitalisation Details'!K474),FALSE)</f>
        <v>45</v>
      </c>
    </row>
    <row r="476" spans="1:17" ht="15.75" customHeight="1" x14ac:dyDescent="0.35">
      <c r="A476" s="26" t="s">
        <v>514</v>
      </c>
      <c r="B476" s="11" t="str">
        <f>VLOOKUP(A476,'Customer Names'!A:E,COLUMN('Customer Names'!D475),FALSE)</f>
        <v>Mr. Jatin</v>
      </c>
      <c r="C476" s="11">
        <f>VLOOKUP($A476,'Medical Examinations'!$A:$J,COLUMN('Medical Examinations'!B475),FALSE)</f>
        <v>28.3</v>
      </c>
      <c r="D476" s="11">
        <f>VLOOKUP($A476,'Medical Examinations'!$A:$J,COLUMN('Medical Examinations'!C475),FALSE)</f>
        <v>5.47</v>
      </c>
      <c r="E476" s="11" t="str">
        <f>VLOOKUP($A476,'Medical Examinations'!$A:$J,COLUMN('Medical Examinations'!D475),FALSE)</f>
        <v>Yes</v>
      </c>
      <c r="F476" s="11" t="str">
        <f>VLOOKUP($A476,'Medical Examinations'!$A:$J,COLUMN('Medical Examinations'!E475),FALSE)</f>
        <v>No</v>
      </c>
      <c r="G476" s="11" t="str">
        <f>VLOOKUP($A476,'Medical Examinations'!$A:$J,COLUMN('Medical Examinations'!F475),FALSE)</f>
        <v>Yes</v>
      </c>
      <c r="H476" s="11">
        <f>VLOOKUP($A476,'Medical Examinations'!$A:$J,COLUMN('Medical Examinations'!G475),FALSE)</f>
        <v>1</v>
      </c>
      <c r="I476" s="11" t="str">
        <f>VLOOKUP($A476,'Medical Examinations'!$A:$J,COLUMN('Medical Examinations'!H475),FALSE)</f>
        <v>Yes</v>
      </c>
      <c r="J476" s="11" t="str">
        <f>VLOOKUP($A476,'Medical Examinations'!$A:$J,COLUMN('Medical Examinations'!I475),FALSE)</f>
        <v>Overweight</v>
      </c>
      <c r="K476" s="11" t="str">
        <f>VLOOKUP($A476,'Medical Examinations'!$A:$J,COLUMN('Medical Examinations'!J475),FALSE)</f>
        <v>Normal</v>
      </c>
      <c r="L476" s="27">
        <f>VLOOKUP($A476,'Hospitalisation Details'!$A:$K,COLUMN('Hospitalisation Details'!J475),FALSE)</f>
        <v>30499</v>
      </c>
      <c r="M476" s="28">
        <f>VLOOKUP($A476,'Hospitalisation Details'!$A:$K,COLUMN('Hospitalisation Details'!F475),FALSE)</f>
        <v>21082.16</v>
      </c>
      <c r="N476" s="28" t="str">
        <f>VLOOKUP($A476,'Hospitalisation Details'!$A:$K,COLUMN('Hospitalisation Details'!G475),FALSE)</f>
        <v>Tier - 3</v>
      </c>
      <c r="O476" s="28" t="str">
        <f>VLOOKUP($A476,'Hospitalisation Details'!$A:$K,COLUMN('Hospitalisation Details'!H475),FALSE)</f>
        <v>Tier - 2</v>
      </c>
      <c r="P476" s="28" t="str">
        <f>VLOOKUP($A476,'Hospitalisation Details'!$A:$K,COLUMN('Hospitalisation Details'!I475),FALSE)</f>
        <v>R1011</v>
      </c>
      <c r="Q476" s="29">
        <f>VLOOKUP($A476,'Hospitalisation Details'!$A:$K,COLUMN('Hospitalisation Details'!K475),FALSE)</f>
        <v>39</v>
      </c>
    </row>
    <row r="477" spans="1:17" ht="15.75" customHeight="1" x14ac:dyDescent="0.35">
      <c r="A477" s="26" t="s">
        <v>515</v>
      </c>
      <c r="B477" s="11" t="str">
        <f>VLOOKUP(A477,'Customer Names'!A:E,COLUMN('Customer Names'!D476),FALSE)</f>
        <v>Mr. J</v>
      </c>
      <c r="C477" s="11">
        <f>VLOOKUP($A477,'Medical Examinations'!$A:$J,COLUMN('Medical Examinations'!B476),FALSE)</f>
        <v>54.3</v>
      </c>
      <c r="D477" s="11">
        <f>VLOOKUP($A477,'Medical Examinations'!$A:$J,COLUMN('Medical Examinations'!C476),FALSE)</f>
        <v>4.1500000000000004</v>
      </c>
      <c r="E477" s="11" t="str">
        <f>VLOOKUP($A477,'Medical Examinations'!$A:$J,COLUMN('Medical Examinations'!D476),FALSE)</f>
        <v>Yes</v>
      </c>
      <c r="F477" s="11" t="str">
        <f>VLOOKUP($A477,'Medical Examinations'!$A:$J,COLUMN('Medical Examinations'!E476),FALSE)</f>
        <v>No</v>
      </c>
      <c r="G477" s="11" t="str">
        <f>VLOOKUP($A477,'Medical Examinations'!$A:$J,COLUMN('Medical Examinations'!F476),FALSE)</f>
        <v>No</v>
      </c>
      <c r="H477" s="11">
        <f>VLOOKUP($A477,'Medical Examinations'!$A:$J,COLUMN('Medical Examinations'!G476),FALSE)</f>
        <v>1</v>
      </c>
      <c r="I477" s="11" t="str">
        <f>VLOOKUP($A477,'Medical Examinations'!$A:$J,COLUMN('Medical Examinations'!H476),FALSE)</f>
        <v>No</v>
      </c>
      <c r="J477" s="11" t="str">
        <f>VLOOKUP($A477,'Medical Examinations'!$A:$J,COLUMN('Medical Examinations'!I476),FALSE)</f>
        <v>Obesity</v>
      </c>
      <c r="K477" s="11" t="str">
        <f>VLOOKUP($A477,'Medical Examinations'!$A:$J,COLUMN('Medical Examinations'!J476),FALSE)</f>
        <v>Normal</v>
      </c>
      <c r="L477" s="27">
        <f>VLOOKUP($A477,'Hospitalisation Details'!$A:$K,COLUMN('Hospitalisation Details'!J476),FALSE)</f>
        <v>23700</v>
      </c>
      <c r="M477" s="28">
        <f>VLOOKUP($A477,'Hospitalisation Details'!$A:$K,COLUMN('Hospitalisation Details'!F476),FALSE)</f>
        <v>20893.060000000001</v>
      </c>
      <c r="N477" s="28" t="str">
        <f>VLOOKUP($A477,'Hospitalisation Details'!$A:$K,COLUMN('Hospitalisation Details'!G476),FALSE)</f>
        <v>Tier - 2</v>
      </c>
      <c r="O477" s="28" t="str">
        <f>VLOOKUP($A477,'Hospitalisation Details'!$A:$K,COLUMN('Hospitalisation Details'!H476),FALSE)</f>
        <v>Tier - 3</v>
      </c>
      <c r="P477" s="28" t="str">
        <f>VLOOKUP($A477,'Hospitalisation Details'!$A:$K,COLUMN('Hospitalisation Details'!I476),FALSE)</f>
        <v>R1012</v>
      </c>
      <c r="Q477" s="29">
        <f>VLOOKUP($A477,'Hospitalisation Details'!$A:$K,COLUMN('Hospitalisation Details'!K476),FALSE)</f>
        <v>58</v>
      </c>
    </row>
    <row r="478" spans="1:17" ht="15.75" customHeight="1" x14ac:dyDescent="0.35">
      <c r="A478" s="26" t="s">
        <v>516</v>
      </c>
      <c r="B478" s="11" t="str">
        <f>VLOOKUP(A478,'Customer Names'!A:E,COLUMN('Customer Names'!D477),FALSE)</f>
        <v>Ms. Angela</v>
      </c>
      <c r="C478" s="11">
        <f>VLOOKUP($A478,'Medical Examinations'!$A:$J,COLUMN('Medical Examinations'!B477),FALSE)</f>
        <v>33.344999999999999</v>
      </c>
      <c r="D478" s="11">
        <f>VLOOKUP($A478,'Medical Examinations'!$A:$J,COLUMN('Medical Examinations'!C477),FALSE)</f>
        <v>11.32</v>
      </c>
      <c r="E478" s="11" t="str">
        <f>VLOOKUP($A478,'Medical Examinations'!$A:$J,COLUMN('Medical Examinations'!D477),FALSE)</f>
        <v>Yes</v>
      </c>
      <c r="F478" s="11" t="str">
        <f>VLOOKUP($A478,'Medical Examinations'!$A:$J,COLUMN('Medical Examinations'!E477),FALSE)</f>
        <v>No</v>
      </c>
      <c r="G478" s="11" t="str">
        <f>VLOOKUP($A478,'Medical Examinations'!$A:$J,COLUMN('Medical Examinations'!F477),FALSE)</f>
        <v>No</v>
      </c>
      <c r="H478" s="11">
        <f>VLOOKUP($A478,'Medical Examinations'!$A:$J,COLUMN('Medical Examinations'!G477),FALSE)</f>
        <v>1</v>
      </c>
      <c r="I478" s="11" t="str">
        <f>VLOOKUP($A478,'Medical Examinations'!$A:$J,COLUMN('Medical Examinations'!H477),FALSE)</f>
        <v>No</v>
      </c>
      <c r="J478" s="11" t="str">
        <f>VLOOKUP($A478,'Medical Examinations'!$A:$J,COLUMN('Medical Examinations'!I477),FALSE)</f>
        <v>Obesity</v>
      </c>
      <c r="K478" s="11" t="str">
        <f>VLOOKUP($A478,'Medical Examinations'!$A:$J,COLUMN('Medical Examinations'!J477),FALSE)</f>
        <v>Diabetes</v>
      </c>
      <c r="L478" s="27">
        <f>VLOOKUP($A478,'Hospitalisation Details'!$A:$K,COLUMN('Hospitalisation Details'!J477),FALSE)</f>
        <v>27736</v>
      </c>
      <c r="M478" s="28">
        <f>VLOOKUP($A478,'Hospitalisation Details'!$A:$K,COLUMN('Hospitalisation Details'!F477),FALSE)</f>
        <v>20878.78</v>
      </c>
      <c r="N478" s="28" t="str">
        <f>VLOOKUP($A478,'Hospitalisation Details'!$A:$K,COLUMN('Hospitalisation Details'!G477),FALSE)</f>
        <v>Tier - 2</v>
      </c>
      <c r="O478" s="28" t="str">
        <f>VLOOKUP($A478,'Hospitalisation Details'!$A:$K,COLUMN('Hospitalisation Details'!H477),FALSE)</f>
        <v>Tier - 1</v>
      </c>
      <c r="P478" s="28" t="str">
        <f>VLOOKUP($A478,'Hospitalisation Details'!$A:$K,COLUMN('Hospitalisation Details'!I477),FALSE)</f>
        <v>R1024</v>
      </c>
      <c r="Q478" s="29">
        <f>VLOOKUP($A478,'Hospitalisation Details'!$A:$K,COLUMN('Hospitalisation Details'!K477),FALSE)</f>
        <v>47</v>
      </c>
    </row>
    <row r="479" spans="1:17" ht="15.75" customHeight="1" x14ac:dyDescent="0.35">
      <c r="A479" s="26" t="s">
        <v>517</v>
      </c>
      <c r="B479" s="11" t="str">
        <f>VLOOKUP(A479,'Customer Names'!A:E,COLUMN('Customer Names'!D478),FALSE)</f>
        <v>Mr. Blake</v>
      </c>
      <c r="C479" s="11">
        <f>VLOOKUP($A479,'Medical Examinations'!$A:$J,COLUMN('Medical Examinations'!B478),FALSE)</f>
        <v>33</v>
      </c>
      <c r="D479" s="11">
        <f>VLOOKUP($A479,'Medical Examinations'!$A:$J,COLUMN('Medical Examinations'!C478),FALSE)</f>
        <v>9.51</v>
      </c>
      <c r="E479" s="11" t="str">
        <f>VLOOKUP($A479,'Medical Examinations'!$A:$J,COLUMN('Medical Examinations'!D478),FALSE)</f>
        <v>Yes</v>
      </c>
      <c r="F479" s="11" t="str">
        <f>VLOOKUP($A479,'Medical Examinations'!$A:$J,COLUMN('Medical Examinations'!E478),FALSE)</f>
        <v>No</v>
      </c>
      <c r="G479" s="11" t="str">
        <f>VLOOKUP($A479,'Medical Examinations'!$A:$J,COLUMN('Medical Examinations'!F478),FALSE)</f>
        <v>No</v>
      </c>
      <c r="H479" s="11">
        <f>VLOOKUP($A479,'Medical Examinations'!$A:$J,COLUMN('Medical Examinations'!G478),FALSE)</f>
        <v>0</v>
      </c>
      <c r="I479" s="11" t="str">
        <f>VLOOKUP($A479,'Medical Examinations'!$A:$J,COLUMN('Medical Examinations'!H478),FALSE)</f>
        <v>No</v>
      </c>
      <c r="J479" s="11" t="str">
        <f>VLOOKUP($A479,'Medical Examinations'!$A:$J,COLUMN('Medical Examinations'!I478),FALSE)</f>
        <v>Obesity</v>
      </c>
      <c r="K479" s="11" t="str">
        <f>VLOOKUP($A479,'Medical Examinations'!$A:$J,COLUMN('Medical Examinations'!J478),FALSE)</f>
        <v>Diabetes</v>
      </c>
      <c r="L479" s="27">
        <f>VLOOKUP($A479,'Hospitalisation Details'!$A:$K,COLUMN('Hospitalisation Details'!J478),FALSE)</f>
        <v>24723</v>
      </c>
      <c r="M479" s="28">
        <f>VLOOKUP($A479,'Hospitalisation Details'!$A:$K,COLUMN('Hospitalisation Details'!F478),FALSE)</f>
        <v>20781.490000000002</v>
      </c>
      <c r="N479" s="28" t="str">
        <f>VLOOKUP($A479,'Hospitalisation Details'!$A:$K,COLUMN('Hospitalisation Details'!G478),FALSE)</f>
        <v>Tier - 2</v>
      </c>
      <c r="O479" s="28" t="str">
        <f>VLOOKUP($A479,'Hospitalisation Details'!$A:$K,COLUMN('Hospitalisation Details'!H478),FALSE)</f>
        <v>Tier - 3</v>
      </c>
      <c r="P479" s="28" t="str">
        <f>VLOOKUP($A479,'Hospitalisation Details'!$A:$K,COLUMN('Hospitalisation Details'!I478),FALSE)</f>
        <v>R1013</v>
      </c>
      <c r="Q479" s="29">
        <f>VLOOKUP($A479,'Hospitalisation Details'!$A:$K,COLUMN('Hospitalisation Details'!K478),FALSE)</f>
        <v>55</v>
      </c>
    </row>
    <row r="480" spans="1:17" ht="15.75" customHeight="1" x14ac:dyDescent="0.35">
      <c r="A480" s="26" t="s">
        <v>518</v>
      </c>
      <c r="B480" s="11" t="str">
        <f>VLOOKUP(A480,'Customer Names'!A:E,COLUMN('Customer Names'!D479),FALSE)</f>
        <v>Mr. Brian</v>
      </c>
      <c r="C480" s="11">
        <f>VLOOKUP($A480,'Medical Examinations'!$A:$J,COLUMN('Medical Examinations'!B479),FALSE)</f>
        <v>28.024999999999999</v>
      </c>
      <c r="D480" s="11">
        <f>VLOOKUP($A480,'Medical Examinations'!$A:$J,COLUMN('Medical Examinations'!C479),FALSE)</f>
        <v>7.67</v>
      </c>
      <c r="E480" s="11" t="str">
        <f>VLOOKUP($A480,'Medical Examinations'!$A:$J,COLUMN('Medical Examinations'!D479),FALSE)</f>
        <v>Yes</v>
      </c>
      <c r="F480" s="11" t="str">
        <f>VLOOKUP($A480,'Medical Examinations'!$A:$J,COLUMN('Medical Examinations'!E479),FALSE)</f>
        <v>No</v>
      </c>
      <c r="G480" s="11" t="str">
        <f>VLOOKUP($A480,'Medical Examinations'!$A:$J,COLUMN('Medical Examinations'!F479),FALSE)</f>
        <v>No</v>
      </c>
      <c r="H480" s="11">
        <f>VLOOKUP($A480,'Medical Examinations'!$A:$J,COLUMN('Medical Examinations'!G479),FALSE)</f>
        <v>1</v>
      </c>
      <c r="I480" s="11" t="str">
        <f>VLOOKUP($A480,'Medical Examinations'!$A:$J,COLUMN('Medical Examinations'!H479),FALSE)</f>
        <v>Yes</v>
      </c>
      <c r="J480" s="11" t="str">
        <f>VLOOKUP($A480,'Medical Examinations'!$A:$J,COLUMN('Medical Examinations'!I479),FALSE)</f>
        <v>Overweight</v>
      </c>
      <c r="K480" s="11" t="str">
        <f>VLOOKUP($A480,'Medical Examinations'!$A:$J,COLUMN('Medical Examinations'!J479),FALSE)</f>
        <v>Diabetes</v>
      </c>
      <c r="L480" s="27">
        <f>VLOOKUP($A480,'Hospitalisation Details'!$A:$K,COLUMN('Hospitalisation Details'!J479),FALSE)</f>
        <v>31628</v>
      </c>
      <c r="M480" s="28">
        <f>VLOOKUP($A480,'Hospitalisation Details'!$A:$K,COLUMN('Hospitalisation Details'!F479),FALSE)</f>
        <v>20773.63</v>
      </c>
      <c r="N480" s="28" t="str">
        <f>VLOOKUP($A480,'Hospitalisation Details'!$A:$K,COLUMN('Hospitalisation Details'!G479),FALSE)</f>
        <v>Tier - 2</v>
      </c>
      <c r="O480" s="28" t="str">
        <f>VLOOKUP($A480,'Hospitalisation Details'!$A:$K,COLUMN('Hospitalisation Details'!H479),FALSE)</f>
        <v>Tier - 3</v>
      </c>
      <c r="P480" s="28" t="str">
        <f>VLOOKUP($A480,'Hospitalisation Details'!$A:$K,COLUMN('Hospitalisation Details'!I479),FALSE)</f>
        <v>R1017</v>
      </c>
      <c r="Q480" s="29">
        <f>VLOOKUP($A480,'Hospitalisation Details'!$A:$K,COLUMN('Hospitalisation Details'!K479),FALSE)</f>
        <v>36</v>
      </c>
    </row>
    <row r="481" spans="1:17" ht="15.75" customHeight="1" x14ac:dyDescent="0.35">
      <c r="A481" s="26" t="s">
        <v>519</v>
      </c>
      <c r="B481" s="11" t="str">
        <f>VLOOKUP(A481,'Customer Names'!A:E,COLUMN('Customer Names'!D480),FALSE)</f>
        <v>Mr. Damon</v>
      </c>
      <c r="C481" s="11">
        <f>VLOOKUP($A481,'Medical Examinations'!$A:$J,COLUMN('Medical Examinations'!B480),FALSE)</f>
        <v>28.69</v>
      </c>
      <c r="D481" s="11">
        <f>VLOOKUP($A481,'Medical Examinations'!$A:$J,COLUMN('Medical Examinations'!C480),FALSE)</f>
        <v>6.23</v>
      </c>
      <c r="E481" s="11" t="str">
        <f>VLOOKUP($A481,'Medical Examinations'!$A:$J,COLUMN('Medical Examinations'!D480),FALSE)</f>
        <v>No</v>
      </c>
      <c r="F481" s="11" t="str">
        <f>VLOOKUP($A481,'Medical Examinations'!$A:$J,COLUMN('Medical Examinations'!E480),FALSE)</f>
        <v>No</v>
      </c>
      <c r="G481" s="11" t="str">
        <f>VLOOKUP($A481,'Medical Examinations'!$A:$J,COLUMN('Medical Examinations'!F480),FALSE)</f>
        <v>No</v>
      </c>
      <c r="H481" s="11">
        <f>VLOOKUP($A481,'Medical Examinations'!$A:$J,COLUMN('Medical Examinations'!G480),FALSE)</f>
        <v>1</v>
      </c>
      <c r="I481" s="11" t="str">
        <f>VLOOKUP($A481,'Medical Examinations'!$A:$J,COLUMN('Medical Examinations'!H480),FALSE)</f>
        <v>Yes</v>
      </c>
      <c r="J481" s="11" t="str">
        <f>VLOOKUP($A481,'Medical Examinations'!$A:$J,COLUMN('Medical Examinations'!I480),FALSE)</f>
        <v>Overweight</v>
      </c>
      <c r="K481" s="11" t="str">
        <f>VLOOKUP($A481,'Medical Examinations'!$A:$J,COLUMN('Medical Examinations'!J480),FALSE)</f>
        <v>Prediabetes</v>
      </c>
      <c r="L481" s="27">
        <f>VLOOKUP($A481,'Hospitalisation Details'!$A:$K,COLUMN('Hospitalisation Details'!J480),FALSE)</f>
        <v>33861</v>
      </c>
      <c r="M481" s="28">
        <f>VLOOKUP($A481,'Hospitalisation Details'!$A:$K,COLUMN('Hospitalisation Details'!F480),FALSE)</f>
        <v>20745.990000000002</v>
      </c>
      <c r="N481" s="28" t="str">
        <f>VLOOKUP($A481,'Hospitalisation Details'!$A:$K,COLUMN('Hospitalisation Details'!G480),FALSE)</f>
        <v>Tier - 3</v>
      </c>
      <c r="O481" s="28" t="str">
        <f>VLOOKUP($A481,'Hospitalisation Details'!$A:$K,COLUMN('Hospitalisation Details'!H480),FALSE)</f>
        <v>Tier - 1</v>
      </c>
      <c r="P481" s="28" t="str">
        <f>VLOOKUP($A481,'Hospitalisation Details'!$A:$K,COLUMN('Hospitalisation Details'!I480),FALSE)</f>
        <v>R1012</v>
      </c>
      <c r="Q481" s="29">
        <f>VLOOKUP($A481,'Hospitalisation Details'!$A:$K,COLUMN('Hospitalisation Details'!K480),FALSE)</f>
        <v>30</v>
      </c>
    </row>
    <row r="482" spans="1:17" ht="15.75" customHeight="1" x14ac:dyDescent="0.35">
      <c r="A482" s="26" t="s">
        <v>520</v>
      </c>
      <c r="B482" s="11" t="str">
        <f>VLOOKUP(A482,'Customer Names'!A:E,COLUMN('Customer Names'!D481),FALSE)</f>
        <v>Mr. Jeffrey</v>
      </c>
      <c r="C482" s="11">
        <f>VLOOKUP($A482,'Medical Examinations'!$A:$J,COLUMN('Medical Examinations'!B481),FALSE)</f>
        <v>40.28</v>
      </c>
      <c r="D482" s="11">
        <f>VLOOKUP($A482,'Medical Examinations'!$A:$J,COLUMN('Medical Examinations'!C481),FALSE)</f>
        <v>8.9</v>
      </c>
      <c r="E482" s="11" t="str">
        <f>VLOOKUP($A482,'Medical Examinations'!$A:$J,COLUMN('Medical Examinations'!D481),FALSE)</f>
        <v>No</v>
      </c>
      <c r="F482" s="11" t="str">
        <f>VLOOKUP($A482,'Medical Examinations'!$A:$J,COLUMN('Medical Examinations'!E481),FALSE)</f>
        <v>No</v>
      </c>
      <c r="G482" s="11" t="str">
        <f>VLOOKUP($A482,'Medical Examinations'!$A:$J,COLUMN('Medical Examinations'!F481),FALSE)</f>
        <v>No</v>
      </c>
      <c r="H482" s="11">
        <f>VLOOKUP($A482,'Medical Examinations'!$A:$J,COLUMN('Medical Examinations'!G481),FALSE)</f>
        <v>0</v>
      </c>
      <c r="I482" s="11" t="str">
        <f>VLOOKUP($A482,'Medical Examinations'!$A:$J,COLUMN('Medical Examinations'!H481),FALSE)</f>
        <v>No</v>
      </c>
      <c r="J482" s="11" t="str">
        <f>VLOOKUP($A482,'Medical Examinations'!$A:$J,COLUMN('Medical Examinations'!I481),FALSE)</f>
        <v>Obesity</v>
      </c>
      <c r="K482" s="11" t="str">
        <f>VLOOKUP($A482,'Medical Examinations'!$A:$J,COLUMN('Medical Examinations'!J481),FALSE)</f>
        <v>Diabetes</v>
      </c>
      <c r="L482" s="27">
        <f>VLOOKUP($A482,'Hospitalisation Details'!$A:$K,COLUMN('Hospitalisation Details'!J481),FALSE)</f>
        <v>23955</v>
      </c>
      <c r="M482" s="28">
        <f>VLOOKUP($A482,'Hospitalisation Details'!$A:$K,COLUMN('Hospitalisation Details'!F481),FALSE)</f>
        <v>20709.02</v>
      </c>
      <c r="N482" s="28" t="str">
        <f>VLOOKUP($A482,'Hospitalisation Details'!$A:$K,COLUMN('Hospitalisation Details'!G481),FALSE)</f>
        <v>Tier - 3</v>
      </c>
      <c r="O482" s="28" t="str">
        <f>VLOOKUP($A482,'Hospitalisation Details'!$A:$K,COLUMN('Hospitalisation Details'!H481),FALSE)</f>
        <v>Tier - 2</v>
      </c>
      <c r="P482" s="28" t="str">
        <f>VLOOKUP($A482,'Hospitalisation Details'!$A:$K,COLUMN('Hospitalisation Details'!I481),FALSE)</f>
        <v>R1019</v>
      </c>
      <c r="Q482" s="29">
        <f>VLOOKUP($A482,'Hospitalisation Details'!$A:$K,COLUMN('Hospitalisation Details'!K481),FALSE)</f>
        <v>57</v>
      </c>
    </row>
    <row r="483" spans="1:17" ht="15.75" customHeight="1" x14ac:dyDescent="0.35">
      <c r="A483" s="26" t="s">
        <v>521</v>
      </c>
      <c r="B483" s="11" t="str">
        <f>VLOOKUP(A483,'Customer Names'!A:E,COLUMN('Customer Names'!D482),FALSE)</f>
        <v>Mr. Malcolm</v>
      </c>
      <c r="C483" s="11">
        <f>VLOOKUP($A483,'Medical Examinations'!$A:$J,COLUMN('Medical Examinations'!B482),FALSE)</f>
        <v>37.299999999999997</v>
      </c>
      <c r="D483" s="11">
        <f>VLOOKUP($A483,'Medical Examinations'!$A:$J,COLUMN('Medical Examinations'!C482),FALSE)</f>
        <v>7.79</v>
      </c>
      <c r="E483" s="11" t="str">
        <f>VLOOKUP($A483,'Medical Examinations'!$A:$J,COLUMN('Medical Examinations'!D482),FALSE)</f>
        <v>Yes</v>
      </c>
      <c r="F483" s="11" t="str">
        <f>VLOOKUP($A483,'Medical Examinations'!$A:$J,COLUMN('Medical Examinations'!E482),FALSE)</f>
        <v>No</v>
      </c>
      <c r="G483" s="11" t="str">
        <f>VLOOKUP($A483,'Medical Examinations'!$A:$J,COLUMN('Medical Examinations'!F482),FALSE)</f>
        <v>No</v>
      </c>
      <c r="H483" s="11">
        <f>VLOOKUP($A483,'Medical Examinations'!$A:$J,COLUMN('Medical Examinations'!G482),FALSE)</f>
        <v>0</v>
      </c>
      <c r="I483" s="11" t="str">
        <f>VLOOKUP($A483,'Medical Examinations'!$A:$J,COLUMN('Medical Examinations'!H482),FALSE)</f>
        <v>No</v>
      </c>
      <c r="J483" s="11" t="str">
        <f>VLOOKUP($A483,'Medical Examinations'!$A:$J,COLUMN('Medical Examinations'!I482),FALSE)</f>
        <v>Obesity</v>
      </c>
      <c r="K483" s="11" t="str">
        <f>VLOOKUP($A483,'Medical Examinations'!$A:$J,COLUMN('Medical Examinations'!J482),FALSE)</f>
        <v>Diabetes</v>
      </c>
      <c r="L483" s="27">
        <f>VLOOKUP($A483,'Hospitalisation Details'!$A:$K,COLUMN('Hospitalisation Details'!J482),FALSE)</f>
        <v>24823</v>
      </c>
      <c r="M483" s="28">
        <f>VLOOKUP($A483,'Hospitalisation Details'!$A:$K,COLUMN('Hospitalisation Details'!F482),FALSE)</f>
        <v>20630.28</v>
      </c>
      <c r="N483" s="28" t="str">
        <f>VLOOKUP($A483,'Hospitalisation Details'!$A:$K,COLUMN('Hospitalisation Details'!G482),FALSE)</f>
        <v>Tier - 2</v>
      </c>
      <c r="O483" s="28" t="str">
        <f>VLOOKUP($A483,'Hospitalisation Details'!$A:$K,COLUMN('Hospitalisation Details'!H482),FALSE)</f>
        <v>Tier - 3</v>
      </c>
      <c r="P483" s="28" t="str">
        <f>VLOOKUP($A483,'Hospitalisation Details'!$A:$K,COLUMN('Hospitalisation Details'!I482),FALSE)</f>
        <v>R1011</v>
      </c>
      <c r="Q483" s="29">
        <f>VLOOKUP($A483,'Hospitalisation Details'!$A:$K,COLUMN('Hospitalisation Details'!K482),FALSE)</f>
        <v>55</v>
      </c>
    </row>
    <row r="484" spans="1:17" ht="15.75" customHeight="1" x14ac:dyDescent="0.35">
      <c r="A484" s="26" t="s">
        <v>522</v>
      </c>
      <c r="B484" s="11" t="str">
        <f>VLOOKUP(A484,'Customer Names'!A:E,COLUMN('Customer Names'!D483),FALSE)</f>
        <v>Ms. Margaret</v>
      </c>
      <c r="C484" s="11">
        <f>VLOOKUP($A484,'Medical Examinations'!$A:$J,COLUMN('Medical Examinations'!B483),FALSE)</f>
        <v>54.47</v>
      </c>
      <c r="D484" s="11">
        <f>VLOOKUP($A484,'Medical Examinations'!$A:$J,COLUMN('Medical Examinations'!C483),FALSE)</f>
        <v>4.49</v>
      </c>
      <c r="E484" s="11" t="str">
        <f>VLOOKUP($A484,'Medical Examinations'!$A:$J,COLUMN('Medical Examinations'!D483),FALSE)</f>
        <v>Yes</v>
      </c>
      <c r="F484" s="11" t="str">
        <f>VLOOKUP($A484,'Medical Examinations'!$A:$J,COLUMN('Medical Examinations'!E483),FALSE)</f>
        <v>No</v>
      </c>
      <c r="G484" s="11" t="str">
        <f>VLOOKUP($A484,'Medical Examinations'!$A:$J,COLUMN('Medical Examinations'!F483),FALSE)</f>
        <v>No</v>
      </c>
      <c r="H484" s="11">
        <f>VLOOKUP($A484,'Medical Examinations'!$A:$J,COLUMN('Medical Examinations'!G483),FALSE)</f>
        <v>2</v>
      </c>
      <c r="I484" s="11" t="str">
        <f>VLOOKUP($A484,'Medical Examinations'!$A:$J,COLUMN('Medical Examinations'!H483),FALSE)</f>
        <v>No</v>
      </c>
      <c r="J484" s="11" t="str">
        <f>VLOOKUP($A484,'Medical Examinations'!$A:$J,COLUMN('Medical Examinations'!I483),FALSE)</f>
        <v>Obesity</v>
      </c>
      <c r="K484" s="11" t="str">
        <f>VLOOKUP($A484,'Medical Examinations'!$A:$J,COLUMN('Medical Examinations'!J483),FALSE)</f>
        <v>Normal</v>
      </c>
      <c r="L484" s="27">
        <f>VLOOKUP($A484,'Hospitalisation Details'!$A:$K,COLUMN('Hospitalisation Details'!J483),FALSE)</f>
        <v>24297</v>
      </c>
      <c r="M484" s="28">
        <f>VLOOKUP($A484,'Hospitalisation Details'!$A:$K,COLUMN('Hospitalisation Details'!F483),FALSE)</f>
        <v>20568.32</v>
      </c>
      <c r="N484" s="28" t="str">
        <f>VLOOKUP($A484,'Hospitalisation Details'!$A:$K,COLUMN('Hospitalisation Details'!G483),FALSE)</f>
        <v>Tier - 3</v>
      </c>
      <c r="O484" s="28" t="str">
        <f>VLOOKUP($A484,'Hospitalisation Details'!$A:$K,COLUMN('Hospitalisation Details'!H483),FALSE)</f>
        <v>Tier - 2</v>
      </c>
      <c r="P484" s="28" t="str">
        <f>VLOOKUP($A484,'Hospitalisation Details'!$A:$K,COLUMN('Hospitalisation Details'!I483),FALSE)</f>
        <v>R1012</v>
      </c>
      <c r="Q484" s="29">
        <f>VLOOKUP($A484,'Hospitalisation Details'!$A:$K,COLUMN('Hospitalisation Details'!K483),FALSE)</f>
        <v>56</v>
      </c>
    </row>
    <row r="485" spans="1:17" ht="15.75" customHeight="1" x14ac:dyDescent="0.35">
      <c r="A485" s="26" t="s">
        <v>523</v>
      </c>
      <c r="B485" s="11" t="str">
        <f>VLOOKUP(A485,'Customer Names'!A:E,COLUMN('Customer Names'!D484),FALSE)</f>
        <v>Ms. Helen</v>
      </c>
      <c r="C485" s="11">
        <f>VLOOKUP($A485,'Medical Examinations'!$A:$J,COLUMN('Medical Examinations'!B484),FALSE)</f>
        <v>38.06</v>
      </c>
      <c r="D485" s="11">
        <f>VLOOKUP($A485,'Medical Examinations'!$A:$J,COLUMN('Medical Examinations'!C484),FALSE)</f>
        <v>5.24</v>
      </c>
      <c r="E485" s="11" t="str">
        <f>VLOOKUP($A485,'Medical Examinations'!$A:$J,COLUMN('Medical Examinations'!D484),FALSE)</f>
        <v>Yes</v>
      </c>
      <c r="F485" s="11" t="str">
        <f>VLOOKUP($A485,'Medical Examinations'!$A:$J,COLUMN('Medical Examinations'!E484),FALSE)</f>
        <v>No</v>
      </c>
      <c r="G485" s="11" t="str">
        <f>VLOOKUP($A485,'Medical Examinations'!$A:$J,COLUMN('Medical Examinations'!F484),FALSE)</f>
        <v>Yes</v>
      </c>
      <c r="H485" s="11">
        <f>VLOOKUP($A485,'Medical Examinations'!$A:$J,COLUMN('Medical Examinations'!G484),FALSE)</f>
        <v>1</v>
      </c>
      <c r="I485" s="11" t="str">
        <f>VLOOKUP($A485,'Medical Examinations'!$A:$J,COLUMN('Medical Examinations'!H484),FALSE)</f>
        <v>No</v>
      </c>
      <c r="J485" s="11" t="str">
        <f>VLOOKUP($A485,'Medical Examinations'!$A:$J,COLUMN('Medical Examinations'!I484),FALSE)</f>
        <v>Obesity</v>
      </c>
      <c r="K485" s="11" t="str">
        <f>VLOOKUP($A485,'Medical Examinations'!$A:$J,COLUMN('Medical Examinations'!J484),FALSE)</f>
        <v>Normal</v>
      </c>
      <c r="L485" s="27">
        <f>VLOOKUP($A485,'Hospitalisation Details'!$A:$K,COLUMN('Hospitalisation Details'!J484),FALSE)</f>
        <v>25489</v>
      </c>
      <c r="M485" s="28">
        <f>VLOOKUP($A485,'Hospitalisation Details'!$A:$K,COLUMN('Hospitalisation Details'!F484),FALSE)</f>
        <v>20463</v>
      </c>
      <c r="N485" s="28" t="str">
        <f>VLOOKUP($A485,'Hospitalisation Details'!$A:$K,COLUMN('Hospitalisation Details'!G484),FALSE)</f>
        <v>Tier - 2</v>
      </c>
      <c r="O485" s="28" t="str">
        <f>VLOOKUP($A485,'Hospitalisation Details'!$A:$K,COLUMN('Hospitalisation Details'!H484),FALSE)</f>
        <v>Tier - 2</v>
      </c>
      <c r="P485" s="28" t="str">
        <f>VLOOKUP($A485,'Hospitalisation Details'!$A:$K,COLUMN('Hospitalisation Details'!I484),FALSE)</f>
        <v>R1013</v>
      </c>
      <c r="Q485" s="29">
        <f>VLOOKUP($A485,'Hospitalisation Details'!$A:$K,COLUMN('Hospitalisation Details'!K484),FALSE)</f>
        <v>53</v>
      </c>
    </row>
    <row r="486" spans="1:17" ht="15.75" customHeight="1" x14ac:dyDescent="0.35">
      <c r="A486" s="26" t="s">
        <v>524</v>
      </c>
      <c r="B486" s="11" t="str">
        <f>VLOOKUP(A486,'Customer Names'!A:E,COLUMN('Customer Names'!D485),FALSE)</f>
        <v>Mr. Matthew</v>
      </c>
      <c r="C486" s="11">
        <f>VLOOKUP($A486,'Medical Examinations'!$A:$J,COLUMN('Medical Examinations'!B485),FALSE)</f>
        <v>51.47</v>
      </c>
      <c r="D486" s="11">
        <f>VLOOKUP($A486,'Medical Examinations'!$A:$J,COLUMN('Medical Examinations'!C485),FALSE)</f>
        <v>9.6</v>
      </c>
      <c r="E486" s="11" t="str">
        <f>VLOOKUP($A486,'Medical Examinations'!$A:$J,COLUMN('Medical Examinations'!D485),FALSE)</f>
        <v>No</v>
      </c>
      <c r="F486" s="11" t="str">
        <f>VLOOKUP($A486,'Medical Examinations'!$A:$J,COLUMN('Medical Examinations'!E485),FALSE)</f>
        <v>No</v>
      </c>
      <c r="G486" s="11" t="str">
        <f>VLOOKUP($A486,'Medical Examinations'!$A:$J,COLUMN('Medical Examinations'!F485),FALSE)</f>
        <v>No</v>
      </c>
      <c r="H486" s="11">
        <f>VLOOKUP($A486,'Medical Examinations'!$A:$J,COLUMN('Medical Examinations'!G485),FALSE)</f>
        <v>0</v>
      </c>
      <c r="I486" s="11" t="str">
        <f>VLOOKUP($A486,'Medical Examinations'!$A:$J,COLUMN('Medical Examinations'!H485),FALSE)</f>
        <v>No</v>
      </c>
      <c r="J486" s="11" t="str">
        <f>VLOOKUP($A486,'Medical Examinations'!$A:$J,COLUMN('Medical Examinations'!I485),FALSE)</f>
        <v>Obesity</v>
      </c>
      <c r="K486" s="11" t="str">
        <f>VLOOKUP($A486,'Medical Examinations'!$A:$J,COLUMN('Medical Examinations'!J485),FALSE)</f>
        <v>Diabetes</v>
      </c>
      <c r="L486" s="27">
        <f>VLOOKUP($A486,'Hospitalisation Details'!$A:$K,COLUMN('Hospitalisation Details'!J485),FALSE)</f>
        <v>22937</v>
      </c>
      <c r="M486" s="28">
        <f>VLOOKUP($A486,'Hospitalisation Details'!$A:$K,COLUMN('Hospitalisation Details'!F485),FALSE)</f>
        <v>20446.849999999999</v>
      </c>
      <c r="N486" s="28" t="str">
        <f>VLOOKUP($A486,'Hospitalisation Details'!$A:$K,COLUMN('Hospitalisation Details'!G485),FALSE)</f>
        <v>Tier - 2</v>
      </c>
      <c r="O486" s="28" t="str">
        <f>VLOOKUP($A486,'Hospitalisation Details'!$A:$K,COLUMN('Hospitalisation Details'!H485),FALSE)</f>
        <v>Tier - 1</v>
      </c>
      <c r="P486" s="28" t="str">
        <f>VLOOKUP($A486,'Hospitalisation Details'!$A:$K,COLUMN('Hospitalisation Details'!I485),FALSE)</f>
        <v>R1012</v>
      </c>
      <c r="Q486" s="29">
        <f>VLOOKUP($A486,'Hospitalisation Details'!$A:$K,COLUMN('Hospitalisation Details'!K485),FALSE)</f>
        <v>60</v>
      </c>
    </row>
    <row r="487" spans="1:17" ht="15.75" customHeight="1" x14ac:dyDescent="0.35">
      <c r="A487" s="26" t="s">
        <v>525</v>
      </c>
      <c r="B487" s="11" t="str">
        <f>VLOOKUP(A487,'Customer Names'!A:E,COLUMN('Customer Names'!D486),FALSE)</f>
        <v>Mr. Jeff</v>
      </c>
      <c r="C487" s="11">
        <f>VLOOKUP($A487,'Medical Examinations'!$A:$J,COLUMN('Medical Examinations'!B486),FALSE)</f>
        <v>29.8</v>
      </c>
      <c r="D487" s="11">
        <f>VLOOKUP($A487,'Medical Examinations'!$A:$J,COLUMN('Medical Examinations'!C486),FALSE)</f>
        <v>5.78</v>
      </c>
      <c r="E487" s="11" t="str">
        <f>VLOOKUP($A487,'Medical Examinations'!$A:$J,COLUMN('Medical Examinations'!D486),FALSE)</f>
        <v>Yes</v>
      </c>
      <c r="F487" s="11" t="str">
        <f>VLOOKUP($A487,'Medical Examinations'!$A:$J,COLUMN('Medical Examinations'!E486),FALSE)</f>
        <v>No</v>
      </c>
      <c r="G487" s="11" t="str">
        <f>VLOOKUP($A487,'Medical Examinations'!$A:$J,COLUMN('Medical Examinations'!F486),FALSE)</f>
        <v>No</v>
      </c>
      <c r="H487" s="11">
        <f>VLOOKUP($A487,'Medical Examinations'!$A:$J,COLUMN('Medical Examinations'!G486),FALSE)</f>
        <v>0</v>
      </c>
      <c r="I487" s="11" t="str">
        <f>VLOOKUP($A487,'Medical Examinations'!$A:$J,COLUMN('Medical Examinations'!H486),FALSE)</f>
        <v>No</v>
      </c>
      <c r="J487" s="11" t="str">
        <f>VLOOKUP($A487,'Medical Examinations'!$A:$J,COLUMN('Medical Examinations'!I486),FALSE)</f>
        <v>Overweight</v>
      </c>
      <c r="K487" s="11" t="str">
        <f>VLOOKUP($A487,'Medical Examinations'!$A:$J,COLUMN('Medical Examinations'!J486),FALSE)</f>
        <v>Prediabetes</v>
      </c>
      <c r="L487" s="27">
        <f>VLOOKUP($A487,'Hospitalisation Details'!$A:$K,COLUMN('Hospitalisation Details'!J486),FALSE)</f>
        <v>31240</v>
      </c>
      <c r="M487" s="28">
        <f>VLOOKUP($A487,'Hospitalisation Details'!$A:$K,COLUMN('Hospitalisation Details'!F486),FALSE)</f>
        <v>20420.599999999999</v>
      </c>
      <c r="N487" s="28" t="str">
        <f>VLOOKUP($A487,'Hospitalisation Details'!$A:$K,COLUMN('Hospitalisation Details'!G486),FALSE)</f>
        <v>Tier - 3</v>
      </c>
      <c r="O487" s="28" t="str">
        <f>VLOOKUP($A487,'Hospitalisation Details'!$A:$K,COLUMN('Hospitalisation Details'!H486),FALSE)</f>
        <v>Tier - 2</v>
      </c>
      <c r="P487" s="28" t="str">
        <f>VLOOKUP($A487,'Hospitalisation Details'!$A:$K,COLUMN('Hospitalisation Details'!I486),FALSE)</f>
        <v>R1011</v>
      </c>
      <c r="Q487" s="29">
        <f>VLOOKUP($A487,'Hospitalisation Details'!$A:$K,COLUMN('Hospitalisation Details'!K486),FALSE)</f>
        <v>37</v>
      </c>
    </row>
    <row r="488" spans="1:17" ht="15.75" customHeight="1" x14ac:dyDescent="0.35">
      <c r="A488" s="26" t="s">
        <v>526</v>
      </c>
      <c r="B488" s="11" t="str">
        <f>VLOOKUP(A488,'Customer Names'!A:E,COLUMN('Customer Names'!D487),FALSE)</f>
        <v>Mrs. Tara</v>
      </c>
      <c r="C488" s="11">
        <f>VLOOKUP($A488,'Medical Examinations'!$A:$J,COLUMN('Medical Examinations'!B487),FALSE)</f>
        <v>49.77</v>
      </c>
      <c r="D488" s="11">
        <f>VLOOKUP($A488,'Medical Examinations'!$A:$J,COLUMN('Medical Examinations'!C487),FALSE)</f>
        <v>7.02</v>
      </c>
      <c r="E488" s="11" t="str">
        <f>VLOOKUP($A488,'Medical Examinations'!$A:$J,COLUMN('Medical Examinations'!D487),FALSE)</f>
        <v>No</v>
      </c>
      <c r="F488" s="11" t="str">
        <f>VLOOKUP($A488,'Medical Examinations'!$A:$J,COLUMN('Medical Examinations'!E487),FALSE)</f>
        <v>No</v>
      </c>
      <c r="G488" s="11" t="str">
        <f>VLOOKUP($A488,'Medical Examinations'!$A:$J,COLUMN('Medical Examinations'!F487),FALSE)</f>
        <v>No</v>
      </c>
      <c r="H488" s="11">
        <f>VLOOKUP($A488,'Medical Examinations'!$A:$J,COLUMN('Medical Examinations'!G487),FALSE)</f>
        <v>0</v>
      </c>
      <c r="I488" s="11" t="str">
        <f>VLOOKUP($A488,'Medical Examinations'!$A:$J,COLUMN('Medical Examinations'!H487),FALSE)</f>
        <v>No</v>
      </c>
      <c r="J488" s="11" t="str">
        <f>VLOOKUP($A488,'Medical Examinations'!$A:$J,COLUMN('Medical Examinations'!I487),FALSE)</f>
        <v>Obesity</v>
      </c>
      <c r="K488" s="11" t="str">
        <f>VLOOKUP($A488,'Medical Examinations'!$A:$J,COLUMN('Medical Examinations'!J487),FALSE)</f>
        <v>Diabetes</v>
      </c>
      <c r="L488" s="27">
        <f>VLOOKUP($A488,'Hospitalisation Details'!$A:$K,COLUMN('Hospitalisation Details'!J487),FALSE)</f>
        <v>22829</v>
      </c>
      <c r="M488" s="28">
        <f>VLOOKUP($A488,'Hospitalisation Details'!$A:$K,COLUMN('Hospitalisation Details'!F487),FALSE)</f>
        <v>20354.5</v>
      </c>
      <c r="N488" s="28" t="str">
        <f>VLOOKUP($A488,'Hospitalisation Details'!$A:$K,COLUMN('Hospitalisation Details'!G487),FALSE)</f>
        <v>Tier - 3</v>
      </c>
      <c r="O488" s="28" t="str">
        <f>VLOOKUP($A488,'Hospitalisation Details'!$A:$K,COLUMN('Hospitalisation Details'!H487),FALSE)</f>
        <v>Tier - 2</v>
      </c>
      <c r="P488" s="28" t="str">
        <f>VLOOKUP($A488,'Hospitalisation Details'!$A:$K,COLUMN('Hospitalisation Details'!I487),FALSE)</f>
        <v>R1026</v>
      </c>
      <c r="Q488" s="29">
        <f>VLOOKUP($A488,'Hospitalisation Details'!$A:$K,COLUMN('Hospitalisation Details'!K487),FALSE)</f>
        <v>60</v>
      </c>
    </row>
    <row r="489" spans="1:17" ht="15.75" customHeight="1" x14ac:dyDescent="0.35">
      <c r="A489" s="26" t="s">
        <v>527</v>
      </c>
      <c r="B489" s="11" t="str">
        <f>VLOOKUP(A489,'Customer Names'!A:E,COLUMN('Customer Names'!D488),FALSE)</f>
        <v>Ms. Kristin</v>
      </c>
      <c r="C489" s="11">
        <f>VLOOKUP($A489,'Medical Examinations'!$A:$J,COLUMN('Medical Examinations'!B488),FALSE)</f>
        <v>25.555</v>
      </c>
      <c r="D489" s="11">
        <f>VLOOKUP($A489,'Medical Examinations'!$A:$J,COLUMN('Medical Examinations'!C488),FALSE)</f>
        <v>4.09</v>
      </c>
      <c r="E489" s="11" t="str">
        <f>VLOOKUP($A489,'Medical Examinations'!$A:$J,COLUMN('Medical Examinations'!D488),FALSE)</f>
        <v>Yes</v>
      </c>
      <c r="F489" s="11" t="str">
        <f>VLOOKUP($A489,'Medical Examinations'!$A:$J,COLUMN('Medical Examinations'!E488),FALSE)</f>
        <v>No</v>
      </c>
      <c r="G489" s="11" t="str">
        <f>VLOOKUP($A489,'Medical Examinations'!$A:$J,COLUMN('Medical Examinations'!F488),FALSE)</f>
        <v>No</v>
      </c>
      <c r="H489" s="11">
        <f>VLOOKUP($A489,'Medical Examinations'!$A:$J,COLUMN('Medical Examinations'!G488),FALSE)</f>
        <v>0</v>
      </c>
      <c r="I489" s="11" t="str">
        <f>VLOOKUP($A489,'Medical Examinations'!$A:$J,COLUMN('Medical Examinations'!H488),FALSE)</f>
        <v>Yes</v>
      </c>
      <c r="J489" s="11" t="str">
        <f>VLOOKUP($A489,'Medical Examinations'!$A:$J,COLUMN('Medical Examinations'!I488),FALSE)</f>
        <v>Overweight</v>
      </c>
      <c r="K489" s="11" t="str">
        <f>VLOOKUP($A489,'Medical Examinations'!$A:$J,COLUMN('Medical Examinations'!J488),FALSE)</f>
        <v>Normal</v>
      </c>
      <c r="L489" s="27">
        <f>VLOOKUP($A489,'Hospitalisation Details'!$A:$K,COLUMN('Hospitalisation Details'!J488),FALSE)</f>
        <v>31307</v>
      </c>
      <c r="M489" s="28">
        <f>VLOOKUP($A489,'Hospitalisation Details'!$A:$K,COLUMN('Hospitalisation Details'!F488),FALSE)</f>
        <v>20296.86</v>
      </c>
      <c r="N489" s="28" t="str">
        <f>VLOOKUP($A489,'Hospitalisation Details'!$A:$K,COLUMN('Hospitalisation Details'!G488),FALSE)</f>
        <v>Tier - 3</v>
      </c>
      <c r="O489" s="28" t="str">
        <f>VLOOKUP($A489,'Hospitalisation Details'!$A:$K,COLUMN('Hospitalisation Details'!H488),FALSE)</f>
        <v>Tier - 1</v>
      </c>
      <c r="P489" s="28" t="str">
        <f>VLOOKUP($A489,'Hospitalisation Details'!$A:$K,COLUMN('Hospitalisation Details'!I488),FALSE)</f>
        <v>R1024</v>
      </c>
      <c r="Q489" s="29">
        <f>VLOOKUP($A489,'Hospitalisation Details'!$A:$K,COLUMN('Hospitalisation Details'!K488),FALSE)</f>
        <v>37</v>
      </c>
    </row>
    <row r="490" spans="1:17" ht="15.75" customHeight="1" x14ac:dyDescent="0.35">
      <c r="A490" s="26" t="s">
        <v>528</v>
      </c>
      <c r="B490" s="11" t="str">
        <f>VLOOKUP(A490,'Customer Names'!A:E,COLUMN('Customer Names'!D489),FALSE)</f>
        <v>Mr. Timothy</v>
      </c>
      <c r="C490" s="11">
        <f>VLOOKUP($A490,'Medical Examinations'!$A:$J,COLUMN('Medical Examinations'!B489),FALSE)</f>
        <v>29.64</v>
      </c>
      <c r="D490" s="11">
        <f>VLOOKUP($A490,'Medical Examinations'!$A:$J,COLUMN('Medical Examinations'!C489),FALSE)</f>
        <v>4.93</v>
      </c>
      <c r="E490" s="11" t="str">
        <f>VLOOKUP($A490,'Medical Examinations'!$A:$J,COLUMN('Medical Examinations'!D489),FALSE)</f>
        <v>No</v>
      </c>
      <c r="F490" s="11" t="str">
        <f>VLOOKUP($A490,'Medical Examinations'!$A:$J,COLUMN('Medical Examinations'!E489),FALSE)</f>
        <v>No</v>
      </c>
      <c r="G490" s="11" t="str">
        <f>VLOOKUP($A490,'Medical Examinations'!$A:$J,COLUMN('Medical Examinations'!F489),FALSE)</f>
        <v>Yes</v>
      </c>
      <c r="H490" s="11">
        <f>VLOOKUP($A490,'Medical Examinations'!$A:$J,COLUMN('Medical Examinations'!G489),FALSE)</f>
        <v>1</v>
      </c>
      <c r="I490" s="11" t="str">
        <f>VLOOKUP($A490,'Medical Examinations'!$A:$J,COLUMN('Medical Examinations'!H489),FALSE)</f>
        <v>No</v>
      </c>
      <c r="J490" s="11" t="str">
        <f>VLOOKUP($A490,'Medical Examinations'!$A:$J,COLUMN('Medical Examinations'!I489),FALSE)</f>
        <v>Overweight</v>
      </c>
      <c r="K490" s="11" t="str">
        <f>VLOOKUP($A490,'Medical Examinations'!$A:$J,COLUMN('Medical Examinations'!J489),FALSE)</f>
        <v>Normal</v>
      </c>
      <c r="L490" s="27">
        <f>VLOOKUP($A490,'Hospitalisation Details'!$A:$K,COLUMN('Hospitalisation Details'!J489),FALSE)</f>
        <v>34219</v>
      </c>
      <c r="M490" s="28">
        <f>VLOOKUP($A490,'Hospitalisation Details'!$A:$K,COLUMN('Hospitalisation Details'!F489),FALSE)</f>
        <v>20277.810000000001</v>
      </c>
      <c r="N490" s="28" t="str">
        <f>VLOOKUP($A490,'Hospitalisation Details'!$A:$K,COLUMN('Hospitalisation Details'!G489),FALSE)</f>
        <v>Tier - 3</v>
      </c>
      <c r="O490" s="28" t="str">
        <f>VLOOKUP($A490,'Hospitalisation Details'!$A:$K,COLUMN('Hospitalisation Details'!H489),FALSE)</f>
        <v>Tier - 3</v>
      </c>
      <c r="P490" s="28" t="str">
        <f>VLOOKUP($A490,'Hospitalisation Details'!$A:$K,COLUMN('Hospitalisation Details'!I489),FALSE)</f>
        <v>R1016</v>
      </c>
      <c r="Q490" s="29">
        <f>VLOOKUP($A490,'Hospitalisation Details'!$A:$K,COLUMN('Hospitalisation Details'!K489),FALSE)</f>
        <v>29</v>
      </c>
    </row>
    <row r="491" spans="1:17" ht="15.75" customHeight="1" x14ac:dyDescent="0.35">
      <c r="A491" s="26" t="s">
        <v>529</v>
      </c>
      <c r="B491" s="11" t="str">
        <f>VLOOKUP(A491,'Customer Names'!A:E,COLUMN('Customer Names'!D490),FALSE)</f>
        <v>Mr. Scott</v>
      </c>
      <c r="C491" s="11">
        <f>VLOOKUP($A491,'Medical Examinations'!$A:$J,COLUMN('Medical Examinations'!B490),FALSE)</f>
        <v>53.93</v>
      </c>
      <c r="D491" s="11">
        <f>VLOOKUP($A491,'Medical Examinations'!$A:$J,COLUMN('Medical Examinations'!C490),FALSE)</f>
        <v>5.34</v>
      </c>
      <c r="E491" s="11" t="str">
        <f>VLOOKUP($A491,'Medical Examinations'!$A:$J,COLUMN('Medical Examinations'!D490),FALSE)</f>
        <v>Yes</v>
      </c>
      <c r="F491" s="11" t="str">
        <f>VLOOKUP($A491,'Medical Examinations'!$A:$J,COLUMN('Medical Examinations'!E490),FALSE)</f>
        <v>No</v>
      </c>
      <c r="G491" s="11" t="str">
        <f>VLOOKUP($A491,'Medical Examinations'!$A:$J,COLUMN('Medical Examinations'!F490),FALSE)</f>
        <v>No</v>
      </c>
      <c r="H491" s="11">
        <f>VLOOKUP($A491,'Medical Examinations'!$A:$J,COLUMN('Medical Examinations'!G490),FALSE)</f>
        <v>2</v>
      </c>
      <c r="I491" s="11" t="str">
        <f>VLOOKUP($A491,'Medical Examinations'!$A:$J,COLUMN('Medical Examinations'!H490),FALSE)</f>
        <v>No</v>
      </c>
      <c r="J491" s="11" t="str">
        <f>VLOOKUP($A491,'Medical Examinations'!$A:$J,COLUMN('Medical Examinations'!I490),FALSE)</f>
        <v>Obesity</v>
      </c>
      <c r="K491" s="11" t="str">
        <f>VLOOKUP($A491,'Medical Examinations'!$A:$J,COLUMN('Medical Examinations'!J490),FALSE)</f>
        <v>Normal</v>
      </c>
      <c r="L491" s="27">
        <f>VLOOKUP($A491,'Hospitalisation Details'!$A:$K,COLUMN('Hospitalisation Details'!J490),FALSE)</f>
        <v>24341</v>
      </c>
      <c r="M491" s="28">
        <f>VLOOKUP($A491,'Hospitalisation Details'!$A:$K,COLUMN('Hospitalisation Details'!F490),FALSE)</f>
        <v>20253.84</v>
      </c>
      <c r="N491" s="28" t="str">
        <f>VLOOKUP($A491,'Hospitalisation Details'!$A:$K,COLUMN('Hospitalisation Details'!G490),FALSE)</f>
        <v>Tier - 2</v>
      </c>
      <c r="O491" s="28" t="str">
        <f>VLOOKUP($A491,'Hospitalisation Details'!$A:$K,COLUMN('Hospitalisation Details'!H490),FALSE)</f>
        <v>Tier - 3</v>
      </c>
      <c r="P491" s="28" t="str">
        <f>VLOOKUP($A491,'Hospitalisation Details'!$A:$K,COLUMN('Hospitalisation Details'!I490),FALSE)</f>
        <v>R1012</v>
      </c>
      <c r="Q491" s="29">
        <f>VLOOKUP($A491,'Hospitalisation Details'!$A:$K,COLUMN('Hospitalisation Details'!K490),FALSE)</f>
        <v>56</v>
      </c>
    </row>
    <row r="492" spans="1:17" ht="15.75" customHeight="1" x14ac:dyDescent="0.35">
      <c r="A492" s="26" t="s">
        <v>530</v>
      </c>
      <c r="B492" s="11" t="str">
        <f>VLOOKUP(A492,'Customer Names'!A:E,COLUMN('Customer Names'!D491),FALSE)</f>
        <v>Ms. Carly</v>
      </c>
      <c r="C492" s="11">
        <f>VLOOKUP($A492,'Medical Examinations'!$A:$J,COLUMN('Medical Examinations'!B491),FALSE)</f>
        <v>28.024999999999999</v>
      </c>
      <c r="D492" s="11">
        <f>VLOOKUP($A492,'Medical Examinations'!$A:$J,COLUMN('Medical Examinations'!C491),FALSE)</f>
        <v>5.65</v>
      </c>
      <c r="E492" s="11" t="str">
        <f>VLOOKUP($A492,'Medical Examinations'!$A:$J,COLUMN('Medical Examinations'!D491),FALSE)</f>
        <v>No</v>
      </c>
      <c r="F492" s="11" t="str">
        <f>VLOOKUP($A492,'Medical Examinations'!$A:$J,COLUMN('Medical Examinations'!E491),FALSE)</f>
        <v>No</v>
      </c>
      <c r="G492" s="11" t="str">
        <f>VLOOKUP($A492,'Medical Examinations'!$A:$J,COLUMN('Medical Examinations'!F491),FALSE)</f>
        <v>No</v>
      </c>
      <c r="H492" s="11">
        <f>VLOOKUP($A492,'Medical Examinations'!$A:$J,COLUMN('Medical Examinations'!G491),FALSE)</f>
        <v>1</v>
      </c>
      <c r="I492" s="11" t="str">
        <f>VLOOKUP($A492,'Medical Examinations'!$A:$J,COLUMN('Medical Examinations'!H491),FALSE)</f>
        <v>Yes</v>
      </c>
      <c r="J492" s="11" t="str">
        <f>VLOOKUP($A492,'Medical Examinations'!$A:$J,COLUMN('Medical Examinations'!I491),FALSE)</f>
        <v>Overweight</v>
      </c>
      <c r="K492" s="11" t="str">
        <f>VLOOKUP($A492,'Medical Examinations'!$A:$J,COLUMN('Medical Examinations'!J491),FALSE)</f>
        <v>Normal</v>
      </c>
      <c r="L492" s="27">
        <f>VLOOKUP($A492,'Hospitalisation Details'!$A:$K,COLUMN('Hospitalisation Details'!J491),FALSE)</f>
        <v>32067</v>
      </c>
      <c r="M492" s="28">
        <f>VLOOKUP($A492,'Hospitalisation Details'!$A:$K,COLUMN('Hospitalisation Details'!F491),FALSE)</f>
        <v>20234.849999999999</v>
      </c>
      <c r="N492" s="28" t="str">
        <f>VLOOKUP($A492,'Hospitalisation Details'!$A:$K,COLUMN('Hospitalisation Details'!G491),FALSE)</f>
        <v>Tier - 2</v>
      </c>
      <c r="O492" s="28" t="str">
        <f>VLOOKUP($A492,'Hospitalisation Details'!$A:$K,COLUMN('Hospitalisation Details'!H491),FALSE)</f>
        <v>Tier - 3</v>
      </c>
      <c r="P492" s="28" t="str">
        <f>VLOOKUP($A492,'Hospitalisation Details'!$A:$K,COLUMN('Hospitalisation Details'!I491),FALSE)</f>
        <v>R1012</v>
      </c>
      <c r="Q492" s="29">
        <f>VLOOKUP($A492,'Hospitalisation Details'!$A:$K,COLUMN('Hospitalisation Details'!K491),FALSE)</f>
        <v>35</v>
      </c>
    </row>
    <row r="493" spans="1:17" ht="15.75" customHeight="1" x14ac:dyDescent="0.35">
      <c r="A493" s="26" t="s">
        <v>531</v>
      </c>
      <c r="B493" s="11" t="str">
        <f>VLOOKUP(A493,'Customer Names'!A:E,COLUMN('Customer Names'!D492),FALSE)</f>
        <v>Ms. Lisa</v>
      </c>
      <c r="C493" s="11">
        <f>VLOOKUP($A493,'Medical Examinations'!$A:$J,COLUMN('Medical Examinations'!B492),FALSE)</f>
        <v>27.5</v>
      </c>
      <c r="D493" s="11">
        <f>VLOOKUP($A493,'Medical Examinations'!$A:$J,COLUMN('Medical Examinations'!C492),FALSE)</f>
        <v>4.49</v>
      </c>
      <c r="E493" s="11" t="str">
        <f>VLOOKUP($A493,'Medical Examinations'!$A:$J,COLUMN('Medical Examinations'!D492),FALSE)</f>
        <v>No</v>
      </c>
      <c r="F493" s="11" t="str">
        <f>VLOOKUP($A493,'Medical Examinations'!$A:$J,COLUMN('Medical Examinations'!E492),FALSE)</f>
        <v>No</v>
      </c>
      <c r="G493" s="11" t="str">
        <f>VLOOKUP($A493,'Medical Examinations'!$A:$J,COLUMN('Medical Examinations'!F492),FALSE)</f>
        <v>No</v>
      </c>
      <c r="H493" s="11">
        <f>VLOOKUP($A493,'Medical Examinations'!$A:$J,COLUMN('Medical Examinations'!G492),FALSE)</f>
        <v>0</v>
      </c>
      <c r="I493" s="11" t="str">
        <f>VLOOKUP($A493,'Medical Examinations'!$A:$J,COLUMN('Medical Examinations'!H492),FALSE)</f>
        <v>No</v>
      </c>
      <c r="J493" s="11" t="str">
        <f>VLOOKUP($A493,'Medical Examinations'!$A:$J,COLUMN('Medical Examinations'!I492),FALSE)</f>
        <v>Overweight</v>
      </c>
      <c r="K493" s="11" t="str">
        <f>VLOOKUP($A493,'Medical Examinations'!$A:$J,COLUMN('Medical Examinations'!J492),FALSE)</f>
        <v>Normal</v>
      </c>
      <c r="L493" s="27">
        <f>VLOOKUP($A493,'Hospitalisation Details'!$A:$K,COLUMN('Hospitalisation Details'!J492),FALSE)</f>
        <v>34493</v>
      </c>
      <c r="M493" s="28">
        <f>VLOOKUP($A493,'Hospitalisation Details'!$A:$K,COLUMN('Hospitalisation Details'!F492),FALSE)</f>
        <v>20177.669999999998</v>
      </c>
      <c r="N493" s="28" t="str">
        <f>VLOOKUP($A493,'Hospitalisation Details'!$A:$K,COLUMN('Hospitalisation Details'!G492),FALSE)</f>
        <v>Tier - 2</v>
      </c>
      <c r="O493" s="28" t="str">
        <f>VLOOKUP($A493,'Hospitalisation Details'!$A:$K,COLUMN('Hospitalisation Details'!H492),FALSE)</f>
        <v>Tier - 1</v>
      </c>
      <c r="P493" s="28" t="str">
        <f>VLOOKUP($A493,'Hospitalisation Details'!$A:$K,COLUMN('Hospitalisation Details'!I492),FALSE)</f>
        <v>R1011</v>
      </c>
      <c r="Q493" s="29">
        <f>VLOOKUP($A493,'Hospitalisation Details'!$A:$K,COLUMN('Hospitalisation Details'!K492),FALSE)</f>
        <v>29</v>
      </c>
    </row>
    <row r="494" spans="1:17" ht="15.75" customHeight="1" x14ac:dyDescent="0.35">
      <c r="A494" s="26" t="s">
        <v>532</v>
      </c>
      <c r="B494" s="11" t="str">
        <f>VLOOKUP(A494,'Customer Names'!A:E,COLUMN('Customer Names'!D493),FALSE)</f>
        <v>Ms. Stacey</v>
      </c>
      <c r="C494" s="11">
        <f>VLOOKUP($A494,'Medical Examinations'!$A:$J,COLUMN('Medical Examinations'!B493),FALSE)</f>
        <v>21.8</v>
      </c>
      <c r="D494" s="11">
        <f>VLOOKUP($A494,'Medical Examinations'!$A:$J,COLUMN('Medical Examinations'!C493),FALSE)</f>
        <v>10.55</v>
      </c>
      <c r="E494" s="11" t="str">
        <f>VLOOKUP($A494,'Medical Examinations'!$A:$J,COLUMN('Medical Examinations'!D493),FALSE)</f>
        <v>No</v>
      </c>
      <c r="F494" s="11" t="str">
        <f>VLOOKUP($A494,'Medical Examinations'!$A:$J,COLUMN('Medical Examinations'!E493),FALSE)</f>
        <v>No</v>
      </c>
      <c r="G494" s="11" t="str">
        <f>VLOOKUP($A494,'Medical Examinations'!$A:$J,COLUMN('Medical Examinations'!F493),FALSE)</f>
        <v>No</v>
      </c>
      <c r="H494" s="11">
        <f>VLOOKUP($A494,'Medical Examinations'!$A:$J,COLUMN('Medical Examinations'!G493),FALSE)</f>
        <v>0</v>
      </c>
      <c r="I494" s="11" t="str">
        <f>VLOOKUP($A494,'Medical Examinations'!$A:$J,COLUMN('Medical Examinations'!H493),FALSE)</f>
        <v>Yes</v>
      </c>
      <c r="J494" s="11" t="str">
        <f>VLOOKUP($A494,'Medical Examinations'!$A:$J,COLUMN('Medical Examinations'!I493),FALSE)</f>
        <v>Healthy Weight</v>
      </c>
      <c r="K494" s="11" t="str">
        <f>VLOOKUP($A494,'Medical Examinations'!$A:$J,COLUMN('Medical Examinations'!J493),FALSE)</f>
        <v>Diabetes</v>
      </c>
      <c r="L494" s="27">
        <f>VLOOKUP($A494,'Hospitalisation Details'!$A:$K,COLUMN('Hospitalisation Details'!J493),FALSE)</f>
        <v>37446</v>
      </c>
      <c r="M494" s="28">
        <f>VLOOKUP($A494,'Hospitalisation Details'!$A:$K,COLUMN('Hospitalisation Details'!F493),FALSE)</f>
        <v>20167.34</v>
      </c>
      <c r="N494" s="28" t="str">
        <f>VLOOKUP($A494,'Hospitalisation Details'!$A:$K,COLUMN('Hospitalisation Details'!G493),FALSE)</f>
        <v>Tier - 3</v>
      </c>
      <c r="O494" s="28" t="str">
        <f>VLOOKUP($A494,'Hospitalisation Details'!$A:$K,COLUMN('Hospitalisation Details'!H493),FALSE)</f>
        <v>Tier - 3</v>
      </c>
      <c r="P494" s="28" t="str">
        <f>VLOOKUP($A494,'Hospitalisation Details'!$A:$K,COLUMN('Hospitalisation Details'!I493),FALSE)</f>
        <v>R1011</v>
      </c>
      <c r="Q494" s="29">
        <f>VLOOKUP($A494,'Hospitalisation Details'!$A:$K,COLUMN('Hospitalisation Details'!K493),FALSE)</f>
        <v>20</v>
      </c>
    </row>
    <row r="495" spans="1:17" ht="15.75" customHeight="1" x14ac:dyDescent="0.35">
      <c r="A495" s="26" t="s">
        <v>533</v>
      </c>
      <c r="B495" s="11" t="str">
        <f>VLOOKUP(A495,'Customer Names'!A:E,COLUMN('Customer Names'!D494),FALSE)</f>
        <v>Mr. Louis</v>
      </c>
      <c r="C495" s="11">
        <f>VLOOKUP($A495,'Medical Examinations'!$A:$J,COLUMN('Medical Examinations'!B494),FALSE)</f>
        <v>26.41</v>
      </c>
      <c r="D495" s="11">
        <f>VLOOKUP($A495,'Medical Examinations'!$A:$J,COLUMN('Medical Examinations'!C494),FALSE)</f>
        <v>4.92</v>
      </c>
      <c r="E495" s="11" t="str">
        <f>VLOOKUP($A495,'Medical Examinations'!$A:$J,COLUMN('Medical Examinations'!D494),FALSE)</f>
        <v>Yes</v>
      </c>
      <c r="F495" s="11" t="str">
        <f>VLOOKUP($A495,'Medical Examinations'!$A:$J,COLUMN('Medical Examinations'!E494),FALSE)</f>
        <v>No</v>
      </c>
      <c r="G495" s="11" t="str">
        <f>VLOOKUP($A495,'Medical Examinations'!$A:$J,COLUMN('Medical Examinations'!F494),FALSE)</f>
        <v>Yes</v>
      </c>
      <c r="H495" s="11">
        <f>VLOOKUP($A495,'Medical Examinations'!$A:$J,COLUMN('Medical Examinations'!G494),FALSE)</f>
        <v>1</v>
      </c>
      <c r="I495" s="11" t="str">
        <f>VLOOKUP($A495,'Medical Examinations'!$A:$J,COLUMN('Medical Examinations'!H494),FALSE)</f>
        <v>Yes</v>
      </c>
      <c r="J495" s="11" t="str">
        <f>VLOOKUP($A495,'Medical Examinations'!$A:$J,COLUMN('Medical Examinations'!I494),FALSE)</f>
        <v>Overweight</v>
      </c>
      <c r="K495" s="11" t="str">
        <f>VLOOKUP($A495,'Medical Examinations'!$A:$J,COLUMN('Medical Examinations'!J494),FALSE)</f>
        <v>Normal</v>
      </c>
      <c r="L495" s="27">
        <f>VLOOKUP($A495,'Hospitalisation Details'!$A:$K,COLUMN('Hospitalisation Details'!J494),FALSE)</f>
        <v>30595</v>
      </c>
      <c r="M495" s="28">
        <f>VLOOKUP($A495,'Hospitalisation Details'!$A:$K,COLUMN('Hospitalisation Details'!F494),FALSE)</f>
        <v>20149.32</v>
      </c>
      <c r="N495" s="28" t="str">
        <f>VLOOKUP($A495,'Hospitalisation Details'!$A:$K,COLUMN('Hospitalisation Details'!G494),FALSE)</f>
        <v>Tier - 2</v>
      </c>
      <c r="O495" s="28" t="str">
        <f>VLOOKUP($A495,'Hospitalisation Details'!$A:$K,COLUMN('Hospitalisation Details'!H494),FALSE)</f>
        <v>Tier - 1</v>
      </c>
      <c r="P495" s="28" t="str">
        <f>VLOOKUP($A495,'Hospitalisation Details'!$A:$K,COLUMN('Hospitalisation Details'!I494),FALSE)</f>
        <v>R1016</v>
      </c>
      <c r="Q495" s="29">
        <f>VLOOKUP($A495,'Hospitalisation Details'!$A:$K,COLUMN('Hospitalisation Details'!K494),FALSE)</f>
        <v>39</v>
      </c>
    </row>
    <row r="496" spans="1:17" ht="15.75" customHeight="1" x14ac:dyDescent="0.35">
      <c r="A496" s="26" t="s">
        <v>534</v>
      </c>
      <c r="B496" s="11" t="str">
        <f>VLOOKUP(A496,'Customer Names'!A:E,COLUMN('Customer Names'!D495),FALSE)</f>
        <v>Mr. Brian</v>
      </c>
      <c r="C496" s="11">
        <f>VLOOKUP($A496,'Medical Examinations'!$A:$J,COLUMN('Medical Examinations'!B495),FALSE)</f>
        <v>27.835000000000001</v>
      </c>
      <c r="D496" s="11">
        <f>VLOOKUP($A496,'Medical Examinations'!$A:$J,COLUMN('Medical Examinations'!C495),FALSE)</f>
        <v>5.9</v>
      </c>
      <c r="E496" s="11" t="str">
        <f>VLOOKUP($A496,'Medical Examinations'!$A:$J,COLUMN('Medical Examinations'!D495),FALSE)</f>
        <v>Yes</v>
      </c>
      <c r="F496" s="11" t="str">
        <f>VLOOKUP($A496,'Medical Examinations'!$A:$J,COLUMN('Medical Examinations'!E495),FALSE)</f>
        <v>No</v>
      </c>
      <c r="G496" s="11" t="str">
        <f>VLOOKUP($A496,'Medical Examinations'!$A:$J,COLUMN('Medical Examinations'!F495),FALSE)</f>
        <v>No</v>
      </c>
      <c r="H496" s="11">
        <f>VLOOKUP($A496,'Medical Examinations'!$A:$J,COLUMN('Medical Examinations'!G495),FALSE)</f>
        <v>1</v>
      </c>
      <c r="I496" s="11" t="str">
        <f>VLOOKUP($A496,'Medical Examinations'!$A:$J,COLUMN('Medical Examinations'!H495),FALSE)</f>
        <v>Yes</v>
      </c>
      <c r="J496" s="11" t="str">
        <f>VLOOKUP($A496,'Medical Examinations'!$A:$J,COLUMN('Medical Examinations'!I495),FALSE)</f>
        <v>Overweight</v>
      </c>
      <c r="K496" s="11" t="str">
        <f>VLOOKUP($A496,'Medical Examinations'!$A:$J,COLUMN('Medical Examinations'!J495),FALSE)</f>
        <v>Prediabetes</v>
      </c>
      <c r="L496" s="27">
        <f>VLOOKUP($A496,'Hospitalisation Details'!$A:$K,COLUMN('Hospitalisation Details'!J495),FALSE)</f>
        <v>32349</v>
      </c>
      <c r="M496" s="28">
        <f>VLOOKUP($A496,'Hospitalisation Details'!$A:$K,COLUMN('Hospitalisation Details'!F495),FALSE)</f>
        <v>20009.63</v>
      </c>
      <c r="N496" s="28" t="str">
        <f>VLOOKUP($A496,'Hospitalisation Details'!$A:$K,COLUMN('Hospitalisation Details'!G495),FALSE)</f>
        <v>Tier - 2</v>
      </c>
      <c r="O496" s="28" t="str">
        <f>VLOOKUP($A496,'Hospitalisation Details'!$A:$K,COLUMN('Hospitalisation Details'!H495),FALSE)</f>
        <v>Tier - 1</v>
      </c>
      <c r="P496" s="28" t="str">
        <f>VLOOKUP($A496,'Hospitalisation Details'!$A:$K,COLUMN('Hospitalisation Details'!I495),FALSE)</f>
        <v>R1012</v>
      </c>
      <c r="Q496" s="29">
        <f>VLOOKUP($A496,'Hospitalisation Details'!$A:$K,COLUMN('Hospitalisation Details'!K495),FALSE)</f>
        <v>34</v>
      </c>
    </row>
    <row r="497" spans="1:17" ht="15.75" customHeight="1" x14ac:dyDescent="0.35">
      <c r="A497" s="26" t="s">
        <v>535</v>
      </c>
      <c r="B497" s="11" t="str">
        <f>VLOOKUP(A497,'Customer Names'!A:E,COLUMN('Customer Names'!D496),FALSE)</f>
        <v>Mrs. Jessica</v>
      </c>
      <c r="C497" s="11">
        <f>VLOOKUP($A497,'Medical Examinations'!$A:$J,COLUMN('Medical Examinations'!B496),FALSE)</f>
        <v>51.74</v>
      </c>
      <c r="D497" s="11">
        <f>VLOOKUP($A497,'Medical Examinations'!$A:$J,COLUMN('Medical Examinations'!C496),FALSE)</f>
        <v>4.9800000000000004</v>
      </c>
      <c r="E497" s="11" t="str">
        <f>VLOOKUP($A497,'Medical Examinations'!$A:$J,COLUMN('Medical Examinations'!D496),FALSE)</f>
        <v>Yes</v>
      </c>
      <c r="F497" s="11" t="str">
        <f>VLOOKUP($A497,'Medical Examinations'!$A:$J,COLUMN('Medical Examinations'!E496),FALSE)</f>
        <v>No</v>
      </c>
      <c r="G497" s="11" t="str">
        <f>VLOOKUP($A497,'Medical Examinations'!$A:$J,COLUMN('Medical Examinations'!F496),FALSE)</f>
        <v>No</v>
      </c>
      <c r="H497" s="11">
        <f>VLOOKUP($A497,'Medical Examinations'!$A:$J,COLUMN('Medical Examinations'!G496),FALSE)</f>
        <v>2</v>
      </c>
      <c r="I497" s="11" t="str">
        <f>VLOOKUP($A497,'Medical Examinations'!$A:$J,COLUMN('Medical Examinations'!H496),FALSE)</f>
        <v>No</v>
      </c>
      <c r="J497" s="11" t="str">
        <f>VLOOKUP($A497,'Medical Examinations'!$A:$J,COLUMN('Medical Examinations'!I496),FALSE)</f>
        <v>Obesity</v>
      </c>
      <c r="K497" s="11" t="str">
        <f>VLOOKUP($A497,'Medical Examinations'!$A:$J,COLUMN('Medical Examinations'!J496),FALSE)</f>
        <v>Normal</v>
      </c>
      <c r="L497" s="27">
        <f>VLOOKUP($A497,'Hospitalisation Details'!$A:$K,COLUMN('Hospitalisation Details'!J496),FALSE)</f>
        <v>24329</v>
      </c>
      <c r="M497" s="28">
        <f>VLOOKUP($A497,'Hospitalisation Details'!$A:$K,COLUMN('Hospitalisation Details'!F496),FALSE)</f>
        <v>19995.29</v>
      </c>
      <c r="N497" s="28" t="str">
        <f>VLOOKUP($A497,'Hospitalisation Details'!$A:$K,COLUMN('Hospitalisation Details'!G496),FALSE)</f>
        <v>Tier - 1</v>
      </c>
      <c r="O497" s="28" t="str">
        <f>VLOOKUP($A497,'Hospitalisation Details'!$A:$K,COLUMN('Hospitalisation Details'!H496),FALSE)</f>
        <v>Tier - 3</v>
      </c>
      <c r="P497" s="28" t="str">
        <f>VLOOKUP($A497,'Hospitalisation Details'!$A:$K,COLUMN('Hospitalisation Details'!I496),FALSE)</f>
        <v>R1026</v>
      </c>
      <c r="Q497" s="29">
        <f>VLOOKUP($A497,'Hospitalisation Details'!$A:$K,COLUMN('Hospitalisation Details'!K496),FALSE)</f>
        <v>56</v>
      </c>
    </row>
    <row r="498" spans="1:17" ht="15.75" customHeight="1" x14ac:dyDescent="0.35">
      <c r="A498" s="26" t="s">
        <v>536</v>
      </c>
      <c r="B498" s="11" t="str">
        <f>VLOOKUP(A498,'Customer Names'!A:E,COLUMN('Customer Names'!D497),FALSE)</f>
        <v>Ms. Dawn</v>
      </c>
      <c r="C498" s="11">
        <f>VLOOKUP($A498,'Medical Examinations'!$A:$J,COLUMN('Medical Examinations'!B497),FALSE)</f>
        <v>23.37</v>
      </c>
      <c r="D498" s="11">
        <f>VLOOKUP($A498,'Medical Examinations'!$A:$J,COLUMN('Medical Examinations'!C497),FALSE)</f>
        <v>5.8</v>
      </c>
      <c r="E498" s="11" t="str">
        <f>VLOOKUP($A498,'Medical Examinations'!$A:$J,COLUMN('Medical Examinations'!D497),FALSE)</f>
        <v>No</v>
      </c>
      <c r="F498" s="11" t="str">
        <f>VLOOKUP($A498,'Medical Examinations'!$A:$J,COLUMN('Medical Examinations'!E497),FALSE)</f>
        <v>No</v>
      </c>
      <c r="G498" s="11" t="str">
        <f>VLOOKUP($A498,'Medical Examinations'!$A:$J,COLUMN('Medical Examinations'!F497),FALSE)</f>
        <v>No</v>
      </c>
      <c r="H498" s="11">
        <f>VLOOKUP($A498,'Medical Examinations'!$A:$J,COLUMN('Medical Examinations'!G497),FALSE)</f>
        <v>0</v>
      </c>
      <c r="I498" s="11" t="str">
        <f>VLOOKUP($A498,'Medical Examinations'!$A:$J,COLUMN('Medical Examinations'!H497),FALSE)</f>
        <v>Yes</v>
      </c>
      <c r="J498" s="11" t="str">
        <f>VLOOKUP($A498,'Medical Examinations'!$A:$J,COLUMN('Medical Examinations'!I497),FALSE)</f>
        <v>Healthy Weight</v>
      </c>
      <c r="K498" s="11" t="str">
        <f>VLOOKUP($A498,'Medical Examinations'!$A:$J,COLUMN('Medical Examinations'!J497),FALSE)</f>
        <v>Prediabetes</v>
      </c>
      <c r="L498" s="27">
        <f>VLOOKUP($A498,'Hospitalisation Details'!$A:$K,COLUMN('Hospitalisation Details'!J497),FALSE)</f>
        <v>29503</v>
      </c>
      <c r="M498" s="28">
        <f>VLOOKUP($A498,'Hospitalisation Details'!$A:$K,COLUMN('Hospitalisation Details'!F497),FALSE)</f>
        <v>19964.75</v>
      </c>
      <c r="N498" s="28" t="str">
        <f>VLOOKUP($A498,'Hospitalisation Details'!$A:$K,COLUMN('Hospitalisation Details'!G497),FALSE)</f>
        <v>Tier - 1</v>
      </c>
      <c r="O498" s="28" t="str">
        <f>VLOOKUP($A498,'Hospitalisation Details'!$A:$K,COLUMN('Hospitalisation Details'!H497),FALSE)</f>
        <v>Tier - 2</v>
      </c>
      <c r="P498" s="28" t="str">
        <f>VLOOKUP($A498,'Hospitalisation Details'!$A:$K,COLUMN('Hospitalisation Details'!I497),FALSE)</f>
        <v>R1024</v>
      </c>
      <c r="Q498" s="29">
        <f>VLOOKUP($A498,'Hospitalisation Details'!$A:$K,COLUMN('Hospitalisation Details'!K497),FALSE)</f>
        <v>42</v>
      </c>
    </row>
    <row r="499" spans="1:17" ht="15.75" customHeight="1" x14ac:dyDescent="0.35">
      <c r="A499" s="26" t="s">
        <v>537</v>
      </c>
      <c r="B499" s="11" t="str">
        <f>VLOOKUP(A499,'Customer Names'!A:E,COLUMN('Customer Names'!D498),FALSE)</f>
        <v>Mr. Chris</v>
      </c>
      <c r="C499" s="11">
        <f>VLOOKUP($A499,'Medical Examinations'!$A:$J,COLUMN('Medical Examinations'!B498),FALSE)</f>
        <v>29.7</v>
      </c>
      <c r="D499" s="11">
        <f>VLOOKUP($A499,'Medical Examinations'!$A:$J,COLUMN('Medical Examinations'!C498),FALSE)</f>
        <v>6.21</v>
      </c>
      <c r="E499" s="11" t="str">
        <f>VLOOKUP($A499,'Medical Examinations'!$A:$J,COLUMN('Medical Examinations'!D498),FALSE)</f>
        <v>Yes</v>
      </c>
      <c r="F499" s="11" t="str">
        <f>VLOOKUP($A499,'Medical Examinations'!$A:$J,COLUMN('Medical Examinations'!E498),FALSE)</f>
        <v>No</v>
      </c>
      <c r="G499" s="11" t="str">
        <f>VLOOKUP($A499,'Medical Examinations'!$A:$J,COLUMN('Medical Examinations'!F498),FALSE)</f>
        <v>Yes</v>
      </c>
      <c r="H499" s="11">
        <f>VLOOKUP($A499,'Medical Examinations'!$A:$J,COLUMN('Medical Examinations'!G498),FALSE)</f>
        <v>1</v>
      </c>
      <c r="I499" s="11" t="str">
        <f>VLOOKUP($A499,'Medical Examinations'!$A:$J,COLUMN('Medical Examinations'!H498),FALSE)</f>
        <v>Yes</v>
      </c>
      <c r="J499" s="11" t="str">
        <f>VLOOKUP($A499,'Medical Examinations'!$A:$J,COLUMN('Medical Examinations'!I498),FALSE)</f>
        <v>Overweight</v>
      </c>
      <c r="K499" s="11" t="str">
        <f>VLOOKUP($A499,'Medical Examinations'!$A:$J,COLUMN('Medical Examinations'!J498),FALSE)</f>
        <v>Prediabetes</v>
      </c>
      <c r="L499" s="27">
        <f>VLOOKUP($A499,'Hospitalisation Details'!$A:$K,COLUMN('Hospitalisation Details'!J498),FALSE)</f>
        <v>35721</v>
      </c>
      <c r="M499" s="28">
        <f>VLOOKUP($A499,'Hospitalisation Details'!$A:$K,COLUMN('Hospitalisation Details'!F498),FALSE)</f>
        <v>19933.46</v>
      </c>
      <c r="N499" s="28" t="str">
        <f>VLOOKUP($A499,'Hospitalisation Details'!$A:$K,COLUMN('Hospitalisation Details'!G498),FALSE)</f>
        <v>Tier - 1</v>
      </c>
      <c r="O499" s="28" t="str">
        <f>VLOOKUP($A499,'Hospitalisation Details'!$A:$K,COLUMN('Hospitalisation Details'!H498),FALSE)</f>
        <v>Tier - 3</v>
      </c>
      <c r="P499" s="28" t="str">
        <f>VLOOKUP($A499,'Hospitalisation Details'!$A:$K,COLUMN('Hospitalisation Details'!I498),FALSE)</f>
        <v>R1011</v>
      </c>
      <c r="Q499" s="29">
        <f>VLOOKUP($A499,'Hospitalisation Details'!$A:$K,COLUMN('Hospitalisation Details'!K498),FALSE)</f>
        <v>25</v>
      </c>
    </row>
    <row r="500" spans="1:17" ht="15.75" customHeight="1" x14ac:dyDescent="0.35">
      <c r="A500" s="26" t="s">
        <v>538</v>
      </c>
      <c r="B500" s="11" t="str">
        <f>VLOOKUP(A500,'Customer Names'!A:E,COLUMN('Customer Names'!D499),FALSE)</f>
        <v>Ms. Karen</v>
      </c>
      <c r="C500" s="11">
        <f>VLOOKUP($A500,'Medical Examinations'!$A:$J,COLUMN('Medical Examinations'!B499),FALSE)</f>
        <v>20.045000000000002</v>
      </c>
      <c r="D500" s="11">
        <f>VLOOKUP($A500,'Medical Examinations'!$A:$J,COLUMN('Medical Examinations'!C499),FALSE)</f>
        <v>6.17</v>
      </c>
      <c r="E500" s="11" t="str">
        <f>VLOOKUP($A500,'Medical Examinations'!$A:$J,COLUMN('Medical Examinations'!D499),FALSE)</f>
        <v>No</v>
      </c>
      <c r="F500" s="11" t="str">
        <f>VLOOKUP($A500,'Medical Examinations'!$A:$J,COLUMN('Medical Examinations'!E499),FALSE)</f>
        <v>No</v>
      </c>
      <c r="G500" s="11" t="str">
        <f>VLOOKUP($A500,'Medical Examinations'!$A:$J,COLUMN('Medical Examinations'!F499),FALSE)</f>
        <v>Yes</v>
      </c>
      <c r="H500" s="11">
        <f>VLOOKUP($A500,'Medical Examinations'!$A:$J,COLUMN('Medical Examinations'!G499),FALSE)</f>
        <v>1</v>
      </c>
      <c r="I500" s="11" t="str">
        <f>VLOOKUP($A500,'Medical Examinations'!$A:$J,COLUMN('Medical Examinations'!H499),FALSE)</f>
        <v>Yes</v>
      </c>
      <c r="J500" s="11" t="str">
        <f>VLOOKUP($A500,'Medical Examinations'!$A:$J,COLUMN('Medical Examinations'!I499),FALSE)</f>
        <v>Healthy Weight</v>
      </c>
      <c r="K500" s="11" t="str">
        <f>VLOOKUP($A500,'Medical Examinations'!$A:$J,COLUMN('Medical Examinations'!J499),FALSE)</f>
        <v>Prediabetes</v>
      </c>
      <c r="L500" s="27">
        <f>VLOOKUP($A500,'Hospitalisation Details'!$A:$K,COLUMN('Hospitalisation Details'!J499),FALSE)</f>
        <v>29158</v>
      </c>
      <c r="M500" s="28">
        <f>VLOOKUP($A500,'Hospitalisation Details'!$A:$K,COLUMN('Hospitalisation Details'!F499),FALSE)</f>
        <v>19798.05</v>
      </c>
      <c r="N500" s="28" t="str">
        <f>VLOOKUP($A500,'Hospitalisation Details'!$A:$K,COLUMN('Hospitalisation Details'!G499),FALSE)</f>
        <v>Tier - 1</v>
      </c>
      <c r="O500" s="28" t="str">
        <f>VLOOKUP($A500,'Hospitalisation Details'!$A:$K,COLUMN('Hospitalisation Details'!H499),FALSE)</f>
        <v>Tier - 1</v>
      </c>
      <c r="P500" s="28" t="str">
        <f>VLOOKUP($A500,'Hospitalisation Details'!$A:$K,COLUMN('Hospitalisation Details'!I499),FALSE)</f>
        <v>R1024</v>
      </c>
      <c r="Q500" s="29">
        <f>VLOOKUP($A500,'Hospitalisation Details'!$A:$K,COLUMN('Hospitalisation Details'!K499),FALSE)</f>
        <v>43</v>
      </c>
    </row>
    <row r="501" spans="1:17" ht="15.75" customHeight="1" x14ac:dyDescent="0.35">
      <c r="A501" s="26" t="s">
        <v>539</v>
      </c>
      <c r="B501" s="11" t="str">
        <f>VLOOKUP(A501,'Customer Names'!A:E,COLUMN('Customer Names'!D500),FALSE)</f>
        <v>Ms. Jessica</v>
      </c>
      <c r="C501" s="11">
        <f>VLOOKUP($A501,'Medical Examinations'!$A:$J,COLUMN('Medical Examinations'!B500),FALSE)</f>
        <v>27.83</v>
      </c>
      <c r="D501" s="11">
        <f>VLOOKUP($A501,'Medical Examinations'!$A:$J,COLUMN('Medical Examinations'!C500),FALSE)</f>
        <v>5.36</v>
      </c>
      <c r="E501" s="11" t="str">
        <f>VLOOKUP($A501,'Medical Examinations'!$A:$J,COLUMN('Medical Examinations'!D500),FALSE)</f>
        <v>No</v>
      </c>
      <c r="F501" s="11" t="str">
        <f>VLOOKUP($A501,'Medical Examinations'!$A:$J,COLUMN('Medical Examinations'!E500),FALSE)</f>
        <v>No</v>
      </c>
      <c r="G501" s="11" t="str">
        <f>VLOOKUP($A501,'Medical Examinations'!$A:$J,COLUMN('Medical Examinations'!F500),FALSE)</f>
        <v>No</v>
      </c>
      <c r="H501" s="11">
        <f>VLOOKUP($A501,'Medical Examinations'!$A:$J,COLUMN('Medical Examinations'!G500),FALSE)</f>
        <v>2</v>
      </c>
      <c r="I501" s="11" t="str">
        <f>VLOOKUP($A501,'Medical Examinations'!$A:$J,COLUMN('Medical Examinations'!H500),FALSE)</f>
        <v>No</v>
      </c>
      <c r="J501" s="11" t="str">
        <f>VLOOKUP($A501,'Medical Examinations'!$A:$J,COLUMN('Medical Examinations'!I500),FALSE)</f>
        <v>Overweight</v>
      </c>
      <c r="K501" s="11" t="str">
        <f>VLOOKUP($A501,'Medical Examinations'!$A:$J,COLUMN('Medical Examinations'!J500),FALSE)</f>
        <v>Normal</v>
      </c>
      <c r="L501" s="27">
        <f>VLOOKUP($A501,'Hospitalisation Details'!$A:$K,COLUMN('Hospitalisation Details'!J500),FALSE)</f>
        <v>26464</v>
      </c>
      <c r="M501" s="28">
        <f>VLOOKUP($A501,'Hospitalisation Details'!$A:$K,COLUMN('Hospitalisation Details'!F500),FALSE)</f>
        <v>19749.38</v>
      </c>
      <c r="N501" s="28" t="str">
        <f>VLOOKUP($A501,'Hospitalisation Details'!$A:$K,COLUMN('Hospitalisation Details'!G500),FALSE)</f>
        <v>Tier - 1</v>
      </c>
      <c r="O501" s="28" t="str">
        <f>VLOOKUP($A501,'Hospitalisation Details'!$A:$K,COLUMN('Hospitalisation Details'!H500),FALSE)</f>
        <v>Tier - 3</v>
      </c>
      <c r="P501" s="28" t="str">
        <f>VLOOKUP($A501,'Hospitalisation Details'!$A:$K,COLUMN('Hospitalisation Details'!I500),FALSE)</f>
        <v>R1013</v>
      </c>
      <c r="Q501" s="29">
        <f>VLOOKUP($A501,'Hospitalisation Details'!$A:$K,COLUMN('Hospitalisation Details'!K500),FALSE)</f>
        <v>50</v>
      </c>
    </row>
    <row r="502" spans="1:17" ht="15.75" customHeight="1" x14ac:dyDescent="0.35">
      <c r="A502" s="26" t="s">
        <v>540</v>
      </c>
      <c r="B502" s="11" t="str">
        <f>VLOOKUP(A502,'Customer Names'!A:E,COLUMN('Customer Names'!D501),FALSE)</f>
        <v>Mr. Mathieu</v>
      </c>
      <c r="C502" s="11">
        <f>VLOOKUP($A502,'Medical Examinations'!$A:$J,COLUMN('Medical Examinations'!B501),FALSE)</f>
        <v>28.93</v>
      </c>
      <c r="D502" s="11">
        <f>VLOOKUP($A502,'Medical Examinations'!$A:$J,COLUMN('Medical Examinations'!C501),FALSE)</f>
        <v>5.2</v>
      </c>
      <c r="E502" s="11" t="str">
        <f>VLOOKUP($A502,'Medical Examinations'!$A:$J,COLUMN('Medical Examinations'!D501),FALSE)</f>
        <v>No</v>
      </c>
      <c r="F502" s="11" t="str">
        <f>VLOOKUP($A502,'Medical Examinations'!$A:$J,COLUMN('Medical Examinations'!E501),FALSE)</f>
        <v>No</v>
      </c>
      <c r="G502" s="11" t="str">
        <f>VLOOKUP($A502,'Medical Examinations'!$A:$J,COLUMN('Medical Examinations'!F501),FALSE)</f>
        <v>No</v>
      </c>
      <c r="H502" s="11">
        <f>VLOOKUP($A502,'Medical Examinations'!$A:$J,COLUMN('Medical Examinations'!G501),FALSE)</f>
        <v>0</v>
      </c>
      <c r="I502" s="11" t="str">
        <f>VLOOKUP($A502,'Medical Examinations'!$A:$J,COLUMN('Medical Examinations'!H501),FALSE)</f>
        <v>Yes</v>
      </c>
      <c r="J502" s="11" t="str">
        <f>VLOOKUP($A502,'Medical Examinations'!$A:$J,COLUMN('Medical Examinations'!I501),FALSE)</f>
        <v>Overweight</v>
      </c>
      <c r="K502" s="11" t="str">
        <f>VLOOKUP($A502,'Medical Examinations'!$A:$J,COLUMN('Medical Examinations'!J501),FALSE)</f>
        <v>Normal</v>
      </c>
      <c r="L502" s="27">
        <f>VLOOKUP($A502,'Hospitalisation Details'!$A:$K,COLUMN('Hospitalisation Details'!J501),FALSE)</f>
        <v>33093</v>
      </c>
      <c r="M502" s="28">
        <f>VLOOKUP($A502,'Hospitalisation Details'!$A:$K,COLUMN('Hospitalisation Details'!F501),FALSE)</f>
        <v>19719.689999999999</v>
      </c>
      <c r="N502" s="28" t="str">
        <f>VLOOKUP($A502,'Hospitalisation Details'!$A:$K,COLUMN('Hospitalisation Details'!G501),FALSE)</f>
        <v>Tier - 1</v>
      </c>
      <c r="O502" s="28" t="str">
        <f>VLOOKUP($A502,'Hospitalisation Details'!$A:$K,COLUMN('Hospitalisation Details'!H501),FALSE)</f>
        <v>Tier - 2</v>
      </c>
      <c r="P502" s="28" t="str">
        <f>VLOOKUP($A502,'Hospitalisation Details'!$A:$K,COLUMN('Hospitalisation Details'!I501),FALSE)</f>
        <v>R1013</v>
      </c>
      <c r="Q502" s="29">
        <f>VLOOKUP($A502,'Hospitalisation Details'!$A:$K,COLUMN('Hospitalisation Details'!K501),FALSE)</f>
        <v>32</v>
      </c>
    </row>
    <row r="503" spans="1:17" ht="15.75" customHeight="1" x14ac:dyDescent="0.35">
      <c r="A503" s="26" t="s">
        <v>541</v>
      </c>
      <c r="B503" s="11" t="str">
        <f>VLOOKUP(A503,'Customer Names'!A:E,COLUMN('Customer Names'!D502),FALSE)</f>
        <v>Mr. Kam</v>
      </c>
      <c r="C503" s="11">
        <f>VLOOKUP($A503,'Medical Examinations'!$A:$J,COLUMN('Medical Examinations'!B502),FALSE)</f>
        <v>33.82</v>
      </c>
      <c r="D503" s="11">
        <f>VLOOKUP($A503,'Medical Examinations'!$A:$J,COLUMN('Medical Examinations'!C502),FALSE)</f>
        <v>5.42</v>
      </c>
      <c r="E503" s="11" t="str">
        <f>VLOOKUP($A503,'Medical Examinations'!$A:$J,COLUMN('Medical Examinations'!D502),FALSE)</f>
        <v>No</v>
      </c>
      <c r="F503" s="11" t="str">
        <f>VLOOKUP($A503,'Medical Examinations'!$A:$J,COLUMN('Medical Examinations'!E502),FALSE)</f>
        <v>No</v>
      </c>
      <c r="G503" s="11" t="str">
        <f>VLOOKUP($A503,'Medical Examinations'!$A:$J,COLUMN('Medical Examinations'!F502),FALSE)</f>
        <v>No</v>
      </c>
      <c r="H503" s="11">
        <f>VLOOKUP($A503,'Medical Examinations'!$A:$J,COLUMN('Medical Examinations'!G502),FALSE)</f>
        <v>0</v>
      </c>
      <c r="I503" s="11" t="str">
        <f>VLOOKUP($A503,'Medical Examinations'!$A:$J,COLUMN('Medical Examinations'!H502),FALSE)</f>
        <v>No</v>
      </c>
      <c r="J503" s="11" t="str">
        <f>VLOOKUP($A503,'Medical Examinations'!$A:$J,COLUMN('Medical Examinations'!I502),FALSE)</f>
        <v>Obesity</v>
      </c>
      <c r="K503" s="11" t="str">
        <f>VLOOKUP($A503,'Medical Examinations'!$A:$J,COLUMN('Medical Examinations'!J502),FALSE)</f>
        <v>Normal</v>
      </c>
      <c r="L503" s="27">
        <f>VLOOKUP($A503,'Hospitalisation Details'!$A:$K,COLUMN('Hospitalisation Details'!J502),FALSE)</f>
        <v>34573</v>
      </c>
      <c r="M503" s="28">
        <f>VLOOKUP($A503,'Hospitalisation Details'!$A:$K,COLUMN('Hospitalisation Details'!F502),FALSE)</f>
        <v>19673.34</v>
      </c>
      <c r="N503" s="28" t="str">
        <f>VLOOKUP($A503,'Hospitalisation Details'!$A:$K,COLUMN('Hospitalisation Details'!G502),FALSE)</f>
        <v>Tier - 1</v>
      </c>
      <c r="O503" s="28" t="str">
        <f>VLOOKUP($A503,'Hospitalisation Details'!$A:$K,COLUMN('Hospitalisation Details'!H502),FALSE)</f>
        <v>Tier - 2</v>
      </c>
      <c r="P503" s="28" t="str">
        <f>VLOOKUP($A503,'Hospitalisation Details'!$A:$K,COLUMN('Hospitalisation Details'!I502),FALSE)</f>
        <v>R1012</v>
      </c>
      <c r="Q503" s="29">
        <f>VLOOKUP($A503,'Hospitalisation Details'!$A:$K,COLUMN('Hospitalisation Details'!K502),FALSE)</f>
        <v>28</v>
      </c>
    </row>
    <row r="504" spans="1:17" ht="15.75" customHeight="1" x14ac:dyDescent="0.35">
      <c r="A504" s="26" t="s">
        <v>542</v>
      </c>
      <c r="B504" s="11" t="str">
        <f>VLOOKUP(A504,'Customer Names'!A:E,COLUMN('Customer Names'!D503),FALSE)</f>
        <v>Ms. Valerie</v>
      </c>
      <c r="C504" s="11">
        <f>VLOOKUP($A504,'Medical Examinations'!$A:$J,COLUMN('Medical Examinations'!B503),FALSE)</f>
        <v>20.234999999999999</v>
      </c>
      <c r="D504" s="11">
        <f>VLOOKUP($A504,'Medical Examinations'!$A:$J,COLUMN('Medical Examinations'!C503),FALSE)</f>
        <v>6.84</v>
      </c>
      <c r="E504" s="11" t="str">
        <f>VLOOKUP($A504,'Medical Examinations'!$A:$J,COLUMN('Medical Examinations'!D503),FALSE)</f>
        <v>No</v>
      </c>
      <c r="F504" s="11" t="str">
        <f>VLOOKUP($A504,'Medical Examinations'!$A:$J,COLUMN('Medical Examinations'!E503),FALSE)</f>
        <v>No</v>
      </c>
      <c r="G504" s="11" t="str">
        <f>VLOOKUP($A504,'Medical Examinations'!$A:$J,COLUMN('Medical Examinations'!F503),FALSE)</f>
        <v>No</v>
      </c>
      <c r="H504" s="11">
        <f>VLOOKUP($A504,'Medical Examinations'!$A:$J,COLUMN('Medical Examinations'!G503),FALSE)</f>
        <v>0</v>
      </c>
      <c r="I504" s="11" t="str">
        <f>VLOOKUP($A504,'Medical Examinations'!$A:$J,COLUMN('Medical Examinations'!H503),FALSE)</f>
        <v>Yes</v>
      </c>
      <c r="J504" s="11" t="str">
        <f>VLOOKUP($A504,'Medical Examinations'!$A:$J,COLUMN('Medical Examinations'!I503),FALSE)</f>
        <v>Healthy Weight</v>
      </c>
      <c r="K504" s="11" t="str">
        <f>VLOOKUP($A504,'Medical Examinations'!$A:$J,COLUMN('Medical Examinations'!J503),FALSE)</f>
        <v>Diabetes</v>
      </c>
      <c r="L504" s="27">
        <f>VLOOKUP($A504,'Hospitalisation Details'!$A:$K,COLUMN('Hospitalisation Details'!J503),FALSE)</f>
        <v>28757</v>
      </c>
      <c r="M504" s="28">
        <f>VLOOKUP($A504,'Hospitalisation Details'!$A:$K,COLUMN('Hospitalisation Details'!F503),FALSE)</f>
        <v>19594.810000000001</v>
      </c>
      <c r="N504" s="28" t="str">
        <f>VLOOKUP($A504,'Hospitalisation Details'!$A:$K,COLUMN('Hospitalisation Details'!G503),FALSE)</f>
        <v>Tier - 1</v>
      </c>
      <c r="O504" s="28" t="str">
        <f>VLOOKUP($A504,'Hospitalisation Details'!$A:$K,COLUMN('Hospitalisation Details'!H503),FALSE)</f>
        <v>Tier - 1</v>
      </c>
      <c r="P504" s="28" t="str">
        <f>VLOOKUP($A504,'Hospitalisation Details'!$A:$K,COLUMN('Hospitalisation Details'!I503),FALSE)</f>
        <v>R1024</v>
      </c>
      <c r="Q504" s="29">
        <f>VLOOKUP($A504,'Hospitalisation Details'!$A:$K,COLUMN('Hospitalisation Details'!K503),FALSE)</f>
        <v>44</v>
      </c>
    </row>
    <row r="505" spans="1:17" ht="15.75" customHeight="1" x14ac:dyDescent="0.35">
      <c r="A505" s="26" t="s">
        <v>543</v>
      </c>
      <c r="B505" s="11" t="str">
        <f>VLOOKUP(A505,'Customer Names'!A:E,COLUMN('Customer Names'!D504),FALSE)</f>
        <v>Ms. Freya</v>
      </c>
      <c r="C505" s="11">
        <f>VLOOKUP($A505,'Medical Examinations'!$A:$J,COLUMN('Medical Examinations'!B504),FALSE)</f>
        <v>49.2</v>
      </c>
      <c r="D505" s="11">
        <f>VLOOKUP($A505,'Medical Examinations'!$A:$J,COLUMN('Medical Examinations'!C504),FALSE)</f>
        <v>10.9</v>
      </c>
      <c r="E505" s="11" t="str">
        <f>VLOOKUP($A505,'Medical Examinations'!$A:$J,COLUMN('Medical Examinations'!D504),FALSE)</f>
        <v>Yes</v>
      </c>
      <c r="F505" s="11" t="str">
        <f>VLOOKUP($A505,'Medical Examinations'!$A:$J,COLUMN('Medical Examinations'!E504),FALSE)</f>
        <v>No</v>
      </c>
      <c r="G505" s="11" t="str">
        <f>VLOOKUP($A505,'Medical Examinations'!$A:$J,COLUMN('Medical Examinations'!F504),FALSE)</f>
        <v>Yes</v>
      </c>
      <c r="H505" s="11">
        <f>VLOOKUP($A505,'Medical Examinations'!$A:$J,COLUMN('Medical Examinations'!G504),FALSE)</f>
        <v>1</v>
      </c>
      <c r="I505" s="11" t="str">
        <f>VLOOKUP($A505,'Medical Examinations'!$A:$J,COLUMN('Medical Examinations'!H504),FALSE)</f>
        <v>No</v>
      </c>
      <c r="J505" s="11" t="str">
        <f>VLOOKUP($A505,'Medical Examinations'!$A:$J,COLUMN('Medical Examinations'!I504),FALSE)</f>
        <v>Obesity</v>
      </c>
      <c r="K505" s="11" t="str">
        <f>VLOOKUP($A505,'Medical Examinations'!$A:$J,COLUMN('Medical Examinations'!J504),FALSE)</f>
        <v>Diabetes</v>
      </c>
      <c r="L505" s="27">
        <f>VLOOKUP($A505,'Hospitalisation Details'!$A:$K,COLUMN('Hospitalisation Details'!J504),FALSE)</f>
        <v>23206</v>
      </c>
      <c r="M505" s="28">
        <f>VLOOKUP($A505,'Hospitalisation Details'!$A:$K,COLUMN('Hospitalisation Details'!F504),FALSE)</f>
        <v>19551.34</v>
      </c>
      <c r="N505" s="28" t="str">
        <f>VLOOKUP($A505,'Hospitalisation Details'!$A:$K,COLUMN('Hospitalisation Details'!G504),FALSE)</f>
        <v>Tier - 1</v>
      </c>
      <c r="O505" s="28" t="str">
        <f>VLOOKUP($A505,'Hospitalisation Details'!$A:$K,COLUMN('Hospitalisation Details'!H504),FALSE)</f>
        <v>Tier - 3</v>
      </c>
      <c r="P505" s="28" t="str">
        <f>VLOOKUP($A505,'Hospitalisation Details'!$A:$K,COLUMN('Hospitalisation Details'!I504),FALSE)</f>
        <v>R1012</v>
      </c>
      <c r="Q505" s="29">
        <f>VLOOKUP($A505,'Hospitalisation Details'!$A:$K,COLUMN('Hospitalisation Details'!K504),FALSE)</f>
        <v>59</v>
      </c>
    </row>
    <row r="506" spans="1:17" ht="15.75" customHeight="1" x14ac:dyDescent="0.35">
      <c r="A506" s="26" t="s">
        <v>544</v>
      </c>
      <c r="B506" s="11" t="str">
        <f>VLOOKUP(A506,'Customer Names'!A:E,COLUMN('Customer Names'!D505),FALSE)</f>
        <v>Ms. Jennifer</v>
      </c>
      <c r="C506" s="11">
        <f>VLOOKUP($A506,'Medical Examinations'!$A:$J,COLUMN('Medical Examinations'!B505),FALSE)</f>
        <v>26.4</v>
      </c>
      <c r="D506" s="11">
        <f>VLOOKUP($A506,'Medical Examinations'!$A:$J,COLUMN('Medical Examinations'!C505),FALSE)</f>
        <v>4.87</v>
      </c>
      <c r="E506" s="11" t="str">
        <f>VLOOKUP($A506,'Medical Examinations'!$A:$J,COLUMN('Medical Examinations'!D505),FALSE)</f>
        <v>Yes</v>
      </c>
      <c r="F506" s="11" t="str">
        <f>VLOOKUP($A506,'Medical Examinations'!$A:$J,COLUMN('Medical Examinations'!E505),FALSE)</f>
        <v>No</v>
      </c>
      <c r="G506" s="11" t="str">
        <f>VLOOKUP($A506,'Medical Examinations'!$A:$J,COLUMN('Medical Examinations'!F505),FALSE)</f>
        <v>No</v>
      </c>
      <c r="H506" s="11">
        <f>VLOOKUP($A506,'Medical Examinations'!$A:$J,COLUMN('Medical Examinations'!G505),FALSE)</f>
        <v>0</v>
      </c>
      <c r="I506" s="11" t="str">
        <f>VLOOKUP($A506,'Medical Examinations'!$A:$J,COLUMN('Medical Examinations'!H505),FALSE)</f>
        <v>Yes</v>
      </c>
      <c r="J506" s="11" t="str">
        <f>VLOOKUP($A506,'Medical Examinations'!$A:$J,COLUMN('Medical Examinations'!I505),FALSE)</f>
        <v>Overweight</v>
      </c>
      <c r="K506" s="11" t="str">
        <f>VLOOKUP($A506,'Medical Examinations'!$A:$J,COLUMN('Medical Examinations'!J505),FALSE)</f>
        <v>Normal</v>
      </c>
      <c r="L506" s="27">
        <f>VLOOKUP($A506,'Hospitalisation Details'!$A:$K,COLUMN('Hospitalisation Details'!J505),FALSE)</f>
        <v>31307</v>
      </c>
      <c r="M506" s="28">
        <f>VLOOKUP($A506,'Hospitalisation Details'!$A:$K,COLUMN('Hospitalisation Details'!F505),FALSE)</f>
        <v>19539.240000000002</v>
      </c>
      <c r="N506" s="28" t="str">
        <f>VLOOKUP($A506,'Hospitalisation Details'!$A:$K,COLUMN('Hospitalisation Details'!G505),FALSE)</f>
        <v>Tier - 1</v>
      </c>
      <c r="O506" s="28" t="str">
        <f>VLOOKUP($A506,'Hospitalisation Details'!$A:$K,COLUMN('Hospitalisation Details'!H505),FALSE)</f>
        <v>Tier - 1</v>
      </c>
      <c r="P506" s="28" t="str">
        <f>VLOOKUP($A506,'Hospitalisation Details'!$A:$K,COLUMN('Hospitalisation Details'!I505),FALSE)</f>
        <v>R1013</v>
      </c>
      <c r="Q506" s="29">
        <f>VLOOKUP($A506,'Hospitalisation Details'!$A:$K,COLUMN('Hospitalisation Details'!K505),FALSE)</f>
        <v>37</v>
      </c>
    </row>
    <row r="507" spans="1:17" ht="15.75" customHeight="1" x14ac:dyDescent="0.35">
      <c r="A507" s="26" t="s">
        <v>545</v>
      </c>
      <c r="B507" s="11" t="str">
        <f>VLOOKUP(A507,'Customer Names'!A:E,COLUMN('Customer Names'!D506),FALSE)</f>
        <v>Ms. Kara</v>
      </c>
      <c r="C507" s="11">
        <f>VLOOKUP($A507,'Medical Examinations'!$A:$J,COLUMN('Medical Examinations'!B506),FALSE)</f>
        <v>28.38</v>
      </c>
      <c r="D507" s="11">
        <f>VLOOKUP($A507,'Medical Examinations'!$A:$J,COLUMN('Medical Examinations'!C506),FALSE)</f>
        <v>6.07</v>
      </c>
      <c r="E507" s="11" t="str">
        <f>VLOOKUP($A507,'Medical Examinations'!$A:$J,COLUMN('Medical Examinations'!D506),FALSE)</f>
        <v>No</v>
      </c>
      <c r="F507" s="11" t="str">
        <f>VLOOKUP($A507,'Medical Examinations'!$A:$J,COLUMN('Medical Examinations'!E506),FALSE)</f>
        <v>No</v>
      </c>
      <c r="G507" s="11" t="str">
        <f>VLOOKUP($A507,'Medical Examinations'!$A:$J,COLUMN('Medical Examinations'!F506),FALSE)</f>
        <v>No</v>
      </c>
      <c r="H507" s="11">
        <f>VLOOKUP($A507,'Medical Examinations'!$A:$J,COLUMN('Medical Examinations'!G506),FALSE)</f>
        <v>1</v>
      </c>
      <c r="I507" s="11" t="str">
        <f>VLOOKUP($A507,'Medical Examinations'!$A:$J,COLUMN('Medical Examinations'!H506),FALSE)</f>
        <v>Yes</v>
      </c>
      <c r="J507" s="11" t="str">
        <f>VLOOKUP($A507,'Medical Examinations'!$A:$J,COLUMN('Medical Examinations'!I506),FALSE)</f>
        <v>Overweight</v>
      </c>
      <c r="K507" s="11" t="str">
        <f>VLOOKUP($A507,'Medical Examinations'!$A:$J,COLUMN('Medical Examinations'!J506),FALSE)</f>
        <v>Prediabetes</v>
      </c>
      <c r="L507" s="27">
        <f>VLOOKUP($A507,'Hospitalisation Details'!$A:$K,COLUMN('Hospitalisation Details'!J506),FALSE)</f>
        <v>33835</v>
      </c>
      <c r="M507" s="28">
        <f>VLOOKUP($A507,'Hospitalisation Details'!$A:$K,COLUMN('Hospitalisation Details'!F506),FALSE)</f>
        <v>19521.97</v>
      </c>
      <c r="N507" s="28" t="str">
        <f>VLOOKUP($A507,'Hospitalisation Details'!$A:$K,COLUMN('Hospitalisation Details'!G506),FALSE)</f>
        <v>Tier - 1</v>
      </c>
      <c r="O507" s="28" t="str">
        <f>VLOOKUP($A507,'Hospitalisation Details'!$A:$K,COLUMN('Hospitalisation Details'!H506),FALSE)</f>
        <v>Tier - 2</v>
      </c>
      <c r="P507" s="28" t="str">
        <f>VLOOKUP($A507,'Hospitalisation Details'!$A:$K,COLUMN('Hospitalisation Details'!I506),FALSE)</f>
        <v>R1013</v>
      </c>
      <c r="Q507" s="29">
        <f>VLOOKUP($A507,'Hospitalisation Details'!$A:$K,COLUMN('Hospitalisation Details'!K506),FALSE)</f>
        <v>30</v>
      </c>
    </row>
    <row r="508" spans="1:17" ht="15.75" customHeight="1" x14ac:dyDescent="0.35">
      <c r="A508" s="26" t="s">
        <v>546</v>
      </c>
      <c r="B508" s="11" t="str">
        <f>VLOOKUP(A508,'Customer Names'!A:E,COLUMN('Customer Names'!D507),FALSE)</f>
        <v>Mr. Bradley</v>
      </c>
      <c r="C508" s="11">
        <f>VLOOKUP($A508,'Medical Examinations'!$A:$J,COLUMN('Medical Examinations'!B507),FALSE)</f>
        <v>24.64</v>
      </c>
      <c r="D508" s="11">
        <f>VLOOKUP($A508,'Medical Examinations'!$A:$J,COLUMN('Medical Examinations'!C507),FALSE)</f>
        <v>4.33</v>
      </c>
      <c r="E508" s="11" t="str">
        <f>VLOOKUP($A508,'Medical Examinations'!$A:$J,COLUMN('Medical Examinations'!D507),FALSE)</f>
        <v>No</v>
      </c>
      <c r="F508" s="11" t="str">
        <f>VLOOKUP($A508,'Medical Examinations'!$A:$J,COLUMN('Medical Examinations'!E507),FALSE)</f>
        <v>No</v>
      </c>
      <c r="G508" s="11" t="str">
        <f>VLOOKUP($A508,'Medical Examinations'!$A:$J,COLUMN('Medical Examinations'!F507),FALSE)</f>
        <v>No</v>
      </c>
      <c r="H508" s="11">
        <f>VLOOKUP($A508,'Medical Examinations'!$A:$J,COLUMN('Medical Examinations'!G507),FALSE)</f>
        <v>0</v>
      </c>
      <c r="I508" s="11" t="str">
        <f>VLOOKUP($A508,'Medical Examinations'!$A:$J,COLUMN('Medical Examinations'!H507),FALSE)</f>
        <v>Yes</v>
      </c>
      <c r="J508" s="11" t="str">
        <f>VLOOKUP($A508,'Medical Examinations'!$A:$J,COLUMN('Medical Examinations'!I507),FALSE)</f>
        <v>Healthy Weight</v>
      </c>
      <c r="K508" s="11" t="str">
        <f>VLOOKUP($A508,'Medical Examinations'!$A:$J,COLUMN('Medical Examinations'!J507),FALSE)</f>
        <v>Normal</v>
      </c>
      <c r="L508" s="27">
        <f>VLOOKUP($A508,'Hospitalisation Details'!$A:$K,COLUMN('Hospitalisation Details'!J507),FALSE)</f>
        <v>29533</v>
      </c>
      <c r="M508" s="28">
        <f>VLOOKUP($A508,'Hospitalisation Details'!$A:$K,COLUMN('Hospitalisation Details'!F507),FALSE)</f>
        <v>19515.54</v>
      </c>
      <c r="N508" s="28" t="str">
        <f>VLOOKUP($A508,'Hospitalisation Details'!$A:$K,COLUMN('Hospitalisation Details'!G507),FALSE)</f>
        <v>Tier - 1</v>
      </c>
      <c r="O508" s="28" t="str">
        <f>VLOOKUP($A508,'Hospitalisation Details'!$A:$K,COLUMN('Hospitalisation Details'!H507),FALSE)</f>
        <v>Tier - 1</v>
      </c>
      <c r="P508" s="28" t="str">
        <f>VLOOKUP($A508,'Hospitalisation Details'!$A:$K,COLUMN('Hospitalisation Details'!I507),FALSE)</f>
        <v>R1013</v>
      </c>
      <c r="Q508" s="29">
        <f>VLOOKUP($A508,'Hospitalisation Details'!$A:$K,COLUMN('Hospitalisation Details'!K507),FALSE)</f>
        <v>42</v>
      </c>
    </row>
    <row r="509" spans="1:17" ht="15.75" customHeight="1" x14ac:dyDescent="0.35">
      <c r="A509" s="26" t="s">
        <v>547</v>
      </c>
      <c r="B509" s="11" t="str">
        <f>VLOOKUP(A509,'Customer Names'!A:E,COLUMN('Customer Names'!D508),FALSE)</f>
        <v>Mr. Brendan</v>
      </c>
      <c r="C509" s="11">
        <f>VLOOKUP($A509,'Medical Examinations'!$A:$J,COLUMN('Medical Examinations'!B508),FALSE)</f>
        <v>39.71</v>
      </c>
      <c r="D509" s="11">
        <f>VLOOKUP($A509,'Medical Examinations'!$A:$J,COLUMN('Medical Examinations'!C508),FALSE)</f>
        <v>5.83</v>
      </c>
      <c r="E509" s="11" t="str">
        <f>VLOOKUP($A509,'Medical Examinations'!$A:$J,COLUMN('Medical Examinations'!D508),FALSE)</f>
        <v>No</v>
      </c>
      <c r="F509" s="11" t="str">
        <f>VLOOKUP($A509,'Medical Examinations'!$A:$J,COLUMN('Medical Examinations'!E508),FALSE)</f>
        <v>No</v>
      </c>
      <c r="G509" s="11" t="str">
        <f>VLOOKUP($A509,'Medical Examinations'!$A:$J,COLUMN('Medical Examinations'!F508),FALSE)</f>
        <v>No</v>
      </c>
      <c r="H509" s="11">
        <f>VLOOKUP($A509,'Medical Examinations'!$A:$J,COLUMN('Medical Examinations'!G508),FALSE)</f>
        <v>1</v>
      </c>
      <c r="I509" s="11" t="str">
        <f>VLOOKUP($A509,'Medical Examinations'!$A:$J,COLUMN('Medical Examinations'!H508),FALSE)</f>
        <v>No</v>
      </c>
      <c r="J509" s="11" t="str">
        <f>VLOOKUP($A509,'Medical Examinations'!$A:$J,COLUMN('Medical Examinations'!I508),FALSE)</f>
        <v>Obesity</v>
      </c>
      <c r="K509" s="11" t="str">
        <f>VLOOKUP($A509,'Medical Examinations'!$A:$J,COLUMN('Medical Examinations'!J508),FALSE)</f>
        <v>Prediabetes</v>
      </c>
      <c r="L509" s="27">
        <f>VLOOKUP($A509,'Hospitalisation Details'!$A:$K,COLUMN('Hospitalisation Details'!J508),FALSE)</f>
        <v>32111</v>
      </c>
      <c r="M509" s="28">
        <f>VLOOKUP($A509,'Hospitalisation Details'!$A:$K,COLUMN('Hospitalisation Details'!F508),FALSE)</f>
        <v>19496.72</v>
      </c>
      <c r="N509" s="28" t="str">
        <f>VLOOKUP($A509,'Hospitalisation Details'!$A:$K,COLUMN('Hospitalisation Details'!G508),FALSE)</f>
        <v>Tier - 1</v>
      </c>
      <c r="O509" s="28" t="str">
        <f>VLOOKUP($A509,'Hospitalisation Details'!$A:$K,COLUMN('Hospitalisation Details'!H508),FALSE)</f>
        <v>Tier - 3</v>
      </c>
      <c r="P509" s="28" t="str">
        <f>VLOOKUP($A509,'Hospitalisation Details'!$A:$K,COLUMN('Hospitalisation Details'!I508),FALSE)</f>
        <v>R1019</v>
      </c>
      <c r="Q509" s="29">
        <f>VLOOKUP($A509,'Hospitalisation Details'!$A:$K,COLUMN('Hospitalisation Details'!K508),FALSE)</f>
        <v>35</v>
      </c>
    </row>
    <row r="510" spans="1:17" ht="15.75" customHeight="1" x14ac:dyDescent="0.35">
      <c r="A510" s="26" t="s">
        <v>548</v>
      </c>
      <c r="B510" s="11" t="str">
        <f>VLOOKUP(A510,'Customer Names'!A:E,COLUMN('Customer Names'!D509),FALSE)</f>
        <v>Ms. Amber</v>
      </c>
      <c r="C510" s="11">
        <f>VLOOKUP($A510,'Medical Examinations'!$A:$J,COLUMN('Medical Examinations'!B509),FALSE)</f>
        <v>22.22</v>
      </c>
      <c r="D510" s="11">
        <f>VLOOKUP($A510,'Medical Examinations'!$A:$J,COLUMN('Medical Examinations'!C509),FALSE)</f>
        <v>5.5</v>
      </c>
      <c r="E510" s="11" t="str">
        <f>VLOOKUP($A510,'Medical Examinations'!$A:$J,COLUMN('Medical Examinations'!D509),FALSE)</f>
        <v>No</v>
      </c>
      <c r="F510" s="11" t="str">
        <f>VLOOKUP($A510,'Medical Examinations'!$A:$J,COLUMN('Medical Examinations'!E509),FALSE)</f>
        <v>No</v>
      </c>
      <c r="G510" s="11" t="str">
        <f>VLOOKUP($A510,'Medical Examinations'!$A:$J,COLUMN('Medical Examinations'!F509),FALSE)</f>
        <v>No</v>
      </c>
      <c r="H510" s="11">
        <f>VLOOKUP($A510,'Medical Examinations'!$A:$J,COLUMN('Medical Examinations'!G509),FALSE)</f>
        <v>0</v>
      </c>
      <c r="I510" s="11" t="str">
        <f>VLOOKUP($A510,'Medical Examinations'!$A:$J,COLUMN('Medical Examinations'!H509),FALSE)</f>
        <v>Yes</v>
      </c>
      <c r="J510" s="11" t="str">
        <f>VLOOKUP($A510,'Medical Examinations'!$A:$J,COLUMN('Medical Examinations'!I509),FALSE)</f>
        <v>Healthy Weight</v>
      </c>
      <c r="K510" s="11" t="str">
        <f>VLOOKUP($A510,'Medical Examinations'!$A:$J,COLUMN('Medical Examinations'!J509),FALSE)</f>
        <v>Normal</v>
      </c>
      <c r="L510" s="27">
        <f>VLOOKUP($A510,'Hospitalisation Details'!$A:$K,COLUMN('Hospitalisation Details'!J509),FALSE)</f>
        <v>30300</v>
      </c>
      <c r="M510" s="28">
        <f>VLOOKUP($A510,'Hospitalisation Details'!$A:$K,COLUMN('Hospitalisation Details'!F509),FALSE)</f>
        <v>19444.27</v>
      </c>
      <c r="N510" s="28" t="str">
        <f>VLOOKUP($A510,'Hospitalisation Details'!$A:$K,COLUMN('Hospitalisation Details'!G509),FALSE)</f>
        <v>Tier - 1</v>
      </c>
      <c r="O510" s="28" t="str">
        <f>VLOOKUP($A510,'Hospitalisation Details'!$A:$K,COLUMN('Hospitalisation Details'!H509),FALSE)</f>
        <v>Tier - 1</v>
      </c>
      <c r="P510" s="28" t="str">
        <f>VLOOKUP($A510,'Hospitalisation Details'!$A:$K,COLUMN('Hospitalisation Details'!I509),FALSE)</f>
        <v>R1013</v>
      </c>
      <c r="Q510" s="29">
        <f>VLOOKUP($A510,'Hospitalisation Details'!$A:$K,COLUMN('Hospitalisation Details'!K509),FALSE)</f>
        <v>40</v>
      </c>
    </row>
    <row r="511" spans="1:17" ht="15.75" customHeight="1" x14ac:dyDescent="0.35">
      <c r="A511" s="26" t="s">
        <v>549</v>
      </c>
      <c r="B511" s="11" t="str">
        <f>VLOOKUP(A511,'Customer Names'!A:E,COLUMN('Customer Names'!D510),FALSE)</f>
        <v>Mr. Sean</v>
      </c>
      <c r="C511" s="11">
        <f>VLOOKUP($A511,'Medical Examinations'!$A:$J,COLUMN('Medical Examinations'!B510),FALSE)</f>
        <v>33.344999999999999</v>
      </c>
      <c r="D511" s="11">
        <f>VLOOKUP($A511,'Medical Examinations'!$A:$J,COLUMN('Medical Examinations'!C510),FALSE)</f>
        <v>4.79</v>
      </c>
      <c r="E511" s="11" t="str">
        <f>VLOOKUP($A511,'Medical Examinations'!$A:$J,COLUMN('Medical Examinations'!D510),FALSE)</f>
        <v>No</v>
      </c>
      <c r="F511" s="11" t="str">
        <f>VLOOKUP($A511,'Medical Examinations'!$A:$J,COLUMN('Medical Examinations'!E510),FALSE)</f>
        <v>No</v>
      </c>
      <c r="G511" s="11" t="str">
        <f>VLOOKUP($A511,'Medical Examinations'!$A:$J,COLUMN('Medical Examinations'!F510),FALSE)</f>
        <v>Yes</v>
      </c>
      <c r="H511" s="11">
        <f>VLOOKUP($A511,'Medical Examinations'!$A:$J,COLUMN('Medical Examinations'!G510),FALSE)</f>
        <v>1</v>
      </c>
      <c r="I511" s="11" t="str">
        <f>VLOOKUP($A511,'Medical Examinations'!$A:$J,COLUMN('Medical Examinations'!H510),FALSE)</f>
        <v>No</v>
      </c>
      <c r="J511" s="11" t="str">
        <f>VLOOKUP($A511,'Medical Examinations'!$A:$J,COLUMN('Medical Examinations'!I510),FALSE)</f>
        <v>Obesity</v>
      </c>
      <c r="K511" s="11" t="str">
        <f>VLOOKUP($A511,'Medical Examinations'!$A:$J,COLUMN('Medical Examinations'!J510),FALSE)</f>
        <v>Normal</v>
      </c>
      <c r="L511" s="27">
        <f>VLOOKUP($A511,'Hospitalisation Details'!$A:$K,COLUMN('Hospitalisation Details'!J510),FALSE)</f>
        <v>34218</v>
      </c>
      <c r="M511" s="28">
        <f>VLOOKUP($A511,'Hospitalisation Details'!$A:$K,COLUMN('Hospitalisation Details'!F510),FALSE)</f>
        <v>19442.349999999999</v>
      </c>
      <c r="N511" s="28" t="str">
        <f>VLOOKUP($A511,'Hospitalisation Details'!$A:$K,COLUMN('Hospitalisation Details'!G510),FALSE)</f>
        <v>Tier - 1</v>
      </c>
      <c r="O511" s="28" t="str">
        <f>VLOOKUP($A511,'Hospitalisation Details'!$A:$K,COLUMN('Hospitalisation Details'!H510),FALSE)</f>
        <v>Tier - 3</v>
      </c>
      <c r="P511" s="28" t="str">
        <f>VLOOKUP($A511,'Hospitalisation Details'!$A:$K,COLUMN('Hospitalisation Details'!I510),FALSE)</f>
        <v>R1012</v>
      </c>
      <c r="Q511" s="29">
        <f>VLOOKUP($A511,'Hospitalisation Details'!$A:$K,COLUMN('Hospitalisation Details'!K510),FALSE)</f>
        <v>29</v>
      </c>
    </row>
    <row r="512" spans="1:17" ht="15.75" customHeight="1" x14ac:dyDescent="0.35">
      <c r="A512" s="26" t="s">
        <v>550</v>
      </c>
      <c r="B512" s="11" t="str">
        <f>VLOOKUP(A512,'Customer Names'!A:E,COLUMN('Customer Names'!D511),FALSE)</f>
        <v>Mr. Rick</v>
      </c>
      <c r="C512" s="11">
        <f>VLOOKUP($A512,'Medical Examinations'!$A:$J,COLUMN('Medical Examinations'!B511),FALSE)</f>
        <v>24.42</v>
      </c>
      <c r="D512" s="11">
        <f>VLOOKUP($A512,'Medical Examinations'!$A:$J,COLUMN('Medical Examinations'!C511),FALSE)</f>
        <v>5.81</v>
      </c>
      <c r="E512" s="11" t="str">
        <f>VLOOKUP($A512,'Medical Examinations'!$A:$J,COLUMN('Medical Examinations'!D511),FALSE)</f>
        <v>No</v>
      </c>
      <c r="F512" s="11" t="str">
        <f>VLOOKUP($A512,'Medical Examinations'!$A:$J,COLUMN('Medical Examinations'!E511),FALSE)</f>
        <v>No</v>
      </c>
      <c r="G512" s="11" t="str">
        <f>VLOOKUP($A512,'Medical Examinations'!$A:$J,COLUMN('Medical Examinations'!F511),FALSE)</f>
        <v>No</v>
      </c>
      <c r="H512" s="11">
        <f>VLOOKUP($A512,'Medical Examinations'!$A:$J,COLUMN('Medical Examinations'!G511),FALSE)</f>
        <v>1</v>
      </c>
      <c r="I512" s="11" t="str">
        <f>VLOOKUP($A512,'Medical Examinations'!$A:$J,COLUMN('Medical Examinations'!H511),FALSE)</f>
        <v>Yes</v>
      </c>
      <c r="J512" s="11" t="str">
        <f>VLOOKUP($A512,'Medical Examinations'!$A:$J,COLUMN('Medical Examinations'!I511),FALSE)</f>
        <v>Healthy Weight</v>
      </c>
      <c r="K512" s="11" t="str">
        <f>VLOOKUP($A512,'Medical Examinations'!$A:$J,COLUMN('Medical Examinations'!J511),FALSE)</f>
        <v>Prediabetes</v>
      </c>
      <c r="L512" s="27">
        <f>VLOOKUP($A512,'Hospitalisation Details'!$A:$K,COLUMN('Hospitalisation Details'!J511),FALSE)</f>
        <v>31958</v>
      </c>
      <c r="M512" s="28">
        <f>VLOOKUP($A512,'Hospitalisation Details'!$A:$K,COLUMN('Hospitalisation Details'!F511),FALSE)</f>
        <v>19362</v>
      </c>
      <c r="N512" s="28" t="str">
        <f>VLOOKUP($A512,'Hospitalisation Details'!$A:$K,COLUMN('Hospitalisation Details'!G511),FALSE)</f>
        <v>Tier - 1</v>
      </c>
      <c r="O512" s="28" t="str">
        <f>VLOOKUP($A512,'Hospitalisation Details'!$A:$K,COLUMN('Hospitalisation Details'!H511),FALSE)</f>
        <v>Tier - 3</v>
      </c>
      <c r="P512" s="28" t="str">
        <f>VLOOKUP($A512,'Hospitalisation Details'!$A:$K,COLUMN('Hospitalisation Details'!I511),FALSE)</f>
        <v>R1013</v>
      </c>
      <c r="Q512" s="29">
        <f>VLOOKUP($A512,'Hospitalisation Details'!$A:$K,COLUMN('Hospitalisation Details'!K511),FALSE)</f>
        <v>35</v>
      </c>
    </row>
    <row r="513" spans="1:17" ht="15.75" customHeight="1" x14ac:dyDescent="0.35">
      <c r="A513" s="26" t="s">
        <v>551</v>
      </c>
      <c r="B513" s="11" t="str">
        <f>VLOOKUP(A513,'Customer Names'!A:E,COLUMN('Customer Names'!D512),FALSE)</f>
        <v>Mr. Matthew</v>
      </c>
      <c r="C513" s="11">
        <f>VLOOKUP($A513,'Medical Examinations'!$A:$J,COLUMN('Medical Examinations'!B512),FALSE)</f>
        <v>29.81</v>
      </c>
      <c r="D513" s="11">
        <f>VLOOKUP($A513,'Medical Examinations'!$A:$J,COLUMN('Medical Examinations'!C512),FALSE)</f>
        <v>5.58</v>
      </c>
      <c r="E513" s="11" t="str">
        <f>VLOOKUP($A513,'Medical Examinations'!$A:$J,COLUMN('Medical Examinations'!D512),FALSE)</f>
        <v>No</v>
      </c>
      <c r="F513" s="11" t="str">
        <f>VLOOKUP($A513,'Medical Examinations'!$A:$J,COLUMN('Medical Examinations'!E512),FALSE)</f>
        <v>No</v>
      </c>
      <c r="G513" s="11" t="str">
        <f>VLOOKUP($A513,'Medical Examinations'!$A:$J,COLUMN('Medical Examinations'!F512),FALSE)</f>
        <v>No</v>
      </c>
      <c r="H513" s="11">
        <f>VLOOKUP($A513,'Medical Examinations'!$A:$J,COLUMN('Medical Examinations'!G512),FALSE)</f>
        <v>0</v>
      </c>
      <c r="I513" s="11" t="str">
        <f>VLOOKUP($A513,'Medical Examinations'!$A:$J,COLUMN('Medical Examinations'!H512),FALSE)</f>
        <v>Yes</v>
      </c>
      <c r="J513" s="11" t="str">
        <f>VLOOKUP($A513,'Medical Examinations'!$A:$J,COLUMN('Medical Examinations'!I512),FALSE)</f>
        <v>Overweight</v>
      </c>
      <c r="K513" s="11" t="str">
        <f>VLOOKUP($A513,'Medical Examinations'!$A:$J,COLUMN('Medical Examinations'!J512),FALSE)</f>
        <v>Normal</v>
      </c>
      <c r="L513" s="27">
        <f>VLOOKUP($A513,'Hospitalisation Details'!$A:$K,COLUMN('Hospitalisation Details'!J512),FALSE)</f>
        <v>33474</v>
      </c>
      <c r="M513" s="28">
        <f>VLOOKUP($A513,'Hospitalisation Details'!$A:$K,COLUMN('Hospitalisation Details'!F512),FALSE)</f>
        <v>19350.37</v>
      </c>
      <c r="N513" s="28" t="str">
        <f>VLOOKUP($A513,'Hospitalisation Details'!$A:$K,COLUMN('Hospitalisation Details'!G512),FALSE)</f>
        <v>Tier - 1</v>
      </c>
      <c r="O513" s="28" t="str">
        <f>VLOOKUP($A513,'Hospitalisation Details'!$A:$K,COLUMN('Hospitalisation Details'!H512),FALSE)</f>
        <v>Tier - 3</v>
      </c>
      <c r="P513" s="28" t="str">
        <f>VLOOKUP($A513,'Hospitalisation Details'!$A:$K,COLUMN('Hospitalisation Details'!I512),FALSE)</f>
        <v>R1013</v>
      </c>
      <c r="Q513" s="29">
        <f>VLOOKUP($A513,'Hospitalisation Details'!$A:$K,COLUMN('Hospitalisation Details'!K512),FALSE)</f>
        <v>31</v>
      </c>
    </row>
    <row r="514" spans="1:17" ht="15.75" customHeight="1" x14ac:dyDescent="0.35">
      <c r="A514" s="26" t="s">
        <v>552</v>
      </c>
      <c r="B514" s="11" t="str">
        <f>VLOOKUP(A514,'Customer Names'!A:E,COLUMN('Customer Names'!D513),FALSE)</f>
        <v>Mr. Brady</v>
      </c>
      <c r="C514" s="11">
        <f>VLOOKUP($A514,'Medical Examinations'!$A:$J,COLUMN('Medical Examinations'!B513),FALSE)</f>
        <v>51.18</v>
      </c>
      <c r="D514" s="11">
        <f>VLOOKUP($A514,'Medical Examinations'!$A:$J,COLUMN('Medical Examinations'!C513),FALSE)</f>
        <v>4.4000000000000004</v>
      </c>
      <c r="E514" s="11" t="str">
        <f>VLOOKUP($A514,'Medical Examinations'!$A:$J,COLUMN('Medical Examinations'!D513),FALSE)</f>
        <v>Yes</v>
      </c>
      <c r="F514" s="11" t="str">
        <f>VLOOKUP($A514,'Medical Examinations'!$A:$J,COLUMN('Medical Examinations'!E513),FALSE)</f>
        <v>No</v>
      </c>
      <c r="G514" s="11" t="str">
        <f>VLOOKUP($A514,'Medical Examinations'!$A:$J,COLUMN('Medical Examinations'!F513),FALSE)</f>
        <v>No</v>
      </c>
      <c r="H514" s="11">
        <f>VLOOKUP($A514,'Medical Examinations'!$A:$J,COLUMN('Medical Examinations'!G513),FALSE)</f>
        <v>2</v>
      </c>
      <c r="I514" s="11" t="str">
        <f>VLOOKUP($A514,'Medical Examinations'!$A:$J,COLUMN('Medical Examinations'!H513),FALSE)</f>
        <v>No</v>
      </c>
      <c r="J514" s="11" t="str">
        <f>VLOOKUP($A514,'Medical Examinations'!$A:$J,COLUMN('Medical Examinations'!I513),FALSE)</f>
        <v>Obesity</v>
      </c>
      <c r="K514" s="11" t="str">
        <f>VLOOKUP($A514,'Medical Examinations'!$A:$J,COLUMN('Medical Examinations'!J513),FALSE)</f>
        <v>Normal</v>
      </c>
      <c r="L514" s="27">
        <f>VLOOKUP($A514,'Hospitalisation Details'!$A:$K,COLUMN('Hospitalisation Details'!J513),FALSE)</f>
        <v>24426</v>
      </c>
      <c r="M514" s="28">
        <f>VLOOKUP($A514,'Hospitalisation Details'!$A:$K,COLUMN('Hospitalisation Details'!F513),FALSE)</f>
        <v>19321.060000000001</v>
      </c>
      <c r="N514" s="28" t="str">
        <f>VLOOKUP($A514,'Hospitalisation Details'!$A:$K,COLUMN('Hospitalisation Details'!G513),FALSE)</f>
        <v>Tier - 1</v>
      </c>
      <c r="O514" s="28" t="str">
        <f>VLOOKUP($A514,'Hospitalisation Details'!$A:$K,COLUMN('Hospitalisation Details'!H513),FALSE)</f>
        <v>Tier - 1</v>
      </c>
      <c r="P514" s="28" t="str">
        <f>VLOOKUP($A514,'Hospitalisation Details'!$A:$K,COLUMN('Hospitalisation Details'!I513),FALSE)</f>
        <v>R1012</v>
      </c>
      <c r="Q514" s="29">
        <f>VLOOKUP($A514,'Hospitalisation Details'!$A:$K,COLUMN('Hospitalisation Details'!K513),FALSE)</f>
        <v>56</v>
      </c>
    </row>
    <row r="515" spans="1:17" ht="15.75" customHeight="1" x14ac:dyDescent="0.35">
      <c r="A515" s="26" t="s">
        <v>553</v>
      </c>
      <c r="B515" s="11" t="str">
        <f>VLOOKUP(A515,'Customer Names'!A:E,COLUMN('Customer Names'!D514),FALSE)</f>
        <v>Ms. Kameko</v>
      </c>
      <c r="C515" s="11">
        <f>VLOOKUP($A515,'Medical Examinations'!$A:$J,COLUMN('Medical Examinations'!B514),FALSE)</f>
        <v>51.37</v>
      </c>
      <c r="D515" s="11">
        <f>VLOOKUP($A515,'Medical Examinations'!$A:$J,COLUMN('Medical Examinations'!C514),FALSE)</f>
        <v>8.18</v>
      </c>
      <c r="E515" s="11" t="str">
        <f>VLOOKUP($A515,'Medical Examinations'!$A:$J,COLUMN('Medical Examinations'!D514),FALSE)</f>
        <v>Yes</v>
      </c>
      <c r="F515" s="11" t="str">
        <f>VLOOKUP($A515,'Medical Examinations'!$A:$J,COLUMN('Medical Examinations'!E514),FALSE)</f>
        <v>No</v>
      </c>
      <c r="G515" s="11" t="str">
        <f>VLOOKUP($A515,'Medical Examinations'!$A:$J,COLUMN('Medical Examinations'!F514),FALSE)</f>
        <v>No</v>
      </c>
      <c r="H515" s="11">
        <f>VLOOKUP($A515,'Medical Examinations'!$A:$J,COLUMN('Medical Examinations'!G514),FALSE)</f>
        <v>0</v>
      </c>
      <c r="I515" s="11" t="str">
        <f>VLOOKUP($A515,'Medical Examinations'!$A:$J,COLUMN('Medical Examinations'!H514),FALSE)</f>
        <v>No</v>
      </c>
      <c r="J515" s="11" t="str">
        <f>VLOOKUP($A515,'Medical Examinations'!$A:$J,COLUMN('Medical Examinations'!I514),FALSE)</f>
        <v>Obesity</v>
      </c>
      <c r="K515" s="11" t="str">
        <f>VLOOKUP($A515,'Medical Examinations'!$A:$J,COLUMN('Medical Examinations'!J514),FALSE)</f>
        <v>Diabetes</v>
      </c>
      <c r="L515" s="27">
        <f>VLOOKUP($A515,'Hospitalisation Details'!$A:$K,COLUMN('Hospitalisation Details'!J514),FALSE)</f>
        <v>24682</v>
      </c>
      <c r="M515" s="28">
        <f>VLOOKUP($A515,'Hospitalisation Details'!$A:$K,COLUMN('Hospitalisation Details'!F514),FALSE)</f>
        <v>19259.96</v>
      </c>
      <c r="N515" s="28" t="str">
        <f>VLOOKUP($A515,'Hospitalisation Details'!$A:$K,COLUMN('Hospitalisation Details'!G514),FALSE)</f>
        <v>Tier - 1</v>
      </c>
      <c r="O515" s="28" t="str">
        <f>VLOOKUP($A515,'Hospitalisation Details'!$A:$K,COLUMN('Hospitalisation Details'!H514),FALSE)</f>
        <v>Tier - 1</v>
      </c>
      <c r="P515" s="28" t="str">
        <f>VLOOKUP($A515,'Hospitalisation Details'!$A:$K,COLUMN('Hospitalisation Details'!I514),FALSE)</f>
        <v>R1012</v>
      </c>
      <c r="Q515" s="29">
        <f>VLOOKUP($A515,'Hospitalisation Details'!$A:$K,COLUMN('Hospitalisation Details'!K514),FALSE)</f>
        <v>55</v>
      </c>
    </row>
    <row r="516" spans="1:17" ht="15.75" customHeight="1" x14ac:dyDescent="0.35">
      <c r="A516" s="26" t="s">
        <v>554</v>
      </c>
      <c r="B516" s="11" t="str">
        <f>VLOOKUP(A516,'Customer Names'!A:E,COLUMN('Customer Names'!D515),FALSE)</f>
        <v>Mr. Jeremy</v>
      </c>
      <c r="C516" s="11">
        <f>VLOOKUP($A516,'Medical Examinations'!$A:$J,COLUMN('Medical Examinations'!B515),FALSE)</f>
        <v>36.19</v>
      </c>
      <c r="D516" s="11">
        <f>VLOOKUP($A516,'Medical Examinations'!$A:$J,COLUMN('Medical Examinations'!C515),FALSE)</f>
        <v>5.52</v>
      </c>
      <c r="E516" s="11" t="str">
        <f>VLOOKUP($A516,'Medical Examinations'!$A:$J,COLUMN('Medical Examinations'!D515),FALSE)</f>
        <v>Yes</v>
      </c>
      <c r="F516" s="11" t="str">
        <f>VLOOKUP($A516,'Medical Examinations'!$A:$J,COLUMN('Medical Examinations'!E515),FALSE)</f>
        <v>No</v>
      </c>
      <c r="G516" s="11" t="str">
        <f>VLOOKUP($A516,'Medical Examinations'!$A:$J,COLUMN('Medical Examinations'!F515),FALSE)</f>
        <v>No</v>
      </c>
      <c r="H516" s="11">
        <f>VLOOKUP($A516,'Medical Examinations'!$A:$J,COLUMN('Medical Examinations'!G515),FALSE)</f>
        <v>0</v>
      </c>
      <c r="I516" s="11" t="str">
        <f>VLOOKUP($A516,'Medical Examinations'!$A:$J,COLUMN('Medical Examinations'!H515),FALSE)</f>
        <v>No</v>
      </c>
      <c r="J516" s="11" t="str">
        <f>VLOOKUP($A516,'Medical Examinations'!$A:$J,COLUMN('Medical Examinations'!I515),FALSE)</f>
        <v>Obesity</v>
      </c>
      <c r="K516" s="11" t="str">
        <f>VLOOKUP($A516,'Medical Examinations'!$A:$J,COLUMN('Medical Examinations'!J515),FALSE)</f>
        <v>Normal</v>
      </c>
      <c r="L516" s="27">
        <f>VLOOKUP($A516,'Hospitalisation Details'!$A:$K,COLUMN('Hospitalisation Details'!J515),FALSE)</f>
        <v>31409</v>
      </c>
      <c r="M516" s="28">
        <f>VLOOKUP($A516,'Hospitalisation Details'!$A:$K,COLUMN('Hospitalisation Details'!F515),FALSE)</f>
        <v>19214.71</v>
      </c>
      <c r="N516" s="28" t="str">
        <f>VLOOKUP($A516,'Hospitalisation Details'!$A:$K,COLUMN('Hospitalisation Details'!G515),FALSE)</f>
        <v>Tier - 1</v>
      </c>
      <c r="O516" s="28" t="str">
        <f>VLOOKUP($A516,'Hospitalisation Details'!$A:$K,COLUMN('Hospitalisation Details'!H515),FALSE)</f>
        <v>Tier - 3</v>
      </c>
      <c r="P516" s="28" t="str">
        <f>VLOOKUP($A516,'Hospitalisation Details'!$A:$K,COLUMN('Hospitalisation Details'!I515),FALSE)</f>
        <v>R1013</v>
      </c>
      <c r="Q516" s="29">
        <f>VLOOKUP($A516,'Hospitalisation Details'!$A:$K,COLUMN('Hospitalisation Details'!K515),FALSE)</f>
        <v>37</v>
      </c>
    </row>
    <row r="517" spans="1:17" ht="15.75" customHeight="1" x14ac:dyDescent="0.35">
      <c r="A517" s="26" t="s">
        <v>555</v>
      </c>
      <c r="B517" s="11" t="str">
        <f>VLOOKUP(A517,'Customer Names'!A:E,COLUMN('Customer Names'!D516),FALSE)</f>
        <v>Mr. Daniel</v>
      </c>
      <c r="C517" s="11">
        <f>VLOOKUP($A517,'Medical Examinations'!$A:$J,COLUMN('Medical Examinations'!B516),FALSE)</f>
        <v>25.9</v>
      </c>
      <c r="D517" s="11">
        <f>VLOOKUP($A517,'Medical Examinations'!$A:$J,COLUMN('Medical Examinations'!C516),FALSE)</f>
        <v>4.84</v>
      </c>
      <c r="E517" s="11" t="str">
        <f>VLOOKUP($A517,'Medical Examinations'!$A:$J,COLUMN('Medical Examinations'!D516),FALSE)</f>
        <v>No</v>
      </c>
      <c r="F517" s="11" t="str">
        <f>VLOOKUP($A517,'Medical Examinations'!$A:$J,COLUMN('Medical Examinations'!E516),FALSE)</f>
        <v>No</v>
      </c>
      <c r="G517" s="11" t="str">
        <f>VLOOKUP($A517,'Medical Examinations'!$A:$J,COLUMN('Medical Examinations'!F516),FALSE)</f>
        <v>No</v>
      </c>
      <c r="H517" s="11">
        <f>VLOOKUP($A517,'Medical Examinations'!$A:$J,COLUMN('Medical Examinations'!G516),FALSE)</f>
        <v>0</v>
      </c>
      <c r="I517" s="11" t="str">
        <f>VLOOKUP($A517,'Medical Examinations'!$A:$J,COLUMN('Medical Examinations'!H516),FALSE)</f>
        <v>Yes</v>
      </c>
      <c r="J517" s="11" t="str">
        <f>VLOOKUP($A517,'Medical Examinations'!$A:$J,COLUMN('Medical Examinations'!I516),FALSE)</f>
        <v>Overweight</v>
      </c>
      <c r="K517" s="11" t="str">
        <f>VLOOKUP($A517,'Medical Examinations'!$A:$J,COLUMN('Medical Examinations'!J516),FALSE)</f>
        <v>Normal</v>
      </c>
      <c r="L517" s="27">
        <f>VLOOKUP($A517,'Hospitalisation Details'!$A:$K,COLUMN('Hospitalisation Details'!J516),FALSE)</f>
        <v>33497</v>
      </c>
      <c r="M517" s="28">
        <f>VLOOKUP($A517,'Hospitalisation Details'!$A:$K,COLUMN('Hospitalisation Details'!F516),FALSE)</f>
        <v>19199.939999999999</v>
      </c>
      <c r="N517" s="28" t="str">
        <f>VLOOKUP($A517,'Hospitalisation Details'!$A:$K,COLUMN('Hospitalisation Details'!G516),FALSE)</f>
        <v>Tier - 1</v>
      </c>
      <c r="O517" s="28" t="str">
        <f>VLOOKUP($A517,'Hospitalisation Details'!$A:$K,COLUMN('Hospitalisation Details'!H516),FALSE)</f>
        <v>Tier - 3</v>
      </c>
      <c r="P517" s="28" t="str">
        <f>VLOOKUP($A517,'Hospitalisation Details'!$A:$K,COLUMN('Hospitalisation Details'!I516),FALSE)</f>
        <v>R1011</v>
      </c>
      <c r="Q517" s="29">
        <f>VLOOKUP($A517,'Hospitalisation Details'!$A:$K,COLUMN('Hospitalisation Details'!K516),FALSE)</f>
        <v>31</v>
      </c>
    </row>
    <row r="518" spans="1:17" ht="15.75" customHeight="1" x14ac:dyDescent="0.35">
      <c r="A518" s="26" t="s">
        <v>556</v>
      </c>
      <c r="B518" s="11" t="str">
        <f>VLOOKUP(A518,'Customer Names'!A:E,COLUMN('Customer Names'!D517),FALSE)</f>
        <v>Ms. Amanda</v>
      </c>
      <c r="C518" s="11">
        <f>VLOOKUP($A518,'Medical Examinations'!$A:$J,COLUMN('Medical Examinations'!B517),FALSE)</f>
        <v>35.72</v>
      </c>
      <c r="D518" s="11">
        <f>VLOOKUP($A518,'Medical Examinations'!$A:$J,COLUMN('Medical Examinations'!C517),FALSE)</f>
        <v>4.08</v>
      </c>
      <c r="E518" s="11" t="str">
        <f>VLOOKUP($A518,'Medical Examinations'!$A:$J,COLUMN('Medical Examinations'!D517),FALSE)</f>
        <v>No</v>
      </c>
      <c r="F518" s="11" t="str">
        <f>VLOOKUP($A518,'Medical Examinations'!$A:$J,COLUMN('Medical Examinations'!E517),FALSE)</f>
        <v>No</v>
      </c>
      <c r="G518" s="11" t="str">
        <f>VLOOKUP($A518,'Medical Examinations'!$A:$J,COLUMN('Medical Examinations'!F517),FALSE)</f>
        <v>Yes</v>
      </c>
      <c r="H518" s="11">
        <f>VLOOKUP($A518,'Medical Examinations'!$A:$J,COLUMN('Medical Examinations'!G517),FALSE)</f>
        <v>1</v>
      </c>
      <c r="I518" s="11" t="str">
        <f>VLOOKUP($A518,'Medical Examinations'!$A:$J,COLUMN('Medical Examinations'!H517),FALSE)</f>
        <v>No</v>
      </c>
      <c r="J518" s="11" t="str">
        <f>VLOOKUP($A518,'Medical Examinations'!$A:$J,COLUMN('Medical Examinations'!I517),FALSE)</f>
        <v>Obesity</v>
      </c>
      <c r="K518" s="11" t="str">
        <f>VLOOKUP($A518,'Medical Examinations'!$A:$J,COLUMN('Medical Examinations'!J517),FALSE)</f>
        <v>Normal</v>
      </c>
      <c r="L518" s="27">
        <f>VLOOKUP($A518,'Hospitalisation Details'!$A:$K,COLUMN('Hospitalisation Details'!J517),FALSE)</f>
        <v>29038</v>
      </c>
      <c r="M518" s="28">
        <f>VLOOKUP($A518,'Hospitalisation Details'!$A:$K,COLUMN('Hospitalisation Details'!F517),FALSE)</f>
        <v>19144.580000000002</v>
      </c>
      <c r="N518" s="28" t="str">
        <f>VLOOKUP($A518,'Hospitalisation Details'!$A:$K,COLUMN('Hospitalisation Details'!G517),FALSE)</f>
        <v>Tier - 1</v>
      </c>
      <c r="O518" s="28" t="str">
        <f>VLOOKUP($A518,'Hospitalisation Details'!$A:$K,COLUMN('Hospitalisation Details'!H517),FALSE)</f>
        <v>Tier - 1</v>
      </c>
      <c r="P518" s="28" t="str">
        <f>VLOOKUP($A518,'Hospitalisation Details'!$A:$K,COLUMN('Hospitalisation Details'!I517),FALSE)</f>
        <v>R1024</v>
      </c>
      <c r="Q518" s="29">
        <f>VLOOKUP($A518,'Hospitalisation Details'!$A:$K,COLUMN('Hospitalisation Details'!K517),FALSE)</f>
        <v>43</v>
      </c>
    </row>
    <row r="519" spans="1:17" ht="15.75" customHeight="1" x14ac:dyDescent="0.35">
      <c r="A519" s="26" t="s">
        <v>557</v>
      </c>
      <c r="B519" s="11" t="str">
        <f>VLOOKUP(A519,'Customer Names'!A:E,COLUMN('Customer Names'!D518),FALSE)</f>
        <v>Ms. Karen</v>
      </c>
      <c r="C519" s="11">
        <f>VLOOKUP($A519,'Medical Examinations'!$A:$J,COLUMN('Medical Examinations'!B518),FALSE)</f>
        <v>27.94</v>
      </c>
      <c r="D519" s="11">
        <f>VLOOKUP($A519,'Medical Examinations'!$A:$J,COLUMN('Medical Examinations'!C518),FALSE)</f>
        <v>4.4800000000000004</v>
      </c>
      <c r="E519" s="11" t="str">
        <f>VLOOKUP($A519,'Medical Examinations'!$A:$J,COLUMN('Medical Examinations'!D518),FALSE)</f>
        <v>No</v>
      </c>
      <c r="F519" s="11" t="str">
        <f>VLOOKUP($A519,'Medical Examinations'!$A:$J,COLUMN('Medical Examinations'!E518),FALSE)</f>
        <v>No</v>
      </c>
      <c r="G519" s="11" t="str">
        <f>VLOOKUP($A519,'Medical Examinations'!$A:$J,COLUMN('Medical Examinations'!F518),FALSE)</f>
        <v>Yes</v>
      </c>
      <c r="H519" s="11">
        <f>VLOOKUP($A519,'Medical Examinations'!$A:$J,COLUMN('Medical Examinations'!G518),FALSE)</f>
        <v>1</v>
      </c>
      <c r="I519" s="11" t="str">
        <f>VLOOKUP($A519,'Medical Examinations'!$A:$J,COLUMN('Medical Examinations'!H518),FALSE)</f>
        <v>Yes</v>
      </c>
      <c r="J519" s="11" t="str">
        <f>VLOOKUP($A519,'Medical Examinations'!$A:$J,COLUMN('Medical Examinations'!I518),FALSE)</f>
        <v>Overweight</v>
      </c>
      <c r="K519" s="11" t="str">
        <f>VLOOKUP($A519,'Medical Examinations'!$A:$J,COLUMN('Medical Examinations'!J518),FALSE)</f>
        <v>Normal</v>
      </c>
      <c r="L519" s="27">
        <f>VLOOKUP($A519,'Hospitalisation Details'!$A:$K,COLUMN('Hospitalisation Details'!J518),FALSE)</f>
        <v>34240</v>
      </c>
      <c r="M519" s="28">
        <f>VLOOKUP($A519,'Hospitalisation Details'!$A:$K,COLUMN('Hospitalisation Details'!F518),FALSE)</f>
        <v>19107.78</v>
      </c>
      <c r="N519" s="28" t="str">
        <f>VLOOKUP($A519,'Hospitalisation Details'!$A:$K,COLUMN('Hospitalisation Details'!G518),FALSE)</f>
        <v>Tier - 1</v>
      </c>
      <c r="O519" s="28" t="str">
        <f>VLOOKUP($A519,'Hospitalisation Details'!$A:$K,COLUMN('Hospitalisation Details'!H518),FALSE)</f>
        <v>Tier - 2</v>
      </c>
      <c r="P519" s="28" t="str">
        <f>VLOOKUP($A519,'Hospitalisation Details'!$A:$K,COLUMN('Hospitalisation Details'!I518),FALSE)</f>
        <v>R1013</v>
      </c>
      <c r="Q519" s="29">
        <f>VLOOKUP($A519,'Hospitalisation Details'!$A:$K,COLUMN('Hospitalisation Details'!K518),FALSE)</f>
        <v>29</v>
      </c>
    </row>
    <row r="520" spans="1:17" ht="15.75" customHeight="1" x14ac:dyDescent="0.35">
      <c r="A520" s="26" t="s">
        <v>558</v>
      </c>
      <c r="B520" s="11" t="str">
        <f>VLOOKUP(A520,'Customer Names'!A:E,COLUMN('Customer Names'!D519),FALSE)</f>
        <v>Mr. Gregory</v>
      </c>
      <c r="C520" s="11">
        <f>VLOOKUP($A520,'Medical Examinations'!$A:$J,COLUMN('Medical Examinations'!B519),FALSE)</f>
        <v>27.1</v>
      </c>
      <c r="D520" s="11">
        <f>VLOOKUP($A520,'Medical Examinations'!$A:$J,COLUMN('Medical Examinations'!C519),FALSE)</f>
        <v>5.73</v>
      </c>
      <c r="E520" s="11" t="str">
        <f>VLOOKUP($A520,'Medical Examinations'!$A:$J,COLUMN('Medical Examinations'!D519),FALSE)</f>
        <v>No</v>
      </c>
      <c r="F520" s="11" t="str">
        <f>VLOOKUP($A520,'Medical Examinations'!$A:$J,COLUMN('Medical Examinations'!E519),FALSE)</f>
        <v>No</v>
      </c>
      <c r="G520" s="11" t="str">
        <f>VLOOKUP($A520,'Medical Examinations'!$A:$J,COLUMN('Medical Examinations'!F519),FALSE)</f>
        <v>No</v>
      </c>
      <c r="H520" s="11">
        <f>VLOOKUP($A520,'Medical Examinations'!$A:$J,COLUMN('Medical Examinations'!G519),FALSE)</f>
        <v>0</v>
      </c>
      <c r="I520" s="11" t="str">
        <f>VLOOKUP($A520,'Medical Examinations'!$A:$J,COLUMN('Medical Examinations'!H519),FALSE)</f>
        <v>Yes</v>
      </c>
      <c r="J520" s="11" t="str">
        <f>VLOOKUP($A520,'Medical Examinations'!$A:$J,COLUMN('Medical Examinations'!I519),FALSE)</f>
        <v>Overweight</v>
      </c>
      <c r="K520" s="11" t="str">
        <f>VLOOKUP($A520,'Medical Examinations'!$A:$J,COLUMN('Medical Examinations'!J519),FALSE)</f>
        <v>Prediabetes</v>
      </c>
      <c r="L520" s="27">
        <f>VLOOKUP($A520,'Hospitalisation Details'!$A:$K,COLUMN('Hospitalisation Details'!J519),FALSE)</f>
        <v>32664</v>
      </c>
      <c r="M520" s="28">
        <f>VLOOKUP($A520,'Hospitalisation Details'!$A:$K,COLUMN('Hospitalisation Details'!F519),FALSE)</f>
        <v>19040.88</v>
      </c>
      <c r="N520" s="28" t="str">
        <f>VLOOKUP($A520,'Hospitalisation Details'!$A:$K,COLUMN('Hospitalisation Details'!G519),FALSE)</f>
        <v>Tier - 1</v>
      </c>
      <c r="O520" s="28" t="str">
        <f>VLOOKUP($A520,'Hospitalisation Details'!$A:$K,COLUMN('Hospitalisation Details'!H519),FALSE)</f>
        <v>Tier - 3</v>
      </c>
      <c r="P520" s="28" t="str">
        <f>VLOOKUP($A520,'Hospitalisation Details'!$A:$K,COLUMN('Hospitalisation Details'!I519),FALSE)</f>
        <v>R1011</v>
      </c>
      <c r="Q520" s="29">
        <f>VLOOKUP($A520,'Hospitalisation Details'!$A:$K,COLUMN('Hospitalisation Details'!K519),FALSE)</f>
        <v>34</v>
      </c>
    </row>
    <row r="521" spans="1:17" ht="15.75" customHeight="1" x14ac:dyDescent="0.35">
      <c r="A521" s="26" t="s">
        <v>559</v>
      </c>
      <c r="B521" s="11" t="str">
        <f>VLOOKUP(A521,'Customer Names'!A:E,COLUMN('Customer Names'!D520),FALSE)</f>
        <v>Ms. Sabine</v>
      </c>
      <c r="C521" s="11">
        <f>VLOOKUP($A521,'Medical Examinations'!$A:$J,COLUMN('Medical Examinations'!B520),FALSE)</f>
        <v>18.3</v>
      </c>
      <c r="D521" s="11">
        <f>VLOOKUP($A521,'Medical Examinations'!$A:$J,COLUMN('Medical Examinations'!C520),FALSE)</f>
        <v>5.46</v>
      </c>
      <c r="E521" s="11" t="str">
        <f>VLOOKUP($A521,'Medical Examinations'!$A:$J,COLUMN('Medical Examinations'!D520),FALSE)</f>
        <v>Yes</v>
      </c>
      <c r="F521" s="11" t="str">
        <f>VLOOKUP($A521,'Medical Examinations'!$A:$J,COLUMN('Medical Examinations'!E520),FALSE)</f>
        <v>No</v>
      </c>
      <c r="G521" s="11" t="str">
        <f>VLOOKUP($A521,'Medical Examinations'!$A:$J,COLUMN('Medical Examinations'!F520),FALSE)</f>
        <v>Yes</v>
      </c>
      <c r="H521" s="11">
        <f>VLOOKUP($A521,'Medical Examinations'!$A:$J,COLUMN('Medical Examinations'!G520),FALSE)</f>
        <v>1</v>
      </c>
      <c r="I521" s="11" t="str">
        <f>VLOOKUP($A521,'Medical Examinations'!$A:$J,COLUMN('Medical Examinations'!H520),FALSE)</f>
        <v>Yes</v>
      </c>
      <c r="J521" s="11" t="str">
        <f>VLOOKUP($A521,'Medical Examinations'!$A:$J,COLUMN('Medical Examinations'!I520),FALSE)</f>
        <v>Underweight</v>
      </c>
      <c r="K521" s="11" t="str">
        <f>VLOOKUP($A521,'Medical Examinations'!$A:$J,COLUMN('Medical Examinations'!J520),FALSE)</f>
        <v>Normal</v>
      </c>
      <c r="L521" s="27">
        <f>VLOOKUP($A521,'Hospitalisation Details'!$A:$K,COLUMN('Hospitalisation Details'!J520),FALSE)</f>
        <v>30669</v>
      </c>
      <c r="M521" s="28">
        <f>VLOOKUP($A521,'Hospitalisation Details'!$A:$K,COLUMN('Hospitalisation Details'!F520),FALSE)</f>
        <v>19023.259999999998</v>
      </c>
      <c r="N521" s="28" t="str">
        <f>VLOOKUP($A521,'Hospitalisation Details'!$A:$K,COLUMN('Hospitalisation Details'!G520),FALSE)</f>
        <v>Tier - 1</v>
      </c>
      <c r="O521" s="28" t="str">
        <f>VLOOKUP($A521,'Hospitalisation Details'!$A:$K,COLUMN('Hospitalisation Details'!H520),FALSE)</f>
        <v>Tier - 3</v>
      </c>
      <c r="P521" s="28" t="str">
        <f>VLOOKUP($A521,'Hospitalisation Details'!$A:$K,COLUMN('Hospitalisation Details'!I520),FALSE)</f>
        <v>R1011</v>
      </c>
      <c r="Q521" s="29">
        <f>VLOOKUP($A521,'Hospitalisation Details'!$A:$K,COLUMN('Hospitalisation Details'!K520),FALSE)</f>
        <v>39</v>
      </c>
    </row>
    <row r="522" spans="1:17" ht="15.75" customHeight="1" x14ac:dyDescent="0.35">
      <c r="A522" s="26" t="s">
        <v>560</v>
      </c>
      <c r="B522" s="11" t="str">
        <f>VLOOKUP(A522,'Customer Names'!A:E,COLUMN('Customer Names'!D521),FALSE)</f>
        <v>Mr. Joseph</v>
      </c>
      <c r="C522" s="11">
        <f>VLOOKUP($A522,'Medical Examinations'!$A:$J,COLUMN('Medical Examinations'!B521),FALSE)</f>
        <v>25.3</v>
      </c>
      <c r="D522" s="11">
        <f>VLOOKUP($A522,'Medical Examinations'!$A:$J,COLUMN('Medical Examinations'!C521),FALSE)</f>
        <v>5.0199999999999996</v>
      </c>
      <c r="E522" s="11" t="str">
        <f>VLOOKUP($A522,'Medical Examinations'!$A:$J,COLUMN('Medical Examinations'!D521),FALSE)</f>
        <v>Yes</v>
      </c>
      <c r="F522" s="11" t="str">
        <f>VLOOKUP($A522,'Medical Examinations'!$A:$J,COLUMN('Medical Examinations'!E521),FALSE)</f>
        <v>No</v>
      </c>
      <c r="G522" s="11" t="str">
        <f>VLOOKUP($A522,'Medical Examinations'!$A:$J,COLUMN('Medical Examinations'!F521),FALSE)</f>
        <v>No</v>
      </c>
      <c r="H522" s="11">
        <f>VLOOKUP($A522,'Medical Examinations'!$A:$J,COLUMN('Medical Examinations'!G521),FALSE)</f>
        <v>1</v>
      </c>
      <c r="I522" s="11" t="str">
        <f>VLOOKUP($A522,'Medical Examinations'!$A:$J,COLUMN('Medical Examinations'!H521),FALSE)</f>
        <v>Yes</v>
      </c>
      <c r="J522" s="11" t="str">
        <f>VLOOKUP($A522,'Medical Examinations'!$A:$J,COLUMN('Medical Examinations'!I521),FALSE)</f>
        <v>Overweight</v>
      </c>
      <c r="K522" s="11" t="str">
        <f>VLOOKUP($A522,'Medical Examinations'!$A:$J,COLUMN('Medical Examinations'!J521),FALSE)</f>
        <v>Normal</v>
      </c>
      <c r="L522" s="27">
        <f>VLOOKUP($A522,'Hospitalisation Details'!$A:$K,COLUMN('Hospitalisation Details'!J521),FALSE)</f>
        <v>32440</v>
      </c>
      <c r="M522" s="28">
        <f>VLOOKUP($A522,'Hospitalisation Details'!$A:$K,COLUMN('Hospitalisation Details'!F521),FALSE)</f>
        <v>18972.5</v>
      </c>
      <c r="N522" s="28" t="str">
        <f>VLOOKUP($A522,'Hospitalisation Details'!$A:$K,COLUMN('Hospitalisation Details'!G521),FALSE)</f>
        <v>Tier - 1</v>
      </c>
      <c r="O522" s="28" t="str">
        <f>VLOOKUP($A522,'Hospitalisation Details'!$A:$K,COLUMN('Hospitalisation Details'!H521),FALSE)</f>
        <v>Tier - 3</v>
      </c>
      <c r="P522" s="28" t="str">
        <f>VLOOKUP($A522,'Hospitalisation Details'!$A:$K,COLUMN('Hospitalisation Details'!I521),FALSE)</f>
        <v>R1013</v>
      </c>
      <c r="Q522" s="29">
        <f>VLOOKUP($A522,'Hospitalisation Details'!$A:$K,COLUMN('Hospitalisation Details'!K521),FALSE)</f>
        <v>34</v>
      </c>
    </row>
    <row r="523" spans="1:17" ht="15.75" customHeight="1" x14ac:dyDescent="0.35">
      <c r="A523" s="26" t="s">
        <v>561</v>
      </c>
      <c r="B523" s="11" t="str">
        <f>VLOOKUP(A523,'Customer Names'!A:E,COLUMN('Customer Names'!D522),FALSE)</f>
        <v>Mr. Adam</v>
      </c>
      <c r="C523" s="11">
        <f>VLOOKUP($A523,'Medical Examinations'!$A:$J,COLUMN('Medical Examinations'!B522),FALSE)</f>
        <v>38.83</v>
      </c>
      <c r="D523" s="11">
        <f>VLOOKUP($A523,'Medical Examinations'!$A:$J,COLUMN('Medical Examinations'!C522),FALSE)</f>
        <v>6.36</v>
      </c>
      <c r="E523" s="11" t="str">
        <f>VLOOKUP($A523,'Medical Examinations'!$A:$J,COLUMN('Medical Examinations'!D522),FALSE)</f>
        <v>No</v>
      </c>
      <c r="F523" s="11" t="str">
        <f>VLOOKUP($A523,'Medical Examinations'!$A:$J,COLUMN('Medical Examinations'!E522),FALSE)</f>
        <v>No</v>
      </c>
      <c r="G523" s="11" t="str">
        <f>VLOOKUP($A523,'Medical Examinations'!$A:$J,COLUMN('Medical Examinations'!F522),FALSE)</f>
        <v>No</v>
      </c>
      <c r="H523" s="11">
        <f>VLOOKUP($A523,'Medical Examinations'!$A:$J,COLUMN('Medical Examinations'!G522),FALSE)</f>
        <v>1</v>
      </c>
      <c r="I523" s="11" t="str">
        <f>VLOOKUP($A523,'Medical Examinations'!$A:$J,COLUMN('Medical Examinations'!H522),FALSE)</f>
        <v>No</v>
      </c>
      <c r="J523" s="11" t="str">
        <f>VLOOKUP($A523,'Medical Examinations'!$A:$J,COLUMN('Medical Examinations'!I522),FALSE)</f>
        <v>Obesity</v>
      </c>
      <c r="K523" s="11" t="str">
        <f>VLOOKUP($A523,'Medical Examinations'!$A:$J,COLUMN('Medical Examinations'!J522),FALSE)</f>
        <v>Prediabetes</v>
      </c>
      <c r="L523" s="27">
        <f>VLOOKUP($A523,'Hospitalisation Details'!$A:$K,COLUMN('Hospitalisation Details'!J522),FALSE)</f>
        <v>33938</v>
      </c>
      <c r="M523" s="28">
        <f>VLOOKUP($A523,'Hospitalisation Details'!$A:$K,COLUMN('Hospitalisation Details'!F522),FALSE)</f>
        <v>18963.169999999998</v>
      </c>
      <c r="N523" s="28" t="str">
        <f>VLOOKUP($A523,'Hospitalisation Details'!$A:$K,COLUMN('Hospitalisation Details'!G522),FALSE)</f>
        <v>Tier - 1</v>
      </c>
      <c r="O523" s="28" t="str">
        <f>VLOOKUP($A523,'Hospitalisation Details'!$A:$K,COLUMN('Hospitalisation Details'!H522),FALSE)</f>
        <v>Tier - 1</v>
      </c>
      <c r="P523" s="28" t="str">
        <f>VLOOKUP($A523,'Hospitalisation Details'!$A:$K,COLUMN('Hospitalisation Details'!I522),FALSE)</f>
        <v>R1013</v>
      </c>
      <c r="Q523" s="29">
        <f>VLOOKUP($A523,'Hospitalisation Details'!$A:$K,COLUMN('Hospitalisation Details'!K522),FALSE)</f>
        <v>30</v>
      </c>
    </row>
    <row r="524" spans="1:17" ht="15.75" customHeight="1" x14ac:dyDescent="0.35">
      <c r="A524" s="26" t="s">
        <v>562</v>
      </c>
      <c r="B524" s="11" t="str">
        <f>VLOOKUP(A524,'Customer Names'!A:E,COLUMN('Customer Names'!D523),FALSE)</f>
        <v>Ms. Karolyn</v>
      </c>
      <c r="C524" s="11">
        <f>VLOOKUP($A524,'Medical Examinations'!$A:$J,COLUMN('Medical Examinations'!B523),FALSE)</f>
        <v>27.6</v>
      </c>
      <c r="D524" s="11">
        <f>VLOOKUP($A524,'Medical Examinations'!$A:$J,COLUMN('Medical Examinations'!C523),FALSE)</f>
        <v>5.36</v>
      </c>
      <c r="E524" s="11" t="str">
        <f>VLOOKUP($A524,'Medical Examinations'!$A:$J,COLUMN('Medical Examinations'!D523),FALSE)</f>
        <v>No</v>
      </c>
      <c r="F524" s="11" t="str">
        <f>VLOOKUP($A524,'Medical Examinations'!$A:$J,COLUMN('Medical Examinations'!E523),FALSE)</f>
        <v>No</v>
      </c>
      <c r="G524" s="11" t="str">
        <f>VLOOKUP($A524,'Medical Examinations'!$A:$J,COLUMN('Medical Examinations'!F523),FALSE)</f>
        <v>No</v>
      </c>
      <c r="H524" s="11">
        <f>VLOOKUP($A524,'Medical Examinations'!$A:$J,COLUMN('Medical Examinations'!G523),FALSE)</f>
        <v>1</v>
      </c>
      <c r="I524" s="11" t="str">
        <f>VLOOKUP($A524,'Medical Examinations'!$A:$J,COLUMN('Medical Examinations'!H523),FALSE)</f>
        <v>No</v>
      </c>
      <c r="J524" s="11" t="str">
        <f>VLOOKUP($A524,'Medical Examinations'!$A:$J,COLUMN('Medical Examinations'!I523),FALSE)</f>
        <v>Overweight</v>
      </c>
      <c r="K524" s="11" t="str">
        <f>VLOOKUP($A524,'Medical Examinations'!$A:$J,COLUMN('Medical Examinations'!J523),FALSE)</f>
        <v>Normal</v>
      </c>
      <c r="L524" s="27">
        <f>VLOOKUP($A524,'Hospitalisation Details'!$A:$K,COLUMN('Hospitalisation Details'!J523),FALSE)</f>
        <v>36013</v>
      </c>
      <c r="M524" s="28">
        <f>VLOOKUP($A524,'Hospitalisation Details'!$A:$K,COLUMN('Hospitalisation Details'!F523),FALSE)</f>
        <v>18955.22</v>
      </c>
      <c r="N524" s="28" t="str">
        <f>VLOOKUP($A524,'Hospitalisation Details'!$A:$K,COLUMN('Hospitalisation Details'!G523),FALSE)</f>
        <v>Tier - 1</v>
      </c>
      <c r="O524" s="28" t="str">
        <f>VLOOKUP($A524,'Hospitalisation Details'!$A:$K,COLUMN('Hospitalisation Details'!H523),FALSE)</f>
        <v>Tier - 3</v>
      </c>
      <c r="P524" s="28" t="str">
        <f>VLOOKUP($A524,'Hospitalisation Details'!$A:$K,COLUMN('Hospitalisation Details'!I523),FALSE)</f>
        <v>R1011</v>
      </c>
      <c r="Q524" s="29">
        <f>VLOOKUP($A524,'Hospitalisation Details'!$A:$K,COLUMN('Hospitalisation Details'!K523),FALSE)</f>
        <v>24</v>
      </c>
    </row>
    <row r="525" spans="1:17" ht="15.75" customHeight="1" x14ac:dyDescent="0.35">
      <c r="A525" s="26" t="s">
        <v>563</v>
      </c>
      <c r="B525" s="11" t="str">
        <f>VLOOKUP(A525,'Customer Names'!A:E,COLUMN('Customer Names'!D524),FALSE)</f>
        <v>Mrs. Anita</v>
      </c>
      <c r="C525" s="11">
        <f>VLOOKUP($A525,'Medical Examinations'!$A:$J,COLUMN('Medical Examinations'!B524),FALSE)</f>
        <v>46.4</v>
      </c>
      <c r="D525" s="11">
        <f>VLOOKUP($A525,'Medical Examinations'!$A:$J,COLUMN('Medical Examinations'!C524),FALSE)</f>
        <v>8.3699999999999992</v>
      </c>
      <c r="E525" s="11" t="str">
        <f>VLOOKUP($A525,'Medical Examinations'!$A:$J,COLUMN('Medical Examinations'!D524),FALSE)</f>
        <v>Yes</v>
      </c>
      <c r="F525" s="11" t="str">
        <f>VLOOKUP($A525,'Medical Examinations'!$A:$J,COLUMN('Medical Examinations'!E524),FALSE)</f>
        <v>No</v>
      </c>
      <c r="G525" s="11" t="str">
        <f>VLOOKUP($A525,'Medical Examinations'!$A:$J,COLUMN('Medical Examinations'!F524),FALSE)</f>
        <v>Yes</v>
      </c>
      <c r="H525" s="11">
        <f>VLOOKUP($A525,'Medical Examinations'!$A:$J,COLUMN('Medical Examinations'!G524),FALSE)</f>
        <v>1</v>
      </c>
      <c r="I525" s="11" t="str">
        <f>VLOOKUP($A525,'Medical Examinations'!$A:$J,COLUMN('Medical Examinations'!H524),FALSE)</f>
        <v>No</v>
      </c>
      <c r="J525" s="11" t="str">
        <f>VLOOKUP($A525,'Medical Examinations'!$A:$J,COLUMN('Medical Examinations'!I524),FALSE)</f>
        <v>Obesity</v>
      </c>
      <c r="K525" s="11" t="str">
        <f>VLOOKUP($A525,'Medical Examinations'!$A:$J,COLUMN('Medical Examinations'!J524),FALSE)</f>
        <v>Diabetes</v>
      </c>
      <c r="L525" s="27">
        <f>VLOOKUP($A525,'Hospitalisation Details'!$A:$K,COLUMN('Hospitalisation Details'!J524),FALSE)</f>
        <v>23304</v>
      </c>
      <c r="M525" s="28">
        <f>VLOOKUP($A525,'Hospitalisation Details'!$A:$K,COLUMN('Hospitalisation Details'!F524),FALSE)</f>
        <v>18954.560000000001</v>
      </c>
      <c r="N525" s="28" t="str">
        <f>VLOOKUP($A525,'Hospitalisation Details'!$A:$K,COLUMN('Hospitalisation Details'!G524),FALSE)</f>
        <v>Tier - 1</v>
      </c>
      <c r="O525" s="28" t="str">
        <f>VLOOKUP($A525,'Hospitalisation Details'!$A:$K,COLUMN('Hospitalisation Details'!H524),FALSE)</f>
        <v>Tier - 1</v>
      </c>
      <c r="P525" s="28" t="str">
        <f>VLOOKUP($A525,'Hospitalisation Details'!$A:$K,COLUMN('Hospitalisation Details'!I524),FALSE)</f>
        <v>R1026</v>
      </c>
      <c r="Q525" s="29">
        <f>VLOOKUP($A525,'Hospitalisation Details'!$A:$K,COLUMN('Hospitalisation Details'!K524),FALSE)</f>
        <v>59</v>
      </c>
    </row>
    <row r="526" spans="1:17" ht="15.75" customHeight="1" x14ac:dyDescent="0.35">
      <c r="A526" s="26" t="s">
        <v>564</v>
      </c>
      <c r="B526" s="11" t="str">
        <f>VLOOKUP(A526,'Customer Names'!A:E,COLUMN('Customer Names'!D525),FALSE)</f>
        <v>Ms. Laura</v>
      </c>
      <c r="C526" s="11">
        <f>VLOOKUP($A526,'Medical Examinations'!$A:$J,COLUMN('Medical Examinations'!B525),FALSE)</f>
        <v>51.92</v>
      </c>
      <c r="D526" s="11">
        <f>VLOOKUP($A526,'Medical Examinations'!$A:$J,COLUMN('Medical Examinations'!C525),FALSE)</f>
        <v>5.18</v>
      </c>
      <c r="E526" s="11" t="str">
        <f>VLOOKUP($A526,'Medical Examinations'!$A:$J,COLUMN('Medical Examinations'!D525),FALSE)</f>
        <v>Yes</v>
      </c>
      <c r="F526" s="11" t="str">
        <f>VLOOKUP($A526,'Medical Examinations'!$A:$J,COLUMN('Medical Examinations'!E525),FALSE)</f>
        <v>No</v>
      </c>
      <c r="G526" s="11" t="str">
        <f>VLOOKUP($A526,'Medical Examinations'!$A:$J,COLUMN('Medical Examinations'!F525),FALSE)</f>
        <v>Yes</v>
      </c>
      <c r="H526" s="11">
        <f>VLOOKUP($A526,'Medical Examinations'!$A:$J,COLUMN('Medical Examinations'!G525),FALSE)</f>
        <v>1</v>
      </c>
      <c r="I526" s="11" t="str">
        <f>VLOOKUP($A526,'Medical Examinations'!$A:$J,COLUMN('Medical Examinations'!H525),FALSE)</f>
        <v>No</v>
      </c>
      <c r="J526" s="11" t="str">
        <f>VLOOKUP($A526,'Medical Examinations'!$A:$J,COLUMN('Medical Examinations'!I525),FALSE)</f>
        <v>Obesity</v>
      </c>
      <c r="K526" s="11" t="str">
        <f>VLOOKUP($A526,'Medical Examinations'!$A:$J,COLUMN('Medical Examinations'!J525),FALSE)</f>
        <v>Normal</v>
      </c>
      <c r="L526" s="27">
        <f>VLOOKUP($A526,'Hospitalisation Details'!$A:$K,COLUMN('Hospitalisation Details'!J525),FALSE)</f>
        <v>25418</v>
      </c>
      <c r="M526" s="28">
        <f>VLOOKUP($A526,'Hospitalisation Details'!$A:$K,COLUMN('Hospitalisation Details'!F525),FALSE)</f>
        <v>18932.810000000001</v>
      </c>
      <c r="N526" s="28" t="str">
        <f>VLOOKUP($A526,'Hospitalisation Details'!$A:$K,COLUMN('Hospitalisation Details'!G525),FALSE)</f>
        <v>Tier - 1</v>
      </c>
      <c r="O526" s="28" t="str">
        <f>VLOOKUP($A526,'Hospitalisation Details'!$A:$K,COLUMN('Hospitalisation Details'!H525),FALSE)</f>
        <v>Tier - 3</v>
      </c>
      <c r="P526" s="28" t="str">
        <f>VLOOKUP($A526,'Hospitalisation Details'!$A:$K,COLUMN('Hospitalisation Details'!I525),FALSE)</f>
        <v>R1012</v>
      </c>
      <c r="Q526" s="29">
        <f>VLOOKUP($A526,'Hospitalisation Details'!$A:$K,COLUMN('Hospitalisation Details'!K525),FALSE)</f>
        <v>53</v>
      </c>
    </row>
    <row r="527" spans="1:17" ht="15.75" customHeight="1" x14ac:dyDescent="0.35">
      <c r="A527" s="26" t="s">
        <v>565</v>
      </c>
      <c r="B527" s="11" t="str">
        <f>VLOOKUP(A527,'Customer Names'!A:E,COLUMN('Customer Names'!D526),FALSE)</f>
        <v>Ms. Sarah</v>
      </c>
      <c r="C527" s="11">
        <f>VLOOKUP($A527,'Medical Examinations'!$A:$J,COLUMN('Medical Examinations'!B526),FALSE)</f>
        <v>32.395000000000003</v>
      </c>
      <c r="D527" s="11">
        <f>VLOOKUP($A527,'Medical Examinations'!$A:$J,COLUMN('Medical Examinations'!C526),FALSE)</f>
        <v>5.68</v>
      </c>
      <c r="E527" s="11" t="str">
        <f>VLOOKUP($A527,'Medical Examinations'!$A:$J,COLUMN('Medical Examinations'!D526),FALSE)</f>
        <v>Yes</v>
      </c>
      <c r="F527" s="11" t="str">
        <f>VLOOKUP($A527,'Medical Examinations'!$A:$J,COLUMN('Medical Examinations'!E526),FALSE)</f>
        <v>No</v>
      </c>
      <c r="G527" s="11" t="str">
        <f>VLOOKUP($A527,'Medical Examinations'!$A:$J,COLUMN('Medical Examinations'!F526),FALSE)</f>
        <v>No</v>
      </c>
      <c r="H527" s="11">
        <f>VLOOKUP($A527,'Medical Examinations'!$A:$J,COLUMN('Medical Examinations'!G526),FALSE)</f>
        <v>1</v>
      </c>
      <c r="I527" s="11" t="str">
        <f>VLOOKUP($A527,'Medical Examinations'!$A:$J,COLUMN('Medical Examinations'!H526),FALSE)</f>
        <v>No</v>
      </c>
      <c r="J527" s="11" t="str">
        <f>VLOOKUP($A527,'Medical Examinations'!$A:$J,COLUMN('Medical Examinations'!I526),FALSE)</f>
        <v>Obesity</v>
      </c>
      <c r="K527" s="11" t="str">
        <f>VLOOKUP($A527,'Medical Examinations'!$A:$J,COLUMN('Medical Examinations'!J526),FALSE)</f>
        <v>Normal</v>
      </c>
      <c r="L527" s="27">
        <f>VLOOKUP($A527,'Hospitalisation Details'!$A:$K,COLUMN('Hospitalisation Details'!J526),FALSE)</f>
        <v>34969</v>
      </c>
      <c r="M527" s="28">
        <f>VLOOKUP($A527,'Hospitalisation Details'!$A:$K,COLUMN('Hospitalisation Details'!F526),FALSE)</f>
        <v>18903.490000000002</v>
      </c>
      <c r="N527" s="28" t="str">
        <f>VLOOKUP($A527,'Hospitalisation Details'!$A:$K,COLUMN('Hospitalisation Details'!G526),FALSE)</f>
        <v>Tier - 1</v>
      </c>
      <c r="O527" s="28" t="str">
        <f>VLOOKUP($A527,'Hospitalisation Details'!$A:$K,COLUMN('Hospitalisation Details'!H526),FALSE)</f>
        <v>Tier - 2</v>
      </c>
      <c r="P527" s="28" t="str">
        <f>VLOOKUP($A527,'Hospitalisation Details'!$A:$K,COLUMN('Hospitalisation Details'!I526),FALSE)</f>
        <v>R1024</v>
      </c>
      <c r="Q527" s="29">
        <f>VLOOKUP($A527,'Hospitalisation Details'!$A:$K,COLUMN('Hospitalisation Details'!K526),FALSE)</f>
        <v>27</v>
      </c>
    </row>
    <row r="528" spans="1:17" ht="15.75" customHeight="1" x14ac:dyDescent="0.35">
      <c r="A528" s="26" t="s">
        <v>566</v>
      </c>
      <c r="B528" s="11" t="str">
        <f>VLOOKUP(A528,'Customer Names'!A:E,COLUMN('Customer Names'!D527),FALSE)</f>
        <v>Mrs. Ashley</v>
      </c>
      <c r="C528" s="11">
        <f>VLOOKUP($A528,'Medical Examinations'!$A:$J,COLUMN('Medical Examinations'!B527),FALSE)</f>
        <v>46.19</v>
      </c>
      <c r="D528" s="11">
        <f>VLOOKUP($A528,'Medical Examinations'!$A:$J,COLUMN('Medical Examinations'!C527),FALSE)</f>
        <v>7.31</v>
      </c>
      <c r="E528" s="11" t="str">
        <f>VLOOKUP($A528,'Medical Examinations'!$A:$J,COLUMN('Medical Examinations'!D527),FALSE)</f>
        <v>Yes</v>
      </c>
      <c r="F528" s="11" t="str">
        <f>VLOOKUP($A528,'Medical Examinations'!$A:$J,COLUMN('Medical Examinations'!E527),FALSE)</f>
        <v>No</v>
      </c>
      <c r="G528" s="11" t="str">
        <f>VLOOKUP($A528,'Medical Examinations'!$A:$J,COLUMN('Medical Examinations'!F527),FALSE)</f>
        <v>Yes</v>
      </c>
      <c r="H528" s="11">
        <f>VLOOKUP($A528,'Medical Examinations'!$A:$J,COLUMN('Medical Examinations'!G527),FALSE)</f>
        <v>1</v>
      </c>
      <c r="I528" s="11" t="str">
        <f>VLOOKUP($A528,'Medical Examinations'!$A:$J,COLUMN('Medical Examinations'!H527),FALSE)</f>
        <v>No</v>
      </c>
      <c r="J528" s="11" t="str">
        <f>VLOOKUP($A528,'Medical Examinations'!$A:$J,COLUMN('Medical Examinations'!I527),FALSE)</f>
        <v>Obesity</v>
      </c>
      <c r="K528" s="11" t="str">
        <f>VLOOKUP($A528,'Medical Examinations'!$A:$J,COLUMN('Medical Examinations'!J527),FALSE)</f>
        <v>Diabetes</v>
      </c>
      <c r="L528" s="27">
        <f>VLOOKUP($A528,'Hospitalisation Details'!$A:$K,COLUMN('Hospitalisation Details'!J527),FALSE)</f>
        <v>23351</v>
      </c>
      <c r="M528" s="28">
        <f>VLOOKUP($A528,'Hospitalisation Details'!$A:$K,COLUMN('Hospitalisation Details'!F527),FALSE)</f>
        <v>18883.330000000002</v>
      </c>
      <c r="N528" s="28" t="str">
        <f>VLOOKUP($A528,'Hospitalisation Details'!$A:$K,COLUMN('Hospitalisation Details'!G527),FALSE)</f>
        <v>Tier - 1</v>
      </c>
      <c r="O528" s="28" t="str">
        <f>VLOOKUP($A528,'Hospitalisation Details'!$A:$K,COLUMN('Hospitalisation Details'!H527),FALSE)</f>
        <v>Tier - 1</v>
      </c>
      <c r="P528" s="28" t="str">
        <f>VLOOKUP($A528,'Hospitalisation Details'!$A:$K,COLUMN('Hospitalisation Details'!I527),FALSE)</f>
        <v>R1026</v>
      </c>
      <c r="Q528" s="29">
        <f>VLOOKUP($A528,'Hospitalisation Details'!$A:$K,COLUMN('Hospitalisation Details'!K527),FALSE)</f>
        <v>59</v>
      </c>
    </row>
    <row r="529" spans="1:17" ht="15.75" customHeight="1" x14ac:dyDescent="0.35">
      <c r="A529" s="26" t="s">
        <v>567</v>
      </c>
      <c r="B529" s="11" t="str">
        <f>VLOOKUP(A529,'Customer Names'!A:E,COLUMN('Customer Names'!D528),FALSE)</f>
        <v>Ms. Lindsey</v>
      </c>
      <c r="C529" s="11">
        <f>VLOOKUP($A529,'Medical Examinations'!$A:$J,COLUMN('Medical Examinations'!B528),FALSE)</f>
        <v>27.93</v>
      </c>
      <c r="D529" s="11">
        <f>VLOOKUP($A529,'Medical Examinations'!$A:$J,COLUMN('Medical Examinations'!C528),FALSE)</f>
        <v>4.67</v>
      </c>
      <c r="E529" s="11" t="str">
        <f>VLOOKUP($A529,'Medical Examinations'!$A:$J,COLUMN('Medical Examinations'!D528),FALSE)</f>
        <v>No</v>
      </c>
      <c r="F529" s="11" t="str">
        <f>VLOOKUP($A529,'Medical Examinations'!$A:$J,COLUMN('Medical Examinations'!E528),FALSE)</f>
        <v>No</v>
      </c>
      <c r="G529" s="11" t="str">
        <f>VLOOKUP($A529,'Medical Examinations'!$A:$J,COLUMN('Medical Examinations'!F528),FALSE)</f>
        <v>Yes</v>
      </c>
      <c r="H529" s="11">
        <f>VLOOKUP($A529,'Medical Examinations'!$A:$J,COLUMN('Medical Examinations'!G528),FALSE)</f>
        <v>1</v>
      </c>
      <c r="I529" s="11" t="str">
        <f>VLOOKUP($A529,'Medical Examinations'!$A:$J,COLUMN('Medical Examinations'!H528),FALSE)</f>
        <v>No</v>
      </c>
      <c r="J529" s="11" t="str">
        <f>VLOOKUP($A529,'Medical Examinations'!$A:$J,COLUMN('Medical Examinations'!I528),FALSE)</f>
        <v>Overweight</v>
      </c>
      <c r="K529" s="11" t="str">
        <f>VLOOKUP($A529,'Medical Examinations'!$A:$J,COLUMN('Medical Examinations'!J528),FALSE)</f>
        <v>Normal</v>
      </c>
      <c r="L529" s="27">
        <f>VLOOKUP($A529,'Hospitalisation Details'!$A:$K,COLUMN('Hospitalisation Details'!J528),FALSE)</f>
        <v>37826</v>
      </c>
      <c r="M529" s="28">
        <f>VLOOKUP($A529,'Hospitalisation Details'!$A:$K,COLUMN('Hospitalisation Details'!F528),FALSE)</f>
        <v>18838.7</v>
      </c>
      <c r="N529" s="28" t="str">
        <f>VLOOKUP($A529,'Hospitalisation Details'!$A:$K,COLUMN('Hospitalisation Details'!G528),FALSE)</f>
        <v>Tier - 1</v>
      </c>
      <c r="O529" s="28" t="str">
        <f>VLOOKUP($A529,'Hospitalisation Details'!$A:$K,COLUMN('Hospitalisation Details'!H528),FALSE)</f>
        <v>Tier - 3</v>
      </c>
      <c r="P529" s="28" t="str">
        <f>VLOOKUP($A529,'Hospitalisation Details'!$A:$K,COLUMN('Hospitalisation Details'!I528),FALSE)</f>
        <v>R1012</v>
      </c>
      <c r="Q529" s="29">
        <f>VLOOKUP($A529,'Hospitalisation Details'!$A:$K,COLUMN('Hospitalisation Details'!K528),FALSE)</f>
        <v>19</v>
      </c>
    </row>
    <row r="530" spans="1:17" ht="15.75" customHeight="1" x14ac:dyDescent="0.35">
      <c r="A530" s="26" t="s">
        <v>568</v>
      </c>
      <c r="B530" s="11" t="str">
        <f>VLOOKUP(A530,'Customer Names'!A:E,COLUMN('Customer Names'!D529),FALSE)</f>
        <v>Mr. Alan</v>
      </c>
      <c r="C530" s="11">
        <f>VLOOKUP($A530,'Medical Examinations'!$A:$J,COLUMN('Medical Examinations'!B529),FALSE)</f>
        <v>45.62</v>
      </c>
      <c r="D530" s="11">
        <f>VLOOKUP($A530,'Medical Examinations'!$A:$J,COLUMN('Medical Examinations'!C529),FALSE)</f>
        <v>6.87</v>
      </c>
      <c r="E530" s="11" t="str">
        <f>VLOOKUP($A530,'Medical Examinations'!$A:$J,COLUMN('Medical Examinations'!D529),FALSE)</f>
        <v>No</v>
      </c>
      <c r="F530" s="11" t="str">
        <f>VLOOKUP($A530,'Medical Examinations'!$A:$J,COLUMN('Medical Examinations'!E529),FALSE)</f>
        <v>No</v>
      </c>
      <c r="G530" s="11" t="str">
        <f>VLOOKUP($A530,'Medical Examinations'!$A:$J,COLUMN('Medical Examinations'!F529),FALSE)</f>
        <v>No</v>
      </c>
      <c r="H530" s="11">
        <f>VLOOKUP($A530,'Medical Examinations'!$A:$J,COLUMN('Medical Examinations'!G529),FALSE)</f>
        <v>0</v>
      </c>
      <c r="I530" s="11" t="str">
        <f>VLOOKUP($A530,'Medical Examinations'!$A:$J,COLUMN('Medical Examinations'!H529),FALSE)</f>
        <v>No</v>
      </c>
      <c r="J530" s="11" t="str">
        <f>VLOOKUP($A530,'Medical Examinations'!$A:$J,COLUMN('Medical Examinations'!I529),FALSE)</f>
        <v>Obesity</v>
      </c>
      <c r="K530" s="11" t="str">
        <f>VLOOKUP($A530,'Medical Examinations'!$A:$J,COLUMN('Medical Examinations'!J529),FALSE)</f>
        <v>Diabetes</v>
      </c>
      <c r="L530" s="27">
        <f>VLOOKUP($A530,'Hospitalisation Details'!$A:$K,COLUMN('Hospitalisation Details'!J529),FALSE)</f>
        <v>22998</v>
      </c>
      <c r="M530" s="28">
        <f>VLOOKUP($A530,'Hospitalisation Details'!$A:$K,COLUMN('Hospitalisation Details'!F529),FALSE)</f>
        <v>18815.53</v>
      </c>
      <c r="N530" s="28" t="str">
        <f>VLOOKUP($A530,'Hospitalisation Details'!$A:$K,COLUMN('Hospitalisation Details'!G529),FALSE)</f>
        <v>Tier - 1</v>
      </c>
      <c r="O530" s="28" t="str">
        <f>VLOOKUP($A530,'Hospitalisation Details'!$A:$K,COLUMN('Hospitalisation Details'!H529),FALSE)</f>
        <v>Tier - 1</v>
      </c>
      <c r="P530" s="28" t="str">
        <f>VLOOKUP($A530,'Hospitalisation Details'!$A:$K,COLUMN('Hospitalisation Details'!I529),FALSE)</f>
        <v>R1023</v>
      </c>
      <c r="Q530" s="29">
        <f>VLOOKUP($A530,'Hospitalisation Details'!$A:$K,COLUMN('Hospitalisation Details'!K529),FALSE)</f>
        <v>60</v>
      </c>
    </row>
    <row r="531" spans="1:17" ht="15.75" customHeight="1" x14ac:dyDescent="0.35">
      <c r="A531" s="26" t="s">
        <v>569</v>
      </c>
      <c r="B531" s="11" t="str">
        <f>VLOOKUP(A531,'Customer Names'!A:E,COLUMN('Customer Names'!D530),FALSE)</f>
        <v>Mr. Dan</v>
      </c>
      <c r="C531" s="11">
        <f>VLOOKUP($A531,'Medical Examinations'!$A:$J,COLUMN('Medical Examinations'!B530),FALSE)</f>
        <v>35.31</v>
      </c>
      <c r="D531" s="11">
        <f>VLOOKUP($A531,'Medical Examinations'!$A:$J,COLUMN('Medical Examinations'!C530),FALSE)</f>
        <v>5.87</v>
      </c>
      <c r="E531" s="11" t="str">
        <f>VLOOKUP($A531,'Medical Examinations'!$A:$J,COLUMN('Medical Examinations'!D530),FALSE)</f>
        <v>No</v>
      </c>
      <c r="F531" s="11" t="str">
        <f>VLOOKUP($A531,'Medical Examinations'!$A:$J,COLUMN('Medical Examinations'!E530),FALSE)</f>
        <v>No</v>
      </c>
      <c r="G531" s="11" t="str">
        <f>VLOOKUP($A531,'Medical Examinations'!$A:$J,COLUMN('Medical Examinations'!F530),FALSE)</f>
        <v>Yes</v>
      </c>
      <c r="H531" s="11">
        <f>VLOOKUP($A531,'Medical Examinations'!$A:$J,COLUMN('Medical Examinations'!G530),FALSE)</f>
        <v>1</v>
      </c>
      <c r="I531" s="11" t="str">
        <f>VLOOKUP($A531,'Medical Examinations'!$A:$J,COLUMN('Medical Examinations'!H530),FALSE)</f>
        <v>No</v>
      </c>
      <c r="J531" s="11" t="str">
        <f>VLOOKUP($A531,'Medical Examinations'!$A:$J,COLUMN('Medical Examinations'!I530),FALSE)</f>
        <v>Obesity</v>
      </c>
      <c r="K531" s="11" t="str">
        <f>VLOOKUP($A531,'Medical Examinations'!$A:$J,COLUMN('Medical Examinations'!J530),FALSE)</f>
        <v>Prediabetes</v>
      </c>
      <c r="L531" s="27">
        <f>VLOOKUP($A531,'Hospitalisation Details'!$A:$K,COLUMN('Hospitalisation Details'!J530),FALSE)</f>
        <v>29143</v>
      </c>
      <c r="M531" s="28">
        <f>VLOOKUP($A531,'Hospitalisation Details'!$A:$K,COLUMN('Hospitalisation Details'!F530),FALSE)</f>
        <v>18806.150000000001</v>
      </c>
      <c r="N531" s="28" t="str">
        <f>VLOOKUP($A531,'Hospitalisation Details'!$A:$K,COLUMN('Hospitalisation Details'!G530),FALSE)</f>
        <v>Tier - 1</v>
      </c>
      <c r="O531" s="28" t="str">
        <f>VLOOKUP($A531,'Hospitalisation Details'!$A:$K,COLUMN('Hospitalisation Details'!H530),FALSE)</f>
        <v>Tier - 2</v>
      </c>
      <c r="P531" s="28" t="str">
        <f>VLOOKUP($A531,'Hospitalisation Details'!$A:$K,COLUMN('Hospitalisation Details'!I530),FALSE)</f>
        <v>R1013</v>
      </c>
      <c r="Q531" s="29">
        <f>VLOOKUP($A531,'Hospitalisation Details'!$A:$K,COLUMN('Hospitalisation Details'!K530),FALSE)</f>
        <v>43</v>
      </c>
    </row>
    <row r="532" spans="1:17" ht="15.75" customHeight="1" x14ac:dyDescent="0.35">
      <c r="A532" s="26" t="s">
        <v>570</v>
      </c>
      <c r="B532" s="11" t="str">
        <f>VLOOKUP(A532,'Customer Names'!A:E,COLUMN('Customer Names'!D531),FALSE)</f>
        <v>Ms. Katie</v>
      </c>
      <c r="C532" s="11">
        <f>VLOOKUP($A532,'Medical Examinations'!$A:$J,COLUMN('Medical Examinations'!B531),FALSE)</f>
        <v>30.4</v>
      </c>
      <c r="D532" s="11">
        <f>VLOOKUP($A532,'Medical Examinations'!$A:$J,COLUMN('Medical Examinations'!C531),FALSE)</f>
        <v>4.07</v>
      </c>
      <c r="E532" s="11" t="str">
        <f>VLOOKUP($A532,'Medical Examinations'!$A:$J,COLUMN('Medical Examinations'!D531),FALSE)</f>
        <v>Yes</v>
      </c>
      <c r="F532" s="11" t="str">
        <f>VLOOKUP($A532,'Medical Examinations'!$A:$J,COLUMN('Medical Examinations'!E531),FALSE)</f>
        <v>No</v>
      </c>
      <c r="G532" s="11" t="str">
        <f>VLOOKUP($A532,'Medical Examinations'!$A:$J,COLUMN('Medical Examinations'!F531),FALSE)</f>
        <v>No</v>
      </c>
      <c r="H532" s="11">
        <f>VLOOKUP($A532,'Medical Examinations'!$A:$J,COLUMN('Medical Examinations'!G531),FALSE)</f>
        <v>1</v>
      </c>
      <c r="I532" s="11" t="str">
        <f>VLOOKUP($A532,'Medical Examinations'!$A:$J,COLUMN('Medical Examinations'!H531),FALSE)</f>
        <v>No</v>
      </c>
      <c r="J532" s="11" t="str">
        <f>VLOOKUP($A532,'Medical Examinations'!$A:$J,COLUMN('Medical Examinations'!I531),FALSE)</f>
        <v>Obesity</v>
      </c>
      <c r="K532" s="11" t="str">
        <f>VLOOKUP($A532,'Medical Examinations'!$A:$J,COLUMN('Medical Examinations'!J531),FALSE)</f>
        <v>Normal</v>
      </c>
      <c r="L532" s="27">
        <f>VLOOKUP($A532,'Hospitalisation Details'!$A:$K,COLUMN('Hospitalisation Details'!J531),FALSE)</f>
        <v>35031</v>
      </c>
      <c r="M532" s="28">
        <f>VLOOKUP($A532,'Hospitalisation Details'!$A:$K,COLUMN('Hospitalisation Details'!F531),FALSE)</f>
        <v>18804.75</v>
      </c>
      <c r="N532" s="28" t="str">
        <f>VLOOKUP($A532,'Hospitalisation Details'!$A:$K,COLUMN('Hospitalisation Details'!G531),FALSE)</f>
        <v>Tier - 1</v>
      </c>
      <c r="O532" s="28" t="str">
        <f>VLOOKUP($A532,'Hospitalisation Details'!$A:$K,COLUMN('Hospitalisation Details'!H531),FALSE)</f>
        <v>Tier - 1</v>
      </c>
      <c r="P532" s="28" t="str">
        <f>VLOOKUP($A532,'Hospitalisation Details'!$A:$K,COLUMN('Hospitalisation Details'!I531),FALSE)</f>
        <v>R1012</v>
      </c>
      <c r="Q532" s="29">
        <f>VLOOKUP($A532,'Hospitalisation Details'!$A:$K,COLUMN('Hospitalisation Details'!K531),FALSE)</f>
        <v>27</v>
      </c>
    </row>
    <row r="533" spans="1:17" ht="15.75" customHeight="1" x14ac:dyDescent="0.35">
      <c r="A533" s="26" t="s">
        <v>571</v>
      </c>
      <c r="B533" s="11" t="str">
        <f>VLOOKUP(A533,'Customer Names'!A:E,COLUMN('Customer Names'!D532),FALSE)</f>
        <v>Mr. Eric</v>
      </c>
      <c r="C533" s="11">
        <f>VLOOKUP($A533,'Medical Examinations'!$A:$J,COLUMN('Medical Examinations'!B532),FALSE)</f>
        <v>20.13</v>
      </c>
      <c r="D533" s="11">
        <f>VLOOKUP($A533,'Medical Examinations'!$A:$J,COLUMN('Medical Examinations'!C532),FALSE)</f>
        <v>6.47</v>
      </c>
      <c r="E533" s="11" t="str">
        <f>VLOOKUP($A533,'Medical Examinations'!$A:$J,COLUMN('Medical Examinations'!D532),FALSE)</f>
        <v>No</v>
      </c>
      <c r="F533" s="11" t="str">
        <f>VLOOKUP($A533,'Medical Examinations'!$A:$J,COLUMN('Medical Examinations'!E532),FALSE)</f>
        <v>No</v>
      </c>
      <c r="G533" s="11" t="str">
        <f>VLOOKUP($A533,'Medical Examinations'!$A:$J,COLUMN('Medical Examinations'!F532),FALSE)</f>
        <v>Yes</v>
      </c>
      <c r="H533" s="11">
        <f>VLOOKUP($A533,'Medical Examinations'!$A:$J,COLUMN('Medical Examinations'!G532),FALSE)</f>
        <v>1</v>
      </c>
      <c r="I533" s="11" t="str">
        <f>VLOOKUP($A533,'Medical Examinations'!$A:$J,COLUMN('Medical Examinations'!H532),FALSE)</f>
        <v>Yes</v>
      </c>
      <c r="J533" s="11" t="str">
        <f>VLOOKUP($A533,'Medical Examinations'!$A:$J,COLUMN('Medical Examinations'!I532),FALSE)</f>
        <v>Healthy Weight</v>
      </c>
      <c r="K533" s="11" t="str">
        <f>VLOOKUP($A533,'Medical Examinations'!$A:$J,COLUMN('Medical Examinations'!J532),FALSE)</f>
        <v>Prediabetes</v>
      </c>
      <c r="L533" s="27">
        <f>VLOOKUP($A533,'Hospitalisation Details'!$A:$K,COLUMN('Hospitalisation Details'!J532),FALSE)</f>
        <v>29178</v>
      </c>
      <c r="M533" s="28">
        <f>VLOOKUP($A533,'Hospitalisation Details'!$A:$K,COLUMN('Hospitalisation Details'!F532),FALSE)</f>
        <v>18767.740000000002</v>
      </c>
      <c r="N533" s="28" t="str">
        <f>VLOOKUP($A533,'Hospitalisation Details'!$A:$K,COLUMN('Hospitalisation Details'!G532),FALSE)</f>
        <v>Tier - 1</v>
      </c>
      <c r="O533" s="28" t="str">
        <f>VLOOKUP($A533,'Hospitalisation Details'!$A:$K,COLUMN('Hospitalisation Details'!H532),FALSE)</f>
        <v>Tier - 1</v>
      </c>
      <c r="P533" s="28" t="str">
        <f>VLOOKUP($A533,'Hospitalisation Details'!$A:$K,COLUMN('Hospitalisation Details'!I532),FALSE)</f>
        <v>R1013</v>
      </c>
      <c r="Q533" s="29">
        <f>VLOOKUP($A533,'Hospitalisation Details'!$A:$K,COLUMN('Hospitalisation Details'!K532),FALSE)</f>
        <v>43</v>
      </c>
    </row>
    <row r="534" spans="1:17" ht="15.75" customHeight="1" x14ac:dyDescent="0.35">
      <c r="A534" s="26" t="s">
        <v>572</v>
      </c>
      <c r="B534" s="11" t="str">
        <f>VLOOKUP(A534,'Customer Names'!A:E,COLUMN('Customer Names'!D533),FALSE)</f>
        <v>Ms. Cathryn</v>
      </c>
      <c r="C534" s="11">
        <f>VLOOKUP($A534,'Medical Examinations'!$A:$J,COLUMN('Medical Examinations'!B533),FALSE)</f>
        <v>23.655000000000001</v>
      </c>
      <c r="D534" s="11">
        <f>VLOOKUP($A534,'Medical Examinations'!$A:$J,COLUMN('Medical Examinations'!C533),FALSE)</f>
        <v>5.14</v>
      </c>
      <c r="E534" s="11" t="str">
        <f>VLOOKUP($A534,'Medical Examinations'!$A:$J,COLUMN('Medical Examinations'!D533),FALSE)</f>
        <v>No</v>
      </c>
      <c r="F534" s="11" t="str">
        <f>VLOOKUP($A534,'Medical Examinations'!$A:$J,COLUMN('Medical Examinations'!E533),FALSE)</f>
        <v>No</v>
      </c>
      <c r="G534" s="11" t="str">
        <f>VLOOKUP($A534,'Medical Examinations'!$A:$J,COLUMN('Medical Examinations'!F533),FALSE)</f>
        <v>No</v>
      </c>
      <c r="H534" s="11">
        <f>VLOOKUP($A534,'Medical Examinations'!$A:$J,COLUMN('Medical Examinations'!G533),FALSE)</f>
        <v>1</v>
      </c>
      <c r="I534" s="11" t="str">
        <f>VLOOKUP($A534,'Medical Examinations'!$A:$J,COLUMN('Medical Examinations'!H533),FALSE)</f>
        <v>Yes</v>
      </c>
      <c r="J534" s="11" t="str">
        <f>VLOOKUP($A534,'Medical Examinations'!$A:$J,COLUMN('Medical Examinations'!I533),FALSE)</f>
        <v>Healthy Weight</v>
      </c>
      <c r="K534" s="11" t="str">
        <f>VLOOKUP($A534,'Medical Examinations'!$A:$J,COLUMN('Medical Examinations'!J533),FALSE)</f>
        <v>Normal</v>
      </c>
      <c r="L534" s="27">
        <f>VLOOKUP($A534,'Hospitalisation Details'!$A:$K,COLUMN('Hospitalisation Details'!J533),FALSE)</f>
        <v>33965</v>
      </c>
      <c r="M534" s="28">
        <f>VLOOKUP($A534,'Hospitalisation Details'!$A:$K,COLUMN('Hospitalisation Details'!F533),FALSE)</f>
        <v>18765.88</v>
      </c>
      <c r="N534" s="28" t="str">
        <f>VLOOKUP($A534,'Hospitalisation Details'!$A:$K,COLUMN('Hospitalisation Details'!G533),FALSE)</f>
        <v>Tier - 1</v>
      </c>
      <c r="O534" s="28" t="str">
        <f>VLOOKUP($A534,'Hospitalisation Details'!$A:$K,COLUMN('Hospitalisation Details'!H533),FALSE)</f>
        <v>Tier - 2</v>
      </c>
      <c r="P534" s="28" t="str">
        <f>VLOOKUP($A534,'Hospitalisation Details'!$A:$K,COLUMN('Hospitalisation Details'!I533),FALSE)</f>
        <v>R1012</v>
      </c>
      <c r="Q534" s="29">
        <f>VLOOKUP($A534,'Hospitalisation Details'!$A:$K,COLUMN('Hospitalisation Details'!K533),FALSE)</f>
        <v>30</v>
      </c>
    </row>
    <row r="535" spans="1:17" ht="15.75" customHeight="1" x14ac:dyDescent="0.35">
      <c r="A535" s="26" t="s">
        <v>573</v>
      </c>
      <c r="B535" s="11" t="str">
        <f>VLOOKUP(A535,'Customer Names'!A:E,COLUMN('Customer Names'!D534),FALSE)</f>
        <v>Mr. Brendan</v>
      </c>
      <c r="C535" s="11">
        <f>VLOOKUP($A535,'Medical Examinations'!$A:$J,COLUMN('Medical Examinations'!B534),FALSE)</f>
        <v>49.05</v>
      </c>
      <c r="D535" s="11">
        <f>VLOOKUP($A535,'Medical Examinations'!$A:$J,COLUMN('Medical Examinations'!C534),FALSE)</f>
        <v>9.77</v>
      </c>
      <c r="E535" s="11" t="str">
        <f>VLOOKUP($A535,'Medical Examinations'!$A:$J,COLUMN('Medical Examinations'!D534),FALSE)</f>
        <v>Yes</v>
      </c>
      <c r="F535" s="11" t="str">
        <f>VLOOKUP($A535,'Medical Examinations'!$A:$J,COLUMN('Medical Examinations'!E534),FALSE)</f>
        <v>No</v>
      </c>
      <c r="G535" s="11" t="str">
        <f>VLOOKUP($A535,'Medical Examinations'!$A:$J,COLUMN('Medical Examinations'!F534),FALSE)</f>
        <v>No</v>
      </c>
      <c r="H535" s="11">
        <f>VLOOKUP($A535,'Medical Examinations'!$A:$J,COLUMN('Medical Examinations'!G534),FALSE)</f>
        <v>0</v>
      </c>
      <c r="I535" s="11" t="str">
        <f>VLOOKUP($A535,'Medical Examinations'!$A:$J,COLUMN('Medical Examinations'!H534),FALSE)</f>
        <v>No</v>
      </c>
      <c r="J535" s="11" t="str">
        <f>VLOOKUP($A535,'Medical Examinations'!$A:$J,COLUMN('Medical Examinations'!I534),FALSE)</f>
        <v>Obesity</v>
      </c>
      <c r="K535" s="11" t="str">
        <f>VLOOKUP($A535,'Medical Examinations'!$A:$J,COLUMN('Medical Examinations'!J534),FALSE)</f>
        <v>Diabetes</v>
      </c>
      <c r="L535" s="27">
        <f>VLOOKUP($A535,'Hospitalisation Details'!$A:$K,COLUMN('Hospitalisation Details'!J534),FALSE)</f>
        <v>24714</v>
      </c>
      <c r="M535" s="28">
        <f>VLOOKUP($A535,'Hospitalisation Details'!$A:$K,COLUMN('Hospitalisation Details'!F534),FALSE)</f>
        <v>18694.689999999999</v>
      </c>
      <c r="N535" s="28" t="str">
        <f>VLOOKUP($A535,'Hospitalisation Details'!$A:$K,COLUMN('Hospitalisation Details'!G534),FALSE)</f>
        <v>Tier - 1</v>
      </c>
      <c r="O535" s="28" t="str">
        <f>VLOOKUP($A535,'Hospitalisation Details'!$A:$K,COLUMN('Hospitalisation Details'!H534),FALSE)</f>
        <v>Tier - 1</v>
      </c>
      <c r="P535" s="28" t="str">
        <f>VLOOKUP($A535,'Hospitalisation Details'!$A:$K,COLUMN('Hospitalisation Details'!I534),FALSE)</f>
        <v>R1023</v>
      </c>
      <c r="Q535" s="29">
        <f>VLOOKUP($A535,'Hospitalisation Details'!$A:$K,COLUMN('Hospitalisation Details'!K534),FALSE)</f>
        <v>55</v>
      </c>
    </row>
    <row r="536" spans="1:17" ht="15.75" customHeight="1" x14ac:dyDescent="0.35">
      <c r="A536" s="26" t="s">
        <v>574</v>
      </c>
      <c r="B536" s="11" t="str">
        <f>VLOOKUP(A536,'Customer Names'!A:E,COLUMN('Customer Names'!D535),FALSE)</f>
        <v>Ms. Shauna</v>
      </c>
      <c r="C536" s="11">
        <f>VLOOKUP($A536,'Medical Examinations'!$A:$J,COLUMN('Medical Examinations'!B535),FALSE)</f>
        <v>51.94</v>
      </c>
      <c r="D536" s="11">
        <f>VLOOKUP($A536,'Medical Examinations'!$A:$J,COLUMN('Medical Examinations'!C535),FALSE)</f>
        <v>8.8000000000000007</v>
      </c>
      <c r="E536" s="11" t="str">
        <f>VLOOKUP($A536,'Medical Examinations'!$A:$J,COLUMN('Medical Examinations'!D535),FALSE)</f>
        <v>Yes</v>
      </c>
      <c r="F536" s="11" t="str">
        <f>VLOOKUP($A536,'Medical Examinations'!$A:$J,COLUMN('Medical Examinations'!E535),FALSE)</f>
        <v>No</v>
      </c>
      <c r="G536" s="11" t="str">
        <f>VLOOKUP($A536,'Medical Examinations'!$A:$J,COLUMN('Medical Examinations'!F535),FALSE)</f>
        <v>No</v>
      </c>
      <c r="H536" s="11">
        <f>VLOOKUP($A536,'Medical Examinations'!$A:$J,COLUMN('Medical Examinations'!G535),FALSE)</f>
        <v>2</v>
      </c>
      <c r="I536" s="11" t="str">
        <f>VLOOKUP($A536,'Medical Examinations'!$A:$J,COLUMN('Medical Examinations'!H535),FALSE)</f>
        <v>No</v>
      </c>
      <c r="J536" s="11" t="str">
        <f>VLOOKUP($A536,'Medical Examinations'!$A:$J,COLUMN('Medical Examinations'!I535),FALSE)</f>
        <v>Obesity</v>
      </c>
      <c r="K536" s="11" t="str">
        <f>VLOOKUP($A536,'Medical Examinations'!$A:$J,COLUMN('Medical Examinations'!J535),FALSE)</f>
        <v>Diabetes</v>
      </c>
      <c r="L536" s="27">
        <f>VLOOKUP($A536,'Hospitalisation Details'!$A:$K,COLUMN('Hospitalisation Details'!J535),FALSE)</f>
        <v>25858</v>
      </c>
      <c r="M536" s="28">
        <f>VLOOKUP($A536,'Hospitalisation Details'!$A:$K,COLUMN('Hospitalisation Details'!F535),FALSE)</f>
        <v>18682.740000000002</v>
      </c>
      <c r="N536" s="28" t="str">
        <f>VLOOKUP($A536,'Hospitalisation Details'!$A:$K,COLUMN('Hospitalisation Details'!G535),FALSE)</f>
        <v>Tier - 1</v>
      </c>
      <c r="O536" s="28" t="str">
        <f>VLOOKUP($A536,'Hospitalisation Details'!$A:$K,COLUMN('Hospitalisation Details'!H535),FALSE)</f>
        <v>Tier - 3</v>
      </c>
      <c r="P536" s="28" t="str">
        <f>VLOOKUP($A536,'Hospitalisation Details'!$A:$K,COLUMN('Hospitalisation Details'!I535),FALSE)</f>
        <v>R1012</v>
      </c>
      <c r="Q536" s="29">
        <f>VLOOKUP($A536,'Hospitalisation Details'!$A:$K,COLUMN('Hospitalisation Details'!K535),FALSE)</f>
        <v>52</v>
      </c>
    </row>
    <row r="537" spans="1:17" ht="15.75" customHeight="1" x14ac:dyDescent="0.35">
      <c r="A537" s="26" t="s">
        <v>575</v>
      </c>
      <c r="B537" s="11" t="str">
        <f>VLOOKUP(A537,'Customer Names'!A:E,COLUMN('Customer Names'!D536),FALSE)</f>
        <v>Mr. Terence</v>
      </c>
      <c r="C537" s="11">
        <f>VLOOKUP($A537,'Medical Examinations'!$A:$J,COLUMN('Medical Examinations'!B536),FALSE)</f>
        <v>29.83</v>
      </c>
      <c r="D537" s="11">
        <f>VLOOKUP($A537,'Medical Examinations'!$A:$J,COLUMN('Medical Examinations'!C536),FALSE)</f>
        <v>5.84</v>
      </c>
      <c r="E537" s="11" t="str">
        <f>VLOOKUP($A537,'Medical Examinations'!$A:$J,COLUMN('Medical Examinations'!D536),FALSE)</f>
        <v>No</v>
      </c>
      <c r="F537" s="11" t="str">
        <f>VLOOKUP($A537,'Medical Examinations'!$A:$J,COLUMN('Medical Examinations'!E536),FALSE)</f>
        <v>No</v>
      </c>
      <c r="G537" s="11" t="str">
        <f>VLOOKUP($A537,'Medical Examinations'!$A:$J,COLUMN('Medical Examinations'!F536),FALSE)</f>
        <v>No</v>
      </c>
      <c r="H537" s="11">
        <f>VLOOKUP($A537,'Medical Examinations'!$A:$J,COLUMN('Medical Examinations'!G536),FALSE)</f>
        <v>1</v>
      </c>
      <c r="I537" s="11" t="str">
        <f>VLOOKUP($A537,'Medical Examinations'!$A:$J,COLUMN('Medical Examinations'!H536),FALSE)</f>
        <v>Yes</v>
      </c>
      <c r="J537" s="11" t="str">
        <f>VLOOKUP($A537,'Medical Examinations'!$A:$J,COLUMN('Medical Examinations'!I536),FALSE)</f>
        <v>Overweight</v>
      </c>
      <c r="K537" s="11" t="str">
        <f>VLOOKUP($A537,'Medical Examinations'!$A:$J,COLUMN('Medical Examinations'!J536),FALSE)</f>
        <v>Prediabetes</v>
      </c>
      <c r="L537" s="27">
        <f>VLOOKUP($A537,'Hospitalisation Details'!$A:$K,COLUMN('Hospitalisation Details'!J536),FALSE)</f>
        <v>36061</v>
      </c>
      <c r="M537" s="28">
        <f>VLOOKUP($A537,'Hospitalisation Details'!$A:$K,COLUMN('Hospitalisation Details'!F536),FALSE)</f>
        <v>18648.419999999998</v>
      </c>
      <c r="N537" s="28" t="str">
        <f>VLOOKUP($A537,'Hospitalisation Details'!$A:$K,COLUMN('Hospitalisation Details'!G536),FALSE)</f>
        <v>Tier - 1</v>
      </c>
      <c r="O537" s="28" t="str">
        <f>VLOOKUP($A537,'Hospitalisation Details'!$A:$K,COLUMN('Hospitalisation Details'!H536),FALSE)</f>
        <v>Tier - 1</v>
      </c>
      <c r="P537" s="28" t="str">
        <f>VLOOKUP($A537,'Hospitalisation Details'!$A:$K,COLUMN('Hospitalisation Details'!I536),FALSE)</f>
        <v>R1019</v>
      </c>
      <c r="Q537" s="29">
        <f>VLOOKUP($A537,'Hospitalisation Details'!$A:$K,COLUMN('Hospitalisation Details'!K536),FALSE)</f>
        <v>24</v>
      </c>
    </row>
    <row r="538" spans="1:17" ht="15.75" customHeight="1" x14ac:dyDescent="0.35">
      <c r="A538" s="26" t="s">
        <v>576</v>
      </c>
      <c r="B538" s="11" t="str">
        <f>VLOOKUP(A538,'Customer Names'!A:E,COLUMN('Customer Names'!D537),FALSE)</f>
        <v>Ms. Marisol</v>
      </c>
      <c r="C538" s="11">
        <f>VLOOKUP($A538,'Medical Examinations'!$A:$J,COLUMN('Medical Examinations'!B537),FALSE)</f>
        <v>22.6</v>
      </c>
      <c r="D538" s="11">
        <f>VLOOKUP($A538,'Medical Examinations'!$A:$J,COLUMN('Medical Examinations'!C537),FALSE)</f>
        <v>10.43</v>
      </c>
      <c r="E538" s="11" t="str">
        <f>VLOOKUP($A538,'Medical Examinations'!$A:$J,COLUMN('Medical Examinations'!D537),FALSE)</f>
        <v>Yes</v>
      </c>
      <c r="F538" s="11" t="str">
        <f>VLOOKUP($A538,'Medical Examinations'!$A:$J,COLUMN('Medical Examinations'!E537),FALSE)</f>
        <v>No</v>
      </c>
      <c r="G538" s="11" t="str">
        <f>VLOOKUP($A538,'Medical Examinations'!$A:$J,COLUMN('Medical Examinations'!F537),FALSE)</f>
        <v>No</v>
      </c>
      <c r="H538" s="11">
        <f>VLOOKUP($A538,'Medical Examinations'!$A:$J,COLUMN('Medical Examinations'!G537),FALSE)</f>
        <v>1</v>
      </c>
      <c r="I538" s="11" t="str">
        <f>VLOOKUP($A538,'Medical Examinations'!$A:$J,COLUMN('Medical Examinations'!H537),FALSE)</f>
        <v>Yes</v>
      </c>
      <c r="J538" s="11" t="str">
        <f>VLOOKUP($A538,'Medical Examinations'!$A:$J,COLUMN('Medical Examinations'!I537),FALSE)</f>
        <v>Healthy Weight</v>
      </c>
      <c r="K538" s="11" t="str">
        <f>VLOOKUP($A538,'Medical Examinations'!$A:$J,COLUMN('Medical Examinations'!J537),FALSE)</f>
        <v>Diabetes</v>
      </c>
      <c r="L538" s="27">
        <f>VLOOKUP($A538,'Hospitalisation Details'!$A:$K,COLUMN('Hospitalisation Details'!J537),FALSE)</f>
        <v>31636</v>
      </c>
      <c r="M538" s="28">
        <f>VLOOKUP($A538,'Hospitalisation Details'!$A:$K,COLUMN('Hospitalisation Details'!F537),FALSE)</f>
        <v>18608.259999999998</v>
      </c>
      <c r="N538" s="28" t="str">
        <f>VLOOKUP($A538,'Hospitalisation Details'!$A:$K,COLUMN('Hospitalisation Details'!G537),FALSE)</f>
        <v>Tier - 1</v>
      </c>
      <c r="O538" s="28" t="str">
        <f>VLOOKUP($A538,'Hospitalisation Details'!$A:$K,COLUMN('Hospitalisation Details'!H537),FALSE)</f>
        <v>Tier - 3</v>
      </c>
      <c r="P538" s="28" t="str">
        <f>VLOOKUP($A538,'Hospitalisation Details'!$A:$K,COLUMN('Hospitalisation Details'!I537),FALSE)</f>
        <v>R1011</v>
      </c>
      <c r="Q538" s="29">
        <f>VLOOKUP($A538,'Hospitalisation Details'!$A:$K,COLUMN('Hospitalisation Details'!K537),FALSE)</f>
        <v>36</v>
      </c>
    </row>
    <row r="539" spans="1:17" ht="15.75" customHeight="1" x14ac:dyDescent="0.35">
      <c r="A539" s="26" t="s">
        <v>577</v>
      </c>
      <c r="B539" s="11" t="str">
        <f>VLOOKUP(A539,'Customer Names'!A:E,COLUMN('Customer Names'!D538),FALSE)</f>
        <v>Ms. Lindsay</v>
      </c>
      <c r="C539" s="11">
        <f>VLOOKUP($A539,'Medical Examinations'!$A:$J,COLUMN('Medical Examinations'!B538),FALSE)</f>
        <v>46.69</v>
      </c>
      <c r="D539" s="11">
        <f>VLOOKUP($A539,'Medical Examinations'!$A:$J,COLUMN('Medical Examinations'!C538),FALSE)</f>
        <v>4.25</v>
      </c>
      <c r="E539" s="11" t="str">
        <f>VLOOKUP($A539,'Medical Examinations'!$A:$J,COLUMN('Medical Examinations'!D538),FALSE)</f>
        <v>Yes</v>
      </c>
      <c r="F539" s="11" t="str">
        <f>VLOOKUP($A539,'Medical Examinations'!$A:$J,COLUMN('Medical Examinations'!E538),FALSE)</f>
        <v>No</v>
      </c>
      <c r="G539" s="11" t="str">
        <f>VLOOKUP($A539,'Medical Examinations'!$A:$J,COLUMN('Medical Examinations'!F538),FALSE)</f>
        <v>No</v>
      </c>
      <c r="H539" s="11">
        <f>VLOOKUP($A539,'Medical Examinations'!$A:$J,COLUMN('Medical Examinations'!G538),FALSE)</f>
        <v>1</v>
      </c>
      <c r="I539" s="11" t="str">
        <f>VLOOKUP($A539,'Medical Examinations'!$A:$J,COLUMN('Medical Examinations'!H538),FALSE)</f>
        <v>No</v>
      </c>
      <c r="J539" s="11" t="str">
        <f>VLOOKUP($A539,'Medical Examinations'!$A:$J,COLUMN('Medical Examinations'!I538),FALSE)</f>
        <v>Obesity</v>
      </c>
      <c r="K539" s="11" t="str">
        <f>VLOOKUP($A539,'Medical Examinations'!$A:$J,COLUMN('Medical Examinations'!J538),FALSE)</f>
        <v>Normal</v>
      </c>
      <c r="L539" s="27">
        <f>VLOOKUP($A539,'Hospitalisation Details'!$A:$K,COLUMN('Hospitalisation Details'!J538),FALSE)</f>
        <v>23646</v>
      </c>
      <c r="M539" s="28">
        <f>VLOOKUP($A539,'Hospitalisation Details'!$A:$K,COLUMN('Hospitalisation Details'!F538),FALSE)</f>
        <v>18443.11</v>
      </c>
      <c r="N539" s="28" t="str">
        <f>VLOOKUP($A539,'Hospitalisation Details'!$A:$K,COLUMN('Hospitalisation Details'!G538),FALSE)</f>
        <v>Tier - 1</v>
      </c>
      <c r="O539" s="28" t="str">
        <f>VLOOKUP($A539,'Hospitalisation Details'!$A:$K,COLUMN('Hospitalisation Details'!H538),FALSE)</f>
        <v>Tier - 2</v>
      </c>
      <c r="P539" s="28" t="str">
        <f>VLOOKUP($A539,'Hospitalisation Details'!$A:$K,COLUMN('Hospitalisation Details'!I538),FALSE)</f>
        <v>R1012</v>
      </c>
      <c r="Q539" s="29">
        <f>VLOOKUP($A539,'Hospitalisation Details'!$A:$K,COLUMN('Hospitalisation Details'!K538),FALSE)</f>
        <v>58</v>
      </c>
    </row>
    <row r="540" spans="1:17" ht="15.75" customHeight="1" x14ac:dyDescent="0.35">
      <c r="A540" s="26" t="s">
        <v>578</v>
      </c>
      <c r="B540" s="11" t="str">
        <f>VLOOKUP(A540,'Customer Names'!A:E,COLUMN('Customer Names'!D539),FALSE)</f>
        <v>Ms. Katie</v>
      </c>
      <c r="C540" s="11">
        <f>VLOOKUP($A540,'Medical Examinations'!$A:$J,COLUMN('Medical Examinations'!B539),FALSE)</f>
        <v>28.49</v>
      </c>
      <c r="D540" s="11">
        <f>VLOOKUP($A540,'Medical Examinations'!$A:$J,COLUMN('Medical Examinations'!C539),FALSE)</f>
        <v>4.8899999999999997</v>
      </c>
      <c r="E540" s="11" t="str">
        <f>VLOOKUP($A540,'Medical Examinations'!$A:$J,COLUMN('Medical Examinations'!D539),FALSE)</f>
        <v>No</v>
      </c>
      <c r="F540" s="11" t="str">
        <f>VLOOKUP($A540,'Medical Examinations'!$A:$J,COLUMN('Medical Examinations'!E539),FALSE)</f>
        <v>No</v>
      </c>
      <c r="G540" s="11" t="str">
        <f>VLOOKUP($A540,'Medical Examinations'!$A:$J,COLUMN('Medical Examinations'!F539),FALSE)</f>
        <v>No</v>
      </c>
      <c r="H540" s="11">
        <f>VLOOKUP($A540,'Medical Examinations'!$A:$J,COLUMN('Medical Examinations'!G539),FALSE)</f>
        <v>0</v>
      </c>
      <c r="I540" s="11" t="str">
        <f>VLOOKUP($A540,'Medical Examinations'!$A:$J,COLUMN('Medical Examinations'!H539),FALSE)</f>
        <v>Yes</v>
      </c>
      <c r="J540" s="11" t="str">
        <f>VLOOKUP($A540,'Medical Examinations'!$A:$J,COLUMN('Medical Examinations'!I539),FALSE)</f>
        <v>Overweight</v>
      </c>
      <c r="K540" s="11" t="str">
        <f>VLOOKUP($A540,'Medical Examinations'!$A:$J,COLUMN('Medical Examinations'!J539),FALSE)</f>
        <v>Normal</v>
      </c>
      <c r="L540" s="27">
        <f>VLOOKUP($A540,'Hospitalisation Details'!$A:$K,COLUMN('Hospitalisation Details'!J539),FALSE)</f>
        <v>36509</v>
      </c>
      <c r="M540" s="28">
        <f>VLOOKUP($A540,'Hospitalisation Details'!$A:$K,COLUMN('Hospitalisation Details'!F539),FALSE)</f>
        <v>18328.240000000002</v>
      </c>
      <c r="N540" s="28" t="str">
        <f>VLOOKUP($A540,'Hospitalisation Details'!$A:$K,COLUMN('Hospitalisation Details'!G539),FALSE)</f>
        <v>Tier - 1</v>
      </c>
      <c r="O540" s="28" t="str">
        <f>VLOOKUP($A540,'Hospitalisation Details'!$A:$K,COLUMN('Hospitalisation Details'!H539),FALSE)</f>
        <v>Tier - 2</v>
      </c>
      <c r="P540" s="28" t="str">
        <f>VLOOKUP($A540,'Hospitalisation Details'!$A:$K,COLUMN('Hospitalisation Details'!I539),FALSE)</f>
        <v>R1013</v>
      </c>
      <c r="Q540" s="29">
        <f>VLOOKUP($A540,'Hospitalisation Details'!$A:$K,COLUMN('Hospitalisation Details'!K539),FALSE)</f>
        <v>23</v>
      </c>
    </row>
    <row r="541" spans="1:17" ht="15.75" customHeight="1" x14ac:dyDescent="0.35">
      <c r="A541" s="26" t="s">
        <v>579</v>
      </c>
      <c r="B541" s="11" t="str">
        <f>VLOOKUP(A541,'Customer Names'!A:E,COLUMN('Customer Names'!D540),FALSE)</f>
        <v>Mr. Daniel</v>
      </c>
      <c r="C541" s="11">
        <f>VLOOKUP($A541,'Medical Examinations'!$A:$J,COLUMN('Medical Examinations'!B540),FALSE)</f>
        <v>28.5</v>
      </c>
      <c r="D541" s="11">
        <f>VLOOKUP($A541,'Medical Examinations'!$A:$J,COLUMN('Medical Examinations'!C540),FALSE)</f>
        <v>5.55</v>
      </c>
      <c r="E541" s="11" t="str">
        <f>VLOOKUP($A541,'Medical Examinations'!$A:$J,COLUMN('Medical Examinations'!D540),FALSE)</f>
        <v>Yes</v>
      </c>
      <c r="F541" s="11" t="str">
        <f>VLOOKUP($A541,'Medical Examinations'!$A:$J,COLUMN('Medical Examinations'!E540),FALSE)</f>
        <v>No</v>
      </c>
      <c r="G541" s="11" t="str">
        <f>VLOOKUP($A541,'Medical Examinations'!$A:$J,COLUMN('Medical Examinations'!F540),FALSE)</f>
        <v>No</v>
      </c>
      <c r="H541" s="11">
        <f>VLOOKUP($A541,'Medical Examinations'!$A:$J,COLUMN('Medical Examinations'!G540),FALSE)</f>
        <v>1</v>
      </c>
      <c r="I541" s="11" t="str">
        <f>VLOOKUP($A541,'Medical Examinations'!$A:$J,COLUMN('Medical Examinations'!H540),FALSE)</f>
        <v>Yes</v>
      </c>
      <c r="J541" s="11" t="str">
        <f>VLOOKUP($A541,'Medical Examinations'!$A:$J,COLUMN('Medical Examinations'!I540),FALSE)</f>
        <v>Overweight</v>
      </c>
      <c r="K541" s="11" t="str">
        <f>VLOOKUP($A541,'Medical Examinations'!$A:$J,COLUMN('Medical Examinations'!J540),FALSE)</f>
        <v>Normal</v>
      </c>
      <c r="L541" s="27">
        <f>VLOOKUP($A541,'Hospitalisation Details'!$A:$K,COLUMN('Hospitalisation Details'!J540),FALSE)</f>
        <v>34884</v>
      </c>
      <c r="M541" s="28">
        <f>VLOOKUP($A541,'Hospitalisation Details'!$A:$K,COLUMN('Hospitalisation Details'!F540),FALSE)</f>
        <v>18310.740000000002</v>
      </c>
      <c r="N541" s="28" t="str">
        <f>VLOOKUP($A541,'Hospitalisation Details'!$A:$K,COLUMN('Hospitalisation Details'!G540),FALSE)</f>
        <v>Tier - 1</v>
      </c>
      <c r="O541" s="28" t="str">
        <f>VLOOKUP($A541,'Hospitalisation Details'!$A:$K,COLUMN('Hospitalisation Details'!H540),FALSE)</f>
        <v>Tier - 3</v>
      </c>
      <c r="P541" s="28" t="str">
        <f>VLOOKUP($A541,'Hospitalisation Details'!$A:$K,COLUMN('Hospitalisation Details'!I540),FALSE)</f>
        <v>R1012</v>
      </c>
      <c r="Q541" s="29">
        <f>VLOOKUP($A541,'Hospitalisation Details'!$A:$K,COLUMN('Hospitalisation Details'!K540),FALSE)</f>
        <v>27</v>
      </c>
    </row>
    <row r="542" spans="1:17" ht="15.75" customHeight="1" x14ac:dyDescent="0.35">
      <c r="A542" s="26" t="s">
        <v>580</v>
      </c>
      <c r="B542" s="11" t="str">
        <f>VLOOKUP(A542,'Customer Names'!A:E,COLUMN('Customer Names'!D541),FALSE)</f>
        <v>Mr. Brett</v>
      </c>
      <c r="C542" s="11">
        <f>VLOOKUP($A542,'Medical Examinations'!$A:$J,COLUMN('Medical Examinations'!B541),FALSE)</f>
        <v>24.4</v>
      </c>
      <c r="D542" s="11">
        <f>VLOOKUP($A542,'Medical Examinations'!$A:$J,COLUMN('Medical Examinations'!C541),FALSE)</f>
        <v>4.5199999999999996</v>
      </c>
      <c r="E542" s="11" t="str">
        <f>VLOOKUP($A542,'Medical Examinations'!$A:$J,COLUMN('Medical Examinations'!D541),FALSE)</f>
        <v>No</v>
      </c>
      <c r="F542" s="11" t="str">
        <f>VLOOKUP($A542,'Medical Examinations'!$A:$J,COLUMN('Medical Examinations'!E541),FALSE)</f>
        <v>No</v>
      </c>
      <c r="G542" s="11" t="str">
        <f>VLOOKUP($A542,'Medical Examinations'!$A:$J,COLUMN('Medical Examinations'!F541),FALSE)</f>
        <v>No</v>
      </c>
      <c r="H542" s="11">
        <f>VLOOKUP($A542,'Medical Examinations'!$A:$J,COLUMN('Medical Examinations'!G541),FALSE)</f>
        <v>1</v>
      </c>
      <c r="I542" s="11" t="str">
        <f>VLOOKUP($A542,'Medical Examinations'!$A:$J,COLUMN('Medical Examinations'!H541),FALSE)</f>
        <v>Yes</v>
      </c>
      <c r="J542" s="11" t="str">
        <f>VLOOKUP($A542,'Medical Examinations'!$A:$J,COLUMN('Medical Examinations'!I541),FALSE)</f>
        <v>Healthy Weight</v>
      </c>
      <c r="K542" s="11" t="str">
        <f>VLOOKUP($A542,'Medical Examinations'!$A:$J,COLUMN('Medical Examinations'!J541),FALSE)</f>
        <v>Normal</v>
      </c>
      <c r="L542" s="27">
        <f>VLOOKUP($A542,'Hospitalisation Details'!$A:$K,COLUMN('Hospitalisation Details'!J541),FALSE)</f>
        <v>33963</v>
      </c>
      <c r="M542" s="28">
        <f>VLOOKUP($A542,'Hospitalisation Details'!$A:$K,COLUMN('Hospitalisation Details'!F541),FALSE)</f>
        <v>18259.22</v>
      </c>
      <c r="N542" s="28" t="str">
        <f>VLOOKUP($A542,'Hospitalisation Details'!$A:$K,COLUMN('Hospitalisation Details'!G541),FALSE)</f>
        <v>Tier - 1</v>
      </c>
      <c r="O542" s="28" t="str">
        <f>VLOOKUP($A542,'Hospitalisation Details'!$A:$K,COLUMN('Hospitalisation Details'!H541),FALSE)</f>
        <v>Tier - 3</v>
      </c>
      <c r="P542" s="28" t="str">
        <f>VLOOKUP($A542,'Hospitalisation Details'!$A:$K,COLUMN('Hospitalisation Details'!I541),FALSE)</f>
        <v>R1011</v>
      </c>
      <c r="Q542" s="29">
        <f>VLOOKUP($A542,'Hospitalisation Details'!$A:$K,COLUMN('Hospitalisation Details'!K541),FALSE)</f>
        <v>30</v>
      </c>
    </row>
    <row r="543" spans="1:17" ht="15.75" customHeight="1" x14ac:dyDescent="0.35">
      <c r="A543" s="26" t="s">
        <v>581</v>
      </c>
      <c r="B543" s="11" t="str">
        <f>VLOOKUP(A543,'Customer Names'!A:E,COLUMN('Customer Names'!D542),FALSE)</f>
        <v>Mr. Dylan</v>
      </c>
      <c r="C543" s="11">
        <f>VLOOKUP($A543,'Medical Examinations'!$A:$J,COLUMN('Medical Examinations'!B542),FALSE)</f>
        <v>29.15</v>
      </c>
      <c r="D543" s="11">
        <f>VLOOKUP($A543,'Medical Examinations'!$A:$J,COLUMN('Medical Examinations'!C542),FALSE)</f>
        <v>4.45</v>
      </c>
      <c r="E543" s="11" t="str">
        <f>VLOOKUP($A543,'Medical Examinations'!$A:$J,COLUMN('Medical Examinations'!D542),FALSE)</f>
        <v>Yes</v>
      </c>
      <c r="F543" s="11" t="str">
        <f>VLOOKUP($A543,'Medical Examinations'!$A:$J,COLUMN('Medical Examinations'!E542),FALSE)</f>
        <v>No</v>
      </c>
      <c r="G543" s="11" t="str">
        <f>VLOOKUP($A543,'Medical Examinations'!$A:$J,COLUMN('Medical Examinations'!F542),FALSE)</f>
        <v>No</v>
      </c>
      <c r="H543" s="11">
        <f>VLOOKUP($A543,'Medical Examinations'!$A:$J,COLUMN('Medical Examinations'!G542),FALSE)</f>
        <v>1</v>
      </c>
      <c r="I543" s="11" t="str">
        <f>VLOOKUP($A543,'Medical Examinations'!$A:$J,COLUMN('Medical Examinations'!H542),FALSE)</f>
        <v>Yes</v>
      </c>
      <c r="J543" s="11" t="str">
        <f>VLOOKUP($A543,'Medical Examinations'!$A:$J,COLUMN('Medical Examinations'!I542),FALSE)</f>
        <v>Overweight</v>
      </c>
      <c r="K543" s="11" t="str">
        <f>VLOOKUP($A543,'Medical Examinations'!$A:$J,COLUMN('Medical Examinations'!J542),FALSE)</f>
        <v>Normal</v>
      </c>
      <c r="L543" s="27">
        <f>VLOOKUP($A543,'Hospitalisation Details'!$A:$K,COLUMN('Hospitalisation Details'!J542),FALSE)</f>
        <v>34914</v>
      </c>
      <c r="M543" s="28">
        <f>VLOOKUP($A543,'Hospitalisation Details'!$A:$K,COLUMN('Hospitalisation Details'!F542),FALSE)</f>
        <v>18246.5</v>
      </c>
      <c r="N543" s="28" t="str">
        <f>VLOOKUP($A543,'Hospitalisation Details'!$A:$K,COLUMN('Hospitalisation Details'!G542),FALSE)</f>
        <v>Tier - 1</v>
      </c>
      <c r="O543" s="28" t="str">
        <f>VLOOKUP($A543,'Hospitalisation Details'!$A:$K,COLUMN('Hospitalisation Details'!H542),FALSE)</f>
        <v>Tier - 1</v>
      </c>
      <c r="P543" s="28" t="str">
        <f>VLOOKUP($A543,'Hospitalisation Details'!$A:$K,COLUMN('Hospitalisation Details'!I542),FALSE)</f>
        <v>R1013</v>
      </c>
      <c r="Q543" s="29">
        <f>VLOOKUP($A543,'Hospitalisation Details'!$A:$K,COLUMN('Hospitalisation Details'!K542),FALSE)</f>
        <v>27</v>
      </c>
    </row>
    <row r="544" spans="1:17" ht="15.75" customHeight="1" x14ac:dyDescent="0.35">
      <c r="A544" s="26" t="s">
        <v>582</v>
      </c>
      <c r="B544" s="11" t="str">
        <f>VLOOKUP(A544,'Customer Names'!A:E,COLUMN('Customer Names'!D543),FALSE)</f>
        <v>Ms. Elizabeth</v>
      </c>
      <c r="C544" s="11">
        <f>VLOOKUP($A544,'Medical Examinations'!$A:$J,COLUMN('Medical Examinations'!B543),FALSE)</f>
        <v>27.28</v>
      </c>
      <c r="D544" s="11">
        <f>VLOOKUP($A544,'Medical Examinations'!$A:$J,COLUMN('Medical Examinations'!C543),FALSE)</f>
        <v>4.72</v>
      </c>
      <c r="E544" s="11" t="str">
        <f>VLOOKUP($A544,'Medical Examinations'!$A:$J,COLUMN('Medical Examinations'!D543),FALSE)</f>
        <v>No</v>
      </c>
      <c r="F544" s="11" t="str">
        <f>VLOOKUP($A544,'Medical Examinations'!$A:$J,COLUMN('Medical Examinations'!E543),FALSE)</f>
        <v>Yes</v>
      </c>
      <c r="G544" s="11" t="str">
        <f>VLOOKUP($A544,'Medical Examinations'!$A:$J,COLUMN('Medical Examinations'!F543),FALSE)</f>
        <v>No</v>
      </c>
      <c r="H544" s="11">
        <f>VLOOKUP($A544,'Medical Examinations'!$A:$J,COLUMN('Medical Examinations'!G543),FALSE)</f>
        <v>1</v>
      </c>
      <c r="I544" s="11" t="str">
        <f>VLOOKUP($A544,'Medical Examinations'!$A:$J,COLUMN('Medical Examinations'!H543),FALSE)</f>
        <v>Yes</v>
      </c>
      <c r="J544" s="11" t="str">
        <f>VLOOKUP($A544,'Medical Examinations'!$A:$J,COLUMN('Medical Examinations'!I543),FALSE)</f>
        <v>Overweight</v>
      </c>
      <c r="K544" s="11" t="str">
        <f>VLOOKUP($A544,'Medical Examinations'!$A:$J,COLUMN('Medical Examinations'!J543),FALSE)</f>
        <v>Normal</v>
      </c>
      <c r="L544" s="27">
        <f>VLOOKUP($A544,'Hospitalisation Details'!$A:$K,COLUMN('Hospitalisation Details'!J543),FALSE)</f>
        <v>38240</v>
      </c>
      <c r="M544" s="28">
        <f>VLOOKUP($A544,'Hospitalisation Details'!$A:$K,COLUMN('Hospitalisation Details'!F543),FALSE)</f>
        <v>18223.45</v>
      </c>
      <c r="N544" s="28" t="str">
        <f>VLOOKUP($A544,'Hospitalisation Details'!$A:$K,COLUMN('Hospitalisation Details'!G543),FALSE)</f>
        <v>Tier - 1</v>
      </c>
      <c r="O544" s="28" t="str">
        <f>VLOOKUP($A544,'Hospitalisation Details'!$A:$K,COLUMN('Hospitalisation Details'!H543),FALSE)</f>
        <v>Tier - 3</v>
      </c>
      <c r="P544" s="28" t="str">
        <f>VLOOKUP($A544,'Hospitalisation Details'!$A:$K,COLUMN('Hospitalisation Details'!I543),FALSE)</f>
        <v>R1013</v>
      </c>
      <c r="Q544" s="29">
        <f>VLOOKUP($A544,'Hospitalisation Details'!$A:$K,COLUMN('Hospitalisation Details'!K543),FALSE)</f>
        <v>18</v>
      </c>
    </row>
    <row r="545" spans="1:17" ht="15.75" customHeight="1" x14ac:dyDescent="0.35">
      <c r="A545" s="26" t="s">
        <v>583</v>
      </c>
      <c r="B545" s="11" t="str">
        <f>VLOOKUP(A545,'Customer Names'!A:E,COLUMN('Customer Names'!D544),FALSE)</f>
        <v>Ms. Brooke</v>
      </c>
      <c r="C545" s="11">
        <f>VLOOKUP($A545,'Medical Examinations'!$A:$J,COLUMN('Medical Examinations'!B544),FALSE)</f>
        <v>32.229999999999997</v>
      </c>
      <c r="D545" s="11">
        <f>VLOOKUP($A545,'Medical Examinations'!$A:$J,COLUMN('Medical Examinations'!C544),FALSE)</f>
        <v>4.6500000000000004</v>
      </c>
      <c r="E545" s="11" t="str">
        <f>VLOOKUP($A545,'Medical Examinations'!$A:$J,COLUMN('Medical Examinations'!D544),FALSE)</f>
        <v>Yes</v>
      </c>
      <c r="F545" s="11" t="str">
        <f>VLOOKUP($A545,'Medical Examinations'!$A:$J,COLUMN('Medical Examinations'!E544),FALSE)</f>
        <v>No</v>
      </c>
      <c r="G545" s="11" t="str">
        <f>VLOOKUP($A545,'Medical Examinations'!$A:$J,COLUMN('Medical Examinations'!F544),FALSE)</f>
        <v>Yes</v>
      </c>
      <c r="H545" s="11">
        <f>VLOOKUP($A545,'Medical Examinations'!$A:$J,COLUMN('Medical Examinations'!G544),FALSE)</f>
        <v>1</v>
      </c>
      <c r="I545" s="11" t="str">
        <f>VLOOKUP($A545,'Medical Examinations'!$A:$J,COLUMN('Medical Examinations'!H544),FALSE)</f>
        <v>No</v>
      </c>
      <c r="J545" s="11" t="str">
        <f>VLOOKUP($A545,'Medical Examinations'!$A:$J,COLUMN('Medical Examinations'!I544),FALSE)</f>
        <v>Obesity</v>
      </c>
      <c r="K545" s="11" t="str">
        <f>VLOOKUP($A545,'Medical Examinations'!$A:$J,COLUMN('Medical Examinations'!J544),FALSE)</f>
        <v>Normal</v>
      </c>
      <c r="L545" s="27">
        <f>VLOOKUP($A545,'Hospitalisation Details'!$A:$K,COLUMN('Hospitalisation Details'!J544),FALSE)</f>
        <v>35596</v>
      </c>
      <c r="M545" s="28">
        <f>VLOOKUP($A545,'Hospitalisation Details'!$A:$K,COLUMN('Hospitalisation Details'!F544),FALSE)</f>
        <v>18218.16</v>
      </c>
      <c r="N545" s="28" t="str">
        <f>VLOOKUP($A545,'Hospitalisation Details'!$A:$K,COLUMN('Hospitalisation Details'!G544),FALSE)</f>
        <v>Tier - 1</v>
      </c>
      <c r="O545" s="28" t="str">
        <f>VLOOKUP($A545,'Hospitalisation Details'!$A:$K,COLUMN('Hospitalisation Details'!H544),FALSE)</f>
        <v>Tier - 1</v>
      </c>
      <c r="P545" s="28" t="str">
        <f>VLOOKUP($A545,'Hospitalisation Details'!$A:$K,COLUMN('Hospitalisation Details'!I544),FALSE)</f>
        <v>R1013</v>
      </c>
      <c r="Q545" s="29">
        <f>VLOOKUP($A545,'Hospitalisation Details'!$A:$K,COLUMN('Hospitalisation Details'!K544),FALSE)</f>
        <v>25</v>
      </c>
    </row>
    <row r="546" spans="1:17" ht="15.75" customHeight="1" x14ac:dyDescent="0.35">
      <c r="A546" s="26" t="s">
        <v>584</v>
      </c>
      <c r="B546" s="11" t="str">
        <f>VLOOKUP(A546,'Customer Names'!A:E,COLUMN('Customer Names'!D545),FALSE)</f>
        <v>Mrs. Teiko</v>
      </c>
      <c r="C546" s="11">
        <f>VLOOKUP($A546,'Medical Examinations'!$A:$J,COLUMN('Medical Examinations'!B545),FALSE)</f>
        <v>44.2</v>
      </c>
      <c r="D546" s="11">
        <f>VLOOKUP($A546,'Medical Examinations'!$A:$J,COLUMN('Medical Examinations'!C545),FALSE)</f>
        <v>11.34</v>
      </c>
      <c r="E546" s="11" t="str">
        <f>VLOOKUP($A546,'Medical Examinations'!$A:$J,COLUMN('Medical Examinations'!D545),FALSE)</f>
        <v>Yes</v>
      </c>
      <c r="F546" s="11" t="str">
        <f>VLOOKUP($A546,'Medical Examinations'!$A:$J,COLUMN('Medical Examinations'!E545),FALSE)</f>
        <v>No</v>
      </c>
      <c r="G546" s="11" t="str">
        <f>VLOOKUP($A546,'Medical Examinations'!$A:$J,COLUMN('Medical Examinations'!F545),FALSE)</f>
        <v>Yes</v>
      </c>
      <c r="H546" s="11">
        <f>VLOOKUP($A546,'Medical Examinations'!$A:$J,COLUMN('Medical Examinations'!G545),FALSE)</f>
        <v>1</v>
      </c>
      <c r="I546" s="11" t="str">
        <f>VLOOKUP($A546,'Medical Examinations'!$A:$J,COLUMN('Medical Examinations'!H545),FALSE)</f>
        <v>No</v>
      </c>
      <c r="J546" s="11" t="str">
        <f>VLOOKUP($A546,'Medical Examinations'!$A:$J,COLUMN('Medical Examinations'!I545),FALSE)</f>
        <v>Obesity</v>
      </c>
      <c r="K546" s="11" t="str">
        <f>VLOOKUP($A546,'Medical Examinations'!$A:$J,COLUMN('Medical Examinations'!J545),FALSE)</f>
        <v>Diabetes</v>
      </c>
      <c r="L546" s="27">
        <f>VLOOKUP($A546,'Hospitalisation Details'!$A:$K,COLUMN('Hospitalisation Details'!J545),FALSE)</f>
        <v>23196</v>
      </c>
      <c r="M546" s="28">
        <f>VLOOKUP($A546,'Hospitalisation Details'!$A:$K,COLUMN('Hospitalisation Details'!F545),FALSE)</f>
        <v>18208.34</v>
      </c>
      <c r="N546" s="28" t="str">
        <f>VLOOKUP($A546,'Hospitalisation Details'!$A:$K,COLUMN('Hospitalisation Details'!G545),FALSE)</f>
        <v>Tier - 1</v>
      </c>
      <c r="O546" s="28" t="str">
        <f>VLOOKUP($A546,'Hospitalisation Details'!$A:$K,COLUMN('Hospitalisation Details'!H545),FALSE)</f>
        <v>Tier - 2</v>
      </c>
      <c r="P546" s="28" t="str">
        <f>VLOOKUP($A546,'Hospitalisation Details'!$A:$K,COLUMN('Hospitalisation Details'!I545),FALSE)</f>
        <v>R1026</v>
      </c>
      <c r="Q546" s="29">
        <f>VLOOKUP($A546,'Hospitalisation Details'!$A:$K,COLUMN('Hospitalisation Details'!K545),FALSE)</f>
        <v>59</v>
      </c>
    </row>
    <row r="547" spans="1:17" ht="15.75" customHeight="1" x14ac:dyDescent="0.35">
      <c r="A547" s="26" t="s">
        <v>585</v>
      </c>
      <c r="B547" s="11" t="str">
        <f>VLOOKUP(A547,'Customer Names'!A:E,COLUMN('Customer Names'!D546),FALSE)</f>
        <v>Mr. Zachary</v>
      </c>
      <c r="C547" s="11">
        <f>VLOOKUP($A547,'Medical Examinations'!$A:$J,COLUMN('Medical Examinations'!B546),FALSE)</f>
        <v>29.734999999999999</v>
      </c>
      <c r="D547" s="11">
        <f>VLOOKUP($A547,'Medical Examinations'!$A:$J,COLUMN('Medical Examinations'!C546),FALSE)</f>
        <v>4.53</v>
      </c>
      <c r="E547" s="11" t="str">
        <f>VLOOKUP($A547,'Medical Examinations'!$A:$J,COLUMN('Medical Examinations'!D546),FALSE)</f>
        <v>No</v>
      </c>
      <c r="F547" s="11" t="str">
        <f>VLOOKUP($A547,'Medical Examinations'!$A:$J,COLUMN('Medical Examinations'!E546),FALSE)</f>
        <v>No</v>
      </c>
      <c r="G547" s="11" t="str">
        <f>VLOOKUP($A547,'Medical Examinations'!$A:$J,COLUMN('Medical Examinations'!F546),FALSE)</f>
        <v>Yes</v>
      </c>
      <c r="H547" s="11">
        <f>VLOOKUP($A547,'Medical Examinations'!$A:$J,COLUMN('Medical Examinations'!G546),FALSE)</f>
        <v>1</v>
      </c>
      <c r="I547" s="11" t="str">
        <f>VLOOKUP($A547,'Medical Examinations'!$A:$J,COLUMN('Medical Examinations'!H546),FALSE)</f>
        <v>No</v>
      </c>
      <c r="J547" s="11" t="str">
        <f>VLOOKUP($A547,'Medical Examinations'!$A:$J,COLUMN('Medical Examinations'!I546),FALSE)</f>
        <v>Overweight</v>
      </c>
      <c r="K547" s="11" t="str">
        <f>VLOOKUP($A547,'Medical Examinations'!$A:$J,COLUMN('Medical Examinations'!J546),FALSE)</f>
        <v>Normal</v>
      </c>
      <c r="L547" s="27">
        <f>VLOOKUP($A547,'Hospitalisation Details'!$A:$K,COLUMN('Hospitalisation Details'!J546),FALSE)</f>
        <v>34162</v>
      </c>
      <c r="M547" s="28">
        <f>VLOOKUP($A547,'Hospitalisation Details'!$A:$K,COLUMN('Hospitalisation Details'!F546),FALSE)</f>
        <v>18157.88</v>
      </c>
      <c r="N547" s="28" t="str">
        <f>VLOOKUP($A547,'Hospitalisation Details'!$A:$K,COLUMN('Hospitalisation Details'!G546),FALSE)</f>
        <v>Tier - 1</v>
      </c>
      <c r="O547" s="28" t="str">
        <f>VLOOKUP($A547,'Hospitalisation Details'!$A:$K,COLUMN('Hospitalisation Details'!H546),FALSE)</f>
        <v>Tier - 1</v>
      </c>
      <c r="P547" s="28" t="str">
        <f>VLOOKUP($A547,'Hospitalisation Details'!$A:$K,COLUMN('Hospitalisation Details'!I546),FALSE)</f>
        <v>R1012</v>
      </c>
      <c r="Q547" s="29">
        <f>VLOOKUP($A547,'Hospitalisation Details'!$A:$K,COLUMN('Hospitalisation Details'!K546),FALSE)</f>
        <v>29</v>
      </c>
    </row>
    <row r="548" spans="1:17" ht="15.75" customHeight="1" x14ac:dyDescent="0.35">
      <c r="A548" s="26" t="s">
        <v>586</v>
      </c>
      <c r="B548" s="11" t="str">
        <f>VLOOKUP(A548,'Customer Names'!A:E,COLUMN('Customer Names'!D547),FALSE)</f>
        <v>Ms. Johannah</v>
      </c>
      <c r="C548" s="11">
        <f>VLOOKUP($A548,'Medical Examinations'!$A:$J,COLUMN('Medical Examinations'!B547),FALSE)</f>
        <v>28.31</v>
      </c>
      <c r="D548" s="11">
        <f>VLOOKUP($A548,'Medical Examinations'!$A:$J,COLUMN('Medical Examinations'!C547),FALSE)</f>
        <v>6.35</v>
      </c>
      <c r="E548" s="11" t="str">
        <f>VLOOKUP($A548,'Medical Examinations'!$A:$J,COLUMN('Medical Examinations'!D547),FALSE)</f>
        <v>No</v>
      </c>
      <c r="F548" s="11" t="str">
        <f>VLOOKUP($A548,'Medical Examinations'!$A:$J,COLUMN('Medical Examinations'!E547),FALSE)</f>
        <v>No</v>
      </c>
      <c r="G548" s="11" t="str">
        <f>VLOOKUP($A548,'Medical Examinations'!$A:$J,COLUMN('Medical Examinations'!F547),FALSE)</f>
        <v>No</v>
      </c>
      <c r="H548" s="11">
        <f>VLOOKUP($A548,'Medical Examinations'!$A:$J,COLUMN('Medical Examinations'!G547),FALSE)</f>
        <v>0</v>
      </c>
      <c r="I548" s="11" t="str">
        <f>VLOOKUP($A548,'Medical Examinations'!$A:$J,COLUMN('Medical Examinations'!H547),FALSE)</f>
        <v>Yes</v>
      </c>
      <c r="J548" s="11" t="str">
        <f>VLOOKUP($A548,'Medical Examinations'!$A:$J,COLUMN('Medical Examinations'!I547),FALSE)</f>
        <v>Overweight</v>
      </c>
      <c r="K548" s="11" t="str">
        <f>VLOOKUP($A548,'Medical Examinations'!$A:$J,COLUMN('Medical Examinations'!J547),FALSE)</f>
        <v>Prediabetes</v>
      </c>
      <c r="L548" s="27">
        <f>VLOOKUP($A548,'Hospitalisation Details'!$A:$K,COLUMN('Hospitalisation Details'!J547),FALSE)</f>
        <v>36457</v>
      </c>
      <c r="M548" s="28">
        <f>VLOOKUP($A548,'Hospitalisation Details'!$A:$K,COLUMN('Hospitalisation Details'!F547),FALSE)</f>
        <v>18033.97</v>
      </c>
      <c r="N548" s="28" t="str">
        <f>VLOOKUP($A548,'Hospitalisation Details'!$A:$K,COLUMN('Hospitalisation Details'!G547),FALSE)</f>
        <v>Tier - 1</v>
      </c>
      <c r="O548" s="28" t="str">
        <f>VLOOKUP($A548,'Hospitalisation Details'!$A:$K,COLUMN('Hospitalisation Details'!H547),FALSE)</f>
        <v>Tier - 1</v>
      </c>
      <c r="P548" s="28" t="str">
        <f>VLOOKUP($A548,'Hospitalisation Details'!$A:$K,COLUMN('Hospitalisation Details'!I547),FALSE)</f>
        <v>R1012</v>
      </c>
      <c r="Q548" s="29">
        <f>VLOOKUP($A548,'Hospitalisation Details'!$A:$K,COLUMN('Hospitalisation Details'!K547),FALSE)</f>
        <v>23</v>
      </c>
    </row>
    <row r="549" spans="1:17" ht="15.75" customHeight="1" x14ac:dyDescent="0.35">
      <c r="A549" s="26" t="s">
        <v>587</v>
      </c>
      <c r="B549" s="11" t="str">
        <f>VLOOKUP(A549,'Customer Names'!A:E,COLUMN('Customer Names'!D548),FALSE)</f>
        <v>Mr. Ryan</v>
      </c>
      <c r="C549" s="11">
        <f>VLOOKUP($A549,'Medical Examinations'!$A:$J,COLUMN('Medical Examinations'!B548),FALSE)</f>
        <v>46.62</v>
      </c>
      <c r="D549" s="11">
        <f>VLOOKUP($A549,'Medical Examinations'!$A:$J,COLUMN('Medical Examinations'!C548),FALSE)</f>
        <v>8.51</v>
      </c>
      <c r="E549" s="11" t="str">
        <f>VLOOKUP($A549,'Medical Examinations'!$A:$J,COLUMN('Medical Examinations'!D548),FALSE)</f>
        <v>No</v>
      </c>
      <c r="F549" s="11" t="str">
        <f>VLOOKUP($A549,'Medical Examinations'!$A:$J,COLUMN('Medical Examinations'!E548),FALSE)</f>
        <v>No</v>
      </c>
      <c r="G549" s="11" t="str">
        <f>VLOOKUP($A549,'Medical Examinations'!$A:$J,COLUMN('Medical Examinations'!F548),FALSE)</f>
        <v>No</v>
      </c>
      <c r="H549" s="11">
        <f>VLOOKUP($A549,'Medical Examinations'!$A:$J,COLUMN('Medical Examinations'!G548),FALSE)</f>
        <v>0</v>
      </c>
      <c r="I549" s="11" t="str">
        <f>VLOOKUP($A549,'Medical Examinations'!$A:$J,COLUMN('Medical Examinations'!H548),FALSE)</f>
        <v>No</v>
      </c>
      <c r="J549" s="11" t="str">
        <f>VLOOKUP($A549,'Medical Examinations'!$A:$J,COLUMN('Medical Examinations'!I548),FALSE)</f>
        <v>Obesity</v>
      </c>
      <c r="K549" s="11" t="str">
        <f>VLOOKUP($A549,'Medical Examinations'!$A:$J,COLUMN('Medical Examinations'!J548),FALSE)</f>
        <v>Diabetes</v>
      </c>
      <c r="L549" s="27">
        <f>VLOOKUP($A549,'Hospitalisation Details'!$A:$K,COLUMN('Hospitalisation Details'!J548),FALSE)</f>
        <v>24032</v>
      </c>
      <c r="M549" s="28">
        <f>VLOOKUP($A549,'Hospitalisation Details'!$A:$K,COLUMN('Hospitalisation Details'!F548),FALSE)</f>
        <v>18031.189999999999</v>
      </c>
      <c r="N549" s="28" t="str">
        <f>VLOOKUP($A549,'Hospitalisation Details'!$A:$K,COLUMN('Hospitalisation Details'!G548),FALSE)</f>
        <v>Tier - 1</v>
      </c>
      <c r="O549" s="28" t="str">
        <f>VLOOKUP($A549,'Hospitalisation Details'!$A:$K,COLUMN('Hospitalisation Details'!H548),FALSE)</f>
        <v>Tier - 2</v>
      </c>
      <c r="P549" s="28" t="str">
        <f>VLOOKUP($A549,'Hospitalisation Details'!$A:$K,COLUMN('Hospitalisation Details'!I548),FALSE)</f>
        <v>R1012</v>
      </c>
      <c r="Q549" s="29">
        <f>VLOOKUP($A549,'Hospitalisation Details'!$A:$K,COLUMN('Hospitalisation Details'!K548),FALSE)</f>
        <v>57</v>
      </c>
    </row>
    <row r="550" spans="1:17" ht="15.75" customHeight="1" x14ac:dyDescent="0.35">
      <c r="A550" s="26" t="s">
        <v>588</v>
      </c>
      <c r="B550" s="11" t="str">
        <f>VLOOKUP(A550,'Customer Names'!A:E,COLUMN('Customer Names'!D549),FALSE)</f>
        <v>Mr. Andres</v>
      </c>
      <c r="C550" s="11">
        <f>VLOOKUP($A550,'Medical Examinations'!$A:$J,COLUMN('Medical Examinations'!B549),FALSE)</f>
        <v>51.75</v>
      </c>
      <c r="D550" s="11">
        <f>VLOOKUP($A550,'Medical Examinations'!$A:$J,COLUMN('Medical Examinations'!C549),FALSE)</f>
        <v>8.59</v>
      </c>
      <c r="E550" s="11" t="str">
        <f>VLOOKUP($A550,'Medical Examinations'!$A:$J,COLUMN('Medical Examinations'!D549),FALSE)</f>
        <v>Yes</v>
      </c>
      <c r="F550" s="11" t="str">
        <f>VLOOKUP($A550,'Medical Examinations'!$A:$J,COLUMN('Medical Examinations'!E549),FALSE)</f>
        <v>No</v>
      </c>
      <c r="G550" s="11" t="str">
        <f>VLOOKUP($A550,'Medical Examinations'!$A:$J,COLUMN('Medical Examinations'!F549),FALSE)</f>
        <v>No</v>
      </c>
      <c r="H550" s="11">
        <f>VLOOKUP($A550,'Medical Examinations'!$A:$J,COLUMN('Medical Examinations'!G549),FALSE)</f>
        <v>1</v>
      </c>
      <c r="I550" s="11" t="str">
        <f>VLOOKUP($A550,'Medical Examinations'!$A:$J,COLUMN('Medical Examinations'!H549),FALSE)</f>
        <v>No</v>
      </c>
      <c r="J550" s="11" t="str">
        <f>VLOOKUP($A550,'Medical Examinations'!$A:$J,COLUMN('Medical Examinations'!I549),FALSE)</f>
        <v>Obesity</v>
      </c>
      <c r="K550" s="11" t="str">
        <f>VLOOKUP($A550,'Medical Examinations'!$A:$J,COLUMN('Medical Examinations'!J549),FALSE)</f>
        <v>Diabetes</v>
      </c>
      <c r="L550" s="27">
        <f>VLOOKUP($A550,'Hospitalisation Details'!$A:$K,COLUMN('Hospitalisation Details'!J549),FALSE)</f>
        <v>27572</v>
      </c>
      <c r="M550" s="28">
        <f>VLOOKUP($A550,'Hospitalisation Details'!$A:$K,COLUMN('Hospitalisation Details'!F549),FALSE)</f>
        <v>18031.16</v>
      </c>
      <c r="N550" s="28" t="str">
        <f>VLOOKUP($A550,'Hospitalisation Details'!$A:$K,COLUMN('Hospitalisation Details'!G549),FALSE)</f>
        <v>Tier - 1</v>
      </c>
      <c r="O550" s="28" t="str">
        <f>VLOOKUP($A550,'Hospitalisation Details'!$A:$K,COLUMN('Hospitalisation Details'!H549),FALSE)</f>
        <v>Tier - 3</v>
      </c>
      <c r="P550" s="28" t="str">
        <f>VLOOKUP($A550,'Hospitalisation Details'!$A:$K,COLUMN('Hospitalisation Details'!I549),FALSE)</f>
        <v>R1023</v>
      </c>
      <c r="Q550" s="29">
        <f>VLOOKUP($A550,'Hospitalisation Details'!$A:$K,COLUMN('Hospitalisation Details'!K549),FALSE)</f>
        <v>47</v>
      </c>
    </row>
    <row r="551" spans="1:17" ht="15.75" customHeight="1" x14ac:dyDescent="0.35">
      <c r="A551" s="26" t="s">
        <v>589</v>
      </c>
      <c r="B551" s="11" t="str">
        <f>VLOOKUP(A551,'Customer Names'!A:E,COLUMN('Customer Names'!D550),FALSE)</f>
        <v>Mr. Bryan</v>
      </c>
      <c r="C551" s="11">
        <f>VLOOKUP($A551,'Medical Examinations'!$A:$J,COLUMN('Medical Examinations'!B550),FALSE)</f>
        <v>25.7</v>
      </c>
      <c r="D551" s="11">
        <f>VLOOKUP($A551,'Medical Examinations'!$A:$J,COLUMN('Medical Examinations'!C550),FALSE)</f>
        <v>4.13</v>
      </c>
      <c r="E551" s="11" t="str">
        <f>VLOOKUP($A551,'Medical Examinations'!$A:$J,COLUMN('Medical Examinations'!D550),FALSE)</f>
        <v>Yes</v>
      </c>
      <c r="F551" s="11" t="str">
        <f>VLOOKUP($A551,'Medical Examinations'!$A:$J,COLUMN('Medical Examinations'!E550),FALSE)</f>
        <v>No</v>
      </c>
      <c r="G551" s="11" t="str">
        <f>VLOOKUP($A551,'Medical Examinations'!$A:$J,COLUMN('Medical Examinations'!F550),FALSE)</f>
        <v>No</v>
      </c>
      <c r="H551" s="11">
        <f>VLOOKUP($A551,'Medical Examinations'!$A:$J,COLUMN('Medical Examinations'!G550),FALSE)</f>
        <v>0</v>
      </c>
      <c r="I551" s="11" t="str">
        <f>VLOOKUP($A551,'Medical Examinations'!$A:$J,COLUMN('Medical Examinations'!H550),FALSE)</f>
        <v>Yes</v>
      </c>
      <c r="J551" s="11" t="str">
        <f>VLOOKUP($A551,'Medical Examinations'!$A:$J,COLUMN('Medical Examinations'!I550),FALSE)</f>
        <v>Overweight</v>
      </c>
      <c r="K551" s="11" t="str">
        <f>VLOOKUP($A551,'Medical Examinations'!$A:$J,COLUMN('Medical Examinations'!J550),FALSE)</f>
        <v>Normal</v>
      </c>
      <c r="L551" s="27">
        <f>VLOOKUP($A551,'Hospitalisation Details'!$A:$K,COLUMN('Hospitalisation Details'!J550),FALSE)</f>
        <v>37162</v>
      </c>
      <c r="M551" s="28">
        <f>VLOOKUP($A551,'Hospitalisation Details'!$A:$K,COLUMN('Hospitalisation Details'!F550),FALSE)</f>
        <v>17942.11</v>
      </c>
      <c r="N551" s="28" t="str">
        <f>VLOOKUP($A551,'Hospitalisation Details'!$A:$K,COLUMN('Hospitalisation Details'!G550),FALSE)</f>
        <v>Tier - 1</v>
      </c>
      <c r="O551" s="28" t="str">
        <f>VLOOKUP($A551,'Hospitalisation Details'!$A:$K,COLUMN('Hospitalisation Details'!H550),FALSE)</f>
        <v>Tier - 2</v>
      </c>
      <c r="P551" s="28" t="str">
        <f>VLOOKUP($A551,'Hospitalisation Details'!$A:$K,COLUMN('Hospitalisation Details'!I550),FALSE)</f>
        <v>R1011</v>
      </c>
      <c r="Q551" s="29">
        <f>VLOOKUP($A551,'Hospitalisation Details'!$A:$K,COLUMN('Hospitalisation Details'!K550),FALSE)</f>
        <v>21</v>
      </c>
    </row>
    <row r="552" spans="1:17" ht="15.75" customHeight="1" x14ac:dyDescent="0.35">
      <c r="A552" s="26" t="s">
        <v>590</v>
      </c>
      <c r="B552" s="11" t="str">
        <f>VLOOKUP(A552,'Customer Names'!A:E,COLUMN('Customer Names'!D551),FALSE)</f>
        <v>Ms. Lizette</v>
      </c>
      <c r="C552" s="11">
        <f>VLOOKUP($A552,'Medical Examinations'!$A:$J,COLUMN('Medical Examinations'!B551),FALSE)</f>
        <v>31.79</v>
      </c>
      <c r="D552" s="11">
        <f>VLOOKUP($A552,'Medical Examinations'!$A:$J,COLUMN('Medical Examinations'!C551),FALSE)</f>
        <v>4.55</v>
      </c>
      <c r="E552" s="11" t="str">
        <f>VLOOKUP($A552,'Medical Examinations'!$A:$J,COLUMN('Medical Examinations'!D551),FALSE)</f>
        <v>No</v>
      </c>
      <c r="F552" s="11" t="str">
        <f>VLOOKUP($A552,'Medical Examinations'!$A:$J,COLUMN('Medical Examinations'!E551),FALSE)</f>
        <v>No</v>
      </c>
      <c r="G552" s="11" t="str">
        <f>VLOOKUP($A552,'Medical Examinations'!$A:$J,COLUMN('Medical Examinations'!F551),FALSE)</f>
        <v>No</v>
      </c>
      <c r="H552" s="11">
        <f>VLOOKUP($A552,'Medical Examinations'!$A:$J,COLUMN('Medical Examinations'!G551),FALSE)</f>
        <v>0</v>
      </c>
      <c r="I552" s="11" t="str">
        <f>VLOOKUP($A552,'Medical Examinations'!$A:$J,COLUMN('Medical Examinations'!H551),FALSE)</f>
        <v>No</v>
      </c>
      <c r="J552" s="11" t="str">
        <f>VLOOKUP($A552,'Medical Examinations'!$A:$J,COLUMN('Medical Examinations'!I551),FALSE)</f>
        <v>Obesity</v>
      </c>
      <c r="K552" s="11" t="str">
        <f>VLOOKUP($A552,'Medical Examinations'!$A:$J,COLUMN('Medical Examinations'!J551),FALSE)</f>
        <v>Normal</v>
      </c>
      <c r="L552" s="27">
        <f>VLOOKUP($A552,'Hospitalisation Details'!$A:$K,COLUMN('Hospitalisation Details'!J551),FALSE)</f>
        <v>28415</v>
      </c>
      <c r="M552" s="28">
        <f>VLOOKUP($A552,'Hospitalisation Details'!$A:$K,COLUMN('Hospitalisation Details'!F551),FALSE)</f>
        <v>17929.3</v>
      </c>
      <c r="N552" s="28" t="str">
        <f>VLOOKUP($A552,'Hospitalisation Details'!$A:$K,COLUMN('Hospitalisation Details'!G551),FALSE)</f>
        <v>Tier - 1</v>
      </c>
      <c r="O552" s="28" t="str">
        <f>VLOOKUP($A552,'Hospitalisation Details'!$A:$K,COLUMN('Hospitalisation Details'!H551),FALSE)</f>
        <v>Tier - 2</v>
      </c>
      <c r="P552" s="28" t="str">
        <f>VLOOKUP($A552,'Hospitalisation Details'!$A:$K,COLUMN('Hospitalisation Details'!I551),FALSE)</f>
        <v>R1013</v>
      </c>
      <c r="Q552" s="29">
        <f>VLOOKUP($A552,'Hospitalisation Details'!$A:$K,COLUMN('Hospitalisation Details'!K551),FALSE)</f>
        <v>45</v>
      </c>
    </row>
    <row r="553" spans="1:17" ht="15.75" customHeight="1" x14ac:dyDescent="0.35">
      <c r="A553" s="26" t="s">
        <v>591</v>
      </c>
      <c r="B553" s="11" t="str">
        <f>VLOOKUP(A553,'Customer Names'!A:E,COLUMN('Customer Names'!D552),FALSE)</f>
        <v>Mr. Don</v>
      </c>
      <c r="C553" s="11">
        <f>VLOOKUP($A553,'Medical Examinations'!$A:$J,COLUMN('Medical Examinations'!B552),FALSE)</f>
        <v>24.795000000000002</v>
      </c>
      <c r="D553" s="11">
        <f>VLOOKUP($A553,'Medical Examinations'!$A:$J,COLUMN('Medical Examinations'!C552),FALSE)</f>
        <v>4.5199999999999996</v>
      </c>
      <c r="E553" s="11" t="str">
        <f>VLOOKUP($A553,'Medical Examinations'!$A:$J,COLUMN('Medical Examinations'!D552),FALSE)</f>
        <v>No</v>
      </c>
      <c r="F553" s="11" t="str">
        <f>VLOOKUP($A553,'Medical Examinations'!$A:$J,COLUMN('Medical Examinations'!E552),FALSE)</f>
        <v>No</v>
      </c>
      <c r="G553" s="11" t="str">
        <f>VLOOKUP($A553,'Medical Examinations'!$A:$J,COLUMN('Medical Examinations'!F552),FALSE)</f>
        <v>No</v>
      </c>
      <c r="H553" s="11">
        <f>VLOOKUP($A553,'Medical Examinations'!$A:$J,COLUMN('Medical Examinations'!G552),FALSE)</f>
        <v>0</v>
      </c>
      <c r="I553" s="11" t="str">
        <f>VLOOKUP($A553,'Medical Examinations'!$A:$J,COLUMN('Medical Examinations'!H552),FALSE)</f>
        <v>Yes</v>
      </c>
      <c r="J553" s="11" t="str">
        <f>VLOOKUP($A553,'Medical Examinations'!$A:$J,COLUMN('Medical Examinations'!I552),FALSE)</f>
        <v>Healthy Weight</v>
      </c>
      <c r="K553" s="11" t="str">
        <f>VLOOKUP($A553,'Medical Examinations'!$A:$J,COLUMN('Medical Examinations'!J552),FALSE)</f>
        <v>Normal</v>
      </c>
      <c r="L553" s="27">
        <f>VLOOKUP($A553,'Hospitalisation Details'!$A:$K,COLUMN('Hospitalisation Details'!J552),FALSE)</f>
        <v>32846</v>
      </c>
      <c r="M553" s="28">
        <f>VLOOKUP($A553,'Hospitalisation Details'!$A:$K,COLUMN('Hospitalisation Details'!F552),FALSE)</f>
        <v>17904.53</v>
      </c>
      <c r="N553" s="28" t="str">
        <f>VLOOKUP($A553,'Hospitalisation Details'!$A:$K,COLUMN('Hospitalisation Details'!G552),FALSE)</f>
        <v>Tier - 1</v>
      </c>
      <c r="O553" s="28" t="str">
        <f>VLOOKUP($A553,'Hospitalisation Details'!$A:$K,COLUMN('Hospitalisation Details'!H552),FALSE)</f>
        <v>Tier - 2</v>
      </c>
      <c r="P553" s="28" t="str">
        <f>VLOOKUP($A553,'Hospitalisation Details'!$A:$K,COLUMN('Hospitalisation Details'!I552),FALSE)</f>
        <v>R1017</v>
      </c>
      <c r="Q553" s="29">
        <f>VLOOKUP($A553,'Hospitalisation Details'!$A:$K,COLUMN('Hospitalisation Details'!K552),FALSE)</f>
        <v>33</v>
      </c>
    </row>
    <row r="554" spans="1:17" ht="15.75" customHeight="1" x14ac:dyDescent="0.35">
      <c r="A554" s="26" t="s">
        <v>592</v>
      </c>
      <c r="B554" s="11" t="str">
        <f>VLOOKUP(A554,'Customer Names'!A:E,COLUMN('Customer Names'!D553),FALSE)</f>
        <v>Mr. Jeb</v>
      </c>
      <c r="C554" s="11">
        <f>VLOOKUP($A554,'Medical Examinations'!$A:$J,COLUMN('Medical Examinations'!B553),FALSE)</f>
        <v>53.98</v>
      </c>
      <c r="D554" s="11">
        <f>VLOOKUP($A554,'Medical Examinations'!$A:$J,COLUMN('Medical Examinations'!C553),FALSE)</f>
        <v>5.07</v>
      </c>
      <c r="E554" s="11" t="str">
        <f>VLOOKUP($A554,'Medical Examinations'!$A:$J,COLUMN('Medical Examinations'!D553),FALSE)</f>
        <v>No</v>
      </c>
      <c r="F554" s="11" t="str">
        <f>VLOOKUP($A554,'Medical Examinations'!$A:$J,COLUMN('Medical Examinations'!E553),FALSE)</f>
        <v>No</v>
      </c>
      <c r="G554" s="11" t="str">
        <f>VLOOKUP($A554,'Medical Examinations'!$A:$J,COLUMN('Medical Examinations'!F553),FALSE)</f>
        <v>Yes</v>
      </c>
      <c r="H554" s="11">
        <f>VLOOKUP($A554,'Medical Examinations'!$A:$J,COLUMN('Medical Examinations'!G553),FALSE)</f>
        <v>1</v>
      </c>
      <c r="I554" s="11" t="str">
        <f>VLOOKUP($A554,'Medical Examinations'!$A:$J,COLUMN('Medical Examinations'!H553),FALSE)</f>
        <v>No</v>
      </c>
      <c r="J554" s="11" t="str">
        <f>VLOOKUP($A554,'Medical Examinations'!$A:$J,COLUMN('Medical Examinations'!I553),FALSE)</f>
        <v>Obesity</v>
      </c>
      <c r="K554" s="11" t="str">
        <f>VLOOKUP($A554,'Medical Examinations'!$A:$J,COLUMN('Medical Examinations'!J553),FALSE)</f>
        <v>Normal</v>
      </c>
      <c r="L554" s="27">
        <f>VLOOKUP($A554,'Hospitalisation Details'!$A:$K,COLUMN('Hospitalisation Details'!J553),FALSE)</f>
        <v>29171</v>
      </c>
      <c r="M554" s="28">
        <f>VLOOKUP($A554,'Hospitalisation Details'!$A:$K,COLUMN('Hospitalisation Details'!F553),FALSE)</f>
        <v>17882.669999999998</v>
      </c>
      <c r="N554" s="28" t="str">
        <f>VLOOKUP($A554,'Hospitalisation Details'!$A:$K,COLUMN('Hospitalisation Details'!G553),FALSE)</f>
        <v>Tier - 1</v>
      </c>
      <c r="O554" s="28" t="str">
        <f>VLOOKUP($A554,'Hospitalisation Details'!$A:$K,COLUMN('Hospitalisation Details'!H553),FALSE)</f>
        <v>Tier - 3</v>
      </c>
      <c r="P554" s="28" t="str">
        <f>VLOOKUP($A554,'Hospitalisation Details'!$A:$K,COLUMN('Hospitalisation Details'!I553),FALSE)</f>
        <v>R1012</v>
      </c>
      <c r="Q554" s="29">
        <f>VLOOKUP($A554,'Hospitalisation Details'!$A:$K,COLUMN('Hospitalisation Details'!K553),FALSE)</f>
        <v>43</v>
      </c>
    </row>
    <row r="555" spans="1:17" ht="15.75" customHeight="1" x14ac:dyDescent="0.35">
      <c r="A555" s="26" t="s">
        <v>593</v>
      </c>
      <c r="B555" s="11" t="str">
        <f>VLOOKUP(A555,'Customer Names'!A:E,COLUMN('Customer Names'!D554),FALSE)</f>
        <v>Ms. Amy</v>
      </c>
      <c r="C555" s="11">
        <f>VLOOKUP($A555,'Medical Examinations'!$A:$J,COLUMN('Medical Examinations'!B554),FALSE)</f>
        <v>41.325000000000003</v>
      </c>
      <c r="D555" s="11">
        <f>VLOOKUP($A555,'Medical Examinations'!$A:$J,COLUMN('Medical Examinations'!C554),FALSE)</f>
        <v>4.04</v>
      </c>
      <c r="E555" s="11" t="str">
        <f>VLOOKUP($A555,'Medical Examinations'!$A:$J,COLUMN('Medical Examinations'!D554),FALSE)</f>
        <v>Yes</v>
      </c>
      <c r="F555" s="11" t="str">
        <f>VLOOKUP($A555,'Medical Examinations'!$A:$J,COLUMN('Medical Examinations'!E554),FALSE)</f>
        <v>No</v>
      </c>
      <c r="G555" s="11" t="str">
        <f>VLOOKUP($A555,'Medical Examinations'!$A:$J,COLUMN('Medical Examinations'!F554),FALSE)</f>
        <v>Yes</v>
      </c>
      <c r="H555" s="11">
        <f>VLOOKUP($A555,'Medical Examinations'!$A:$J,COLUMN('Medical Examinations'!G554),FALSE)</f>
        <v>1</v>
      </c>
      <c r="I555" s="11" t="str">
        <f>VLOOKUP($A555,'Medical Examinations'!$A:$J,COLUMN('Medical Examinations'!H554),FALSE)</f>
        <v>No</v>
      </c>
      <c r="J555" s="11" t="str">
        <f>VLOOKUP($A555,'Medical Examinations'!$A:$J,COLUMN('Medical Examinations'!I554),FALSE)</f>
        <v>Obesity</v>
      </c>
      <c r="K555" s="11" t="str">
        <f>VLOOKUP($A555,'Medical Examinations'!$A:$J,COLUMN('Medical Examinations'!J554),FALSE)</f>
        <v>Normal</v>
      </c>
      <c r="L555" s="27">
        <f>VLOOKUP($A555,'Hospitalisation Details'!$A:$K,COLUMN('Hospitalisation Details'!J554),FALSE)</f>
        <v>35668</v>
      </c>
      <c r="M555" s="28">
        <f>VLOOKUP($A555,'Hospitalisation Details'!$A:$K,COLUMN('Hospitalisation Details'!F554),FALSE)</f>
        <v>17878.900000000001</v>
      </c>
      <c r="N555" s="28" t="str">
        <f>VLOOKUP($A555,'Hospitalisation Details'!$A:$K,COLUMN('Hospitalisation Details'!G554),FALSE)</f>
        <v>Tier - 1</v>
      </c>
      <c r="O555" s="28" t="str">
        <f>VLOOKUP($A555,'Hospitalisation Details'!$A:$K,COLUMN('Hospitalisation Details'!H554),FALSE)</f>
        <v>Tier - 2</v>
      </c>
      <c r="P555" s="28" t="str">
        <f>VLOOKUP($A555,'Hospitalisation Details'!$A:$K,COLUMN('Hospitalisation Details'!I554),FALSE)</f>
        <v>R1024</v>
      </c>
      <c r="Q555" s="29">
        <f>VLOOKUP($A555,'Hospitalisation Details'!$A:$K,COLUMN('Hospitalisation Details'!K554),FALSE)</f>
        <v>25</v>
      </c>
    </row>
    <row r="556" spans="1:17" ht="15.75" customHeight="1" x14ac:dyDescent="0.35">
      <c r="A556" s="26" t="s">
        <v>594</v>
      </c>
      <c r="B556" s="11" t="str">
        <f>VLOOKUP(A556,'Customer Names'!A:E,COLUMN('Customer Names'!D555),FALSE)</f>
        <v>Mr. Brian</v>
      </c>
      <c r="C556" s="11">
        <f>VLOOKUP($A556,'Medical Examinations'!$A:$J,COLUMN('Medical Examinations'!B555),FALSE)</f>
        <v>51.65</v>
      </c>
      <c r="D556" s="11">
        <f>VLOOKUP($A556,'Medical Examinations'!$A:$J,COLUMN('Medical Examinations'!C555),FALSE)</f>
        <v>5.3</v>
      </c>
      <c r="E556" s="11" t="str">
        <f>VLOOKUP($A556,'Medical Examinations'!$A:$J,COLUMN('Medical Examinations'!D555),FALSE)</f>
        <v>Yes</v>
      </c>
      <c r="F556" s="11" t="str">
        <f>VLOOKUP($A556,'Medical Examinations'!$A:$J,COLUMN('Medical Examinations'!E555),FALSE)</f>
        <v>No</v>
      </c>
      <c r="G556" s="11" t="str">
        <f>VLOOKUP($A556,'Medical Examinations'!$A:$J,COLUMN('Medical Examinations'!F555),FALSE)</f>
        <v>No</v>
      </c>
      <c r="H556" s="11">
        <f>VLOOKUP($A556,'Medical Examinations'!$A:$J,COLUMN('Medical Examinations'!G555),FALSE)</f>
        <v>0</v>
      </c>
      <c r="I556" s="11" t="str">
        <f>VLOOKUP($A556,'Medical Examinations'!$A:$J,COLUMN('Medical Examinations'!H555),FALSE)</f>
        <v>No</v>
      </c>
      <c r="J556" s="11" t="str">
        <f>VLOOKUP($A556,'Medical Examinations'!$A:$J,COLUMN('Medical Examinations'!I555),FALSE)</f>
        <v>Obesity</v>
      </c>
      <c r="K556" s="11" t="str">
        <f>VLOOKUP($A556,'Medical Examinations'!$A:$J,COLUMN('Medical Examinations'!J555),FALSE)</f>
        <v>Normal</v>
      </c>
      <c r="L556" s="27">
        <f>VLOOKUP($A556,'Hospitalisation Details'!$A:$K,COLUMN('Hospitalisation Details'!J555),FALSE)</f>
        <v>28106</v>
      </c>
      <c r="M556" s="28">
        <f>VLOOKUP($A556,'Hospitalisation Details'!$A:$K,COLUMN('Hospitalisation Details'!F555),FALSE)</f>
        <v>17862.919999999998</v>
      </c>
      <c r="N556" s="28" t="str">
        <f>VLOOKUP($A556,'Hospitalisation Details'!$A:$K,COLUMN('Hospitalisation Details'!G555),FALSE)</f>
        <v>Tier - 1</v>
      </c>
      <c r="O556" s="28" t="str">
        <f>VLOOKUP($A556,'Hospitalisation Details'!$A:$K,COLUMN('Hospitalisation Details'!H555),FALSE)</f>
        <v>Tier - 2</v>
      </c>
      <c r="P556" s="28" t="str">
        <f>VLOOKUP($A556,'Hospitalisation Details'!$A:$K,COLUMN('Hospitalisation Details'!I555),FALSE)</f>
        <v>R1012</v>
      </c>
      <c r="Q556" s="29">
        <f>VLOOKUP($A556,'Hospitalisation Details'!$A:$K,COLUMN('Hospitalisation Details'!K555),FALSE)</f>
        <v>46</v>
      </c>
    </row>
    <row r="557" spans="1:17" ht="15.75" customHeight="1" x14ac:dyDescent="0.35">
      <c r="A557" s="26" t="s">
        <v>595</v>
      </c>
      <c r="B557" s="11" t="str">
        <f>VLOOKUP(A557,'Customer Names'!A:E,COLUMN('Customer Names'!D556),FALSE)</f>
        <v>Mr. Mike</v>
      </c>
      <c r="C557" s="11">
        <f>VLOOKUP($A557,'Medical Examinations'!$A:$J,COLUMN('Medical Examinations'!B556),FALSE)</f>
        <v>44.52</v>
      </c>
      <c r="D557" s="11">
        <f>VLOOKUP($A557,'Medical Examinations'!$A:$J,COLUMN('Medical Examinations'!C556),FALSE)</f>
        <v>8.64</v>
      </c>
      <c r="E557" s="11" t="str">
        <f>VLOOKUP($A557,'Medical Examinations'!$A:$J,COLUMN('Medical Examinations'!D556),FALSE)</f>
        <v>Yes</v>
      </c>
      <c r="F557" s="11" t="str">
        <f>VLOOKUP($A557,'Medical Examinations'!$A:$J,COLUMN('Medical Examinations'!E556),FALSE)</f>
        <v>No</v>
      </c>
      <c r="G557" s="11" t="str">
        <f>VLOOKUP($A557,'Medical Examinations'!$A:$J,COLUMN('Medical Examinations'!F556),FALSE)</f>
        <v>Yes</v>
      </c>
      <c r="H557" s="11">
        <f>VLOOKUP($A557,'Medical Examinations'!$A:$J,COLUMN('Medical Examinations'!G556),FALSE)</f>
        <v>1</v>
      </c>
      <c r="I557" s="11" t="str">
        <f>VLOOKUP($A557,'Medical Examinations'!$A:$J,COLUMN('Medical Examinations'!H556),FALSE)</f>
        <v>No</v>
      </c>
      <c r="J557" s="11" t="str">
        <f>VLOOKUP($A557,'Medical Examinations'!$A:$J,COLUMN('Medical Examinations'!I556),FALSE)</f>
        <v>Obesity</v>
      </c>
      <c r="K557" s="11" t="str">
        <f>VLOOKUP($A557,'Medical Examinations'!$A:$J,COLUMN('Medical Examinations'!J556),FALSE)</f>
        <v>Diabetes</v>
      </c>
      <c r="L557" s="27">
        <f>VLOOKUP($A557,'Hospitalisation Details'!$A:$K,COLUMN('Hospitalisation Details'!J556),FALSE)</f>
        <v>23353</v>
      </c>
      <c r="M557" s="28">
        <f>VLOOKUP($A557,'Hospitalisation Details'!$A:$K,COLUMN('Hospitalisation Details'!F556),FALSE)</f>
        <v>17832.599999999999</v>
      </c>
      <c r="N557" s="28" t="str">
        <f>VLOOKUP($A557,'Hospitalisation Details'!$A:$K,COLUMN('Hospitalisation Details'!G556),FALSE)</f>
        <v>Tier - 1</v>
      </c>
      <c r="O557" s="28" t="str">
        <f>VLOOKUP($A557,'Hospitalisation Details'!$A:$K,COLUMN('Hospitalisation Details'!H556),FALSE)</f>
        <v>Tier - 2</v>
      </c>
      <c r="P557" s="28" t="str">
        <f>VLOOKUP($A557,'Hospitalisation Details'!$A:$K,COLUMN('Hospitalisation Details'!I556),FALSE)</f>
        <v>R1012</v>
      </c>
      <c r="Q557" s="29">
        <f>VLOOKUP($A557,'Hospitalisation Details'!$A:$K,COLUMN('Hospitalisation Details'!K556),FALSE)</f>
        <v>59</v>
      </c>
    </row>
    <row r="558" spans="1:17" ht="15.75" customHeight="1" x14ac:dyDescent="0.35">
      <c r="A558" s="26" t="s">
        <v>596</v>
      </c>
      <c r="B558" s="11" t="str">
        <f>VLOOKUP(A558,'Customer Names'!A:E,COLUMN('Customer Names'!D557),FALSE)</f>
        <v>Ms. Simonezitrone</v>
      </c>
      <c r="C558" s="11">
        <f>VLOOKUP($A558,'Medical Examinations'!$A:$J,COLUMN('Medical Examinations'!B557),FALSE)</f>
        <v>53.29</v>
      </c>
      <c r="D558" s="11">
        <f>VLOOKUP($A558,'Medical Examinations'!$A:$J,COLUMN('Medical Examinations'!C557),FALSE)</f>
        <v>4.03</v>
      </c>
      <c r="E558" s="11" t="str">
        <f>VLOOKUP($A558,'Medical Examinations'!$A:$J,COLUMN('Medical Examinations'!D557),FALSE)</f>
        <v>No</v>
      </c>
      <c r="F558" s="11" t="str">
        <f>VLOOKUP($A558,'Medical Examinations'!$A:$J,COLUMN('Medical Examinations'!E557),FALSE)</f>
        <v>No</v>
      </c>
      <c r="G558" s="11" t="str">
        <f>VLOOKUP($A558,'Medical Examinations'!$A:$J,COLUMN('Medical Examinations'!F557),FALSE)</f>
        <v>Yes</v>
      </c>
      <c r="H558" s="11">
        <f>VLOOKUP($A558,'Medical Examinations'!$A:$J,COLUMN('Medical Examinations'!G557),FALSE)</f>
        <v>1</v>
      </c>
      <c r="I558" s="11" t="str">
        <f>VLOOKUP($A558,'Medical Examinations'!$A:$J,COLUMN('Medical Examinations'!H557),FALSE)</f>
        <v>No</v>
      </c>
      <c r="J558" s="11" t="str">
        <f>VLOOKUP($A558,'Medical Examinations'!$A:$J,COLUMN('Medical Examinations'!I557),FALSE)</f>
        <v>Obesity</v>
      </c>
      <c r="K558" s="11" t="str">
        <f>VLOOKUP($A558,'Medical Examinations'!$A:$J,COLUMN('Medical Examinations'!J557),FALSE)</f>
        <v>Normal</v>
      </c>
      <c r="L558" s="27">
        <f>VLOOKUP($A558,'Hospitalisation Details'!$A:$K,COLUMN('Hospitalisation Details'!J557),FALSE)</f>
        <v>29138</v>
      </c>
      <c r="M558" s="28">
        <f>VLOOKUP($A558,'Hospitalisation Details'!$A:$K,COLUMN('Hospitalisation Details'!F557),FALSE)</f>
        <v>17779.939999999999</v>
      </c>
      <c r="N558" s="28" t="str">
        <f>VLOOKUP($A558,'Hospitalisation Details'!$A:$K,COLUMN('Hospitalisation Details'!G557),FALSE)</f>
        <v>Tier - 1</v>
      </c>
      <c r="O558" s="28" t="str">
        <f>VLOOKUP($A558,'Hospitalisation Details'!$A:$K,COLUMN('Hospitalisation Details'!H557),FALSE)</f>
        <v>Tier - 2</v>
      </c>
      <c r="P558" s="28" t="str">
        <f>VLOOKUP($A558,'Hospitalisation Details'!$A:$K,COLUMN('Hospitalisation Details'!I557),FALSE)</f>
        <v>R1012</v>
      </c>
      <c r="Q558" s="29">
        <f>VLOOKUP($A558,'Hospitalisation Details'!$A:$K,COLUMN('Hospitalisation Details'!K557),FALSE)</f>
        <v>43</v>
      </c>
    </row>
    <row r="559" spans="1:17" ht="15.75" customHeight="1" x14ac:dyDescent="0.35">
      <c r="A559" s="26" t="s">
        <v>597</v>
      </c>
      <c r="B559" s="11" t="str">
        <f>VLOOKUP(A559,'Customer Names'!A:E,COLUMN('Customer Names'!D558),FALSE)</f>
        <v>Mr. Nicholas</v>
      </c>
      <c r="C559" s="11">
        <f>VLOOKUP($A559,'Medical Examinations'!$A:$J,COLUMN('Medical Examinations'!B558),FALSE)</f>
        <v>46.63</v>
      </c>
      <c r="D559" s="11">
        <f>VLOOKUP($A559,'Medical Examinations'!$A:$J,COLUMN('Medical Examinations'!C558),FALSE)</f>
        <v>4.26</v>
      </c>
      <c r="E559" s="11" t="str">
        <f>VLOOKUP($A559,'Medical Examinations'!$A:$J,COLUMN('Medical Examinations'!D558),FALSE)</f>
        <v>Yes</v>
      </c>
      <c r="F559" s="11" t="str">
        <f>VLOOKUP($A559,'Medical Examinations'!$A:$J,COLUMN('Medical Examinations'!E558),FALSE)</f>
        <v>No</v>
      </c>
      <c r="G559" s="11" t="str">
        <f>VLOOKUP($A559,'Medical Examinations'!$A:$J,COLUMN('Medical Examinations'!F558),FALSE)</f>
        <v>No</v>
      </c>
      <c r="H559" s="11">
        <f>VLOOKUP($A559,'Medical Examinations'!$A:$J,COLUMN('Medical Examinations'!G558),FALSE)</f>
        <v>2</v>
      </c>
      <c r="I559" s="11" t="str">
        <f>VLOOKUP($A559,'Medical Examinations'!$A:$J,COLUMN('Medical Examinations'!H558),FALSE)</f>
        <v>No</v>
      </c>
      <c r="J559" s="11" t="str">
        <f>VLOOKUP($A559,'Medical Examinations'!$A:$J,COLUMN('Medical Examinations'!I558),FALSE)</f>
        <v>Obesity</v>
      </c>
      <c r="K559" s="11" t="str">
        <f>VLOOKUP($A559,'Medical Examinations'!$A:$J,COLUMN('Medical Examinations'!J558),FALSE)</f>
        <v>Normal</v>
      </c>
      <c r="L559" s="27">
        <f>VLOOKUP($A559,'Hospitalisation Details'!$A:$K,COLUMN('Hospitalisation Details'!J558),FALSE)</f>
        <v>24279</v>
      </c>
      <c r="M559" s="28">
        <f>VLOOKUP($A559,'Hospitalisation Details'!$A:$K,COLUMN('Hospitalisation Details'!F558),FALSE)</f>
        <v>17777.73</v>
      </c>
      <c r="N559" s="28" t="str">
        <f>VLOOKUP($A559,'Hospitalisation Details'!$A:$K,COLUMN('Hospitalisation Details'!G558),FALSE)</f>
        <v>Tier - 1</v>
      </c>
      <c r="O559" s="28" t="str">
        <f>VLOOKUP($A559,'Hospitalisation Details'!$A:$K,COLUMN('Hospitalisation Details'!H558),FALSE)</f>
        <v>Tier - 3</v>
      </c>
      <c r="P559" s="28" t="str">
        <f>VLOOKUP($A559,'Hospitalisation Details'!$A:$K,COLUMN('Hospitalisation Details'!I558),FALSE)</f>
        <v>R1012</v>
      </c>
      <c r="Q559" s="29">
        <f>VLOOKUP($A559,'Hospitalisation Details'!$A:$K,COLUMN('Hospitalisation Details'!K558),FALSE)</f>
        <v>56</v>
      </c>
    </row>
    <row r="560" spans="1:17" ht="15.75" customHeight="1" x14ac:dyDescent="0.35">
      <c r="A560" s="26" t="s">
        <v>598</v>
      </c>
      <c r="B560" s="11" t="str">
        <f>VLOOKUP(A560,'Customer Names'!A:E,COLUMN('Customer Names'!D559),FALSE)</f>
        <v>Ms. Angela</v>
      </c>
      <c r="C560" s="11">
        <f>VLOOKUP($A560,'Medical Examinations'!$A:$J,COLUMN('Medical Examinations'!B559),FALSE)</f>
        <v>28.88</v>
      </c>
      <c r="D560" s="11">
        <f>VLOOKUP($A560,'Medical Examinations'!$A:$J,COLUMN('Medical Examinations'!C559),FALSE)</f>
        <v>5.35</v>
      </c>
      <c r="E560" s="11" t="str">
        <f>VLOOKUP($A560,'Medical Examinations'!$A:$J,COLUMN('Medical Examinations'!D559),FALSE)</f>
        <v>No</v>
      </c>
      <c r="F560" s="11" t="str">
        <f>VLOOKUP($A560,'Medical Examinations'!$A:$J,COLUMN('Medical Examinations'!E559),FALSE)</f>
        <v>No</v>
      </c>
      <c r="G560" s="11" t="str">
        <f>VLOOKUP($A560,'Medical Examinations'!$A:$J,COLUMN('Medical Examinations'!F559),FALSE)</f>
        <v>Yes</v>
      </c>
      <c r="H560" s="11">
        <f>VLOOKUP($A560,'Medical Examinations'!$A:$J,COLUMN('Medical Examinations'!G559),FALSE)</f>
        <v>1</v>
      </c>
      <c r="I560" s="11" t="str">
        <f>VLOOKUP($A560,'Medical Examinations'!$A:$J,COLUMN('Medical Examinations'!H559),FALSE)</f>
        <v>Yes</v>
      </c>
      <c r="J560" s="11" t="str">
        <f>VLOOKUP($A560,'Medical Examinations'!$A:$J,COLUMN('Medical Examinations'!I559),FALSE)</f>
        <v>Overweight</v>
      </c>
      <c r="K560" s="11" t="str">
        <f>VLOOKUP($A560,'Medical Examinations'!$A:$J,COLUMN('Medical Examinations'!J559),FALSE)</f>
        <v>Normal</v>
      </c>
      <c r="L560" s="27">
        <f>VLOOKUP($A560,'Hospitalisation Details'!$A:$K,COLUMN('Hospitalisation Details'!J559),FALSE)</f>
        <v>37816</v>
      </c>
      <c r="M560" s="28">
        <f>VLOOKUP($A560,'Hospitalisation Details'!$A:$K,COLUMN('Hospitalisation Details'!F559),FALSE)</f>
        <v>17748.509999999998</v>
      </c>
      <c r="N560" s="28" t="str">
        <f>VLOOKUP($A560,'Hospitalisation Details'!$A:$K,COLUMN('Hospitalisation Details'!G559),FALSE)</f>
        <v>Tier - 1</v>
      </c>
      <c r="O560" s="28" t="str">
        <f>VLOOKUP($A560,'Hospitalisation Details'!$A:$K,COLUMN('Hospitalisation Details'!H559),FALSE)</f>
        <v>Tier - 1</v>
      </c>
      <c r="P560" s="28" t="str">
        <f>VLOOKUP($A560,'Hospitalisation Details'!$A:$K,COLUMN('Hospitalisation Details'!I559),FALSE)</f>
        <v>R1012</v>
      </c>
      <c r="Q560" s="29">
        <f>VLOOKUP($A560,'Hospitalisation Details'!$A:$K,COLUMN('Hospitalisation Details'!K559),FALSE)</f>
        <v>19</v>
      </c>
    </row>
    <row r="561" spans="1:17" ht="15.75" customHeight="1" x14ac:dyDescent="0.35">
      <c r="A561" s="26" t="s">
        <v>599</v>
      </c>
      <c r="B561" s="11" t="str">
        <f>VLOOKUP(A561,'Customer Names'!A:E,COLUMN('Customer Names'!D560),FALSE)</f>
        <v>Mr. Oz</v>
      </c>
      <c r="C561" s="11">
        <f>VLOOKUP($A561,'Medical Examinations'!$A:$J,COLUMN('Medical Examinations'!B560),FALSE)</f>
        <v>23.98</v>
      </c>
      <c r="D561" s="11">
        <f>VLOOKUP($A561,'Medical Examinations'!$A:$J,COLUMN('Medical Examinations'!C560),FALSE)</f>
        <v>4.9000000000000004</v>
      </c>
      <c r="E561" s="11" t="str">
        <f>VLOOKUP($A561,'Medical Examinations'!$A:$J,COLUMN('Medical Examinations'!D560),FALSE)</f>
        <v>No</v>
      </c>
      <c r="F561" s="11" t="str">
        <f>VLOOKUP($A561,'Medical Examinations'!$A:$J,COLUMN('Medical Examinations'!E560),FALSE)</f>
        <v>No</v>
      </c>
      <c r="G561" s="11" t="str">
        <f>VLOOKUP($A561,'Medical Examinations'!$A:$J,COLUMN('Medical Examinations'!F560),FALSE)</f>
        <v>No</v>
      </c>
      <c r="H561" s="11">
        <f>VLOOKUP($A561,'Medical Examinations'!$A:$J,COLUMN('Medical Examinations'!G560),FALSE)</f>
        <v>0</v>
      </c>
      <c r="I561" s="11" t="str">
        <f>VLOOKUP($A561,'Medical Examinations'!$A:$J,COLUMN('Medical Examinations'!H560),FALSE)</f>
        <v>Yes</v>
      </c>
      <c r="J561" s="11" t="str">
        <f>VLOOKUP($A561,'Medical Examinations'!$A:$J,COLUMN('Medical Examinations'!I560),FALSE)</f>
        <v>Healthy Weight</v>
      </c>
      <c r="K561" s="11" t="str">
        <f>VLOOKUP($A561,'Medical Examinations'!$A:$J,COLUMN('Medical Examinations'!J560),FALSE)</f>
        <v>Normal</v>
      </c>
      <c r="L561" s="27">
        <f>VLOOKUP($A561,'Hospitalisation Details'!$A:$K,COLUMN('Hospitalisation Details'!J560),FALSE)</f>
        <v>34516</v>
      </c>
      <c r="M561" s="28">
        <f>VLOOKUP($A561,'Hospitalisation Details'!$A:$K,COLUMN('Hospitalisation Details'!F560),FALSE)</f>
        <v>17663.14</v>
      </c>
      <c r="N561" s="28" t="str">
        <f>VLOOKUP($A561,'Hospitalisation Details'!$A:$K,COLUMN('Hospitalisation Details'!G560),FALSE)</f>
        <v>Tier - 1</v>
      </c>
      <c r="O561" s="28" t="str">
        <f>VLOOKUP($A561,'Hospitalisation Details'!$A:$K,COLUMN('Hospitalisation Details'!H560),FALSE)</f>
        <v>Tier - 3</v>
      </c>
      <c r="P561" s="28" t="str">
        <f>VLOOKUP($A561,'Hospitalisation Details'!$A:$K,COLUMN('Hospitalisation Details'!I560),FALSE)</f>
        <v>R1013</v>
      </c>
      <c r="Q561" s="29">
        <f>VLOOKUP($A561,'Hospitalisation Details'!$A:$K,COLUMN('Hospitalisation Details'!K560),FALSE)</f>
        <v>28</v>
      </c>
    </row>
    <row r="562" spans="1:17" ht="15.75" customHeight="1" x14ac:dyDescent="0.35">
      <c r="A562" s="26" t="s">
        <v>600</v>
      </c>
      <c r="B562" s="11" t="str">
        <f>VLOOKUP(A562,'Customer Names'!A:E,COLUMN('Customer Names'!D561),FALSE)</f>
        <v>Ms. Erin</v>
      </c>
      <c r="C562" s="11">
        <f>VLOOKUP($A562,'Medical Examinations'!$A:$J,COLUMN('Medical Examinations'!B561),FALSE)</f>
        <v>23.65</v>
      </c>
      <c r="D562" s="11">
        <f>VLOOKUP($A562,'Medical Examinations'!$A:$J,COLUMN('Medical Examinations'!C561),FALSE)</f>
        <v>4.5</v>
      </c>
      <c r="E562" s="11" t="str">
        <f>VLOOKUP($A562,'Medical Examinations'!$A:$J,COLUMN('Medical Examinations'!D561),FALSE)</f>
        <v>No</v>
      </c>
      <c r="F562" s="11" t="str">
        <f>VLOOKUP($A562,'Medical Examinations'!$A:$J,COLUMN('Medical Examinations'!E561),FALSE)</f>
        <v>No</v>
      </c>
      <c r="G562" s="11" t="str">
        <f>VLOOKUP($A562,'Medical Examinations'!$A:$J,COLUMN('Medical Examinations'!F561),FALSE)</f>
        <v>No</v>
      </c>
      <c r="H562" s="11">
        <f>VLOOKUP($A562,'Medical Examinations'!$A:$J,COLUMN('Medical Examinations'!G561),FALSE)</f>
        <v>0</v>
      </c>
      <c r="I562" s="11" t="str">
        <f>VLOOKUP($A562,'Medical Examinations'!$A:$J,COLUMN('Medical Examinations'!H561),FALSE)</f>
        <v>No</v>
      </c>
      <c r="J562" s="11" t="str">
        <f>VLOOKUP($A562,'Medical Examinations'!$A:$J,COLUMN('Medical Examinations'!I561),FALSE)</f>
        <v>Healthy Weight</v>
      </c>
      <c r="K562" s="11" t="str">
        <f>VLOOKUP($A562,'Medical Examinations'!$A:$J,COLUMN('Medical Examinations'!J561),FALSE)</f>
        <v>Normal</v>
      </c>
      <c r="L562" s="27">
        <f>VLOOKUP($A562,'Hospitalisation Details'!$A:$K,COLUMN('Hospitalisation Details'!J561),FALSE)</f>
        <v>33171</v>
      </c>
      <c r="M562" s="28">
        <f>VLOOKUP($A562,'Hospitalisation Details'!$A:$K,COLUMN('Hospitalisation Details'!F561),FALSE)</f>
        <v>17626.240000000002</v>
      </c>
      <c r="N562" s="28" t="str">
        <f>VLOOKUP($A562,'Hospitalisation Details'!$A:$K,COLUMN('Hospitalisation Details'!G561),FALSE)</f>
        <v>Tier - 1</v>
      </c>
      <c r="O562" s="28" t="str">
        <f>VLOOKUP($A562,'Hospitalisation Details'!$A:$K,COLUMN('Hospitalisation Details'!H561),FALSE)</f>
        <v>Tier - 3</v>
      </c>
      <c r="P562" s="28" t="str">
        <f>VLOOKUP($A562,'Hospitalisation Details'!$A:$K,COLUMN('Hospitalisation Details'!I561),FALSE)</f>
        <v>R1013</v>
      </c>
      <c r="Q562" s="29">
        <f>VLOOKUP($A562,'Hospitalisation Details'!$A:$K,COLUMN('Hospitalisation Details'!K561),FALSE)</f>
        <v>32</v>
      </c>
    </row>
    <row r="563" spans="1:17" ht="15.75" customHeight="1" x14ac:dyDescent="0.35">
      <c r="A563" s="26" t="s">
        <v>601</v>
      </c>
      <c r="B563" s="11" t="str">
        <f>VLOOKUP(A563,'Customer Names'!A:E,COLUMN('Customer Names'!D562),FALSE)</f>
        <v>Mr. Bobby</v>
      </c>
      <c r="C563" s="11">
        <f>VLOOKUP($A563,'Medical Examinations'!$A:$J,COLUMN('Medical Examinations'!B562),FALSE)</f>
        <v>49.09</v>
      </c>
      <c r="D563" s="11">
        <f>VLOOKUP($A563,'Medical Examinations'!$A:$J,COLUMN('Medical Examinations'!C562),FALSE)</f>
        <v>8.3800000000000008</v>
      </c>
      <c r="E563" s="11" t="str">
        <f>VLOOKUP($A563,'Medical Examinations'!$A:$J,COLUMN('Medical Examinations'!D562),FALSE)</f>
        <v>Yes</v>
      </c>
      <c r="F563" s="11" t="str">
        <f>VLOOKUP($A563,'Medical Examinations'!$A:$J,COLUMN('Medical Examinations'!E562),FALSE)</f>
        <v>No</v>
      </c>
      <c r="G563" s="11" t="str">
        <f>VLOOKUP($A563,'Medical Examinations'!$A:$J,COLUMN('Medical Examinations'!F562),FALSE)</f>
        <v>No</v>
      </c>
      <c r="H563" s="11">
        <f>VLOOKUP($A563,'Medical Examinations'!$A:$J,COLUMN('Medical Examinations'!G562),FALSE)</f>
        <v>2</v>
      </c>
      <c r="I563" s="11" t="str">
        <f>VLOOKUP($A563,'Medical Examinations'!$A:$J,COLUMN('Medical Examinations'!H562),FALSE)</f>
        <v>No</v>
      </c>
      <c r="J563" s="11" t="str">
        <f>VLOOKUP($A563,'Medical Examinations'!$A:$J,COLUMN('Medical Examinations'!I562),FALSE)</f>
        <v>Obesity</v>
      </c>
      <c r="K563" s="11" t="str">
        <f>VLOOKUP($A563,'Medical Examinations'!$A:$J,COLUMN('Medical Examinations'!J562),FALSE)</f>
        <v>Diabetes</v>
      </c>
      <c r="L563" s="27">
        <f>VLOOKUP($A563,'Hospitalisation Details'!$A:$K,COLUMN('Hospitalisation Details'!J562),FALSE)</f>
        <v>25775</v>
      </c>
      <c r="M563" s="28">
        <f>VLOOKUP($A563,'Hospitalisation Details'!$A:$K,COLUMN('Hospitalisation Details'!F562),FALSE)</f>
        <v>17584.72</v>
      </c>
      <c r="N563" s="28" t="str">
        <f>VLOOKUP($A563,'Hospitalisation Details'!$A:$K,COLUMN('Hospitalisation Details'!G562),FALSE)</f>
        <v>Tier - 1</v>
      </c>
      <c r="O563" s="28" t="str">
        <f>VLOOKUP($A563,'Hospitalisation Details'!$A:$K,COLUMN('Hospitalisation Details'!H562),FALSE)</f>
        <v>Tier - 3</v>
      </c>
      <c r="P563" s="28" t="str">
        <f>VLOOKUP($A563,'Hospitalisation Details'!$A:$K,COLUMN('Hospitalisation Details'!I562),FALSE)</f>
        <v>R1012</v>
      </c>
      <c r="Q563" s="29">
        <f>VLOOKUP($A563,'Hospitalisation Details'!$A:$K,COLUMN('Hospitalisation Details'!K562),FALSE)</f>
        <v>52</v>
      </c>
    </row>
    <row r="564" spans="1:17" ht="15.75" customHeight="1" x14ac:dyDescent="0.35">
      <c r="A564" s="26" t="s">
        <v>602</v>
      </c>
      <c r="B564" s="11" t="str">
        <f>VLOOKUP(A564,'Customer Names'!A:E,COLUMN('Customer Names'!D563),FALSE)</f>
        <v>Mr. Daniel</v>
      </c>
      <c r="C564" s="11">
        <f>VLOOKUP($A564,'Medical Examinations'!$A:$J,COLUMN('Medical Examinations'!B563),FALSE)</f>
        <v>28.024999999999999</v>
      </c>
      <c r="D564" s="11">
        <f>VLOOKUP($A564,'Medical Examinations'!$A:$J,COLUMN('Medical Examinations'!C563),FALSE)</f>
        <v>7.03</v>
      </c>
      <c r="E564" s="11" t="str">
        <f>VLOOKUP($A564,'Medical Examinations'!$A:$J,COLUMN('Medical Examinations'!D563),FALSE)</f>
        <v>No</v>
      </c>
      <c r="F564" s="11" t="str">
        <f>VLOOKUP($A564,'Medical Examinations'!$A:$J,COLUMN('Medical Examinations'!E563),FALSE)</f>
        <v>No</v>
      </c>
      <c r="G564" s="11" t="str">
        <f>VLOOKUP($A564,'Medical Examinations'!$A:$J,COLUMN('Medical Examinations'!F563),FALSE)</f>
        <v>No</v>
      </c>
      <c r="H564" s="11">
        <f>VLOOKUP($A564,'Medical Examinations'!$A:$J,COLUMN('Medical Examinations'!G563),FALSE)</f>
        <v>0</v>
      </c>
      <c r="I564" s="11" t="str">
        <f>VLOOKUP($A564,'Medical Examinations'!$A:$J,COLUMN('Medical Examinations'!H563),FALSE)</f>
        <v>Yes</v>
      </c>
      <c r="J564" s="11" t="str">
        <f>VLOOKUP($A564,'Medical Examinations'!$A:$J,COLUMN('Medical Examinations'!I563),FALSE)</f>
        <v>Overweight</v>
      </c>
      <c r="K564" s="11" t="str">
        <f>VLOOKUP($A564,'Medical Examinations'!$A:$J,COLUMN('Medical Examinations'!J563),FALSE)</f>
        <v>Diabetes</v>
      </c>
      <c r="L564" s="27">
        <f>VLOOKUP($A564,'Hospitalisation Details'!$A:$K,COLUMN('Hospitalisation Details'!J563),FALSE)</f>
        <v>37493</v>
      </c>
      <c r="M564" s="28">
        <f>VLOOKUP($A564,'Hospitalisation Details'!$A:$K,COLUMN('Hospitalisation Details'!F563),FALSE)</f>
        <v>17560.38</v>
      </c>
      <c r="N564" s="28" t="str">
        <f>VLOOKUP($A564,'Hospitalisation Details'!$A:$K,COLUMN('Hospitalisation Details'!G563),FALSE)</f>
        <v>Tier - 1</v>
      </c>
      <c r="O564" s="28" t="str">
        <f>VLOOKUP($A564,'Hospitalisation Details'!$A:$K,COLUMN('Hospitalisation Details'!H563),FALSE)</f>
        <v>Tier - 1</v>
      </c>
      <c r="P564" s="28" t="str">
        <f>VLOOKUP($A564,'Hospitalisation Details'!$A:$K,COLUMN('Hospitalisation Details'!I563),FALSE)</f>
        <v>R1012</v>
      </c>
      <c r="Q564" s="29">
        <f>VLOOKUP($A564,'Hospitalisation Details'!$A:$K,COLUMN('Hospitalisation Details'!K563),FALSE)</f>
        <v>20</v>
      </c>
    </row>
    <row r="565" spans="1:17" ht="15.75" customHeight="1" x14ac:dyDescent="0.35">
      <c r="A565" s="26" t="s">
        <v>603</v>
      </c>
      <c r="B565" s="11" t="str">
        <f>VLOOKUP(A565,'Customer Names'!A:E,COLUMN('Customer Names'!D564),FALSE)</f>
        <v>Ms. Marie</v>
      </c>
      <c r="C565" s="11">
        <f>VLOOKUP($A565,'Medical Examinations'!$A:$J,COLUMN('Medical Examinations'!B564),FALSE)</f>
        <v>43.32</v>
      </c>
      <c r="D565" s="11">
        <f>VLOOKUP($A565,'Medical Examinations'!$A:$J,COLUMN('Medical Examinations'!C564),FALSE)</f>
        <v>8.75</v>
      </c>
      <c r="E565" s="11" t="str">
        <f>VLOOKUP($A565,'Medical Examinations'!$A:$J,COLUMN('Medical Examinations'!D564),FALSE)</f>
        <v>Yes</v>
      </c>
      <c r="F565" s="11" t="str">
        <f>VLOOKUP($A565,'Medical Examinations'!$A:$J,COLUMN('Medical Examinations'!E564),FALSE)</f>
        <v>No</v>
      </c>
      <c r="G565" s="11" t="str">
        <f>VLOOKUP($A565,'Medical Examinations'!$A:$J,COLUMN('Medical Examinations'!F564),FALSE)</f>
        <v>Yes</v>
      </c>
      <c r="H565" s="11">
        <f>VLOOKUP($A565,'Medical Examinations'!$A:$J,COLUMN('Medical Examinations'!G564),FALSE)</f>
        <v>1</v>
      </c>
      <c r="I565" s="11" t="str">
        <f>VLOOKUP($A565,'Medical Examinations'!$A:$J,COLUMN('Medical Examinations'!H564),FALSE)</f>
        <v>No</v>
      </c>
      <c r="J565" s="11" t="str">
        <f>VLOOKUP($A565,'Medical Examinations'!$A:$J,COLUMN('Medical Examinations'!I564),FALSE)</f>
        <v>Obesity</v>
      </c>
      <c r="K565" s="11" t="str">
        <f>VLOOKUP($A565,'Medical Examinations'!$A:$J,COLUMN('Medical Examinations'!J564),FALSE)</f>
        <v>Diabetes</v>
      </c>
      <c r="L565" s="27">
        <f>VLOOKUP($A565,'Hospitalisation Details'!$A:$K,COLUMN('Hospitalisation Details'!J564),FALSE)</f>
        <v>23331</v>
      </c>
      <c r="M565" s="28">
        <f>VLOOKUP($A565,'Hospitalisation Details'!$A:$K,COLUMN('Hospitalisation Details'!F564),FALSE)</f>
        <v>17556.88</v>
      </c>
      <c r="N565" s="28" t="str">
        <f>VLOOKUP($A565,'Hospitalisation Details'!$A:$K,COLUMN('Hospitalisation Details'!G564),FALSE)</f>
        <v>Tier - 1</v>
      </c>
      <c r="O565" s="28" t="str">
        <f>VLOOKUP($A565,'Hospitalisation Details'!$A:$K,COLUMN('Hospitalisation Details'!H564),FALSE)</f>
        <v>Tier - 2</v>
      </c>
      <c r="P565" s="28" t="str">
        <f>VLOOKUP($A565,'Hospitalisation Details'!$A:$K,COLUMN('Hospitalisation Details'!I564),FALSE)</f>
        <v>R1012</v>
      </c>
      <c r="Q565" s="29">
        <f>VLOOKUP($A565,'Hospitalisation Details'!$A:$K,COLUMN('Hospitalisation Details'!K564),FALSE)</f>
        <v>59</v>
      </c>
    </row>
    <row r="566" spans="1:17" ht="15.75" customHeight="1" x14ac:dyDescent="0.35">
      <c r="A566" s="26" t="s">
        <v>604</v>
      </c>
      <c r="B566" s="11" t="str">
        <f>VLOOKUP(A566,'Customer Names'!A:E,COLUMN('Customer Names'!D565),FALSE)</f>
        <v>Mrs. Katie</v>
      </c>
      <c r="C566" s="11">
        <f>VLOOKUP($A566,'Medical Examinations'!$A:$J,COLUMN('Medical Examinations'!B565),FALSE)</f>
        <v>45.92</v>
      </c>
      <c r="D566" s="11">
        <f>VLOOKUP($A566,'Medical Examinations'!$A:$J,COLUMN('Medical Examinations'!C565),FALSE)</f>
        <v>9.51</v>
      </c>
      <c r="E566" s="11" t="str">
        <f>VLOOKUP($A566,'Medical Examinations'!$A:$J,COLUMN('Medical Examinations'!D565),FALSE)</f>
        <v>No</v>
      </c>
      <c r="F566" s="11" t="str">
        <f>VLOOKUP($A566,'Medical Examinations'!$A:$J,COLUMN('Medical Examinations'!E565),FALSE)</f>
        <v>No</v>
      </c>
      <c r="G566" s="11" t="str">
        <f>VLOOKUP($A566,'Medical Examinations'!$A:$J,COLUMN('Medical Examinations'!F565),FALSE)</f>
        <v>No</v>
      </c>
      <c r="H566" s="11">
        <f>VLOOKUP($A566,'Medical Examinations'!$A:$J,COLUMN('Medical Examinations'!G565),FALSE)</f>
        <v>0</v>
      </c>
      <c r="I566" s="11" t="str">
        <f>VLOOKUP($A566,'Medical Examinations'!$A:$J,COLUMN('Medical Examinations'!H565),FALSE)</f>
        <v>No</v>
      </c>
      <c r="J566" s="11" t="str">
        <f>VLOOKUP($A566,'Medical Examinations'!$A:$J,COLUMN('Medical Examinations'!I565),FALSE)</f>
        <v>Obesity</v>
      </c>
      <c r="K566" s="11" t="str">
        <f>VLOOKUP($A566,'Medical Examinations'!$A:$J,COLUMN('Medical Examinations'!J565),FALSE)</f>
        <v>Diabetes</v>
      </c>
      <c r="L566" s="27">
        <f>VLOOKUP($A566,'Hospitalisation Details'!$A:$K,COLUMN('Hospitalisation Details'!J565),FALSE)</f>
        <v>25031</v>
      </c>
      <c r="M566" s="28">
        <f>VLOOKUP($A566,'Hospitalisation Details'!$A:$K,COLUMN('Hospitalisation Details'!F565),FALSE)</f>
        <v>17507.47</v>
      </c>
      <c r="N566" s="28" t="str">
        <f>VLOOKUP($A566,'Hospitalisation Details'!$A:$K,COLUMN('Hospitalisation Details'!G565),FALSE)</f>
        <v>Tier - 1</v>
      </c>
      <c r="O566" s="28" t="str">
        <f>VLOOKUP($A566,'Hospitalisation Details'!$A:$K,COLUMN('Hospitalisation Details'!H565),FALSE)</f>
        <v>Tier - 1</v>
      </c>
      <c r="P566" s="28" t="str">
        <f>VLOOKUP($A566,'Hospitalisation Details'!$A:$K,COLUMN('Hospitalisation Details'!I565),FALSE)</f>
        <v>R1026</v>
      </c>
      <c r="Q566" s="29">
        <f>VLOOKUP($A566,'Hospitalisation Details'!$A:$K,COLUMN('Hospitalisation Details'!K565),FALSE)</f>
        <v>54</v>
      </c>
    </row>
    <row r="567" spans="1:17" ht="15.75" customHeight="1" x14ac:dyDescent="0.35">
      <c r="A567" s="26" t="s">
        <v>605</v>
      </c>
      <c r="B567" s="11" t="str">
        <f>VLOOKUP(A567,'Customer Names'!A:E,COLUMN('Customer Names'!D566),FALSE)</f>
        <v>Mr. Eric</v>
      </c>
      <c r="C567" s="11">
        <f>VLOOKUP($A567,'Medical Examinations'!$A:$J,COLUMN('Medical Examinations'!B566),FALSE)</f>
        <v>44.03</v>
      </c>
      <c r="D567" s="11">
        <f>VLOOKUP($A567,'Medical Examinations'!$A:$J,COLUMN('Medical Examinations'!C566),FALSE)</f>
        <v>9.36</v>
      </c>
      <c r="E567" s="11" t="str">
        <f>VLOOKUP($A567,'Medical Examinations'!$A:$J,COLUMN('Medical Examinations'!D566),FALSE)</f>
        <v>No</v>
      </c>
      <c r="F567" s="11" t="str">
        <f>VLOOKUP($A567,'Medical Examinations'!$A:$J,COLUMN('Medical Examinations'!E566),FALSE)</f>
        <v>No</v>
      </c>
      <c r="G567" s="11" t="str">
        <f>VLOOKUP($A567,'Medical Examinations'!$A:$J,COLUMN('Medical Examinations'!F566),FALSE)</f>
        <v>No</v>
      </c>
      <c r="H567" s="11">
        <f>VLOOKUP($A567,'Medical Examinations'!$A:$J,COLUMN('Medical Examinations'!G566),FALSE)</f>
        <v>0</v>
      </c>
      <c r="I567" s="11" t="str">
        <f>VLOOKUP($A567,'Medical Examinations'!$A:$J,COLUMN('Medical Examinations'!H566),FALSE)</f>
        <v>No</v>
      </c>
      <c r="J567" s="11" t="str">
        <f>VLOOKUP($A567,'Medical Examinations'!$A:$J,COLUMN('Medical Examinations'!I566),FALSE)</f>
        <v>Obesity</v>
      </c>
      <c r="K567" s="11" t="str">
        <f>VLOOKUP($A567,'Medical Examinations'!$A:$J,COLUMN('Medical Examinations'!J566),FALSE)</f>
        <v>Diabetes</v>
      </c>
      <c r="L567" s="27">
        <f>VLOOKUP($A567,'Hospitalisation Details'!$A:$K,COLUMN('Hospitalisation Details'!J566),FALSE)</f>
        <v>23909</v>
      </c>
      <c r="M567" s="28">
        <f>VLOOKUP($A567,'Hospitalisation Details'!$A:$K,COLUMN('Hospitalisation Details'!F566),FALSE)</f>
        <v>17505.650000000001</v>
      </c>
      <c r="N567" s="28" t="str">
        <f>VLOOKUP($A567,'Hospitalisation Details'!$A:$K,COLUMN('Hospitalisation Details'!G566),FALSE)</f>
        <v>Tier - 1</v>
      </c>
      <c r="O567" s="28" t="str">
        <f>VLOOKUP($A567,'Hospitalisation Details'!$A:$K,COLUMN('Hospitalisation Details'!H566),FALSE)</f>
        <v>Tier - 2</v>
      </c>
      <c r="P567" s="28" t="str">
        <f>VLOOKUP($A567,'Hospitalisation Details'!$A:$K,COLUMN('Hospitalisation Details'!I566),FALSE)</f>
        <v>R1023</v>
      </c>
      <c r="Q567" s="29">
        <f>VLOOKUP($A567,'Hospitalisation Details'!$A:$K,COLUMN('Hospitalisation Details'!K566),FALSE)</f>
        <v>57</v>
      </c>
    </row>
    <row r="568" spans="1:17" ht="15.75" customHeight="1" x14ac:dyDescent="0.35">
      <c r="A568" s="26" t="s">
        <v>606</v>
      </c>
      <c r="B568" s="11" t="str">
        <f>VLOOKUP(A568,'Customer Names'!A:E,COLUMN('Customer Names'!D567),FALSE)</f>
        <v>Ms. Tara</v>
      </c>
      <c r="C568" s="11">
        <f>VLOOKUP($A568,'Medical Examinations'!$A:$J,COLUMN('Medical Examinations'!B567),FALSE)</f>
        <v>24.6</v>
      </c>
      <c r="D568" s="11">
        <f>VLOOKUP($A568,'Medical Examinations'!$A:$J,COLUMN('Medical Examinations'!C567),FALSE)</f>
        <v>4.8099999999999996</v>
      </c>
      <c r="E568" s="11" t="str">
        <f>VLOOKUP($A568,'Medical Examinations'!$A:$J,COLUMN('Medical Examinations'!D567),FALSE)</f>
        <v>No</v>
      </c>
      <c r="F568" s="11" t="str">
        <f>VLOOKUP($A568,'Medical Examinations'!$A:$J,COLUMN('Medical Examinations'!E567),FALSE)</f>
        <v>No</v>
      </c>
      <c r="G568" s="11" t="str">
        <f>VLOOKUP($A568,'Medical Examinations'!$A:$J,COLUMN('Medical Examinations'!F567),FALSE)</f>
        <v>No</v>
      </c>
      <c r="H568" s="11">
        <f>VLOOKUP($A568,'Medical Examinations'!$A:$J,COLUMN('Medical Examinations'!G567),FALSE)</f>
        <v>0</v>
      </c>
      <c r="I568" s="11" t="str">
        <f>VLOOKUP($A568,'Medical Examinations'!$A:$J,COLUMN('Medical Examinations'!H567),FALSE)</f>
        <v>Yes</v>
      </c>
      <c r="J568" s="11" t="str">
        <f>VLOOKUP($A568,'Medical Examinations'!$A:$J,COLUMN('Medical Examinations'!I567),FALSE)</f>
        <v>Healthy Weight</v>
      </c>
      <c r="K568" s="11" t="str">
        <f>VLOOKUP($A568,'Medical Examinations'!$A:$J,COLUMN('Medical Examinations'!J567),FALSE)</f>
        <v>Normal</v>
      </c>
      <c r="L568" s="27">
        <f>VLOOKUP($A568,'Hospitalisation Details'!$A:$K,COLUMN('Hospitalisation Details'!J567),FALSE)</f>
        <v>33236</v>
      </c>
      <c r="M568" s="28">
        <f>VLOOKUP($A568,'Hospitalisation Details'!$A:$K,COLUMN('Hospitalisation Details'!F567),FALSE)</f>
        <v>17496.310000000001</v>
      </c>
      <c r="N568" s="28" t="str">
        <f>VLOOKUP($A568,'Hospitalisation Details'!$A:$K,COLUMN('Hospitalisation Details'!G567),FALSE)</f>
        <v>Tier - 1</v>
      </c>
      <c r="O568" s="28" t="str">
        <f>VLOOKUP($A568,'Hospitalisation Details'!$A:$K,COLUMN('Hospitalisation Details'!H567),FALSE)</f>
        <v>Tier - 2</v>
      </c>
      <c r="P568" s="28" t="str">
        <f>VLOOKUP($A568,'Hospitalisation Details'!$A:$K,COLUMN('Hospitalisation Details'!I567),FALSE)</f>
        <v>R1011</v>
      </c>
      <c r="Q568" s="29">
        <f>VLOOKUP($A568,'Hospitalisation Details'!$A:$K,COLUMN('Hospitalisation Details'!K567),FALSE)</f>
        <v>32</v>
      </c>
    </row>
    <row r="569" spans="1:17" ht="15.75" customHeight="1" x14ac:dyDescent="0.35">
      <c r="A569" s="26" t="s">
        <v>607</v>
      </c>
      <c r="B569" s="11" t="str">
        <f>VLOOKUP(A569,'Customer Names'!A:E,COLUMN('Customer Names'!D568),FALSE)</f>
        <v>Ms. Haley</v>
      </c>
      <c r="C569" s="11">
        <f>VLOOKUP($A569,'Medical Examinations'!$A:$J,COLUMN('Medical Examinations'!B568),FALSE)</f>
        <v>49.15</v>
      </c>
      <c r="D569" s="11">
        <f>VLOOKUP($A569,'Medical Examinations'!$A:$J,COLUMN('Medical Examinations'!C568),FALSE)</f>
        <v>8.08</v>
      </c>
      <c r="E569" s="11" t="str">
        <f>VLOOKUP($A569,'Medical Examinations'!$A:$J,COLUMN('Medical Examinations'!D568),FALSE)</f>
        <v>No</v>
      </c>
      <c r="F569" s="11" t="str">
        <f>VLOOKUP($A569,'Medical Examinations'!$A:$J,COLUMN('Medical Examinations'!E568),FALSE)</f>
        <v>No</v>
      </c>
      <c r="G569" s="11" t="str">
        <f>VLOOKUP($A569,'Medical Examinations'!$A:$J,COLUMN('Medical Examinations'!F568),FALSE)</f>
        <v>No</v>
      </c>
      <c r="H569" s="11">
        <f>VLOOKUP($A569,'Medical Examinations'!$A:$J,COLUMN('Medical Examinations'!G568),FALSE)</f>
        <v>0</v>
      </c>
      <c r="I569" s="11" t="str">
        <f>VLOOKUP($A569,'Medical Examinations'!$A:$J,COLUMN('Medical Examinations'!H568),FALSE)</f>
        <v>No</v>
      </c>
      <c r="J569" s="11" t="str">
        <f>VLOOKUP($A569,'Medical Examinations'!$A:$J,COLUMN('Medical Examinations'!I568),FALSE)</f>
        <v>Obesity</v>
      </c>
      <c r="K569" s="11" t="str">
        <f>VLOOKUP($A569,'Medical Examinations'!$A:$J,COLUMN('Medical Examinations'!J568),FALSE)</f>
        <v>Diabetes</v>
      </c>
      <c r="L569" s="27">
        <f>VLOOKUP($A569,'Hospitalisation Details'!$A:$K,COLUMN('Hospitalisation Details'!J568),FALSE)</f>
        <v>26092</v>
      </c>
      <c r="M569" s="28">
        <f>VLOOKUP($A569,'Hospitalisation Details'!$A:$K,COLUMN('Hospitalisation Details'!F568),FALSE)</f>
        <v>17479.53</v>
      </c>
      <c r="N569" s="28" t="str">
        <f>VLOOKUP($A569,'Hospitalisation Details'!$A:$K,COLUMN('Hospitalisation Details'!G568),FALSE)</f>
        <v>Tier - 1</v>
      </c>
      <c r="O569" s="28" t="str">
        <f>VLOOKUP($A569,'Hospitalisation Details'!$A:$K,COLUMN('Hospitalisation Details'!H568),FALSE)</f>
        <v>Tier - 1</v>
      </c>
      <c r="P569" s="28" t="str">
        <f>VLOOKUP($A569,'Hospitalisation Details'!$A:$K,COLUMN('Hospitalisation Details'!I568),FALSE)</f>
        <v>R1012</v>
      </c>
      <c r="Q569" s="29">
        <f>VLOOKUP($A569,'Hospitalisation Details'!$A:$K,COLUMN('Hospitalisation Details'!K568),FALSE)</f>
        <v>52</v>
      </c>
    </row>
    <row r="570" spans="1:17" ht="15.75" customHeight="1" x14ac:dyDescent="0.35">
      <c r="A570" s="26" t="s">
        <v>608</v>
      </c>
      <c r="B570" s="11" t="str">
        <f>VLOOKUP(A570,'Customer Names'!A:E,COLUMN('Customer Names'!D569),FALSE)</f>
        <v>Ms. Kayla</v>
      </c>
      <c r="C570" s="11">
        <f>VLOOKUP($A570,'Medical Examinations'!$A:$J,COLUMN('Medical Examinations'!B569),FALSE)</f>
        <v>28.31</v>
      </c>
      <c r="D570" s="11">
        <f>VLOOKUP($A570,'Medical Examinations'!$A:$J,COLUMN('Medical Examinations'!C569),FALSE)</f>
        <v>6.29</v>
      </c>
      <c r="E570" s="11" t="str">
        <f>VLOOKUP($A570,'Medical Examinations'!$A:$J,COLUMN('Medical Examinations'!D569),FALSE)</f>
        <v>No</v>
      </c>
      <c r="F570" s="11" t="str">
        <f>VLOOKUP($A570,'Medical Examinations'!$A:$J,COLUMN('Medical Examinations'!E569),FALSE)</f>
        <v>No</v>
      </c>
      <c r="G570" s="11" t="str">
        <f>VLOOKUP($A570,'Medical Examinations'!$A:$J,COLUMN('Medical Examinations'!F569),FALSE)</f>
        <v>Yes</v>
      </c>
      <c r="H570" s="11">
        <f>VLOOKUP($A570,'Medical Examinations'!$A:$J,COLUMN('Medical Examinations'!G569),FALSE)</f>
        <v>1</v>
      </c>
      <c r="I570" s="11" t="str">
        <f>VLOOKUP($A570,'Medical Examinations'!$A:$J,COLUMN('Medical Examinations'!H569),FALSE)</f>
        <v>Yes</v>
      </c>
      <c r="J570" s="11" t="str">
        <f>VLOOKUP($A570,'Medical Examinations'!$A:$J,COLUMN('Medical Examinations'!I569),FALSE)</f>
        <v>Overweight</v>
      </c>
      <c r="K570" s="11" t="str">
        <f>VLOOKUP($A570,'Medical Examinations'!$A:$J,COLUMN('Medical Examinations'!J569),FALSE)</f>
        <v>Prediabetes</v>
      </c>
      <c r="L570" s="27">
        <f>VLOOKUP($A570,'Hospitalisation Details'!$A:$K,COLUMN('Hospitalisation Details'!J569),FALSE)</f>
        <v>37927</v>
      </c>
      <c r="M570" s="28">
        <f>VLOOKUP($A570,'Hospitalisation Details'!$A:$K,COLUMN('Hospitalisation Details'!F569),FALSE)</f>
        <v>17468.98</v>
      </c>
      <c r="N570" s="28" t="str">
        <f>VLOOKUP($A570,'Hospitalisation Details'!$A:$K,COLUMN('Hospitalisation Details'!G569),FALSE)</f>
        <v>Tier - 2</v>
      </c>
      <c r="O570" s="28" t="str">
        <f>VLOOKUP($A570,'Hospitalisation Details'!$A:$K,COLUMN('Hospitalisation Details'!H569),FALSE)</f>
        <v>Tier - 1</v>
      </c>
      <c r="P570" s="28" t="str">
        <f>VLOOKUP($A570,'Hospitalisation Details'!$A:$K,COLUMN('Hospitalisation Details'!I569),FALSE)</f>
        <v>R1012</v>
      </c>
      <c r="Q570" s="29">
        <f>VLOOKUP($A570,'Hospitalisation Details'!$A:$K,COLUMN('Hospitalisation Details'!K569),FALSE)</f>
        <v>19</v>
      </c>
    </row>
    <row r="571" spans="1:17" ht="15.75" customHeight="1" x14ac:dyDescent="0.35">
      <c r="A571" s="26" t="s">
        <v>609</v>
      </c>
      <c r="B571" s="11" t="str">
        <f>VLOOKUP(A571,'Customer Names'!A:E,COLUMN('Customer Names'!D570),FALSE)</f>
        <v>Mr. Mark</v>
      </c>
      <c r="C571" s="11">
        <f>VLOOKUP($A571,'Medical Examinations'!$A:$J,COLUMN('Medical Examinations'!B570),FALSE)</f>
        <v>22.99</v>
      </c>
      <c r="D571" s="11">
        <f>VLOOKUP($A571,'Medical Examinations'!$A:$J,COLUMN('Medical Examinations'!C570),FALSE)</f>
        <v>6.29</v>
      </c>
      <c r="E571" s="11" t="str">
        <f>VLOOKUP($A571,'Medical Examinations'!$A:$J,COLUMN('Medical Examinations'!D570),FALSE)</f>
        <v>No</v>
      </c>
      <c r="F571" s="11" t="str">
        <f>VLOOKUP($A571,'Medical Examinations'!$A:$J,COLUMN('Medical Examinations'!E570),FALSE)</f>
        <v>No</v>
      </c>
      <c r="G571" s="11" t="str">
        <f>VLOOKUP($A571,'Medical Examinations'!$A:$J,COLUMN('Medical Examinations'!F570),FALSE)</f>
        <v>No</v>
      </c>
      <c r="H571" s="11">
        <f>VLOOKUP($A571,'Medical Examinations'!$A:$J,COLUMN('Medical Examinations'!G570),FALSE)</f>
        <v>1</v>
      </c>
      <c r="I571" s="11" t="str">
        <f>VLOOKUP($A571,'Medical Examinations'!$A:$J,COLUMN('Medical Examinations'!H570),FALSE)</f>
        <v>Yes</v>
      </c>
      <c r="J571" s="11" t="str">
        <f>VLOOKUP($A571,'Medical Examinations'!$A:$J,COLUMN('Medical Examinations'!I570),FALSE)</f>
        <v>Healthy Weight</v>
      </c>
      <c r="K571" s="11" t="str">
        <f>VLOOKUP($A571,'Medical Examinations'!$A:$J,COLUMN('Medical Examinations'!J570),FALSE)</f>
        <v>Prediabetes</v>
      </c>
      <c r="L571" s="27">
        <f>VLOOKUP($A571,'Hospitalisation Details'!$A:$K,COLUMN('Hospitalisation Details'!J570),FALSE)</f>
        <v>33895</v>
      </c>
      <c r="M571" s="28">
        <f>VLOOKUP($A571,'Hospitalisation Details'!$A:$K,COLUMN('Hospitalisation Details'!F570),FALSE)</f>
        <v>17361.77</v>
      </c>
      <c r="N571" s="28" t="str">
        <f>VLOOKUP($A571,'Hospitalisation Details'!$A:$K,COLUMN('Hospitalisation Details'!G570),FALSE)</f>
        <v>Tier - 2</v>
      </c>
      <c r="O571" s="28" t="str">
        <f>VLOOKUP($A571,'Hospitalisation Details'!$A:$K,COLUMN('Hospitalisation Details'!H570),FALSE)</f>
        <v>Tier - 1</v>
      </c>
      <c r="P571" s="28" t="str">
        <f>VLOOKUP($A571,'Hospitalisation Details'!$A:$K,COLUMN('Hospitalisation Details'!I570),FALSE)</f>
        <v>R1012</v>
      </c>
      <c r="Q571" s="29">
        <f>VLOOKUP($A571,'Hospitalisation Details'!$A:$K,COLUMN('Hospitalisation Details'!K570),FALSE)</f>
        <v>30</v>
      </c>
    </row>
    <row r="572" spans="1:17" ht="15.75" customHeight="1" x14ac:dyDescent="0.35">
      <c r="A572" s="26" t="s">
        <v>610</v>
      </c>
      <c r="B572" s="11" t="str">
        <f>VLOOKUP(A572,'Customer Names'!A:E,COLUMN('Customer Names'!D571),FALSE)</f>
        <v>Mr. Patrick</v>
      </c>
      <c r="C572" s="11">
        <f>VLOOKUP($A572,'Medical Examinations'!$A:$J,COLUMN('Medical Examinations'!B571),FALSE)</f>
        <v>29.07</v>
      </c>
      <c r="D572" s="11">
        <f>VLOOKUP($A572,'Medical Examinations'!$A:$J,COLUMN('Medical Examinations'!C571),FALSE)</f>
        <v>5.12</v>
      </c>
      <c r="E572" s="11" t="str">
        <f>VLOOKUP($A572,'Medical Examinations'!$A:$J,COLUMN('Medical Examinations'!D571),FALSE)</f>
        <v>No</v>
      </c>
      <c r="F572" s="11" t="str">
        <f>VLOOKUP($A572,'Medical Examinations'!$A:$J,COLUMN('Medical Examinations'!E571),FALSE)</f>
        <v>No</v>
      </c>
      <c r="G572" s="11" t="str">
        <f>VLOOKUP($A572,'Medical Examinations'!$A:$J,COLUMN('Medical Examinations'!F571),FALSE)</f>
        <v>Yes</v>
      </c>
      <c r="H572" s="11">
        <f>VLOOKUP($A572,'Medical Examinations'!$A:$J,COLUMN('Medical Examinations'!G571),FALSE)</f>
        <v>1</v>
      </c>
      <c r="I572" s="11" t="str">
        <f>VLOOKUP($A572,'Medical Examinations'!$A:$J,COLUMN('Medical Examinations'!H571),FALSE)</f>
        <v>Yes</v>
      </c>
      <c r="J572" s="11" t="str">
        <f>VLOOKUP($A572,'Medical Examinations'!$A:$J,COLUMN('Medical Examinations'!I571),FALSE)</f>
        <v>Overweight</v>
      </c>
      <c r="K572" s="11" t="str">
        <f>VLOOKUP($A572,'Medical Examinations'!$A:$J,COLUMN('Medical Examinations'!J571),FALSE)</f>
        <v>Normal</v>
      </c>
      <c r="L572" s="27">
        <f>VLOOKUP($A572,'Hospitalisation Details'!$A:$K,COLUMN('Hospitalisation Details'!J571),FALSE)</f>
        <v>37926</v>
      </c>
      <c r="M572" s="28">
        <f>VLOOKUP($A572,'Hospitalisation Details'!$A:$K,COLUMN('Hospitalisation Details'!F571),FALSE)</f>
        <v>17352.68</v>
      </c>
      <c r="N572" s="28" t="str">
        <f>VLOOKUP($A572,'Hospitalisation Details'!$A:$K,COLUMN('Hospitalisation Details'!G571),FALSE)</f>
        <v>Tier - 2</v>
      </c>
      <c r="O572" s="28" t="str">
        <f>VLOOKUP($A572,'Hospitalisation Details'!$A:$K,COLUMN('Hospitalisation Details'!H571),FALSE)</f>
        <v>Tier - 3</v>
      </c>
      <c r="P572" s="28" t="str">
        <f>VLOOKUP($A572,'Hospitalisation Details'!$A:$K,COLUMN('Hospitalisation Details'!I571),FALSE)</f>
        <v>R1012</v>
      </c>
      <c r="Q572" s="29">
        <f>VLOOKUP($A572,'Hospitalisation Details'!$A:$K,COLUMN('Hospitalisation Details'!K571),FALSE)</f>
        <v>19</v>
      </c>
    </row>
    <row r="573" spans="1:17" ht="15.75" customHeight="1" x14ac:dyDescent="0.35">
      <c r="A573" s="26" t="s">
        <v>611</v>
      </c>
      <c r="B573" s="11" t="str">
        <f>VLOOKUP(A573,'Customer Names'!A:E,COLUMN('Customer Names'!D572),FALSE)</f>
        <v>Mr. Alejandro</v>
      </c>
      <c r="C573" s="11">
        <f>VLOOKUP($A573,'Medical Examinations'!$A:$J,COLUMN('Medical Examinations'!B572),FALSE)</f>
        <v>42.02</v>
      </c>
      <c r="D573" s="11">
        <f>VLOOKUP($A573,'Medical Examinations'!$A:$J,COLUMN('Medical Examinations'!C572),FALSE)</f>
        <v>9.9499999999999993</v>
      </c>
      <c r="E573" s="11" t="str">
        <f>VLOOKUP($A573,'Medical Examinations'!$A:$J,COLUMN('Medical Examinations'!D572),FALSE)</f>
        <v>Yes</v>
      </c>
      <c r="F573" s="11" t="str">
        <f>VLOOKUP($A573,'Medical Examinations'!$A:$J,COLUMN('Medical Examinations'!E572),FALSE)</f>
        <v>No</v>
      </c>
      <c r="G573" s="11" t="str">
        <f>VLOOKUP($A573,'Medical Examinations'!$A:$J,COLUMN('Medical Examinations'!F572),FALSE)</f>
        <v>Yes</v>
      </c>
      <c r="H573" s="11">
        <f>VLOOKUP($A573,'Medical Examinations'!$A:$J,COLUMN('Medical Examinations'!G572),FALSE)</f>
        <v>1</v>
      </c>
      <c r="I573" s="11" t="str">
        <f>VLOOKUP($A573,'Medical Examinations'!$A:$J,COLUMN('Medical Examinations'!H572),FALSE)</f>
        <v>No</v>
      </c>
      <c r="J573" s="11" t="str">
        <f>VLOOKUP($A573,'Medical Examinations'!$A:$J,COLUMN('Medical Examinations'!I572),FALSE)</f>
        <v>Obesity</v>
      </c>
      <c r="K573" s="11" t="str">
        <f>VLOOKUP($A573,'Medical Examinations'!$A:$J,COLUMN('Medical Examinations'!J572),FALSE)</f>
        <v>Diabetes</v>
      </c>
      <c r="L573" s="27">
        <f>VLOOKUP($A573,'Hospitalisation Details'!$A:$K,COLUMN('Hospitalisation Details'!J572),FALSE)</f>
        <v>23204</v>
      </c>
      <c r="M573" s="28">
        <f>VLOOKUP($A573,'Hospitalisation Details'!$A:$K,COLUMN('Hospitalisation Details'!F572),FALSE)</f>
        <v>17337.580000000002</v>
      </c>
      <c r="N573" s="28" t="str">
        <f>VLOOKUP($A573,'Hospitalisation Details'!$A:$K,COLUMN('Hospitalisation Details'!G572),FALSE)</f>
        <v>Tier - 2</v>
      </c>
      <c r="O573" s="28" t="str">
        <f>VLOOKUP($A573,'Hospitalisation Details'!$A:$K,COLUMN('Hospitalisation Details'!H572),FALSE)</f>
        <v>Tier - 3</v>
      </c>
      <c r="P573" s="28" t="str">
        <f>VLOOKUP($A573,'Hospitalisation Details'!$A:$K,COLUMN('Hospitalisation Details'!I572),FALSE)</f>
        <v>R1023</v>
      </c>
      <c r="Q573" s="29">
        <f>VLOOKUP($A573,'Hospitalisation Details'!$A:$K,COLUMN('Hospitalisation Details'!K572),FALSE)</f>
        <v>59</v>
      </c>
    </row>
    <row r="574" spans="1:17" ht="15.75" customHeight="1" x14ac:dyDescent="0.35">
      <c r="A574" s="26" t="s">
        <v>612</v>
      </c>
      <c r="B574" s="11" t="str">
        <f>VLOOKUP(A574,'Customer Names'!A:E,COLUMN('Customer Names'!D573),FALSE)</f>
        <v>Mrs. Beth</v>
      </c>
      <c r="C574" s="11">
        <f>VLOOKUP($A574,'Medical Examinations'!$A:$J,COLUMN('Medical Examinations'!B573),FALSE)</f>
        <v>49.07</v>
      </c>
      <c r="D574" s="11">
        <f>VLOOKUP($A574,'Medical Examinations'!$A:$J,COLUMN('Medical Examinations'!C573),FALSE)</f>
        <v>9.08</v>
      </c>
      <c r="E574" s="11" t="str">
        <f>VLOOKUP($A574,'Medical Examinations'!$A:$J,COLUMN('Medical Examinations'!D573),FALSE)</f>
        <v>Yes</v>
      </c>
      <c r="F574" s="11" t="str">
        <f>VLOOKUP($A574,'Medical Examinations'!$A:$J,COLUMN('Medical Examinations'!E573),FALSE)</f>
        <v>No</v>
      </c>
      <c r="G574" s="11" t="str">
        <f>VLOOKUP($A574,'Medical Examinations'!$A:$J,COLUMN('Medical Examinations'!F573),FALSE)</f>
        <v>No</v>
      </c>
      <c r="H574" s="11">
        <f>VLOOKUP($A574,'Medical Examinations'!$A:$J,COLUMN('Medical Examinations'!G573),FALSE)</f>
        <v>1</v>
      </c>
      <c r="I574" s="11" t="str">
        <f>VLOOKUP($A574,'Medical Examinations'!$A:$J,COLUMN('Medical Examinations'!H573),FALSE)</f>
        <v>No</v>
      </c>
      <c r="J574" s="11" t="str">
        <f>VLOOKUP($A574,'Medical Examinations'!$A:$J,COLUMN('Medical Examinations'!I573),FALSE)</f>
        <v>Obesity</v>
      </c>
      <c r="K574" s="11" t="str">
        <f>VLOOKUP($A574,'Medical Examinations'!$A:$J,COLUMN('Medical Examinations'!J573),FALSE)</f>
        <v>Diabetes</v>
      </c>
      <c r="L574" s="27">
        <f>VLOOKUP($A574,'Hospitalisation Details'!$A:$K,COLUMN('Hospitalisation Details'!J573),FALSE)</f>
        <v>27631</v>
      </c>
      <c r="M574" s="28">
        <f>VLOOKUP($A574,'Hospitalisation Details'!$A:$K,COLUMN('Hospitalisation Details'!F573),FALSE)</f>
        <v>17253.43</v>
      </c>
      <c r="N574" s="28" t="str">
        <f>VLOOKUP($A574,'Hospitalisation Details'!$A:$K,COLUMN('Hospitalisation Details'!G573),FALSE)</f>
        <v>Tier - 2</v>
      </c>
      <c r="O574" s="28" t="str">
        <f>VLOOKUP($A574,'Hospitalisation Details'!$A:$K,COLUMN('Hospitalisation Details'!H573),FALSE)</f>
        <v>Tier - 3</v>
      </c>
      <c r="P574" s="28" t="str">
        <f>VLOOKUP($A574,'Hospitalisation Details'!$A:$K,COLUMN('Hospitalisation Details'!I573),FALSE)</f>
        <v>R1026</v>
      </c>
      <c r="Q574" s="29">
        <f>VLOOKUP($A574,'Hospitalisation Details'!$A:$K,COLUMN('Hospitalisation Details'!K573),FALSE)</f>
        <v>47</v>
      </c>
    </row>
    <row r="575" spans="1:17" ht="15.75" customHeight="1" x14ac:dyDescent="0.35">
      <c r="A575" s="26" t="s">
        <v>613</v>
      </c>
      <c r="B575" s="11" t="str">
        <f>VLOOKUP(A575,'Customer Names'!A:E,COLUMN('Customer Names'!D574),FALSE)</f>
        <v>Mr. Jason</v>
      </c>
      <c r="C575" s="11">
        <f>VLOOKUP($A575,'Medical Examinations'!$A:$J,COLUMN('Medical Examinations'!B574),FALSE)</f>
        <v>19.8</v>
      </c>
      <c r="D575" s="11">
        <f>VLOOKUP($A575,'Medical Examinations'!$A:$J,COLUMN('Medical Examinations'!C574),FALSE)</f>
        <v>4.82</v>
      </c>
      <c r="E575" s="11" t="str">
        <f>VLOOKUP($A575,'Medical Examinations'!$A:$J,COLUMN('Medical Examinations'!D574),FALSE)</f>
        <v>No</v>
      </c>
      <c r="F575" s="11" t="str">
        <f>VLOOKUP($A575,'Medical Examinations'!$A:$J,COLUMN('Medical Examinations'!E574),FALSE)</f>
        <v>No</v>
      </c>
      <c r="G575" s="11" t="str">
        <f>VLOOKUP($A575,'Medical Examinations'!$A:$J,COLUMN('Medical Examinations'!F574),FALSE)</f>
        <v>No</v>
      </c>
      <c r="H575" s="11">
        <f>VLOOKUP($A575,'Medical Examinations'!$A:$J,COLUMN('Medical Examinations'!G574),FALSE)</f>
        <v>0</v>
      </c>
      <c r="I575" s="11" t="str">
        <f>VLOOKUP($A575,'Medical Examinations'!$A:$J,COLUMN('Medical Examinations'!H574),FALSE)</f>
        <v>Yes</v>
      </c>
      <c r="J575" s="11" t="str">
        <f>VLOOKUP($A575,'Medical Examinations'!$A:$J,COLUMN('Medical Examinations'!I574),FALSE)</f>
        <v>Healthy Weight</v>
      </c>
      <c r="K575" s="11" t="str">
        <f>VLOOKUP($A575,'Medical Examinations'!$A:$J,COLUMN('Medical Examinations'!J574),FALSE)</f>
        <v>Normal</v>
      </c>
      <c r="L575" s="27">
        <f>VLOOKUP($A575,'Hospitalisation Details'!$A:$K,COLUMN('Hospitalisation Details'!J574),FALSE)</f>
        <v>30246</v>
      </c>
      <c r="M575" s="28">
        <f>VLOOKUP($A575,'Hospitalisation Details'!$A:$K,COLUMN('Hospitalisation Details'!F574),FALSE)</f>
        <v>17179.52</v>
      </c>
      <c r="N575" s="28" t="str">
        <f>VLOOKUP($A575,'Hospitalisation Details'!$A:$K,COLUMN('Hospitalisation Details'!G574),FALSE)</f>
        <v>Tier - 2</v>
      </c>
      <c r="O575" s="28" t="str">
        <f>VLOOKUP($A575,'Hospitalisation Details'!$A:$K,COLUMN('Hospitalisation Details'!H574),FALSE)</f>
        <v>Tier - 1</v>
      </c>
      <c r="P575" s="28" t="str">
        <f>VLOOKUP($A575,'Hospitalisation Details'!$A:$K,COLUMN('Hospitalisation Details'!I574),FALSE)</f>
        <v>R1013</v>
      </c>
      <c r="Q575" s="29">
        <f>VLOOKUP($A575,'Hospitalisation Details'!$A:$K,COLUMN('Hospitalisation Details'!K574),FALSE)</f>
        <v>40</v>
      </c>
    </row>
    <row r="576" spans="1:17" ht="15.75" customHeight="1" x14ac:dyDescent="0.35">
      <c r="A576" s="26" t="s">
        <v>614</v>
      </c>
      <c r="B576" s="11" t="str">
        <f>VLOOKUP(A576,'Customer Names'!A:E,COLUMN('Customer Names'!D575),FALSE)</f>
        <v>Mr. Yoshinori</v>
      </c>
      <c r="C576" s="11">
        <f>VLOOKUP($A576,'Medical Examinations'!$A:$J,COLUMN('Medical Examinations'!B575),FALSE)</f>
        <v>27.36</v>
      </c>
      <c r="D576" s="11">
        <f>VLOOKUP($A576,'Medical Examinations'!$A:$J,COLUMN('Medical Examinations'!C575),FALSE)</f>
        <v>4.6500000000000004</v>
      </c>
      <c r="E576" s="11" t="str">
        <f>VLOOKUP($A576,'Medical Examinations'!$A:$J,COLUMN('Medical Examinations'!D575),FALSE)</f>
        <v>No</v>
      </c>
      <c r="F576" s="11" t="str">
        <f>VLOOKUP($A576,'Medical Examinations'!$A:$J,COLUMN('Medical Examinations'!E575),FALSE)</f>
        <v>Yes</v>
      </c>
      <c r="G576" s="11" t="str">
        <f>VLOOKUP($A576,'Medical Examinations'!$A:$J,COLUMN('Medical Examinations'!F575),FALSE)</f>
        <v>No</v>
      </c>
      <c r="H576" s="11">
        <f>VLOOKUP($A576,'Medical Examinations'!$A:$J,COLUMN('Medical Examinations'!G575),FALSE)</f>
        <v>1</v>
      </c>
      <c r="I576" s="11" t="str">
        <f>VLOOKUP($A576,'Medical Examinations'!$A:$J,COLUMN('Medical Examinations'!H575),FALSE)</f>
        <v>Yes</v>
      </c>
      <c r="J576" s="11" t="str">
        <f>VLOOKUP($A576,'Medical Examinations'!$A:$J,COLUMN('Medical Examinations'!I575),FALSE)</f>
        <v>Overweight</v>
      </c>
      <c r="K576" s="11" t="str">
        <f>VLOOKUP($A576,'Medical Examinations'!$A:$J,COLUMN('Medical Examinations'!J575),FALSE)</f>
        <v>Normal</v>
      </c>
      <c r="L576" s="27">
        <f>VLOOKUP($A576,'Hospitalisation Details'!$A:$K,COLUMN('Hospitalisation Details'!J575),FALSE)</f>
        <v>38217</v>
      </c>
      <c r="M576" s="28">
        <f>VLOOKUP($A576,'Hospitalisation Details'!$A:$K,COLUMN('Hospitalisation Details'!F575),FALSE)</f>
        <v>17178.68</v>
      </c>
      <c r="N576" s="28" t="str">
        <f>VLOOKUP($A576,'Hospitalisation Details'!$A:$K,COLUMN('Hospitalisation Details'!G575),FALSE)</f>
        <v>Tier - 2</v>
      </c>
      <c r="O576" s="28" t="str">
        <f>VLOOKUP($A576,'Hospitalisation Details'!$A:$K,COLUMN('Hospitalisation Details'!H575),FALSE)</f>
        <v>Tier - 2</v>
      </c>
      <c r="P576" s="28" t="str">
        <f>VLOOKUP($A576,'Hospitalisation Details'!$A:$K,COLUMN('Hospitalisation Details'!I575),FALSE)</f>
        <v>R1019</v>
      </c>
      <c r="Q576" s="29">
        <f>VLOOKUP($A576,'Hospitalisation Details'!$A:$K,COLUMN('Hospitalisation Details'!K575),FALSE)</f>
        <v>18</v>
      </c>
    </row>
    <row r="577" spans="1:17" ht="15.75" customHeight="1" x14ac:dyDescent="0.35">
      <c r="A577" s="26" t="s">
        <v>615</v>
      </c>
      <c r="B577" s="11" t="str">
        <f>VLOOKUP(A577,'Customer Names'!A:E,COLUMN('Customer Names'!D576),FALSE)</f>
        <v>Ms. Adrienne</v>
      </c>
      <c r="C577" s="11">
        <f>VLOOKUP($A577,'Medical Examinations'!$A:$J,COLUMN('Medical Examinations'!B576),FALSE)</f>
        <v>42.95</v>
      </c>
      <c r="D577" s="11">
        <f>VLOOKUP($A577,'Medical Examinations'!$A:$J,COLUMN('Medical Examinations'!C576),FALSE)</f>
        <v>5.16</v>
      </c>
      <c r="E577" s="11" t="str">
        <f>VLOOKUP($A577,'Medical Examinations'!$A:$J,COLUMN('Medical Examinations'!D576),FALSE)</f>
        <v>Yes</v>
      </c>
      <c r="F577" s="11" t="str">
        <f>VLOOKUP($A577,'Medical Examinations'!$A:$J,COLUMN('Medical Examinations'!E576),FALSE)</f>
        <v>No</v>
      </c>
      <c r="G577" s="11" t="str">
        <f>VLOOKUP($A577,'Medical Examinations'!$A:$J,COLUMN('Medical Examinations'!F576),FALSE)</f>
        <v>No</v>
      </c>
      <c r="H577" s="11">
        <f>VLOOKUP($A577,'Medical Examinations'!$A:$J,COLUMN('Medical Examinations'!G576),FALSE)</f>
        <v>1</v>
      </c>
      <c r="I577" s="11" t="str">
        <f>VLOOKUP($A577,'Medical Examinations'!$A:$J,COLUMN('Medical Examinations'!H576),FALSE)</f>
        <v>No</v>
      </c>
      <c r="J577" s="11" t="str">
        <f>VLOOKUP($A577,'Medical Examinations'!$A:$J,COLUMN('Medical Examinations'!I576),FALSE)</f>
        <v>Obesity</v>
      </c>
      <c r="K577" s="11" t="str">
        <f>VLOOKUP($A577,'Medical Examinations'!$A:$J,COLUMN('Medical Examinations'!J576),FALSE)</f>
        <v>Normal</v>
      </c>
      <c r="L577" s="27">
        <f>VLOOKUP($A577,'Hospitalisation Details'!$A:$K,COLUMN('Hospitalisation Details'!J576),FALSE)</f>
        <v>23535</v>
      </c>
      <c r="M577" s="28">
        <f>VLOOKUP($A577,'Hospitalisation Details'!$A:$K,COLUMN('Hospitalisation Details'!F576),FALSE)</f>
        <v>17174.52</v>
      </c>
      <c r="N577" s="28" t="str">
        <f>VLOOKUP($A577,'Hospitalisation Details'!$A:$K,COLUMN('Hospitalisation Details'!G576),FALSE)</f>
        <v>Tier - 2</v>
      </c>
      <c r="O577" s="28" t="str">
        <f>VLOOKUP($A577,'Hospitalisation Details'!$A:$K,COLUMN('Hospitalisation Details'!H576),FALSE)</f>
        <v>Tier - 2</v>
      </c>
      <c r="P577" s="28" t="str">
        <f>VLOOKUP($A577,'Hospitalisation Details'!$A:$K,COLUMN('Hospitalisation Details'!I576),FALSE)</f>
        <v>R1012</v>
      </c>
      <c r="Q577" s="29">
        <f>VLOOKUP($A577,'Hospitalisation Details'!$A:$K,COLUMN('Hospitalisation Details'!K576),FALSE)</f>
        <v>59</v>
      </c>
    </row>
    <row r="578" spans="1:17" ht="15.75" customHeight="1" x14ac:dyDescent="0.35">
      <c r="A578" s="26" t="s">
        <v>616</v>
      </c>
      <c r="B578" s="11" t="str">
        <f>VLOOKUP(A578,'Customer Names'!A:E,COLUMN('Customer Names'!D577),FALSE)</f>
        <v>Mrs. Meredith</v>
      </c>
      <c r="C578" s="11">
        <f>VLOOKUP($A578,'Medical Examinations'!$A:$J,COLUMN('Medical Examinations'!B577),FALSE)</f>
        <v>42.66</v>
      </c>
      <c r="D578" s="11">
        <f>VLOOKUP($A578,'Medical Examinations'!$A:$J,COLUMN('Medical Examinations'!C577),FALSE)</f>
        <v>10.44</v>
      </c>
      <c r="E578" s="11" t="str">
        <f>VLOOKUP($A578,'Medical Examinations'!$A:$J,COLUMN('Medical Examinations'!D577),FALSE)</f>
        <v>No</v>
      </c>
      <c r="F578" s="11" t="str">
        <f>VLOOKUP($A578,'Medical Examinations'!$A:$J,COLUMN('Medical Examinations'!E577),FALSE)</f>
        <v>No</v>
      </c>
      <c r="G578" s="11" t="str">
        <f>VLOOKUP($A578,'Medical Examinations'!$A:$J,COLUMN('Medical Examinations'!F577),FALSE)</f>
        <v>No</v>
      </c>
      <c r="H578" s="11">
        <f>VLOOKUP($A578,'Medical Examinations'!$A:$J,COLUMN('Medical Examinations'!G577),FALSE)</f>
        <v>0</v>
      </c>
      <c r="I578" s="11" t="str">
        <f>VLOOKUP($A578,'Medical Examinations'!$A:$J,COLUMN('Medical Examinations'!H577),FALSE)</f>
        <v>No</v>
      </c>
      <c r="J578" s="11" t="str">
        <f>VLOOKUP($A578,'Medical Examinations'!$A:$J,COLUMN('Medical Examinations'!I577),FALSE)</f>
        <v>Obesity</v>
      </c>
      <c r="K578" s="11" t="str">
        <f>VLOOKUP($A578,'Medical Examinations'!$A:$J,COLUMN('Medical Examinations'!J577),FALSE)</f>
        <v>Diabetes</v>
      </c>
      <c r="L578" s="27">
        <f>VLOOKUP($A578,'Hospitalisation Details'!$A:$K,COLUMN('Hospitalisation Details'!J577),FALSE)</f>
        <v>24001</v>
      </c>
      <c r="M578" s="28">
        <f>VLOOKUP($A578,'Hospitalisation Details'!$A:$K,COLUMN('Hospitalisation Details'!F577),FALSE)</f>
        <v>17172.27</v>
      </c>
      <c r="N578" s="28" t="str">
        <f>VLOOKUP($A578,'Hospitalisation Details'!$A:$K,COLUMN('Hospitalisation Details'!G577),FALSE)</f>
        <v>Tier - 2</v>
      </c>
      <c r="O578" s="28" t="str">
        <f>VLOOKUP($A578,'Hospitalisation Details'!$A:$K,COLUMN('Hospitalisation Details'!H577),FALSE)</f>
        <v>Tier - 2</v>
      </c>
      <c r="P578" s="28" t="str">
        <f>VLOOKUP($A578,'Hospitalisation Details'!$A:$K,COLUMN('Hospitalisation Details'!I577),FALSE)</f>
        <v>R1026</v>
      </c>
      <c r="Q578" s="29">
        <f>VLOOKUP($A578,'Hospitalisation Details'!$A:$K,COLUMN('Hospitalisation Details'!K577),FALSE)</f>
        <v>57</v>
      </c>
    </row>
    <row r="579" spans="1:17" ht="15.75" customHeight="1" x14ac:dyDescent="0.35">
      <c r="A579" s="26" t="s">
        <v>617</v>
      </c>
      <c r="B579" s="11" t="str">
        <f>VLOOKUP(A579,'Customer Names'!A:E,COLUMN('Customer Names'!D578),FALSE)</f>
        <v>Mr. Junyong</v>
      </c>
      <c r="C579" s="11">
        <f>VLOOKUP($A579,'Medical Examinations'!$A:$J,COLUMN('Medical Examinations'!B578),FALSE)</f>
        <v>33.630000000000003</v>
      </c>
      <c r="D579" s="11">
        <f>VLOOKUP($A579,'Medical Examinations'!$A:$J,COLUMN('Medical Examinations'!C578),FALSE)</f>
        <v>5.69</v>
      </c>
      <c r="E579" s="11" t="str">
        <f>VLOOKUP($A579,'Medical Examinations'!$A:$J,COLUMN('Medical Examinations'!D578),FALSE)</f>
        <v>No</v>
      </c>
      <c r="F579" s="11" t="str">
        <f>VLOOKUP($A579,'Medical Examinations'!$A:$J,COLUMN('Medical Examinations'!E578),FALSE)</f>
        <v>No</v>
      </c>
      <c r="G579" s="11" t="str">
        <f>VLOOKUP($A579,'Medical Examinations'!$A:$J,COLUMN('Medical Examinations'!F578),FALSE)</f>
        <v>No</v>
      </c>
      <c r="H579" s="11">
        <f>VLOOKUP($A579,'Medical Examinations'!$A:$J,COLUMN('Medical Examinations'!G578),FALSE)</f>
        <v>1</v>
      </c>
      <c r="I579" s="11" t="str">
        <f>VLOOKUP($A579,'Medical Examinations'!$A:$J,COLUMN('Medical Examinations'!H578),FALSE)</f>
        <v>No</v>
      </c>
      <c r="J579" s="11" t="str">
        <f>VLOOKUP($A579,'Medical Examinations'!$A:$J,COLUMN('Medical Examinations'!I578),FALSE)</f>
        <v>Obesity</v>
      </c>
      <c r="K579" s="11" t="str">
        <f>VLOOKUP($A579,'Medical Examinations'!$A:$J,COLUMN('Medical Examinations'!J578),FALSE)</f>
        <v>Normal</v>
      </c>
      <c r="L579" s="27">
        <f>VLOOKUP($A579,'Hospitalisation Details'!$A:$K,COLUMN('Hospitalisation Details'!J578),FALSE)</f>
        <v>35949</v>
      </c>
      <c r="M579" s="28">
        <f>VLOOKUP($A579,'Hospitalisation Details'!$A:$K,COLUMN('Hospitalisation Details'!F578),FALSE)</f>
        <v>17128.43</v>
      </c>
      <c r="N579" s="28" t="str">
        <f>VLOOKUP($A579,'Hospitalisation Details'!$A:$K,COLUMN('Hospitalisation Details'!G578),FALSE)</f>
        <v>Tier - 2</v>
      </c>
      <c r="O579" s="28" t="str">
        <f>VLOOKUP($A579,'Hospitalisation Details'!$A:$K,COLUMN('Hospitalisation Details'!H578),FALSE)</f>
        <v>Tier - 3</v>
      </c>
      <c r="P579" s="28" t="str">
        <f>VLOOKUP($A579,'Hospitalisation Details'!$A:$K,COLUMN('Hospitalisation Details'!I578),FALSE)</f>
        <v>R1016</v>
      </c>
      <c r="Q579" s="29">
        <f>VLOOKUP($A579,'Hospitalisation Details'!$A:$K,COLUMN('Hospitalisation Details'!K578),FALSE)</f>
        <v>25</v>
      </c>
    </row>
    <row r="580" spans="1:17" ht="15.75" customHeight="1" x14ac:dyDescent="0.35">
      <c r="A580" s="26" t="s">
        <v>618</v>
      </c>
      <c r="B580" s="11" t="str">
        <f>VLOOKUP(A580,'Customer Names'!A:E,COLUMN('Customer Names'!D579),FALSE)</f>
        <v>Ms. Kristen</v>
      </c>
      <c r="C580" s="11">
        <f>VLOOKUP($A580,'Medical Examinations'!$A:$J,COLUMN('Medical Examinations'!B579),FALSE)</f>
        <v>26.84</v>
      </c>
      <c r="D580" s="11">
        <f>VLOOKUP($A580,'Medical Examinations'!$A:$J,COLUMN('Medical Examinations'!C579),FALSE)</f>
        <v>6.5</v>
      </c>
      <c r="E580" s="11" t="str">
        <f>VLOOKUP($A580,'Medical Examinations'!$A:$J,COLUMN('Medical Examinations'!D579),FALSE)</f>
        <v>No</v>
      </c>
      <c r="F580" s="11" t="str">
        <f>VLOOKUP($A580,'Medical Examinations'!$A:$J,COLUMN('Medical Examinations'!E579),FALSE)</f>
        <v>No</v>
      </c>
      <c r="G580" s="11" t="str">
        <f>VLOOKUP($A580,'Medical Examinations'!$A:$J,COLUMN('Medical Examinations'!F579),FALSE)</f>
        <v>No</v>
      </c>
      <c r="H580" s="11">
        <f>VLOOKUP($A580,'Medical Examinations'!$A:$J,COLUMN('Medical Examinations'!G579),FALSE)</f>
        <v>0</v>
      </c>
      <c r="I580" s="11" t="str">
        <f>VLOOKUP($A580,'Medical Examinations'!$A:$J,COLUMN('Medical Examinations'!H579),FALSE)</f>
        <v>Yes</v>
      </c>
      <c r="J580" s="11" t="str">
        <f>VLOOKUP($A580,'Medical Examinations'!$A:$J,COLUMN('Medical Examinations'!I579),FALSE)</f>
        <v>Overweight</v>
      </c>
      <c r="K580" s="11" t="str">
        <f>VLOOKUP($A580,'Medical Examinations'!$A:$J,COLUMN('Medical Examinations'!J579),FALSE)</f>
        <v>Diabetes</v>
      </c>
      <c r="L580" s="27">
        <f>VLOOKUP($A580,'Hospitalisation Details'!$A:$K,COLUMN('Hospitalisation Details'!J579),FALSE)</f>
        <v>37435</v>
      </c>
      <c r="M580" s="28">
        <f>VLOOKUP($A580,'Hospitalisation Details'!$A:$K,COLUMN('Hospitalisation Details'!F579),FALSE)</f>
        <v>17085.27</v>
      </c>
      <c r="N580" s="28" t="str">
        <f>VLOOKUP($A580,'Hospitalisation Details'!$A:$K,COLUMN('Hospitalisation Details'!G579),FALSE)</f>
        <v>Tier - 2</v>
      </c>
      <c r="O580" s="28" t="str">
        <f>VLOOKUP($A580,'Hospitalisation Details'!$A:$K,COLUMN('Hospitalisation Details'!H579),FALSE)</f>
        <v>Tier - 3</v>
      </c>
      <c r="P580" s="28" t="str">
        <f>VLOOKUP($A580,'Hospitalisation Details'!$A:$K,COLUMN('Hospitalisation Details'!I579),FALSE)</f>
        <v>R1013</v>
      </c>
      <c r="Q580" s="29">
        <f>VLOOKUP($A580,'Hospitalisation Details'!$A:$K,COLUMN('Hospitalisation Details'!K579),FALSE)</f>
        <v>20</v>
      </c>
    </row>
    <row r="581" spans="1:17" ht="15.75" customHeight="1" x14ac:dyDescent="0.35">
      <c r="A581" s="26" t="s">
        <v>619</v>
      </c>
      <c r="B581" s="11" t="str">
        <f>VLOOKUP(A581,'Customer Names'!A:E,COLUMN('Customer Names'!D580),FALSE)</f>
        <v>Ms. Maria</v>
      </c>
      <c r="C581" s="11">
        <f>VLOOKUP($A581,'Medical Examinations'!$A:$J,COLUMN('Medical Examinations'!B580),FALSE)</f>
        <v>28.3</v>
      </c>
      <c r="D581" s="11">
        <f>VLOOKUP($A581,'Medical Examinations'!$A:$J,COLUMN('Medical Examinations'!C580),FALSE)</f>
        <v>5.73</v>
      </c>
      <c r="E581" s="11" t="str">
        <f>VLOOKUP($A581,'Medical Examinations'!$A:$J,COLUMN('Medical Examinations'!D580),FALSE)</f>
        <v>No</v>
      </c>
      <c r="F581" s="11" t="str">
        <f>VLOOKUP($A581,'Medical Examinations'!$A:$J,COLUMN('Medical Examinations'!E580),FALSE)</f>
        <v>No</v>
      </c>
      <c r="G581" s="11" t="str">
        <f>VLOOKUP($A581,'Medical Examinations'!$A:$J,COLUMN('Medical Examinations'!F580),FALSE)</f>
        <v>Yes</v>
      </c>
      <c r="H581" s="11">
        <f>VLOOKUP($A581,'Medical Examinations'!$A:$J,COLUMN('Medical Examinations'!G580),FALSE)</f>
        <v>1</v>
      </c>
      <c r="I581" s="11" t="str">
        <f>VLOOKUP($A581,'Medical Examinations'!$A:$J,COLUMN('Medical Examinations'!H580),FALSE)</f>
        <v>Yes</v>
      </c>
      <c r="J581" s="11" t="str">
        <f>VLOOKUP($A581,'Medical Examinations'!$A:$J,COLUMN('Medical Examinations'!I580),FALSE)</f>
        <v>Overweight</v>
      </c>
      <c r="K581" s="11" t="str">
        <f>VLOOKUP($A581,'Medical Examinations'!$A:$J,COLUMN('Medical Examinations'!J580),FALSE)</f>
        <v>Prediabetes</v>
      </c>
      <c r="L581" s="27">
        <f>VLOOKUP($A581,'Hospitalisation Details'!$A:$K,COLUMN('Hospitalisation Details'!J580),FALSE)</f>
        <v>37981</v>
      </c>
      <c r="M581" s="28">
        <f>VLOOKUP($A581,'Hospitalisation Details'!$A:$K,COLUMN('Hospitalisation Details'!F580),FALSE)</f>
        <v>17081.080000000002</v>
      </c>
      <c r="N581" s="28" t="str">
        <f>VLOOKUP($A581,'Hospitalisation Details'!$A:$K,COLUMN('Hospitalisation Details'!G580),FALSE)</f>
        <v>Tier - 2</v>
      </c>
      <c r="O581" s="28" t="str">
        <f>VLOOKUP($A581,'Hospitalisation Details'!$A:$K,COLUMN('Hospitalisation Details'!H580),FALSE)</f>
        <v>Tier - 2</v>
      </c>
      <c r="P581" s="28" t="str">
        <f>VLOOKUP($A581,'Hospitalisation Details'!$A:$K,COLUMN('Hospitalisation Details'!I580),FALSE)</f>
        <v>R1011</v>
      </c>
      <c r="Q581" s="29">
        <f>VLOOKUP($A581,'Hospitalisation Details'!$A:$K,COLUMN('Hospitalisation Details'!K580),FALSE)</f>
        <v>19</v>
      </c>
    </row>
    <row r="582" spans="1:17" ht="15.75" customHeight="1" x14ac:dyDescent="0.35">
      <c r="A582" s="26" t="s">
        <v>620</v>
      </c>
      <c r="B582" s="11" t="str">
        <f>VLOOKUP(A582,'Customer Names'!A:E,COLUMN('Customer Names'!D581),FALSE)</f>
        <v>Mr. Jonathan</v>
      </c>
      <c r="C582" s="11">
        <f>VLOOKUP($A582,'Medical Examinations'!$A:$J,COLUMN('Medical Examinations'!B581),FALSE)</f>
        <v>27.06</v>
      </c>
      <c r="D582" s="11">
        <f>VLOOKUP($A582,'Medical Examinations'!$A:$J,COLUMN('Medical Examinations'!C581),FALSE)</f>
        <v>5.74</v>
      </c>
      <c r="E582" s="11" t="str">
        <f>VLOOKUP($A582,'Medical Examinations'!$A:$J,COLUMN('Medical Examinations'!D581),FALSE)</f>
        <v>Yes</v>
      </c>
      <c r="F582" s="11" t="str">
        <f>VLOOKUP($A582,'Medical Examinations'!$A:$J,COLUMN('Medical Examinations'!E581),FALSE)</f>
        <v>No</v>
      </c>
      <c r="G582" s="11" t="str">
        <f>VLOOKUP($A582,'Medical Examinations'!$A:$J,COLUMN('Medical Examinations'!F581),FALSE)</f>
        <v>No</v>
      </c>
      <c r="H582" s="11">
        <f>VLOOKUP($A582,'Medical Examinations'!$A:$J,COLUMN('Medical Examinations'!G581),FALSE)</f>
        <v>0</v>
      </c>
      <c r="I582" s="11" t="str">
        <f>VLOOKUP($A582,'Medical Examinations'!$A:$J,COLUMN('Medical Examinations'!H581),FALSE)</f>
        <v>Yes</v>
      </c>
      <c r="J582" s="11" t="str">
        <f>VLOOKUP($A582,'Medical Examinations'!$A:$J,COLUMN('Medical Examinations'!I581),FALSE)</f>
        <v>Overweight</v>
      </c>
      <c r="K582" s="11" t="str">
        <f>VLOOKUP($A582,'Medical Examinations'!$A:$J,COLUMN('Medical Examinations'!J581),FALSE)</f>
        <v>Prediabetes</v>
      </c>
      <c r="L582" s="27">
        <f>VLOOKUP($A582,'Hospitalisation Details'!$A:$K,COLUMN('Hospitalisation Details'!J581),FALSE)</f>
        <v>35226</v>
      </c>
      <c r="M582" s="28">
        <f>VLOOKUP($A582,'Hospitalisation Details'!$A:$K,COLUMN('Hospitalisation Details'!F581),FALSE)</f>
        <v>17043.34</v>
      </c>
      <c r="N582" s="28" t="str">
        <f>VLOOKUP($A582,'Hospitalisation Details'!$A:$K,COLUMN('Hospitalisation Details'!G581),FALSE)</f>
        <v>Tier - 2</v>
      </c>
      <c r="O582" s="28" t="str">
        <f>VLOOKUP($A582,'Hospitalisation Details'!$A:$K,COLUMN('Hospitalisation Details'!H581),FALSE)</f>
        <v>Tier - 3</v>
      </c>
      <c r="P582" s="28" t="str">
        <f>VLOOKUP($A582,'Hospitalisation Details'!$A:$K,COLUMN('Hospitalisation Details'!I581),FALSE)</f>
        <v>R1013</v>
      </c>
      <c r="Q582" s="29">
        <f>VLOOKUP($A582,'Hospitalisation Details'!$A:$K,COLUMN('Hospitalisation Details'!K581),FALSE)</f>
        <v>26</v>
      </c>
    </row>
    <row r="583" spans="1:17" ht="15.75" customHeight="1" x14ac:dyDescent="0.35">
      <c r="A583" s="26" t="s">
        <v>621</v>
      </c>
      <c r="B583" s="11" t="str">
        <f>VLOOKUP(A583,'Customer Names'!A:E,COLUMN('Customer Names'!D582),FALSE)</f>
        <v>Mr. Phil</v>
      </c>
      <c r="C583" s="11">
        <f>VLOOKUP($A583,'Medical Examinations'!$A:$J,COLUMN('Medical Examinations'!B582),FALSE)</f>
        <v>47.13</v>
      </c>
      <c r="D583" s="11">
        <f>VLOOKUP($A583,'Medical Examinations'!$A:$J,COLUMN('Medical Examinations'!C582),FALSE)</f>
        <v>8.6999999999999993</v>
      </c>
      <c r="E583" s="11" t="str">
        <f>VLOOKUP($A583,'Medical Examinations'!$A:$J,COLUMN('Medical Examinations'!D582),FALSE)</f>
        <v>No</v>
      </c>
      <c r="F583" s="11" t="str">
        <f>VLOOKUP($A583,'Medical Examinations'!$A:$J,COLUMN('Medical Examinations'!E582),FALSE)</f>
        <v>No</v>
      </c>
      <c r="G583" s="11" t="str">
        <f>VLOOKUP($A583,'Medical Examinations'!$A:$J,COLUMN('Medical Examinations'!F582),FALSE)</f>
        <v>No</v>
      </c>
      <c r="H583" s="11">
        <f>VLOOKUP($A583,'Medical Examinations'!$A:$J,COLUMN('Medical Examinations'!G582),FALSE)</f>
        <v>0</v>
      </c>
      <c r="I583" s="11" t="str">
        <f>VLOOKUP($A583,'Medical Examinations'!$A:$J,COLUMN('Medical Examinations'!H582),FALSE)</f>
        <v>No</v>
      </c>
      <c r="J583" s="11" t="str">
        <f>VLOOKUP($A583,'Medical Examinations'!$A:$J,COLUMN('Medical Examinations'!I582),FALSE)</f>
        <v>Obesity</v>
      </c>
      <c r="K583" s="11" t="str">
        <f>VLOOKUP($A583,'Medical Examinations'!$A:$J,COLUMN('Medical Examinations'!J582),FALSE)</f>
        <v>Diabetes</v>
      </c>
      <c r="L583" s="27">
        <f>VLOOKUP($A583,'Hospitalisation Details'!$A:$K,COLUMN('Hospitalisation Details'!J582),FALSE)</f>
        <v>26167</v>
      </c>
      <c r="M583" s="28">
        <f>VLOOKUP($A583,'Hospitalisation Details'!$A:$K,COLUMN('Hospitalisation Details'!F582),FALSE)</f>
        <v>17016.009999999998</v>
      </c>
      <c r="N583" s="28" t="str">
        <f>VLOOKUP($A583,'Hospitalisation Details'!$A:$K,COLUMN('Hospitalisation Details'!G582),FALSE)</f>
        <v>Tier - 2</v>
      </c>
      <c r="O583" s="28" t="str">
        <f>VLOOKUP($A583,'Hospitalisation Details'!$A:$K,COLUMN('Hospitalisation Details'!H582),FALSE)</f>
        <v>Tier - 2</v>
      </c>
      <c r="P583" s="28" t="str">
        <f>VLOOKUP($A583,'Hospitalisation Details'!$A:$K,COLUMN('Hospitalisation Details'!I582),FALSE)</f>
        <v>R1023</v>
      </c>
      <c r="Q583" s="29">
        <f>VLOOKUP($A583,'Hospitalisation Details'!$A:$K,COLUMN('Hospitalisation Details'!K582),FALSE)</f>
        <v>51</v>
      </c>
    </row>
    <row r="584" spans="1:17" ht="15.75" customHeight="1" x14ac:dyDescent="0.35">
      <c r="A584" s="26" t="s">
        <v>622</v>
      </c>
      <c r="B584" s="11" t="str">
        <f>VLOOKUP(A584,'Customer Names'!A:E,COLUMN('Customer Names'!D583),FALSE)</f>
        <v>Ms. Benjamina</v>
      </c>
      <c r="C584" s="11">
        <f>VLOOKUP($A584,'Medical Examinations'!$A:$J,COLUMN('Medical Examinations'!B583),FALSE)</f>
        <v>51.72</v>
      </c>
      <c r="D584" s="11">
        <f>VLOOKUP($A584,'Medical Examinations'!$A:$J,COLUMN('Medical Examinations'!C583),FALSE)</f>
        <v>5.09</v>
      </c>
      <c r="E584" s="11" t="str">
        <f>VLOOKUP($A584,'Medical Examinations'!$A:$J,COLUMN('Medical Examinations'!D583),FALSE)</f>
        <v>No</v>
      </c>
      <c r="F584" s="11" t="str">
        <f>VLOOKUP($A584,'Medical Examinations'!$A:$J,COLUMN('Medical Examinations'!E583),FALSE)</f>
        <v>No</v>
      </c>
      <c r="G584" s="11" t="str">
        <f>VLOOKUP($A584,'Medical Examinations'!$A:$J,COLUMN('Medical Examinations'!F583),FALSE)</f>
        <v>No</v>
      </c>
      <c r="H584" s="11">
        <f>VLOOKUP($A584,'Medical Examinations'!$A:$J,COLUMN('Medical Examinations'!G583),FALSE)</f>
        <v>0</v>
      </c>
      <c r="I584" s="11" t="str">
        <f>VLOOKUP($A584,'Medical Examinations'!$A:$J,COLUMN('Medical Examinations'!H583),FALSE)</f>
        <v>No</v>
      </c>
      <c r="J584" s="11" t="str">
        <f>VLOOKUP($A584,'Medical Examinations'!$A:$J,COLUMN('Medical Examinations'!I583),FALSE)</f>
        <v>Obesity</v>
      </c>
      <c r="K584" s="11" t="str">
        <f>VLOOKUP($A584,'Medical Examinations'!$A:$J,COLUMN('Medical Examinations'!J583),FALSE)</f>
        <v>Normal</v>
      </c>
      <c r="L584" s="27">
        <f>VLOOKUP($A584,'Hospitalisation Details'!$A:$K,COLUMN('Hospitalisation Details'!J583),FALSE)</f>
        <v>29418</v>
      </c>
      <c r="M584" s="28">
        <f>VLOOKUP($A584,'Hospitalisation Details'!$A:$K,COLUMN('Hospitalisation Details'!F583),FALSE)</f>
        <v>16990.55</v>
      </c>
      <c r="N584" s="28" t="str">
        <f>VLOOKUP($A584,'Hospitalisation Details'!$A:$K,COLUMN('Hospitalisation Details'!G583),FALSE)</f>
        <v>Tier - 2</v>
      </c>
      <c r="O584" s="28" t="str">
        <f>VLOOKUP($A584,'Hospitalisation Details'!$A:$K,COLUMN('Hospitalisation Details'!H583),FALSE)</f>
        <v>Tier - 3</v>
      </c>
      <c r="P584" s="28" t="str">
        <f>VLOOKUP($A584,'Hospitalisation Details'!$A:$K,COLUMN('Hospitalisation Details'!I583),FALSE)</f>
        <v>R1012</v>
      </c>
      <c r="Q584" s="29">
        <f>VLOOKUP($A584,'Hospitalisation Details'!$A:$K,COLUMN('Hospitalisation Details'!K583),FALSE)</f>
        <v>42</v>
      </c>
    </row>
    <row r="585" spans="1:17" ht="15.75" customHeight="1" x14ac:dyDescent="0.35">
      <c r="A585" s="26" t="s">
        <v>623</v>
      </c>
      <c r="B585" s="11" t="str">
        <f>VLOOKUP(A585,'Customer Names'!A:E,COLUMN('Customer Names'!D584),FALSE)</f>
        <v>Mr. Christopher</v>
      </c>
      <c r="C585" s="11">
        <f>VLOOKUP($A585,'Medical Examinations'!$A:$J,COLUMN('Medical Examinations'!B584),FALSE)</f>
        <v>48.59</v>
      </c>
      <c r="D585" s="11">
        <f>VLOOKUP($A585,'Medical Examinations'!$A:$J,COLUMN('Medical Examinations'!C584),FALSE)</f>
        <v>5.57</v>
      </c>
      <c r="E585" s="11" t="str">
        <f>VLOOKUP($A585,'Medical Examinations'!$A:$J,COLUMN('Medical Examinations'!D584),FALSE)</f>
        <v>No</v>
      </c>
      <c r="F585" s="11" t="str">
        <f>VLOOKUP($A585,'Medical Examinations'!$A:$J,COLUMN('Medical Examinations'!E584),FALSE)</f>
        <v>No</v>
      </c>
      <c r="G585" s="11" t="str">
        <f>VLOOKUP($A585,'Medical Examinations'!$A:$J,COLUMN('Medical Examinations'!F584),FALSE)</f>
        <v>No</v>
      </c>
      <c r="H585" s="11">
        <f>VLOOKUP($A585,'Medical Examinations'!$A:$J,COLUMN('Medical Examinations'!G584),FALSE)</f>
        <v>0</v>
      </c>
      <c r="I585" s="11" t="str">
        <f>VLOOKUP($A585,'Medical Examinations'!$A:$J,COLUMN('Medical Examinations'!H584),FALSE)</f>
        <v>No</v>
      </c>
      <c r="J585" s="11" t="str">
        <f>VLOOKUP($A585,'Medical Examinations'!$A:$J,COLUMN('Medical Examinations'!I584),FALSE)</f>
        <v>Obesity</v>
      </c>
      <c r="K585" s="11" t="str">
        <f>VLOOKUP($A585,'Medical Examinations'!$A:$J,COLUMN('Medical Examinations'!J584),FALSE)</f>
        <v>Normal</v>
      </c>
      <c r="L585" s="27">
        <f>VLOOKUP($A585,'Hospitalisation Details'!$A:$K,COLUMN('Hospitalisation Details'!J584),FALSE)</f>
        <v>28362</v>
      </c>
      <c r="M585" s="28">
        <f>VLOOKUP($A585,'Hospitalisation Details'!$A:$K,COLUMN('Hospitalisation Details'!F584),FALSE)</f>
        <v>16921.09</v>
      </c>
      <c r="N585" s="28" t="str">
        <f>VLOOKUP($A585,'Hospitalisation Details'!$A:$K,COLUMN('Hospitalisation Details'!G584),FALSE)</f>
        <v>Tier - 2</v>
      </c>
      <c r="O585" s="28" t="str">
        <f>VLOOKUP($A585,'Hospitalisation Details'!$A:$K,COLUMN('Hospitalisation Details'!H584),FALSE)</f>
        <v>Tier - 3</v>
      </c>
      <c r="P585" s="28" t="str">
        <f>VLOOKUP($A585,'Hospitalisation Details'!$A:$K,COLUMN('Hospitalisation Details'!I584),FALSE)</f>
        <v>R1023</v>
      </c>
      <c r="Q585" s="29">
        <f>VLOOKUP($A585,'Hospitalisation Details'!$A:$K,COLUMN('Hospitalisation Details'!K584),FALSE)</f>
        <v>45</v>
      </c>
    </row>
    <row r="586" spans="1:17" ht="15.75" customHeight="1" x14ac:dyDescent="0.35">
      <c r="A586" s="26" t="s">
        <v>624</v>
      </c>
      <c r="B586" s="11" t="str">
        <f>VLOOKUP(A586,'Customer Names'!A:E,COLUMN('Customer Names'!D585),FALSE)</f>
        <v>Ms. Alison</v>
      </c>
      <c r="C586" s="11">
        <f>VLOOKUP($A586,'Medical Examinations'!$A:$J,COLUMN('Medical Examinations'!B585),FALSE)</f>
        <v>45.18</v>
      </c>
      <c r="D586" s="11">
        <f>VLOOKUP($A586,'Medical Examinations'!$A:$J,COLUMN('Medical Examinations'!C585),FALSE)</f>
        <v>10.87</v>
      </c>
      <c r="E586" s="11" t="str">
        <f>VLOOKUP($A586,'Medical Examinations'!$A:$J,COLUMN('Medical Examinations'!D585),FALSE)</f>
        <v>No</v>
      </c>
      <c r="F586" s="11" t="str">
        <f>VLOOKUP($A586,'Medical Examinations'!$A:$J,COLUMN('Medical Examinations'!E585),FALSE)</f>
        <v>No</v>
      </c>
      <c r="G586" s="11" t="str">
        <f>VLOOKUP($A586,'Medical Examinations'!$A:$J,COLUMN('Medical Examinations'!F585),FALSE)</f>
        <v>No</v>
      </c>
      <c r="H586" s="11">
        <f>VLOOKUP($A586,'Medical Examinations'!$A:$J,COLUMN('Medical Examinations'!G585),FALSE)</f>
        <v>0</v>
      </c>
      <c r="I586" s="11" t="str">
        <f>VLOOKUP($A586,'Medical Examinations'!$A:$J,COLUMN('Medical Examinations'!H585),FALSE)</f>
        <v>No</v>
      </c>
      <c r="J586" s="11" t="str">
        <f>VLOOKUP($A586,'Medical Examinations'!$A:$J,COLUMN('Medical Examinations'!I585),FALSE)</f>
        <v>Obesity</v>
      </c>
      <c r="K586" s="11" t="str">
        <f>VLOOKUP($A586,'Medical Examinations'!$A:$J,COLUMN('Medical Examinations'!J585),FALSE)</f>
        <v>Diabetes</v>
      </c>
      <c r="L586" s="27">
        <f>VLOOKUP($A586,'Hospitalisation Details'!$A:$K,COLUMN('Hospitalisation Details'!J585),FALSE)</f>
        <v>25132</v>
      </c>
      <c r="M586" s="28">
        <f>VLOOKUP($A586,'Hospitalisation Details'!$A:$K,COLUMN('Hospitalisation Details'!F585),FALSE)</f>
        <v>16903.5</v>
      </c>
      <c r="N586" s="28" t="str">
        <f>VLOOKUP($A586,'Hospitalisation Details'!$A:$K,COLUMN('Hospitalisation Details'!G585),FALSE)</f>
        <v>Tier - 2</v>
      </c>
      <c r="O586" s="28" t="str">
        <f>VLOOKUP($A586,'Hospitalisation Details'!$A:$K,COLUMN('Hospitalisation Details'!H585),FALSE)</f>
        <v>Tier - 3</v>
      </c>
      <c r="P586" s="28" t="str">
        <f>VLOOKUP($A586,'Hospitalisation Details'!$A:$K,COLUMN('Hospitalisation Details'!I585),FALSE)</f>
        <v>R1012</v>
      </c>
      <c r="Q586" s="29">
        <f>VLOOKUP($A586,'Hospitalisation Details'!$A:$K,COLUMN('Hospitalisation Details'!K585),FALSE)</f>
        <v>54</v>
      </c>
    </row>
    <row r="587" spans="1:17" ht="15.75" customHeight="1" x14ac:dyDescent="0.35">
      <c r="A587" s="26" t="s">
        <v>625</v>
      </c>
      <c r="B587" s="11" t="str">
        <f>VLOOKUP(A587,'Customer Names'!A:E,COLUMN('Customer Names'!D586),FALSE)</f>
        <v>Ms. Caroline</v>
      </c>
      <c r="C587" s="11">
        <f>VLOOKUP($A587,'Medical Examinations'!$A:$J,COLUMN('Medical Examinations'!B586),FALSE)</f>
        <v>27.9</v>
      </c>
      <c r="D587" s="11">
        <f>VLOOKUP($A587,'Medical Examinations'!$A:$J,COLUMN('Medical Examinations'!C586),FALSE)</f>
        <v>6.02</v>
      </c>
      <c r="E587" s="11" t="str">
        <f>VLOOKUP($A587,'Medical Examinations'!$A:$J,COLUMN('Medical Examinations'!D586),FALSE)</f>
        <v>No</v>
      </c>
      <c r="F587" s="11" t="str">
        <f>VLOOKUP($A587,'Medical Examinations'!$A:$J,COLUMN('Medical Examinations'!E586),FALSE)</f>
        <v>No</v>
      </c>
      <c r="G587" s="11" t="str">
        <f>VLOOKUP($A587,'Medical Examinations'!$A:$J,COLUMN('Medical Examinations'!F586),FALSE)</f>
        <v>Yes</v>
      </c>
      <c r="H587" s="11">
        <f>VLOOKUP($A587,'Medical Examinations'!$A:$J,COLUMN('Medical Examinations'!G586),FALSE)</f>
        <v>1</v>
      </c>
      <c r="I587" s="11" t="str">
        <f>VLOOKUP($A587,'Medical Examinations'!$A:$J,COLUMN('Medical Examinations'!H586),FALSE)</f>
        <v>Yes</v>
      </c>
      <c r="J587" s="11" t="str">
        <f>VLOOKUP($A587,'Medical Examinations'!$A:$J,COLUMN('Medical Examinations'!I586),FALSE)</f>
        <v>Overweight</v>
      </c>
      <c r="K587" s="11" t="str">
        <f>VLOOKUP($A587,'Medical Examinations'!$A:$J,COLUMN('Medical Examinations'!J586),FALSE)</f>
        <v>Prediabetes</v>
      </c>
      <c r="L587" s="27">
        <f>VLOOKUP($A587,'Hospitalisation Details'!$A:$K,COLUMN('Hospitalisation Details'!J586),FALSE)</f>
        <v>37874</v>
      </c>
      <c r="M587" s="28">
        <f>VLOOKUP($A587,'Hospitalisation Details'!$A:$K,COLUMN('Hospitalisation Details'!F586),FALSE)</f>
        <v>16884.919999999998</v>
      </c>
      <c r="N587" s="28" t="str">
        <f>VLOOKUP($A587,'Hospitalisation Details'!$A:$K,COLUMN('Hospitalisation Details'!G586),FALSE)</f>
        <v>Tier - 2</v>
      </c>
      <c r="O587" s="28" t="str">
        <f>VLOOKUP($A587,'Hospitalisation Details'!$A:$K,COLUMN('Hospitalisation Details'!H586),FALSE)</f>
        <v>Tier - 2</v>
      </c>
      <c r="P587" s="28" t="str">
        <f>VLOOKUP($A587,'Hospitalisation Details'!$A:$K,COLUMN('Hospitalisation Details'!I586),FALSE)</f>
        <v>R1011</v>
      </c>
      <c r="Q587" s="29">
        <f>VLOOKUP($A587,'Hospitalisation Details'!$A:$K,COLUMN('Hospitalisation Details'!K586),FALSE)</f>
        <v>19</v>
      </c>
    </row>
    <row r="588" spans="1:17" ht="15.75" customHeight="1" x14ac:dyDescent="0.35">
      <c r="A588" s="26" t="s">
        <v>626</v>
      </c>
      <c r="B588" s="11" t="str">
        <f>VLOOKUP(A588,'Customer Names'!A:E,COLUMN('Customer Names'!D587),FALSE)</f>
        <v>Ms. Alexis</v>
      </c>
      <c r="C588" s="11">
        <f>VLOOKUP($A588,'Medical Examinations'!$A:$J,COLUMN('Medical Examinations'!B587),FALSE)</f>
        <v>51.33</v>
      </c>
      <c r="D588" s="11">
        <f>VLOOKUP($A588,'Medical Examinations'!$A:$J,COLUMN('Medical Examinations'!C587),FALSE)</f>
        <v>7</v>
      </c>
      <c r="E588" s="11" t="str">
        <f>VLOOKUP($A588,'Medical Examinations'!$A:$J,COLUMN('Medical Examinations'!D587),FALSE)</f>
        <v>No</v>
      </c>
      <c r="F588" s="11" t="str">
        <f>VLOOKUP($A588,'Medical Examinations'!$A:$J,COLUMN('Medical Examinations'!E587),FALSE)</f>
        <v>No</v>
      </c>
      <c r="G588" s="11" t="str">
        <f>VLOOKUP($A588,'Medical Examinations'!$A:$J,COLUMN('Medical Examinations'!F587),FALSE)</f>
        <v>No</v>
      </c>
      <c r="H588" s="11">
        <f>VLOOKUP($A588,'Medical Examinations'!$A:$J,COLUMN('Medical Examinations'!G587),FALSE)</f>
        <v>0</v>
      </c>
      <c r="I588" s="11" t="str">
        <f>VLOOKUP($A588,'Medical Examinations'!$A:$J,COLUMN('Medical Examinations'!H587),FALSE)</f>
        <v>No</v>
      </c>
      <c r="J588" s="11" t="str">
        <f>VLOOKUP($A588,'Medical Examinations'!$A:$J,COLUMN('Medical Examinations'!I587),FALSE)</f>
        <v>Obesity</v>
      </c>
      <c r="K588" s="11" t="str">
        <f>VLOOKUP($A588,'Medical Examinations'!$A:$J,COLUMN('Medical Examinations'!J587),FALSE)</f>
        <v>Diabetes</v>
      </c>
      <c r="L588" s="27">
        <f>VLOOKUP($A588,'Hospitalisation Details'!$A:$K,COLUMN('Hospitalisation Details'!J587),FALSE)</f>
        <v>27249</v>
      </c>
      <c r="M588" s="28">
        <f>VLOOKUP($A588,'Hospitalisation Details'!$A:$K,COLUMN('Hospitalisation Details'!F587),FALSE)</f>
        <v>16841.32</v>
      </c>
      <c r="N588" s="28" t="str">
        <f>VLOOKUP($A588,'Hospitalisation Details'!$A:$K,COLUMN('Hospitalisation Details'!G587),FALSE)</f>
        <v>Tier - 2</v>
      </c>
      <c r="O588" s="28" t="str">
        <f>VLOOKUP($A588,'Hospitalisation Details'!$A:$K,COLUMN('Hospitalisation Details'!H587),FALSE)</f>
        <v>Tier - 3</v>
      </c>
      <c r="P588" s="28" t="str">
        <f>VLOOKUP($A588,'Hospitalisation Details'!$A:$K,COLUMN('Hospitalisation Details'!I587),FALSE)</f>
        <v>R1011</v>
      </c>
      <c r="Q588" s="29">
        <f>VLOOKUP($A588,'Hospitalisation Details'!$A:$K,COLUMN('Hospitalisation Details'!K587),FALSE)</f>
        <v>48</v>
      </c>
    </row>
    <row r="589" spans="1:17" ht="15.75" customHeight="1" x14ac:dyDescent="0.35">
      <c r="A589" s="26" t="s">
        <v>627</v>
      </c>
      <c r="B589" s="11" t="str">
        <f>VLOOKUP(A589,'Customer Names'!A:E,COLUMN('Customer Names'!D588),FALSE)</f>
        <v>Ms. Shanda</v>
      </c>
      <c r="C589" s="11">
        <f>VLOOKUP($A589,'Medical Examinations'!$A:$J,COLUMN('Medical Examinations'!B588),FALSE)</f>
        <v>30.59</v>
      </c>
      <c r="D589" s="11">
        <f>VLOOKUP($A589,'Medical Examinations'!$A:$J,COLUMN('Medical Examinations'!C588),FALSE)</f>
        <v>5.56</v>
      </c>
      <c r="E589" s="11" t="str">
        <f>VLOOKUP($A589,'Medical Examinations'!$A:$J,COLUMN('Medical Examinations'!D588),FALSE)</f>
        <v>Yes</v>
      </c>
      <c r="F589" s="11" t="str">
        <f>VLOOKUP($A589,'Medical Examinations'!$A:$J,COLUMN('Medical Examinations'!E588),FALSE)</f>
        <v>No</v>
      </c>
      <c r="G589" s="11" t="str">
        <f>VLOOKUP($A589,'Medical Examinations'!$A:$J,COLUMN('Medical Examinations'!F588),FALSE)</f>
        <v>No</v>
      </c>
      <c r="H589" s="11">
        <f>VLOOKUP($A589,'Medical Examinations'!$A:$J,COLUMN('Medical Examinations'!G588),FALSE)</f>
        <v>1</v>
      </c>
      <c r="I589" s="11" t="str">
        <f>VLOOKUP($A589,'Medical Examinations'!$A:$J,COLUMN('Medical Examinations'!H588),FALSE)</f>
        <v>No</v>
      </c>
      <c r="J589" s="11" t="str">
        <f>VLOOKUP($A589,'Medical Examinations'!$A:$J,COLUMN('Medical Examinations'!I588),FALSE)</f>
        <v>Obesity</v>
      </c>
      <c r="K589" s="11" t="str">
        <f>VLOOKUP($A589,'Medical Examinations'!$A:$J,COLUMN('Medical Examinations'!J588),FALSE)</f>
        <v>Normal</v>
      </c>
      <c r="L589" s="27">
        <f>VLOOKUP($A589,'Hospitalisation Details'!$A:$K,COLUMN('Hospitalisation Details'!J588),FALSE)</f>
        <v>34991</v>
      </c>
      <c r="M589" s="28">
        <f>VLOOKUP($A589,'Hospitalisation Details'!$A:$K,COLUMN('Hospitalisation Details'!F588),FALSE)</f>
        <v>16796.41</v>
      </c>
      <c r="N589" s="28" t="str">
        <f>VLOOKUP($A589,'Hospitalisation Details'!$A:$K,COLUMN('Hospitalisation Details'!G588),FALSE)</f>
        <v>Tier - 2</v>
      </c>
      <c r="O589" s="28" t="str">
        <f>VLOOKUP($A589,'Hospitalisation Details'!$A:$K,COLUMN('Hospitalisation Details'!H588),FALSE)</f>
        <v>Tier - 3</v>
      </c>
      <c r="P589" s="28" t="str">
        <f>VLOOKUP($A589,'Hospitalisation Details'!$A:$K,COLUMN('Hospitalisation Details'!I588),FALSE)</f>
        <v>R1024</v>
      </c>
      <c r="Q589" s="29">
        <f>VLOOKUP($A589,'Hospitalisation Details'!$A:$K,COLUMN('Hospitalisation Details'!K588),FALSE)</f>
        <v>27</v>
      </c>
    </row>
    <row r="590" spans="1:17" ht="15.75" customHeight="1" x14ac:dyDescent="0.35">
      <c r="A590" s="26" t="s">
        <v>628</v>
      </c>
      <c r="B590" s="11" t="str">
        <f>VLOOKUP(A590,'Customer Names'!A:E,COLUMN('Customer Names'!D589),FALSE)</f>
        <v>Mrs. Lacey</v>
      </c>
      <c r="C590" s="11">
        <f>VLOOKUP($A590,'Medical Examinations'!$A:$J,COLUMN('Medical Examinations'!B589),FALSE)</f>
        <v>39.229999999999997</v>
      </c>
      <c r="D590" s="11">
        <f>VLOOKUP($A590,'Medical Examinations'!$A:$J,COLUMN('Medical Examinations'!C589),FALSE)</f>
        <v>8.4499999999999993</v>
      </c>
      <c r="E590" s="11" t="str">
        <f>VLOOKUP($A590,'Medical Examinations'!$A:$J,COLUMN('Medical Examinations'!D589),FALSE)</f>
        <v>No</v>
      </c>
      <c r="F590" s="11" t="str">
        <f>VLOOKUP($A590,'Medical Examinations'!$A:$J,COLUMN('Medical Examinations'!E589),FALSE)</f>
        <v>No</v>
      </c>
      <c r="G590" s="11" t="str">
        <f>VLOOKUP($A590,'Medical Examinations'!$A:$J,COLUMN('Medical Examinations'!F589),FALSE)</f>
        <v>No</v>
      </c>
      <c r="H590" s="11">
        <f>VLOOKUP($A590,'Medical Examinations'!$A:$J,COLUMN('Medical Examinations'!G589),FALSE)</f>
        <v>0</v>
      </c>
      <c r="I590" s="11" t="str">
        <f>VLOOKUP($A590,'Medical Examinations'!$A:$J,COLUMN('Medical Examinations'!H589),FALSE)</f>
        <v>No</v>
      </c>
      <c r="J590" s="11" t="str">
        <f>VLOOKUP($A590,'Medical Examinations'!$A:$J,COLUMN('Medical Examinations'!I589),FALSE)</f>
        <v>Obesity</v>
      </c>
      <c r="K590" s="11" t="str">
        <f>VLOOKUP($A590,'Medical Examinations'!$A:$J,COLUMN('Medical Examinations'!J589),FALSE)</f>
        <v>Diabetes</v>
      </c>
      <c r="L590" s="27">
        <f>VLOOKUP($A590,'Hospitalisation Details'!$A:$K,COLUMN('Hospitalisation Details'!J589),FALSE)</f>
        <v>22856</v>
      </c>
      <c r="M590" s="28">
        <f>VLOOKUP($A590,'Hospitalisation Details'!$A:$K,COLUMN('Hospitalisation Details'!F589),FALSE)</f>
        <v>16779.400000000001</v>
      </c>
      <c r="N590" s="28" t="str">
        <f>VLOOKUP($A590,'Hospitalisation Details'!$A:$K,COLUMN('Hospitalisation Details'!G589),FALSE)</f>
        <v>Tier - 2</v>
      </c>
      <c r="O590" s="28" t="str">
        <f>VLOOKUP($A590,'Hospitalisation Details'!$A:$K,COLUMN('Hospitalisation Details'!H589),FALSE)</f>
        <v>Tier - 2</v>
      </c>
      <c r="P590" s="28" t="str">
        <f>VLOOKUP($A590,'Hospitalisation Details'!$A:$K,COLUMN('Hospitalisation Details'!I589),FALSE)</f>
        <v>R1026</v>
      </c>
      <c r="Q590" s="29">
        <f>VLOOKUP($A590,'Hospitalisation Details'!$A:$K,COLUMN('Hospitalisation Details'!K589),FALSE)</f>
        <v>60</v>
      </c>
    </row>
    <row r="591" spans="1:17" ht="15.75" customHeight="1" x14ac:dyDescent="0.35">
      <c r="A591" s="26" t="s">
        <v>629</v>
      </c>
      <c r="B591" s="11" t="str">
        <f>VLOOKUP(A591,'Customer Names'!A:E,COLUMN('Customer Names'!D590),FALSE)</f>
        <v>Ms. Laurette</v>
      </c>
      <c r="C591" s="11">
        <f>VLOOKUP($A591,'Medical Examinations'!$A:$J,COLUMN('Medical Examinations'!B590),FALSE)</f>
        <v>19.094999999999999</v>
      </c>
      <c r="D591" s="11">
        <f>VLOOKUP($A591,'Medical Examinations'!$A:$J,COLUMN('Medical Examinations'!C590),FALSE)</f>
        <v>6.19</v>
      </c>
      <c r="E591" s="11" t="str">
        <f>VLOOKUP($A591,'Medical Examinations'!$A:$J,COLUMN('Medical Examinations'!D590),FALSE)</f>
        <v>No</v>
      </c>
      <c r="F591" s="11" t="str">
        <f>VLOOKUP($A591,'Medical Examinations'!$A:$J,COLUMN('Medical Examinations'!E590),FALSE)</f>
        <v>No</v>
      </c>
      <c r="G591" s="11" t="str">
        <f>VLOOKUP($A591,'Medical Examinations'!$A:$J,COLUMN('Medical Examinations'!F590),FALSE)</f>
        <v>No</v>
      </c>
      <c r="H591" s="11">
        <f>VLOOKUP($A591,'Medical Examinations'!$A:$J,COLUMN('Medical Examinations'!G590),FALSE)</f>
        <v>0</v>
      </c>
      <c r="I591" s="11" t="str">
        <f>VLOOKUP($A591,'Medical Examinations'!$A:$J,COLUMN('Medical Examinations'!H590),FALSE)</f>
        <v>Yes</v>
      </c>
      <c r="J591" s="11" t="str">
        <f>VLOOKUP($A591,'Medical Examinations'!$A:$J,COLUMN('Medical Examinations'!I590),FALSE)</f>
        <v>Healthy Weight</v>
      </c>
      <c r="K591" s="11" t="str">
        <f>VLOOKUP($A591,'Medical Examinations'!$A:$J,COLUMN('Medical Examinations'!J590),FALSE)</f>
        <v>Prediabetes</v>
      </c>
      <c r="L591" s="27">
        <f>VLOOKUP($A591,'Hospitalisation Details'!$A:$K,COLUMN('Hospitalisation Details'!J590),FALSE)</f>
        <v>32774</v>
      </c>
      <c r="M591" s="28">
        <f>VLOOKUP($A591,'Hospitalisation Details'!$A:$K,COLUMN('Hospitalisation Details'!F590),FALSE)</f>
        <v>16776.3</v>
      </c>
      <c r="N591" s="28" t="str">
        <f>VLOOKUP($A591,'Hospitalisation Details'!$A:$K,COLUMN('Hospitalisation Details'!G590),FALSE)</f>
        <v>Tier - 2</v>
      </c>
      <c r="O591" s="28" t="str">
        <f>VLOOKUP($A591,'Hospitalisation Details'!$A:$K,COLUMN('Hospitalisation Details'!H590),FALSE)</f>
        <v>Tier - 2</v>
      </c>
      <c r="P591" s="28" t="str">
        <f>VLOOKUP($A591,'Hospitalisation Details'!$A:$K,COLUMN('Hospitalisation Details'!I590),FALSE)</f>
        <v>R1024</v>
      </c>
      <c r="Q591" s="29">
        <f>VLOOKUP($A591,'Hospitalisation Details'!$A:$K,COLUMN('Hospitalisation Details'!K590),FALSE)</f>
        <v>33</v>
      </c>
    </row>
    <row r="592" spans="1:17" ht="15.75" customHeight="1" x14ac:dyDescent="0.35">
      <c r="A592" s="26" t="s">
        <v>630</v>
      </c>
      <c r="B592" s="11" t="str">
        <f>VLOOKUP(A592,'Customer Names'!A:E,COLUMN('Customer Names'!D591),FALSE)</f>
        <v>Mr. Jason</v>
      </c>
      <c r="C592" s="11">
        <f>VLOOKUP($A592,'Medical Examinations'!$A:$J,COLUMN('Medical Examinations'!B591),FALSE)</f>
        <v>49.72</v>
      </c>
      <c r="D592" s="11">
        <f>VLOOKUP($A592,'Medical Examinations'!$A:$J,COLUMN('Medical Examinations'!C591),FALSE)</f>
        <v>7.71</v>
      </c>
      <c r="E592" s="11" t="str">
        <f>VLOOKUP($A592,'Medical Examinations'!$A:$J,COLUMN('Medical Examinations'!D591),FALSE)</f>
        <v>No</v>
      </c>
      <c r="F592" s="11" t="str">
        <f>VLOOKUP($A592,'Medical Examinations'!$A:$J,COLUMN('Medical Examinations'!E591),FALSE)</f>
        <v>No</v>
      </c>
      <c r="G592" s="11" t="str">
        <f>VLOOKUP($A592,'Medical Examinations'!$A:$J,COLUMN('Medical Examinations'!F591),FALSE)</f>
        <v>No</v>
      </c>
      <c r="H592" s="11">
        <f>VLOOKUP($A592,'Medical Examinations'!$A:$J,COLUMN('Medical Examinations'!G591),FALSE)</f>
        <v>0</v>
      </c>
      <c r="I592" s="11" t="str">
        <f>VLOOKUP($A592,'Medical Examinations'!$A:$J,COLUMN('Medical Examinations'!H591),FALSE)</f>
        <v>No</v>
      </c>
      <c r="J592" s="11" t="str">
        <f>VLOOKUP($A592,'Medical Examinations'!$A:$J,COLUMN('Medical Examinations'!I591),FALSE)</f>
        <v>Obesity</v>
      </c>
      <c r="K592" s="11" t="str">
        <f>VLOOKUP($A592,'Medical Examinations'!$A:$J,COLUMN('Medical Examinations'!J591),FALSE)</f>
        <v>Diabetes</v>
      </c>
      <c r="L592" s="27">
        <f>VLOOKUP($A592,'Hospitalisation Details'!$A:$K,COLUMN('Hospitalisation Details'!J591),FALSE)</f>
        <v>27269</v>
      </c>
      <c r="M592" s="28">
        <f>VLOOKUP($A592,'Hospitalisation Details'!$A:$K,COLUMN('Hospitalisation Details'!F591),FALSE)</f>
        <v>16770.990000000002</v>
      </c>
      <c r="N592" s="28" t="str">
        <f>VLOOKUP($A592,'Hospitalisation Details'!$A:$K,COLUMN('Hospitalisation Details'!G591),FALSE)</f>
        <v>Tier - 2</v>
      </c>
      <c r="O592" s="28" t="str">
        <f>VLOOKUP($A592,'Hospitalisation Details'!$A:$K,COLUMN('Hospitalisation Details'!H591),FALSE)</f>
        <v>Tier - 1</v>
      </c>
      <c r="P592" s="28" t="str">
        <f>VLOOKUP($A592,'Hospitalisation Details'!$A:$K,COLUMN('Hospitalisation Details'!I591),FALSE)</f>
        <v>R1012</v>
      </c>
      <c r="Q592" s="29">
        <f>VLOOKUP($A592,'Hospitalisation Details'!$A:$K,COLUMN('Hospitalisation Details'!K591),FALSE)</f>
        <v>48</v>
      </c>
    </row>
    <row r="593" spans="1:17" ht="15.75" customHeight="1" x14ac:dyDescent="0.35">
      <c r="A593" s="26" t="s">
        <v>631</v>
      </c>
      <c r="B593" s="11" t="str">
        <f>VLOOKUP(A593,'Customer Names'!A:E,COLUMN('Customer Names'!D592),FALSE)</f>
        <v>Ms. Mary</v>
      </c>
      <c r="C593" s="11">
        <f>VLOOKUP($A593,'Medical Examinations'!$A:$J,COLUMN('Medical Examinations'!B592),FALSE)</f>
        <v>21.754999999999999</v>
      </c>
      <c r="D593" s="11">
        <f>VLOOKUP($A593,'Medical Examinations'!$A:$J,COLUMN('Medical Examinations'!C592),FALSE)</f>
        <v>4.63</v>
      </c>
      <c r="E593" s="11" t="str">
        <f>VLOOKUP($A593,'Medical Examinations'!$A:$J,COLUMN('Medical Examinations'!D592),FALSE)</f>
        <v>No</v>
      </c>
      <c r="F593" s="11" t="str">
        <f>VLOOKUP($A593,'Medical Examinations'!$A:$J,COLUMN('Medical Examinations'!E592),FALSE)</f>
        <v>No</v>
      </c>
      <c r="G593" s="11" t="str">
        <f>VLOOKUP($A593,'Medical Examinations'!$A:$J,COLUMN('Medical Examinations'!F592),FALSE)</f>
        <v>Yes</v>
      </c>
      <c r="H593" s="11">
        <f>VLOOKUP($A593,'Medical Examinations'!$A:$J,COLUMN('Medical Examinations'!G592),FALSE)</f>
        <v>1</v>
      </c>
      <c r="I593" s="11" t="str">
        <f>VLOOKUP($A593,'Medical Examinations'!$A:$J,COLUMN('Medical Examinations'!H592),FALSE)</f>
        <v>Yes</v>
      </c>
      <c r="J593" s="11" t="str">
        <f>VLOOKUP($A593,'Medical Examinations'!$A:$J,COLUMN('Medical Examinations'!I592),FALSE)</f>
        <v>Healthy Weight</v>
      </c>
      <c r="K593" s="11" t="str">
        <f>VLOOKUP($A593,'Medical Examinations'!$A:$J,COLUMN('Medical Examinations'!J592),FALSE)</f>
        <v>Normal</v>
      </c>
      <c r="L593" s="27">
        <f>VLOOKUP($A593,'Hospitalisation Details'!$A:$K,COLUMN('Hospitalisation Details'!J592),FALSE)</f>
        <v>34278</v>
      </c>
      <c r="M593" s="28">
        <f>VLOOKUP($A593,'Hospitalisation Details'!$A:$K,COLUMN('Hospitalisation Details'!F592),FALSE)</f>
        <v>16657.72</v>
      </c>
      <c r="N593" s="28" t="str">
        <f>VLOOKUP($A593,'Hospitalisation Details'!$A:$K,COLUMN('Hospitalisation Details'!G592),FALSE)</f>
        <v>Tier - 2</v>
      </c>
      <c r="O593" s="28" t="str">
        <f>VLOOKUP($A593,'Hospitalisation Details'!$A:$K,COLUMN('Hospitalisation Details'!H592),FALSE)</f>
        <v>Tier - 1</v>
      </c>
      <c r="P593" s="28" t="str">
        <f>VLOOKUP($A593,'Hospitalisation Details'!$A:$K,COLUMN('Hospitalisation Details'!I592),FALSE)</f>
        <v>R1024</v>
      </c>
      <c r="Q593" s="29">
        <f>VLOOKUP($A593,'Hospitalisation Details'!$A:$K,COLUMN('Hospitalisation Details'!K592),FALSE)</f>
        <v>29</v>
      </c>
    </row>
    <row r="594" spans="1:17" ht="15.75" customHeight="1" x14ac:dyDescent="0.35">
      <c r="A594" s="26" t="s">
        <v>632</v>
      </c>
      <c r="B594" s="11" t="str">
        <f>VLOOKUP(A594,'Customer Names'!A:E,COLUMN('Customer Names'!D593),FALSE)</f>
        <v>Ms. Kati</v>
      </c>
      <c r="C594" s="11">
        <f>VLOOKUP($A594,'Medical Examinations'!$A:$J,COLUMN('Medical Examinations'!B593),FALSE)</f>
        <v>48.39</v>
      </c>
      <c r="D594" s="11">
        <f>VLOOKUP($A594,'Medical Examinations'!$A:$J,COLUMN('Medical Examinations'!C593),FALSE)</f>
        <v>4.6100000000000003</v>
      </c>
      <c r="E594" s="11" t="str">
        <f>VLOOKUP($A594,'Medical Examinations'!$A:$J,COLUMN('Medical Examinations'!D593),FALSE)</f>
        <v>No</v>
      </c>
      <c r="F594" s="11" t="str">
        <f>VLOOKUP($A594,'Medical Examinations'!$A:$J,COLUMN('Medical Examinations'!E593),FALSE)</f>
        <v>No</v>
      </c>
      <c r="G594" s="11" t="str">
        <f>VLOOKUP($A594,'Medical Examinations'!$A:$J,COLUMN('Medical Examinations'!F593),FALSE)</f>
        <v>No</v>
      </c>
      <c r="H594" s="11">
        <f>VLOOKUP($A594,'Medical Examinations'!$A:$J,COLUMN('Medical Examinations'!G593),FALSE)</f>
        <v>0</v>
      </c>
      <c r="I594" s="11" t="str">
        <f>VLOOKUP($A594,'Medical Examinations'!$A:$J,COLUMN('Medical Examinations'!H593),FALSE)</f>
        <v>No</v>
      </c>
      <c r="J594" s="11" t="str">
        <f>VLOOKUP($A594,'Medical Examinations'!$A:$J,COLUMN('Medical Examinations'!I593),FALSE)</f>
        <v>Obesity</v>
      </c>
      <c r="K594" s="11" t="str">
        <f>VLOOKUP($A594,'Medical Examinations'!$A:$J,COLUMN('Medical Examinations'!J593),FALSE)</f>
        <v>Normal</v>
      </c>
      <c r="L594" s="27">
        <f>VLOOKUP($A594,'Hospitalisation Details'!$A:$K,COLUMN('Hospitalisation Details'!J593),FALSE)</f>
        <v>28393</v>
      </c>
      <c r="M594" s="28">
        <f>VLOOKUP($A594,'Hospitalisation Details'!$A:$K,COLUMN('Hospitalisation Details'!F593),FALSE)</f>
        <v>16631.61</v>
      </c>
      <c r="N594" s="28" t="str">
        <f>VLOOKUP($A594,'Hospitalisation Details'!$A:$K,COLUMN('Hospitalisation Details'!G593),FALSE)</f>
        <v>Tier - 2</v>
      </c>
      <c r="O594" s="28" t="str">
        <f>VLOOKUP($A594,'Hospitalisation Details'!$A:$K,COLUMN('Hospitalisation Details'!H593),FALSE)</f>
        <v>Tier - 1</v>
      </c>
      <c r="P594" s="28" t="str">
        <f>VLOOKUP($A594,'Hospitalisation Details'!$A:$K,COLUMN('Hospitalisation Details'!I593),FALSE)</f>
        <v>R1012</v>
      </c>
      <c r="Q594" s="29">
        <f>VLOOKUP($A594,'Hospitalisation Details'!$A:$K,COLUMN('Hospitalisation Details'!K593),FALSE)</f>
        <v>45</v>
      </c>
    </row>
    <row r="595" spans="1:17" ht="15.75" customHeight="1" x14ac:dyDescent="0.35">
      <c r="A595" s="26" t="s">
        <v>633</v>
      </c>
      <c r="B595" s="11" t="str">
        <f>VLOOKUP(A595,'Customer Names'!A:E,COLUMN('Customer Names'!D594),FALSE)</f>
        <v>Mrs. Kelly</v>
      </c>
      <c r="C595" s="11">
        <f>VLOOKUP($A595,'Medical Examinations'!$A:$J,COLUMN('Medical Examinations'!B594),FALSE)</f>
        <v>47.15</v>
      </c>
      <c r="D595" s="11">
        <f>VLOOKUP($A595,'Medical Examinations'!$A:$J,COLUMN('Medical Examinations'!C594),FALSE)</f>
        <v>9.5299999999999994</v>
      </c>
      <c r="E595" s="11" t="str">
        <f>VLOOKUP($A595,'Medical Examinations'!$A:$J,COLUMN('Medical Examinations'!D594),FALSE)</f>
        <v>Yes</v>
      </c>
      <c r="F595" s="11" t="str">
        <f>VLOOKUP($A595,'Medical Examinations'!$A:$J,COLUMN('Medical Examinations'!E594),FALSE)</f>
        <v>No</v>
      </c>
      <c r="G595" s="11" t="str">
        <f>VLOOKUP($A595,'Medical Examinations'!$A:$J,COLUMN('Medical Examinations'!F594),FALSE)</f>
        <v>No</v>
      </c>
      <c r="H595" s="11">
        <f>VLOOKUP($A595,'Medical Examinations'!$A:$J,COLUMN('Medical Examinations'!G594),FALSE)</f>
        <v>1</v>
      </c>
      <c r="I595" s="11" t="str">
        <f>VLOOKUP($A595,'Medical Examinations'!$A:$J,COLUMN('Medical Examinations'!H594),FALSE)</f>
        <v>No</v>
      </c>
      <c r="J595" s="11" t="str">
        <f>VLOOKUP($A595,'Medical Examinations'!$A:$J,COLUMN('Medical Examinations'!I594),FALSE)</f>
        <v>Obesity</v>
      </c>
      <c r="K595" s="11" t="str">
        <f>VLOOKUP($A595,'Medical Examinations'!$A:$J,COLUMN('Medical Examinations'!J594),FALSE)</f>
        <v>Diabetes</v>
      </c>
      <c r="L595" s="27">
        <f>VLOOKUP($A595,'Hospitalisation Details'!$A:$K,COLUMN('Hospitalisation Details'!J594),FALSE)</f>
        <v>27599</v>
      </c>
      <c r="M595" s="28">
        <f>VLOOKUP($A595,'Hospitalisation Details'!$A:$K,COLUMN('Hospitalisation Details'!F594),FALSE)</f>
        <v>16602.18</v>
      </c>
      <c r="N595" s="28" t="str">
        <f>VLOOKUP($A595,'Hospitalisation Details'!$A:$K,COLUMN('Hospitalisation Details'!G594),FALSE)</f>
        <v>Tier - 2</v>
      </c>
      <c r="O595" s="28" t="str">
        <f>VLOOKUP($A595,'Hospitalisation Details'!$A:$K,COLUMN('Hospitalisation Details'!H594),FALSE)</f>
        <v>Tier - 1</v>
      </c>
      <c r="P595" s="28" t="str">
        <f>VLOOKUP($A595,'Hospitalisation Details'!$A:$K,COLUMN('Hospitalisation Details'!I594),FALSE)</f>
        <v>R1026</v>
      </c>
      <c r="Q595" s="29">
        <f>VLOOKUP($A595,'Hospitalisation Details'!$A:$K,COLUMN('Hospitalisation Details'!K594),FALSE)</f>
        <v>47</v>
      </c>
    </row>
    <row r="596" spans="1:17" ht="15.75" customHeight="1" x14ac:dyDescent="0.35">
      <c r="A596" s="26" t="s">
        <v>634</v>
      </c>
      <c r="B596" s="11" t="str">
        <f>VLOOKUP(A596,'Customer Names'!A:E,COLUMN('Customer Names'!D595),FALSE)</f>
        <v>Ms. Greer</v>
      </c>
      <c r="C596" s="11">
        <f>VLOOKUP($A596,'Medical Examinations'!$A:$J,COLUMN('Medical Examinations'!B595),FALSE)</f>
        <v>47.59</v>
      </c>
      <c r="D596" s="11">
        <f>VLOOKUP($A596,'Medical Examinations'!$A:$J,COLUMN('Medical Examinations'!C595),FALSE)</f>
        <v>11.43</v>
      </c>
      <c r="E596" s="11" t="str">
        <f>VLOOKUP($A596,'Medical Examinations'!$A:$J,COLUMN('Medical Examinations'!D595),FALSE)</f>
        <v>Yes</v>
      </c>
      <c r="F596" s="11" t="str">
        <f>VLOOKUP($A596,'Medical Examinations'!$A:$J,COLUMN('Medical Examinations'!E595),FALSE)</f>
        <v>No</v>
      </c>
      <c r="G596" s="11" t="str">
        <f>VLOOKUP($A596,'Medical Examinations'!$A:$J,COLUMN('Medical Examinations'!F595),FALSE)</f>
        <v>No</v>
      </c>
      <c r="H596" s="11">
        <f>VLOOKUP($A596,'Medical Examinations'!$A:$J,COLUMN('Medical Examinations'!G595),FALSE)</f>
        <v>2</v>
      </c>
      <c r="I596" s="11" t="str">
        <f>VLOOKUP($A596,'Medical Examinations'!$A:$J,COLUMN('Medical Examinations'!H595),FALSE)</f>
        <v>No</v>
      </c>
      <c r="J596" s="11" t="str">
        <f>VLOOKUP($A596,'Medical Examinations'!$A:$J,COLUMN('Medical Examinations'!I595),FALSE)</f>
        <v>Obesity</v>
      </c>
      <c r="K596" s="11" t="str">
        <f>VLOOKUP($A596,'Medical Examinations'!$A:$J,COLUMN('Medical Examinations'!J595),FALSE)</f>
        <v>Diabetes</v>
      </c>
      <c r="L596" s="27">
        <f>VLOOKUP($A596,'Hospitalisation Details'!$A:$K,COLUMN('Hospitalisation Details'!J595),FALSE)</f>
        <v>25759</v>
      </c>
      <c r="M596" s="28">
        <f>VLOOKUP($A596,'Hospitalisation Details'!$A:$K,COLUMN('Hospitalisation Details'!F595),FALSE)</f>
        <v>16600.16</v>
      </c>
      <c r="N596" s="28" t="str">
        <f>VLOOKUP($A596,'Hospitalisation Details'!$A:$K,COLUMN('Hospitalisation Details'!G595),FALSE)</f>
        <v>Tier - 2</v>
      </c>
      <c r="O596" s="28" t="str">
        <f>VLOOKUP($A596,'Hospitalisation Details'!$A:$K,COLUMN('Hospitalisation Details'!H595),FALSE)</f>
        <v>Tier - 2</v>
      </c>
      <c r="P596" s="28" t="str">
        <f>VLOOKUP($A596,'Hospitalisation Details'!$A:$K,COLUMN('Hospitalisation Details'!I595),FALSE)</f>
        <v>R1011</v>
      </c>
      <c r="Q596" s="29">
        <f>VLOOKUP($A596,'Hospitalisation Details'!$A:$K,COLUMN('Hospitalisation Details'!K595),FALSE)</f>
        <v>52</v>
      </c>
    </row>
    <row r="597" spans="1:17" ht="15.75" customHeight="1" x14ac:dyDescent="0.35">
      <c r="A597" s="26" t="s">
        <v>635</v>
      </c>
      <c r="B597" s="11" t="str">
        <f>VLOOKUP(A597,'Customer Names'!A:E,COLUMN('Customer Names'!D596),FALSE)</f>
        <v>Mr. Brent</v>
      </c>
      <c r="C597" s="11">
        <f>VLOOKUP($A597,'Medical Examinations'!$A:$J,COLUMN('Medical Examinations'!B596),FALSE)</f>
        <v>39.81</v>
      </c>
      <c r="D597" s="11">
        <f>VLOOKUP($A597,'Medical Examinations'!$A:$J,COLUMN('Medical Examinations'!C596),FALSE)</f>
        <v>7.65</v>
      </c>
      <c r="E597" s="11" t="str">
        <f>VLOOKUP($A597,'Medical Examinations'!$A:$J,COLUMN('Medical Examinations'!D596),FALSE)</f>
        <v>Yes</v>
      </c>
      <c r="F597" s="11" t="str">
        <f>VLOOKUP($A597,'Medical Examinations'!$A:$J,COLUMN('Medical Examinations'!E596),FALSE)</f>
        <v>No</v>
      </c>
      <c r="G597" s="11" t="str">
        <f>VLOOKUP($A597,'Medical Examinations'!$A:$J,COLUMN('Medical Examinations'!F596),FALSE)</f>
        <v>Yes</v>
      </c>
      <c r="H597" s="11">
        <f>VLOOKUP($A597,'Medical Examinations'!$A:$J,COLUMN('Medical Examinations'!G596),FALSE)</f>
        <v>1</v>
      </c>
      <c r="I597" s="11" t="str">
        <f>VLOOKUP($A597,'Medical Examinations'!$A:$J,COLUMN('Medical Examinations'!H596),FALSE)</f>
        <v>No</v>
      </c>
      <c r="J597" s="11" t="str">
        <f>VLOOKUP($A597,'Medical Examinations'!$A:$J,COLUMN('Medical Examinations'!I596),FALSE)</f>
        <v>Obesity</v>
      </c>
      <c r="K597" s="11" t="str">
        <f>VLOOKUP($A597,'Medical Examinations'!$A:$J,COLUMN('Medical Examinations'!J596),FALSE)</f>
        <v>Diabetes</v>
      </c>
      <c r="L597" s="27">
        <f>VLOOKUP($A597,'Hospitalisation Details'!$A:$K,COLUMN('Hospitalisation Details'!J596),FALSE)</f>
        <v>23187</v>
      </c>
      <c r="M597" s="28">
        <f>VLOOKUP($A597,'Hospitalisation Details'!$A:$K,COLUMN('Hospitalisation Details'!F596),FALSE)</f>
        <v>16587.96</v>
      </c>
      <c r="N597" s="28" t="str">
        <f>VLOOKUP($A597,'Hospitalisation Details'!$A:$K,COLUMN('Hospitalisation Details'!G596),FALSE)</f>
        <v>Tier - 2</v>
      </c>
      <c r="O597" s="28" t="str">
        <f>VLOOKUP($A597,'Hospitalisation Details'!$A:$K,COLUMN('Hospitalisation Details'!H596),FALSE)</f>
        <v>Tier - 2</v>
      </c>
      <c r="P597" s="28" t="str">
        <f>VLOOKUP($A597,'Hospitalisation Details'!$A:$K,COLUMN('Hospitalisation Details'!I596),FALSE)</f>
        <v>R1023</v>
      </c>
      <c r="Q597" s="29">
        <f>VLOOKUP($A597,'Hospitalisation Details'!$A:$K,COLUMN('Hospitalisation Details'!K596),FALSE)</f>
        <v>59</v>
      </c>
    </row>
    <row r="598" spans="1:17" ht="15.75" customHeight="1" x14ac:dyDescent="0.35">
      <c r="A598" s="26" t="s">
        <v>636</v>
      </c>
      <c r="B598" s="11" t="str">
        <f>VLOOKUP(A598,'Customer Names'!A:E,COLUMN('Customer Names'!D597),FALSE)</f>
        <v>Mr. Eugene</v>
      </c>
      <c r="C598" s="11">
        <f>VLOOKUP($A598,'Medical Examinations'!$A:$J,COLUMN('Medical Examinations'!B597),FALSE)</f>
        <v>31.02</v>
      </c>
      <c r="D598" s="11">
        <f>VLOOKUP($A598,'Medical Examinations'!$A:$J,COLUMN('Medical Examinations'!C597),FALSE)</f>
        <v>5.87</v>
      </c>
      <c r="E598" s="11" t="str">
        <f>VLOOKUP($A598,'Medical Examinations'!$A:$J,COLUMN('Medical Examinations'!D597),FALSE)</f>
        <v>Yes</v>
      </c>
      <c r="F598" s="11" t="str">
        <f>VLOOKUP($A598,'Medical Examinations'!$A:$J,COLUMN('Medical Examinations'!E597),FALSE)</f>
        <v>No</v>
      </c>
      <c r="G598" s="11" t="str">
        <f>VLOOKUP($A598,'Medical Examinations'!$A:$J,COLUMN('Medical Examinations'!F597),FALSE)</f>
        <v>No</v>
      </c>
      <c r="H598" s="11">
        <f>VLOOKUP($A598,'Medical Examinations'!$A:$J,COLUMN('Medical Examinations'!G597),FALSE)</f>
        <v>0</v>
      </c>
      <c r="I598" s="11" t="str">
        <f>VLOOKUP($A598,'Medical Examinations'!$A:$J,COLUMN('Medical Examinations'!H597),FALSE)</f>
        <v>No</v>
      </c>
      <c r="J598" s="11" t="str">
        <f>VLOOKUP($A598,'Medical Examinations'!$A:$J,COLUMN('Medical Examinations'!I597),FALSE)</f>
        <v>Obesity</v>
      </c>
      <c r="K598" s="11" t="str">
        <f>VLOOKUP($A598,'Medical Examinations'!$A:$J,COLUMN('Medical Examinations'!J597),FALSE)</f>
        <v>Prediabetes</v>
      </c>
      <c r="L598" s="27">
        <f>VLOOKUP($A598,'Hospitalisation Details'!$A:$K,COLUMN('Hospitalisation Details'!J597),FALSE)</f>
        <v>37067</v>
      </c>
      <c r="M598" s="28">
        <f>VLOOKUP($A598,'Hospitalisation Details'!$A:$K,COLUMN('Hospitalisation Details'!F597),FALSE)</f>
        <v>16586.5</v>
      </c>
      <c r="N598" s="28" t="str">
        <f>VLOOKUP($A598,'Hospitalisation Details'!$A:$K,COLUMN('Hospitalisation Details'!G597),FALSE)</f>
        <v>Tier - 2</v>
      </c>
      <c r="O598" s="28" t="str">
        <f>VLOOKUP($A598,'Hospitalisation Details'!$A:$K,COLUMN('Hospitalisation Details'!H597),FALSE)</f>
        <v>Tier - 1</v>
      </c>
      <c r="P598" s="28" t="str">
        <f>VLOOKUP($A598,'Hospitalisation Details'!$A:$K,COLUMN('Hospitalisation Details'!I597),FALSE)</f>
        <v>R1013</v>
      </c>
      <c r="Q598" s="29">
        <f>VLOOKUP($A598,'Hospitalisation Details'!$A:$K,COLUMN('Hospitalisation Details'!K597),FALSE)</f>
        <v>21</v>
      </c>
    </row>
    <row r="599" spans="1:17" ht="15.75" customHeight="1" x14ac:dyDescent="0.35">
      <c r="A599" s="26" t="s">
        <v>637</v>
      </c>
      <c r="B599" s="11" t="str">
        <f>VLOOKUP(A599,'Customer Names'!A:E,COLUMN('Customer Names'!D598),FALSE)</f>
        <v>Ms. Erin</v>
      </c>
      <c r="C599" s="11">
        <f>VLOOKUP($A599,'Medical Examinations'!$A:$J,COLUMN('Medical Examinations'!B598),FALSE)</f>
        <v>24.75</v>
      </c>
      <c r="D599" s="11">
        <f>VLOOKUP($A599,'Medical Examinations'!$A:$J,COLUMN('Medical Examinations'!C598),FALSE)</f>
        <v>4.3600000000000003</v>
      </c>
      <c r="E599" s="11" t="str">
        <f>VLOOKUP($A599,'Medical Examinations'!$A:$J,COLUMN('Medical Examinations'!D598),FALSE)</f>
        <v>Yes</v>
      </c>
      <c r="F599" s="11" t="str">
        <f>VLOOKUP($A599,'Medical Examinations'!$A:$J,COLUMN('Medical Examinations'!E598),FALSE)</f>
        <v>No</v>
      </c>
      <c r="G599" s="11" t="str">
        <f>VLOOKUP($A599,'Medical Examinations'!$A:$J,COLUMN('Medical Examinations'!F598),FALSE)</f>
        <v>No</v>
      </c>
      <c r="H599" s="11">
        <f>VLOOKUP($A599,'Medical Examinations'!$A:$J,COLUMN('Medical Examinations'!G598),FALSE)</f>
        <v>1</v>
      </c>
      <c r="I599" s="11" t="str">
        <f>VLOOKUP($A599,'Medical Examinations'!$A:$J,COLUMN('Medical Examinations'!H598),FALSE)</f>
        <v>Yes</v>
      </c>
      <c r="J599" s="11" t="str">
        <f>VLOOKUP($A599,'Medical Examinations'!$A:$J,COLUMN('Medical Examinations'!I598),FALSE)</f>
        <v>Healthy Weight</v>
      </c>
      <c r="K599" s="11" t="str">
        <f>VLOOKUP($A599,'Medical Examinations'!$A:$J,COLUMN('Medical Examinations'!J598),FALSE)</f>
        <v>Normal</v>
      </c>
      <c r="L599" s="27">
        <f>VLOOKUP($A599,'Hospitalisation Details'!$A:$K,COLUMN('Hospitalisation Details'!J598),FALSE)</f>
        <v>35056</v>
      </c>
      <c r="M599" s="28">
        <f>VLOOKUP($A599,'Hospitalisation Details'!$A:$K,COLUMN('Hospitalisation Details'!F598),FALSE)</f>
        <v>16577.78</v>
      </c>
      <c r="N599" s="28" t="str">
        <f>VLOOKUP($A599,'Hospitalisation Details'!$A:$K,COLUMN('Hospitalisation Details'!G598),FALSE)</f>
        <v>Tier - 2</v>
      </c>
      <c r="O599" s="28" t="str">
        <f>VLOOKUP($A599,'Hospitalisation Details'!$A:$K,COLUMN('Hospitalisation Details'!H598),FALSE)</f>
        <v>Tier - 1</v>
      </c>
      <c r="P599" s="28" t="str">
        <f>VLOOKUP($A599,'Hospitalisation Details'!$A:$K,COLUMN('Hospitalisation Details'!I598),FALSE)</f>
        <v>R1013</v>
      </c>
      <c r="Q599" s="29">
        <f>VLOOKUP($A599,'Hospitalisation Details'!$A:$K,COLUMN('Hospitalisation Details'!K598),FALSE)</f>
        <v>27</v>
      </c>
    </row>
    <row r="600" spans="1:17" ht="15.75" customHeight="1" x14ac:dyDescent="0.35">
      <c r="A600" s="26" t="s">
        <v>638</v>
      </c>
      <c r="B600" s="11" t="str">
        <f>VLOOKUP(A600,'Customer Names'!A:E,COLUMN('Customer Names'!D599),FALSE)</f>
        <v>Ms. Kamilla</v>
      </c>
      <c r="C600" s="11">
        <f>VLOOKUP($A600,'Medical Examinations'!$A:$J,COLUMN('Medical Examinations'!B599),FALSE)</f>
        <v>30.114999999999998</v>
      </c>
      <c r="D600" s="11">
        <f>VLOOKUP($A600,'Medical Examinations'!$A:$J,COLUMN('Medical Examinations'!C599),FALSE)</f>
        <v>10.119999999999999</v>
      </c>
      <c r="E600" s="11" t="str">
        <f>VLOOKUP($A600,'Medical Examinations'!$A:$J,COLUMN('Medical Examinations'!D599),FALSE)</f>
        <v>No</v>
      </c>
      <c r="F600" s="11" t="str">
        <f>VLOOKUP($A600,'Medical Examinations'!$A:$J,COLUMN('Medical Examinations'!E599),FALSE)</f>
        <v>No</v>
      </c>
      <c r="G600" s="11" t="str">
        <f>VLOOKUP($A600,'Medical Examinations'!$A:$J,COLUMN('Medical Examinations'!F599),FALSE)</f>
        <v>No</v>
      </c>
      <c r="H600" s="11">
        <f>VLOOKUP($A600,'Medical Examinations'!$A:$J,COLUMN('Medical Examinations'!G599),FALSE)</f>
        <v>3</v>
      </c>
      <c r="I600" s="11" t="str">
        <f>VLOOKUP($A600,'Medical Examinations'!$A:$J,COLUMN('Medical Examinations'!H599),FALSE)</f>
        <v>No</v>
      </c>
      <c r="J600" s="11" t="str">
        <f>VLOOKUP($A600,'Medical Examinations'!$A:$J,COLUMN('Medical Examinations'!I599),FALSE)</f>
        <v>Obesity</v>
      </c>
      <c r="K600" s="11" t="str">
        <f>VLOOKUP($A600,'Medical Examinations'!$A:$J,COLUMN('Medical Examinations'!J599),FALSE)</f>
        <v>Diabetes</v>
      </c>
      <c r="L600" s="27">
        <f>VLOOKUP($A600,'Hospitalisation Details'!$A:$K,COLUMN('Hospitalisation Details'!J599),FALSE)</f>
        <v>21468</v>
      </c>
      <c r="M600" s="28">
        <f>VLOOKUP($A600,'Hospitalisation Details'!$A:$K,COLUMN('Hospitalisation Details'!F599),FALSE)</f>
        <v>16455.71</v>
      </c>
      <c r="N600" s="28" t="str">
        <f>VLOOKUP($A600,'Hospitalisation Details'!$A:$K,COLUMN('Hospitalisation Details'!G599),FALSE)</f>
        <v>Tier - 2</v>
      </c>
      <c r="O600" s="28" t="str">
        <f>VLOOKUP($A600,'Hospitalisation Details'!$A:$K,COLUMN('Hospitalisation Details'!H599),FALSE)</f>
        <v>Tier - 2</v>
      </c>
      <c r="P600" s="28" t="str">
        <f>VLOOKUP($A600,'Hospitalisation Details'!$A:$K,COLUMN('Hospitalisation Details'!I599),FALSE)</f>
        <v>R1012</v>
      </c>
      <c r="Q600" s="29">
        <f>VLOOKUP($A600,'Hospitalisation Details'!$A:$K,COLUMN('Hospitalisation Details'!K599),FALSE)</f>
        <v>64</v>
      </c>
    </row>
    <row r="601" spans="1:17" ht="15.75" customHeight="1" x14ac:dyDescent="0.35">
      <c r="A601" s="26" t="s">
        <v>639</v>
      </c>
      <c r="B601" s="11" t="str">
        <f>VLOOKUP(A601,'Customer Names'!A:E,COLUMN('Customer Names'!D600),FALSE)</f>
        <v>Mr. Wayne</v>
      </c>
      <c r="C601" s="11">
        <f>VLOOKUP($A601,'Medical Examinations'!$A:$J,COLUMN('Medical Examinations'!B600),FALSE)</f>
        <v>26.03</v>
      </c>
      <c r="D601" s="11">
        <f>VLOOKUP($A601,'Medical Examinations'!$A:$J,COLUMN('Medical Examinations'!C600),FALSE)</f>
        <v>4.01</v>
      </c>
      <c r="E601" s="11" t="str">
        <f>VLOOKUP($A601,'Medical Examinations'!$A:$J,COLUMN('Medical Examinations'!D600),FALSE)</f>
        <v>No</v>
      </c>
      <c r="F601" s="11" t="str">
        <f>VLOOKUP($A601,'Medical Examinations'!$A:$J,COLUMN('Medical Examinations'!E600),FALSE)</f>
        <v>No</v>
      </c>
      <c r="G601" s="11" t="str">
        <f>VLOOKUP($A601,'Medical Examinations'!$A:$J,COLUMN('Medical Examinations'!F600),FALSE)</f>
        <v>Yes</v>
      </c>
      <c r="H601" s="11">
        <f>VLOOKUP($A601,'Medical Examinations'!$A:$J,COLUMN('Medical Examinations'!G600),FALSE)</f>
        <v>1</v>
      </c>
      <c r="I601" s="11" t="str">
        <f>VLOOKUP($A601,'Medical Examinations'!$A:$J,COLUMN('Medical Examinations'!H600),FALSE)</f>
        <v>Yes</v>
      </c>
      <c r="J601" s="11" t="str">
        <f>VLOOKUP($A601,'Medical Examinations'!$A:$J,COLUMN('Medical Examinations'!I600),FALSE)</f>
        <v>Overweight</v>
      </c>
      <c r="K601" s="11" t="str">
        <f>VLOOKUP($A601,'Medical Examinations'!$A:$J,COLUMN('Medical Examinations'!J600),FALSE)</f>
        <v>Normal</v>
      </c>
      <c r="L601" s="27">
        <f>VLOOKUP($A601,'Hospitalisation Details'!$A:$K,COLUMN('Hospitalisation Details'!J600),FALSE)</f>
        <v>37975</v>
      </c>
      <c r="M601" s="28">
        <f>VLOOKUP($A601,'Hospitalisation Details'!$A:$K,COLUMN('Hospitalisation Details'!F600),FALSE)</f>
        <v>16450.89</v>
      </c>
      <c r="N601" s="28" t="str">
        <f>VLOOKUP($A601,'Hospitalisation Details'!$A:$K,COLUMN('Hospitalisation Details'!G600),FALSE)</f>
        <v>Tier - 2</v>
      </c>
      <c r="O601" s="28" t="str">
        <f>VLOOKUP($A601,'Hospitalisation Details'!$A:$K,COLUMN('Hospitalisation Details'!H600),FALSE)</f>
        <v>Tier - 1</v>
      </c>
      <c r="P601" s="28" t="str">
        <f>VLOOKUP($A601,'Hospitalisation Details'!$A:$K,COLUMN('Hospitalisation Details'!I600),FALSE)</f>
        <v>R1012</v>
      </c>
      <c r="Q601" s="29">
        <f>VLOOKUP($A601,'Hospitalisation Details'!$A:$K,COLUMN('Hospitalisation Details'!K600),FALSE)</f>
        <v>19</v>
      </c>
    </row>
    <row r="602" spans="1:17" ht="15.75" customHeight="1" x14ac:dyDescent="0.35">
      <c r="A602" s="26" t="s">
        <v>640</v>
      </c>
      <c r="B602" s="11" t="str">
        <f>VLOOKUP(A602,'Customer Names'!A:E,COLUMN('Customer Names'!D601),FALSE)</f>
        <v>Ms. Tracy</v>
      </c>
      <c r="C602" s="11">
        <f>VLOOKUP($A602,'Medical Examinations'!$A:$J,COLUMN('Medical Examinations'!B601),FALSE)</f>
        <v>20.045000000000002</v>
      </c>
      <c r="D602" s="11">
        <f>VLOOKUP($A602,'Medical Examinations'!$A:$J,COLUMN('Medical Examinations'!C601),FALSE)</f>
        <v>4.7699999999999996</v>
      </c>
      <c r="E602" s="11" t="str">
        <f>VLOOKUP($A602,'Medical Examinations'!$A:$J,COLUMN('Medical Examinations'!D601),FALSE)</f>
        <v>Yes</v>
      </c>
      <c r="F602" s="11" t="str">
        <f>VLOOKUP($A602,'Medical Examinations'!$A:$J,COLUMN('Medical Examinations'!E601),FALSE)</f>
        <v>No</v>
      </c>
      <c r="G602" s="11" t="str">
        <f>VLOOKUP($A602,'Medical Examinations'!$A:$J,COLUMN('Medical Examinations'!F601),FALSE)</f>
        <v>No</v>
      </c>
      <c r="H602" s="11">
        <f>VLOOKUP($A602,'Medical Examinations'!$A:$J,COLUMN('Medical Examinations'!G601),FALSE)</f>
        <v>1</v>
      </c>
      <c r="I602" s="11" t="str">
        <f>VLOOKUP($A602,'Medical Examinations'!$A:$J,COLUMN('Medical Examinations'!H601),FALSE)</f>
        <v>Yes</v>
      </c>
      <c r="J602" s="11" t="str">
        <f>VLOOKUP($A602,'Medical Examinations'!$A:$J,COLUMN('Medical Examinations'!I601),FALSE)</f>
        <v>Healthy Weight</v>
      </c>
      <c r="K602" s="11" t="str">
        <f>VLOOKUP($A602,'Medical Examinations'!$A:$J,COLUMN('Medical Examinations'!J601),FALSE)</f>
        <v>Normal</v>
      </c>
      <c r="L602" s="27">
        <f>VLOOKUP($A602,'Hospitalisation Details'!$A:$K,COLUMN('Hospitalisation Details'!J601),FALSE)</f>
        <v>34970</v>
      </c>
      <c r="M602" s="28">
        <f>VLOOKUP($A602,'Hospitalisation Details'!$A:$K,COLUMN('Hospitalisation Details'!F601),FALSE)</f>
        <v>16420.490000000002</v>
      </c>
      <c r="N602" s="28" t="str">
        <f>VLOOKUP($A602,'Hospitalisation Details'!$A:$K,COLUMN('Hospitalisation Details'!G601),FALSE)</f>
        <v>Tier - 2</v>
      </c>
      <c r="O602" s="28" t="str">
        <f>VLOOKUP($A602,'Hospitalisation Details'!$A:$K,COLUMN('Hospitalisation Details'!H601),FALSE)</f>
        <v>Tier - 3</v>
      </c>
      <c r="P602" s="28" t="str">
        <f>VLOOKUP($A602,'Hospitalisation Details'!$A:$K,COLUMN('Hospitalisation Details'!I601),FALSE)</f>
        <v>R1012</v>
      </c>
      <c r="Q602" s="29">
        <f>VLOOKUP($A602,'Hospitalisation Details'!$A:$K,COLUMN('Hospitalisation Details'!K601),FALSE)</f>
        <v>27</v>
      </c>
    </row>
    <row r="603" spans="1:17" ht="15.75" customHeight="1" x14ac:dyDescent="0.35">
      <c r="A603" s="26" t="s">
        <v>641</v>
      </c>
      <c r="B603" s="11" t="str">
        <f>VLOOKUP(A603,'Customer Names'!A:E,COLUMN('Customer Names'!D602),FALSE)</f>
        <v>Mrs. Heather</v>
      </c>
      <c r="C603" s="11">
        <f>VLOOKUP($A603,'Medical Examinations'!$A:$J,COLUMN('Medical Examinations'!B602),FALSE)</f>
        <v>40.24</v>
      </c>
      <c r="D603" s="11">
        <f>VLOOKUP($A603,'Medical Examinations'!$A:$J,COLUMN('Medical Examinations'!C602),FALSE)</f>
        <v>6.83</v>
      </c>
      <c r="E603" s="11" t="str">
        <f>VLOOKUP($A603,'Medical Examinations'!$A:$J,COLUMN('Medical Examinations'!D602),FALSE)</f>
        <v>No</v>
      </c>
      <c r="F603" s="11" t="str">
        <f>VLOOKUP($A603,'Medical Examinations'!$A:$J,COLUMN('Medical Examinations'!E602),FALSE)</f>
        <v>No</v>
      </c>
      <c r="G603" s="11" t="str">
        <f>VLOOKUP($A603,'Medical Examinations'!$A:$J,COLUMN('Medical Examinations'!F602),FALSE)</f>
        <v>No</v>
      </c>
      <c r="H603" s="11">
        <f>VLOOKUP($A603,'Medical Examinations'!$A:$J,COLUMN('Medical Examinations'!G602),FALSE)</f>
        <v>0</v>
      </c>
      <c r="I603" s="11" t="str">
        <f>VLOOKUP($A603,'Medical Examinations'!$A:$J,COLUMN('Medical Examinations'!H602),FALSE)</f>
        <v>No</v>
      </c>
      <c r="J603" s="11" t="str">
        <f>VLOOKUP($A603,'Medical Examinations'!$A:$J,COLUMN('Medical Examinations'!I602),FALSE)</f>
        <v>Obesity</v>
      </c>
      <c r="K603" s="11" t="str">
        <f>VLOOKUP($A603,'Medical Examinations'!$A:$J,COLUMN('Medical Examinations'!J602),FALSE)</f>
        <v>Diabetes</v>
      </c>
      <c r="L603" s="27">
        <f>VLOOKUP($A603,'Hospitalisation Details'!$A:$K,COLUMN('Hospitalisation Details'!J602),FALSE)</f>
        <v>24081</v>
      </c>
      <c r="M603" s="28">
        <f>VLOOKUP($A603,'Hospitalisation Details'!$A:$K,COLUMN('Hospitalisation Details'!F602),FALSE)</f>
        <v>16351.42</v>
      </c>
      <c r="N603" s="28" t="str">
        <f>VLOOKUP($A603,'Hospitalisation Details'!$A:$K,COLUMN('Hospitalisation Details'!G602),FALSE)</f>
        <v>Tier - 2</v>
      </c>
      <c r="O603" s="28" t="str">
        <f>VLOOKUP($A603,'Hospitalisation Details'!$A:$K,COLUMN('Hospitalisation Details'!H602),FALSE)</f>
        <v>Tier - 3</v>
      </c>
      <c r="P603" s="28" t="str">
        <f>VLOOKUP($A603,'Hospitalisation Details'!$A:$K,COLUMN('Hospitalisation Details'!I602),FALSE)</f>
        <v>R1026</v>
      </c>
      <c r="Q603" s="29">
        <f>VLOOKUP($A603,'Hospitalisation Details'!$A:$K,COLUMN('Hospitalisation Details'!K602),FALSE)</f>
        <v>57</v>
      </c>
    </row>
    <row r="604" spans="1:17" ht="15.75" customHeight="1" x14ac:dyDescent="0.35">
      <c r="A604" s="26" t="s">
        <v>642</v>
      </c>
      <c r="B604" s="11" t="str">
        <f>VLOOKUP(A604,'Customer Names'!A:E,COLUMN('Customer Names'!D603),FALSE)</f>
        <v>Mrs. Megan</v>
      </c>
      <c r="C604" s="11">
        <f>VLOOKUP($A604,'Medical Examinations'!$A:$J,COLUMN('Medical Examinations'!B603),FALSE)</f>
        <v>43.15</v>
      </c>
      <c r="D604" s="11">
        <f>VLOOKUP($A604,'Medical Examinations'!$A:$J,COLUMN('Medical Examinations'!C603),FALSE)</f>
        <v>6.14</v>
      </c>
      <c r="E604" s="11" t="str">
        <f>VLOOKUP($A604,'Medical Examinations'!$A:$J,COLUMN('Medical Examinations'!D603),FALSE)</f>
        <v>Yes</v>
      </c>
      <c r="F604" s="11" t="str">
        <f>VLOOKUP($A604,'Medical Examinations'!$A:$J,COLUMN('Medical Examinations'!E603),FALSE)</f>
        <v>No</v>
      </c>
      <c r="G604" s="11" t="str">
        <f>VLOOKUP($A604,'Medical Examinations'!$A:$J,COLUMN('Medical Examinations'!F603),FALSE)</f>
        <v>Yes</v>
      </c>
      <c r="H604" s="11">
        <f>VLOOKUP($A604,'Medical Examinations'!$A:$J,COLUMN('Medical Examinations'!G603),FALSE)</f>
        <v>1</v>
      </c>
      <c r="I604" s="11" t="str">
        <f>VLOOKUP($A604,'Medical Examinations'!$A:$J,COLUMN('Medical Examinations'!H603),FALSE)</f>
        <v>No</v>
      </c>
      <c r="J604" s="11" t="str">
        <f>VLOOKUP($A604,'Medical Examinations'!$A:$J,COLUMN('Medical Examinations'!I603),FALSE)</f>
        <v>Obesity</v>
      </c>
      <c r="K604" s="11" t="str">
        <f>VLOOKUP($A604,'Medical Examinations'!$A:$J,COLUMN('Medical Examinations'!J603),FALSE)</f>
        <v>Prediabetes</v>
      </c>
      <c r="L604" s="27">
        <f>VLOOKUP($A604,'Hospitalisation Details'!$A:$K,COLUMN('Hospitalisation Details'!J603),FALSE)</f>
        <v>25423</v>
      </c>
      <c r="M604" s="28">
        <f>VLOOKUP($A604,'Hospitalisation Details'!$A:$K,COLUMN('Hospitalisation Details'!F603),FALSE)</f>
        <v>16311.05</v>
      </c>
      <c r="N604" s="28" t="str">
        <f>VLOOKUP($A604,'Hospitalisation Details'!$A:$K,COLUMN('Hospitalisation Details'!G603),FALSE)</f>
        <v>Tier - 2</v>
      </c>
      <c r="O604" s="28" t="str">
        <f>VLOOKUP($A604,'Hospitalisation Details'!$A:$K,COLUMN('Hospitalisation Details'!H603),FALSE)</f>
        <v>Tier - 3</v>
      </c>
      <c r="P604" s="28" t="str">
        <f>VLOOKUP($A604,'Hospitalisation Details'!$A:$K,COLUMN('Hospitalisation Details'!I603),FALSE)</f>
        <v>R1026</v>
      </c>
      <c r="Q604" s="29">
        <f>VLOOKUP($A604,'Hospitalisation Details'!$A:$K,COLUMN('Hospitalisation Details'!K603),FALSE)</f>
        <v>53</v>
      </c>
    </row>
    <row r="605" spans="1:17" ht="15.75" customHeight="1" x14ac:dyDescent="0.35">
      <c r="A605" s="26" t="s">
        <v>643</v>
      </c>
      <c r="B605" s="11" t="str">
        <f>VLOOKUP(A605,'Customer Names'!A:E,COLUMN('Customer Names'!D604),FALSE)</f>
        <v>Mr. Jonathan</v>
      </c>
      <c r="C605" s="11">
        <f>VLOOKUP($A605,'Medical Examinations'!$A:$J,COLUMN('Medical Examinations'!B604),FALSE)</f>
        <v>27.7</v>
      </c>
      <c r="D605" s="11">
        <f>VLOOKUP($A605,'Medical Examinations'!$A:$J,COLUMN('Medical Examinations'!C604),FALSE)</f>
        <v>5.6</v>
      </c>
      <c r="E605" s="11" t="str">
        <f>VLOOKUP($A605,'Medical Examinations'!$A:$J,COLUMN('Medical Examinations'!D604),FALSE)</f>
        <v>No</v>
      </c>
      <c r="F605" s="11" t="str">
        <f>VLOOKUP($A605,'Medical Examinations'!$A:$J,COLUMN('Medical Examinations'!E604),FALSE)</f>
        <v>No</v>
      </c>
      <c r="G605" s="11" t="str">
        <f>VLOOKUP($A605,'Medical Examinations'!$A:$J,COLUMN('Medical Examinations'!F604),FALSE)</f>
        <v>Yes</v>
      </c>
      <c r="H605" s="11">
        <f>VLOOKUP($A605,'Medical Examinations'!$A:$J,COLUMN('Medical Examinations'!G604),FALSE)</f>
        <v>1</v>
      </c>
      <c r="I605" s="11" t="str">
        <f>VLOOKUP($A605,'Medical Examinations'!$A:$J,COLUMN('Medical Examinations'!H604),FALSE)</f>
        <v>Yes</v>
      </c>
      <c r="J605" s="11" t="str">
        <f>VLOOKUP($A605,'Medical Examinations'!$A:$J,COLUMN('Medical Examinations'!I604),FALSE)</f>
        <v>Overweight</v>
      </c>
      <c r="K605" s="11" t="str">
        <f>VLOOKUP($A605,'Medical Examinations'!$A:$J,COLUMN('Medical Examinations'!J604),FALSE)</f>
        <v>Normal</v>
      </c>
      <c r="L605" s="27">
        <f>VLOOKUP($A605,'Hospitalisation Details'!$A:$K,COLUMN('Hospitalisation Details'!J604),FALSE)</f>
        <v>37857</v>
      </c>
      <c r="M605" s="28">
        <f>VLOOKUP($A605,'Hospitalisation Details'!$A:$K,COLUMN('Hospitalisation Details'!F604),FALSE)</f>
        <v>16297.85</v>
      </c>
      <c r="N605" s="28" t="str">
        <f>VLOOKUP($A605,'Hospitalisation Details'!$A:$K,COLUMN('Hospitalisation Details'!G604),FALSE)</f>
        <v>Tier - 2</v>
      </c>
      <c r="O605" s="28" t="str">
        <f>VLOOKUP($A605,'Hospitalisation Details'!$A:$K,COLUMN('Hospitalisation Details'!H604),FALSE)</f>
        <v>Tier - 3</v>
      </c>
      <c r="P605" s="28" t="str">
        <f>VLOOKUP($A605,'Hospitalisation Details'!$A:$K,COLUMN('Hospitalisation Details'!I604),FALSE)</f>
        <v>R1011</v>
      </c>
      <c r="Q605" s="29">
        <f>VLOOKUP($A605,'Hospitalisation Details'!$A:$K,COLUMN('Hospitalisation Details'!K604),FALSE)</f>
        <v>19</v>
      </c>
    </row>
    <row r="606" spans="1:17" ht="15.75" customHeight="1" x14ac:dyDescent="0.35">
      <c r="A606" s="26" t="s">
        <v>644</v>
      </c>
      <c r="B606" s="11" t="str">
        <f>VLOOKUP(A606,'Customer Names'!A:E,COLUMN('Customer Names'!D605),FALSE)</f>
        <v>Mr. Greg</v>
      </c>
      <c r="C606" s="11">
        <f>VLOOKUP($A606,'Medical Examinations'!$A:$J,COLUMN('Medical Examinations'!B605),FALSE)</f>
        <v>45.68</v>
      </c>
      <c r="D606" s="11">
        <f>VLOOKUP($A606,'Medical Examinations'!$A:$J,COLUMN('Medical Examinations'!C605),FALSE)</f>
        <v>4.8</v>
      </c>
      <c r="E606" s="11" t="str">
        <f>VLOOKUP($A606,'Medical Examinations'!$A:$J,COLUMN('Medical Examinations'!D605),FALSE)</f>
        <v>No</v>
      </c>
      <c r="F606" s="11" t="str">
        <f>VLOOKUP($A606,'Medical Examinations'!$A:$J,COLUMN('Medical Examinations'!E605),FALSE)</f>
        <v>No</v>
      </c>
      <c r="G606" s="11" t="str">
        <f>VLOOKUP($A606,'Medical Examinations'!$A:$J,COLUMN('Medical Examinations'!F605),FALSE)</f>
        <v>No</v>
      </c>
      <c r="H606" s="11">
        <f>VLOOKUP($A606,'Medical Examinations'!$A:$J,COLUMN('Medical Examinations'!G605),FALSE)</f>
        <v>2</v>
      </c>
      <c r="I606" s="11" t="str">
        <f>VLOOKUP($A606,'Medical Examinations'!$A:$J,COLUMN('Medical Examinations'!H605),FALSE)</f>
        <v>No</v>
      </c>
      <c r="J606" s="11" t="str">
        <f>VLOOKUP($A606,'Medical Examinations'!$A:$J,COLUMN('Medical Examinations'!I605),FALSE)</f>
        <v>Obesity</v>
      </c>
      <c r="K606" s="11" t="str">
        <f>VLOOKUP($A606,'Medical Examinations'!$A:$J,COLUMN('Medical Examinations'!J605),FALSE)</f>
        <v>Normal</v>
      </c>
      <c r="L606" s="27">
        <f>VLOOKUP($A606,'Hospitalisation Details'!$A:$K,COLUMN('Hospitalisation Details'!J605),FALSE)</f>
        <v>26510</v>
      </c>
      <c r="M606" s="28">
        <f>VLOOKUP($A606,'Hospitalisation Details'!$A:$K,COLUMN('Hospitalisation Details'!F605),FALSE)</f>
        <v>16267.32</v>
      </c>
      <c r="N606" s="28" t="str">
        <f>VLOOKUP($A606,'Hospitalisation Details'!$A:$K,COLUMN('Hospitalisation Details'!G605),FALSE)</f>
        <v>Tier - 2</v>
      </c>
      <c r="O606" s="28" t="str">
        <f>VLOOKUP($A606,'Hospitalisation Details'!$A:$K,COLUMN('Hospitalisation Details'!H605),FALSE)</f>
        <v>Tier - 2</v>
      </c>
      <c r="P606" s="28" t="str">
        <f>VLOOKUP($A606,'Hospitalisation Details'!$A:$K,COLUMN('Hospitalisation Details'!I605),FALSE)</f>
        <v>R1023</v>
      </c>
      <c r="Q606" s="29">
        <f>VLOOKUP($A606,'Hospitalisation Details'!$A:$K,COLUMN('Hospitalisation Details'!K605),FALSE)</f>
        <v>50</v>
      </c>
    </row>
    <row r="607" spans="1:17" ht="15.75" customHeight="1" x14ac:dyDescent="0.35">
      <c r="A607" s="26" t="s">
        <v>645</v>
      </c>
      <c r="B607" s="11" t="str">
        <f>VLOOKUP(A607,'Customer Names'!A:E,COLUMN('Customer Names'!D606),FALSE)</f>
        <v>Mr. Steven</v>
      </c>
      <c r="C607" s="11">
        <f>VLOOKUP($A607,'Medical Examinations'!$A:$J,COLUMN('Medical Examinations'!B606),FALSE)</f>
        <v>27.3</v>
      </c>
      <c r="D607" s="11">
        <f>VLOOKUP($A607,'Medical Examinations'!$A:$J,COLUMN('Medical Examinations'!C606),FALSE)</f>
        <v>11.89</v>
      </c>
      <c r="E607" s="11" t="str">
        <f>VLOOKUP($A607,'Medical Examinations'!$A:$J,COLUMN('Medical Examinations'!D606),FALSE)</f>
        <v>No</v>
      </c>
      <c r="F607" s="11" t="str">
        <f>VLOOKUP($A607,'Medical Examinations'!$A:$J,COLUMN('Medical Examinations'!E606),FALSE)</f>
        <v>No</v>
      </c>
      <c r="G607" s="11" t="str">
        <f>VLOOKUP($A607,'Medical Examinations'!$A:$J,COLUMN('Medical Examinations'!F606),FALSE)</f>
        <v>No</v>
      </c>
      <c r="H607" s="11">
        <f>VLOOKUP($A607,'Medical Examinations'!$A:$J,COLUMN('Medical Examinations'!G606),FALSE)</f>
        <v>0</v>
      </c>
      <c r="I607" s="11" t="str">
        <f>VLOOKUP($A607,'Medical Examinations'!$A:$J,COLUMN('Medical Examinations'!H606),FALSE)</f>
        <v>Yes</v>
      </c>
      <c r="J607" s="11" t="str">
        <f>VLOOKUP($A607,'Medical Examinations'!$A:$J,COLUMN('Medical Examinations'!I606),FALSE)</f>
        <v>Overweight</v>
      </c>
      <c r="K607" s="11" t="str">
        <f>VLOOKUP($A607,'Medical Examinations'!$A:$J,COLUMN('Medical Examinations'!J606),FALSE)</f>
        <v>Diabetes</v>
      </c>
      <c r="L607" s="27">
        <f>VLOOKUP($A607,'Hospitalisation Details'!$A:$K,COLUMN('Hospitalisation Details'!J606),FALSE)</f>
        <v>37507</v>
      </c>
      <c r="M607" s="28">
        <f>VLOOKUP($A607,'Hospitalisation Details'!$A:$K,COLUMN('Hospitalisation Details'!F606),FALSE)</f>
        <v>16232.85</v>
      </c>
      <c r="N607" s="28" t="str">
        <f>VLOOKUP($A607,'Hospitalisation Details'!$A:$K,COLUMN('Hospitalisation Details'!G606),FALSE)</f>
        <v>Tier - 2</v>
      </c>
      <c r="O607" s="28" t="str">
        <f>VLOOKUP($A607,'Hospitalisation Details'!$A:$K,COLUMN('Hospitalisation Details'!H606),FALSE)</f>
        <v>Tier - 1</v>
      </c>
      <c r="P607" s="28" t="str">
        <f>VLOOKUP($A607,'Hospitalisation Details'!$A:$K,COLUMN('Hospitalisation Details'!I606),FALSE)</f>
        <v>R1011</v>
      </c>
      <c r="Q607" s="29">
        <f>VLOOKUP($A607,'Hospitalisation Details'!$A:$K,COLUMN('Hospitalisation Details'!K606),FALSE)</f>
        <v>20</v>
      </c>
    </row>
    <row r="608" spans="1:17" ht="15.75" customHeight="1" x14ac:dyDescent="0.35">
      <c r="A608" s="26" t="s">
        <v>646</v>
      </c>
      <c r="B608" s="11" t="str">
        <f>VLOOKUP(A608,'Customer Names'!A:E,COLUMN('Customer Names'!D607),FALSE)</f>
        <v>Mr. Gianfilippo</v>
      </c>
      <c r="C608" s="11">
        <f>VLOOKUP($A608,'Medical Examinations'!$A:$J,COLUMN('Medical Examinations'!B607),FALSE)</f>
        <v>54.45</v>
      </c>
      <c r="D608" s="11">
        <f>VLOOKUP($A608,'Medical Examinations'!$A:$J,COLUMN('Medical Examinations'!C607),FALSE)</f>
        <v>4.7300000000000004</v>
      </c>
      <c r="E608" s="11" t="str">
        <f>VLOOKUP($A608,'Medical Examinations'!$A:$J,COLUMN('Medical Examinations'!D607),FALSE)</f>
        <v>Yes</v>
      </c>
      <c r="F608" s="11" t="str">
        <f>VLOOKUP($A608,'Medical Examinations'!$A:$J,COLUMN('Medical Examinations'!E607),FALSE)</f>
        <v>No</v>
      </c>
      <c r="G608" s="11" t="str">
        <f>VLOOKUP($A608,'Medical Examinations'!$A:$J,COLUMN('Medical Examinations'!F607),FALSE)</f>
        <v>No</v>
      </c>
      <c r="H608" s="11">
        <f>VLOOKUP($A608,'Medical Examinations'!$A:$J,COLUMN('Medical Examinations'!G607),FALSE)</f>
        <v>1</v>
      </c>
      <c r="I608" s="11" t="str">
        <f>VLOOKUP($A608,'Medical Examinations'!$A:$J,COLUMN('Medical Examinations'!H607),FALSE)</f>
        <v>No</v>
      </c>
      <c r="J608" s="11" t="str">
        <f>VLOOKUP($A608,'Medical Examinations'!$A:$J,COLUMN('Medical Examinations'!I607),FALSE)</f>
        <v>Obesity</v>
      </c>
      <c r="K608" s="11" t="str">
        <f>VLOOKUP($A608,'Medical Examinations'!$A:$J,COLUMN('Medical Examinations'!J607),FALSE)</f>
        <v>Normal</v>
      </c>
      <c r="L608" s="27">
        <f>VLOOKUP($A608,'Hospitalisation Details'!$A:$K,COLUMN('Hospitalisation Details'!J607),FALSE)</f>
        <v>32376</v>
      </c>
      <c r="M608" s="28">
        <f>VLOOKUP($A608,'Hospitalisation Details'!$A:$K,COLUMN('Hospitalisation Details'!F607),FALSE)</f>
        <v>16205.88</v>
      </c>
      <c r="N608" s="28" t="str">
        <f>VLOOKUP($A608,'Hospitalisation Details'!$A:$K,COLUMN('Hospitalisation Details'!G607),FALSE)</f>
        <v>Tier - 2</v>
      </c>
      <c r="O608" s="28" t="str">
        <f>VLOOKUP($A608,'Hospitalisation Details'!$A:$K,COLUMN('Hospitalisation Details'!H607),FALSE)</f>
        <v>Tier - 1</v>
      </c>
      <c r="P608" s="28" t="str">
        <f>VLOOKUP($A608,'Hospitalisation Details'!$A:$K,COLUMN('Hospitalisation Details'!I607),FALSE)</f>
        <v>R1012</v>
      </c>
      <c r="Q608" s="29">
        <f>VLOOKUP($A608,'Hospitalisation Details'!$A:$K,COLUMN('Hospitalisation Details'!K607),FALSE)</f>
        <v>34</v>
      </c>
    </row>
    <row r="609" spans="1:17" ht="15.75" customHeight="1" x14ac:dyDescent="0.35">
      <c r="A609" s="26" t="s">
        <v>647</v>
      </c>
      <c r="B609" s="11" t="str">
        <f>VLOOKUP(A609,'Customer Names'!A:E,COLUMN('Customer Names'!D608),FALSE)</f>
        <v>Mr. Hector</v>
      </c>
      <c r="C609" s="11">
        <f>VLOOKUP($A609,'Medical Examinations'!$A:$J,COLUMN('Medical Examinations'!B608),FALSE)</f>
        <v>54.43</v>
      </c>
      <c r="D609" s="11">
        <f>VLOOKUP($A609,'Medical Examinations'!$A:$J,COLUMN('Medical Examinations'!C608),FALSE)</f>
        <v>4.6100000000000003</v>
      </c>
      <c r="E609" s="11" t="str">
        <f>VLOOKUP($A609,'Medical Examinations'!$A:$J,COLUMN('Medical Examinations'!D608),FALSE)</f>
        <v>Yes</v>
      </c>
      <c r="F609" s="11" t="str">
        <f>VLOOKUP($A609,'Medical Examinations'!$A:$J,COLUMN('Medical Examinations'!E608),FALSE)</f>
        <v>No</v>
      </c>
      <c r="G609" s="11" t="str">
        <f>VLOOKUP($A609,'Medical Examinations'!$A:$J,COLUMN('Medical Examinations'!F608),FALSE)</f>
        <v>No</v>
      </c>
      <c r="H609" s="11">
        <f>VLOOKUP($A609,'Medical Examinations'!$A:$J,COLUMN('Medical Examinations'!G608),FALSE)</f>
        <v>1</v>
      </c>
      <c r="I609" s="11" t="str">
        <f>VLOOKUP($A609,'Medical Examinations'!$A:$J,COLUMN('Medical Examinations'!H608),FALSE)</f>
        <v>No</v>
      </c>
      <c r="J609" s="11" t="str">
        <f>VLOOKUP($A609,'Medical Examinations'!$A:$J,COLUMN('Medical Examinations'!I608),FALSE)</f>
        <v>Obesity</v>
      </c>
      <c r="K609" s="11" t="str">
        <f>VLOOKUP($A609,'Medical Examinations'!$A:$J,COLUMN('Medical Examinations'!J608),FALSE)</f>
        <v>Normal</v>
      </c>
      <c r="L609" s="27">
        <f>VLOOKUP($A609,'Hospitalisation Details'!$A:$K,COLUMN('Hospitalisation Details'!J608),FALSE)</f>
        <v>32361</v>
      </c>
      <c r="M609" s="28">
        <f>VLOOKUP($A609,'Hospitalisation Details'!$A:$K,COLUMN('Hospitalisation Details'!F608),FALSE)</f>
        <v>16199.1</v>
      </c>
      <c r="N609" s="28" t="str">
        <f>VLOOKUP($A609,'Hospitalisation Details'!$A:$K,COLUMN('Hospitalisation Details'!G608),FALSE)</f>
        <v>Tier - 2</v>
      </c>
      <c r="O609" s="28" t="str">
        <f>VLOOKUP($A609,'Hospitalisation Details'!$A:$K,COLUMN('Hospitalisation Details'!H608),FALSE)</f>
        <v>Tier - 2</v>
      </c>
      <c r="P609" s="28" t="str">
        <f>VLOOKUP($A609,'Hospitalisation Details'!$A:$K,COLUMN('Hospitalisation Details'!I608),FALSE)</f>
        <v>R1012</v>
      </c>
      <c r="Q609" s="29">
        <f>VLOOKUP($A609,'Hospitalisation Details'!$A:$K,COLUMN('Hospitalisation Details'!K608),FALSE)</f>
        <v>34</v>
      </c>
    </row>
    <row r="610" spans="1:17" ht="15.75" customHeight="1" x14ac:dyDescent="0.35">
      <c r="A610" s="26" t="s">
        <v>648</v>
      </c>
      <c r="B610" s="11" t="str">
        <f>VLOOKUP(A610,'Customer Names'!A:E,COLUMN('Customer Names'!D609),FALSE)</f>
        <v>Mr. Mark</v>
      </c>
      <c r="C610" s="11">
        <f>VLOOKUP($A610,'Medical Examinations'!$A:$J,COLUMN('Medical Examinations'!B609),FALSE)</f>
        <v>48.01</v>
      </c>
      <c r="D610" s="11">
        <f>VLOOKUP($A610,'Medical Examinations'!$A:$J,COLUMN('Medical Examinations'!C609),FALSE)</f>
        <v>7.3</v>
      </c>
      <c r="E610" s="11" t="str">
        <f>VLOOKUP($A610,'Medical Examinations'!$A:$J,COLUMN('Medical Examinations'!D609),FALSE)</f>
        <v>No</v>
      </c>
      <c r="F610" s="11" t="str">
        <f>VLOOKUP($A610,'Medical Examinations'!$A:$J,COLUMN('Medical Examinations'!E609),FALSE)</f>
        <v>No</v>
      </c>
      <c r="G610" s="11" t="str">
        <f>VLOOKUP($A610,'Medical Examinations'!$A:$J,COLUMN('Medical Examinations'!F609),FALSE)</f>
        <v>No</v>
      </c>
      <c r="H610" s="11">
        <f>VLOOKUP($A610,'Medical Examinations'!$A:$J,COLUMN('Medical Examinations'!G609),FALSE)</f>
        <v>0</v>
      </c>
      <c r="I610" s="11" t="str">
        <f>VLOOKUP($A610,'Medical Examinations'!$A:$J,COLUMN('Medical Examinations'!H609),FALSE)</f>
        <v>No</v>
      </c>
      <c r="J610" s="11" t="str">
        <f>VLOOKUP($A610,'Medical Examinations'!$A:$J,COLUMN('Medical Examinations'!I609),FALSE)</f>
        <v>Obesity</v>
      </c>
      <c r="K610" s="11" t="str">
        <f>VLOOKUP($A610,'Medical Examinations'!$A:$J,COLUMN('Medical Examinations'!J609),FALSE)</f>
        <v>Diabetes</v>
      </c>
      <c r="L610" s="27">
        <f>VLOOKUP($A610,'Hospitalisation Details'!$A:$K,COLUMN('Hospitalisation Details'!J609),FALSE)</f>
        <v>27283</v>
      </c>
      <c r="M610" s="28">
        <f>VLOOKUP($A610,'Hospitalisation Details'!$A:$K,COLUMN('Hospitalisation Details'!F609),FALSE)</f>
        <v>16190.97</v>
      </c>
      <c r="N610" s="28" t="str">
        <f>VLOOKUP($A610,'Hospitalisation Details'!$A:$K,COLUMN('Hospitalisation Details'!G609),FALSE)</f>
        <v>Tier - 2</v>
      </c>
      <c r="O610" s="28" t="str">
        <f>VLOOKUP($A610,'Hospitalisation Details'!$A:$K,COLUMN('Hospitalisation Details'!H609),FALSE)</f>
        <v>Tier - 3</v>
      </c>
      <c r="P610" s="28" t="str">
        <f>VLOOKUP($A610,'Hospitalisation Details'!$A:$K,COLUMN('Hospitalisation Details'!I609),FALSE)</f>
        <v>R1012</v>
      </c>
      <c r="Q610" s="29">
        <f>VLOOKUP($A610,'Hospitalisation Details'!$A:$K,COLUMN('Hospitalisation Details'!K609),FALSE)</f>
        <v>48</v>
      </c>
    </row>
    <row r="611" spans="1:17" ht="15.75" customHeight="1" x14ac:dyDescent="0.35">
      <c r="A611" s="26" t="s">
        <v>649</v>
      </c>
      <c r="B611" s="11" t="str">
        <f>VLOOKUP(A611,'Customer Names'!A:E,COLUMN('Customer Names'!D610),FALSE)</f>
        <v>Mrs. Aubri</v>
      </c>
      <c r="C611" s="11">
        <f>VLOOKUP($A611,'Medical Examinations'!$A:$J,COLUMN('Medical Examinations'!B610),FALSE)</f>
        <v>48.32</v>
      </c>
      <c r="D611" s="11">
        <f>VLOOKUP($A611,'Medical Examinations'!$A:$J,COLUMN('Medical Examinations'!C610),FALSE)</f>
        <v>5.88</v>
      </c>
      <c r="E611" s="11" t="str">
        <f>VLOOKUP($A611,'Medical Examinations'!$A:$J,COLUMN('Medical Examinations'!D610),FALSE)</f>
        <v>No</v>
      </c>
      <c r="F611" s="11" t="str">
        <f>VLOOKUP($A611,'Medical Examinations'!$A:$J,COLUMN('Medical Examinations'!E610),FALSE)</f>
        <v>No</v>
      </c>
      <c r="G611" s="11" t="str">
        <f>VLOOKUP($A611,'Medical Examinations'!$A:$J,COLUMN('Medical Examinations'!F610),FALSE)</f>
        <v>No</v>
      </c>
      <c r="H611" s="11">
        <f>VLOOKUP($A611,'Medical Examinations'!$A:$J,COLUMN('Medical Examinations'!G610),FALSE)</f>
        <v>0</v>
      </c>
      <c r="I611" s="11" t="str">
        <f>VLOOKUP($A611,'Medical Examinations'!$A:$J,COLUMN('Medical Examinations'!H610),FALSE)</f>
        <v>No</v>
      </c>
      <c r="J611" s="11" t="str">
        <f>VLOOKUP($A611,'Medical Examinations'!$A:$J,COLUMN('Medical Examinations'!I610),FALSE)</f>
        <v>Obesity</v>
      </c>
      <c r="K611" s="11" t="str">
        <f>VLOOKUP($A611,'Medical Examinations'!$A:$J,COLUMN('Medical Examinations'!J610),FALSE)</f>
        <v>Prediabetes</v>
      </c>
      <c r="L611" s="27">
        <f>VLOOKUP($A611,'Hospitalisation Details'!$A:$K,COLUMN('Hospitalisation Details'!J610),FALSE)</f>
        <v>30138</v>
      </c>
      <c r="M611" s="28">
        <f>VLOOKUP($A611,'Hospitalisation Details'!$A:$K,COLUMN('Hospitalisation Details'!F610),FALSE)</f>
        <v>16152.04</v>
      </c>
      <c r="N611" s="28" t="str">
        <f>VLOOKUP($A611,'Hospitalisation Details'!$A:$K,COLUMN('Hospitalisation Details'!G610),FALSE)</f>
        <v>Tier - 2</v>
      </c>
      <c r="O611" s="28" t="str">
        <f>VLOOKUP($A611,'Hospitalisation Details'!$A:$K,COLUMN('Hospitalisation Details'!H610),FALSE)</f>
        <v>Tier - 1</v>
      </c>
      <c r="P611" s="28" t="str">
        <f>VLOOKUP($A611,'Hospitalisation Details'!$A:$K,COLUMN('Hospitalisation Details'!I610),FALSE)</f>
        <v>R1026</v>
      </c>
      <c r="Q611" s="29">
        <f>VLOOKUP($A611,'Hospitalisation Details'!$A:$K,COLUMN('Hospitalisation Details'!K610),FALSE)</f>
        <v>40</v>
      </c>
    </row>
    <row r="612" spans="1:17" ht="15.75" customHeight="1" x14ac:dyDescent="0.35">
      <c r="A612" s="26" t="s">
        <v>650</v>
      </c>
      <c r="B612" s="11" t="str">
        <f>VLOOKUP(A612,'Customer Names'!A:E,COLUMN('Customer Names'!D611),FALSE)</f>
        <v>Mr. Justin</v>
      </c>
      <c r="C612" s="11">
        <f>VLOOKUP($A612,'Medical Examinations'!$A:$J,COLUMN('Medical Examinations'!B611),FALSE)</f>
        <v>22.895</v>
      </c>
      <c r="D612" s="11">
        <f>VLOOKUP($A612,'Medical Examinations'!$A:$J,COLUMN('Medical Examinations'!C611),FALSE)</f>
        <v>4.0599999999999996</v>
      </c>
      <c r="E612" s="11" t="str">
        <f>VLOOKUP($A612,'Medical Examinations'!$A:$J,COLUMN('Medical Examinations'!D611),FALSE)</f>
        <v>No</v>
      </c>
      <c r="F612" s="11" t="str">
        <f>VLOOKUP($A612,'Medical Examinations'!$A:$J,COLUMN('Medical Examinations'!E611),FALSE)</f>
        <v>No</v>
      </c>
      <c r="G612" s="11" t="str">
        <f>VLOOKUP($A612,'Medical Examinations'!$A:$J,COLUMN('Medical Examinations'!F611),FALSE)</f>
        <v>Yes</v>
      </c>
      <c r="H612" s="11">
        <f>VLOOKUP($A612,'Medical Examinations'!$A:$J,COLUMN('Medical Examinations'!G611),FALSE)</f>
        <v>1</v>
      </c>
      <c r="I612" s="11" t="str">
        <f>VLOOKUP($A612,'Medical Examinations'!$A:$J,COLUMN('Medical Examinations'!H611),FALSE)</f>
        <v>Yes</v>
      </c>
      <c r="J612" s="11" t="str">
        <f>VLOOKUP($A612,'Medical Examinations'!$A:$J,COLUMN('Medical Examinations'!I611),FALSE)</f>
        <v>Healthy Weight</v>
      </c>
      <c r="K612" s="11" t="str">
        <f>VLOOKUP($A612,'Medical Examinations'!$A:$J,COLUMN('Medical Examinations'!J611),FALSE)</f>
        <v>Normal</v>
      </c>
      <c r="L612" s="27">
        <f>VLOOKUP($A612,'Hospitalisation Details'!$A:$K,COLUMN('Hospitalisation Details'!J611),FALSE)</f>
        <v>34315</v>
      </c>
      <c r="M612" s="28">
        <f>VLOOKUP($A612,'Hospitalisation Details'!$A:$K,COLUMN('Hospitalisation Details'!F611),FALSE)</f>
        <v>16138.76</v>
      </c>
      <c r="N612" s="28" t="str">
        <f>VLOOKUP($A612,'Hospitalisation Details'!$A:$K,COLUMN('Hospitalisation Details'!G611),FALSE)</f>
        <v>Tier - 2</v>
      </c>
      <c r="O612" s="28" t="str">
        <f>VLOOKUP($A612,'Hospitalisation Details'!$A:$K,COLUMN('Hospitalisation Details'!H611),FALSE)</f>
        <v>Tier - 3</v>
      </c>
      <c r="P612" s="28" t="str">
        <f>VLOOKUP($A612,'Hospitalisation Details'!$A:$K,COLUMN('Hospitalisation Details'!I611),FALSE)</f>
        <v>R1017</v>
      </c>
      <c r="Q612" s="29">
        <f>VLOOKUP($A612,'Hospitalisation Details'!$A:$K,COLUMN('Hospitalisation Details'!K611),FALSE)</f>
        <v>29</v>
      </c>
    </row>
    <row r="613" spans="1:17" ht="15.75" customHeight="1" x14ac:dyDescent="0.35">
      <c r="A613" s="26" t="s">
        <v>651</v>
      </c>
      <c r="B613" s="11" t="str">
        <f>VLOOKUP(A613,'Customer Names'!A:E,COLUMN('Customer Names'!D612),FALSE)</f>
        <v>Ms. Megan</v>
      </c>
      <c r="C613" s="11">
        <f>VLOOKUP($A613,'Medical Examinations'!$A:$J,COLUMN('Medical Examinations'!B612),FALSE)</f>
        <v>54.85</v>
      </c>
      <c r="D613" s="11">
        <f>VLOOKUP($A613,'Medical Examinations'!$A:$J,COLUMN('Medical Examinations'!C612),FALSE)</f>
        <v>4.9000000000000004</v>
      </c>
      <c r="E613" s="11" t="str">
        <f>VLOOKUP($A613,'Medical Examinations'!$A:$J,COLUMN('Medical Examinations'!D612),FALSE)</f>
        <v>No</v>
      </c>
      <c r="F613" s="11" t="str">
        <f>VLOOKUP($A613,'Medical Examinations'!$A:$J,COLUMN('Medical Examinations'!E612),FALSE)</f>
        <v>No</v>
      </c>
      <c r="G613" s="11" t="str">
        <f>VLOOKUP($A613,'Medical Examinations'!$A:$J,COLUMN('Medical Examinations'!F612),FALSE)</f>
        <v>No</v>
      </c>
      <c r="H613" s="11">
        <f>VLOOKUP($A613,'Medical Examinations'!$A:$J,COLUMN('Medical Examinations'!G612),FALSE)</f>
        <v>1</v>
      </c>
      <c r="I613" s="11" t="str">
        <f>VLOOKUP($A613,'Medical Examinations'!$A:$J,COLUMN('Medical Examinations'!H612),FALSE)</f>
        <v>No</v>
      </c>
      <c r="J613" s="11" t="str">
        <f>VLOOKUP($A613,'Medical Examinations'!$A:$J,COLUMN('Medical Examinations'!I612),FALSE)</f>
        <v>Obesity</v>
      </c>
      <c r="K613" s="11" t="str">
        <f>VLOOKUP($A613,'Medical Examinations'!$A:$J,COLUMN('Medical Examinations'!J612),FALSE)</f>
        <v>Normal</v>
      </c>
      <c r="L613" s="27">
        <f>VLOOKUP($A613,'Hospitalisation Details'!$A:$K,COLUMN('Hospitalisation Details'!J612),FALSE)</f>
        <v>32056</v>
      </c>
      <c r="M613" s="28">
        <f>VLOOKUP($A613,'Hospitalisation Details'!$A:$K,COLUMN('Hospitalisation Details'!F612),FALSE)</f>
        <v>16122.65</v>
      </c>
      <c r="N613" s="28" t="str">
        <f>VLOOKUP($A613,'Hospitalisation Details'!$A:$K,COLUMN('Hospitalisation Details'!G612),FALSE)</f>
        <v>Tier - 2</v>
      </c>
      <c r="O613" s="28" t="str">
        <f>VLOOKUP($A613,'Hospitalisation Details'!$A:$K,COLUMN('Hospitalisation Details'!H612),FALSE)</f>
        <v>Tier - 1</v>
      </c>
      <c r="P613" s="28" t="str">
        <f>VLOOKUP($A613,'Hospitalisation Details'!$A:$K,COLUMN('Hospitalisation Details'!I612),FALSE)</f>
        <v>R1011</v>
      </c>
      <c r="Q613" s="29">
        <f>VLOOKUP($A613,'Hospitalisation Details'!$A:$K,COLUMN('Hospitalisation Details'!K612),FALSE)</f>
        <v>35</v>
      </c>
    </row>
    <row r="614" spans="1:17" ht="15.75" customHeight="1" x14ac:dyDescent="0.35">
      <c r="A614" s="26" t="s">
        <v>652</v>
      </c>
      <c r="B614" s="11" t="str">
        <f>VLOOKUP(A614,'Customer Names'!A:E,COLUMN('Customer Names'!D613),FALSE)</f>
        <v>Ms. Erika</v>
      </c>
      <c r="C614" s="11">
        <f>VLOOKUP($A614,'Medical Examinations'!$A:$J,COLUMN('Medical Examinations'!B613),FALSE)</f>
        <v>21.85</v>
      </c>
      <c r="D614" s="11">
        <f>VLOOKUP($A614,'Medical Examinations'!$A:$J,COLUMN('Medical Examinations'!C613),FALSE)</f>
        <v>5.52</v>
      </c>
      <c r="E614" s="11" t="str">
        <f>VLOOKUP($A614,'Medical Examinations'!$A:$J,COLUMN('Medical Examinations'!D613),FALSE)</f>
        <v>No</v>
      </c>
      <c r="F614" s="11" t="str">
        <f>VLOOKUP($A614,'Medical Examinations'!$A:$J,COLUMN('Medical Examinations'!E613),FALSE)</f>
        <v>No</v>
      </c>
      <c r="G614" s="11" t="str">
        <f>VLOOKUP($A614,'Medical Examinations'!$A:$J,COLUMN('Medical Examinations'!F613),FALSE)</f>
        <v>Yes</v>
      </c>
      <c r="H614" s="11">
        <f>VLOOKUP($A614,'Medical Examinations'!$A:$J,COLUMN('Medical Examinations'!G613),FALSE)</f>
        <v>1</v>
      </c>
      <c r="I614" s="11" t="str">
        <f>VLOOKUP($A614,'Medical Examinations'!$A:$J,COLUMN('Medical Examinations'!H613),FALSE)</f>
        <v>Yes</v>
      </c>
      <c r="J614" s="11" t="str">
        <f>VLOOKUP($A614,'Medical Examinations'!$A:$J,COLUMN('Medical Examinations'!I613),FALSE)</f>
        <v>Healthy Weight</v>
      </c>
      <c r="K614" s="11" t="str">
        <f>VLOOKUP($A614,'Medical Examinations'!$A:$J,COLUMN('Medical Examinations'!J613),FALSE)</f>
        <v>Normal</v>
      </c>
      <c r="L614" s="27">
        <f>VLOOKUP($A614,'Hospitalisation Details'!$A:$K,COLUMN('Hospitalisation Details'!J613),FALSE)</f>
        <v>34189</v>
      </c>
      <c r="M614" s="28">
        <f>VLOOKUP($A614,'Hospitalisation Details'!$A:$K,COLUMN('Hospitalisation Details'!F613),FALSE)</f>
        <v>16115.3</v>
      </c>
      <c r="N614" s="28" t="str">
        <f>VLOOKUP($A614,'Hospitalisation Details'!$A:$K,COLUMN('Hospitalisation Details'!G613),FALSE)</f>
        <v>Tier - 2</v>
      </c>
      <c r="O614" s="28" t="str">
        <f>VLOOKUP($A614,'Hospitalisation Details'!$A:$K,COLUMN('Hospitalisation Details'!H613),FALSE)</f>
        <v>Tier - 1</v>
      </c>
      <c r="P614" s="28" t="str">
        <f>VLOOKUP($A614,'Hospitalisation Details'!$A:$K,COLUMN('Hospitalisation Details'!I613),FALSE)</f>
        <v>R1024</v>
      </c>
      <c r="Q614" s="29">
        <f>VLOOKUP($A614,'Hospitalisation Details'!$A:$K,COLUMN('Hospitalisation Details'!K613),FALSE)</f>
        <v>29</v>
      </c>
    </row>
    <row r="615" spans="1:17" ht="15.75" customHeight="1" x14ac:dyDescent="0.35">
      <c r="A615" s="26" t="s">
        <v>653</v>
      </c>
      <c r="B615" s="11" t="str">
        <f>VLOOKUP(A615,'Customer Names'!A:E,COLUMN('Customer Names'!D614),FALSE)</f>
        <v>Mr. Daniel</v>
      </c>
      <c r="C615" s="11">
        <f>VLOOKUP($A615,'Medical Examinations'!$A:$J,COLUMN('Medical Examinations'!B614),FALSE)</f>
        <v>51.86</v>
      </c>
      <c r="D615" s="11">
        <f>VLOOKUP($A615,'Medical Examinations'!$A:$J,COLUMN('Medical Examinations'!C614),FALSE)</f>
        <v>5.2</v>
      </c>
      <c r="E615" s="11" t="str">
        <f>VLOOKUP($A615,'Medical Examinations'!$A:$J,COLUMN('Medical Examinations'!D614),FALSE)</f>
        <v>Yes</v>
      </c>
      <c r="F615" s="11" t="str">
        <f>VLOOKUP($A615,'Medical Examinations'!$A:$J,COLUMN('Medical Examinations'!E614),FALSE)</f>
        <v>No</v>
      </c>
      <c r="G615" s="11" t="str">
        <f>VLOOKUP($A615,'Medical Examinations'!$A:$J,COLUMN('Medical Examinations'!F614),FALSE)</f>
        <v>No</v>
      </c>
      <c r="H615" s="11">
        <f>VLOOKUP($A615,'Medical Examinations'!$A:$J,COLUMN('Medical Examinations'!G614),FALSE)</f>
        <v>0</v>
      </c>
      <c r="I615" s="11" t="str">
        <f>VLOOKUP($A615,'Medical Examinations'!$A:$J,COLUMN('Medical Examinations'!H614),FALSE)</f>
        <v>No</v>
      </c>
      <c r="J615" s="11" t="str">
        <f>VLOOKUP($A615,'Medical Examinations'!$A:$J,COLUMN('Medical Examinations'!I614),FALSE)</f>
        <v>Obesity</v>
      </c>
      <c r="K615" s="11" t="str">
        <f>VLOOKUP($A615,'Medical Examinations'!$A:$J,COLUMN('Medical Examinations'!J614),FALSE)</f>
        <v>Normal</v>
      </c>
      <c r="L615" s="27">
        <f>VLOOKUP($A615,'Hospitalisation Details'!$A:$K,COLUMN('Hospitalisation Details'!J614),FALSE)</f>
        <v>31286</v>
      </c>
      <c r="M615" s="28">
        <f>VLOOKUP($A615,'Hospitalisation Details'!$A:$K,COLUMN('Hospitalisation Details'!F614),FALSE)</f>
        <v>16097.94</v>
      </c>
      <c r="N615" s="28" t="str">
        <f>VLOOKUP($A615,'Hospitalisation Details'!$A:$K,COLUMN('Hospitalisation Details'!G614),FALSE)</f>
        <v>Tier - 2</v>
      </c>
      <c r="O615" s="28" t="str">
        <f>VLOOKUP($A615,'Hospitalisation Details'!$A:$K,COLUMN('Hospitalisation Details'!H614),FALSE)</f>
        <v>Tier - 3</v>
      </c>
      <c r="P615" s="28" t="str">
        <f>VLOOKUP($A615,'Hospitalisation Details'!$A:$K,COLUMN('Hospitalisation Details'!I614),FALSE)</f>
        <v>R1012</v>
      </c>
      <c r="Q615" s="29">
        <f>VLOOKUP($A615,'Hospitalisation Details'!$A:$K,COLUMN('Hospitalisation Details'!K614),FALSE)</f>
        <v>37</v>
      </c>
    </row>
    <row r="616" spans="1:17" ht="15.75" customHeight="1" x14ac:dyDescent="0.35">
      <c r="A616" s="26" t="s">
        <v>654</v>
      </c>
      <c r="B616" s="11" t="str">
        <f>VLOOKUP(A616,'Customer Names'!A:E,COLUMN('Customer Names'!D615),FALSE)</f>
        <v>Ms. Devin</v>
      </c>
      <c r="C616" s="11">
        <f>VLOOKUP($A616,'Medical Examinations'!$A:$J,COLUMN('Medical Examinations'!B615),FALSE)</f>
        <v>39.049999999999997</v>
      </c>
      <c r="D616" s="11">
        <f>VLOOKUP($A616,'Medical Examinations'!$A:$J,COLUMN('Medical Examinations'!C615),FALSE)</f>
        <v>7.59</v>
      </c>
      <c r="E616" s="11" t="str">
        <f>VLOOKUP($A616,'Medical Examinations'!$A:$J,COLUMN('Medical Examinations'!D615),FALSE)</f>
        <v>No</v>
      </c>
      <c r="F616" s="11" t="str">
        <f>VLOOKUP($A616,'Medical Examinations'!$A:$J,COLUMN('Medical Examinations'!E615),FALSE)</f>
        <v>No</v>
      </c>
      <c r="G616" s="11" t="str">
        <f>VLOOKUP($A616,'Medical Examinations'!$A:$J,COLUMN('Medical Examinations'!F615),FALSE)</f>
        <v>No</v>
      </c>
      <c r="H616" s="11">
        <f>VLOOKUP($A616,'Medical Examinations'!$A:$J,COLUMN('Medical Examinations'!G615),FALSE)</f>
        <v>3</v>
      </c>
      <c r="I616" s="11" t="str">
        <f>VLOOKUP($A616,'Medical Examinations'!$A:$J,COLUMN('Medical Examinations'!H615),FALSE)</f>
        <v>No</v>
      </c>
      <c r="J616" s="11" t="str">
        <f>VLOOKUP($A616,'Medical Examinations'!$A:$J,COLUMN('Medical Examinations'!I615),FALSE)</f>
        <v>Obesity</v>
      </c>
      <c r="K616" s="11" t="str">
        <f>VLOOKUP($A616,'Medical Examinations'!$A:$J,COLUMN('Medical Examinations'!J615),FALSE)</f>
        <v>Diabetes</v>
      </c>
      <c r="L616" s="27">
        <f>VLOOKUP($A616,'Hospitalisation Details'!$A:$K,COLUMN('Hospitalisation Details'!J615),FALSE)</f>
        <v>21357</v>
      </c>
      <c r="M616" s="28">
        <f>VLOOKUP($A616,'Hospitalisation Details'!$A:$K,COLUMN('Hospitalisation Details'!F615),FALSE)</f>
        <v>16085.13</v>
      </c>
      <c r="N616" s="28" t="str">
        <f>VLOOKUP($A616,'Hospitalisation Details'!$A:$K,COLUMN('Hospitalisation Details'!G615),FALSE)</f>
        <v>Tier - 2</v>
      </c>
      <c r="O616" s="28" t="str">
        <f>VLOOKUP($A616,'Hospitalisation Details'!$A:$K,COLUMN('Hospitalisation Details'!H615),FALSE)</f>
        <v>Tier - 2</v>
      </c>
      <c r="P616" s="28" t="str">
        <f>VLOOKUP($A616,'Hospitalisation Details'!$A:$K,COLUMN('Hospitalisation Details'!I615),FALSE)</f>
        <v>R1013</v>
      </c>
      <c r="Q616" s="29">
        <f>VLOOKUP($A616,'Hospitalisation Details'!$A:$K,COLUMN('Hospitalisation Details'!K615),FALSE)</f>
        <v>64</v>
      </c>
    </row>
    <row r="617" spans="1:17" ht="15.75" customHeight="1" x14ac:dyDescent="0.35">
      <c r="A617" s="26" t="s">
        <v>655</v>
      </c>
      <c r="B617" s="11" t="str">
        <f>VLOOKUP(A617,'Customer Names'!A:E,COLUMN('Customer Names'!D616),FALSE)</f>
        <v>Ms. Louise</v>
      </c>
      <c r="C617" s="11">
        <f>VLOOKUP($A617,'Medical Examinations'!$A:$J,COLUMN('Medical Examinations'!B616),FALSE)</f>
        <v>31.824999999999999</v>
      </c>
      <c r="D617" s="11">
        <f>VLOOKUP($A617,'Medical Examinations'!$A:$J,COLUMN('Medical Examinations'!C616),FALSE)</f>
        <v>8.2799999999999994</v>
      </c>
      <c r="E617" s="11" t="str">
        <f>VLOOKUP($A617,'Medical Examinations'!$A:$J,COLUMN('Medical Examinations'!D616),FALSE)</f>
        <v>No</v>
      </c>
      <c r="F617" s="11" t="str">
        <f>VLOOKUP($A617,'Medical Examinations'!$A:$J,COLUMN('Medical Examinations'!E616),FALSE)</f>
        <v>No</v>
      </c>
      <c r="G617" s="11" t="str">
        <f>VLOOKUP($A617,'Medical Examinations'!$A:$J,COLUMN('Medical Examinations'!F616),FALSE)</f>
        <v>No</v>
      </c>
      <c r="H617" s="11">
        <f>VLOOKUP($A617,'Medical Examinations'!$A:$J,COLUMN('Medical Examinations'!G616),FALSE)</f>
        <v>3</v>
      </c>
      <c r="I617" s="11" t="str">
        <f>VLOOKUP($A617,'Medical Examinations'!$A:$J,COLUMN('Medical Examinations'!H616),FALSE)</f>
        <v>No</v>
      </c>
      <c r="J617" s="11" t="str">
        <f>VLOOKUP($A617,'Medical Examinations'!$A:$J,COLUMN('Medical Examinations'!I616),FALSE)</f>
        <v>Obesity</v>
      </c>
      <c r="K617" s="11" t="str">
        <f>VLOOKUP($A617,'Medical Examinations'!$A:$J,COLUMN('Medical Examinations'!J616),FALSE)</f>
        <v>Diabetes</v>
      </c>
      <c r="L617" s="27">
        <f>VLOOKUP($A617,'Hospitalisation Details'!$A:$K,COLUMN('Hospitalisation Details'!J616),FALSE)</f>
        <v>21480</v>
      </c>
      <c r="M617" s="28">
        <f>VLOOKUP($A617,'Hospitalisation Details'!$A:$K,COLUMN('Hospitalisation Details'!F616),FALSE)</f>
        <v>16069.08</v>
      </c>
      <c r="N617" s="28" t="str">
        <f>VLOOKUP($A617,'Hospitalisation Details'!$A:$K,COLUMN('Hospitalisation Details'!G616),FALSE)</f>
        <v>Tier - 2</v>
      </c>
      <c r="O617" s="28" t="str">
        <f>VLOOKUP($A617,'Hospitalisation Details'!$A:$K,COLUMN('Hospitalisation Details'!H616),FALSE)</f>
        <v>Tier - 2</v>
      </c>
      <c r="P617" s="28" t="str">
        <f>VLOOKUP($A617,'Hospitalisation Details'!$A:$K,COLUMN('Hospitalisation Details'!I616),FALSE)</f>
        <v>R1024</v>
      </c>
      <c r="Q617" s="29">
        <f>VLOOKUP($A617,'Hospitalisation Details'!$A:$K,COLUMN('Hospitalisation Details'!K616),FALSE)</f>
        <v>64</v>
      </c>
    </row>
    <row r="618" spans="1:17" ht="15.75" customHeight="1" x14ac:dyDescent="0.35">
      <c r="A618" s="26" t="s">
        <v>656</v>
      </c>
      <c r="B618" s="11" t="str">
        <f>VLOOKUP(A618,'Customer Names'!A:E,COLUMN('Customer Names'!D617),FALSE)</f>
        <v>Mrs. Sarah</v>
      </c>
      <c r="C618" s="11">
        <f>VLOOKUP($A618,'Medical Examinations'!$A:$J,COLUMN('Medical Examinations'!B617),FALSE)</f>
        <v>46.43</v>
      </c>
      <c r="D618" s="11">
        <f>VLOOKUP($A618,'Medical Examinations'!$A:$J,COLUMN('Medical Examinations'!C617),FALSE)</f>
        <v>6.72</v>
      </c>
      <c r="E618" s="11" t="str">
        <f>VLOOKUP($A618,'Medical Examinations'!$A:$J,COLUMN('Medical Examinations'!D617),FALSE)</f>
        <v>No</v>
      </c>
      <c r="F618" s="11" t="str">
        <f>VLOOKUP($A618,'Medical Examinations'!$A:$J,COLUMN('Medical Examinations'!E617),FALSE)</f>
        <v>No</v>
      </c>
      <c r="G618" s="11" t="str">
        <f>VLOOKUP($A618,'Medical Examinations'!$A:$J,COLUMN('Medical Examinations'!F617),FALSE)</f>
        <v>No</v>
      </c>
      <c r="H618" s="11">
        <f>VLOOKUP($A618,'Medical Examinations'!$A:$J,COLUMN('Medical Examinations'!G617),FALSE)</f>
        <v>0</v>
      </c>
      <c r="I618" s="11" t="str">
        <f>VLOOKUP($A618,'Medical Examinations'!$A:$J,COLUMN('Medical Examinations'!H617),FALSE)</f>
        <v>No</v>
      </c>
      <c r="J618" s="11" t="str">
        <f>VLOOKUP($A618,'Medical Examinations'!$A:$J,COLUMN('Medical Examinations'!I617),FALSE)</f>
        <v>Obesity</v>
      </c>
      <c r="K618" s="11" t="str">
        <f>VLOOKUP($A618,'Medical Examinations'!$A:$J,COLUMN('Medical Examinations'!J617),FALSE)</f>
        <v>Diabetes</v>
      </c>
      <c r="L618" s="27">
        <f>VLOOKUP($A618,'Hospitalisation Details'!$A:$K,COLUMN('Hospitalisation Details'!J617),FALSE)</f>
        <v>28749</v>
      </c>
      <c r="M618" s="28">
        <f>VLOOKUP($A618,'Hospitalisation Details'!$A:$K,COLUMN('Hospitalisation Details'!F617),FALSE)</f>
        <v>16062.89</v>
      </c>
      <c r="N618" s="28" t="str">
        <f>VLOOKUP($A618,'Hospitalisation Details'!$A:$K,COLUMN('Hospitalisation Details'!G617),FALSE)</f>
        <v>Tier - 2</v>
      </c>
      <c r="O618" s="28" t="str">
        <f>VLOOKUP($A618,'Hospitalisation Details'!$A:$K,COLUMN('Hospitalisation Details'!H617),FALSE)</f>
        <v>Tier - 2</v>
      </c>
      <c r="P618" s="28" t="str">
        <f>VLOOKUP($A618,'Hospitalisation Details'!$A:$K,COLUMN('Hospitalisation Details'!I617),FALSE)</f>
        <v>R1026</v>
      </c>
      <c r="Q618" s="29">
        <f>VLOOKUP($A618,'Hospitalisation Details'!$A:$K,COLUMN('Hospitalisation Details'!K617),FALSE)</f>
        <v>44</v>
      </c>
    </row>
    <row r="619" spans="1:17" ht="15.75" customHeight="1" x14ac:dyDescent="0.35">
      <c r="A619" s="26" t="s">
        <v>657</v>
      </c>
      <c r="B619" s="11" t="str">
        <f>VLOOKUP(A619,'Customer Names'!A:E,COLUMN('Customer Names'!D618),FALSE)</f>
        <v>Ms. Amy</v>
      </c>
      <c r="C619" s="11">
        <f>VLOOKUP($A619,'Medical Examinations'!$A:$J,COLUMN('Medical Examinations'!B618),FALSE)</f>
        <v>53.63</v>
      </c>
      <c r="D619" s="11">
        <f>VLOOKUP($A619,'Medical Examinations'!$A:$J,COLUMN('Medical Examinations'!C618),FALSE)</f>
        <v>5.47</v>
      </c>
      <c r="E619" s="11" t="str">
        <f>VLOOKUP($A619,'Medical Examinations'!$A:$J,COLUMN('Medical Examinations'!D618),FALSE)</f>
        <v>Yes</v>
      </c>
      <c r="F619" s="11" t="str">
        <f>VLOOKUP($A619,'Medical Examinations'!$A:$J,COLUMN('Medical Examinations'!E618),FALSE)</f>
        <v>No</v>
      </c>
      <c r="G619" s="11" t="str">
        <f>VLOOKUP($A619,'Medical Examinations'!$A:$J,COLUMN('Medical Examinations'!F618),FALSE)</f>
        <v>No</v>
      </c>
      <c r="H619" s="11">
        <f>VLOOKUP($A619,'Medical Examinations'!$A:$J,COLUMN('Medical Examinations'!G618),FALSE)</f>
        <v>1</v>
      </c>
      <c r="I619" s="11" t="str">
        <f>VLOOKUP($A619,'Medical Examinations'!$A:$J,COLUMN('Medical Examinations'!H618),FALSE)</f>
        <v>No</v>
      </c>
      <c r="J619" s="11" t="str">
        <f>VLOOKUP($A619,'Medical Examinations'!$A:$J,COLUMN('Medical Examinations'!I618),FALSE)</f>
        <v>Obesity</v>
      </c>
      <c r="K619" s="11" t="str">
        <f>VLOOKUP($A619,'Medical Examinations'!$A:$J,COLUMN('Medical Examinations'!J618),FALSE)</f>
        <v>Normal</v>
      </c>
      <c r="L619" s="27">
        <f>VLOOKUP($A619,'Hospitalisation Details'!$A:$K,COLUMN('Hospitalisation Details'!J618),FALSE)</f>
        <v>32482</v>
      </c>
      <c r="M619" s="28">
        <f>VLOOKUP($A619,'Hospitalisation Details'!$A:$K,COLUMN('Hospitalisation Details'!F618),FALSE)</f>
        <v>16059.06</v>
      </c>
      <c r="N619" s="28" t="str">
        <f>VLOOKUP($A619,'Hospitalisation Details'!$A:$K,COLUMN('Hospitalisation Details'!G618),FALSE)</f>
        <v>Tier - 2</v>
      </c>
      <c r="O619" s="28" t="str">
        <f>VLOOKUP($A619,'Hospitalisation Details'!$A:$K,COLUMN('Hospitalisation Details'!H618),FALSE)</f>
        <v>Tier - 3</v>
      </c>
      <c r="P619" s="28" t="str">
        <f>VLOOKUP($A619,'Hospitalisation Details'!$A:$K,COLUMN('Hospitalisation Details'!I618),FALSE)</f>
        <v>R1012</v>
      </c>
      <c r="Q619" s="29">
        <f>VLOOKUP($A619,'Hospitalisation Details'!$A:$K,COLUMN('Hospitalisation Details'!K618),FALSE)</f>
        <v>34</v>
      </c>
    </row>
    <row r="620" spans="1:17" ht="15.75" customHeight="1" x14ac:dyDescent="0.35">
      <c r="A620" s="26" t="s">
        <v>658</v>
      </c>
      <c r="B620" s="11" t="str">
        <f>VLOOKUP(A620,'Customer Names'!A:E,COLUMN('Customer Names'!D619),FALSE)</f>
        <v>Ms. Brittany</v>
      </c>
      <c r="C620" s="11">
        <f>VLOOKUP($A620,'Medical Examinations'!$A:$J,COLUMN('Medical Examinations'!B619),FALSE)</f>
        <v>48.7</v>
      </c>
      <c r="D620" s="11">
        <f>VLOOKUP($A620,'Medical Examinations'!$A:$J,COLUMN('Medical Examinations'!C619),FALSE)</f>
        <v>4.71</v>
      </c>
      <c r="E620" s="11" t="str">
        <f>VLOOKUP($A620,'Medical Examinations'!$A:$J,COLUMN('Medical Examinations'!D619),FALSE)</f>
        <v>No</v>
      </c>
      <c r="F620" s="11" t="str">
        <f>VLOOKUP($A620,'Medical Examinations'!$A:$J,COLUMN('Medical Examinations'!E619),FALSE)</f>
        <v>No</v>
      </c>
      <c r="G620" s="11" t="str">
        <f>VLOOKUP($A620,'Medical Examinations'!$A:$J,COLUMN('Medical Examinations'!F619),FALSE)</f>
        <v>No</v>
      </c>
      <c r="H620" s="11">
        <f>VLOOKUP($A620,'Medical Examinations'!$A:$J,COLUMN('Medical Examinations'!G619),FALSE)</f>
        <v>0</v>
      </c>
      <c r="I620" s="11" t="str">
        <f>VLOOKUP($A620,'Medical Examinations'!$A:$J,COLUMN('Medical Examinations'!H619),FALSE)</f>
        <v>No</v>
      </c>
      <c r="J620" s="11" t="str">
        <f>VLOOKUP($A620,'Medical Examinations'!$A:$J,COLUMN('Medical Examinations'!I619),FALSE)</f>
        <v>Obesity</v>
      </c>
      <c r="K620" s="11" t="str">
        <f>VLOOKUP($A620,'Medical Examinations'!$A:$J,COLUMN('Medical Examinations'!J619),FALSE)</f>
        <v>Normal</v>
      </c>
      <c r="L620" s="27">
        <f>VLOOKUP($A620,'Hospitalisation Details'!$A:$K,COLUMN('Hospitalisation Details'!J619),FALSE)</f>
        <v>29483</v>
      </c>
      <c r="M620" s="28">
        <f>VLOOKUP($A620,'Hospitalisation Details'!$A:$K,COLUMN('Hospitalisation Details'!F619),FALSE)</f>
        <v>15966.19</v>
      </c>
      <c r="N620" s="28" t="str">
        <f>VLOOKUP($A620,'Hospitalisation Details'!$A:$K,COLUMN('Hospitalisation Details'!G619),FALSE)</f>
        <v>Tier - 2</v>
      </c>
      <c r="O620" s="28" t="str">
        <f>VLOOKUP($A620,'Hospitalisation Details'!$A:$K,COLUMN('Hospitalisation Details'!H619),FALSE)</f>
        <v>Tier - 2</v>
      </c>
      <c r="P620" s="28" t="str">
        <f>VLOOKUP($A620,'Hospitalisation Details'!$A:$K,COLUMN('Hospitalisation Details'!I619),FALSE)</f>
        <v>R1012</v>
      </c>
      <c r="Q620" s="29">
        <f>VLOOKUP($A620,'Hospitalisation Details'!$A:$K,COLUMN('Hospitalisation Details'!K619),FALSE)</f>
        <v>42</v>
      </c>
    </row>
    <row r="621" spans="1:17" ht="15.75" customHeight="1" x14ac:dyDescent="0.35">
      <c r="A621" s="26" t="s">
        <v>659</v>
      </c>
      <c r="B621" s="11" t="str">
        <f>VLOOKUP(A621,'Customer Names'!A:E,COLUMN('Customer Names'!D620),FALSE)</f>
        <v>Ms. Jessica</v>
      </c>
      <c r="C621" s="11">
        <f>VLOOKUP($A621,'Medical Examinations'!$A:$J,COLUMN('Medical Examinations'!B620),FALSE)</f>
        <v>48.81</v>
      </c>
      <c r="D621" s="11">
        <f>VLOOKUP($A621,'Medical Examinations'!$A:$J,COLUMN('Medical Examinations'!C620),FALSE)</f>
        <v>5.49</v>
      </c>
      <c r="E621" s="11" t="str">
        <f>VLOOKUP($A621,'Medical Examinations'!$A:$J,COLUMN('Medical Examinations'!D620),FALSE)</f>
        <v>No</v>
      </c>
      <c r="F621" s="11" t="str">
        <f>VLOOKUP($A621,'Medical Examinations'!$A:$J,COLUMN('Medical Examinations'!E620),FALSE)</f>
        <v>No</v>
      </c>
      <c r="G621" s="11" t="str">
        <f>VLOOKUP($A621,'Medical Examinations'!$A:$J,COLUMN('Medical Examinations'!F620),FALSE)</f>
        <v>No</v>
      </c>
      <c r="H621" s="11">
        <f>VLOOKUP($A621,'Medical Examinations'!$A:$J,COLUMN('Medical Examinations'!G620),FALSE)</f>
        <v>0</v>
      </c>
      <c r="I621" s="11" t="str">
        <f>VLOOKUP($A621,'Medical Examinations'!$A:$J,COLUMN('Medical Examinations'!H620),FALSE)</f>
        <v>No</v>
      </c>
      <c r="J621" s="11" t="str">
        <f>VLOOKUP($A621,'Medical Examinations'!$A:$J,COLUMN('Medical Examinations'!I620),FALSE)</f>
        <v>Obesity</v>
      </c>
      <c r="K621" s="11" t="str">
        <f>VLOOKUP($A621,'Medical Examinations'!$A:$J,COLUMN('Medical Examinations'!J620),FALSE)</f>
        <v>Normal</v>
      </c>
      <c r="L621" s="27">
        <f>VLOOKUP($A621,'Hospitalisation Details'!$A:$K,COLUMN('Hospitalisation Details'!J620),FALSE)</f>
        <v>30156</v>
      </c>
      <c r="M621" s="28">
        <f>VLOOKUP($A621,'Hospitalisation Details'!$A:$K,COLUMN('Hospitalisation Details'!F620),FALSE)</f>
        <v>15965.29</v>
      </c>
      <c r="N621" s="28" t="str">
        <f>VLOOKUP($A621,'Hospitalisation Details'!$A:$K,COLUMN('Hospitalisation Details'!G620),FALSE)</f>
        <v>Tier - 2</v>
      </c>
      <c r="O621" s="28" t="str">
        <f>VLOOKUP($A621,'Hospitalisation Details'!$A:$K,COLUMN('Hospitalisation Details'!H620),FALSE)</f>
        <v>Tier - 1</v>
      </c>
      <c r="P621" s="28" t="str">
        <f>VLOOKUP($A621,'Hospitalisation Details'!$A:$K,COLUMN('Hospitalisation Details'!I620),FALSE)</f>
        <v>R1012</v>
      </c>
      <c r="Q621" s="29">
        <f>VLOOKUP($A621,'Hospitalisation Details'!$A:$K,COLUMN('Hospitalisation Details'!K620),FALSE)</f>
        <v>40</v>
      </c>
    </row>
    <row r="622" spans="1:17" ht="15.75" customHeight="1" x14ac:dyDescent="0.35">
      <c r="A622" s="26" t="s">
        <v>660</v>
      </c>
      <c r="B622" s="11" t="str">
        <f>VLOOKUP(A622,'Customer Names'!A:E,COLUMN('Customer Names'!D621),FALSE)</f>
        <v>Mrs. Kristina</v>
      </c>
      <c r="C622" s="11">
        <f>VLOOKUP($A622,'Medical Examinations'!$A:$J,COLUMN('Medical Examinations'!B621),FALSE)</f>
        <v>47.53</v>
      </c>
      <c r="D622" s="11">
        <f>VLOOKUP($A622,'Medical Examinations'!$A:$J,COLUMN('Medical Examinations'!C621),FALSE)</f>
        <v>4.72</v>
      </c>
      <c r="E622" s="11" t="str">
        <f>VLOOKUP($A622,'Medical Examinations'!$A:$J,COLUMN('Medical Examinations'!D621),FALSE)</f>
        <v>No</v>
      </c>
      <c r="F622" s="11" t="str">
        <f>VLOOKUP($A622,'Medical Examinations'!$A:$J,COLUMN('Medical Examinations'!E621),FALSE)</f>
        <v>No</v>
      </c>
      <c r="G622" s="11" t="str">
        <f>VLOOKUP($A622,'Medical Examinations'!$A:$J,COLUMN('Medical Examinations'!F621),FALSE)</f>
        <v>No</v>
      </c>
      <c r="H622" s="11">
        <f>VLOOKUP($A622,'Medical Examinations'!$A:$J,COLUMN('Medical Examinations'!G621),FALSE)</f>
        <v>0</v>
      </c>
      <c r="I622" s="11" t="str">
        <f>VLOOKUP($A622,'Medical Examinations'!$A:$J,COLUMN('Medical Examinations'!H621),FALSE)</f>
        <v>No</v>
      </c>
      <c r="J622" s="11" t="str">
        <f>VLOOKUP($A622,'Medical Examinations'!$A:$J,COLUMN('Medical Examinations'!I621),FALSE)</f>
        <v>Obesity</v>
      </c>
      <c r="K622" s="11" t="str">
        <f>VLOOKUP($A622,'Medical Examinations'!$A:$J,COLUMN('Medical Examinations'!J621),FALSE)</f>
        <v>Normal</v>
      </c>
      <c r="L622" s="27">
        <f>VLOOKUP($A622,'Hospitalisation Details'!$A:$K,COLUMN('Hospitalisation Details'!J621),FALSE)</f>
        <v>29506</v>
      </c>
      <c r="M622" s="28">
        <f>VLOOKUP($A622,'Hospitalisation Details'!$A:$K,COLUMN('Hospitalisation Details'!F621),FALSE)</f>
        <v>15922.29</v>
      </c>
      <c r="N622" s="28" t="str">
        <f>VLOOKUP($A622,'Hospitalisation Details'!$A:$K,COLUMN('Hospitalisation Details'!G621),FALSE)</f>
        <v>Tier - 2</v>
      </c>
      <c r="O622" s="28" t="str">
        <f>VLOOKUP($A622,'Hospitalisation Details'!$A:$K,COLUMN('Hospitalisation Details'!H621),FALSE)</f>
        <v>Tier - 3</v>
      </c>
      <c r="P622" s="28" t="str">
        <f>VLOOKUP($A622,'Hospitalisation Details'!$A:$K,COLUMN('Hospitalisation Details'!I621),FALSE)</f>
        <v>R1026</v>
      </c>
      <c r="Q622" s="29">
        <f>VLOOKUP($A622,'Hospitalisation Details'!$A:$K,COLUMN('Hospitalisation Details'!K621),FALSE)</f>
        <v>42</v>
      </c>
    </row>
    <row r="623" spans="1:17" ht="15.75" customHeight="1" x14ac:dyDescent="0.35">
      <c r="A623" s="26" t="s">
        <v>661</v>
      </c>
      <c r="B623" s="11" t="str">
        <f>VLOOKUP(A623,'Customer Names'!A:E,COLUMN('Customer Names'!D622),FALSE)</f>
        <v>Mr. Brad</v>
      </c>
      <c r="C623" s="11">
        <f>VLOOKUP($A623,'Medical Examinations'!$A:$J,COLUMN('Medical Examinations'!B622),FALSE)</f>
        <v>36.85</v>
      </c>
      <c r="D623" s="11">
        <f>VLOOKUP($A623,'Medical Examinations'!$A:$J,COLUMN('Medical Examinations'!C622),FALSE)</f>
        <v>6.7</v>
      </c>
      <c r="E623" s="11" t="str">
        <f>VLOOKUP($A623,'Medical Examinations'!$A:$J,COLUMN('Medical Examinations'!D622),FALSE)</f>
        <v>No</v>
      </c>
      <c r="F623" s="11" t="str">
        <f>VLOOKUP($A623,'Medical Examinations'!$A:$J,COLUMN('Medical Examinations'!E622),FALSE)</f>
        <v>No</v>
      </c>
      <c r="G623" s="11" t="str">
        <f>VLOOKUP($A623,'Medical Examinations'!$A:$J,COLUMN('Medical Examinations'!F622),FALSE)</f>
        <v>No</v>
      </c>
      <c r="H623" s="11">
        <f>VLOOKUP($A623,'Medical Examinations'!$A:$J,COLUMN('Medical Examinations'!G622),FALSE)</f>
        <v>0</v>
      </c>
      <c r="I623" s="11" t="str">
        <f>VLOOKUP($A623,'Medical Examinations'!$A:$J,COLUMN('Medical Examinations'!H622),FALSE)</f>
        <v>No</v>
      </c>
      <c r="J623" s="11" t="str">
        <f>VLOOKUP($A623,'Medical Examinations'!$A:$J,COLUMN('Medical Examinations'!I622),FALSE)</f>
        <v>Obesity</v>
      </c>
      <c r="K623" s="11" t="str">
        <f>VLOOKUP($A623,'Medical Examinations'!$A:$J,COLUMN('Medical Examinations'!J622),FALSE)</f>
        <v>Diabetes</v>
      </c>
      <c r="L623" s="27">
        <f>VLOOKUP($A623,'Hospitalisation Details'!$A:$K,COLUMN('Hospitalisation Details'!J622),FALSE)</f>
        <v>23005</v>
      </c>
      <c r="M623" s="28">
        <f>VLOOKUP($A623,'Hospitalisation Details'!$A:$K,COLUMN('Hospitalisation Details'!F622),FALSE)</f>
        <v>15840.81</v>
      </c>
      <c r="N623" s="28" t="str">
        <f>VLOOKUP($A623,'Hospitalisation Details'!$A:$K,COLUMN('Hospitalisation Details'!G622),FALSE)</f>
        <v>Tier - 2</v>
      </c>
      <c r="O623" s="28" t="str">
        <f>VLOOKUP($A623,'Hospitalisation Details'!$A:$K,COLUMN('Hospitalisation Details'!H622),FALSE)</f>
        <v>Tier - 1</v>
      </c>
      <c r="P623" s="28" t="str">
        <f>VLOOKUP($A623,'Hospitalisation Details'!$A:$K,COLUMN('Hospitalisation Details'!I622),FALSE)</f>
        <v>R1022</v>
      </c>
      <c r="Q623" s="29">
        <f>VLOOKUP($A623,'Hospitalisation Details'!$A:$K,COLUMN('Hospitalisation Details'!K622),FALSE)</f>
        <v>60</v>
      </c>
    </row>
    <row r="624" spans="1:17" ht="15.75" customHeight="1" x14ac:dyDescent="0.35">
      <c r="A624" s="26" t="s">
        <v>662</v>
      </c>
      <c r="B624" s="11" t="str">
        <f>VLOOKUP(A624,'Customer Names'!A:E,COLUMN('Customer Names'!D623),FALSE)</f>
        <v>Ms. Margaret</v>
      </c>
      <c r="C624" s="11">
        <f>VLOOKUP($A624,'Medical Examinations'!$A:$J,COLUMN('Medical Examinations'!B623),FALSE)</f>
        <v>29.3</v>
      </c>
      <c r="D624" s="11">
        <f>VLOOKUP($A624,'Medical Examinations'!$A:$J,COLUMN('Medical Examinations'!C623),FALSE)</f>
        <v>5.5</v>
      </c>
      <c r="E624" s="11" t="str">
        <f>VLOOKUP($A624,'Medical Examinations'!$A:$J,COLUMN('Medical Examinations'!D623),FALSE)</f>
        <v>No</v>
      </c>
      <c r="F624" s="11" t="str">
        <f>VLOOKUP($A624,'Medical Examinations'!$A:$J,COLUMN('Medical Examinations'!E623),FALSE)</f>
        <v>No</v>
      </c>
      <c r="G624" s="11" t="str">
        <f>VLOOKUP($A624,'Medical Examinations'!$A:$J,COLUMN('Medical Examinations'!F623),FALSE)</f>
        <v>No</v>
      </c>
      <c r="H624" s="11">
        <f>VLOOKUP($A624,'Medical Examinations'!$A:$J,COLUMN('Medical Examinations'!G623),FALSE)</f>
        <v>0</v>
      </c>
      <c r="I624" s="11" t="str">
        <f>VLOOKUP($A624,'Medical Examinations'!$A:$J,COLUMN('Medical Examinations'!H623),FALSE)</f>
        <v>No</v>
      </c>
      <c r="J624" s="11" t="str">
        <f>VLOOKUP($A624,'Medical Examinations'!$A:$J,COLUMN('Medical Examinations'!I623),FALSE)</f>
        <v>Overweight</v>
      </c>
      <c r="K624" s="11" t="str">
        <f>VLOOKUP($A624,'Medical Examinations'!$A:$J,COLUMN('Medical Examinations'!J623),FALSE)</f>
        <v>Normal</v>
      </c>
      <c r="L624" s="27">
        <f>VLOOKUP($A624,'Hospitalisation Details'!$A:$K,COLUMN('Hospitalisation Details'!J623),FALSE)</f>
        <v>30266</v>
      </c>
      <c r="M624" s="28">
        <f>VLOOKUP($A624,'Hospitalisation Details'!$A:$K,COLUMN('Hospitalisation Details'!F623),FALSE)</f>
        <v>15828.82</v>
      </c>
      <c r="N624" s="28" t="str">
        <f>VLOOKUP($A624,'Hospitalisation Details'!$A:$K,COLUMN('Hospitalisation Details'!G623),FALSE)</f>
        <v>Tier - 2</v>
      </c>
      <c r="O624" s="28" t="str">
        <f>VLOOKUP($A624,'Hospitalisation Details'!$A:$K,COLUMN('Hospitalisation Details'!H623),FALSE)</f>
        <v>Tier - 3</v>
      </c>
      <c r="P624" s="28" t="str">
        <f>VLOOKUP($A624,'Hospitalisation Details'!$A:$K,COLUMN('Hospitalisation Details'!I623),FALSE)</f>
        <v>R1011</v>
      </c>
      <c r="Q624" s="29">
        <f>VLOOKUP($A624,'Hospitalisation Details'!$A:$K,COLUMN('Hospitalisation Details'!K623),FALSE)</f>
        <v>40</v>
      </c>
    </row>
    <row r="625" spans="1:17" ht="15.75" customHeight="1" x14ac:dyDescent="0.35">
      <c r="A625" s="26" t="s">
        <v>663</v>
      </c>
      <c r="B625" s="11" t="str">
        <f>VLOOKUP(A625,'Customer Names'!A:E,COLUMN('Customer Names'!D624),FALSE)</f>
        <v>Mr. Craig</v>
      </c>
      <c r="C625" s="11">
        <f>VLOOKUP($A625,'Medical Examinations'!$A:$J,COLUMN('Medical Examinations'!B624),FALSE)</f>
        <v>19.3</v>
      </c>
      <c r="D625" s="11">
        <f>VLOOKUP($A625,'Medical Examinations'!$A:$J,COLUMN('Medical Examinations'!C624),FALSE)</f>
        <v>4.46</v>
      </c>
      <c r="E625" s="11" t="str">
        <f>VLOOKUP($A625,'Medical Examinations'!$A:$J,COLUMN('Medical Examinations'!D624),FALSE)</f>
        <v>No</v>
      </c>
      <c r="F625" s="11" t="str">
        <f>VLOOKUP($A625,'Medical Examinations'!$A:$J,COLUMN('Medical Examinations'!E624),FALSE)</f>
        <v>No</v>
      </c>
      <c r="G625" s="11" t="str">
        <f>VLOOKUP($A625,'Medical Examinations'!$A:$J,COLUMN('Medical Examinations'!F624),FALSE)</f>
        <v>No</v>
      </c>
      <c r="H625" s="11">
        <f>VLOOKUP($A625,'Medical Examinations'!$A:$J,COLUMN('Medical Examinations'!G624),FALSE)</f>
        <v>1</v>
      </c>
      <c r="I625" s="11" t="str">
        <f>VLOOKUP($A625,'Medical Examinations'!$A:$J,COLUMN('Medical Examinations'!H624),FALSE)</f>
        <v>Yes</v>
      </c>
      <c r="J625" s="11" t="str">
        <f>VLOOKUP($A625,'Medical Examinations'!$A:$J,COLUMN('Medical Examinations'!I624),FALSE)</f>
        <v>Healthy Weight</v>
      </c>
      <c r="K625" s="11" t="str">
        <f>VLOOKUP($A625,'Medical Examinations'!$A:$J,COLUMN('Medical Examinations'!J624),FALSE)</f>
        <v>Normal</v>
      </c>
      <c r="L625" s="27">
        <f>VLOOKUP($A625,'Hospitalisation Details'!$A:$K,COLUMN('Hospitalisation Details'!J624),FALSE)</f>
        <v>30859</v>
      </c>
      <c r="M625" s="28">
        <f>VLOOKUP($A625,'Hospitalisation Details'!$A:$K,COLUMN('Hospitalisation Details'!F624),FALSE)</f>
        <v>15820.7</v>
      </c>
      <c r="N625" s="28" t="str">
        <f>VLOOKUP($A625,'Hospitalisation Details'!$A:$K,COLUMN('Hospitalisation Details'!G624),FALSE)</f>
        <v>Tier - 2</v>
      </c>
      <c r="O625" s="28" t="str">
        <f>VLOOKUP($A625,'Hospitalisation Details'!$A:$K,COLUMN('Hospitalisation Details'!H624),FALSE)</f>
        <v>Tier - 3</v>
      </c>
      <c r="P625" s="28" t="str">
        <f>VLOOKUP($A625,'Hospitalisation Details'!$A:$K,COLUMN('Hospitalisation Details'!I624),FALSE)</f>
        <v>R1011</v>
      </c>
      <c r="Q625" s="29">
        <f>VLOOKUP($A625,'Hospitalisation Details'!$A:$K,COLUMN('Hospitalisation Details'!K624),FALSE)</f>
        <v>38</v>
      </c>
    </row>
    <row r="626" spans="1:17" ht="15.75" customHeight="1" x14ac:dyDescent="0.35">
      <c r="A626" s="26" t="s">
        <v>664</v>
      </c>
      <c r="B626" s="11" t="str">
        <f>VLOOKUP(A626,'Customer Names'!A:E,COLUMN('Customer Names'!D625),FALSE)</f>
        <v>Mr. Simo</v>
      </c>
      <c r="C626" s="11">
        <f>VLOOKUP($A626,'Medical Examinations'!$A:$J,COLUMN('Medical Examinations'!B625),FALSE)</f>
        <v>24.13</v>
      </c>
      <c r="D626" s="11">
        <f>VLOOKUP($A626,'Medical Examinations'!$A:$J,COLUMN('Medical Examinations'!C625),FALSE)</f>
        <v>5.29</v>
      </c>
      <c r="E626" s="11" t="str">
        <f>VLOOKUP($A626,'Medical Examinations'!$A:$J,COLUMN('Medical Examinations'!D625),FALSE)</f>
        <v>Yes</v>
      </c>
      <c r="F626" s="11" t="str">
        <f>VLOOKUP($A626,'Medical Examinations'!$A:$J,COLUMN('Medical Examinations'!E625),FALSE)</f>
        <v>No</v>
      </c>
      <c r="G626" s="11" t="str">
        <f>VLOOKUP($A626,'Medical Examinations'!$A:$J,COLUMN('Medical Examinations'!F625),FALSE)</f>
        <v>Yes</v>
      </c>
      <c r="H626" s="11">
        <f>VLOOKUP($A626,'Medical Examinations'!$A:$J,COLUMN('Medical Examinations'!G625),FALSE)</f>
        <v>1</v>
      </c>
      <c r="I626" s="11" t="str">
        <f>VLOOKUP($A626,'Medical Examinations'!$A:$J,COLUMN('Medical Examinations'!H625),FALSE)</f>
        <v>Yes</v>
      </c>
      <c r="J626" s="11" t="str">
        <f>VLOOKUP($A626,'Medical Examinations'!$A:$J,COLUMN('Medical Examinations'!I625),FALSE)</f>
        <v>Healthy Weight</v>
      </c>
      <c r="K626" s="11" t="str">
        <f>VLOOKUP($A626,'Medical Examinations'!$A:$J,COLUMN('Medical Examinations'!J625),FALSE)</f>
        <v>Normal</v>
      </c>
      <c r="L626" s="27">
        <f>VLOOKUP($A626,'Hospitalisation Details'!$A:$K,COLUMN('Hospitalisation Details'!J625),FALSE)</f>
        <v>35712</v>
      </c>
      <c r="M626" s="28">
        <f>VLOOKUP($A626,'Hospitalisation Details'!$A:$K,COLUMN('Hospitalisation Details'!F625),FALSE)</f>
        <v>15817.99</v>
      </c>
      <c r="N626" s="28" t="str">
        <f>VLOOKUP($A626,'Hospitalisation Details'!$A:$K,COLUMN('Hospitalisation Details'!G625),FALSE)</f>
        <v>Tier - 2</v>
      </c>
      <c r="O626" s="28" t="str">
        <f>VLOOKUP($A626,'Hospitalisation Details'!$A:$K,COLUMN('Hospitalisation Details'!H625),FALSE)</f>
        <v>Tier - 2</v>
      </c>
      <c r="P626" s="28" t="str">
        <f>VLOOKUP($A626,'Hospitalisation Details'!$A:$K,COLUMN('Hospitalisation Details'!I625),FALSE)</f>
        <v>R1012</v>
      </c>
      <c r="Q626" s="29">
        <f>VLOOKUP($A626,'Hospitalisation Details'!$A:$K,COLUMN('Hospitalisation Details'!K625),FALSE)</f>
        <v>25</v>
      </c>
    </row>
    <row r="627" spans="1:17" ht="15.75" customHeight="1" x14ac:dyDescent="0.35">
      <c r="A627" s="26" t="s">
        <v>665</v>
      </c>
      <c r="B627" s="11" t="str">
        <f>VLOOKUP(A627,'Customer Names'!A:E,COLUMN('Customer Names'!D626),FALSE)</f>
        <v>Mr. Christopher</v>
      </c>
      <c r="C627" s="11">
        <f>VLOOKUP($A627,'Medical Examinations'!$A:$J,COLUMN('Medical Examinations'!B626),FALSE)</f>
        <v>46.7</v>
      </c>
      <c r="D627" s="11">
        <f>VLOOKUP($A627,'Medical Examinations'!$A:$J,COLUMN('Medical Examinations'!C626),FALSE)</f>
        <v>10.99</v>
      </c>
      <c r="E627" s="11" t="str">
        <f>VLOOKUP($A627,'Medical Examinations'!$A:$J,COLUMN('Medical Examinations'!D626),FALSE)</f>
        <v>No</v>
      </c>
      <c r="F627" s="11" t="str">
        <f>VLOOKUP($A627,'Medical Examinations'!$A:$J,COLUMN('Medical Examinations'!E626),FALSE)</f>
        <v>No</v>
      </c>
      <c r="G627" s="11" t="str">
        <f>VLOOKUP($A627,'Medical Examinations'!$A:$J,COLUMN('Medical Examinations'!F626),FALSE)</f>
        <v>No</v>
      </c>
      <c r="H627" s="11">
        <f>VLOOKUP($A627,'Medical Examinations'!$A:$J,COLUMN('Medical Examinations'!G626),FALSE)</f>
        <v>0</v>
      </c>
      <c r="I627" s="11" t="str">
        <f>VLOOKUP($A627,'Medical Examinations'!$A:$J,COLUMN('Medical Examinations'!H626),FALSE)</f>
        <v>No</v>
      </c>
      <c r="J627" s="11" t="str">
        <f>VLOOKUP($A627,'Medical Examinations'!$A:$J,COLUMN('Medical Examinations'!I626),FALSE)</f>
        <v>Obesity</v>
      </c>
      <c r="K627" s="11" t="str">
        <f>VLOOKUP($A627,'Medical Examinations'!$A:$J,COLUMN('Medical Examinations'!J626),FALSE)</f>
        <v>Diabetes</v>
      </c>
      <c r="L627" s="27">
        <f>VLOOKUP($A627,'Hospitalisation Details'!$A:$K,COLUMN('Hospitalisation Details'!J626),FALSE)</f>
        <v>27270</v>
      </c>
      <c r="M627" s="28">
        <f>VLOOKUP($A627,'Hospitalisation Details'!$A:$K,COLUMN('Hospitalisation Details'!F626),FALSE)</f>
        <v>15746.62</v>
      </c>
      <c r="N627" s="28" t="str">
        <f>VLOOKUP($A627,'Hospitalisation Details'!$A:$K,COLUMN('Hospitalisation Details'!G626),FALSE)</f>
        <v>Tier - 2</v>
      </c>
      <c r="O627" s="28" t="str">
        <f>VLOOKUP($A627,'Hospitalisation Details'!$A:$K,COLUMN('Hospitalisation Details'!H626),FALSE)</f>
        <v>Tier - 1</v>
      </c>
      <c r="P627" s="28" t="str">
        <f>VLOOKUP($A627,'Hospitalisation Details'!$A:$K,COLUMN('Hospitalisation Details'!I626),FALSE)</f>
        <v>R1012</v>
      </c>
      <c r="Q627" s="29">
        <f>VLOOKUP($A627,'Hospitalisation Details'!$A:$K,COLUMN('Hospitalisation Details'!K626),FALSE)</f>
        <v>48</v>
      </c>
    </row>
    <row r="628" spans="1:17" ht="15.75" customHeight="1" x14ac:dyDescent="0.35">
      <c r="A628" s="26" t="s">
        <v>666</v>
      </c>
      <c r="B628" s="11" t="str">
        <f>VLOOKUP(A628,'Customer Names'!A:E,COLUMN('Customer Names'!D627),FALSE)</f>
        <v>Mr. Mario</v>
      </c>
      <c r="C628" s="11">
        <f>VLOOKUP($A628,'Medical Examinations'!$A:$J,COLUMN('Medical Examinations'!B627),FALSE)</f>
        <v>45.27</v>
      </c>
      <c r="D628" s="11">
        <f>VLOOKUP($A628,'Medical Examinations'!$A:$J,COLUMN('Medical Examinations'!C627),FALSE)</f>
        <v>5.2</v>
      </c>
      <c r="E628" s="11" t="str">
        <f>VLOOKUP($A628,'Medical Examinations'!$A:$J,COLUMN('Medical Examinations'!D627),FALSE)</f>
        <v>Yes</v>
      </c>
      <c r="F628" s="11" t="str">
        <f>VLOOKUP($A628,'Medical Examinations'!$A:$J,COLUMN('Medical Examinations'!E627),FALSE)</f>
        <v>No</v>
      </c>
      <c r="G628" s="11" t="str">
        <f>VLOOKUP($A628,'Medical Examinations'!$A:$J,COLUMN('Medical Examinations'!F627),FALSE)</f>
        <v>No</v>
      </c>
      <c r="H628" s="11">
        <f>VLOOKUP($A628,'Medical Examinations'!$A:$J,COLUMN('Medical Examinations'!G627),FALSE)</f>
        <v>0</v>
      </c>
      <c r="I628" s="11" t="str">
        <f>VLOOKUP($A628,'Medical Examinations'!$A:$J,COLUMN('Medical Examinations'!H627),FALSE)</f>
        <v>No</v>
      </c>
      <c r="J628" s="11" t="str">
        <f>VLOOKUP($A628,'Medical Examinations'!$A:$J,COLUMN('Medical Examinations'!I627),FALSE)</f>
        <v>Obesity</v>
      </c>
      <c r="K628" s="11" t="str">
        <f>VLOOKUP($A628,'Medical Examinations'!$A:$J,COLUMN('Medical Examinations'!J627),FALSE)</f>
        <v>Normal</v>
      </c>
      <c r="L628" s="27">
        <f>VLOOKUP($A628,'Hospitalisation Details'!$A:$K,COLUMN('Hospitalisation Details'!J627),FALSE)</f>
        <v>28023</v>
      </c>
      <c r="M628" s="28">
        <f>VLOOKUP($A628,'Hospitalisation Details'!$A:$K,COLUMN('Hospitalisation Details'!F627),FALSE)</f>
        <v>15698.86</v>
      </c>
      <c r="N628" s="28" t="str">
        <f>VLOOKUP($A628,'Hospitalisation Details'!$A:$K,COLUMN('Hospitalisation Details'!G627),FALSE)</f>
        <v>Tier - 2</v>
      </c>
      <c r="O628" s="28" t="str">
        <f>VLOOKUP($A628,'Hospitalisation Details'!$A:$K,COLUMN('Hospitalisation Details'!H627),FALSE)</f>
        <v>Tier - 2</v>
      </c>
      <c r="P628" s="28" t="str">
        <f>VLOOKUP($A628,'Hospitalisation Details'!$A:$K,COLUMN('Hospitalisation Details'!I627),FALSE)</f>
        <v>R1012</v>
      </c>
      <c r="Q628" s="29">
        <f>VLOOKUP($A628,'Hospitalisation Details'!$A:$K,COLUMN('Hospitalisation Details'!K627),FALSE)</f>
        <v>46</v>
      </c>
    </row>
    <row r="629" spans="1:17" ht="15.75" customHeight="1" x14ac:dyDescent="0.35">
      <c r="A629" s="26" t="s">
        <v>667</v>
      </c>
      <c r="B629" s="11" t="str">
        <f>VLOOKUP(A629,'Customer Names'!A:E,COLUMN('Customer Names'!D628),FALSE)</f>
        <v>Mrs. Meghann</v>
      </c>
      <c r="C629" s="11">
        <f>VLOOKUP($A629,'Medical Examinations'!$A:$J,COLUMN('Medical Examinations'!B628),FALSE)</f>
        <v>44.29</v>
      </c>
      <c r="D629" s="11">
        <f>VLOOKUP($A629,'Medical Examinations'!$A:$J,COLUMN('Medical Examinations'!C628),FALSE)</f>
        <v>9.66</v>
      </c>
      <c r="E629" s="11" t="str">
        <f>VLOOKUP($A629,'Medical Examinations'!$A:$J,COLUMN('Medical Examinations'!D628),FALSE)</f>
        <v>No</v>
      </c>
      <c r="F629" s="11" t="str">
        <f>VLOOKUP($A629,'Medical Examinations'!$A:$J,COLUMN('Medical Examinations'!E628),FALSE)</f>
        <v>No</v>
      </c>
      <c r="G629" s="11" t="str">
        <f>VLOOKUP($A629,'Medical Examinations'!$A:$J,COLUMN('Medical Examinations'!F628),FALSE)</f>
        <v>No</v>
      </c>
      <c r="H629" s="11">
        <f>VLOOKUP($A629,'Medical Examinations'!$A:$J,COLUMN('Medical Examinations'!G628),FALSE)</f>
        <v>2</v>
      </c>
      <c r="I629" s="11" t="str">
        <f>VLOOKUP($A629,'Medical Examinations'!$A:$J,COLUMN('Medical Examinations'!H628),FALSE)</f>
        <v>No</v>
      </c>
      <c r="J629" s="11" t="str">
        <f>VLOOKUP($A629,'Medical Examinations'!$A:$J,COLUMN('Medical Examinations'!I628),FALSE)</f>
        <v>Obesity</v>
      </c>
      <c r="K629" s="11" t="str">
        <f>VLOOKUP($A629,'Medical Examinations'!$A:$J,COLUMN('Medical Examinations'!J628),FALSE)</f>
        <v>Diabetes</v>
      </c>
      <c r="L629" s="27">
        <f>VLOOKUP($A629,'Hospitalisation Details'!$A:$K,COLUMN('Hospitalisation Details'!J628),FALSE)</f>
        <v>26841</v>
      </c>
      <c r="M629" s="28">
        <f>VLOOKUP($A629,'Hospitalisation Details'!$A:$K,COLUMN('Hospitalisation Details'!F628),FALSE)</f>
        <v>15670.3</v>
      </c>
      <c r="N629" s="28" t="str">
        <f>VLOOKUP($A629,'Hospitalisation Details'!$A:$K,COLUMN('Hospitalisation Details'!G628),FALSE)</f>
        <v>Tier - 2</v>
      </c>
      <c r="O629" s="28" t="str">
        <f>VLOOKUP($A629,'Hospitalisation Details'!$A:$K,COLUMN('Hospitalisation Details'!H628),FALSE)</f>
        <v>Tier - 2</v>
      </c>
      <c r="P629" s="28" t="str">
        <f>VLOOKUP($A629,'Hospitalisation Details'!$A:$K,COLUMN('Hospitalisation Details'!I628),FALSE)</f>
        <v>R1026</v>
      </c>
      <c r="Q629" s="29">
        <f>VLOOKUP($A629,'Hospitalisation Details'!$A:$K,COLUMN('Hospitalisation Details'!K628),FALSE)</f>
        <v>49</v>
      </c>
    </row>
    <row r="630" spans="1:17" ht="15.75" customHeight="1" x14ac:dyDescent="0.35">
      <c r="A630" s="26" t="s">
        <v>668</v>
      </c>
      <c r="B630" s="11" t="str">
        <f>VLOOKUP(A630,'Customer Names'!A:E,COLUMN('Customer Names'!D629),FALSE)</f>
        <v>Mr. Scott</v>
      </c>
      <c r="C630" s="11">
        <f>VLOOKUP($A630,'Medical Examinations'!$A:$J,COLUMN('Medical Examinations'!B629),FALSE)</f>
        <v>54.59</v>
      </c>
      <c r="D630" s="11">
        <f>VLOOKUP($A630,'Medical Examinations'!$A:$J,COLUMN('Medical Examinations'!C629),FALSE)</f>
        <v>4.22</v>
      </c>
      <c r="E630" s="11" t="str">
        <f>VLOOKUP($A630,'Medical Examinations'!$A:$J,COLUMN('Medical Examinations'!D629),FALSE)</f>
        <v>Yes</v>
      </c>
      <c r="F630" s="11" t="str">
        <f>VLOOKUP($A630,'Medical Examinations'!$A:$J,COLUMN('Medical Examinations'!E629),FALSE)</f>
        <v>No</v>
      </c>
      <c r="G630" s="11" t="str">
        <f>VLOOKUP($A630,'Medical Examinations'!$A:$J,COLUMN('Medical Examinations'!F629),FALSE)</f>
        <v>No</v>
      </c>
      <c r="H630" s="11">
        <f>VLOOKUP($A630,'Medical Examinations'!$A:$J,COLUMN('Medical Examinations'!G629),FALSE)</f>
        <v>1</v>
      </c>
      <c r="I630" s="11" t="str">
        <f>VLOOKUP($A630,'Medical Examinations'!$A:$J,COLUMN('Medical Examinations'!H629),FALSE)</f>
        <v>No</v>
      </c>
      <c r="J630" s="11" t="str">
        <f>VLOOKUP($A630,'Medical Examinations'!$A:$J,COLUMN('Medical Examinations'!I629),FALSE)</f>
        <v>Obesity</v>
      </c>
      <c r="K630" s="11" t="str">
        <f>VLOOKUP($A630,'Medical Examinations'!$A:$J,COLUMN('Medical Examinations'!J629),FALSE)</f>
        <v>Normal</v>
      </c>
      <c r="L630" s="27">
        <f>VLOOKUP($A630,'Hospitalisation Details'!$A:$K,COLUMN('Hospitalisation Details'!J629),FALSE)</f>
        <v>32499</v>
      </c>
      <c r="M630" s="28">
        <f>VLOOKUP($A630,'Hospitalisation Details'!$A:$K,COLUMN('Hospitalisation Details'!F629),FALSE)</f>
        <v>15646.28</v>
      </c>
      <c r="N630" s="28" t="str">
        <f>VLOOKUP($A630,'Hospitalisation Details'!$A:$K,COLUMN('Hospitalisation Details'!G629),FALSE)</f>
        <v>Tier - 2</v>
      </c>
      <c r="O630" s="28" t="str">
        <f>VLOOKUP($A630,'Hospitalisation Details'!$A:$K,COLUMN('Hospitalisation Details'!H629),FALSE)</f>
        <v>Tier - 2</v>
      </c>
      <c r="P630" s="28" t="str">
        <f>VLOOKUP($A630,'Hospitalisation Details'!$A:$K,COLUMN('Hospitalisation Details'!I629),FALSE)</f>
        <v>R1011</v>
      </c>
      <c r="Q630" s="29">
        <f>VLOOKUP($A630,'Hospitalisation Details'!$A:$K,COLUMN('Hospitalisation Details'!K629),FALSE)</f>
        <v>34</v>
      </c>
    </row>
    <row r="631" spans="1:17" ht="15.75" customHeight="1" x14ac:dyDescent="0.35">
      <c r="A631" s="26" t="s">
        <v>669</v>
      </c>
      <c r="B631" s="11" t="str">
        <f>VLOOKUP(A631,'Customer Names'!A:E,COLUMN('Customer Names'!D630),FALSE)</f>
        <v>Ms. Caitlin</v>
      </c>
      <c r="C631" s="11">
        <f>VLOOKUP($A631,'Medical Examinations'!$A:$J,COLUMN('Medical Examinations'!B630),FALSE)</f>
        <v>32.965000000000003</v>
      </c>
      <c r="D631" s="11">
        <f>VLOOKUP($A631,'Medical Examinations'!$A:$J,COLUMN('Medical Examinations'!C630),FALSE)</f>
        <v>11.78</v>
      </c>
      <c r="E631" s="11" t="str">
        <f>VLOOKUP($A631,'Medical Examinations'!$A:$J,COLUMN('Medical Examinations'!D630),FALSE)</f>
        <v>No</v>
      </c>
      <c r="F631" s="11" t="str">
        <f>VLOOKUP($A631,'Medical Examinations'!$A:$J,COLUMN('Medical Examinations'!E630),FALSE)</f>
        <v>No</v>
      </c>
      <c r="G631" s="11" t="str">
        <f>VLOOKUP($A631,'Medical Examinations'!$A:$J,COLUMN('Medical Examinations'!F630),FALSE)</f>
        <v>No</v>
      </c>
      <c r="H631" s="11">
        <f>VLOOKUP($A631,'Medical Examinations'!$A:$J,COLUMN('Medical Examinations'!G630),FALSE)</f>
        <v>0</v>
      </c>
      <c r="I631" s="11" t="str">
        <f>VLOOKUP($A631,'Medical Examinations'!$A:$J,COLUMN('Medical Examinations'!H630),FALSE)</f>
        <v>No</v>
      </c>
      <c r="J631" s="11" t="str">
        <f>VLOOKUP($A631,'Medical Examinations'!$A:$J,COLUMN('Medical Examinations'!I630),FALSE)</f>
        <v>Obesity</v>
      </c>
      <c r="K631" s="11" t="str">
        <f>VLOOKUP($A631,'Medical Examinations'!$A:$J,COLUMN('Medical Examinations'!J630),FALSE)</f>
        <v>Diabetes</v>
      </c>
      <c r="L631" s="27">
        <f>VLOOKUP($A631,'Hospitalisation Details'!$A:$K,COLUMN('Hospitalisation Details'!J630),FALSE)</f>
        <v>22073</v>
      </c>
      <c r="M631" s="28">
        <f>VLOOKUP($A631,'Hospitalisation Details'!$A:$K,COLUMN('Hospitalisation Details'!F630),FALSE)</f>
        <v>15612.19</v>
      </c>
      <c r="N631" s="28" t="str">
        <f>VLOOKUP($A631,'Hospitalisation Details'!$A:$K,COLUMN('Hospitalisation Details'!G630),FALSE)</f>
        <v>Tier - 2</v>
      </c>
      <c r="O631" s="28" t="str">
        <f>VLOOKUP($A631,'Hospitalisation Details'!$A:$K,COLUMN('Hospitalisation Details'!H630),FALSE)</f>
        <v>Tier - 2</v>
      </c>
      <c r="P631" s="28" t="str">
        <f>VLOOKUP($A631,'Hospitalisation Details'!$A:$K,COLUMN('Hospitalisation Details'!I630),FALSE)</f>
        <v>R1012</v>
      </c>
      <c r="Q631" s="29">
        <f>VLOOKUP($A631,'Hospitalisation Details'!$A:$K,COLUMN('Hospitalisation Details'!K630),FALSE)</f>
        <v>63</v>
      </c>
    </row>
    <row r="632" spans="1:17" ht="15.75" customHeight="1" x14ac:dyDescent="0.35">
      <c r="A632" s="26" t="s">
        <v>670</v>
      </c>
      <c r="B632" s="11" t="str">
        <f>VLOOKUP(A632,'Customer Names'!A:E,COLUMN('Customer Names'!D631),FALSE)</f>
        <v>Mrs. Samantha</v>
      </c>
      <c r="C632" s="11">
        <f>VLOOKUP($A632,'Medical Examinations'!$A:$J,COLUMN('Medical Examinations'!B631),FALSE)</f>
        <v>38.049999999999997</v>
      </c>
      <c r="D632" s="11">
        <f>VLOOKUP($A632,'Medical Examinations'!$A:$J,COLUMN('Medical Examinations'!C631),FALSE)</f>
        <v>9.6199999999999992</v>
      </c>
      <c r="E632" s="11" t="str">
        <f>VLOOKUP($A632,'Medical Examinations'!$A:$J,COLUMN('Medical Examinations'!D631),FALSE)</f>
        <v>No</v>
      </c>
      <c r="F632" s="11" t="str">
        <f>VLOOKUP($A632,'Medical Examinations'!$A:$J,COLUMN('Medical Examinations'!E631),FALSE)</f>
        <v>No</v>
      </c>
      <c r="G632" s="11" t="str">
        <f>VLOOKUP($A632,'Medical Examinations'!$A:$J,COLUMN('Medical Examinations'!F631),FALSE)</f>
        <v>No</v>
      </c>
      <c r="H632" s="11">
        <f>VLOOKUP($A632,'Medical Examinations'!$A:$J,COLUMN('Medical Examinations'!G631),FALSE)</f>
        <v>0</v>
      </c>
      <c r="I632" s="11" t="str">
        <f>VLOOKUP($A632,'Medical Examinations'!$A:$J,COLUMN('Medical Examinations'!H631),FALSE)</f>
        <v>No</v>
      </c>
      <c r="J632" s="11" t="str">
        <f>VLOOKUP($A632,'Medical Examinations'!$A:$J,COLUMN('Medical Examinations'!I631),FALSE)</f>
        <v>Obesity</v>
      </c>
      <c r="K632" s="11" t="str">
        <f>VLOOKUP($A632,'Medical Examinations'!$A:$J,COLUMN('Medical Examinations'!J631),FALSE)</f>
        <v>Diabetes</v>
      </c>
      <c r="L632" s="27">
        <f>VLOOKUP($A632,'Hospitalisation Details'!$A:$K,COLUMN('Hospitalisation Details'!J631),FALSE)</f>
        <v>24043</v>
      </c>
      <c r="M632" s="28">
        <f>VLOOKUP($A632,'Hospitalisation Details'!$A:$K,COLUMN('Hospitalisation Details'!F631),FALSE)</f>
        <v>15608.58</v>
      </c>
      <c r="N632" s="28" t="str">
        <f>VLOOKUP($A632,'Hospitalisation Details'!$A:$K,COLUMN('Hospitalisation Details'!G631),FALSE)</f>
        <v>Tier - 2</v>
      </c>
      <c r="O632" s="28" t="str">
        <f>VLOOKUP($A632,'Hospitalisation Details'!$A:$K,COLUMN('Hospitalisation Details'!H631),FALSE)</f>
        <v>Tier - 2</v>
      </c>
      <c r="P632" s="28" t="str">
        <f>VLOOKUP($A632,'Hospitalisation Details'!$A:$K,COLUMN('Hospitalisation Details'!I631),FALSE)</f>
        <v>R1026</v>
      </c>
      <c r="Q632" s="29">
        <f>VLOOKUP($A632,'Hospitalisation Details'!$A:$K,COLUMN('Hospitalisation Details'!K631),FALSE)</f>
        <v>57</v>
      </c>
    </row>
    <row r="633" spans="1:17" ht="15.75" customHeight="1" x14ac:dyDescent="0.35">
      <c r="A633" s="26" t="s">
        <v>671</v>
      </c>
      <c r="B633" s="11" t="str">
        <f>VLOOKUP(A633,'Customer Names'!A:E,COLUMN('Customer Names'!D632),FALSE)</f>
        <v>Mr. Erik</v>
      </c>
      <c r="C633" s="11">
        <f>VLOOKUP($A633,'Medical Examinations'!$A:$J,COLUMN('Medical Examinations'!B632),FALSE)</f>
        <v>46.14</v>
      </c>
      <c r="D633" s="11">
        <f>VLOOKUP($A633,'Medical Examinations'!$A:$J,COLUMN('Medical Examinations'!C632),FALSE)</f>
        <v>10.78</v>
      </c>
      <c r="E633" s="11" t="str">
        <f>VLOOKUP($A633,'Medical Examinations'!$A:$J,COLUMN('Medical Examinations'!D632),FALSE)</f>
        <v>No</v>
      </c>
      <c r="F633" s="11" t="str">
        <f>VLOOKUP($A633,'Medical Examinations'!$A:$J,COLUMN('Medical Examinations'!E632),FALSE)</f>
        <v>No</v>
      </c>
      <c r="G633" s="11" t="str">
        <f>VLOOKUP($A633,'Medical Examinations'!$A:$J,COLUMN('Medical Examinations'!F632),FALSE)</f>
        <v>No</v>
      </c>
      <c r="H633" s="11">
        <f>VLOOKUP($A633,'Medical Examinations'!$A:$J,COLUMN('Medical Examinations'!G632),FALSE)</f>
        <v>0</v>
      </c>
      <c r="I633" s="11" t="str">
        <f>VLOOKUP($A633,'Medical Examinations'!$A:$J,COLUMN('Medical Examinations'!H632),FALSE)</f>
        <v>No</v>
      </c>
      <c r="J633" s="11" t="str">
        <f>VLOOKUP($A633,'Medical Examinations'!$A:$J,COLUMN('Medical Examinations'!I632),FALSE)</f>
        <v>Obesity</v>
      </c>
      <c r="K633" s="11" t="str">
        <f>VLOOKUP($A633,'Medical Examinations'!$A:$J,COLUMN('Medical Examinations'!J632),FALSE)</f>
        <v>Diabetes</v>
      </c>
      <c r="L633" s="27">
        <f>VLOOKUP($A633,'Hospitalisation Details'!$A:$K,COLUMN('Hospitalisation Details'!J632),FALSE)</f>
        <v>27240</v>
      </c>
      <c r="M633" s="28">
        <f>VLOOKUP($A633,'Hospitalisation Details'!$A:$K,COLUMN('Hospitalisation Details'!F632),FALSE)</f>
        <v>15556.67</v>
      </c>
      <c r="N633" s="28" t="str">
        <f>VLOOKUP($A633,'Hospitalisation Details'!$A:$K,COLUMN('Hospitalisation Details'!G632),FALSE)</f>
        <v>Tier - 2</v>
      </c>
      <c r="O633" s="28" t="str">
        <f>VLOOKUP($A633,'Hospitalisation Details'!$A:$K,COLUMN('Hospitalisation Details'!H632),FALSE)</f>
        <v>Tier - 2</v>
      </c>
      <c r="P633" s="28" t="str">
        <f>VLOOKUP($A633,'Hospitalisation Details'!$A:$K,COLUMN('Hospitalisation Details'!I632),FALSE)</f>
        <v>R1012</v>
      </c>
      <c r="Q633" s="29">
        <f>VLOOKUP($A633,'Hospitalisation Details'!$A:$K,COLUMN('Hospitalisation Details'!K632),FALSE)</f>
        <v>48</v>
      </c>
    </row>
    <row r="634" spans="1:17" ht="15.75" customHeight="1" x14ac:dyDescent="0.35">
      <c r="A634" s="26" t="s">
        <v>672</v>
      </c>
      <c r="B634" s="11" t="str">
        <f>VLOOKUP(A634,'Customer Names'!A:E,COLUMN('Customer Names'!D633),FALSE)</f>
        <v>Mr. Christopher</v>
      </c>
      <c r="C634" s="11">
        <f>VLOOKUP($A634,'Medical Examinations'!$A:$J,COLUMN('Medical Examinations'!B633),FALSE)</f>
        <v>41.325000000000003</v>
      </c>
      <c r="D634" s="11">
        <f>VLOOKUP($A634,'Medical Examinations'!$A:$J,COLUMN('Medical Examinations'!C633),FALSE)</f>
        <v>5.1100000000000003</v>
      </c>
      <c r="E634" s="11" t="str">
        <f>VLOOKUP($A634,'Medical Examinations'!$A:$J,COLUMN('Medical Examinations'!D633),FALSE)</f>
        <v>Yes</v>
      </c>
      <c r="F634" s="11" t="str">
        <f>VLOOKUP($A634,'Medical Examinations'!$A:$J,COLUMN('Medical Examinations'!E633),FALSE)</f>
        <v>No</v>
      </c>
      <c r="G634" s="11" t="str">
        <f>VLOOKUP($A634,'Medical Examinations'!$A:$J,COLUMN('Medical Examinations'!F633),FALSE)</f>
        <v>No</v>
      </c>
      <c r="H634" s="11">
        <f>VLOOKUP($A634,'Medical Examinations'!$A:$J,COLUMN('Medical Examinations'!G633),FALSE)</f>
        <v>2</v>
      </c>
      <c r="I634" s="11" t="str">
        <f>VLOOKUP($A634,'Medical Examinations'!$A:$J,COLUMN('Medical Examinations'!H633),FALSE)</f>
        <v>No</v>
      </c>
      <c r="J634" s="11" t="str">
        <f>VLOOKUP($A634,'Medical Examinations'!$A:$J,COLUMN('Medical Examinations'!I633),FALSE)</f>
        <v>Obesity</v>
      </c>
      <c r="K634" s="11" t="str">
        <f>VLOOKUP($A634,'Medical Examinations'!$A:$J,COLUMN('Medical Examinations'!J633),FALSE)</f>
        <v>Normal</v>
      </c>
      <c r="L634" s="27">
        <f>VLOOKUP($A634,'Hospitalisation Details'!$A:$K,COLUMN('Hospitalisation Details'!J633),FALSE)</f>
        <v>21825</v>
      </c>
      <c r="M634" s="28">
        <f>VLOOKUP($A634,'Hospitalisation Details'!$A:$K,COLUMN('Hospitalisation Details'!F633),FALSE)</f>
        <v>15555.19</v>
      </c>
      <c r="N634" s="28" t="str">
        <f>VLOOKUP($A634,'Hospitalisation Details'!$A:$K,COLUMN('Hospitalisation Details'!G633),FALSE)</f>
        <v>Tier - 2</v>
      </c>
      <c r="O634" s="28" t="str">
        <f>VLOOKUP($A634,'Hospitalisation Details'!$A:$K,COLUMN('Hospitalisation Details'!H633),FALSE)</f>
        <v>Tier - 3</v>
      </c>
      <c r="P634" s="28" t="str">
        <f>VLOOKUP($A634,'Hospitalisation Details'!$A:$K,COLUMN('Hospitalisation Details'!I633),FALSE)</f>
        <v>R1012</v>
      </c>
      <c r="Q634" s="29">
        <f>VLOOKUP($A634,'Hospitalisation Details'!$A:$K,COLUMN('Hospitalisation Details'!K633),FALSE)</f>
        <v>63</v>
      </c>
    </row>
    <row r="635" spans="1:17" ht="15.75" customHeight="1" x14ac:dyDescent="0.35">
      <c r="A635" s="26" t="s">
        <v>673</v>
      </c>
      <c r="B635" s="11" t="str">
        <f>VLOOKUP(A635,'Customer Names'!A:E,COLUMN('Customer Names'!D634),FALSE)</f>
        <v>Mrs. Maya</v>
      </c>
      <c r="C635" s="11">
        <f>VLOOKUP($A635,'Medical Examinations'!$A:$J,COLUMN('Medical Examinations'!B634),FALSE)</f>
        <v>44.64</v>
      </c>
      <c r="D635" s="11">
        <f>VLOOKUP($A635,'Medical Examinations'!$A:$J,COLUMN('Medical Examinations'!C634),FALSE)</f>
        <v>7.18</v>
      </c>
      <c r="E635" s="11" t="str">
        <f>VLOOKUP($A635,'Medical Examinations'!$A:$J,COLUMN('Medical Examinations'!D634),FALSE)</f>
        <v>No</v>
      </c>
      <c r="F635" s="11" t="str">
        <f>VLOOKUP($A635,'Medical Examinations'!$A:$J,COLUMN('Medical Examinations'!E634),FALSE)</f>
        <v>No</v>
      </c>
      <c r="G635" s="11" t="str">
        <f>VLOOKUP($A635,'Medical Examinations'!$A:$J,COLUMN('Medical Examinations'!F634),FALSE)</f>
        <v>No</v>
      </c>
      <c r="H635" s="11">
        <f>VLOOKUP($A635,'Medical Examinations'!$A:$J,COLUMN('Medical Examinations'!G634),FALSE)</f>
        <v>0</v>
      </c>
      <c r="I635" s="11" t="str">
        <f>VLOOKUP($A635,'Medical Examinations'!$A:$J,COLUMN('Medical Examinations'!H634),FALSE)</f>
        <v>No</v>
      </c>
      <c r="J635" s="11" t="str">
        <f>VLOOKUP($A635,'Medical Examinations'!$A:$J,COLUMN('Medical Examinations'!I634),FALSE)</f>
        <v>Obesity</v>
      </c>
      <c r="K635" s="11" t="str">
        <f>VLOOKUP($A635,'Medical Examinations'!$A:$J,COLUMN('Medical Examinations'!J634),FALSE)</f>
        <v>Diabetes</v>
      </c>
      <c r="L635" s="27">
        <f>VLOOKUP($A635,'Hospitalisation Details'!$A:$K,COLUMN('Hospitalisation Details'!J634),FALSE)</f>
        <v>27208</v>
      </c>
      <c r="M635" s="28">
        <f>VLOOKUP($A635,'Hospitalisation Details'!$A:$K,COLUMN('Hospitalisation Details'!F634),FALSE)</f>
        <v>15532.16</v>
      </c>
      <c r="N635" s="28" t="str">
        <f>VLOOKUP($A635,'Hospitalisation Details'!$A:$K,COLUMN('Hospitalisation Details'!G634),FALSE)</f>
        <v>Tier - 2</v>
      </c>
      <c r="O635" s="28" t="str">
        <f>VLOOKUP($A635,'Hospitalisation Details'!$A:$K,COLUMN('Hospitalisation Details'!H634),FALSE)</f>
        <v>Tier - 2</v>
      </c>
      <c r="P635" s="28" t="str">
        <f>VLOOKUP($A635,'Hospitalisation Details'!$A:$K,COLUMN('Hospitalisation Details'!I634),FALSE)</f>
        <v>R1026</v>
      </c>
      <c r="Q635" s="29">
        <f>VLOOKUP($A635,'Hospitalisation Details'!$A:$K,COLUMN('Hospitalisation Details'!K634),FALSE)</f>
        <v>48</v>
      </c>
    </row>
    <row r="636" spans="1:17" ht="15.75" customHeight="1" x14ac:dyDescent="0.35">
      <c r="A636" s="26" t="s">
        <v>674</v>
      </c>
      <c r="B636" s="11" t="str">
        <f>VLOOKUP(A636,'Customer Names'!A:E,COLUMN('Customer Names'!D635),FALSE)</f>
        <v>Mr. Zachary</v>
      </c>
      <c r="C636" s="11">
        <f>VLOOKUP($A636,'Medical Examinations'!$A:$J,COLUMN('Medical Examinations'!B635),FALSE)</f>
        <v>25.175000000000001</v>
      </c>
      <c r="D636" s="11">
        <f>VLOOKUP($A636,'Medical Examinations'!$A:$J,COLUMN('Medical Examinations'!C635),FALSE)</f>
        <v>4.96</v>
      </c>
      <c r="E636" s="11" t="str">
        <f>VLOOKUP($A636,'Medical Examinations'!$A:$J,COLUMN('Medical Examinations'!D635),FALSE)</f>
        <v>No</v>
      </c>
      <c r="F636" s="11" t="str">
        <f>VLOOKUP($A636,'Medical Examinations'!$A:$J,COLUMN('Medical Examinations'!E635),FALSE)</f>
        <v>Yes</v>
      </c>
      <c r="G636" s="11" t="str">
        <f>VLOOKUP($A636,'Medical Examinations'!$A:$J,COLUMN('Medical Examinations'!F635),FALSE)</f>
        <v>No</v>
      </c>
      <c r="H636" s="11">
        <f>VLOOKUP($A636,'Medical Examinations'!$A:$J,COLUMN('Medical Examinations'!G635),FALSE)</f>
        <v>1</v>
      </c>
      <c r="I636" s="11" t="str">
        <f>VLOOKUP($A636,'Medical Examinations'!$A:$J,COLUMN('Medical Examinations'!H635),FALSE)</f>
        <v>Yes</v>
      </c>
      <c r="J636" s="11" t="str">
        <f>VLOOKUP($A636,'Medical Examinations'!$A:$J,COLUMN('Medical Examinations'!I635),FALSE)</f>
        <v>Overweight</v>
      </c>
      <c r="K636" s="11" t="str">
        <f>VLOOKUP($A636,'Medical Examinations'!$A:$J,COLUMN('Medical Examinations'!J635),FALSE)</f>
        <v>Normal</v>
      </c>
      <c r="L636" s="27">
        <f>VLOOKUP($A636,'Hospitalisation Details'!$A:$K,COLUMN('Hospitalisation Details'!J635),FALSE)</f>
        <v>38185</v>
      </c>
      <c r="M636" s="28">
        <f>VLOOKUP($A636,'Hospitalisation Details'!$A:$K,COLUMN('Hospitalisation Details'!F635),FALSE)</f>
        <v>15518.18</v>
      </c>
      <c r="N636" s="28" t="str">
        <f>VLOOKUP($A636,'Hospitalisation Details'!$A:$K,COLUMN('Hospitalisation Details'!G635),FALSE)</f>
        <v>Tier - 2</v>
      </c>
      <c r="O636" s="28" t="str">
        <f>VLOOKUP($A636,'Hospitalisation Details'!$A:$K,COLUMN('Hospitalisation Details'!H635),FALSE)</f>
        <v>Tier - 3</v>
      </c>
      <c r="P636" s="28" t="str">
        <f>VLOOKUP($A636,'Hospitalisation Details'!$A:$K,COLUMN('Hospitalisation Details'!I635),FALSE)</f>
        <v>R1015</v>
      </c>
      <c r="Q636" s="29">
        <f>VLOOKUP($A636,'Hospitalisation Details'!$A:$K,COLUMN('Hospitalisation Details'!K635),FALSE)</f>
        <v>18</v>
      </c>
    </row>
    <row r="637" spans="1:17" ht="15.75" customHeight="1" x14ac:dyDescent="0.35">
      <c r="A637" s="26" t="s">
        <v>675</v>
      </c>
      <c r="B637" s="11" t="str">
        <f>VLOOKUP(A637,'Customer Names'!A:E,COLUMN('Customer Names'!D636),FALSE)</f>
        <v>Mrs. Hilda</v>
      </c>
      <c r="C637" s="11">
        <f>VLOOKUP($A637,'Medical Examinations'!$A:$J,COLUMN('Medical Examinations'!B636),FALSE)</f>
        <v>43.11</v>
      </c>
      <c r="D637" s="11">
        <f>VLOOKUP($A637,'Medical Examinations'!$A:$J,COLUMN('Medical Examinations'!C636),FALSE)</f>
        <v>4.67</v>
      </c>
      <c r="E637" s="11" t="str">
        <f>VLOOKUP($A637,'Medical Examinations'!$A:$J,COLUMN('Medical Examinations'!D636),FALSE)</f>
        <v>Yes</v>
      </c>
      <c r="F637" s="11" t="str">
        <f>VLOOKUP($A637,'Medical Examinations'!$A:$J,COLUMN('Medical Examinations'!E636),FALSE)</f>
        <v>No</v>
      </c>
      <c r="G637" s="11" t="str">
        <f>VLOOKUP($A637,'Medical Examinations'!$A:$J,COLUMN('Medical Examinations'!F636),FALSE)</f>
        <v>No</v>
      </c>
      <c r="H637" s="11">
        <f>VLOOKUP($A637,'Medical Examinations'!$A:$J,COLUMN('Medical Examinations'!G636),FALSE)</f>
        <v>0</v>
      </c>
      <c r="I637" s="11" t="str">
        <f>VLOOKUP($A637,'Medical Examinations'!$A:$J,COLUMN('Medical Examinations'!H636),FALSE)</f>
        <v>No</v>
      </c>
      <c r="J637" s="11" t="str">
        <f>VLOOKUP($A637,'Medical Examinations'!$A:$J,COLUMN('Medical Examinations'!I636),FALSE)</f>
        <v>Obesity</v>
      </c>
      <c r="K637" s="11" t="str">
        <f>VLOOKUP($A637,'Medical Examinations'!$A:$J,COLUMN('Medical Examinations'!J636),FALSE)</f>
        <v>Normal</v>
      </c>
      <c r="L637" s="27">
        <f>VLOOKUP($A637,'Hospitalisation Details'!$A:$K,COLUMN('Hospitalisation Details'!J636),FALSE)</f>
        <v>27961</v>
      </c>
      <c r="M637" s="28">
        <f>VLOOKUP($A637,'Hospitalisation Details'!$A:$K,COLUMN('Hospitalisation Details'!F636),FALSE)</f>
        <v>15450.48</v>
      </c>
      <c r="N637" s="28" t="str">
        <f>VLOOKUP($A637,'Hospitalisation Details'!$A:$K,COLUMN('Hospitalisation Details'!G636),FALSE)</f>
        <v>Tier - 2</v>
      </c>
      <c r="O637" s="28" t="str">
        <f>VLOOKUP($A637,'Hospitalisation Details'!$A:$K,COLUMN('Hospitalisation Details'!H636),FALSE)</f>
        <v>Tier - 1</v>
      </c>
      <c r="P637" s="28" t="str">
        <f>VLOOKUP($A637,'Hospitalisation Details'!$A:$K,COLUMN('Hospitalisation Details'!I636),FALSE)</f>
        <v>R1026</v>
      </c>
      <c r="Q637" s="29">
        <f>VLOOKUP($A637,'Hospitalisation Details'!$A:$K,COLUMN('Hospitalisation Details'!K636),FALSE)</f>
        <v>46</v>
      </c>
    </row>
    <row r="638" spans="1:17" ht="15.75" customHeight="1" x14ac:dyDescent="0.35">
      <c r="A638" s="26" t="s">
        <v>676</v>
      </c>
      <c r="B638" s="11" t="str">
        <f>VLOOKUP(A638,'Customer Names'!A:E,COLUMN('Customer Names'!D637),FALSE)</f>
        <v>Ms. Stephanie</v>
      </c>
      <c r="C638" s="11">
        <f>VLOOKUP($A638,'Medical Examinations'!$A:$J,COLUMN('Medical Examinations'!B637),FALSE)</f>
        <v>53.32</v>
      </c>
      <c r="D638" s="11">
        <f>VLOOKUP($A638,'Medical Examinations'!$A:$J,COLUMN('Medical Examinations'!C637),FALSE)</f>
        <v>5.0599999999999996</v>
      </c>
      <c r="E638" s="11" t="str">
        <f>VLOOKUP($A638,'Medical Examinations'!$A:$J,COLUMN('Medical Examinations'!D637),FALSE)</f>
        <v>No</v>
      </c>
      <c r="F638" s="11" t="str">
        <f>VLOOKUP($A638,'Medical Examinations'!$A:$J,COLUMN('Medical Examinations'!E637),FALSE)</f>
        <v>No</v>
      </c>
      <c r="G638" s="11" t="str">
        <f>VLOOKUP($A638,'Medical Examinations'!$A:$J,COLUMN('Medical Examinations'!F637),FALSE)</f>
        <v>No</v>
      </c>
      <c r="H638" s="11">
        <f>VLOOKUP($A638,'Medical Examinations'!$A:$J,COLUMN('Medical Examinations'!G637),FALSE)</f>
        <v>0</v>
      </c>
      <c r="I638" s="11" t="str">
        <f>VLOOKUP($A638,'Medical Examinations'!$A:$J,COLUMN('Medical Examinations'!H637),FALSE)</f>
        <v>No</v>
      </c>
      <c r="J638" s="11" t="str">
        <f>VLOOKUP($A638,'Medical Examinations'!$A:$J,COLUMN('Medical Examinations'!I637),FALSE)</f>
        <v>Obesity</v>
      </c>
      <c r="K638" s="11" t="str">
        <f>VLOOKUP($A638,'Medical Examinations'!$A:$J,COLUMN('Medical Examinations'!J637),FALSE)</f>
        <v>Normal</v>
      </c>
      <c r="L638" s="27">
        <f>VLOOKUP($A638,'Hospitalisation Details'!$A:$K,COLUMN('Hospitalisation Details'!J637),FALSE)</f>
        <v>33171</v>
      </c>
      <c r="M638" s="28">
        <f>VLOOKUP($A638,'Hospitalisation Details'!$A:$K,COLUMN('Hospitalisation Details'!F637),FALSE)</f>
        <v>15440.2</v>
      </c>
      <c r="N638" s="28" t="str">
        <f>VLOOKUP($A638,'Hospitalisation Details'!$A:$K,COLUMN('Hospitalisation Details'!G637),FALSE)</f>
        <v>Tier - 2</v>
      </c>
      <c r="O638" s="28" t="str">
        <f>VLOOKUP($A638,'Hospitalisation Details'!$A:$K,COLUMN('Hospitalisation Details'!H637),FALSE)</f>
        <v>Tier - 1</v>
      </c>
      <c r="P638" s="28" t="str">
        <f>VLOOKUP($A638,'Hospitalisation Details'!$A:$K,COLUMN('Hospitalisation Details'!I637),FALSE)</f>
        <v>R1012</v>
      </c>
      <c r="Q638" s="29">
        <f>VLOOKUP($A638,'Hospitalisation Details'!$A:$K,COLUMN('Hospitalisation Details'!K637),FALSE)</f>
        <v>32</v>
      </c>
    </row>
    <row r="639" spans="1:17" ht="15.75" customHeight="1" x14ac:dyDescent="0.35">
      <c r="A639" s="26" t="s">
        <v>677</v>
      </c>
      <c r="B639" s="11" t="str">
        <f>VLOOKUP(A639,'Customer Names'!A:E,COLUMN('Customer Names'!D638),FALSE)</f>
        <v>Mr. Doug</v>
      </c>
      <c r="C639" s="11">
        <f>VLOOKUP($A639,'Medical Examinations'!$A:$J,COLUMN('Medical Examinations'!B638),FALSE)</f>
        <v>38.04</v>
      </c>
      <c r="D639" s="11">
        <f>VLOOKUP($A639,'Medical Examinations'!$A:$J,COLUMN('Medical Examinations'!C638),FALSE)</f>
        <v>5.0199999999999996</v>
      </c>
      <c r="E639" s="11" t="str">
        <f>VLOOKUP($A639,'Medical Examinations'!$A:$J,COLUMN('Medical Examinations'!D638),FALSE)</f>
        <v>Yes</v>
      </c>
      <c r="F639" s="11" t="str">
        <f>VLOOKUP($A639,'Medical Examinations'!$A:$J,COLUMN('Medical Examinations'!E638),FALSE)</f>
        <v>No</v>
      </c>
      <c r="G639" s="11" t="str">
        <f>VLOOKUP($A639,'Medical Examinations'!$A:$J,COLUMN('Medical Examinations'!F638),FALSE)</f>
        <v>No</v>
      </c>
      <c r="H639" s="11">
        <f>VLOOKUP($A639,'Medical Examinations'!$A:$J,COLUMN('Medical Examinations'!G638),FALSE)</f>
        <v>1</v>
      </c>
      <c r="I639" s="11" t="str">
        <f>VLOOKUP($A639,'Medical Examinations'!$A:$J,COLUMN('Medical Examinations'!H638),FALSE)</f>
        <v>No</v>
      </c>
      <c r="J639" s="11" t="str">
        <f>VLOOKUP($A639,'Medical Examinations'!$A:$J,COLUMN('Medical Examinations'!I638),FALSE)</f>
        <v>Obesity</v>
      </c>
      <c r="K639" s="11" t="str">
        <f>VLOOKUP($A639,'Medical Examinations'!$A:$J,COLUMN('Medical Examinations'!J638),FALSE)</f>
        <v>Normal</v>
      </c>
      <c r="L639" s="27">
        <f>VLOOKUP($A639,'Hospitalisation Details'!$A:$K,COLUMN('Hospitalisation Details'!J638),FALSE)</f>
        <v>23624</v>
      </c>
      <c r="M639" s="28">
        <f>VLOOKUP($A639,'Hospitalisation Details'!$A:$K,COLUMN('Hospitalisation Details'!F638),FALSE)</f>
        <v>15377.77</v>
      </c>
      <c r="N639" s="28" t="str">
        <f>VLOOKUP($A639,'Hospitalisation Details'!$A:$K,COLUMN('Hospitalisation Details'!G638),FALSE)</f>
        <v>Tier - 2</v>
      </c>
      <c r="O639" s="28" t="str">
        <f>VLOOKUP($A639,'Hospitalisation Details'!$A:$K,COLUMN('Hospitalisation Details'!H638),FALSE)</f>
        <v>Tier - 2</v>
      </c>
      <c r="P639" s="28" t="str">
        <f>VLOOKUP($A639,'Hospitalisation Details'!$A:$K,COLUMN('Hospitalisation Details'!I638),FALSE)</f>
        <v>R1012</v>
      </c>
      <c r="Q639" s="29">
        <f>VLOOKUP($A639,'Hospitalisation Details'!$A:$K,COLUMN('Hospitalisation Details'!K638),FALSE)</f>
        <v>58</v>
      </c>
    </row>
    <row r="640" spans="1:17" ht="15.75" customHeight="1" x14ac:dyDescent="0.35">
      <c r="A640" s="26" t="s">
        <v>678</v>
      </c>
      <c r="B640" s="11" t="str">
        <f>VLOOKUP(A640,'Customer Names'!A:E,COLUMN('Customer Names'!D639),FALSE)</f>
        <v>Ms. Bethany</v>
      </c>
      <c r="C640" s="11">
        <f>VLOOKUP($A640,'Medical Examinations'!$A:$J,COLUMN('Medical Examinations'!B639),FALSE)</f>
        <v>37.9</v>
      </c>
      <c r="D640" s="11">
        <f>VLOOKUP($A640,'Medical Examinations'!$A:$J,COLUMN('Medical Examinations'!C639),FALSE)</f>
        <v>7.76</v>
      </c>
      <c r="E640" s="11" t="str">
        <f>VLOOKUP($A640,'Medical Examinations'!$A:$J,COLUMN('Medical Examinations'!D639),FALSE)</f>
        <v>No</v>
      </c>
      <c r="F640" s="11" t="str">
        <f>VLOOKUP($A640,'Medical Examinations'!$A:$J,COLUMN('Medical Examinations'!E639),FALSE)</f>
        <v>No</v>
      </c>
      <c r="G640" s="11" t="str">
        <f>VLOOKUP($A640,'Medical Examinations'!$A:$J,COLUMN('Medical Examinations'!F639),FALSE)</f>
        <v>No</v>
      </c>
      <c r="H640" s="11">
        <f>VLOOKUP($A640,'Medical Examinations'!$A:$J,COLUMN('Medical Examinations'!G639),FALSE)</f>
        <v>0</v>
      </c>
      <c r="I640" s="11" t="str">
        <f>VLOOKUP($A640,'Medical Examinations'!$A:$J,COLUMN('Medical Examinations'!H639),FALSE)</f>
        <v>No</v>
      </c>
      <c r="J640" s="11" t="str">
        <f>VLOOKUP($A640,'Medical Examinations'!$A:$J,COLUMN('Medical Examinations'!I639),FALSE)</f>
        <v>Obesity</v>
      </c>
      <c r="K640" s="11" t="str">
        <f>VLOOKUP($A640,'Medical Examinations'!$A:$J,COLUMN('Medical Examinations'!J639),FALSE)</f>
        <v>Diabetes</v>
      </c>
      <c r="L640" s="27">
        <f>VLOOKUP($A640,'Hospitalisation Details'!$A:$K,COLUMN('Hospitalisation Details'!J639),FALSE)</f>
        <v>22895</v>
      </c>
      <c r="M640" s="28">
        <f>VLOOKUP($A640,'Hospitalisation Details'!$A:$K,COLUMN('Hospitalisation Details'!F639),FALSE)</f>
        <v>15368.22</v>
      </c>
      <c r="N640" s="28" t="str">
        <f>VLOOKUP($A640,'Hospitalisation Details'!$A:$K,COLUMN('Hospitalisation Details'!G639),FALSE)</f>
        <v>Tier - 2</v>
      </c>
      <c r="O640" s="28" t="str">
        <f>VLOOKUP($A640,'Hospitalisation Details'!$A:$K,COLUMN('Hospitalisation Details'!H639),FALSE)</f>
        <v>Tier - 2</v>
      </c>
      <c r="P640" s="28" t="str">
        <f>VLOOKUP($A640,'Hospitalisation Details'!$A:$K,COLUMN('Hospitalisation Details'!I639),FALSE)</f>
        <v>R1011</v>
      </c>
      <c r="Q640" s="29">
        <f>VLOOKUP($A640,'Hospitalisation Details'!$A:$K,COLUMN('Hospitalisation Details'!K639),FALSE)</f>
        <v>60</v>
      </c>
    </row>
    <row r="641" spans="1:17" ht="15.75" customHeight="1" x14ac:dyDescent="0.35">
      <c r="A641" s="26" t="s">
        <v>679</v>
      </c>
      <c r="B641" s="11" t="str">
        <f>VLOOKUP(A641,'Customer Names'!A:E,COLUMN('Customer Names'!D640),FALSE)</f>
        <v>Mrs. Sandra</v>
      </c>
      <c r="C641" s="11">
        <f>VLOOKUP($A641,'Medical Examinations'!$A:$J,COLUMN('Medical Examinations'!B640),FALSE)</f>
        <v>39.6</v>
      </c>
      <c r="D641" s="11">
        <f>VLOOKUP($A641,'Medical Examinations'!$A:$J,COLUMN('Medical Examinations'!C640),FALSE)</f>
        <v>9.32</v>
      </c>
      <c r="E641" s="11" t="str">
        <f>VLOOKUP($A641,'Medical Examinations'!$A:$J,COLUMN('Medical Examinations'!D640),FALSE)</f>
        <v>No</v>
      </c>
      <c r="F641" s="11" t="str">
        <f>VLOOKUP($A641,'Medical Examinations'!$A:$J,COLUMN('Medical Examinations'!E640),FALSE)</f>
        <v>No</v>
      </c>
      <c r="G641" s="11" t="str">
        <f>VLOOKUP($A641,'Medical Examinations'!$A:$J,COLUMN('Medical Examinations'!F640),FALSE)</f>
        <v>No</v>
      </c>
      <c r="H641" s="11">
        <f>VLOOKUP($A641,'Medical Examinations'!$A:$J,COLUMN('Medical Examinations'!G640),FALSE)</f>
        <v>0</v>
      </c>
      <c r="I641" s="11" t="str">
        <f>VLOOKUP($A641,'Medical Examinations'!$A:$J,COLUMN('Medical Examinations'!H640),FALSE)</f>
        <v>No</v>
      </c>
      <c r="J641" s="11" t="str">
        <f>VLOOKUP($A641,'Medical Examinations'!$A:$J,COLUMN('Medical Examinations'!I640),FALSE)</f>
        <v>Obesity</v>
      </c>
      <c r="K641" s="11" t="str">
        <f>VLOOKUP($A641,'Medical Examinations'!$A:$J,COLUMN('Medical Examinations'!J640),FALSE)</f>
        <v>Diabetes</v>
      </c>
      <c r="L641" s="27">
        <f>VLOOKUP($A641,'Hospitalisation Details'!$A:$K,COLUMN('Hospitalisation Details'!J640),FALSE)</f>
        <v>25037</v>
      </c>
      <c r="M641" s="28">
        <f>VLOOKUP($A641,'Hospitalisation Details'!$A:$K,COLUMN('Hospitalisation Details'!F640),FALSE)</f>
        <v>15363.77</v>
      </c>
      <c r="N641" s="28" t="str">
        <f>VLOOKUP($A641,'Hospitalisation Details'!$A:$K,COLUMN('Hospitalisation Details'!G640),FALSE)</f>
        <v>Tier - 2</v>
      </c>
      <c r="O641" s="28" t="str">
        <f>VLOOKUP($A641,'Hospitalisation Details'!$A:$K,COLUMN('Hospitalisation Details'!H640),FALSE)</f>
        <v>Tier - 1</v>
      </c>
      <c r="P641" s="28" t="str">
        <f>VLOOKUP($A641,'Hospitalisation Details'!$A:$K,COLUMN('Hospitalisation Details'!I640),FALSE)</f>
        <v>R1026</v>
      </c>
      <c r="Q641" s="29">
        <f>VLOOKUP($A641,'Hospitalisation Details'!$A:$K,COLUMN('Hospitalisation Details'!K640),FALSE)</f>
        <v>54</v>
      </c>
    </row>
    <row r="642" spans="1:17" ht="15.75" customHeight="1" x14ac:dyDescent="0.35">
      <c r="A642" s="26" t="s">
        <v>680</v>
      </c>
      <c r="B642" s="11" t="str">
        <f>VLOOKUP(A642,'Customer Names'!A:E,COLUMN('Customer Names'!D641),FALSE)</f>
        <v>Mr. Takuo</v>
      </c>
      <c r="C642" s="11">
        <f>VLOOKUP($A642,'Medical Examinations'!$A:$J,COLUMN('Medical Examinations'!B641),FALSE)</f>
        <v>50.92</v>
      </c>
      <c r="D642" s="11">
        <f>VLOOKUP($A642,'Medical Examinations'!$A:$J,COLUMN('Medical Examinations'!C641),FALSE)</f>
        <v>5.31</v>
      </c>
      <c r="E642" s="11" t="str">
        <f>VLOOKUP($A642,'Medical Examinations'!$A:$J,COLUMN('Medical Examinations'!D641),FALSE)</f>
        <v>Yes</v>
      </c>
      <c r="F642" s="11" t="str">
        <f>VLOOKUP($A642,'Medical Examinations'!$A:$J,COLUMN('Medical Examinations'!E641),FALSE)</f>
        <v>No</v>
      </c>
      <c r="G642" s="11" t="str">
        <f>VLOOKUP($A642,'Medical Examinations'!$A:$J,COLUMN('Medical Examinations'!F641),FALSE)</f>
        <v>No</v>
      </c>
      <c r="H642" s="11">
        <f>VLOOKUP($A642,'Medical Examinations'!$A:$J,COLUMN('Medical Examinations'!G641),FALSE)</f>
        <v>1</v>
      </c>
      <c r="I642" s="11" t="str">
        <f>VLOOKUP($A642,'Medical Examinations'!$A:$J,COLUMN('Medical Examinations'!H641),FALSE)</f>
        <v>No</v>
      </c>
      <c r="J642" s="11" t="str">
        <f>VLOOKUP($A642,'Medical Examinations'!$A:$J,COLUMN('Medical Examinations'!I641),FALSE)</f>
        <v>Obesity</v>
      </c>
      <c r="K642" s="11" t="str">
        <f>VLOOKUP($A642,'Medical Examinations'!$A:$J,COLUMN('Medical Examinations'!J641),FALSE)</f>
        <v>Normal</v>
      </c>
      <c r="L642" s="27">
        <f>VLOOKUP($A642,'Hospitalisation Details'!$A:$K,COLUMN('Hospitalisation Details'!J641),FALSE)</f>
        <v>32494</v>
      </c>
      <c r="M642" s="28">
        <f>VLOOKUP($A642,'Hospitalisation Details'!$A:$K,COLUMN('Hospitalisation Details'!F641),FALSE)</f>
        <v>15361.5</v>
      </c>
      <c r="N642" s="28" t="str">
        <f>VLOOKUP($A642,'Hospitalisation Details'!$A:$K,COLUMN('Hospitalisation Details'!G641),FALSE)</f>
        <v>Tier - 2</v>
      </c>
      <c r="O642" s="28" t="str">
        <f>VLOOKUP($A642,'Hospitalisation Details'!$A:$K,COLUMN('Hospitalisation Details'!H641),FALSE)</f>
        <v>Tier - 3</v>
      </c>
      <c r="P642" s="28" t="str">
        <f>VLOOKUP($A642,'Hospitalisation Details'!$A:$K,COLUMN('Hospitalisation Details'!I641),FALSE)</f>
        <v>R1023</v>
      </c>
      <c r="Q642" s="29">
        <f>VLOOKUP($A642,'Hospitalisation Details'!$A:$K,COLUMN('Hospitalisation Details'!K641),FALSE)</f>
        <v>34</v>
      </c>
    </row>
    <row r="643" spans="1:17" ht="15.75" customHeight="1" x14ac:dyDescent="0.35">
      <c r="A643" s="26" t="s">
        <v>681</v>
      </c>
      <c r="B643" s="11" t="str">
        <f>VLOOKUP(A643,'Customer Names'!A:E,COLUMN('Customer Names'!D642),FALSE)</f>
        <v>Ms. Kelly</v>
      </c>
      <c r="C643" s="11">
        <f>VLOOKUP($A643,'Medical Examinations'!$A:$J,COLUMN('Medical Examinations'!B642),FALSE)</f>
        <v>21.85</v>
      </c>
      <c r="D643" s="11">
        <f>VLOOKUP($A643,'Medical Examinations'!$A:$J,COLUMN('Medical Examinations'!C642),FALSE)</f>
        <v>5.56</v>
      </c>
      <c r="E643" s="11" t="str">
        <f>VLOOKUP($A643,'Medical Examinations'!$A:$J,COLUMN('Medical Examinations'!D642),FALSE)</f>
        <v>Yes</v>
      </c>
      <c r="F643" s="11" t="str">
        <f>VLOOKUP($A643,'Medical Examinations'!$A:$J,COLUMN('Medical Examinations'!E642),FALSE)</f>
        <v>No</v>
      </c>
      <c r="G643" s="11" t="str">
        <f>VLOOKUP($A643,'Medical Examinations'!$A:$J,COLUMN('Medical Examinations'!F642),FALSE)</f>
        <v>No</v>
      </c>
      <c r="H643" s="11">
        <f>VLOOKUP($A643,'Medical Examinations'!$A:$J,COLUMN('Medical Examinations'!G642),FALSE)</f>
        <v>0</v>
      </c>
      <c r="I643" s="11" t="str">
        <f>VLOOKUP($A643,'Medical Examinations'!$A:$J,COLUMN('Medical Examinations'!H642),FALSE)</f>
        <v>Yes</v>
      </c>
      <c r="J643" s="11" t="str">
        <f>VLOOKUP($A643,'Medical Examinations'!$A:$J,COLUMN('Medical Examinations'!I642),FALSE)</f>
        <v>Healthy Weight</v>
      </c>
      <c r="K643" s="11" t="str">
        <f>VLOOKUP($A643,'Medical Examinations'!$A:$J,COLUMN('Medical Examinations'!J642),FALSE)</f>
        <v>Normal</v>
      </c>
      <c r="L643" s="27">
        <f>VLOOKUP($A643,'Hospitalisation Details'!$A:$K,COLUMN('Hospitalisation Details'!J642),FALSE)</f>
        <v>37086</v>
      </c>
      <c r="M643" s="28">
        <f>VLOOKUP($A643,'Hospitalisation Details'!$A:$K,COLUMN('Hospitalisation Details'!F642),FALSE)</f>
        <v>15359.1</v>
      </c>
      <c r="N643" s="28" t="str">
        <f>VLOOKUP($A643,'Hospitalisation Details'!$A:$K,COLUMN('Hospitalisation Details'!G642),FALSE)</f>
        <v>Tier - 2</v>
      </c>
      <c r="O643" s="28" t="str">
        <f>VLOOKUP($A643,'Hospitalisation Details'!$A:$K,COLUMN('Hospitalisation Details'!H642),FALSE)</f>
        <v>Tier - 3</v>
      </c>
      <c r="P643" s="28" t="str">
        <f>VLOOKUP($A643,'Hospitalisation Details'!$A:$K,COLUMN('Hospitalisation Details'!I642),FALSE)</f>
        <v>R1024</v>
      </c>
      <c r="Q643" s="29">
        <f>VLOOKUP($A643,'Hospitalisation Details'!$A:$K,COLUMN('Hospitalisation Details'!K642),FALSE)</f>
        <v>21</v>
      </c>
    </row>
    <row r="644" spans="1:17" ht="15.75" customHeight="1" x14ac:dyDescent="0.35">
      <c r="A644" s="26" t="s">
        <v>682</v>
      </c>
      <c r="B644" s="11" t="str">
        <f>VLOOKUP(A644,'Customer Names'!A:E,COLUMN('Customer Names'!D643),FALSE)</f>
        <v>Mr. Scott</v>
      </c>
      <c r="C644" s="11">
        <f>VLOOKUP($A644,'Medical Examinations'!$A:$J,COLUMN('Medical Examinations'!B643),FALSE)</f>
        <v>36.08</v>
      </c>
      <c r="D644" s="11">
        <f>VLOOKUP($A644,'Medical Examinations'!$A:$J,COLUMN('Medical Examinations'!C643),FALSE)</f>
        <v>7.11</v>
      </c>
      <c r="E644" s="11" t="str">
        <f>VLOOKUP($A644,'Medical Examinations'!$A:$J,COLUMN('Medical Examinations'!D643),FALSE)</f>
        <v>Yes</v>
      </c>
      <c r="F644" s="11" t="str">
        <f>VLOOKUP($A644,'Medical Examinations'!$A:$J,COLUMN('Medical Examinations'!E643),FALSE)</f>
        <v>No</v>
      </c>
      <c r="G644" s="11" t="str">
        <f>VLOOKUP($A644,'Medical Examinations'!$A:$J,COLUMN('Medical Examinations'!F643),FALSE)</f>
        <v>Yes</v>
      </c>
      <c r="H644" s="11">
        <f>VLOOKUP($A644,'Medical Examinations'!$A:$J,COLUMN('Medical Examinations'!G643),FALSE)</f>
        <v>1</v>
      </c>
      <c r="I644" s="11" t="str">
        <f>VLOOKUP($A644,'Medical Examinations'!$A:$J,COLUMN('Medical Examinations'!H643),FALSE)</f>
        <v>No</v>
      </c>
      <c r="J644" s="11" t="str">
        <f>VLOOKUP($A644,'Medical Examinations'!$A:$J,COLUMN('Medical Examinations'!I643),FALSE)</f>
        <v>Obesity</v>
      </c>
      <c r="K644" s="11" t="str">
        <f>VLOOKUP($A644,'Medical Examinations'!$A:$J,COLUMN('Medical Examinations'!J643),FALSE)</f>
        <v>Diabetes</v>
      </c>
      <c r="L644" s="27">
        <f>VLOOKUP($A644,'Hospitalisation Details'!$A:$K,COLUMN('Hospitalisation Details'!J643),FALSE)</f>
        <v>23358</v>
      </c>
      <c r="M644" s="28">
        <f>VLOOKUP($A644,'Hospitalisation Details'!$A:$K,COLUMN('Hospitalisation Details'!F643),FALSE)</f>
        <v>15322.77</v>
      </c>
      <c r="N644" s="28" t="str">
        <f>VLOOKUP($A644,'Hospitalisation Details'!$A:$K,COLUMN('Hospitalisation Details'!G643),FALSE)</f>
        <v>Tier - 2</v>
      </c>
      <c r="O644" s="28" t="str">
        <f>VLOOKUP($A644,'Hospitalisation Details'!$A:$K,COLUMN('Hospitalisation Details'!H643),FALSE)</f>
        <v>Tier - 3</v>
      </c>
      <c r="P644" s="28" t="str">
        <f>VLOOKUP($A644,'Hospitalisation Details'!$A:$K,COLUMN('Hospitalisation Details'!I643),FALSE)</f>
        <v>R1021</v>
      </c>
      <c r="Q644" s="29">
        <f>VLOOKUP($A644,'Hospitalisation Details'!$A:$K,COLUMN('Hospitalisation Details'!K643),FALSE)</f>
        <v>59</v>
      </c>
    </row>
    <row r="645" spans="1:17" ht="15.75" customHeight="1" x14ac:dyDescent="0.35">
      <c r="A645" s="26" t="s">
        <v>683</v>
      </c>
      <c r="B645" s="11" t="str">
        <f>VLOOKUP(A645,'Customer Names'!A:E,COLUMN('Customer Names'!D644),FALSE)</f>
        <v>Mr. Benoit</v>
      </c>
      <c r="C645" s="11">
        <f>VLOOKUP($A645,'Medical Examinations'!$A:$J,COLUMN('Medical Examinations'!B644),FALSE)</f>
        <v>40.44</v>
      </c>
      <c r="D645" s="11">
        <f>VLOOKUP($A645,'Medical Examinations'!$A:$J,COLUMN('Medical Examinations'!C644),FALSE)</f>
        <v>5.13</v>
      </c>
      <c r="E645" s="11" t="str">
        <f>VLOOKUP($A645,'Medical Examinations'!$A:$J,COLUMN('Medical Examinations'!D644),FALSE)</f>
        <v>Yes</v>
      </c>
      <c r="F645" s="11" t="str">
        <f>VLOOKUP($A645,'Medical Examinations'!$A:$J,COLUMN('Medical Examinations'!E644),FALSE)</f>
        <v>No</v>
      </c>
      <c r="G645" s="11" t="str">
        <f>VLOOKUP($A645,'Medical Examinations'!$A:$J,COLUMN('Medical Examinations'!F644),FALSE)</f>
        <v>Yes</v>
      </c>
      <c r="H645" s="11">
        <f>VLOOKUP($A645,'Medical Examinations'!$A:$J,COLUMN('Medical Examinations'!G644),FALSE)</f>
        <v>1</v>
      </c>
      <c r="I645" s="11" t="str">
        <f>VLOOKUP($A645,'Medical Examinations'!$A:$J,COLUMN('Medical Examinations'!H644),FALSE)</f>
        <v>No</v>
      </c>
      <c r="J645" s="11" t="str">
        <f>VLOOKUP($A645,'Medical Examinations'!$A:$J,COLUMN('Medical Examinations'!I644),FALSE)</f>
        <v>Obesity</v>
      </c>
      <c r="K645" s="11" t="str">
        <f>VLOOKUP($A645,'Medical Examinations'!$A:$J,COLUMN('Medical Examinations'!J644),FALSE)</f>
        <v>Normal</v>
      </c>
      <c r="L645" s="27">
        <f>VLOOKUP($A645,'Hospitalisation Details'!$A:$K,COLUMN('Hospitalisation Details'!J644),FALSE)</f>
        <v>25462</v>
      </c>
      <c r="M645" s="28">
        <f>VLOOKUP($A645,'Hospitalisation Details'!$A:$K,COLUMN('Hospitalisation Details'!F644),FALSE)</f>
        <v>15260.52</v>
      </c>
      <c r="N645" s="28" t="str">
        <f>VLOOKUP($A645,'Hospitalisation Details'!$A:$K,COLUMN('Hospitalisation Details'!G644),FALSE)</f>
        <v>Tier - 2</v>
      </c>
      <c r="O645" s="28" t="str">
        <f>VLOOKUP($A645,'Hospitalisation Details'!$A:$K,COLUMN('Hospitalisation Details'!H644),FALSE)</f>
        <v>Tier - 2</v>
      </c>
      <c r="P645" s="28" t="str">
        <f>VLOOKUP($A645,'Hospitalisation Details'!$A:$K,COLUMN('Hospitalisation Details'!I644),FALSE)</f>
        <v>R1023</v>
      </c>
      <c r="Q645" s="29">
        <f>VLOOKUP($A645,'Hospitalisation Details'!$A:$K,COLUMN('Hospitalisation Details'!K644),FALSE)</f>
        <v>53</v>
      </c>
    </row>
    <row r="646" spans="1:17" ht="15.75" customHeight="1" x14ac:dyDescent="0.35">
      <c r="A646" s="26" t="s">
        <v>684</v>
      </c>
      <c r="B646" s="11" t="str">
        <f>VLOOKUP(A646,'Customer Names'!A:E,COLUMN('Customer Names'!D645),FALSE)</f>
        <v>Ms. Elizabeth</v>
      </c>
      <c r="C646" s="11">
        <f>VLOOKUP($A646,'Medical Examinations'!$A:$J,COLUMN('Medical Examinations'!B645),FALSE)</f>
        <v>38.094999999999999</v>
      </c>
      <c r="D646" s="11">
        <f>VLOOKUP($A646,'Medical Examinations'!$A:$J,COLUMN('Medical Examinations'!C645),FALSE)</f>
        <v>10.199999999999999</v>
      </c>
      <c r="E646" s="11" t="str">
        <f>VLOOKUP($A646,'Medical Examinations'!$A:$J,COLUMN('Medical Examinations'!D645),FALSE)</f>
        <v>No</v>
      </c>
      <c r="F646" s="11" t="str">
        <f>VLOOKUP($A646,'Medical Examinations'!$A:$J,COLUMN('Medical Examinations'!E645),FALSE)</f>
        <v>No</v>
      </c>
      <c r="G646" s="11" t="str">
        <f>VLOOKUP($A646,'Medical Examinations'!$A:$J,COLUMN('Medical Examinations'!F645),FALSE)</f>
        <v>No</v>
      </c>
      <c r="H646" s="11">
        <f>VLOOKUP($A646,'Medical Examinations'!$A:$J,COLUMN('Medical Examinations'!G645),FALSE)</f>
        <v>0</v>
      </c>
      <c r="I646" s="11" t="str">
        <f>VLOOKUP($A646,'Medical Examinations'!$A:$J,COLUMN('Medical Examinations'!H645),FALSE)</f>
        <v>No</v>
      </c>
      <c r="J646" s="11" t="str">
        <f>VLOOKUP($A646,'Medical Examinations'!$A:$J,COLUMN('Medical Examinations'!I645),FALSE)</f>
        <v>Obesity</v>
      </c>
      <c r="K646" s="11" t="str">
        <f>VLOOKUP($A646,'Medical Examinations'!$A:$J,COLUMN('Medical Examinations'!J645),FALSE)</f>
        <v>Diabetes</v>
      </c>
      <c r="L646" s="27">
        <f>VLOOKUP($A646,'Hospitalisation Details'!$A:$K,COLUMN('Hospitalisation Details'!J645),FALSE)</f>
        <v>22122</v>
      </c>
      <c r="M646" s="28">
        <f>VLOOKUP($A646,'Hospitalisation Details'!$A:$K,COLUMN('Hospitalisation Details'!F645),FALSE)</f>
        <v>15230.32</v>
      </c>
      <c r="N646" s="28" t="str">
        <f>VLOOKUP($A646,'Hospitalisation Details'!$A:$K,COLUMN('Hospitalisation Details'!G645),FALSE)</f>
        <v>Tier - 2</v>
      </c>
      <c r="O646" s="28" t="str">
        <f>VLOOKUP($A646,'Hospitalisation Details'!$A:$K,COLUMN('Hospitalisation Details'!H645),FALSE)</f>
        <v>Tier - 2</v>
      </c>
      <c r="P646" s="28" t="str">
        <f>VLOOKUP($A646,'Hospitalisation Details'!$A:$K,COLUMN('Hospitalisation Details'!I645),FALSE)</f>
        <v>R1024</v>
      </c>
      <c r="Q646" s="29">
        <f>VLOOKUP($A646,'Hospitalisation Details'!$A:$K,COLUMN('Hospitalisation Details'!K645),FALSE)</f>
        <v>62</v>
      </c>
    </row>
    <row r="647" spans="1:17" ht="15.75" customHeight="1" x14ac:dyDescent="0.35">
      <c r="A647" s="26" t="s">
        <v>685</v>
      </c>
      <c r="B647" s="11" t="str">
        <f>VLOOKUP(A647,'Customer Names'!A:E,COLUMN('Customer Names'!D646),FALSE)</f>
        <v>Ms. Jessica</v>
      </c>
      <c r="C647" s="11">
        <f>VLOOKUP($A647,'Medical Examinations'!$A:$J,COLUMN('Medical Examinations'!B646),FALSE)</f>
        <v>44.95</v>
      </c>
      <c r="D647" s="11">
        <f>VLOOKUP($A647,'Medical Examinations'!$A:$J,COLUMN('Medical Examinations'!C646),FALSE)</f>
        <v>10.4</v>
      </c>
      <c r="E647" s="11" t="str">
        <f>VLOOKUP($A647,'Medical Examinations'!$A:$J,COLUMN('Medical Examinations'!D646),FALSE)</f>
        <v>No</v>
      </c>
      <c r="F647" s="11" t="str">
        <f>VLOOKUP($A647,'Medical Examinations'!$A:$J,COLUMN('Medical Examinations'!E646),FALSE)</f>
        <v>No</v>
      </c>
      <c r="G647" s="11" t="str">
        <f>VLOOKUP($A647,'Medical Examinations'!$A:$J,COLUMN('Medical Examinations'!F646),FALSE)</f>
        <v>No</v>
      </c>
      <c r="H647" s="11">
        <f>VLOOKUP($A647,'Medical Examinations'!$A:$J,COLUMN('Medical Examinations'!G646),FALSE)</f>
        <v>0</v>
      </c>
      <c r="I647" s="11" t="str">
        <f>VLOOKUP($A647,'Medical Examinations'!$A:$J,COLUMN('Medical Examinations'!H646),FALSE)</f>
        <v>No</v>
      </c>
      <c r="J647" s="11" t="str">
        <f>VLOOKUP($A647,'Medical Examinations'!$A:$J,COLUMN('Medical Examinations'!I646),FALSE)</f>
        <v>Obesity</v>
      </c>
      <c r="K647" s="11" t="str">
        <f>VLOOKUP($A647,'Medical Examinations'!$A:$J,COLUMN('Medical Examinations'!J646),FALSE)</f>
        <v>Diabetes</v>
      </c>
      <c r="L647" s="27">
        <f>VLOOKUP($A647,'Hospitalisation Details'!$A:$K,COLUMN('Hospitalisation Details'!J646),FALSE)</f>
        <v>28817</v>
      </c>
      <c r="M647" s="28">
        <f>VLOOKUP($A647,'Hospitalisation Details'!$A:$K,COLUMN('Hospitalisation Details'!F646),FALSE)</f>
        <v>15207.92</v>
      </c>
      <c r="N647" s="28" t="str">
        <f>VLOOKUP($A647,'Hospitalisation Details'!$A:$K,COLUMN('Hospitalisation Details'!G646),FALSE)</f>
        <v>Tier - 2</v>
      </c>
      <c r="O647" s="28" t="str">
        <f>VLOOKUP($A647,'Hospitalisation Details'!$A:$K,COLUMN('Hospitalisation Details'!H646),FALSE)</f>
        <v>Tier - 1</v>
      </c>
      <c r="P647" s="28" t="str">
        <f>VLOOKUP($A647,'Hospitalisation Details'!$A:$K,COLUMN('Hospitalisation Details'!I646),FALSE)</f>
        <v>R1012</v>
      </c>
      <c r="Q647" s="29">
        <f>VLOOKUP($A647,'Hospitalisation Details'!$A:$K,COLUMN('Hospitalisation Details'!K646),FALSE)</f>
        <v>44</v>
      </c>
    </row>
    <row r="648" spans="1:17" ht="15.75" customHeight="1" x14ac:dyDescent="0.35">
      <c r="A648" s="26" t="s">
        <v>686</v>
      </c>
      <c r="B648" s="11" t="str">
        <f>VLOOKUP(A648,'Customer Names'!A:E,COLUMN('Customer Names'!D647),FALSE)</f>
        <v>Ms. Monica</v>
      </c>
      <c r="C648" s="11">
        <f>VLOOKUP($A648,'Medical Examinations'!$A:$J,COLUMN('Medical Examinations'!B647),FALSE)</f>
        <v>35.54</v>
      </c>
      <c r="D648" s="11">
        <f>VLOOKUP($A648,'Medical Examinations'!$A:$J,COLUMN('Medical Examinations'!C647),FALSE)</f>
        <v>10.67</v>
      </c>
      <c r="E648" s="11" t="str">
        <f>VLOOKUP($A648,'Medical Examinations'!$A:$J,COLUMN('Medical Examinations'!D647),FALSE)</f>
        <v>No</v>
      </c>
      <c r="F648" s="11" t="str">
        <f>VLOOKUP($A648,'Medical Examinations'!$A:$J,COLUMN('Medical Examinations'!E647),FALSE)</f>
        <v>No</v>
      </c>
      <c r="G648" s="11" t="str">
        <f>VLOOKUP($A648,'Medical Examinations'!$A:$J,COLUMN('Medical Examinations'!F647),FALSE)</f>
        <v>No</v>
      </c>
      <c r="H648" s="11">
        <f>VLOOKUP($A648,'Medical Examinations'!$A:$J,COLUMN('Medical Examinations'!G647),FALSE)</f>
        <v>0</v>
      </c>
      <c r="I648" s="11" t="str">
        <f>VLOOKUP($A648,'Medical Examinations'!$A:$J,COLUMN('Medical Examinations'!H647),FALSE)</f>
        <v>No</v>
      </c>
      <c r="J648" s="11" t="str">
        <f>VLOOKUP($A648,'Medical Examinations'!$A:$J,COLUMN('Medical Examinations'!I647),FALSE)</f>
        <v>Obesity</v>
      </c>
      <c r="K648" s="11" t="str">
        <f>VLOOKUP($A648,'Medical Examinations'!$A:$J,COLUMN('Medical Examinations'!J647),FALSE)</f>
        <v>Diabetes</v>
      </c>
      <c r="L648" s="27">
        <f>VLOOKUP($A648,'Hospitalisation Details'!$A:$K,COLUMN('Hospitalisation Details'!J647),FALSE)</f>
        <v>22814</v>
      </c>
      <c r="M648" s="28">
        <f>VLOOKUP($A648,'Hospitalisation Details'!$A:$K,COLUMN('Hospitalisation Details'!F647),FALSE)</f>
        <v>15174.81</v>
      </c>
      <c r="N648" s="28" t="str">
        <f>VLOOKUP($A648,'Hospitalisation Details'!$A:$K,COLUMN('Hospitalisation Details'!G647),FALSE)</f>
        <v>Tier - 2</v>
      </c>
      <c r="O648" s="28" t="str">
        <f>VLOOKUP($A648,'Hospitalisation Details'!$A:$K,COLUMN('Hospitalisation Details'!H647),FALSE)</f>
        <v>Tier - 1</v>
      </c>
      <c r="P648" s="28" t="str">
        <f>VLOOKUP($A648,'Hospitalisation Details'!$A:$K,COLUMN('Hospitalisation Details'!I647),FALSE)</f>
        <v>R1012</v>
      </c>
      <c r="Q648" s="29">
        <f>VLOOKUP($A648,'Hospitalisation Details'!$A:$K,COLUMN('Hospitalisation Details'!K647),FALSE)</f>
        <v>60</v>
      </c>
    </row>
    <row r="649" spans="1:17" ht="15.75" customHeight="1" x14ac:dyDescent="0.35">
      <c r="A649" s="26" t="s">
        <v>687</v>
      </c>
      <c r="B649" s="11" t="str">
        <f>VLOOKUP(A649,'Customer Names'!A:E,COLUMN('Customer Names'!D648),FALSE)</f>
        <v>Mr. Kevin</v>
      </c>
      <c r="C649" s="11">
        <f>VLOOKUP($A649,'Medical Examinations'!$A:$J,COLUMN('Medical Examinations'!B648),FALSE)</f>
        <v>39.799999999999997</v>
      </c>
      <c r="D649" s="11">
        <f>VLOOKUP($A649,'Medical Examinations'!$A:$J,COLUMN('Medical Examinations'!C648),FALSE)</f>
        <v>4.6500000000000004</v>
      </c>
      <c r="E649" s="11" t="str">
        <f>VLOOKUP($A649,'Medical Examinations'!$A:$J,COLUMN('Medical Examinations'!D648),FALSE)</f>
        <v>Yes</v>
      </c>
      <c r="F649" s="11" t="str">
        <f>VLOOKUP($A649,'Medical Examinations'!$A:$J,COLUMN('Medical Examinations'!E648),FALSE)</f>
        <v>No</v>
      </c>
      <c r="G649" s="11" t="str">
        <f>VLOOKUP($A649,'Medical Examinations'!$A:$J,COLUMN('Medical Examinations'!F648),FALSE)</f>
        <v>No</v>
      </c>
      <c r="H649" s="11">
        <f>VLOOKUP($A649,'Medical Examinations'!$A:$J,COLUMN('Medical Examinations'!G648),FALSE)</f>
        <v>2</v>
      </c>
      <c r="I649" s="11" t="str">
        <f>VLOOKUP($A649,'Medical Examinations'!$A:$J,COLUMN('Medical Examinations'!H648),FALSE)</f>
        <v>No</v>
      </c>
      <c r="J649" s="11" t="str">
        <f>VLOOKUP($A649,'Medical Examinations'!$A:$J,COLUMN('Medical Examinations'!I648),FALSE)</f>
        <v>Obesity</v>
      </c>
      <c r="K649" s="11" t="str">
        <f>VLOOKUP($A649,'Medical Examinations'!$A:$J,COLUMN('Medical Examinations'!J648),FALSE)</f>
        <v>Normal</v>
      </c>
      <c r="L649" s="27">
        <f>VLOOKUP($A649,'Hospitalisation Details'!$A:$K,COLUMN('Hospitalisation Details'!J648),FALSE)</f>
        <v>21887</v>
      </c>
      <c r="M649" s="28">
        <f>VLOOKUP($A649,'Hospitalisation Details'!$A:$K,COLUMN('Hospitalisation Details'!F648),FALSE)</f>
        <v>15170.07</v>
      </c>
      <c r="N649" s="28" t="str">
        <f>VLOOKUP($A649,'Hospitalisation Details'!$A:$K,COLUMN('Hospitalisation Details'!G648),FALSE)</f>
        <v>Tier - 2</v>
      </c>
      <c r="O649" s="28" t="str">
        <f>VLOOKUP($A649,'Hospitalisation Details'!$A:$K,COLUMN('Hospitalisation Details'!H648),FALSE)</f>
        <v>Tier - 3</v>
      </c>
      <c r="P649" s="28" t="str">
        <f>VLOOKUP($A649,'Hospitalisation Details'!$A:$K,COLUMN('Hospitalisation Details'!I648),FALSE)</f>
        <v>R1011</v>
      </c>
      <c r="Q649" s="29">
        <f>VLOOKUP($A649,'Hospitalisation Details'!$A:$K,COLUMN('Hospitalisation Details'!K648),FALSE)</f>
        <v>63</v>
      </c>
    </row>
    <row r="650" spans="1:17" ht="15.75" customHeight="1" x14ac:dyDescent="0.35">
      <c r="A650" s="26" t="s">
        <v>688</v>
      </c>
      <c r="B650" s="11" t="str">
        <f>VLOOKUP(A650,'Customer Names'!A:E,COLUMN('Customer Names'!D649),FALSE)</f>
        <v>Mr. Gregory</v>
      </c>
      <c r="C650" s="11">
        <f>VLOOKUP($A650,'Medical Examinations'!$A:$J,COLUMN('Medical Examinations'!B649),FALSE)</f>
        <v>33.659999999999997</v>
      </c>
      <c r="D650" s="11">
        <f>VLOOKUP($A650,'Medical Examinations'!$A:$J,COLUMN('Medical Examinations'!C649),FALSE)</f>
        <v>5.65</v>
      </c>
      <c r="E650" s="11" t="str">
        <f>VLOOKUP($A650,'Medical Examinations'!$A:$J,COLUMN('Medical Examinations'!D649),FALSE)</f>
        <v>Yes</v>
      </c>
      <c r="F650" s="11" t="str">
        <f>VLOOKUP($A650,'Medical Examinations'!$A:$J,COLUMN('Medical Examinations'!E649),FALSE)</f>
        <v>No</v>
      </c>
      <c r="G650" s="11" t="str">
        <f>VLOOKUP($A650,'Medical Examinations'!$A:$J,COLUMN('Medical Examinations'!F649),FALSE)</f>
        <v>No</v>
      </c>
      <c r="H650" s="11">
        <f>VLOOKUP($A650,'Medical Examinations'!$A:$J,COLUMN('Medical Examinations'!G649),FALSE)</f>
        <v>2</v>
      </c>
      <c r="I650" s="11" t="str">
        <f>VLOOKUP($A650,'Medical Examinations'!$A:$J,COLUMN('Medical Examinations'!H649),FALSE)</f>
        <v>No</v>
      </c>
      <c r="J650" s="11" t="str">
        <f>VLOOKUP($A650,'Medical Examinations'!$A:$J,COLUMN('Medical Examinations'!I649),FALSE)</f>
        <v>Obesity</v>
      </c>
      <c r="K650" s="11" t="str">
        <f>VLOOKUP($A650,'Medical Examinations'!$A:$J,COLUMN('Medical Examinations'!J649),FALSE)</f>
        <v>Normal</v>
      </c>
      <c r="L650" s="27">
        <f>VLOOKUP($A650,'Hospitalisation Details'!$A:$K,COLUMN('Hospitalisation Details'!J649),FALSE)</f>
        <v>21705</v>
      </c>
      <c r="M650" s="28">
        <f>VLOOKUP($A650,'Hospitalisation Details'!$A:$K,COLUMN('Hospitalisation Details'!F649),FALSE)</f>
        <v>15161.53</v>
      </c>
      <c r="N650" s="28" t="str">
        <f>VLOOKUP($A650,'Hospitalisation Details'!$A:$K,COLUMN('Hospitalisation Details'!G649),FALSE)</f>
        <v>Tier - 2</v>
      </c>
      <c r="O650" s="28" t="str">
        <f>VLOOKUP($A650,'Hospitalisation Details'!$A:$K,COLUMN('Hospitalisation Details'!H649),FALSE)</f>
        <v>Tier - 1</v>
      </c>
      <c r="P650" s="28" t="str">
        <f>VLOOKUP($A650,'Hospitalisation Details'!$A:$K,COLUMN('Hospitalisation Details'!I649),FALSE)</f>
        <v>R1013</v>
      </c>
      <c r="Q650" s="29">
        <f>VLOOKUP($A650,'Hospitalisation Details'!$A:$K,COLUMN('Hospitalisation Details'!K649),FALSE)</f>
        <v>64</v>
      </c>
    </row>
    <row r="651" spans="1:17" ht="15.75" customHeight="1" x14ac:dyDescent="0.35">
      <c r="A651" s="26" t="s">
        <v>689</v>
      </c>
      <c r="B651" s="11" t="str">
        <f>VLOOKUP(A651,'Customer Names'!A:E,COLUMN('Customer Names'!D650),FALSE)</f>
        <v>Ms. Della</v>
      </c>
      <c r="C651" s="11">
        <f>VLOOKUP($A651,'Medical Examinations'!$A:$J,COLUMN('Medical Examinations'!B650),FALSE)</f>
        <v>35.5</v>
      </c>
      <c r="D651" s="11">
        <f>VLOOKUP($A651,'Medical Examinations'!$A:$J,COLUMN('Medical Examinations'!C650),FALSE)</f>
        <v>11.97</v>
      </c>
      <c r="E651" s="11" t="str">
        <f>VLOOKUP($A651,'Medical Examinations'!$A:$J,COLUMN('Medical Examinations'!D650),FALSE)</f>
        <v>No</v>
      </c>
      <c r="F651" s="11" t="str">
        <f>VLOOKUP($A651,'Medical Examinations'!$A:$J,COLUMN('Medical Examinations'!E650),FALSE)</f>
        <v>No</v>
      </c>
      <c r="G651" s="11" t="str">
        <f>VLOOKUP($A651,'Medical Examinations'!$A:$J,COLUMN('Medical Examinations'!F650),FALSE)</f>
        <v>No</v>
      </c>
      <c r="H651" s="11">
        <f>VLOOKUP($A651,'Medical Examinations'!$A:$J,COLUMN('Medical Examinations'!G650),FALSE)</f>
        <v>0</v>
      </c>
      <c r="I651" s="11" t="str">
        <f>VLOOKUP($A651,'Medical Examinations'!$A:$J,COLUMN('Medical Examinations'!H650),FALSE)</f>
        <v>No</v>
      </c>
      <c r="J651" s="11" t="str">
        <f>VLOOKUP($A651,'Medical Examinations'!$A:$J,COLUMN('Medical Examinations'!I650),FALSE)</f>
        <v>Obesity</v>
      </c>
      <c r="K651" s="11" t="str">
        <f>VLOOKUP($A651,'Medical Examinations'!$A:$J,COLUMN('Medical Examinations'!J650),FALSE)</f>
        <v>Diabetes</v>
      </c>
      <c r="L651" s="27">
        <f>VLOOKUP($A651,'Hospitalisation Details'!$A:$K,COLUMN('Hospitalisation Details'!J650),FALSE)</f>
        <v>22944</v>
      </c>
      <c r="M651" s="28">
        <f>VLOOKUP($A651,'Hospitalisation Details'!$A:$K,COLUMN('Hospitalisation Details'!F650),FALSE)</f>
        <v>15161.25</v>
      </c>
      <c r="N651" s="28" t="str">
        <f>VLOOKUP($A651,'Hospitalisation Details'!$A:$K,COLUMN('Hospitalisation Details'!G650),FALSE)</f>
        <v>Tier - 2</v>
      </c>
      <c r="O651" s="28" t="str">
        <f>VLOOKUP($A651,'Hospitalisation Details'!$A:$K,COLUMN('Hospitalisation Details'!H650),FALSE)</f>
        <v>Tier - 2</v>
      </c>
      <c r="P651" s="28" t="str">
        <f>VLOOKUP($A651,'Hospitalisation Details'!$A:$K,COLUMN('Hospitalisation Details'!I650),FALSE)</f>
        <v>R1012</v>
      </c>
      <c r="Q651" s="29">
        <f>VLOOKUP($A651,'Hospitalisation Details'!$A:$K,COLUMN('Hospitalisation Details'!K650),FALSE)</f>
        <v>60</v>
      </c>
    </row>
    <row r="652" spans="1:17" ht="15.75" customHeight="1" x14ac:dyDescent="0.35">
      <c r="A652" s="26" t="s">
        <v>690</v>
      </c>
      <c r="B652" s="11" t="str">
        <f>VLOOKUP(A652,'Customer Names'!A:E,COLUMN('Customer Names'!D651),FALSE)</f>
        <v>Mr. David</v>
      </c>
      <c r="C652" s="11">
        <f>VLOOKUP($A652,'Medical Examinations'!$A:$J,COLUMN('Medical Examinations'!B651),FALSE)</f>
        <v>41.63</v>
      </c>
      <c r="D652" s="11">
        <f>VLOOKUP($A652,'Medical Examinations'!$A:$J,COLUMN('Medical Examinations'!C651),FALSE)</f>
        <v>6.71</v>
      </c>
      <c r="E652" s="11" t="str">
        <f>VLOOKUP($A652,'Medical Examinations'!$A:$J,COLUMN('Medical Examinations'!D651),FALSE)</f>
        <v>No</v>
      </c>
      <c r="F652" s="11" t="str">
        <f>VLOOKUP($A652,'Medical Examinations'!$A:$J,COLUMN('Medical Examinations'!E651),FALSE)</f>
        <v>No</v>
      </c>
      <c r="G652" s="11" t="str">
        <f>VLOOKUP($A652,'Medical Examinations'!$A:$J,COLUMN('Medical Examinations'!F651),FALSE)</f>
        <v>No</v>
      </c>
      <c r="H652" s="11">
        <f>VLOOKUP($A652,'Medical Examinations'!$A:$J,COLUMN('Medical Examinations'!G651),FALSE)</f>
        <v>0</v>
      </c>
      <c r="I652" s="11" t="str">
        <f>VLOOKUP($A652,'Medical Examinations'!$A:$J,COLUMN('Medical Examinations'!H651),FALSE)</f>
        <v>No</v>
      </c>
      <c r="J652" s="11" t="str">
        <f>VLOOKUP($A652,'Medical Examinations'!$A:$J,COLUMN('Medical Examinations'!I651),FALSE)</f>
        <v>Obesity</v>
      </c>
      <c r="K652" s="11" t="str">
        <f>VLOOKUP($A652,'Medical Examinations'!$A:$J,COLUMN('Medical Examinations'!J651),FALSE)</f>
        <v>Diabetes</v>
      </c>
      <c r="L652" s="27">
        <f>VLOOKUP($A652,'Hospitalisation Details'!$A:$K,COLUMN('Hospitalisation Details'!J651),FALSE)</f>
        <v>26262</v>
      </c>
      <c r="M652" s="28">
        <f>VLOOKUP($A652,'Hospitalisation Details'!$A:$K,COLUMN('Hospitalisation Details'!F651),FALSE)</f>
        <v>15150.44</v>
      </c>
      <c r="N652" s="28" t="str">
        <f>VLOOKUP($A652,'Hospitalisation Details'!$A:$K,COLUMN('Hospitalisation Details'!G651),FALSE)</f>
        <v>Tier - 2</v>
      </c>
      <c r="O652" s="28" t="str">
        <f>VLOOKUP($A652,'Hospitalisation Details'!$A:$K,COLUMN('Hospitalisation Details'!H651),FALSE)</f>
        <v>Tier - 1</v>
      </c>
      <c r="P652" s="28" t="str">
        <f>VLOOKUP($A652,'Hospitalisation Details'!$A:$K,COLUMN('Hospitalisation Details'!I651),FALSE)</f>
        <v>R1023</v>
      </c>
      <c r="Q652" s="29">
        <f>VLOOKUP($A652,'Hospitalisation Details'!$A:$K,COLUMN('Hospitalisation Details'!K651),FALSE)</f>
        <v>51</v>
      </c>
    </row>
    <row r="653" spans="1:17" ht="15.75" customHeight="1" x14ac:dyDescent="0.35">
      <c r="A653" s="26" t="s">
        <v>691</v>
      </c>
      <c r="B653" s="11" t="str">
        <f>VLOOKUP(A653,'Customer Names'!A:E,COLUMN('Customer Names'!D652),FALSE)</f>
        <v>Ms. Victoria</v>
      </c>
      <c r="C653" s="11">
        <f>VLOOKUP($A653,'Medical Examinations'!$A:$J,COLUMN('Medical Examinations'!B652),FALSE)</f>
        <v>46.49</v>
      </c>
      <c r="D653" s="11">
        <f>VLOOKUP($A653,'Medical Examinations'!$A:$J,COLUMN('Medical Examinations'!C652),FALSE)</f>
        <v>11.92</v>
      </c>
      <c r="E653" s="11" t="str">
        <f>VLOOKUP($A653,'Medical Examinations'!$A:$J,COLUMN('Medical Examinations'!D652),FALSE)</f>
        <v>No</v>
      </c>
      <c r="F653" s="11" t="str">
        <f>VLOOKUP($A653,'Medical Examinations'!$A:$J,COLUMN('Medical Examinations'!E652),FALSE)</f>
        <v>No</v>
      </c>
      <c r="G653" s="11" t="str">
        <f>VLOOKUP($A653,'Medical Examinations'!$A:$J,COLUMN('Medical Examinations'!F652),FALSE)</f>
        <v>No</v>
      </c>
      <c r="H653" s="11">
        <f>VLOOKUP($A653,'Medical Examinations'!$A:$J,COLUMN('Medical Examinations'!G652),FALSE)</f>
        <v>0</v>
      </c>
      <c r="I653" s="11" t="str">
        <f>VLOOKUP($A653,'Medical Examinations'!$A:$J,COLUMN('Medical Examinations'!H652),FALSE)</f>
        <v>No</v>
      </c>
      <c r="J653" s="11" t="str">
        <f>VLOOKUP($A653,'Medical Examinations'!$A:$J,COLUMN('Medical Examinations'!I652),FALSE)</f>
        <v>Obesity</v>
      </c>
      <c r="K653" s="11" t="str">
        <f>VLOOKUP($A653,'Medical Examinations'!$A:$J,COLUMN('Medical Examinations'!J652),FALSE)</f>
        <v>Diabetes</v>
      </c>
      <c r="L653" s="27">
        <f>VLOOKUP($A653,'Hospitalisation Details'!$A:$K,COLUMN('Hospitalisation Details'!J652),FALSE)</f>
        <v>28738</v>
      </c>
      <c r="M653" s="28">
        <f>VLOOKUP($A653,'Hospitalisation Details'!$A:$K,COLUMN('Hospitalisation Details'!F652),FALSE)</f>
        <v>15123.19</v>
      </c>
      <c r="N653" s="28" t="str">
        <f>VLOOKUP($A653,'Hospitalisation Details'!$A:$K,COLUMN('Hospitalisation Details'!G652),FALSE)</f>
        <v>Tier - 2</v>
      </c>
      <c r="O653" s="28" t="str">
        <f>VLOOKUP($A653,'Hospitalisation Details'!$A:$K,COLUMN('Hospitalisation Details'!H652),FALSE)</f>
        <v>Tier - 1</v>
      </c>
      <c r="P653" s="28" t="str">
        <f>VLOOKUP($A653,'Hospitalisation Details'!$A:$K,COLUMN('Hospitalisation Details'!I652),FALSE)</f>
        <v>R1011</v>
      </c>
      <c r="Q653" s="29">
        <f>VLOOKUP($A653,'Hospitalisation Details'!$A:$K,COLUMN('Hospitalisation Details'!K652),FALSE)</f>
        <v>44</v>
      </c>
    </row>
    <row r="654" spans="1:17" ht="15.75" customHeight="1" x14ac:dyDescent="0.35">
      <c r="A654" s="26" t="s">
        <v>692</v>
      </c>
      <c r="B654" s="11" t="str">
        <f>VLOOKUP(A654,'Customer Names'!A:E,COLUMN('Customer Names'!D653),FALSE)</f>
        <v>Mr. Tasos</v>
      </c>
      <c r="C654" s="11">
        <f>VLOOKUP($A654,'Medical Examinations'!$A:$J,COLUMN('Medical Examinations'!B653),FALSE)</f>
        <v>43.29</v>
      </c>
      <c r="D654" s="11">
        <f>VLOOKUP($A654,'Medical Examinations'!$A:$J,COLUMN('Medical Examinations'!C653),FALSE)</f>
        <v>5.35</v>
      </c>
      <c r="E654" s="11" t="str">
        <f>VLOOKUP($A654,'Medical Examinations'!$A:$J,COLUMN('Medical Examinations'!D653),FALSE)</f>
        <v>No</v>
      </c>
      <c r="F654" s="11" t="str">
        <f>VLOOKUP($A654,'Medical Examinations'!$A:$J,COLUMN('Medical Examinations'!E653),FALSE)</f>
        <v>No</v>
      </c>
      <c r="G654" s="11" t="str">
        <f>VLOOKUP($A654,'Medical Examinations'!$A:$J,COLUMN('Medical Examinations'!F653),FALSE)</f>
        <v>No</v>
      </c>
      <c r="H654" s="11">
        <f>VLOOKUP($A654,'Medical Examinations'!$A:$J,COLUMN('Medical Examinations'!G653),FALSE)</f>
        <v>2</v>
      </c>
      <c r="I654" s="11" t="str">
        <f>VLOOKUP($A654,'Medical Examinations'!$A:$J,COLUMN('Medical Examinations'!H653),FALSE)</f>
        <v>No</v>
      </c>
      <c r="J654" s="11" t="str">
        <f>VLOOKUP($A654,'Medical Examinations'!$A:$J,COLUMN('Medical Examinations'!I653),FALSE)</f>
        <v>Obesity</v>
      </c>
      <c r="K654" s="11" t="str">
        <f>VLOOKUP($A654,'Medical Examinations'!$A:$J,COLUMN('Medical Examinations'!J653),FALSE)</f>
        <v>Normal</v>
      </c>
      <c r="L654" s="27">
        <f>VLOOKUP($A654,'Hospitalisation Details'!$A:$K,COLUMN('Hospitalisation Details'!J653),FALSE)</f>
        <v>26610</v>
      </c>
      <c r="M654" s="28">
        <f>VLOOKUP($A654,'Hospitalisation Details'!$A:$K,COLUMN('Hospitalisation Details'!F653),FALSE)</f>
        <v>15103.69</v>
      </c>
      <c r="N654" s="28" t="str">
        <f>VLOOKUP($A654,'Hospitalisation Details'!$A:$K,COLUMN('Hospitalisation Details'!G653),FALSE)</f>
        <v>Tier - 2</v>
      </c>
      <c r="O654" s="28" t="str">
        <f>VLOOKUP($A654,'Hospitalisation Details'!$A:$K,COLUMN('Hospitalisation Details'!H653),FALSE)</f>
        <v>Tier - 1</v>
      </c>
      <c r="P654" s="28" t="str">
        <f>VLOOKUP($A654,'Hospitalisation Details'!$A:$K,COLUMN('Hospitalisation Details'!I653),FALSE)</f>
        <v>R1012</v>
      </c>
      <c r="Q654" s="29">
        <f>VLOOKUP($A654,'Hospitalisation Details'!$A:$K,COLUMN('Hospitalisation Details'!K653),FALSE)</f>
        <v>50</v>
      </c>
    </row>
    <row r="655" spans="1:17" ht="15.75" customHeight="1" x14ac:dyDescent="0.35">
      <c r="A655" s="26" t="s">
        <v>693</v>
      </c>
      <c r="B655" s="11" t="str">
        <f>VLOOKUP(A655,'Customer Names'!A:E,COLUMN('Customer Names'!D654),FALSE)</f>
        <v>Mr. Thomas</v>
      </c>
      <c r="C655" s="11">
        <f>VLOOKUP($A655,'Medical Examinations'!$A:$J,COLUMN('Medical Examinations'!B654),FALSE)</f>
        <v>43.08</v>
      </c>
      <c r="D655" s="11">
        <f>VLOOKUP($A655,'Medical Examinations'!$A:$J,COLUMN('Medical Examinations'!C654),FALSE)</f>
        <v>8.9600000000000009</v>
      </c>
      <c r="E655" s="11" t="str">
        <f>VLOOKUP($A655,'Medical Examinations'!$A:$J,COLUMN('Medical Examinations'!D654),FALSE)</f>
        <v>Yes</v>
      </c>
      <c r="F655" s="11" t="str">
        <f>VLOOKUP($A655,'Medical Examinations'!$A:$J,COLUMN('Medical Examinations'!E654),FALSE)</f>
        <v>No</v>
      </c>
      <c r="G655" s="11" t="str">
        <f>VLOOKUP($A655,'Medical Examinations'!$A:$J,COLUMN('Medical Examinations'!F654),FALSE)</f>
        <v>No</v>
      </c>
      <c r="H655" s="11">
        <f>VLOOKUP($A655,'Medical Examinations'!$A:$J,COLUMN('Medical Examinations'!G654),FALSE)</f>
        <v>1</v>
      </c>
      <c r="I655" s="11" t="str">
        <f>VLOOKUP($A655,'Medical Examinations'!$A:$J,COLUMN('Medical Examinations'!H654),FALSE)</f>
        <v>No</v>
      </c>
      <c r="J655" s="11" t="str">
        <f>VLOOKUP($A655,'Medical Examinations'!$A:$J,COLUMN('Medical Examinations'!I654),FALSE)</f>
        <v>Obesity</v>
      </c>
      <c r="K655" s="11" t="str">
        <f>VLOOKUP($A655,'Medical Examinations'!$A:$J,COLUMN('Medical Examinations'!J654),FALSE)</f>
        <v>Diabetes</v>
      </c>
      <c r="L655" s="27">
        <f>VLOOKUP($A655,'Hospitalisation Details'!$A:$K,COLUMN('Hospitalisation Details'!J654),FALSE)</f>
        <v>27693</v>
      </c>
      <c r="M655" s="28">
        <f>VLOOKUP($A655,'Hospitalisation Details'!$A:$K,COLUMN('Hospitalisation Details'!F654),FALSE)</f>
        <v>15090.35</v>
      </c>
      <c r="N655" s="28" t="str">
        <f>VLOOKUP($A655,'Hospitalisation Details'!$A:$K,COLUMN('Hospitalisation Details'!G654),FALSE)</f>
        <v>Tier - 2</v>
      </c>
      <c r="O655" s="28" t="str">
        <f>VLOOKUP($A655,'Hospitalisation Details'!$A:$K,COLUMN('Hospitalisation Details'!H654),FALSE)</f>
        <v>Tier - 1</v>
      </c>
      <c r="P655" s="28" t="str">
        <f>VLOOKUP($A655,'Hospitalisation Details'!$A:$K,COLUMN('Hospitalisation Details'!I654),FALSE)</f>
        <v>R1023</v>
      </c>
      <c r="Q655" s="29">
        <f>VLOOKUP($A655,'Hospitalisation Details'!$A:$K,COLUMN('Hospitalisation Details'!K654),FALSE)</f>
        <v>47</v>
      </c>
    </row>
    <row r="656" spans="1:17" ht="15.75" customHeight="1" x14ac:dyDescent="0.35">
      <c r="A656" s="26" t="s">
        <v>694</v>
      </c>
      <c r="B656" s="11" t="str">
        <f>VLOOKUP(A656,'Customer Names'!A:E,COLUMN('Customer Names'!D655),FALSE)</f>
        <v>Mr. Lukasz</v>
      </c>
      <c r="C656" s="11">
        <f>VLOOKUP($A656,'Medical Examinations'!$A:$J,COLUMN('Medical Examinations'!B655),FALSE)</f>
        <v>39.07</v>
      </c>
      <c r="D656" s="11">
        <f>VLOOKUP($A656,'Medical Examinations'!$A:$J,COLUMN('Medical Examinations'!C655),FALSE)</f>
        <v>11.93</v>
      </c>
      <c r="E656" s="11" t="str">
        <f>VLOOKUP($A656,'Medical Examinations'!$A:$J,COLUMN('Medical Examinations'!D655),FALSE)</f>
        <v>No</v>
      </c>
      <c r="F656" s="11" t="str">
        <f>VLOOKUP($A656,'Medical Examinations'!$A:$J,COLUMN('Medical Examinations'!E655),FALSE)</f>
        <v>No</v>
      </c>
      <c r="G656" s="11" t="str">
        <f>VLOOKUP($A656,'Medical Examinations'!$A:$J,COLUMN('Medical Examinations'!F655),FALSE)</f>
        <v>No</v>
      </c>
      <c r="H656" s="11">
        <f>VLOOKUP($A656,'Medical Examinations'!$A:$J,COLUMN('Medical Examinations'!G655),FALSE)</f>
        <v>0</v>
      </c>
      <c r="I656" s="11" t="str">
        <f>VLOOKUP($A656,'Medical Examinations'!$A:$J,COLUMN('Medical Examinations'!H655),FALSE)</f>
        <v>No</v>
      </c>
      <c r="J656" s="11" t="str">
        <f>VLOOKUP($A656,'Medical Examinations'!$A:$J,COLUMN('Medical Examinations'!I655),FALSE)</f>
        <v>Obesity</v>
      </c>
      <c r="K656" s="11" t="str">
        <f>VLOOKUP($A656,'Medical Examinations'!$A:$J,COLUMN('Medical Examinations'!J655),FALSE)</f>
        <v>Diabetes</v>
      </c>
      <c r="L656" s="27">
        <f>VLOOKUP($A656,'Hospitalisation Details'!$A:$K,COLUMN('Hospitalisation Details'!J655),FALSE)</f>
        <v>25001</v>
      </c>
      <c r="M656" s="28">
        <f>VLOOKUP($A656,'Hospitalisation Details'!$A:$K,COLUMN('Hospitalisation Details'!F655),FALSE)</f>
        <v>15052.68</v>
      </c>
      <c r="N656" s="28" t="str">
        <f>VLOOKUP($A656,'Hospitalisation Details'!$A:$K,COLUMN('Hospitalisation Details'!G655),FALSE)</f>
        <v>Tier - 2</v>
      </c>
      <c r="O656" s="28" t="str">
        <f>VLOOKUP($A656,'Hospitalisation Details'!$A:$K,COLUMN('Hospitalisation Details'!H655),FALSE)</f>
        <v>Tier - 2</v>
      </c>
      <c r="P656" s="28" t="str">
        <f>VLOOKUP($A656,'Hospitalisation Details'!$A:$K,COLUMN('Hospitalisation Details'!I655),FALSE)</f>
        <v>R1022</v>
      </c>
      <c r="Q656" s="29">
        <f>VLOOKUP($A656,'Hospitalisation Details'!$A:$K,COLUMN('Hospitalisation Details'!K655),FALSE)</f>
        <v>54</v>
      </c>
    </row>
    <row r="657" spans="1:17" ht="15.75" customHeight="1" x14ac:dyDescent="0.35">
      <c r="A657" s="26" t="s">
        <v>695</v>
      </c>
      <c r="B657" s="11" t="str">
        <f>VLOOKUP(A657,'Customer Names'!A:E,COLUMN('Customer Names'!D656),FALSE)</f>
        <v>Mr. Matthew</v>
      </c>
      <c r="C657" s="11">
        <f>VLOOKUP($A657,'Medical Examinations'!$A:$J,COLUMN('Medical Examinations'!B656),FALSE)</f>
        <v>41.3</v>
      </c>
      <c r="D657" s="11">
        <f>VLOOKUP($A657,'Medical Examinations'!$A:$J,COLUMN('Medical Examinations'!C656),FALSE)</f>
        <v>9.59</v>
      </c>
      <c r="E657" s="11" t="str">
        <f>VLOOKUP($A657,'Medical Examinations'!$A:$J,COLUMN('Medical Examinations'!D656),FALSE)</f>
        <v>No</v>
      </c>
      <c r="F657" s="11" t="str">
        <f>VLOOKUP($A657,'Medical Examinations'!$A:$J,COLUMN('Medical Examinations'!E656),FALSE)</f>
        <v>No</v>
      </c>
      <c r="G657" s="11" t="str">
        <f>VLOOKUP($A657,'Medical Examinations'!$A:$J,COLUMN('Medical Examinations'!F656),FALSE)</f>
        <v>No</v>
      </c>
      <c r="H657" s="11">
        <f>VLOOKUP($A657,'Medical Examinations'!$A:$J,COLUMN('Medical Examinations'!G656),FALSE)</f>
        <v>0</v>
      </c>
      <c r="I657" s="11" t="str">
        <f>VLOOKUP($A657,'Medical Examinations'!$A:$J,COLUMN('Medical Examinations'!H656),FALSE)</f>
        <v>No</v>
      </c>
      <c r="J657" s="11" t="str">
        <f>VLOOKUP($A657,'Medical Examinations'!$A:$J,COLUMN('Medical Examinations'!I656),FALSE)</f>
        <v>Obesity</v>
      </c>
      <c r="K657" s="11" t="str">
        <f>VLOOKUP($A657,'Medical Examinations'!$A:$J,COLUMN('Medical Examinations'!J656),FALSE)</f>
        <v>Diabetes</v>
      </c>
      <c r="L657" s="27">
        <f>VLOOKUP($A657,'Hospitalisation Details'!$A:$K,COLUMN('Hospitalisation Details'!J656),FALSE)</f>
        <v>26160</v>
      </c>
      <c r="M657" s="28">
        <f>VLOOKUP($A657,'Hospitalisation Details'!$A:$K,COLUMN('Hospitalisation Details'!F656),FALSE)</f>
        <v>15038.51</v>
      </c>
      <c r="N657" s="28" t="str">
        <f>VLOOKUP($A657,'Hospitalisation Details'!$A:$K,COLUMN('Hospitalisation Details'!G656),FALSE)</f>
        <v>Tier - 2</v>
      </c>
      <c r="O657" s="28" t="str">
        <f>VLOOKUP($A657,'Hospitalisation Details'!$A:$K,COLUMN('Hospitalisation Details'!H656),FALSE)</f>
        <v>Tier - 3</v>
      </c>
      <c r="P657" s="28" t="str">
        <f>VLOOKUP($A657,'Hospitalisation Details'!$A:$K,COLUMN('Hospitalisation Details'!I656),FALSE)</f>
        <v>R1023</v>
      </c>
      <c r="Q657" s="29">
        <f>VLOOKUP($A657,'Hospitalisation Details'!$A:$K,COLUMN('Hospitalisation Details'!K656),FALSE)</f>
        <v>51</v>
      </c>
    </row>
    <row r="658" spans="1:17" ht="15.75" customHeight="1" x14ac:dyDescent="0.35">
      <c r="A658" s="26" t="s">
        <v>696</v>
      </c>
      <c r="B658" s="11" t="str">
        <f>VLOOKUP(A658,'Customer Names'!A:E,COLUMN('Customer Names'!D657),FALSE)</f>
        <v>Ms. Meta</v>
      </c>
      <c r="C658" s="11">
        <f>VLOOKUP($A658,'Medical Examinations'!$A:$J,COLUMN('Medical Examinations'!B657),FALSE)</f>
        <v>42.95</v>
      </c>
      <c r="D658" s="11">
        <f>VLOOKUP($A658,'Medical Examinations'!$A:$J,COLUMN('Medical Examinations'!C657),FALSE)</f>
        <v>11.88</v>
      </c>
      <c r="E658" s="11" t="str">
        <f>VLOOKUP($A658,'Medical Examinations'!$A:$J,COLUMN('Medical Examinations'!D657),FALSE)</f>
        <v>Yes</v>
      </c>
      <c r="F658" s="11" t="str">
        <f>VLOOKUP($A658,'Medical Examinations'!$A:$J,COLUMN('Medical Examinations'!E657),FALSE)</f>
        <v>No</v>
      </c>
      <c r="G658" s="11" t="str">
        <f>VLOOKUP($A658,'Medical Examinations'!$A:$J,COLUMN('Medical Examinations'!F657),FALSE)</f>
        <v>No</v>
      </c>
      <c r="H658" s="11">
        <f>VLOOKUP($A658,'Medical Examinations'!$A:$J,COLUMN('Medical Examinations'!G657),FALSE)</f>
        <v>2</v>
      </c>
      <c r="I658" s="11" t="str">
        <f>VLOOKUP($A658,'Medical Examinations'!$A:$J,COLUMN('Medical Examinations'!H657),FALSE)</f>
        <v>No</v>
      </c>
      <c r="J658" s="11" t="str">
        <f>VLOOKUP($A658,'Medical Examinations'!$A:$J,COLUMN('Medical Examinations'!I657),FALSE)</f>
        <v>Obesity</v>
      </c>
      <c r="K658" s="11" t="str">
        <f>VLOOKUP($A658,'Medical Examinations'!$A:$J,COLUMN('Medical Examinations'!J657),FALSE)</f>
        <v>Diabetes</v>
      </c>
      <c r="L658" s="27">
        <f>VLOOKUP($A658,'Hospitalisation Details'!$A:$K,COLUMN('Hospitalisation Details'!J657),FALSE)</f>
        <v>25822</v>
      </c>
      <c r="M658" s="28">
        <f>VLOOKUP($A658,'Hospitalisation Details'!$A:$K,COLUMN('Hospitalisation Details'!F657),FALSE)</f>
        <v>15026.3</v>
      </c>
      <c r="N658" s="28" t="str">
        <f>VLOOKUP($A658,'Hospitalisation Details'!$A:$K,COLUMN('Hospitalisation Details'!G657),FALSE)</f>
        <v>Tier - 2</v>
      </c>
      <c r="O658" s="28" t="str">
        <f>VLOOKUP($A658,'Hospitalisation Details'!$A:$K,COLUMN('Hospitalisation Details'!H657),FALSE)</f>
        <v>Tier - 3</v>
      </c>
      <c r="P658" s="28" t="str">
        <f>VLOOKUP($A658,'Hospitalisation Details'!$A:$K,COLUMN('Hospitalisation Details'!I657),FALSE)</f>
        <v>R1011</v>
      </c>
      <c r="Q658" s="29">
        <f>VLOOKUP($A658,'Hospitalisation Details'!$A:$K,COLUMN('Hospitalisation Details'!K657),FALSE)</f>
        <v>52</v>
      </c>
    </row>
    <row r="659" spans="1:17" ht="15.75" customHeight="1" x14ac:dyDescent="0.35">
      <c r="A659" s="26" t="s">
        <v>697</v>
      </c>
      <c r="B659" s="11" t="str">
        <f>VLOOKUP(A659,'Customer Names'!A:E,COLUMN('Customer Names'!D658),FALSE)</f>
        <v>Ms. Rachel</v>
      </c>
      <c r="C659" s="11">
        <f>VLOOKUP($A659,'Medical Examinations'!$A:$J,COLUMN('Medical Examinations'!B658),FALSE)</f>
        <v>46.96</v>
      </c>
      <c r="D659" s="11">
        <f>VLOOKUP($A659,'Medical Examinations'!$A:$J,COLUMN('Medical Examinations'!C658),FALSE)</f>
        <v>4.6399999999999997</v>
      </c>
      <c r="E659" s="11" t="str">
        <f>VLOOKUP($A659,'Medical Examinations'!$A:$J,COLUMN('Medical Examinations'!D658),FALSE)</f>
        <v>No</v>
      </c>
      <c r="F659" s="11" t="str">
        <f>VLOOKUP($A659,'Medical Examinations'!$A:$J,COLUMN('Medical Examinations'!E658),FALSE)</f>
        <v>No</v>
      </c>
      <c r="G659" s="11" t="str">
        <f>VLOOKUP($A659,'Medical Examinations'!$A:$J,COLUMN('Medical Examinations'!F658),FALSE)</f>
        <v>Yes</v>
      </c>
      <c r="H659" s="11">
        <f>VLOOKUP($A659,'Medical Examinations'!$A:$J,COLUMN('Medical Examinations'!G658),FALSE)</f>
        <v>1</v>
      </c>
      <c r="I659" s="11" t="str">
        <f>VLOOKUP($A659,'Medical Examinations'!$A:$J,COLUMN('Medical Examinations'!H658),FALSE)</f>
        <v>No</v>
      </c>
      <c r="J659" s="11" t="str">
        <f>VLOOKUP($A659,'Medical Examinations'!$A:$J,COLUMN('Medical Examinations'!I658),FALSE)</f>
        <v>Obesity</v>
      </c>
      <c r="K659" s="11" t="str">
        <f>VLOOKUP($A659,'Medical Examinations'!$A:$J,COLUMN('Medical Examinations'!J658),FALSE)</f>
        <v>Normal</v>
      </c>
      <c r="L659" s="27">
        <f>VLOOKUP($A659,'Hospitalisation Details'!$A:$K,COLUMN('Hospitalisation Details'!J658),FALSE)</f>
        <v>29184</v>
      </c>
      <c r="M659" s="28">
        <f>VLOOKUP($A659,'Hospitalisation Details'!$A:$K,COLUMN('Hospitalisation Details'!F658),FALSE)</f>
        <v>15025.76</v>
      </c>
      <c r="N659" s="28" t="str">
        <f>VLOOKUP($A659,'Hospitalisation Details'!$A:$K,COLUMN('Hospitalisation Details'!G658),FALSE)</f>
        <v>Tier - 2</v>
      </c>
      <c r="O659" s="28" t="str">
        <f>VLOOKUP($A659,'Hospitalisation Details'!$A:$K,COLUMN('Hospitalisation Details'!H658),FALSE)</f>
        <v>Tier - 1</v>
      </c>
      <c r="P659" s="28" t="str">
        <f>VLOOKUP($A659,'Hospitalisation Details'!$A:$K,COLUMN('Hospitalisation Details'!I658),FALSE)</f>
        <v>R1011</v>
      </c>
      <c r="Q659" s="29">
        <f>VLOOKUP($A659,'Hospitalisation Details'!$A:$K,COLUMN('Hospitalisation Details'!K658),FALSE)</f>
        <v>43</v>
      </c>
    </row>
    <row r="660" spans="1:17" ht="15.75" customHeight="1" x14ac:dyDescent="0.35">
      <c r="A660" s="26" t="s">
        <v>698</v>
      </c>
      <c r="B660" s="11" t="str">
        <f>VLOOKUP(A660,'Customer Names'!A:E,COLUMN('Customer Names'!D659),FALSE)</f>
        <v>Ms. Angelica</v>
      </c>
      <c r="C660" s="11">
        <f>VLOOKUP($A660,'Medical Examinations'!$A:$J,COLUMN('Medical Examinations'!B659),FALSE)</f>
        <v>30.495000000000001</v>
      </c>
      <c r="D660" s="11">
        <f>VLOOKUP($A660,'Medical Examinations'!$A:$J,COLUMN('Medical Examinations'!C659),FALSE)</f>
        <v>9.5299999999999994</v>
      </c>
      <c r="E660" s="11" t="str">
        <f>VLOOKUP($A660,'Medical Examinations'!$A:$J,COLUMN('Medical Examinations'!D659),FALSE)</f>
        <v>No</v>
      </c>
      <c r="F660" s="11" t="str">
        <f>VLOOKUP($A660,'Medical Examinations'!$A:$J,COLUMN('Medical Examinations'!E659),FALSE)</f>
        <v>No</v>
      </c>
      <c r="G660" s="11" t="str">
        <f>VLOOKUP($A660,'Medical Examinations'!$A:$J,COLUMN('Medical Examinations'!F659),FALSE)</f>
        <v>No</v>
      </c>
      <c r="H660" s="11">
        <f>VLOOKUP($A660,'Medical Examinations'!$A:$J,COLUMN('Medical Examinations'!G659),FALSE)</f>
        <v>0</v>
      </c>
      <c r="I660" s="11" t="str">
        <f>VLOOKUP($A660,'Medical Examinations'!$A:$J,COLUMN('Medical Examinations'!H659),FALSE)</f>
        <v>No</v>
      </c>
      <c r="J660" s="11" t="str">
        <f>VLOOKUP($A660,'Medical Examinations'!$A:$J,COLUMN('Medical Examinations'!I659),FALSE)</f>
        <v>Obesity</v>
      </c>
      <c r="K660" s="11" t="str">
        <f>VLOOKUP($A660,'Medical Examinations'!$A:$J,COLUMN('Medical Examinations'!J659),FALSE)</f>
        <v>Diabetes</v>
      </c>
      <c r="L660" s="27">
        <f>VLOOKUP($A660,'Hospitalisation Details'!$A:$K,COLUMN('Hospitalisation Details'!J659),FALSE)</f>
        <v>22136</v>
      </c>
      <c r="M660" s="28">
        <f>VLOOKUP($A660,'Hospitalisation Details'!$A:$K,COLUMN('Hospitalisation Details'!F659),FALSE)</f>
        <v>15019.76</v>
      </c>
      <c r="N660" s="28" t="str">
        <f>VLOOKUP($A660,'Hospitalisation Details'!$A:$K,COLUMN('Hospitalisation Details'!G659),FALSE)</f>
        <v>Tier - 2</v>
      </c>
      <c r="O660" s="28" t="str">
        <f>VLOOKUP($A660,'Hospitalisation Details'!$A:$K,COLUMN('Hospitalisation Details'!H659),FALSE)</f>
        <v>Tier - 2</v>
      </c>
      <c r="P660" s="28" t="str">
        <f>VLOOKUP($A660,'Hospitalisation Details'!$A:$K,COLUMN('Hospitalisation Details'!I659),FALSE)</f>
        <v>R1012</v>
      </c>
      <c r="Q660" s="29">
        <f>VLOOKUP($A660,'Hospitalisation Details'!$A:$K,COLUMN('Hospitalisation Details'!K659),FALSE)</f>
        <v>62</v>
      </c>
    </row>
    <row r="661" spans="1:17" ht="15.75" customHeight="1" x14ac:dyDescent="0.35">
      <c r="A661" s="26" t="s">
        <v>699</v>
      </c>
      <c r="B661" s="11" t="str">
        <f>VLOOKUP(A661,'Customer Names'!A:E,COLUMN('Customer Names'!D660),FALSE)</f>
        <v>Ms. Kathleen</v>
      </c>
      <c r="C661" s="11">
        <f>VLOOKUP($A661,'Medical Examinations'!$A:$J,COLUMN('Medical Examinations'!B660),FALSE)</f>
        <v>17.954999999999998</v>
      </c>
      <c r="D661" s="11">
        <f>VLOOKUP($A661,'Medical Examinations'!$A:$J,COLUMN('Medical Examinations'!C660),FALSE)</f>
        <v>5.29</v>
      </c>
      <c r="E661" s="11" t="str">
        <f>VLOOKUP($A661,'Medical Examinations'!$A:$J,COLUMN('Medical Examinations'!D660),FALSE)</f>
        <v>Yes</v>
      </c>
      <c r="F661" s="11" t="str">
        <f>VLOOKUP($A661,'Medical Examinations'!$A:$J,COLUMN('Medical Examinations'!E660),FALSE)</f>
        <v>No</v>
      </c>
      <c r="G661" s="11" t="str">
        <f>VLOOKUP($A661,'Medical Examinations'!$A:$J,COLUMN('Medical Examinations'!F660),FALSE)</f>
        <v>No</v>
      </c>
      <c r="H661" s="11">
        <f>VLOOKUP($A661,'Medical Examinations'!$A:$J,COLUMN('Medical Examinations'!G660),FALSE)</f>
        <v>1</v>
      </c>
      <c r="I661" s="11" t="str">
        <f>VLOOKUP($A661,'Medical Examinations'!$A:$J,COLUMN('Medical Examinations'!H660),FALSE)</f>
        <v>Yes</v>
      </c>
      <c r="J661" s="11" t="str">
        <f>VLOOKUP($A661,'Medical Examinations'!$A:$J,COLUMN('Medical Examinations'!I660),FALSE)</f>
        <v>Underweight</v>
      </c>
      <c r="K661" s="11" t="str">
        <f>VLOOKUP($A661,'Medical Examinations'!$A:$J,COLUMN('Medical Examinations'!J660),FALSE)</f>
        <v>Normal</v>
      </c>
      <c r="L661" s="27">
        <f>VLOOKUP($A661,'Hospitalisation Details'!$A:$K,COLUMN('Hospitalisation Details'!J660),FALSE)</f>
        <v>34913</v>
      </c>
      <c r="M661" s="28">
        <f>VLOOKUP($A661,'Hospitalisation Details'!$A:$K,COLUMN('Hospitalisation Details'!F660),FALSE)</f>
        <v>15006.58</v>
      </c>
      <c r="N661" s="28" t="str">
        <f>VLOOKUP($A661,'Hospitalisation Details'!$A:$K,COLUMN('Hospitalisation Details'!G660),FALSE)</f>
        <v>Tier - 2</v>
      </c>
      <c r="O661" s="28" t="str">
        <f>VLOOKUP($A661,'Hospitalisation Details'!$A:$K,COLUMN('Hospitalisation Details'!H660),FALSE)</f>
        <v>Tier - 2</v>
      </c>
      <c r="P661" s="28" t="str">
        <f>VLOOKUP($A661,'Hospitalisation Details'!$A:$K,COLUMN('Hospitalisation Details'!I660),FALSE)</f>
        <v>R1024</v>
      </c>
      <c r="Q661" s="29">
        <f>VLOOKUP($A661,'Hospitalisation Details'!$A:$K,COLUMN('Hospitalisation Details'!K660),FALSE)</f>
        <v>27</v>
      </c>
    </row>
    <row r="662" spans="1:17" ht="15.75" customHeight="1" x14ac:dyDescent="0.35">
      <c r="A662" s="26" t="s">
        <v>700</v>
      </c>
      <c r="B662" s="11" t="str">
        <f>VLOOKUP(A662,'Customer Names'!A:E,COLUMN('Customer Names'!D661),FALSE)</f>
        <v>Mr. Gabriel</v>
      </c>
      <c r="C662" s="11">
        <f>VLOOKUP($A662,'Medical Examinations'!$A:$J,COLUMN('Medical Examinations'!B661),FALSE)</f>
        <v>25.6</v>
      </c>
      <c r="D662" s="11">
        <f>VLOOKUP($A662,'Medical Examinations'!$A:$J,COLUMN('Medical Examinations'!C661),FALSE)</f>
        <v>10.95</v>
      </c>
      <c r="E662" s="11" t="str">
        <f>VLOOKUP($A662,'Medical Examinations'!$A:$J,COLUMN('Medical Examinations'!D661),FALSE)</f>
        <v>No</v>
      </c>
      <c r="F662" s="11" t="str">
        <f>VLOOKUP($A662,'Medical Examinations'!$A:$J,COLUMN('Medical Examinations'!E661),FALSE)</f>
        <v>No</v>
      </c>
      <c r="G662" s="11" t="str">
        <f>VLOOKUP($A662,'Medical Examinations'!$A:$J,COLUMN('Medical Examinations'!F661),FALSE)</f>
        <v>No</v>
      </c>
      <c r="H662" s="11">
        <f>VLOOKUP($A662,'Medical Examinations'!$A:$J,COLUMN('Medical Examinations'!G661),FALSE)</f>
        <v>3</v>
      </c>
      <c r="I662" s="11" t="str">
        <f>VLOOKUP($A662,'Medical Examinations'!$A:$J,COLUMN('Medical Examinations'!H661),FALSE)</f>
        <v>No</v>
      </c>
      <c r="J662" s="11" t="str">
        <f>VLOOKUP($A662,'Medical Examinations'!$A:$J,COLUMN('Medical Examinations'!I661),FALSE)</f>
        <v>Overweight</v>
      </c>
      <c r="K662" s="11" t="str">
        <f>VLOOKUP($A662,'Medical Examinations'!$A:$J,COLUMN('Medical Examinations'!J661),FALSE)</f>
        <v>Diabetes</v>
      </c>
      <c r="L662" s="27">
        <f>VLOOKUP($A662,'Hospitalisation Details'!$A:$K,COLUMN('Hospitalisation Details'!J661),FALSE)</f>
        <v>21395</v>
      </c>
      <c r="M662" s="28">
        <f>VLOOKUP($A662,'Hospitalisation Details'!$A:$K,COLUMN('Hospitalisation Details'!F661),FALSE)</f>
        <v>14988.43</v>
      </c>
      <c r="N662" s="28" t="str">
        <f>VLOOKUP($A662,'Hospitalisation Details'!$A:$K,COLUMN('Hospitalisation Details'!G661),FALSE)</f>
        <v>Tier - 2</v>
      </c>
      <c r="O662" s="28" t="str">
        <f>VLOOKUP($A662,'Hospitalisation Details'!$A:$K,COLUMN('Hospitalisation Details'!H661),FALSE)</f>
        <v>Tier - 3</v>
      </c>
      <c r="P662" s="28" t="str">
        <f>VLOOKUP($A662,'Hospitalisation Details'!$A:$K,COLUMN('Hospitalisation Details'!I661),FALSE)</f>
        <v>R1011</v>
      </c>
      <c r="Q662" s="29">
        <f>VLOOKUP($A662,'Hospitalisation Details'!$A:$K,COLUMN('Hospitalisation Details'!K661),FALSE)</f>
        <v>64</v>
      </c>
    </row>
    <row r="663" spans="1:17" ht="15.75" customHeight="1" x14ac:dyDescent="0.35">
      <c r="A663" s="26" t="s">
        <v>701</v>
      </c>
      <c r="B663" s="11" t="str">
        <f>VLOOKUP(A663,'Customer Names'!A:E,COLUMN('Customer Names'!D662),FALSE)</f>
        <v>Mr. Jeff</v>
      </c>
      <c r="C663" s="11">
        <f>VLOOKUP($A663,'Medical Examinations'!$A:$J,COLUMN('Medical Examinations'!B662),FALSE)</f>
        <v>34.21</v>
      </c>
      <c r="D663" s="11">
        <f>VLOOKUP($A663,'Medical Examinations'!$A:$J,COLUMN('Medical Examinations'!C662),FALSE)</f>
        <v>9.17</v>
      </c>
      <c r="E663" s="11" t="str">
        <f>VLOOKUP($A663,'Medical Examinations'!$A:$J,COLUMN('Medical Examinations'!D662),FALSE)</f>
        <v>No</v>
      </c>
      <c r="F663" s="11" t="str">
        <f>VLOOKUP($A663,'Medical Examinations'!$A:$J,COLUMN('Medical Examinations'!E662),FALSE)</f>
        <v>No</v>
      </c>
      <c r="G663" s="11" t="str">
        <f>VLOOKUP($A663,'Medical Examinations'!$A:$J,COLUMN('Medical Examinations'!F662),FALSE)</f>
        <v>No</v>
      </c>
      <c r="H663" s="11">
        <f>VLOOKUP($A663,'Medical Examinations'!$A:$J,COLUMN('Medical Examinations'!G662),FALSE)</f>
        <v>0</v>
      </c>
      <c r="I663" s="11" t="str">
        <f>VLOOKUP($A663,'Medical Examinations'!$A:$J,COLUMN('Medical Examinations'!H662),FALSE)</f>
        <v>No</v>
      </c>
      <c r="J663" s="11" t="str">
        <f>VLOOKUP($A663,'Medical Examinations'!$A:$J,COLUMN('Medical Examinations'!I662),FALSE)</f>
        <v>Obesity</v>
      </c>
      <c r="K663" s="11" t="str">
        <f>VLOOKUP($A663,'Medical Examinations'!$A:$J,COLUMN('Medical Examinations'!J662),FALSE)</f>
        <v>Diabetes</v>
      </c>
      <c r="L663" s="27">
        <f>VLOOKUP($A663,'Hospitalisation Details'!$A:$K,COLUMN('Hospitalisation Details'!J662),FALSE)</f>
        <v>22979</v>
      </c>
      <c r="M663" s="28">
        <f>VLOOKUP($A663,'Hospitalisation Details'!$A:$K,COLUMN('Hospitalisation Details'!F662),FALSE)</f>
        <v>14945.34</v>
      </c>
      <c r="N663" s="28" t="str">
        <f>VLOOKUP($A663,'Hospitalisation Details'!$A:$K,COLUMN('Hospitalisation Details'!G662),FALSE)</f>
        <v>Tier - 2</v>
      </c>
      <c r="O663" s="28" t="str">
        <f>VLOOKUP($A663,'Hospitalisation Details'!$A:$K,COLUMN('Hospitalisation Details'!H662),FALSE)</f>
        <v>Tier - 1</v>
      </c>
      <c r="P663" s="28" t="str">
        <f>VLOOKUP($A663,'Hospitalisation Details'!$A:$K,COLUMN('Hospitalisation Details'!I662),FALSE)</f>
        <v>R1021</v>
      </c>
      <c r="Q663" s="29">
        <f>VLOOKUP($A663,'Hospitalisation Details'!$A:$K,COLUMN('Hospitalisation Details'!K662),FALSE)</f>
        <v>60</v>
      </c>
    </row>
    <row r="664" spans="1:17" ht="15.75" customHeight="1" x14ac:dyDescent="0.35">
      <c r="A664" s="26" t="s">
        <v>702</v>
      </c>
      <c r="B664" s="11" t="str">
        <f>VLOOKUP(A664,'Customer Names'!A:E,COLUMN('Customer Names'!D663),FALSE)</f>
        <v>Mr. Neil</v>
      </c>
      <c r="C664" s="11">
        <f>VLOOKUP($A664,'Medical Examinations'!$A:$J,COLUMN('Medical Examinations'!B663),FALSE)</f>
        <v>39.74</v>
      </c>
      <c r="D664" s="11">
        <f>VLOOKUP($A664,'Medical Examinations'!$A:$J,COLUMN('Medical Examinations'!C663),FALSE)</f>
        <v>7.39</v>
      </c>
      <c r="E664" s="11" t="str">
        <f>VLOOKUP($A664,'Medical Examinations'!$A:$J,COLUMN('Medical Examinations'!D663),FALSE)</f>
        <v>No</v>
      </c>
      <c r="F664" s="11" t="str">
        <f>VLOOKUP($A664,'Medical Examinations'!$A:$J,COLUMN('Medical Examinations'!E663),FALSE)</f>
        <v>No</v>
      </c>
      <c r="G664" s="11" t="str">
        <f>VLOOKUP($A664,'Medical Examinations'!$A:$J,COLUMN('Medical Examinations'!F663),FALSE)</f>
        <v>No</v>
      </c>
      <c r="H664" s="11">
        <f>VLOOKUP($A664,'Medical Examinations'!$A:$J,COLUMN('Medical Examinations'!G663),FALSE)</f>
        <v>0</v>
      </c>
      <c r="I664" s="11" t="str">
        <f>VLOOKUP($A664,'Medical Examinations'!$A:$J,COLUMN('Medical Examinations'!H663),FALSE)</f>
        <v>No</v>
      </c>
      <c r="J664" s="11" t="str">
        <f>VLOOKUP($A664,'Medical Examinations'!$A:$J,COLUMN('Medical Examinations'!I663),FALSE)</f>
        <v>Obesity</v>
      </c>
      <c r="K664" s="11" t="str">
        <f>VLOOKUP($A664,'Medical Examinations'!$A:$J,COLUMN('Medical Examinations'!J663),FALSE)</f>
        <v>Diabetes</v>
      </c>
      <c r="L664" s="27">
        <f>VLOOKUP($A664,'Hospitalisation Details'!$A:$K,COLUMN('Hospitalisation Details'!J663),FALSE)</f>
        <v>25150</v>
      </c>
      <c r="M664" s="28">
        <f>VLOOKUP($A664,'Hospitalisation Details'!$A:$K,COLUMN('Hospitalisation Details'!F663),FALSE)</f>
        <v>14926.97</v>
      </c>
      <c r="N664" s="28" t="str">
        <f>VLOOKUP($A664,'Hospitalisation Details'!$A:$K,COLUMN('Hospitalisation Details'!G663),FALSE)</f>
        <v>Tier - 2</v>
      </c>
      <c r="O664" s="28" t="str">
        <f>VLOOKUP($A664,'Hospitalisation Details'!$A:$K,COLUMN('Hospitalisation Details'!H663),FALSE)</f>
        <v>Tier - 2</v>
      </c>
      <c r="P664" s="28" t="str">
        <f>VLOOKUP($A664,'Hospitalisation Details'!$A:$K,COLUMN('Hospitalisation Details'!I663),FALSE)</f>
        <v>R1012</v>
      </c>
      <c r="Q664" s="29">
        <f>VLOOKUP($A664,'Hospitalisation Details'!$A:$K,COLUMN('Hospitalisation Details'!K663),FALSE)</f>
        <v>54</v>
      </c>
    </row>
    <row r="665" spans="1:17" ht="15.75" customHeight="1" x14ac:dyDescent="0.35">
      <c r="A665" s="26" t="s">
        <v>703</v>
      </c>
      <c r="B665" s="11" t="str">
        <f>VLOOKUP(A665,'Customer Names'!A:E,COLUMN('Customer Names'!D664),FALSE)</f>
        <v>Ms. Katherine</v>
      </c>
      <c r="C665" s="11">
        <f>VLOOKUP($A665,'Medical Examinations'!$A:$J,COLUMN('Medical Examinations'!B664),FALSE)</f>
        <v>49.53</v>
      </c>
      <c r="D665" s="11">
        <f>VLOOKUP($A665,'Medical Examinations'!$A:$J,COLUMN('Medical Examinations'!C664),FALSE)</f>
        <v>9.1300000000000008</v>
      </c>
      <c r="E665" s="11" t="str">
        <f>VLOOKUP($A665,'Medical Examinations'!$A:$J,COLUMN('Medical Examinations'!D664),FALSE)</f>
        <v>Yes</v>
      </c>
      <c r="F665" s="11" t="str">
        <f>VLOOKUP($A665,'Medical Examinations'!$A:$J,COLUMN('Medical Examinations'!E664),FALSE)</f>
        <v>No</v>
      </c>
      <c r="G665" s="11" t="str">
        <f>VLOOKUP($A665,'Medical Examinations'!$A:$J,COLUMN('Medical Examinations'!F664),FALSE)</f>
        <v>No</v>
      </c>
      <c r="H665" s="11">
        <f>VLOOKUP($A665,'Medical Examinations'!$A:$J,COLUMN('Medical Examinations'!G664),FALSE)</f>
        <v>0</v>
      </c>
      <c r="I665" s="11" t="str">
        <f>VLOOKUP($A665,'Medical Examinations'!$A:$J,COLUMN('Medical Examinations'!H664),FALSE)</f>
        <v>No</v>
      </c>
      <c r="J665" s="11" t="str">
        <f>VLOOKUP($A665,'Medical Examinations'!$A:$J,COLUMN('Medical Examinations'!I664),FALSE)</f>
        <v>Obesity</v>
      </c>
      <c r="K665" s="11" t="str">
        <f>VLOOKUP($A665,'Medical Examinations'!$A:$J,COLUMN('Medical Examinations'!J664),FALSE)</f>
        <v>Diabetes</v>
      </c>
      <c r="L665" s="27">
        <f>VLOOKUP($A665,'Hospitalisation Details'!$A:$K,COLUMN('Hospitalisation Details'!J664),FALSE)</f>
        <v>29771</v>
      </c>
      <c r="M665" s="28">
        <f>VLOOKUP($A665,'Hospitalisation Details'!$A:$K,COLUMN('Hospitalisation Details'!F664),FALSE)</f>
        <v>14908.27</v>
      </c>
      <c r="N665" s="28" t="str">
        <f>VLOOKUP($A665,'Hospitalisation Details'!$A:$K,COLUMN('Hospitalisation Details'!G664),FALSE)</f>
        <v>Tier - 2</v>
      </c>
      <c r="O665" s="28" t="str">
        <f>VLOOKUP($A665,'Hospitalisation Details'!$A:$K,COLUMN('Hospitalisation Details'!H664),FALSE)</f>
        <v>Tier - 1</v>
      </c>
      <c r="P665" s="28" t="str">
        <f>VLOOKUP($A665,'Hospitalisation Details'!$A:$K,COLUMN('Hospitalisation Details'!I664),FALSE)</f>
        <v>R1011</v>
      </c>
      <c r="Q665" s="29">
        <f>VLOOKUP($A665,'Hospitalisation Details'!$A:$K,COLUMN('Hospitalisation Details'!K664),FALSE)</f>
        <v>41</v>
      </c>
    </row>
    <row r="666" spans="1:17" ht="15.75" customHeight="1" x14ac:dyDescent="0.35">
      <c r="A666" s="26" t="s">
        <v>704</v>
      </c>
      <c r="B666" s="11" t="str">
        <f>VLOOKUP(A666,'Customer Names'!A:E,COLUMN('Customer Names'!D665),FALSE)</f>
        <v>Ms. Ariel</v>
      </c>
      <c r="C666" s="11">
        <f>VLOOKUP($A666,'Medical Examinations'!$A:$J,COLUMN('Medical Examinations'!B665),FALSE)</f>
        <v>39.33</v>
      </c>
      <c r="D666" s="11">
        <f>VLOOKUP($A666,'Medical Examinations'!$A:$J,COLUMN('Medical Examinations'!C665),FALSE)</f>
        <v>10.4</v>
      </c>
      <c r="E666" s="11" t="str">
        <f>VLOOKUP($A666,'Medical Examinations'!$A:$J,COLUMN('Medical Examinations'!D665),FALSE)</f>
        <v>No</v>
      </c>
      <c r="F666" s="11" t="str">
        <f>VLOOKUP($A666,'Medical Examinations'!$A:$J,COLUMN('Medical Examinations'!E665),FALSE)</f>
        <v>No</v>
      </c>
      <c r="G666" s="11" t="str">
        <f>VLOOKUP($A666,'Medical Examinations'!$A:$J,COLUMN('Medical Examinations'!F665),FALSE)</f>
        <v>No</v>
      </c>
      <c r="H666" s="11">
        <f>VLOOKUP($A666,'Medical Examinations'!$A:$J,COLUMN('Medical Examinations'!G665),FALSE)</f>
        <v>3</v>
      </c>
      <c r="I666" s="11" t="str">
        <f>VLOOKUP($A666,'Medical Examinations'!$A:$J,COLUMN('Medical Examinations'!H665),FALSE)</f>
        <v>No</v>
      </c>
      <c r="J666" s="11" t="str">
        <f>VLOOKUP($A666,'Medical Examinations'!$A:$J,COLUMN('Medical Examinations'!I665),FALSE)</f>
        <v>Obesity</v>
      </c>
      <c r="K666" s="11" t="str">
        <f>VLOOKUP($A666,'Medical Examinations'!$A:$J,COLUMN('Medical Examinations'!J665),FALSE)</f>
        <v>Diabetes</v>
      </c>
      <c r="L666" s="27">
        <f>VLOOKUP($A666,'Hospitalisation Details'!$A:$K,COLUMN('Hospitalisation Details'!J665),FALSE)</f>
        <v>21475</v>
      </c>
      <c r="M666" s="28">
        <f>VLOOKUP($A666,'Hospitalisation Details'!$A:$K,COLUMN('Hospitalisation Details'!F665),FALSE)</f>
        <v>14901.52</v>
      </c>
      <c r="N666" s="28" t="str">
        <f>VLOOKUP($A666,'Hospitalisation Details'!$A:$K,COLUMN('Hospitalisation Details'!G665),FALSE)</f>
        <v>Tier - 2</v>
      </c>
      <c r="O666" s="28" t="str">
        <f>VLOOKUP($A666,'Hospitalisation Details'!$A:$K,COLUMN('Hospitalisation Details'!H665),FALSE)</f>
        <v>Tier - 2</v>
      </c>
      <c r="P666" s="28" t="str">
        <f>VLOOKUP($A666,'Hospitalisation Details'!$A:$K,COLUMN('Hospitalisation Details'!I665),FALSE)</f>
        <v>R1024</v>
      </c>
      <c r="Q666" s="29">
        <f>VLOOKUP($A666,'Hospitalisation Details'!$A:$K,COLUMN('Hospitalisation Details'!K665),FALSE)</f>
        <v>64</v>
      </c>
    </row>
    <row r="667" spans="1:17" ht="15.75" customHeight="1" x14ac:dyDescent="0.35">
      <c r="A667" s="26" t="s">
        <v>705</v>
      </c>
      <c r="B667" s="11" t="str">
        <f>VLOOKUP(A667,'Customer Names'!A:E,COLUMN('Customer Names'!D666),FALSE)</f>
        <v>Mr. Christopher</v>
      </c>
      <c r="C667" s="11">
        <f>VLOOKUP($A667,'Medical Examinations'!$A:$J,COLUMN('Medical Examinations'!B666),FALSE)</f>
        <v>39.979999999999997</v>
      </c>
      <c r="D667" s="11">
        <f>VLOOKUP($A667,'Medical Examinations'!$A:$J,COLUMN('Medical Examinations'!C666),FALSE)</f>
        <v>9.4600000000000009</v>
      </c>
      <c r="E667" s="11" t="str">
        <f>VLOOKUP($A667,'Medical Examinations'!$A:$J,COLUMN('Medical Examinations'!D666),FALSE)</f>
        <v>Yes</v>
      </c>
      <c r="F667" s="11" t="str">
        <f>VLOOKUP($A667,'Medical Examinations'!$A:$J,COLUMN('Medical Examinations'!E666),FALSE)</f>
        <v>No</v>
      </c>
      <c r="G667" s="11" t="str">
        <f>VLOOKUP($A667,'Medical Examinations'!$A:$J,COLUMN('Medical Examinations'!F666),FALSE)</f>
        <v>No</v>
      </c>
      <c r="H667" s="11">
        <f>VLOOKUP($A667,'Medical Examinations'!$A:$J,COLUMN('Medical Examinations'!G666),FALSE)</f>
        <v>2</v>
      </c>
      <c r="I667" s="11" t="str">
        <f>VLOOKUP($A667,'Medical Examinations'!$A:$J,COLUMN('Medical Examinations'!H666),FALSE)</f>
        <v>No</v>
      </c>
      <c r="J667" s="11" t="str">
        <f>VLOOKUP($A667,'Medical Examinations'!$A:$J,COLUMN('Medical Examinations'!I666),FALSE)</f>
        <v>Obesity</v>
      </c>
      <c r="K667" s="11" t="str">
        <f>VLOOKUP($A667,'Medical Examinations'!$A:$J,COLUMN('Medical Examinations'!J666),FALSE)</f>
        <v>Diabetes</v>
      </c>
      <c r="L667" s="27">
        <f>VLOOKUP($A667,'Hospitalisation Details'!$A:$K,COLUMN('Hospitalisation Details'!J666),FALSE)</f>
        <v>25883</v>
      </c>
      <c r="M667" s="28">
        <f>VLOOKUP($A667,'Hospitalisation Details'!$A:$K,COLUMN('Hospitalisation Details'!F666),FALSE)</f>
        <v>14847.63</v>
      </c>
      <c r="N667" s="28" t="str">
        <f>VLOOKUP($A667,'Hospitalisation Details'!$A:$K,COLUMN('Hospitalisation Details'!G666),FALSE)</f>
        <v>Tier - 2</v>
      </c>
      <c r="O667" s="28" t="str">
        <f>VLOOKUP($A667,'Hospitalisation Details'!$A:$K,COLUMN('Hospitalisation Details'!H666),FALSE)</f>
        <v>Tier - 2</v>
      </c>
      <c r="P667" s="28" t="str">
        <f>VLOOKUP($A667,'Hospitalisation Details'!$A:$K,COLUMN('Hospitalisation Details'!I666),FALSE)</f>
        <v>R1023</v>
      </c>
      <c r="Q667" s="29">
        <f>VLOOKUP($A667,'Hospitalisation Details'!$A:$K,COLUMN('Hospitalisation Details'!K666),FALSE)</f>
        <v>52</v>
      </c>
    </row>
    <row r="668" spans="1:17" ht="15.75" customHeight="1" x14ac:dyDescent="0.35">
      <c r="A668" s="26" t="s">
        <v>706</v>
      </c>
      <c r="B668" s="11" t="str">
        <f>VLOOKUP(A668,'Customer Names'!A:E,COLUMN('Customer Names'!D667),FALSE)</f>
        <v>Mrs. Erin</v>
      </c>
      <c r="C668" s="11">
        <f>VLOOKUP($A668,'Medical Examinations'!$A:$J,COLUMN('Medical Examinations'!B667),FALSE)</f>
        <v>46.51</v>
      </c>
      <c r="D668" s="11">
        <f>VLOOKUP($A668,'Medical Examinations'!$A:$J,COLUMN('Medical Examinations'!C667),FALSE)</f>
        <v>8.69</v>
      </c>
      <c r="E668" s="11" t="str">
        <f>VLOOKUP($A668,'Medical Examinations'!$A:$J,COLUMN('Medical Examinations'!D667),FALSE)</f>
        <v>Yes</v>
      </c>
      <c r="F668" s="11" t="str">
        <f>VLOOKUP($A668,'Medical Examinations'!$A:$J,COLUMN('Medical Examinations'!E667),FALSE)</f>
        <v>No</v>
      </c>
      <c r="G668" s="11" t="str">
        <f>VLOOKUP($A668,'Medical Examinations'!$A:$J,COLUMN('Medical Examinations'!F667),FALSE)</f>
        <v>No</v>
      </c>
      <c r="H668" s="11">
        <f>VLOOKUP($A668,'Medical Examinations'!$A:$J,COLUMN('Medical Examinations'!G667),FALSE)</f>
        <v>0</v>
      </c>
      <c r="I668" s="11" t="str">
        <f>VLOOKUP($A668,'Medical Examinations'!$A:$J,COLUMN('Medical Examinations'!H667),FALSE)</f>
        <v>No</v>
      </c>
      <c r="J668" s="11" t="str">
        <f>VLOOKUP($A668,'Medical Examinations'!$A:$J,COLUMN('Medical Examinations'!I667),FALSE)</f>
        <v>Obesity</v>
      </c>
      <c r="K668" s="11" t="str">
        <f>VLOOKUP($A668,'Medical Examinations'!$A:$J,COLUMN('Medical Examinations'!J667),FALSE)</f>
        <v>Diabetes</v>
      </c>
      <c r="L668" s="27">
        <f>VLOOKUP($A668,'Hospitalisation Details'!$A:$K,COLUMN('Hospitalisation Details'!J667),FALSE)</f>
        <v>29742</v>
      </c>
      <c r="M668" s="28">
        <f>VLOOKUP($A668,'Hospitalisation Details'!$A:$K,COLUMN('Hospitalisation Details'!F667),FALSE)</f>
        <v>14843.96</v>
      </c>
      <c r="N668" s="28" t="str">
        <f>VLOOKUP($A668,'Hospitalisation Details'!$A:$K,COLUMN('Hospitalisation Details'!G667),FALSE)</f>
        <v>Tier - 2</v>
      </c>
      <c r="O668" s="28" t="str">
        <f>VLOOKUP($A668,'Hospitalisation Details'!$A:$K,COLUMN('Hospitalisation Details'!H667),FALSE)</f>
        <v>Tier - 3</v>
      </c>
      <c r="P668" s="28" t="str">
        <f>VLOOKUP($A668,'Hospitalisation Details'!$A:$K,COLUMN('Hospitalisation Details'!I667),FALSE)</f>
        <v>R1026</v>
      </c>
      <c r="Q668" s="29">
        <f>VLOOKUP($A668,'Hospitalisation Details'!$A:$K,COLUMN('Hospitalisation Details'!K667),FALSE)</f>
        <v>42</v>
      </c>
    </row>
    <row r="669" spans="1:17" ht="15.75" customHeight="1" x14ac:dyDescent="0.35">
      <c r="A669" s="26" t="s">
        <v>707</v>
      </c>
      <c r="B669" s="11" t="str">
        <f>VLOOKUP(A669,'Customer Names'!A:E,COLUMN('Customer Names'!D668),FALSE)</f>
        <v>Mrs. Molly</v>
      </c>
      <c r="C669" s="11">
        <f>VLOOKUP($A669,'Medical Examinations'!$A:$J,COLUMN('Medical Examinations'!B668),FALSE)</f>
        <v>43.58</v>
      </c>
      <c r="D669" s="11">
        <f>VLOOKUP($A669,'Medical Examinations'!$A:$J,COLUMN('Medical Examinations'!C668),FALSE)</f>
        <v>4.2300000000000004</v>
      </c>
      <c r="E669" s="11" t="str">
        <f>VLOOKUP($A669,'Medical Examinations'!$A:$J,COLUMN('Medical Examinations'!D668),FALSE)</f>
        <v>No</v>
      </c>
      <c r="F669" s="11" t="str">
        <f>VLOOKUP($A669,'Medical Examinations'!$A:$J,COLUMN('Medical Examinations'!E668),FALSE)</f>
        <v>No</v>
      </c>
      <c r="G669" s="11" t="str">
        <f>VLOOKUP($A669,'Medical Examinations'!$A:$J,COLUMN('Medical Examinations'!F668),FALSE)</f>
        <v>Yes</v>
      </c>
      <c r="H669" s="11">
        <f>VLOOKUP($A669,'Medical Examinations'!$A:$J,COLUMN('Medical Examinations'!G668),FALSE)</f>
        <v>1</v>
      </c>
      <c r="I669" s="11" t="str">
        <f>VLOOKUP($A669,'Medical Examinations'!$A:$J,COLUMN('Medical Examinations'!H668),FALSE)</f>
        <v>No</v>
      </c>
      <c r="J669" s="11" t="str">
        <f>VLOOKUP($A669,'Medical Examinations'!$A:$J,COLUMN('Medical Examinations'!I668),FALSE)</f>
        <v>Obesity</v>
      </c>
      <c r="K669" s="11" t="str">
        <f>VLOOKUP($A669,'Medical Examinations'!$A:$J,COLUMN('Medical Examinations'!J668),FALSE)</f>
        <v>Normal</v>
      </c>
      <c r="L669" s="27">
        <f>VLOOKUP($A669,'Hospitalisation Details'!$A:$K,COLUMN('Hospitalisation Details'!J668),FALSE)</f>
        <v>29146</v>
      </c>
      <c r="M669" s="28">
        <f>VLOOKUP($A669,'Hospitalisation Details'!$A:$K,COLUMN('Hospitalisation Details'!F668),FALSE)</f>
        <v>14839.34</v>
      </c>
      <c r="N669" s="28" t="str">
        <f>VLOOKUP($A669,'Hospitalisation Details'!$A:$K,COLUMN('Hospitalisation Details'!G668),FALSE)</f>
        <v>Tier - 2</v>
      </c>
      <c r="O669" s="28" t="str">
        <f>VLOOKUP($A669,'Hospitalisation Details'!$A:$K,COLUMN('Hospitalisation Details'!H668),FALSE)</f>
        <v>Tier - 3</v>
      </c>
      <c r="P669" s="28" t="str">
        <f>VLOOKUP($A669,'Hospitalisation Details'!$A:$K,COLUMN('Hospitalisation Details'!I668),FALSE)</f>
        <v>R1026</v>
      </c>
      <c r="Q669" s="29">
        <f>VLOOKUP($A669,'Hospitalisation Details'!$A:$K,COLUMN('Hospitalisation Details'!K668),FALSE)</f>
        <v>43</v>
      </c>
    </row>
    <row r="670" spans="1:17" ht="15.75" customHeight="1" x14ac:dyDescent="0.35">
      <c r="A670" s="26" t="s">
        <v>708</v>
      </c>
      <c r="B670" s="11" t="str">
        <f>VLOOKUP(A670,'Customer Names'!A:E,COLUMN('Customer Names'!D669),FALSE)</f>
        <v>Mr. Ryan</v>
      </c>
      <c r="C670" s="11">
        <f>VLOOKUP($A670,'Medical Examinations'!$A:$J,COLUMN('Medical Examinations'!B669),FALSE)</f>
        <v>42.28</v>
      </c>
      <c r="D670" s="11">
        <f>VLOOKUP($A670,'Medical Examinations'!$A:$J,COLUMN('Medical Examinations'!C669),FALSE)</f>
        <v>9.16</v>
      </c>
      <c r="E670" s="11" t="str">
        <f>VLOOKUP($A670,'Medical Examinations'!$A:$J,COLUMN('Medical Examinations'!D669),FALSE)</f>
        <v>Yes</v>
      </c>
      <c r="F670" s="11" t="str">
        <f>VLOOKUP($A670,'Medical Examinations'!$A:$J,COLUMN('Medical Examinations'!E669),FALSE)</f>
        <v>No</v>
      </c>
      <c r="G670" s="11" t="str">
        <f>VLOOKUP($A670,'Medical Examinations'!$A:$J,COLUMN('Medical Examinations'!F669),FALSE)</f>
        <v>No</v>
      </c>
      <c r="H670" s="11">
        <f>VLOOKUP($A670,'Medical Examinations'!$A:$J,COLUMN('Medical Examinations'!G669),FALSE)</f>
        <v>1</v>
      </c>
      <c r="I670" s="11" t="str">
        <f>VLOOKUP($A670,'Medical Examinations'!$A:$J,COLUMN('Medical Examinations'!H669),FALSE)</f>
        <v>No</v>
      </c>
      <c r="J670" s="11" t="str">
        <f>VLOOKUP($A670,'Medical Examinations'!$A:$J,COLUMN('Medical Examinations'!I669),FALSE)</f>
        <v>Obesity</v>
      </c>
      <c r="K670" s="11" t="str">
        <f>VLOOKUP($A670,'Medical Examinations'!$A:$J,COLUMN('Medical Examinations'!J669),FALSE)</f>
        <v>Diabetes</v>
      </c>
      <c r="L670" s="27">
        <f>VLOOKUP($A670,'Hospitalisation Details'!$A:$K,COLUMN('Hospitalisation Details'!J669),FALSE)</f>
        <v>27738</v>
      </c>
      <c r="M670" s="28">
        <f>VLOOKUP($A670,'Hospitalisation Details'!$A:$K,COLUMN('Hospitalisation Details'!F669),FALSE)</f>
        <v>14819</v>
      </c>
      <c r="N670" s="28" t="str">
        <f>VLOOKUP($A670,'Hospitalisation Details'!$A:$K,COLUMN('Hospitalisation Details'!G669),FALSE)</f>
        <v>Tier - 2</v>
      </c>
      <c r="O670" s="28" t="str">
        <f>VLOOKUP($A670,'Hospitalisation Details'!$A:$K,COLUMN('Hospitalisation Details'!H669),FALSE)</f>
        <v>Tier - 3</v>
      </c>
      <c r="P670" s="28" t="str">
        <f>VLOOKUP($A670,'Hospitalisation Details'!$A:$K,COLUMN('Hospitalisation Details'!I669),FALSE)</f>
        <v>R1023</v>
      </c>
      <c r="Q670" s="29">
        <f>VLOOKUP($A670,'Hospitalisation Details'!$A:$K,COLUMN('Hospitalisation Details'!K669),FALSE)</f>
        <v>47</v>
      </c>
    </row>
    <row r="671" spans="1:17" ht="15.75" customHeight="1" x14ac:dyDescent="0.35">
      <c r="A671" s="26" t="s">
        <v>709</v>
      </c>
      <c r="B671" s="11" t="str">
        <f>VLOOKUP(A671,'Customer Names'!A:E,COLUMN('Customer Names'!D670),FALSE)</f>
        <v>Mrs. Jennifer</v>
      </c>
      <c r="C671" s="11">
        <f>VLOOKUP($A671,'Medical Examinations'!$A:$J,COLUMN('Medical Examinations'!B670),FALSE)</f>
        <v>35.520000000000003</v>
      </c>
      <c r="D671" s="11">
        <f>VLOOKUP($A671,'Medical Examinations'!$A:$J,COLUMN('Medical Examinations'!C670),FALSE)</f>
        <v>8.26</v>
      </c>
      <c r="E671" s="11" t="str">
        <f>VLOOKUP($A671,'Medical Examinations'!$A:$J,COLUMN('Medical Examinations'!D670),FALSE)</f>
        <v>No</v>
      </c>
      <c r="F671" s="11" t="str">
        <f>VLOOKUP($A671,'Medical Examinations'!$A:$J,COLUMN('Medical Examinations'!E670),FALSE)</f>
        <v>No</v>
      </c>
      <c r="G671" s="11" t="str">
        <f>VLOOKUP($A671,'Medical Examinations'!$A:$J,COLUMN('Medical Examinations'!F670),FALSE)</f>
        <v>No</v>
      </c>
      <c r="H671" s="11">
        <f>VLOOKUP($A671,'Medical Examinations'!$A:$J,COLUMN('Medical Examinations'!G670),FALSE)</f>
        <v>0</v>
      </c>
      <c r="I671" s="11" t="str">
        <f>VLOOKUP($A671,'Medical Examinations'!$A:$J,COLUMN('Medical Examinations'!H670),FALSE)</f>
        <v>No</v>
      </c>
      <c r="J671" s="11" t="str">
        <f>VLOOKUP($A671,'Medical Examinations'!$A:$J,COLUMN('Medical Examinations'!I670),FALSE)</f>
        <v>Obesity</v>
      </c>
      <c r="K671" s="11" t="str">
        <f>VLOOKUP($A671,'Medical Examinations'!$A:$J,COLUMN('Medical Examinations'!J670),FALSE)</f>
        <v>Diabetes</v>
      </c>
      <c r="L671" s="27">
        <f>VLOOKUP($A671,'Hospitalisation Details'!$A:$K,COLUMN('Hospitalisation Details'!J670),FALSE)</f>
        <v>23950</v>
      </c>
      <c r="M671" s="28">
        <f>VLOOKUP($A671,'Hospitalisation Details'!$A:$K,COLUMN('Hospitalisation Details'!F670),FALSE)</f>
        <v>14750.42</v>
      </c>
      <c r="N671" s="28" t="str">
        <f>VLOOKUP($A671,'Hospitalisation Details'!$A:$K,COLUMN('Hospitalisation Details'!G670),FALSE)</f>
        <v>Tier - 2</v>
      </c>
      <c r="O671" s="28" t="str">
        <f>VLOOKUP($A671,'Hospitalisation Details'!$A:$K,COLUMN('Hospitalisation Details'!H670),FALSE)</f>
        <v>Tier - 2</v>
      </c>
      <c r="P671" s="28" t="str">
        <f>VLOOKUP($A671,'Hospitalisation Details'!$A:$K,COLUMN('Hospitalisation Details'!I670),FALSE)</f>
        <v>R1026</v>
      </c>
      <c r="Q671" s="29">
        <f>VLOOKUP($A671,'Hospitalisation Details'!$A:$K,COLUMN('Hospitalisation Details'!K670),FALSE)</f>
        <v>57</v>
      </c>
    </row>
    <row r="672" spans="1:17" ht="15.75" customHeight="1" x14ac:dyDescent="0.35">
      <c r="A672" s="26" t="s">
        <v>710</v>
      </c>
      <c r="B672" s="11" t="str">
        <f>VLOOKUP(A672,'Customer Names'!A:E,COLUMN('Customer Names'!D671),FALSE)</f>
        <v>Mr. Daniel</v>
      </c>
      <c r="C672" s="11">
        <f>VLOOKUP($A672,'Medical Examinations'!$A:$J,COLUMN('Medical Examinations'!B671),FALSE)</f>
        <v>33.6</v>
      </c>
      <c r="D672" s="11">
        <f>VLOOKUP($A672,'Medical Examinations'!$A:$J,COLUMN('Medical Examinations'!C671),FALSE)</f>
        <v>11.25</v>
      </c>
      <c r="E672" s="11" t="str">
        <f>VLOOKUP($A672,'Medical Examinations'!$A:$J,COLUMN('Medical Examinations'!D671),FALSE)</f>
        <v>No</v>
      </c>
      <c r="F672" s="11" t="str">
        <f>VLOOKUP($A672,'Medical Examinations'!$A:$J,COLUMN('Medical Examinations'!E671),FALSE)</f>
        <v>No</v>
      </c>
      <c r="G672" s="11" t="str">
        <f>VLOOKUP($A672,'Medical Examinations'!$A:$J,COLUMN('Medical Examinations'!F671),FALSE)</f>
        <v>No</v>
      </c>
      <c r="H672" s="11">
        <f>VLOOKUP($A672,'Medical Examinations'!$A:$J,COLUMN('Medical Examinations'!G671),FALSE)</f>
        <v>0</v>
      </c>
      <c r="I672" s="11" t="str">
        <f>VLOOKUP($A672,'Medical Examinations'!$A:$J,COLUMN('Medical Examinations'!H671),FALSE)</f>
        <v>No</v>
      </c>
      <c r="J672" s="11" t="str">
        <f>VLOOKUP($A672,'Medical Examinations'!$A:$J,COLUMN('Medical Examinations'!I671),FALSE)</f>
        <v>Obesity</v>
      </c>
      <c r="K672" s="11" t="str">
        <f>VLOOKUP($A672,'Medical Examinations'!$A:$J,COLUMN('Medical Examinations'!J671),FALSE)</f>
        <v>Diabetes</v>
      </c>
      <c r="L672" s="27">
        <f>VLOOKUP($A672,'Hospitalisation Details'!$A:$K,COLUMN('Hospitalisation Details'!J671),FALSE)</f>
        <v>22856</v>
      </c>
      <c r="M672" s="28">
        <f>VLOOKUP($A672,'Hospitalisation Details'!$A:$K,COLUMN('Hospitalisation Details'!F671),FALSE)</f>
        <v>14738.43</v>
      </c>
      <c r="N672" s="28" t="str">
        <f>VLOOKUP($A672,'Hospitalisation Details'!$A:$K,COLUMN('Hospitalisation Details'!G671),FALSE)</f>
        <v>Tier - 2</v>
      </c>
      <c r="O672" s="28" t="str">
        <f>VLOOKUP($A672,'Hospitalisation Details'!$A:$K,COLUMN('Hospitalisation Details'!H671),FALSE)</f>
        <v>Tier - 3</v>
      </c>
      <c r="P672" s="28" t="str">
        <f>VLOOKUP($A672,'Hospitalisation Details'!$A:$K,COLUMN('Hospitalisation Details'!I671),FALSE)</f>
        <v>R1021</v>
      </c>
      <c r="Q672" s="29">
        <f>VLOOKUP($A672,'Hospitalisation Details'!$A:$K,COLUMN('Hospitalisation Details'!K671),FALSE)</f>
        <v>60</v>
      </c>
    </row>
    <row r="673" spans="1:17" ht="15.75" customHeight="1" x14ac:dyDescent="0.35">
      <c r="A673" s="26" t="s">
        <v>711</v>
      </c>
      <c r="B673" s="11" t="str">
        <f>VLOOKUP(A673,'Customer Names'!A:E,COLUMN('Customer Names'!D672),FALSE)</f>
        <v>Ms. Hiruni</v>
      </c>
      <c r="C673" s="11">
        <f>VLOOKUP($A673,'Medical Examinations'!$A:$J,COLUMN('Medical Examinations'!B672),FALSE)</f>
        <v>22.42</v>
      </c>
      <c r="D673" s="11">
        <f>VLOOKUP($A673,'Medical Examinations'!$A:$J,COLUMN('Medical Examinations'!C672),FALSE)</f>
        <v>6.74</v>
      </c>
      <c r="E673" s="11" t="str">
        <f>VLOOKUP($A673,'Medical Examinations'!$A:$J,COLUMN('Medical Examinations'!D672),FALSE)</f>
        <v>No</v>
      </c>
      <c r="F673" s="11" t="str">
        <f>VLOOKUP($A673,'Medical Examinations'!$A:$J,COLUMN('Medical Examinations'!E672),FALSE)</f>
        <v>No</v>
      </c>
      <c r="G673" s="11" t="str">
        <f>VLOOKUP($A673,'Medical Examinations'!$A:$J,COLUMN('Medical Examinations'!F672),FALSE)</f>
        <v>No</v>
      </c>
      <c r="H673" s="11">
        <f>VLOOKUP($A673,'Medical Examinations'!$A:$J,COLUMN('Medical Examinations'!G672),FALSE)</f>
        <v>0</v>
      </c>
      <c r="I673" s="11" t="str">
        <f>VLOOKUP($A673,'Medical Examinations'!$A:$J,COLUMN('Medical Examinations'!H672),FALSE)</f>
        <v>Yes</v>
      </c>
      <c r="J673" s="11" t="str">
        <f>VLOOKUP($A673,'Medical Examinations'!$A:$J,COLUMN('Medical Examinations'!I672),FALSE)</f>
        <v>Healthy Weight</v>
      </c>
      <c r="K673" s="11" t="str">
        <f>VLOOKUP($A673,'Medical Examinations'!$A:$J,COLUMN('Medical Examinations'!J672),FALSE)</f>
        <v>Diabetes</v>
      </c>
      <c r="L673" s="27">
        <f>VLOOKUP($A673,'Hospitalisation Details'!$A:$K,COLUMN('Hospitalisation Details'!J672),FALSE)</f>
        <v>37523</v>
      </c>
      <c r="M673" s="28">
        <f>VLOOKUP($A673,'Hospitalisation Details'!$A:$K,COLUMN('Hospitalisation Details'!F672),FALSE)</f>
        <v>14711.74</v>
      </c>
      <c r="N673" s="28" t="str">
        <f>VLOOKUP($A673,'Hospitalisation Details'!$A:$K,COLUMN('Hospitalisation Details'!G672),FALSE)</f>
        <v>Tier - 2</v>
      </c>
      <c r="O673" s="28" t="str">
        <f>VLOOKUP($A673,'Hospitalisation Details'!$A:$K,COLUMN('Hospitalisation Details'!H672),FALSE)</f>
        <v>Tier - 2</v>
      </c>
      <c r="P673" s="28" t="str">
        <f>VLOOKUP($A673,'Hospitalisation Details'!$A:$K,COLUMN('Hospitalisation Details'!I672),FALSE)</f>
        <v>R1012</v>
      </c>
      <c r="Q673" s="29">
        <f>VLOOKUP($A673,'Hospitalisation Details'!$A:$K,COLUMN('Hospitalisation Details'!K672),FALSE)</f>
        <v>20</v>
      </c>
    </row>
    <row r="674" spans="1:17" ht="15.75" customHeight="1" x14ac:dyDescent="0.35">
      <c r="A674" s="26" t="s">
        <v>712</v>
      </c>
      <c r="B674" s="11" t="str">
        <f>VLOOKUP(A674,'Customer Names'!A:E,COLUMN('Customer Names'!D673),FALSE)</f>
        <v>Ms. Reina</v>
      </c>
      <c r="C674" s="11">
        <f>VLOOKUP($A674,'Medical Examinations'!$A:$J,COLUMN('Medical Examinations'!B673),FALSE)</f>
        <v>46.86</v>
      </c>
      <c r="D674" s="11">
        <f>VLOOKUP($A674,'Medical Examinations'!$A:$J,COLUMN('Medical Examinations'!C673),FALSE)</f>
        <v>4.87</v>
      </c>
      <c r="E674" s="11" t="str">
        <f>VLOOKUP($A674,'Medical Examinations'!$A:$J,COLUMN('Medical Examinations'!D673),FALSE)</f>
        <v>No</v>
      </c>
      <c r="F674" s="11" t="str">
        <f>VLOOKUP($A674,'Medical Examinations'!$A:$J,COLUMN('Medical Examinations'!E673),FALSE)</f>
        <v>No</v>
      </c>
      <c r="G674" s="11" t="str">
        <f>VLOOKUP($A674,'Medical Examinations'!$A:$J,COLUMN('Medical Examinations'!F673),FALSE)</f>
        <v>No</v>
      </c>
      <c r="H674" s="11">
        <f>VLOOKUP($A674,'Medical Examinations'!$A:$J,COLUMN('Medical Examinations'!G673),FALSE)</f>
        <v>0</v>
      </c>
      <c r="I674" s="11" t="str">
        <f>VLOOKUP($A674,'Medical Examinations'!$A:$J,COLUMN('Medical Examinations'!H673),FALSE)</f>
        <v>No</v>
      </c>
      <c r="J674" s="11" t="str">
        <f>VLOOKUP($A674,'Medical Examinations'!$A:$J,COLUMN('Medical Examinations'!I673),FALSE)</f>
        <v>Obesity</v>
      </c>
      <c r="K674" s="11" t="str">
        <f>VLOOKUP($A674,'Medical Examinations'!$A:$J,COLUMN('Medical Examinations'!J673),FALSE)</f>
        <v>Normal</v>
      </c>
      <c r="L674" s="27">
        <f>VLOOKUP($A674,'Hospitalisation Details'!$A:$K,COLUMN('Hospitalisation Details'!J673),FALSE)</f>
        <v>30198</v>
      </c>
      <c r="M674" s="28">
        <f>VLOOKUP($A674,'Hospitalisation Details'!$A:$K,COLUMN('Hospitalisation Details'!F673),FALSE)</f>
        <v>14696.77</v>
      </c>
      <c r="N674" s="28" t="str">
        <f>VLOOKUP($A674,'Hospitalisation Details'!$A:$K,COLUMN('Hospitalisation Details'!G673),FALSE)</f>
        <v>Tier - 2</v>
      </c>
      <c r="O674" s="28" t="str">
        <f>VLOOKUP($A674,'Hospitalisation Details'!$A:$K,COLUMN('Hospitalisation Details'!H673),FALSE)</f>
        <v>Tier - 2</v>
      </c>
      <c r="P674" s="28" t="str">
        <f>VLOOKUP($A674,'Hospitalisation Details'!$A:$K,COLUMN('Hospitalisation Details'!I673),FALSE)</f>
        <v>R1011</v>
      </c>
      <c r="Q674" s="29">
        <f>VLOOKUP($A674,'Hospitalisation Details'!$A:$K,COLUMN('Hospitalisation Details'!K673),FALSE)</f>
        <v>40</v>
      </c>
    </row>
    <row r="675" spans="1:17" ht="15.75" customHeight="1" x14ac:dyDescent="0.35">
      <c r="A675" s="26" t="s">
        <v>713</v>
      </c>
      <c r="B675" s="11" t="str">
        <f>VLOOKUP(A675,'Customer Names'!A:E,COLUMN('Customer Names'!D674),FALSE)</f>
        <v>Ms. Kristi</v>
      </c>
      <c r="C675" s="11">
        <f>VLOOKUP($A675,'Medical Examinations'!$A:$J,COLUMN('Medical Examinations'!B674),FALSE)</f>
        <v>32.965000000000003</v>
      </c>
      <c r="D675" s="11">
        <f>VLOOKUP($A675,'Medical Examinations'!$A:$J,COLUMN('Medical Examinations'!C674),FALSE)</f>
        <v>6.68</v>
      </c>
      <c r="E675" s="11" t="str">
        <f>VLOOKUP($A675,'Medical Examinations'!$A:$J,COLUMN('Medical Examinations'!D674),FALSE)</f>
        <v>No</v>
      </c>
      <c r="F675" s="11" t="str">
        <f>VLOOKUP($A675,'Medical Examinations'!$A:$J,COLUMN('Medical Examinations'!E674),FALSE)</f>
        <v>No</v>
      </c>
      <c r="G675" s="11" t="str">
        <f>VLOOKUP($A675,'Medical Examinations'!$A:$J,COLUMN('Medical Examinations'!F674),FALSE)</f>
        <v>No</v>
      </c>
      <c r="H675" s="11">
        <f>VLOOKUP($A675,'Medical Examinations'!$A:$J,COLUMN('Medical Examinations'!G674),FALSE)</f>
        <v>3</v>
      </c>
      <c r="I675" s="11" t="str">
        <f>VLOOKUP($A675,'Medical Examinations'!$A:$J,COLUMN('Medical Examinations'!H674),FALSE)</f>
        <v>No</v>
      </c>
      <c r="J675" s="11" t="str">
        <f>VLOOKUP($A675,'Medical Examinations'!$A:$J,COLUMN('Medical Examinations'!I674),FALSE)</f>
        <v>Obesity</v>
      </c>
      <c r="K675" s="11" t="str">
        <f>VLOOKUP($A675,'Medical Examinations'!$A:$J,COLUMN('Medical Examinations'!J674),FALSE)</f>
        <v>Diabetes</v>
      </c>
      <c r="L675" s="27">
        <f>VLOOKUP($A675,'Hospitalisation Details'!$A:$K,COLUMN('Hospitalisation Details'!J674),FALSE)</f>
        <v>21389</v>
      </c>
      <c r="M675" s="28">
        <f>VLOOKUP($A675,'Hospitalisation Details'!$A:$K,COLUMN('Hospitalisation Details'!F674),FALSE)</f>
        <v>14692.67</v>
      </c>
      <c r="N675" s="28" t="str">
        <f>VLOOKUP($A675,'Hospitalisation Details'!$A:$K,COLUMN('Hospitalisation Details'!G674),FALSE)</f>
        <v>Tier - 2</v>
      </c>
      <c r="O675" s="28" t="str">
        <f>VLOOKUP($A675,'Hospitalisation Details'!$A:$K,COLUMN('Hospitalisation Details'!H674),FALSE)</f>
        <v>Tier - 1</v>
      </c>
      <c r="P675" s="28" t="str">
        <f>VLOOKUP($A675,'Hospitalisation Details'!$A:$K,COLUMN('Hospitalisation Details'!I674),FALSE)</f>
        <v>R1012</v>
      </c>
      <c r="Q675" s="29">
        <f>VLOOKUP($A675,'Hospitalisation Details'!$A:$K,COLUMN('Hospitalisation Details'!K674),FALSE)</f>
        <v>64</v>
      </c>
    </row>
    <row r="676" spans="1:17" ht="15.75" customHeight="1" x14ac:dyDescent="0.35">
      <c r="A676" s="26" t="s">
        <v>714</v>
      </c>
      <c r="B676" s="11" t="str">
        <f>VLOOKUP(A676,'Customer Names'!A:E,COLUMN('Customer Names'!D675),FALSE)</f>
        <v>Ms. Meredith</v>
      </c>
      <c r="C676" s="11">
        <f>VLOOKUP($A676,'Medical Examinations'!$A:$J,COLUMN('Medical Examinations'!B675),FALSE)</f>
        <v>39.340000000000003</v>
      </c>
      <c r="D676" s="11">
        <f>VLOOKUP($A676,'Medical Examinations'!$A:$J,COLUMN('Medical Examinations'!C675),FALSE)</f>
        <v>5.0199999999999996</v>
      </c>
      <c r="E676" s="11" t="str">
        <f>VLOOKUP($A676,'Medical Examinations'!$A:$J,COLUMN('Medical Examinations'!D675),FALSE)</f>
        <v>Yes</v>
      </c>
      <c r="F676" s="11" t="str">
        <f>VLOOKUP($A676,'Medical Examinations'!$A:$J,COLUMN('Medical Examinations'!E675),FALSE)</f>
        <v>No</v>
      </c>
      <c r="G676" s="11" t="str">
        <f>VLOOKUP($A676,'Medical Examinations'!$A:$J,COLUMN('Medical Examinations'!F675),FALSE)</f>
        <v>Yes</v>
      </c>
      <c r="H676" s="11">
        <f>VLOOKUP($A676,'Medical Examinations'!$A:$J,COLUMN('Medical Examinations'!G675),FALSE)</f>
        <v>1</v>
      </c>
      <c r="I676" s="11" t="str">
        <f>VLOOKUP($A676,'Medical Examinations'!$A:$J,COLUMN('Medical Examinations'!H675),FALSE)</f>
        <v>No</v>
      </c>
      <c r="J676" s="11" t="str">
        <f>VLOOKUP($A676,'Medical Examinations'!$A:$J,COLUMN('Medical Examinations'!I675),FALSE)</f>
        <v>Obesity</v>
      </c>
      <c r="K676" s="11" t="str">
        <f>VLOOKUP($A676,'Medical Examinations'!$A:$J,COLUMN('Medical Examinations'!J675),FALSE)</f>
        <v>Normal</v>
      </c>
      <c r="L676" s="27">
        <f>VLOOKUP($A676,'Hospitalisation Details'!$A:$K,COLUMN('Hospitalisation Details'!J675),FALSE)</f>
        <v>25496</v>
      </c>
      <c r="M676" s="28">
        <f>VLOOKUP($A676,'Hospitalisation Details'!$A:$K,COLUMN('Hospitalisation Details'!F675),FALSE)</f>
        <v>14665.75</v>
      </c>
      <c r="N676" s="28" t="str">
        <f>VLOOKUP($A676,'Hospitalisation Details'!$A:$K,COLUMN('Hospitalisation Details'!G675),FALSE)</f>
        <v>Tier - 2</v>
      </c>
      <c r="O676" s="28" t="str">
        <f>VLOOKUP($A676,'Hospitalisation Details'!$A:$K,COLUMN('Hospitalisation Details'!H675),FALSE)</f>
        <v>Tier - 1</v>
      </c>
      <c r="P676" s="28" t="str">
        <f>VLOOKUP($A676,'Hospitalisation Details'!$A:$K,COLUMN('Hospitalisation Details'!I675),FALSE)</f>
        <v>R1012</v>
      </c>
      <c r="Q676" s="29">
        <f>VLOOKUP($A676,'Hospitalisation Details'!$A:$K,COLUMN('Hospitalisation Details'!K675),FALSE)</f>
        <v>53</v>
      </c>
    </row>
    <row r="677" spans="1:17" ht="15.75" customHeight="1" x14ac:dyDescent="0.35">
      <c r="A677" s="26" t="s">
        <v>715</v>
      </c>
      <c r="B677" s="11" t="str">
        <f>VLOOKUP(A677,'Customer Names'!A:E,COLUMN('Customer Names'!D676),FALSE)</f>
        <v>Ms. Jocelyn</v>
      </c>
      <c r="C677" s="11">
        <f>VLOOKUP($A677,'Medical Examinations'!$A:$J,COLUMN('Medical Examinations'!B676),FALSE)</f>
        <v>47</v>
      </c>
      <c r="D677" s="11">
        <f>VLOOKUP($A677,'Medical Examinations'!$A:$J,COLUMN('Medical Examinations'!C676),FALSE)</f>
        <v>10.64</v>
      </c>
      <c r="E677" s="11" t="str">
        <f>VLOOKUP($A677,'Medical Examinations'!$A:$J,COLUMN('Medical Examinations'!D676),FALSE)</f>
        <v>Yes</v>
      </c>
      <c r="F677" s="11" t="str">
        <f>VLOOKUP($A677,'Medical Examinations'!$A:$J,COLUMN('Medical Examinations'!E676),FALSE)</f>
        <v>No</v>
      </c>
      <c r="G677" s="11" t="str">
        <f>VLOOKUP($A677,'Medical Examinations'!$A:$J,COLUMN('Medical Examinations'!F676),FALSE)</f>
        <v>No</v>
      </c>
      <c r="H677" s="11">
        <f>VLOOKUP($A677,'Medical Examinations'!$A:$J,COLUMN('Medical Examinations'!G676),FALSE)</f>
        <v>0</v>
      </c>
      <c r="I677" s="11" t="str">
        <f>VLOOKUP($A677,'Medical Examinations'!$A:$J,COLUMN('Medical Examinations'!H676),FALSE)</f>
        <v>No</v>
      </c>
      <c r="J677" s="11" t="str">
        <f>VLOOKUP($A677,'Medical Examinations'!$A:$J,COLUMN('Medical Examinations'!I676),FALSE)</f>
        <v>Obesity</v>
      </c>
      <c r="K677" s="11" t="str">
        <f>VLOOKUP($A677,'Medical Examinations'!$A:$J,COLUMN('Medical Examinations'!J676),FALSE)</f>
        <v>Diabetes</v>
      </c>
      <c r="L677" s="27">
        <f>VLOOKUP($A677,'Hospitalisation Details'!$A:$K,COLUMN('Hospitalisation Details'!J676),FALSE)</f>
        <v>29903</v>
      </c>
      <c r="M677" s="28">
        <f>VLOOKUP($A677,'Hospitalisation Details'!$A:$K,COLUMN('Hospitalisation Details'!F676),FALSE)</f>
        <v>14657.2</v>
      </c>
      <c r="N677" s="28" t="str">
        <f>VLOOKUP($A677,'Hospitalisation Details'!$A:$K,COLUMN('Hospitalisation Details'!G676),FALSE)</f>
        <v>Tier - 2</v>
      </c>
      <c r="O677" s="28" t="str">
        <f>VLOOKUP($A677,'Hospitalisation Details'!$A:$K,COLUMN('Hospitalisation Details'!H676),FALSE)</f>
        <v>Tier - 1</v>
      </c>
      <c r="P677" s="28" t="str">
        <f>VLOOKUP($A677,'Hospitalisation Details'!$A:$K,COLUMN('Hospitalisation Details'!I676),FALSE)</f>
        <v>R1012</v>
      </c>
      <c r="Q677" s="29">
        <f>VLOOKUP($A677,'Hospitalisation Details'!$A:$K,COLUMN('Hospitalisation Details'!K676),FALSE)</f>
        <v>41</v>
      </c>
    </row>
    <row r="678" spans="1:17" ht="15.75" customHeight="1" x14ac:dyDescent="0.35">
      <c r="A678" s="26" t="s">
        <v>716</v>
      </c>
      <c r="B678" s="11" t="str">
        <f>VLOOKUP(A678,'Customer Names'!A:E,COLUMN('Customer Names'!D677),FALSE)</f>
        <v>Mrs. Daphne</v>
      </c>
      <c r="C678" s="11">
        <f>VLOOKUP($A678,'Medical Examinations'!$A:$J,COLUMN('Medical Examinations'!B677),FALSE)</f>
        <v>36.71</v>
      </c>
      <c r="D678" s="11">
        <f>VLOOKUP($A678,'Medical Examinations'!$A:$J,COLUMN('Medical Examinations'!C677),FALSE)</f>
        <v>8.74</v>
      </c>
      <c r="E678" s="11" t="str">
        <f>VLOOKUP($A678,'Medical Examinations'!$A:$J,COLUMN('Medical Examinations'!D677),FALSE)</f>
        <v>Yes</v>
      </c>
      <c r="F678" s="11" t="str">
        <f>VLOOKUP($A678,'Medical Examinations'!$A:$J,COLUMN('Medical Examinations'!E677),FALSE)</f>
        <v>No</v>
      </c>
      <c r="G678" s="11" t="str">
        <f>VLOOKUP($A678,'Medical Examinations'!$A:$J,COLUMN('Medical Examinations'!F677),FALSE)</f>
        <v>No</v>
      </c>
      <c r="H678" s="11">
        <f>VLOOKUP($A678,'Medical Examinations'!$A:$J,COLUMN('Medical Examinations'!G677),FALSE)</f>
        <v>0</v>
      </c>
      <c r="I678" s="11" t="str">
        <f>VLOOKUP($A678,'Medical Examinations'!$A:$J,COLUMN('Medical Examinations'!H677),FALSE)</f>
        <v>No</v>
      </c>
      <c r="J678" s="11" t="str">
        <f>VLOOKUP($A678,'Medical Examinations'!$A:$J,COLUMN('Medical Examinations'!I677),FALSE)</f>
        <v>Obesity</v>
      </c>
      <c r="K678" s="11" t="str">
        <f>VLOOKUP($A678,'Medical Examinations'!$A:$J,COLUMN('Medical Examinations'!J677),FALSE)</f>
        <v>Diabetes</v>
      </c>
      <c r="L678" s="27">
        <f>VLOOKUP($A678,'Hospitalisation Details'!$A:$K,COLUMN('Hospitalisation Details'!J677),FALSE)</f>
        <v>24716</v>
      </c>
      <c r="M678" s="28">
        <f>VLOOKUP($A678,'Hospitalisation Details'!$A:$K,COLUMN('Hospitalisation Details'!F677),FALSE)</f>
        <v>14640.35</v>
      </c>
      <c r="N678" s="28" t="str">
        <f>VLOOKUP($A678,'Hospitalisation Details'!$A:$K,COLUMN('Hospitalisation Details'!G677),FALSE)</f>
        <v>Tier - 2</v>
      </c>
      <c r="O678" s="28" t="str">
        <f>VLOOKUP($A678,'Hospitalisation Details'!$A:$K,COLUMN('Hospitalisation Details'!H677),FALSE)</f>
        <v>Tier - 3</v>
      </c>
      <c r="P678" s="28" t="str">
        <f>VLOOKUP($A678,'Hospitalisation Details'!$A:$K,COLUMN('Hospitalisation Details'!I677),FALSE)</f>
        <v>R1026</v>
      </c>
      <c r="Q678" s="29">
        <f>VLOOKUP($A678,'Hospitalisation Details'!$A:$K,COLUMN('Hospitalisation Details'!K677),FALSE)</f>
        <v>55</v>
      </c>
    </row>
    <row r="679" spans="1:17" ht="15.75" customHeight="1" x14ac:dyDescent="0.35">
      <c r="A679" s="26" t="s">
        <v>717</v>
      </c>
      <c r="B679" s="11" t="str">
        <f>VLOOKUP(A679,'Customer Names'!A:E,COLUMN('Customer Names'!D678),FALSE)</f>
        <v>Ms. Margaret</v>
      </c>
      <c r="C679" s="11">
        <f>VLOOKUP($A679,'Medical Examinations'!$A:$J,COLUMN('Medical Examinations'!B678),FALSE)</f>
        <v>53.48</v>
      </c>
      <c r="D679" s="11">
        <f>VLOOKUP($A679,'Medical Examinations'!$A:$J,COLUMN('Medical Examinations'!C678),FALSE)</f>
        <v>5.64</v>
      </c>
      <c r="E679" s="11" t="str">
        <f>VLOOKUP($A679,'Medical Examinations'!$A:$J,COLUMN('Medical Examinations'!D678),FALSE)</f>
        <v>No</v>
      </c>
      <c r="F679" s="11" t="str">
        <f>VLOOKUP($A679,'Medical Examinations'!$A:$J,COLUMN('Medical Examinations'!E678),FALSE)</f>
        <v>No</v>
      </c>
      <c r="G679" s="11" t="str">
        <f>VLOOKUP($A679,'Medical Examinations'!$A:$J,COLUMN('Medical Examinations'!F678),FALSE)</f>
        <v>No</v>
      </c>
      <c r="H679" s="11">
        <f>VLOOKUP($A679,'Medical Examinations'!$A:$J,COLUMN('Medical Examinations'!G678),FALSE)</f>
        <v>0</v>
      </c>
      <c r="I679" s="11" t="str">
        <f>VLOOKUP($A679,'Medical Examinations'!$A:$J,COLUMN('Medical Examinations'!H678),FALSE)</f>
        <v>No</v>
      </c>
      <c r="J679" s="11" t="str">
        <f>VLOOKUP($A679,'Medical Examinations'!$A:$J,COLUMN('Medical Examinations'!I678),FALSE)</f>
        <v>Obesity</v>
      </c>
      <c r="K679" s="11" t="str">
        <f>VLOOKUP($A679,'Medical Examinations'!$A:$J,COLUMN('Medical Examinations'!J678),FALSE)</f>
        <v>Normal</v>
      </c>
      <c r="L679" s="27">
        <f>VLOOKUP($A679,'Hospitalisation Details'!$A:$K,COLUMN('Hospitalisation Details'!J678),FALSE)</f>
        <v>33471</v>
      </c>
      <c r="M679" s="28">
        <f>VLOOKUP($A679,'Hospitalisation Details'!$A:$K,COLUMN('Hospitalisation Details'!F678),FALSE)</f>
        <v>14630.52</v>
      </c>
      <c r="N679" s="28" t="str">
        <f>VLOOKUP($A679,'Hospitalisation Details'!$A:$K,COLUMN('Hospitalisation Details'!G678),FALSE)</f>
        <v>Tier - 2</v>
      </c>
      <c r="O679" s="28" t="str">
        <f>VLOOKUP($A679,'Hospitalisation Details'!$A:$K,COLUMN('Hospitalisation Details'!H678),FALSE)</f>
        <v>Tier - 3</v>
      </c>
      <c r="P679" s="28" t="str">
        <f>VLOOKUP($A679,'Hospitalisation Details'!$A:$K,COLUMN('Hospitalisation Details'!I678),FALSE)</f>
        <v>R1011</v>
      </c>
      <c r="Q679" s="29">
        <f>VLOOKUP($A679,'Hospitalisation Details'!$A:$K,COLUMN('Hospitalisation Details'!K678),FALSE)</f>
        <v>31</v>
      </c>
    </row>
    <row r="680" spans="1:17" ht="15.75" customHeight="1" x14ac:dyDescent="0.35">
      <c r="A680" s="26" t="s">
        <v>718</v>
      </c>
      <c r="B680" s="11" t="str">
        <f>VLOOKUP(A680,'Customer Names'!A:E,COLUMN('Customer Names'!D679),FALSE)</f>
        <v>Mr. Mario</v>
      </c>
      <c r="C680" s="11">
        <f>VLOOKUP($A680,'Medical Examinations'!$A:$J,COLUMN('Medical Examinations'!B679),FALSE)</f>
        <v>35.5</v>
      </c>
      <c r="D680" s="11">
        <f>VLOOKUP($A680,'Medical Examinations'!$A:$J,COLUMN('Medical Examinations'!C679),FALSE)</f>
        <v>10.37</v>
      </c>
      <c r="E680" s="11" t="str">
        <f>VLOOKUP($A680,'Medical Examinations'!$A:$J,COLUMN('Medical Examinations'!D679),FALSE)</f>
        <v>No</v>
      </c>
      <c r="F680" s="11" t="str">
        <f>VLOOKUP($A680,'Medical Examinations'!$A:$J,COLUMN('Medical Examinations'!E679),FALSE)</f>
        <v>No</v>
      </c>
      <c r="G680" s="11" t="str">
        <f>VLOOKUP($A680,'Medical Examinations'!$A:$J,COLUMN('Medical Examinations'!F679),FALSE)</f>
        <v>No</v>
      </c>
      <c r="H680" s="11">
        <f>VLOOKUP($A680,'Medical Examinations'!$A:$J,COLUMN('Medical Examinations'!G679),FALSE)</f>
        <v>0</v>
      </c>
      <c r="I680" s="11" t="str">
        <f>VLOOKUP($A680,'Medical Examinations'!$A:$J,COLUMN('Medical Examinations'!H679),FALSE)</f>
        <v>No</v>
      </c>
      <c r="J680" s="11" t="str">
        <f>VLOOKUP($A680,'Medical Examinations'!$A:$J,COLUMN('Medical Examinations'!I679),FALSE)</f>
        <v>Obesity</v>
      </c>
      <c r="K680" s="11" t="str">
        <f>VLOOKUP($A680,'Medical Examinations'!$A:$J,COLUMN('Medical Examinations'!J679),FALSE)</f>
        <v>Diabetes</v>
      </c>
      <c r="L680" s="27">
        <f>VLOOKUP($A680,'Hospitalisation Details'!$A:$K,COLUMN('Hospitalisation Details'!J679),FALSE)</f>
        <v>24054</v>
      </c>
      <c r="M680" s="28">
        <f>VLOOKUP($A680,'Hospitalisation Details'!$A:$K,COLUMN('Hospitalisation Details'!F679),FALSE)</f>
        <v>14612.33</v>
      </c>
      <c r="N680" s="28" t="str">
        <f>VLOOKUP($A680,'Hospitalisation Details'!$A:$K,COLUMN('Hospitalisation Details'!G679),FALSE)</f>
        <v>Tier - 2</v>
      </c>
      <c r="O680" s="28" t="str">
        <f>VLOOKUP($A680,'Hospitalisation Details'!$A:$K,COLUMN('Hospitalisation Details'!H679),FALSE)</f>
        <v>Tier - 3</v>
      </c>
      <c r="P680" s="28" t="str">
        <f>VLOOKUP($A680,'Hospitalisation Details'!$A:$K,COLUMN('Hospitalisation Details'!I679),FALSE)</f>
        <v>R1021</v>
      </c>
      <c r="Q680" s="29">
        <f>VLOOKUP($A680,'Hospitalisation Details'!$A:$K,COLUMN('Hospitalisation Details'!K679),FALSE)</f>
        <v>57</v>
      </c>
    </row>
    <row r="681" spans="1:17" ht="15.75" customHeight="1" x14ac:dyDescent="0.35">
      <c r="A681" s="26" t="s">
        <v>719</v>
      </c>
      <c r="B681" s="11" t="str">
        <f>VLOOKUP(A681,'Customer Names'!A:E,COLUMN('Customer Names'!D680),FALSE)</f>
        <v>Mr. Peter</v>
      </c>
      <c r="C681" s="11">
        <f>VLOOKUP($A681,'Medical Examinations'!$A:$J,COLUMN('Medical Examinations'!B680),FALSE)</f>
        <v>36.979999999999997</v>
      </c>
      <c r="D681" s="11">
        <f>VLOOKUP($A681,'Medical Examinations'!$A:$J,COLUMN('Medical Examinations'!C680),FALSE)</f>
        <v>9.56</v>
      </c>
      <c r="E681" s="11" t="str">
        <f>VLOOKUP($A681,'Medical Examinations'!$A:$J,COLUMN('Medical Examinations'!D680),FALSE)</f>
        <v>Yes</v>
      </c>
      <c r="F681" s="11" t="str">
        <f>VLOOKUP($A681,'Medical Examinations'!$A:$J,COLUMN('Medical Examinations'!E680),FALSE)</f>
        <v>No</v>
      </c>
      <c r="G681" s="11" t="str">
        <f>VLOOKUP($A681,'Medical Examinations'!$A:$J,COLUMN('Medical Examinations'!F680),FALSE)</f>
        <v>No</v>
      </c>
      <c r="H681" s="11">
        <f>VLOOKUP($A681,'Medical Examinations'!$A:$J,COLUMN('Medical Examinations'!G680),FALSE)</f>
        <v>0</v>
      </c>
      <c r="I681" s="11" t="str">
        <f>VLOOKUP($A681,'Medical Examinations'!$A:$J,COLUMN('Medical Examinations'!H680),FALSE)</f>
        <v>No</v>
      </c>
      <c r="J681" s="11" t="str">
        <f>VLOOKUP($A681,'Medical Examinations'!$A:$J,COLUMN('Medical Examinations'!I680),FALSE)</f>
        <v>Obesity</v>
      </c>
      <c r="K681" s="11" t="str">
        <f>VLOOKUP($A681,'Medical Examinations'!$A:$J,COLUMN('Medical Examinations'!J680),FALSE)</f>
        <v>Diabetes</v>
      </c>
      <c r="L681" s="27">
        <f>VLOOKUP($A681,'Hospitalisation Details'!$A:$K,COLUMN('Hospitalisation Details'!J680),FALSE)</f>
        <v>24671</v>
      </c>
      <c r="M681" s="28">
        <f>VLOOKUP($A681,'Hospitalisation Details'!$A:$K,COLUMN('Hospitalisation Details'!F680),FALSE)</f>
        <v>14600.62</v>
      </c>
      <c r="N681" s="28" t="str">
        <f>VLOOKUP($A681,'Hospitalisation Details'!$A:$K,COLUMN('Hospitalisation Details'!G680),FALSE)</f>
        <v>Tier - 2</v>
      </c>
      <c r="O681" s="28" t="str">
        <f>VLOOKUP($A681,'Hospitalisation Details'!$A:$K,COLUMN('Hospitalisation Details'!H680),FALSE)</f>
        <v>Tier - 3</v>
      </c>
      <c r="P681" s="28" t="str">
        <f>VLOOKUP($A681,'Hospitalisation Details'!$A:$K,COLUMN('Hospitalisation Details'!I680),FALSE)</f>
        <v>R1022</v>
      </c>
      <c r="Q681" s="29">
        <f>VLOOKUP($A681,'Hospitalisation Details'!$A:$K,COLUMN('Hospitalisation Details'!K680),FALSE)</f>
        <v>55</v>
      </c>
    </row>
    <row r="682" spans="1:17" ht="15.75" customHeight="1" x14ac:dyDescent="0.35">
      <c r="A682" s="26" t="s">
        <v>720</v>
      </c>
      <c r="B682" s="11" t="str">
        <f>VLOOKUP(A682,'Customer Names'!A:E,COLUMN('Customer Names'!D681),FALSE)</f>
        <v>Ms. Carolina</v>
      </c>
      <c r="C682" s="11">
        <f>VLOOKUP($A682,'Medical Examinations'!$A:$J,COLUMN('Medical Examinations'!B681),FALSE)</f>
        <v>32.395000000000003</v>
      </c>
      <c r="D682" s="11">
        <f>VLOOKUP($A682,'Medical Examinations'!$A:$J,COLUMN('Medical Examinations'!C681),FALSE)</f>
        <v>8.23</v>
      </c>
      <c r="E682" s="11" t="str">
        <f>VLOOKUP($A682,'Medical Examinations'!$A:$J,COLUMN('Medical Examinations'!D681),FALSE)</f>
        <v>Yes</v>
      </c>
      <c r="F682" s="11" t="str">
        <f>VLOOKUP($A682,'Medical Examinations'!$A:$J,COLUMN('Medical Examinations'!E681),FALSE)</f>
        <v>No</v>
      </c>
      <c r="G682" s="11" t="str">
        <f>VLOOKUP($A682,'Medical Examinations'!$A:$J,COLUMN('Medical Examinations'!F681),FALSE)</f>
        <v>Yes</v>
      </c>
      <c r="H682" s="11">
        <f>VLOOKUP($A682,'Medical Examinations'!$A:$J,COLUMN('Medical Examinations'!G681),FALSE)</f>
        <v>1</v>
      </c>
      <c r="I682" s="11" t="str">
        <f>VLOOKUP($A682,'Medical Examinations'!$A:$J,COLUMN('Medical Examinations'!H681),FALSE)</f>
        <v>No</v>
      </c>
      <c r="J682" s="11" t="str">
        <f>VLOOKUP($A682,'Medical Examinations'!$A:$J,COLUMN('Medical Examinations'!I681),FALSE)</f>
        <v>Obesity</v>
      </c>
      <c r="K682" s="11" t="str">
        <f>VLOOKUP($A682,'Medical Examinations'!$A:$J,COLUMN('Medical Examinations'!J681),FALSE)</f>
        <v>Diabetes</v>
      </c>
      <c r="L682" s="27">
        <f>VLOOKUP($A682,'Hospitalisation Details'!$A:$K,COLUMN('Hospitalisation Details'!J681),FALSE)</f>
        <v>23298</v>
      </c>
      <c r="M682" s="28">
        <f>VLOOKUP($A682,'Hospitalisation Details'!$A:$K,COLUMN('Hospitalisation Details'!F681),FALSE)</f>
        <v>14590.63</v>
      </c>
      <c r="N682" s="28" t="str">
        <f>VLOOKUP($A682,'Hospitalisation Details'!$A:$K,COLUMN('Hospitalisation Details'!G681),FALSE)</f>
        <v>Tier - 2</v>
      </c>
      <c r="O682" s="28" t="str">
        <f>VLOOKUP($A682,'Hospitalisation Details'!$A:$K,COLUMN('Hospitalisation Details'!H681),FALSE)</f>
        <v>Tier - 1</v>
      </c>
      <c r="P682" s="28" t="str">
        <f>VLOOKUP($A682,'Hospitalisation Details'!$A:$K,COLUMN('Hospitalisation Details'!I681),FALSE)</f>
        <v>R1024</v>
      </c>
      <c r="Q682" s="29">
        <f>VLOOKUP($A682,'Hospitalisation Details'!$A:$K,COLUMN('Hospitalisation Details'!K681),FALSE)</f>
        <v>59</v>
      </c>
    </row>
    <row r="683" spans="1:17" ht="15.75" customHeight="1" x14ac:dyDescent="0.35">
      <c r="A683" s="26" t="s">
        <v>721</v>
      </c>
      <c r="B683" s="11" t="str">
        <f>VLOOKUP(A683,'Customer Names'!A:E,COLUMN('Customer Names'!D682),FALSE)</f>
        <v>Mrs. Jenny</v>
      </c>
      <c r="C683" s="11">
        <f>VLOOKUP($A683,'Medical Examinations'!$A:$J,COLUMN('Medical Examinations'!B682),FALSE)</f>
        <v>32.729999999999997</v>
      </c>
      <c r="D683" s="11">
        <f>VLOOKUP($A683,'Medical Examinations'!$A:$J,COLUMN('Medical Examinations'!C682),FALSE)</f>
        <v>7.03</v>
      </c>
      <c r="E683" s="11" t="str">
        <f>VLOOKUP($A683,'Medical Examinations'!$A:$J,COLUMN('Medical Examinations'!D682),FALSE)</f>
        <v>No</v>
      </c>
      <c r="F683" s="11" t="str">
        <f>VLOOKUP($A683,'Medical Examinations'!$A:$J,COLUMN('Medical Examinations'!E682),FALSE)</f>
        <v>No</v>
      </c>
      <c r="G683" s="11" t="str">
        <f>VLOOKUP($A683,'Medical Examinations'!$A:$J,COLUMN('Medical Examinations'!F682),FALSE)</f>
        <v>No</v>
      </c>
      <c r="H683" s="11">
        <f>VLOOKUP($A683,'Medical Examinations'!$A:$J,COLUMN('Medical Examinations'!G682),FALSE)</f>
        <v>0</v>
      </c>
      <c r="I683" s="11" t="str">
        <f>VLOOKUP($A683,'Medical Examinations'!$A:$J,COLUMN('Medical Examinations'!H682),FALSE)</f>
        <v>No</v>
      </c>
      <c r="J683" s="11" t="str">
        <f>VLOOKUP($A683,'Medical Examinations'!$A:$J,COLUMN('Medical Examinations'!I682),FALSE)</f>
        <v>Obesity</v>
      </c>
      <c r="K683" s="11" t="str">
        <f>VLOOKUP($A683,'Medical Examinations'!$A:$J,COLUMN('Medical Examinations'!J682),FALSE)</f>
        <v>Diabetes</v>
      </c>
      <c r="L683" s="27">
        <f>VLOOKUP($A683,'Hospitalisation Details'!$A:$K,COLUMN('Hospitalisation Details'!J682),FALSE)</f>
        <v>22983</v>
      </c>
      <c r="M683" s="28">
        <f>VLOOKUP($A683,'Hospitalisation Details'!$A:$K,COLUMN('Hospitalisation Details'!F682),FALSE)</f>
        <v>14574.64</v>
      </c>
      <c r="N683" s="28" t="str">
        <f>VLOOKUP($A683,'Hospitalisation Details'!$A:$K,COLUMN('Hospitalisation Details'!G682),FALSE)</f>
        <v>Tier - 2</v>
      </c>
      <c r="O683" s="28" t="str">
        <f>VLOOKUP($A683,'Hospitalisation Details'!$A:$K,COLUMN('Hospitalisation Details'!H682),FALSE)</f>
        <v>Tier - 1</v>
      </c>
      <c r="P683" s="28" t="str">
        <f>VLOOKUP($A683,'Hospitalisation Details'!$A:$K,COLUMN('Hospitalisation Details'!I682),FALSE)</f>
        <v>R1025</v>
      </c>
      <c r="Q683" s="29">
        <f>VLOOKUP($A683,'Hospitalisation Details'!$A:$K,COLUMN('Hospitalisation Details'!K682),FALSE)</f>
        <v>60</v>
      </c>
    </row>
    <row r="684" spans="1:17" ht="15.75" customHeight="1" x14ac:dyDescent="0.35">
      <c r="A684" s="26" t="s">
        <v>722</v>
      </c>
      <c r="B684" s="11" t="str">
        <f>VLOOKUP(A684,'Customer Names'!A:E,COLUMN('Customer Names'!D683),FALSE)</f>
        <v>Ms. Jessica</v>
      </c>
      <c r="C684" s="11">
        <f>VLOOKUP($A684,'Medical Examinations'!$A:$J,COLUMN('Medical Examinations'!B683),FALSE)</f>
        <v>20.52</v>
      </c>
      <c r="D684" s="11">
        <f>VLOOKUP($A684,'Medical Examinations'!$A:$J,COLUMN('Medical Examinations'!C683),FALSE)</f>
        <v>5.45</v>
      </c>
      <c r="E684" s="11" t="str">
        <f>VLOOKUP($A684,'Medical Examinations'!$A:$J,COLUMN('Medical Examinations'!D683),FALSE)</f>
        <v>No</v>
      </c>
      <c r="F684" s="11" t="str">
        <f>VLOOKUP($A684,'Medical Examinations'!$A:$J,COLUMN('Medical Examinations'!E683),FALSE)</f>
        <v>No</v>
      </c>
      <c r="G684" s="11" t="str">
        <f>VLOOKUP($A684,'Medical Examinations'!$A:$J,COLUMN('Medical Examinations'!F683),FALSE)</f>
        <v>No</v>
      </c>
      <c r="H684" s="11">
        <f>VLOOKUP($A684,'Medical Examinations'!$A:$J,COLUMN('Medical Examinations'!G683),FALSE)</f>
        <v>1</v>
      </c>
      <c r="I684" s="11" t="str">
        <f>VLOOKUP($A684,'Medical Examinations'!$A:$J,COLUMN('Medical Examinations'!H683),FALSE)</f>
        <v>Yes</v>
      </c>
      <c r="J684" s="11" t="str">
        <f>VLOOKUP($A684,'Medical Examinations'!$A:$J,COLUMN('Medical Examinations'!I683),FALSE)</f>
        <v>Healthy Weight</v>
      </c>
      <c r="K684" s="11" t="str">
        <f>VLOOKUP($A684,'Medical Examinations'!$A:$J,COLUMN('Medical Examinations'!J683),FALSE)</f>
        <v>Normal</v>
      </c>
      <c r="L684" s="27">
        <f>VLOOKUP($A684,'Hospitalisation Details'!$A:$K,COLUMN('Hospitalisation Details'!J683),FALSE)</f>
        <v>36050</v>
      </c>
      <c r="M684" s="28">
        <f>VLOOKUP($A684,'Hospitalisation Details'!$A:$K,COLUMN('Hospitalisation Details'!F683),FALSE)</f>
        <v>14571.89</v>
      </c>
      <c r="N684" s="28" t="str">
        <f>VLOOKUP($A684,'Hospitalisation Details'!$A:$K,COLUMN('Hospitalisation Details'!G683),FALSE)</f>
        <v>Tier - 2</v>
      </c>
      <c r="O684" s="28" t="str">
        <f>VLOOKUP($A684,'Hospitalisation Details'!$A:$K,COLUMN('Hospitalisation Details'!H683),FALSE)</f>
        <v>Tier - 1</v>
      </c>
      <c r="P684" s="28" t="str">
        <f>VLOOKUP($A684,'Hospitalisation Details'!$A:$K,COLUMN('Hospitalisation Details'!I683),FALSE)</f>
        <v>R1024</v>
      </c>
      <c r="Q684" s="29">
        <f>VLOOKUP($A684,'Hospitalisation Details'!$A:$K,COLUMN('Hospitalisation Details'!K683),FALSE)</f>
        <v>24</v>
      </c>
    </row>
    <row r="685" spans="1:17" ht="15.75" customHeight="1" x14ac:dyDescent="0.35">
      <c r="A685" s="26" t="s">
        <v>723</v>
      </c>
      <c r="B685" s="11" t="str">
        <f>VLOOKUP(A685,'Customer Names'!A:E,COLUMN('Customer Names'!D684),FALSE)</f>
        <v>Ms. Kimberly</v>
      </c>
      <c r="C685" s="11">
        <f>VLOOKUP($A685,'Medical Examinations'!$A:$J,COLUMN('Medical Examinations'!B684),FALSE)</f>
        <v>51.72</v>
      </c>
      <c r="D685" s="11">
        <f>VLOOKUP($A685,'Medical Examinations'!$A:$J,COLUMN('Medical Examinations'!C684),FALSE)</f>
        <v>5.76</v>
      </c>
      <c r="E685" s="11" t="str">
        <f>VLOOKUP($A685,'Medical Examinations'!$A:$J,COLUMN('Medical Examinations'!D684),FALSE)</f>
        <v>No</v>
      </c>
      <c r="F685" s="11" t="str">
        <f>VLOOKUP($A685,'Medical Examinations'!$A:$J,COLUMN('Medical Examinations'!E684),FALSE)</f>
        <v>No</v>
      </c>
      <c r="G685" s="11" t="str">
        <f>VLOOKUP($A685,'Medical Examinations'!$A:$J,COLUMN('Medical Examinations'!F684),FALSE)</f>
        <v>No</v>
      </c>
      <c r="H685" s="11">
        <f>VLOOKUP($A685,'Medical Examinations'!$A:$J,COLUMN('Medical Examinations'!G684),FALSE)</f>
        <v>0</v>
      </c>
      <c r="I685" s="11" t="str">
        <f>VLOOKUP($A685,'Medical Examinations'!$A:$J,COLUMN('Medical Examinations'!H684),FALSE)</f>
        <v>No</v>
      </c>
      <c r="J685" s="11" t="str">
        <f>VLOOKUP($A685,'Medical Examinations'!$A:$J,COLUMN('Medical Examinations'!I684),FALSE)</f>
        <v>Obesity</v>
      </c>
      <c r="K685" s="11" t="str">
        <f>VLOOKUP($A685,'Medical Examinations'!$A:$J,COLUMN('Medical Examinations'!J684),FALSE)</f>
        <v>Prediabetes</v>
      </c>
      <c r="L685" s="27">
        <f>VLOOKUP($A685,'Hospitalisation Details'!$A:$K,COLUMN('Hospitalisation Details'!J684),FALSE)</f>
        <v>32703</v>
      </c>
      <c r="M685" s="28">
        <f>VLOOKUP($A685,'Hospitalisation Details'!$A:$K,COLUMN('Hospitalisation Details'!F684),FALSE)</f>
        <v>14547.26</v>
      </c>
      <c r="N685" s="28" t="str">
        <f>VLOOKUP($A685,'Hospitalisation Details'!$A:$K,COLUMN('Hospitalisation Details'!G684),FALSE)</f>
        <v>Tier - 2</v>
      </c>
      <c r="O685" s="28" t="str">
        <f>VLOOKUP($A685,'Hospitalisation Details'!$A:$K,COLUMN('Hospitalisation Details'!H684),FALSE)</f>
        <v>Tier - 3</v>
      </c>
      <c r="P685" s="28" t="str">
        <f>VLOOKUP($A685,'Hospitalisation Details'!$A:$K,COLUMN('Hospitalisation Details'!I684),FALSE)</f>
        <v>R1011</v>
      </c>
      <c r="Q685" s="29">
        <f>VLOOKUP($A685,'Hospitalisation Details'!$A:$K,COLUMN('Hospitalisation Details'!K684),FALSE)</f>
        <v>33</v>
      </c>
    </row>
    <row r="686" spans="1:17" ht="15.75" customHeight="1" x14ac:dyDescent="0.35">
      <c r="A686" s="26" t="s">
        <v>724</v>
      </c>
      <c r="B686" s="11" t="str">
        <f>VLOOKUP(A686,'Customer Names'!A:E,COLUMN('Customer Names'!D685),FALSE)</f>
        <v>Mr. Marc-Olivier</v>
      </c>
      <c r="C686" s="11">
        <f>VLOOKUP($A686,'Medical Examinations'!$A:$J,COLUMN('Medical Examinations'!B685),FALSE)</f>
        <v>50.2</v>
      </c>
      <c r="D686" s="11">
        <f>VLOOKUP($A686,'Medical Examinations'!$A:$J,COLUMN('Medical Examinations'!C685),FALSE)</f>
        <v>5.4</v>
      </c>
      <c r="E686" s="11" t="str">
        <f>VLOOKUP($A686,'Medical Examinations'!$A:$J,COLUMN('Medical Examinations'!D685),FALSE)</f>
        <v>No</v>
      </c>
      <c r="F686" s="11" t="str">
        <f>VLOOKUP($A686,'Medical Examinations'!$A:$J,COLUMN('Medical Examinations'!E685),FALSE)</f>
        <v>No</v>
      </c>
      <c r="G686" s="11" t="str">
        <f>VLOOKUP($A686,'Medical Examinations'!$A:$J,COLUMN('Medical Examinations'!F685),FALSE)</f>
        <v>No</v>
      </c>
      <c r="H686" s="11">
        <f>VLOOKUP($A686,'Medical Examinations'!$A:$J,COLUMN('Medical Examinations'!G685),FALSE)</f>
        <v>0</v>
      </c>
      <c r="I686" s="11" t="str">
        <f>VLOOKUP($A686,'Medical Examinations'!$A:$J,COLUMN('Medical Examinations'!H685),FALSE)</f>
        <v>No</v>
      </c>
      <c r="J686" s="11" t="str">
        <f>VLOOKUP($A686,'Medical Examinations'!$A:$J,COLUMN('Medical Examinations'!I685),FALSE)</f>
        <v>Obesity</v>
      </c>
      <c r="K686" s="11" t="str">
        <f>VLOOKUP($A686,'Medical Examinations'!$A:$J,COLUMN('Medical Examinations'!J685),FALSE)</f>
        <v>Normal</v>
      </c>
      <c r="L686" s="27">
        <f>VLOOKUP($A686,'Hospitalisation Details'!$A:$K,COLUMN('Hospitalisation Details'!J685),FALSE)</f>
        <v>32711</v>
      </c>
      <c r="M686" s="28">
        <f>VLOOKUP($A686,'Hospitalisation Details'!$A:$K,COLUMN('Hospitalisation Details'!F685),FALSE)</f>
        <v>14507.46</v>
      </c>
      <c r="N686" s="28" t="str">
        <f>VLOOKUP($A686,'Hospitalisation Details'!$A:$K,COLUMN('Hospitalisation Details'!G685),FALSE)</f>
        <v>Tier - 2</v>
      </c>
      <c r="O686" s="28" t="str">
        <f>VLOOKUP($A686,'Hospitalisation Details'!$A:$K,COLUMN('Hospitalisation Details'!H685),FALSE)</f>
        <v>Tier - 3</v>
      </c>
      <c r="P686" s="28" t="str">
        <f>VLOOKUP($A686,'Hospitalisation Details'!$A:$K,COLUMN('Hospitalisation Details'!I685),FALSE)</f>
        <v>R1012</v>
      </c>
      <c r="Q686" s="29">
        <f>VLOOKUP($A686,'Hospitalisation Details'!$A:$K,COLUMN('Hospitalisation Details'!K685),FALSE)</f>
        <v>33</v>
      </c>
    </row>
    <row r="687" spans="1:17" ht="15.75" customHeight="1" x14ac:dyDescent="0.35">
      <c r="A687" s="26" t="s">
        <v>725</v>
      </c>
      <c r="B687" s="11" t="str">
        <f>VLOOKUP(A687,'Customer Names'!A:E,COLUMN('Customer Names'!D686),FALSE)</f>
        <v>Mr. Russell</v>
      </c>
      <c r="C687" s="11">
        <f>VLOOKUP($A687,'Medical Examinations'!$A:$J,COLUMN('Medical Examinations'!B686),FALSE)</f>
        <v>25.52</v>
      </c>
      <c r="D687" s="11">
        <f>VLOOKUP($A687,'Medical Examinations'!$A:$J,COLUMN('Medical Examinations'!C686),FALSE)</f>
        <v>6.35</v>
      </c>
      <c r="E687" s="11" t="str">
        <f>VLOOKUP($A687,'Medical Examinations'!$A:$J,COLUMN('Medical Examinations'!D686),FALSE)</f>
        <v>No</v>
      </c>
      <c r="F687" s="11" t="str">
        <f>VLOOKUP($A687,'Medical Examinations'!$A:$J,COLUMN('Medical Examinations'!E686),FALSE)</f>
        <v>No</v>
      </c>
      <c r="G687" s="11" t="str">
        <f>VLOOKUP($A687,'Medical Examinations'!$A:$J,COLUMN('Medical Examinations'!F686),FALSE)</f>
        <v>Yes</v>
      </c>
      <c r="H687" s="11">
        <f>VLOOKUP($A687,'Medical Examinations'!$A:$J,COLUMN('Medical Examinations'!G686),FALSE)</f>
        <v>1</v>
      </c>
      <c r="I687" s="11" t="str">
        <f>VLOOKUP($A687,'Medical Examinations'!$A:$J,COLUMN('Medical Examinations'!H686),FALSE)</f>
        <v>No</v>
      </c>
      <c r="J687" s="11" t="str">
        <f>VLOOKUP($A687,'Medical Examinations'!$A:$J,COLUMN('Medical Examinations'!I686),FALSE)</f>
        <v>Overweight</v>
      </c>
      <c r="K687" s="11" t="str">
        <f>VLOOKUP($A687,'Medical Examinations'!$A:$J,COLUMN('Medical Examinations'!J686),FALSE)</f>
        <v>Prediabetes</v>
      </c>
      <c r="L687" s="27">
        <f>VLOOKUP($A687,'Hospitalisation Details'!$A:$K,COLUMN('Hospitalisation Details'!J686),FALSE)</f>
        <v>29148</v>
      </c>
      <c r="M687" s="28">
        <f>VLOOKUP($A687,'Hospitalisation Details'!$A:$K,COLUMN('Hospitalisation Details'!F686),FALSE)</f>
        <v>14478.33</v>
      </c>
      <c r="N687" s="28" t="str">
        <f>VLOOKUP($A687,'Hospitalisation Details'!$A:$K,COLUMN('Hospitalisation Details'!G686),FALSE)</f>
        <v>Tier - 2</v>
      </c>
      <c r="O687" s="28" t="str">
        <f>VLOOKUP($A687,'Hospitalisation Details'!$A:$K,COLUMN('Hospitalisation Details'!H686),FALSE)</f>
        <v>Tier - 2</v>
      </c>
      <c r="P687" s="28" t="str">
        <f>VLOOKUP($A687,'Hospitalisation Details'!$A:$K,COLUMN('Hospitalisation Details'!I686),FALSE)</f>
        <v>R1013</v>
      </c>
      <c r="Q687" s="29">
        <f>VLOOKUP($A687,'Hospitalisation Details'!$A:$K,COLUMN('Hospitalisation Details'!K686),FALSE)</f>
        <v>43</v>
      </c>
    </row>
    <row r="688" spans="1:17" ht="15.75" customHeight="1" x14ac:dyDescent="0.35">
      <c r="A688" s="26" t="s">
        <v>726</v>
      </c>
      <c r="B688" s="11" t="str">
        <f>VLOOKUP(A688,'Customer Names'!A:E,COLUMN('Customer Names'!D687),FALSE)</f>
        <v>Ms. Karine</v>
      </c>
      <c r="C688" s="11">
        <f>VLOOKUP($A688,'Medical Examinations'!$A:$J,COLUMN('Medical Examinations'!B687),FALSE)</f>
        <v>35.200000000000003</v>
      </c>
      <c r="D688" s="11">
        <f>VLOOKUP($A688,'Medical Examinations'!$A:$J,COLUMN('Medical Examinations'!C687),FALSE)</f>
        <v>6.26</v>
      </c>
      <c r="E688" s="11" t="str">
        <f>VLOOKUP($A688,'Medical Examinations'!$A:$J,COLUMN('Medical Examinations'!D687),FALSE)</f>
        <v>Yes</v>
      </c>
      <c r="F688" s="11" t="str">
        <f>VLOOKUP($A688,'Medical Examinations'!$A:$J,COLUMN('Medical Examinations'!E687),FALSE)</f>
        <v>No</v>
      </c>
      <c r="G688" s="11" t="str">
        <f>VLOOKUP($A688,'Medical Examinations'!$A:$J,COLUMN('Medical Examinations'!F687),FALSE)</f>
        <v>No</v>
      </c>
      <c r="H688" s="11">
        <f>VLOOKUP($A688,'Medical Examinations'!$A:$J,COLUMN('Medical Examinations'!G687),FALSE)</f>
        <v>2</v>
      </c>
      <c r="I688" s="11" t="str">
        <f>VLOOKUP($A688,'Medical Examinations'!$A:$J,COLUMN('Medical Examinations'!H687),FALSE)</f>
        <v>No</v>
      </c>
      <c r="J688" s="11" t="str">
        <f>VLOOKUP($A688,'Medical Examinations'!$A:$J,COLUMN('Medical Examinations'!I687),FALSE)</f>
        <v>Obesity</v>
      </c>
      <c r="K688" s="11" t="str">
        <f>VLOOKUP($A688,'Medical Examinations'!$A:$J,COLUMN('Medical Examinations'!J687),FALSE)</f>
        <v>Prediabetes</v>
      </c>
      <c r="L688" s="27">
        <f>VLOOKUP($A688,'Hospitalisation Details'!$A:$K,COLUMN('Hospitalisation Details'!J687),FALSE)</f>
        <v>21874</v>
      </c>
      <c r="M688" s="28">
        <f>VLOOKUP($A688,'Hospitalisation Details'!$A:$K,COLUMN('Hospitalisation Details'!F687),FALSE)</f>
        <v>14474.68</v>
      </c>
      <c r="N688" s="28" t="str">
        <f>VLOOKUP($A688,'Hospitalisation Details'!$A:$K,COLUMN('Hospitalisation Details'!G687),FALSE)</f>
        <v>Tier - 2</v>
      </c>
      <c r="O688" s="28" t="str">
        <f>VLOOKUP($A688,'Hospitalisation Details'!$A:$K,COLUMN('Hospitalisation Details'!H687),FALSE)</f>
        <v>Tier - 2</v>
      </c>
      <c r="P688" s="28" t="str">
        <f>VLOOKUP($A688,'Hospitalisation Details'!$A:$K,COLUMN('Hospitalisation Details'!I687),FALSE)</f>
        <v>R1013</v>
      </c>
      <c r="Q688" s="29">
        <f>VLOOKUP($A688,'Hospitalisation Details'!$A:$K,COLUMN('Hospitalisation Details'!K687),FALSE)</f>
        <v>63</v>
      </c>
    </row>
    <row r="689" spans="1:17" ht="15.75" customHeight="1" x14ac:dyDescent="0.35">
      <c r="A689" s="26" t="s">
        <v>727</v>
      </c>
      <c r="B689" s="11" t="str">
        <f>VLOOKUP(A689,'Customer Names'!A:E,COLUMN('Customer Names'!D688),FALSE)</f>
        <v>Ms. Cheryl</v>
      </c>
      <c r="C689" s="11">
        <f>VLOOKUP($A689,'Medical Examinations'!$A:$J,COLUMN('Medical Examinations'!B688),FALSE)</f>
        <v>41.26</v>
      </c>
      <c r="D689" s="11">
        <f>VLOOKUP($A689,'Medical Examinations'!$A:$J,COLUMN('Medical Examinations'!C688),FALSE)</f>
        <v>5.97</v>
      </c>
      <c r="E689" s="11" t="str">
        <f>VLOOKUP($A689,'Medical Examinations'!$A:$J,COLUMN('Medical Examinations'!D688),FALSE)</f>
        <v>Yes</v>
      </c>
      <c r="F689" s="11" t="str">
        <f>VLOOKUP($A689,'Medical Examinations'!$A:$J,COLUMN('Medical Examinations'!E688),FALSE)</f>
        <v>No</v>
      </c>
      <c r="G689" s="11" t="str">
        <f>VLOOKUP($A689,'Medical Examinations'!$A:$J,COLUMN('Medical Examinations'!F688),FALSE)</f>
        <v>No</v>
      </c>
      <c r="H689" s="11">
        <f>VLOOKUP($A689,'Medical Examinations'!$A:$J,COLUMN('Medical Examinations'!G688),FALSE)</f>
        <v>0</v>
      </c>
      <c r="I689" s="11" t="str">
        <f>VLOOKUP($A689,'Medical Examinations'!$A:$J,COLUMN('Medical Examinations'!H688),FALSE)</f>
        <v>No</v>
      </c>
      <c r="J689" s="11" t="str">
        <f>VLOOKUP($A689,'Medical Examinations'!$A:$J,COLUMN('Medical Examinations'!I688),FALSE)</f>
        <v>Obesity</v>
      </c>
      <c r="K689" s="11" t="str">
        <f>VLOOKUP($A689,'Medical Examinations'!$A:$J,COLUMN('Medical Examinations'!J688),FALSE)</f>
        <v>Prediabetes</v>
      </c>
      <c r="L689" s="27">
        <f>VLOOKUP($A689,'Hospitalisation Details'!$A:$K,COLUMN('Hospitalisation Details'!J688),FALSE)</f>
        <v>28091</v>
      </c>
      <c r="M689" s="28">
        <f>VLOOKUP($A689,'Hospitalisation Details'!$A:$K,COLUMN('Hospitalisation Details'!F688),FALSE)</f>
        <v>14470.01</v>
      </c>
      <c r="N689" s="28" t="str">
        <f>VLOOKUP($A689,'Hospitalisation Details'!$A:$K,COLUMN('Hospitalisation Details'!G688),FALSE)</f>
        <v>Tier - 2</v>
      </c>
      <c r="O689" s="28" t="str">
        <f>VLOOKUP($A689,'Hospitalisation Details'!$A:$K,COLUMN('Hospitalisation Details'!H688),FALSE)</f>
        <v>Tier - 3</v>
      </c>
      <c r="P689" s="28" t="str">
        <f>VLOOKUP($A689,'Hospitalisation Details'!$A:$K,COLUMN('Hospitalisation Details'!I688),FALSE)</f>
        <v>R1012</v>
      </c>
      <c r="Q689" s="29">
        <f>VLOOKUP($A689,'Hospitalisation Details'!$A:$K,COLUMN('Hospitalisation Details'!K688),FALSE)</f>
        <v>46</v>
      </c>
    </row>
    <row r="690" spans="1:17" ht="15.75" customHeight="1" x14ac:dyDescent="0.35">
      <c r="A690" s="26" t="s">
        <v>728</v>
      </c>
      <c r="B690" s="11" t="str">
        <f>VLOOKUP(A690,'Customer Names'!A:E,COLUMN('Customer Names'!D689),FALSE)</f>
        <v>Ms. Allison</v>
      </c>
      <c r="C690" s="11">
        <f>VLOOKUP($A690,'Medical Examinations'!$A:$J,COLUMN('Medical Examinations'!B689),FALSE)</f>
        <v>17.195</v>
      </c>
      <c r="D690" s="11">
        <f>VLOOKUP($A690,'Medical Examinations'!$A:$J,COLUMN('Medical Examinations'!C689),FALSE)</f>
        <v>5.29</v>
      </c>
      <c r="E690" s="11" t="str">
        <f>VLOOKUP($A690,'Medical Examinations'!$A:$J,COLUMN('Medical Examinations'!D689),FALSE)</f>
        <v>Yes</v>
      </c>
      <c r="F690" s="11" t="str">
        <f>VLOOKUP($A690,'Medical Examinations'!$A:$J,COLUMN('Medical Examinations'!E689),FALSE)</f>
        <v>No</v>
      </c>
      <c r="G690" s="11" t="str">
        <f>VLOOKUP($A690,'Medical Examinations'!$A:$J,COLUMN('Medical Examinations'!F689),FALSE)</f>
        <v>No</v>
      </c>
      <c r="H690" s="11">
        <f>VLOOKUP($A690,'Medical Examinations'!$A:$J,COLUMN('Medical Examinations'!G689),FALSE)</f>
        <v>0</v>
      </c>
      <c r="I690" s="11" t="str">
        <f>VLOOKUP($A690,'Medical Examinations'!$A:$J,COLUMN('Medical Examinations'!H689),FALSE)</f>
        <v>Yes</v>
      </c>
      <c r="J690" s="11" t="str">
        <f>VLOOKUP($A690,'Medical Examinations'!$A:$J,COLUMN('Medical Examinations'!I689),FALSE)</f>
        <v>Underweight</v>
      </c>
      <c r="K690" s="11" t="str">
        <f>VLOOKUP($A690,'Medical Examinations'!$A:$J,COLUMN('Medical Examinations'!J689),FALSE)</f>
        <v>Normal</v>
      </c>
      <c r="L690" s="27">
        <f>VLOOKUP($A690,'Hospitalisation Details'!$A:$K,COLUMN('Hospitalisation Details'!J689),FALSE)</f>
        <v>35379</v>
      </c>
      <c r="M690" s="28">
        <f>VLOOKUP($A690,'Hospitalisation Details'!$A:$K,COLUMN('Hospitalisation Details'!F689),FALSE)</f>
        <v>14455.64</v>
      </c>
      <c r="N690" s="28" t="str">
        <f>VLOOKUP($A690,'Hospitalisation Details'!$A:$K,COLUMN('Hospitalisation Details'!G689),FALSE)</f>
        <v>Tier - 2</v>
      </c>
      <c r="O690" s="28" t="str">
        <f>VLOOKUP($A690,'Hospitalisation Details'!$A:$K,COLUMN('Hospitalisation Details'!H689),FALSE)</f>
        <v>Tier - 3</v>
      </c>
      <c r="P690" s="28" t="str">
        <f>VLOOKUP($A690,'Hospitalisation Details'!$A:$K,COLUMN('Hospitalisation Details'!I689),FALSE)</f>
        <v>R1024</v>
      </c>
      <c r="Q690" s="29">
        <f>VLOOKUP($A690,'Hospitalisation Details'!$A:$K,COLUMN('Hospitalisation Details'!K689),FALSE)</f>
        <v>26</v>
      </c>
    </row>
    <row r="691" spans="1:17" ht="15.75" customHeight="1" x14ac:dyDescent="0.35">
      <c r="A691" s="26" t="s">
        <v>729</v>
      </c>
      <c r="B691" s="11" t="str">
        <f>VLOOKUP(A691,'Customer Names'!A:E,COLUMN('Customer Names'!D690),FALSE)</f>
        <v>Ms. Adriana</v>
      </c>
      <c r="C691" s="11">
        <f>VLOOKUP($A691,'Medical Examinations'!$A:$J,COLUMN('Medical Examinations'!B690),FALSE)</f>
        <v>23.085000000000001</v>
      </c>
      <c r="D691" s="11">
        <f>VLOOKUP($A691,'Medical Examinations'!$A:$J,COLUMN('Medical Examinations'!C690),FALSE)</f>
        <v>4.2699999999999996</v>
      </c>
      <c r="E691" s="11" t="str">
        <f>VLOOKUP($A691,'Medical Examinations'!$A:$J,COLUMN('Medical Examinations'!D690),FALSE)</f>
        <v>Yes</v>
      </c>
      <c r="F691" s="11" t="str">
        <f>VLOOKUP($A691,'Medical Examinations'!$A:$J,COLUMN('Medical Examinations'!E690),FALSE)</f>
        <v>No</v>
      </c>
      <c r="G691" s="11" t="str">
        <f>VLOOKUP($A691,'Medical Examinations'!$A:$J,COLUMN('Medical Examinations'!F690),FALSE)</f>
        <v>No</v>
      </c>
      <c r="H691" s="11">
        <f>VLOOKUP($A691,'Medical Examinations'!$A:$J,COLUMN('Medical Examinations'!G690),FALSE)</f>
        <v>2</v>
      </c>
      <c r="I691" s="11" t="str">
        <f>VLOOKUP($A691,'Medical Examinations'!$A:$J,COLUMN('Medical Examinations'!H690),FALSE)</f>
        <v>No</v>
      </c>
      <c r="J691" s="11" t="str">
        <f>VLOOKUP($A691,'Medical Examinations'!$A:$J,COLUMN('Medical Examinations'!I690),FALSE)</f>
        <v>Healthy Weight</v>
      </c>
      <c r="K691" s="11" t="str">
        <f>VLOOKUP($A691,'Medical Examinations'!$A:$J,COLUMN('Medical Examinations'!J690),FALSE)</f>
        <v>Normal</v>
      </c>
      <c r="L691" s="27">
        <f>VLOOKUP($A691,'Hospitalisation Details'!$A:$K,COLUMN('Hospitalisation Details'!J690),FALSE)</f>
        <v>21765</v>
      </c>
      <c r="M691" s="28">
        <f>VLOOKUP($A691,'Hospitalisation Details'!$A:$K,COLUMN('Hospitalisation Details'!F690),FALSE)</f>
        <v>14451.84</v>
      </c>
      <c r="N691" s="28" t="str">
        <f>VLOOKUP($A691,'Hospitalisation Details'!$A:$K,COLUMN('Hospitalisation Details'!G690),FALSE)</f>
        <v>Tier - 2</v>
      </c>
      <c r="O691" s="28" t="str">
        <f>VLOOKUP($A691,'Hospitalisation Details'!$A:$K,COLUMN('Hospitalisation Details'!H690),FALSE)</f>
        <v>Tier - 3</v>
      </c>
      <c r="P691" s="28" t="str">
        <f>VLOOKUP($A691,'Hospitalisation Details'!$A:$K,COLUMN('Hospitalisation Details'!I690),FALSE)</f>
        <v>R1023</v>
      </c>
      <c r="Q691" s="29">
        <f>VLOOKUP($A691,'Hospitalisation Details'!$A:$K,COLUMN('Hospitalisation Details'!K690),FALSE)</f>
        <v>63</v>
      </c>
    </row>
    <row r="692" spans="1:17" ht="15.75" customHeight="1" x14ac:dyDescent="0.35">
      <c r="A692" s="26" t="s">
        <v>730</v>
      </c>
      <c r="B692" s="11" t="str">
        <f>VLOOKUP(A692,'Customer Names'!A:E,COLUMN('Customer Names'!D691),FALSE)</f>
        <v>Ms. Miranda</v>
      </c>
      <c r="C692" s="11">
        <f>VLOOKUP($A692,'Medical Examinations'!$A:$J,COLUMN('Medical Examinations'!B691),FALSE)</f>
        <v>21.66</v>
      </c>
      <c r="D692" s="11">
        <f>VLOOKUP($A692,'Medical Examinations'!$A:$J,COLUMN('Medical Examinations'!C691),FALSE)</f>
        <v>5.2</v>
      </c>
      <c r="E692" s="11" t="str">
        <f>VLOOKUP($A692,'Medical Examinations'!$A:$J,COLUMN('Medical Examinations'!D691),FALSE)</f>
        <v>Yes</v>
      </c>
      <c r="F692" s="11" t="str">
        <f>VLOOKUP($A692,'Medical Examinations'!$A:$J,COLUMN('Medical Examinations'!E691),FALSE)</f>
        <v>No</v>
      </c>
      <c r="G692" s="11" t="str">
        <f>VLOOKUP($A692,'Medical Examinations'!$A:$J,COLUMN('Medical Examinations'!F691),FALSE)</f>
        <v>No</v>
      </c>
      <c r="H692" s="11">
        <f>VLOOKUP($A692,'Medical Examinations'!$A:$J,COLUMN('Medical Examinations'!G691),FALSE)</f>
        <v>2</v>
      </c>
      <c r="I692" s="11" t="str">
        <f>VLOOKUP($A692,'Medical Examinations'!$A:$J,COLUMN('Medical Examinations'!H691),FALSE)</f>
        <v>No</v>
      </c>
      <c r="J692" s="11" t="str">
        <f>VLOOKUP($A692,'Medical Examinations'!$A:$J,COLUMN('Medical Examinations'!I691),FALSE)</f>
        <v>Healthy Weight</v>
      </c>
      <c r="K692" s="11" t="str">
        <f>VLOOKUP($A692,'Medical Examinations'!$A:$J,COLUMN('Medical Examinations'!J691),FALSE)</f>
        <v>Normal</v>
      </c>
      <c r="L692" s="27">
        <f>VLOOKUP($A692,'Hospitalisation Details'!$A:$K,COLUMN('Hospitalisation Details'!J691),FALSE)</f>
        <v>21730</v>
      </c>
      <c r="M692" s="28">
        <f>VLOOKUP($A692,'Hospitalisation Details'!$A:$K,COLUMN('Hospitalisation Details'!F691),FALSE)</f>
        <v>14449.85</v>
      </c>
      <c r="N692" s="28" t="str">
        <f>VLOOKUP($A692,'Hospitalisation Details'!$A:$K,COLUMN('Hospitalisation Details'!G691),FALSE)</f>
        <v>Tier - 2</v>
      </c>
      <c r="O692" s="28" t="str">
        <f>VLOOKUP($A692,'Hospitalisation Details'!$A:$K,COLUMN('Hospitalisation Details'!H691),FALSE)</f>
        <v>Tier - 1</v>
      </c>
      <c r="P692" s="28" t="str">
        <f>VLOOKUP($A692,'Hospitalisation Details'!$A:$K,COLUMN('Hospitalisation Details'!I691),FALSE)</f>
        <v>R1024</v>
      </c>
      <c r="Q692" s="29">
        <f>VLOOKUP($A692,'Hospitalisation Details'!$A:$K,COLUMN('Hospitalisation Details'!K691),FALSE)</f>
        <v>63</v>
      </c>
    </row>
    <row r="693" spans="1:17" ht="15.75" customHeight="1" x14ac:dyDescent="0.35">
      <c r="A693" s="26" t="s">
        <v>731</v>
      </c>
      <c r="B693" s="11" t="str">
        <f>VLOOKUP(A693,'Customer Names'!A:E,COLUMN('Customer Names'!D692),FALSE)</f>
        <v>Mr. Roberto</v>
      </c>
      <c r="C693" s="11">
        <f>VLOOKUP($A693,'Medical Examinations'!$A:$J,COLUMN('Medical Examinations'!B692),FALSE)</f>
        <v>36.47</v>
      </c>
      <c r="D693" s="11">
        <f>VLOOKUP($A693,'Medical Examinations'!$A:$J,COLUMN('Medical Examinations'!C692),FALSE)</f>
        <v>8.23</v>
      </c>
      <c r="E693" s="11" t="str">
        <f>VLOOKUP($A693,'Medical Examinations'!$A:$J,COLUMN('Medical Examinations'!D692),FALSE)</f>
        <v>Yes</v>
      </c>
      <c r="F693" s="11" t="str">
        <f>VLOOKUP($A693,'Medical Examinations'!$A:$J,COLUMN('Medical Examinations'!E692),FALSE)</f>
        <v>No</v>
      </c>
      <c r="G693" s="11" t="str">
        <f>VLOOKUP($A693,'Medical Examinations'!$A:$J,COLUMN('Medical Examinations'!F692),FALSE)</f>
        <v>No</v>
      </c>
      <c r="H693" s="11">
        <f>VLOOKUP($A693,'Medical Examinations'!$A:$J,COLUMN('Medical Examinations'!G692),FALSE)</f>
        <v>0</v>
      </c>
      <c r="I693" s="11" t="str">
        <f>VLOOKUP($A693,'Medical Examinations'!$A:$J,COLUMN('Medical Examinations'!H692),FALSE)</f>
        <v>No</v>
      </c>
      <c r="J693" s="11" t="str">
        <f>VLOOKUP($A693,'Medical Examinations'!$A:$J,COLUMN('Medical Examinations'!I692),FALSE)</f>
        <v>Obesity</v>
      </c>
      <c r="K693" s="11" t="str">
        <f>VLOOKUP($A693,'Medical Examinations'!$A:$J,COLUMN('Medical Examinations'!J692),FALSE)</f>
        <v>Diabetes</v>
      </c>
      <c r="L693" s="27">
        <f>VLOOKUP($A693,'Hospitalisation Details'!$A:$K,COLUMN('Hospitalisation Details'!J692),FALSE)</f>
        <v>24780</v>
      </c>
      <c r="M693" s="28">
        <f>VLOOKUP($A693,'Hospitalisation Details'!$A:$K,COLUMN('Hospitalisation Details'!F692),FALSE)</f>
        <v>14427.63</v>
      </c>
      <c r="N693" s="28" t="str">
        <f>VLOOKUP($A693,'Hospitalisation Details'!$A:$K,COLUMN('Hospitalisation Details'!G692),FALSE)</f>
        <v>Tier - 2</v>
      </c>
      <c r="O693" s="28" t="str">
        <f>VLOOKUP($A693,'Hospitalisation Details'!$A:$K,COLUMN('Hospitalisation Details'!H692),FALSE)</f>
        <v>Tier - 2</v>
      </c>
      <c r="P693" s="28" t="str">
        <f>VLOOKUP($A693,'Hospitalisation Details'!$A:$K,COLUMN('Hospitalisation Details'!I692),FALSE)</f>
        <v>R1021</v>
      </c>
      <c r="Q693" s="29">
        <f>VLOOKUP($A693,'Hospitalisation Details'!$A:$K,COLUMN('Hospitalisation Details'!K692),FALSE)</f>
        <v>55</v>
      </c>
    </row>
    <row r="694" spans="1:17" ht="15.75" customHeight="1" x14ac:dyDescent="0.35">
      <c r="A694" s="26" t="s">
        <v>732</v>
      </c>
      <c r="B694" s="11" t="str">
        <f>VLOOKUP(A694,'Customer Names'!A:E,COLUMN('Customer Names'!D693),FALSE)</f>
        <v>Mrs. Rebecca</v>
      </c>
      <c r="C694" s="11">
        <f>VLOOKUP($A694,'Medical Examinations'!$A:$J,COLUMN('Medical Examinations'!B693),FALSE)</f>
        <v>36.08</v>
      </c>
      <c r="D694" s="11">
        <f>VLOOKUP($A694,'Medical Examinations'!$A:$J,COLUMN('Medical Examinations'!C693),FALSE)</f>
        <v>10.33</v>
      </c>
      <c r="E694" s="11" t="str">
        <f>VLOOKUP($A694,'Medical Examinations'!$A:$J,COLUMN('Medical Examinations'!D693),FALSE)</f>
        <v>Yes</v>
      </c>
      <c r="F694" s="11" t="str">
        <f>VLOOKUP($A694,'Medical Examinations'!$A:$J,COLUMN('Medical Examinations'!E693),FALSE)</f>
        <v>No</v>
      </c>
      <c r="G694" s="11" t="str">
        <f>VLOOKUP($A694,'Medical Examinations'!$A:$J,COLUMN('Medical Examinations'!F693),FALSE)</f>
        <v>No</v>
      </c>
      <c r="H694" s="11">
        <f>VLOOKUP($A694,'Medical Examinations'!$A:$J,COLUMN('Medical Examinations'!G693),FALSE)</f>
        <v>0</v>
      </c>
      <c r="I694" s="11" t="str">
        <f>VLOOKUP($A694,'Medical Examinations'!$A:$J,COLUMN('Medical Examinations'!H693),FALSE)</f>
        <v>No</v>
      </c>
      <c r="J694" s="11" t="str">
        <f>VLOOKUP($A694,'Medical Examinations'!$A:$J,COLUMN('Medical Examinations'!I693),FALSE)</f>
        <v>Obesity</v>
      </c>
      <c r="K694" s="11" t="str">
        <f>VLOOKUP($A694,'Medical Examinations'!$A:$J,COLUMN('Medical Examinations'!J693),FALSE)</f>
        <v>Diabetes</v>
      </c>
      <c r="L694" s="27">
        <f>VLOOKUP($A694,'Hospitalisation Details'!$A:$K,COLUMN('Hospitalisation Details'!J693),FALSE)</f>
        <v>24699</v>
      </c>
      <c r="M694" s="28">
        <f>VLOOKUP($A694,'Hospitalisation Details'!$A:$K,COLUMN('Hospitalisation Details'!F693),FALSE)</f>
        <v>14426.66</v>
      </c>
      <c r="N694" s="28" t="str">
        <f>VLOOKUP($A694,'Hospitalisation Details'!$A:$K,COLUMN('Hospitalisation Details'!G693),FALSE)</f>
        <v>Tier - 2</v>
      </c>
      <c r="O694" s="28" t="str">
        <f>VLOOKUP($A694,'Hospitalisation Details'!$A:$K,COLUMN('Hospitalisation Details'!H693),FALSE)</f>
        <v>Tier - 2</v>
      </c>
      <c r="P694" s="28" t="str">
        <f>VLOOKUP($A694,'Hospitalisation Details'!$A:$K,COLUMN('Hospitalisation Details'!I693),FALSE)</f>
        <v>R1026</v>
      </c>
      <c r="Q694" s="29">
        <f>VLOOKUP($A694,'Hospitalisation Details'!$A:$K,COLUMN('Hospitalisation Details'!K693),FALSE)</f>
        <v>55</v>
      </c>
    </row>
    <row r="695" spans="1:17" ht="15.75" customHeight="1" x14ac:dyDescent="0.35">
      <c r="A695" s="26" t="s">
        <v>733</v>
      </c>
      <c r="B695" s="11" t="str">
        <f>VLOOKUP(A695,'Customer Names'!A:E,COLUMN('Customer Names'!D694),FALSE)</f>
        <v>Ms. Tiffany</v>
      </c>
      <c r="C695" s="11">
        <f>VLOOKUP($A695,'Medical Examinations'!$A:$J,COLUMN('Medical Examinations'!B694),FALSE)</f>
        <v>23.18</v>
      </c>
      <c r="D695" s="11">
        <f>VLOOKUP($A695,'Medical Examinations'!$A:$J,COLUMN('Medical Examinations'!C694),FALSE)</f>
        <v>6.13</v>
      </c>
      <c r="E695" s="11" t="str">
        <f>VLOOKUP($A695,'Medical Examinations'!$A:$J,COLUMN('Medical Examinations'!D694),FALSE)</f>
        <v>No</v>
      </c>
      <c r="F695" s="11" t="str">
        <f>VLOOKUP($A695,'Medical Examinations'!$A:$J,COLUMN('Medical Examinations'!E694),FALSE)</f>
        <v>No</v>
      </c>
      <c r="G695" s="11" t="str">
        <f>VLOOKUP($A695,'Medical Examinations'!$A:$J,COLUMN('Medical Examinations'!F694),FALSE)</f>
        <v>No</v>
      </c>
      <c r="H695" s="11">
        <f>VLOOKUP($A695,'Medical Examinations'!$A:$J,COLUMN('Medical Examinations'!G694),FALSE)</f>
        <v>0</v>
      </c>
      <c r="I695" s="11" t="str">
        <f>VLOOKUP($A695,'Medical Examinations'!$A:$J,COLUMN('Medical Examinations'!H694),FALSE)</f>
        <v>No</v>
      </c>
      <c r="J695" s="11" t="str">
        <f>VLOOKUP($A695,'Medical Examinations'!$A:$J,COLUMN('Medical Examinations'!I694),FALSE)</f>
        <v>Healthy Weight</v>
      </c>
      <c r="K695" s="11" t="str">
        <f>VLOOKUP($A695,'Medical Examinations'!$A:$J,COLUMN('Medical Examinations'!J694),FALSE)</f>
        <v>Prediabetes</v>
      </c>
      <c r="L695" s="27">
        <f>VLOOKUP($A695,'Hospitalisation Details'!$A:$K,COLUMN('Hospitalisation Details'!J694),FALSE)</f>
        <v>36382</v>
      </c>
      <c r="M695" s="28">
        <f>VLOOKUP($A695,'Hospitalisation Details'!$A:$K,COLUMN('Hospitalisation Details'!F694),FALSE)</f>
        <v>14426.07</v>
      </c>
      <c r="N695" s="28" t="str">
        <f>VLOOKUP($A695,'Hospitalisation Details'!$A:$K,COLUMN('Hospitalisation Details'!G694),FALSE)</f>
        <v>Tier - 2</v>
      </c>
      <c r="O695" s="28" t="str">
        <f>VLOOKUP($A695,'Hospitalisation Details'!$A:$K,COLUMN('Hospitalisation Details'!H694),FALSE)</f>
        <v>Tier - 1</v>
      </c>
      <c r="P695" s="28" t="str">
        <f>VLOOKUP($A695,'Hospitalisation Details'!$A:$K,COLUMN('Hospitalisation Details'!I694),FALSE)</f>
        <v>R1012</v>
      </c>
      <c r="Q695" s="29">
        <f>VLOOKUP($A695,'Hospitalisation Details'!$A:$K,COLUMN('Hospitalisation Details'!K694),FALSE)</f>
        <v>23</v>
      </c>
    </row>
    <row r="696" spans="1:17" ht="15.75" customHeight="1" x14ac:dyDescent="0.35">
      <c r="A696" s="26" t="s">
        <v>734</v>
      </c>
      <c r="B696" s="11" t="str">
        <f>VLOOKUP(A696,'Customer Names'!A:E,COLUMN('Customer Names'!D695),FALSE)</f>
        <v>Mr. Alexander</v>
      </c>
      <c r="C696" s="11">
        <f>VLOOKUP($A696,'Medical Examinations'!$A:$J,COLUMN('Medical Examinations'!B695),FALSE)</f>
        <v>39.159999999999997</v>
      </c>
      <c r="D696" s="11">
        <f>VLOOKUP($A696,'Medical Examinations'!$A:$J,COLUMN('Medical Examinations'!C695),FALSE)</f>
        <v>8.08</v>
      </c>
      <c r="E696" s="11" t="str">
        <f>VLOOKUP($A696,'Medical Examinations'!$A:$J,COLUMN('Medical Examinations'!D695),FALSE)</f>
        <v>No</v>
      </c>
      <c r="F696" s="11" t="str">
        <f>VLOOKUP($A696,'Medical Examinations'!$A:$J,COLUMN('Medical Examinations'!E695),FALSE)</f>
        <v>No</v>
      </c>
      <c r="G696" s="11" t="str">
        <f>VLOOKUP($A696,'Medical Examinations'!$A:$J,COLUMN('Medical Examinations'!F695),FALSE)</f>
        <v>No</v>
      </c>
      <c r="H696" s="11">
        <f>VLOOKUP($A696,'Medical Examinations'!$A:$J,COLUMN('Medical Examinations'!G695),FALSE)</f>
        <v>3</v>
      </c>
      <c r="I696" s="11" t="str">
        <f>VLOOKUP($A696,'Medical Examinations'!$A:$J,COLUMN('Medical Examinations'!H695),FALSE)</f>
        <v>No</v>
      </c>
      <c r="J696" s="11" t="str">
        <f>VLOOKUP($A696,'Medical Examinations'!$A:$J,COLUMN('Medical Examinations'!I695),FALSE)</f>
        <v>Obesity</v>
      </c>
      <c r="K696" s="11" t="str">
        <f>VLOOKUP($A696,'Medical Examinations'!$A:$J,COLUMN('Medical Examinations'!J695),FALSE)</f>
        <v>Diabetes</v>
      </c>
      <c r="L696" s="27">
        <f>VLOOKUP($A696,'Hospitalisation Details'!$A:$K,COLUMN('Hospitalisation Details'!J695),FALSE)</f>
        <v>21448</v>
      </c>
      <c r="M696" s="28">
        <f>VLOOKUP($A696,'Hospitalisation Details'!$A:$K,COLUMN('Hospitalisation Details'!F695),FALSE)</f>
        <v>14418.28</v>
      </c>
      <c r="N696" s="28" t="str">
        <f>VLOOKUP($A696,'Hospitalisation Details'!$A:$K,COLUMN('Hospitalisation Details'!G695),FALSE)</f>
        <v>Tier - 2</v>
      </c>
      <c r="O696" s="28" t="str">
        <f>VLOOKUP($A696,'Hospitalisation Details'!$A:$K,COLUMN('Hospitalisation Details'!H695),FALSE)</f>
        <v>Tier - 3</v>
      </c>
      <c r="P696" s="28" t="str">
        <f>VLOOKUP($A696,'Hospitalisation Details'!$A:$K,COLUMN('Hospitalisation Details'!I695),FALSE)</f>
        <v>R1013</v>
      </c>
      <c r="Q696" s="29">
        <f>VLOOKUP($A696,'Hospitalisation Details'!$A:$K,COLUMN('Hospitalisation Details'!K695),FALSE)</f>
        <v>64</v>
      </c>
    </row>
    <row r="697" spans="1:17" ht="15.75" customHeight="1" x14ac:dyDescent="0.35">
      <c r="A697" s="26" t="s">
        <v>735</v>
      </c>
      <c r="B697" s="11" t="str">
        <f>VLOOKUP(A697,'Customer Names'!A:E,COLUMN('Customer Names'!D696),FALSE)</f>
        <v>Mr. Rich</v>
      </c>
      <c r="C697" s="11">
        <f>VLOOKUP($A697,'Medical Examinations'!$A:$J,COLUMN('Medical Examinations'!B696),FALSE)</f>
        <v>38.19</v>
      </c>
      <c r="D697" s="11">
        <f>VLOOKUP($A697,'Medical Examinations'!$A:$J,COLUMN('Medical Examinations'!C696),FALSE)</f>
        <v>10.49</v>
      </c>
      <c r="E697" s="11" t="str">
        <f>VLOOKUP($A697,'Medical Examinations'!$A:$J,COLUMN('Medical Examinations'!D696),FALSE)</f>
        <v>No</v>
      </c>
      <c r="F697" s="11" t="str">
        <f>VLOOKUP($A697,'Medical Examinations'!$A:$J,COLUMN('Medical Examinations'!E696),FALSE)</f>
        <v>No</v>
      </c>
      <c r="G697" s="11" t="str">
        <f>VLOOKUP($A697,'Medical Examinations'!$A:$J,COLUMN('Medical Examinations'!F696),FALSE)</f>
        <v>No</v>
      </c>
      <c r="H697" s="11">
        <f>VLOOKUP($A697,'Medical Examinations'!$A:$J,COLUMN('Medical Examinations'!G696),FALSE)</f>
        <v>3</v>
      </c>
      <c r="I697" s="11" t="str">
        <f>VLOOKUP($A697,'Medical Examinations'!$A:$J,COLUMN('Medical Examinations'!H696),FALSE)</f>
        <v>No</v>
      </c>
      <c r="J697" s="11" t="str">
        <f>VLOOKUP($A697,'Medical Examinations'!$A:$J,COLUMN('Medical Examinations'!I696),FALSE)</f>
        <v>Obesity</v>
      </c>
      <c r="K697" s="11" t="str">
        <f>VLOOKUP($A697,'Medical Examinations'!$A:$J,COLUMN('Medical Examinations'!J696),FALSE)</f>
        <v>Diabetes</v>
      </c>
      <c r="L697" s="27">
        <f>VLOOKUP($A697,'Hospitalisation Details'!$A:$K,COLUMN('Hospitalisation Details'!J696),FALSE)</f>
        <v>21395</v>
      </c>
      <c r="M697" s="28">
        <f>VLOOKUP($A697,'Hospitalisation Details'!$A:$K,COLUMN('Hospitalisation Details'!F696),FALSE)</f>
        <v>14410.93</v>
      </c>
      <c r="N697" s="28" t="str">
        <f>VLOOKUP($A697,'Hospitalisation Details'!$A:$K,COLUMN('Hospitalisation Details'!G696),FALSE)</f>
        <v>Tier - 2</v>
      </c>
      <c r="O697" s="28" t="str">
        <f>VLOOKUP($A697,'Hospitalisation Details'!$A:$K,COLUMN('Hospitalisation Details'!H696),FALSE)</f>
        <v>Tier - 2</v>
      </c>
      <c r="P697" s="28" t="str">
        <f>VLOOKUP($A697,'Hospitalisation Details'!$A:$K,COLUMN('Hospitalisation Details'!I696),FALSE)</f>
        <v>R1016</v>
      </c>
      <c r="Q697" s="29">
        <f>VLOOKUP($A697,'Hospitalisation Details'!$A:$K,COLUMN('Hospitalisation Details'!K696),FALSE)</f>
        <v>64</v>
      </c>
    </row>
    <row r="698" spans="1:17" ht="15.75" customHeight="1" x14ac:dyDescent="0.35">
      <c r="A698" s="26" t="s">
        <v>736</v>
      </c>
      <c r="B698" s="11" t="str">
        <f>VLOOKUP(A698,'Customer Names'!A:E,COLUMN('Customer Names'!D697),FALSE)</f>
        <v>Mr. Aaron</v>
      </c>
      <c r="C698" s="11">
        <f>VLOOKUP($A698,'Medical Examinations'!$A:$J,COLUMN('Medical Examinations'!B697),FALSE)</f>
        <v>26.41</v>
      </c>
      <c r="D698" s="11">
        <f>VLOOKUP($A698,'Medical Examinations'!$A:$J,COLUMN('Medical Examinations'!C697),FALSE)</f>
        <v>8.11</v>
      </c>
      <c r="E698" s="11" t="str">
        <f>VLOOKUP($A698,'Medical Examinations'!$A:$J,COLUMN('Medical Examinations'!D697),FALSE)</f>
        <v>No</v>
      </c>
      <c r="F698" s="11" t="str">
        <f>VLOOKUP($A698,'Medical Examinations'!$A:$J,COLUMN('Medical Examinations'!E697),FALSE)</f>
        <v>No</v>
      </c>
      <c r="G698" s="11" t="str">
        <f>VLOOKUP($A698,'Medical Examinations'!$A:$J,COLUMN('Medical Examinations'!F697),FALSE)</f>
        <v>No</v>
      </c>
      <c r="H698" s="11">
        <f>VLOOKUP($A698,'Medical Examinations'!$A:$J,COLUMN('Medical Examinations'!G697),FALSE)</f>
        <v>3</v>
      </c>
      <c r="I698" s="11" t="str">
        <f>VLOOKUP($A698,'Medical Examinations'!$A:$J,COLUMN('Medical Examinations'!H697),FALSE)</f>
        <v>No</v>
      </c>
      <c r="J698" s="11" t="str">
        <f>VLOOKUP($A698,'Medical Examinations'!$A:$J,COLUMN('Medical Examinations'!I697),FALSE)</f>
        <v>Overweight</v>
      </c>
      <c r="K698" s="11" t="str">
        <f>VLOOKUP($A698,'Medical Examinations'!$A:$J,COLUMN('Medical Examinations'!J697),FALSE)</f>
        <v>Diabetes</v>
      </c>
      <c r="L698" s="27">
        <f>VLOOKUP($A698,'Hospitalisation Details'!$A:$K,COLUMN('Hospitalisation Details'!J697),FALSE)</f>
        <v>21442</v>
      </c>
      <c r="M698" s="28">
        <f>VLOOKUP($A698,'Hospitalisation Details'!$A:$K,COLUMN('Hospitalisation Details'!F697),FALSE)</f>
        <v>14394.56</v>
      </c>
      <c r="N698" s="28" t="str">
        <f>VLOOKUP($A698,'Hospitalisation Details'!$A:$K,COLUMN('Hospitalisation Details'!G697),FALSE)</f>
        <v>Tier - 2</v>
      </c>
      <c r="O698" s="28" t="str">
        <f>VLOOKUP($A698,'Hospitalisation Details'!$A:$K,COLUMN('Hospitalisation Details'!H697),FALSE)</f>
        <v>Tier - 1</v>
      </c>
      <c r="P698" s="28" t="str">
        <f>VLOOKUP($A698,'Hospitalisation Details'!$A:$K,COLUMN('Hospitalisation Details'!I697),FALSE)</f>
        <v>R1018</v>
      </c>
      <c r="Q698" s="29">
        <f>VLOOKUP($A698,'Hospitalisation Details'!$A:$K,COLUMN('Hospitalisation Details'!K697),FALSE)</f>
        <v>64</v>
      </c>
    </row>
    <row r="699" spans="1:17" ht="15.75" customHeight="1" x14ac:dyDescent="0.35">
      <c r="A699" s="26" t="s">
        <v>737</v>
      </c>
      <c r="B699" s="11" t="str">
        <f>VLOOKUP(A699,'Customer Names'!A:E,COLUMN('Customer Names'!D698),FALSE)</f>
        <v>Ms. Kate</v>
      </c>
      <c r="C699" s="11">
        <f>VLOOKUP($A699,'Medical Examinations'!$A:$J,COLUMN('Medical Examinations'!B698),FALSE)</f>
        <v>28.785</v>
      </c>
      <c r="D699" s="11">
        <f>VLOOKUP($A699,'Medical Examinations'!$A:$J,COLUMN('Medical Examinations'!C698),FALSE)</f>
        <v>6.6</v>
      </c>
      <c r="E699" s="11" t="str">
        <f>VLOOKUP($A699,'Medical Examinations'!$A:$J,COLUMN('Medical Examinations'!D698),FALSE)</f>
        <v>No</v>
      </c>
      <c r="F699" s="11" t="str">
        <f>VLOOKUP($A699,'Medical Examinations'!$A:$J,COLUMN('Medical Examinations'!E698),FALSE)</f>
        <v>No</v>
      </c>
      <c r="G699" s="11" t="str">
        <f>VLOOKUP($A699,'Medical Examinations'!$A:$J,COLUMN('Medical Examinations'!F698),FALSE)</f>
        <v>No</v>
      </c>
      <c r="H699" s="11">
        <f>VLOOKUP($A699,'Medical Examinations'!$A:$J,COLUMN('Medical Examinations'!G698),FALSE)</f>
        <v>0</v>
      </c>
      <c r="I699" s="11" t="str">
        <f>VLOOKUP($A699,'Medical Examinations'!$A:$J,COLUMN('Medical Examinations'!H698),FALSE)</f>
        <v>No</v>
      </c>
      <c r="J699" s="11" t="str">
        <f>VLOOKUP($A699,'Medical Examinations'!$A:$J,COLUMN('Medical Examinations'!I698),FALSE)</f>
        <v>Overweight</v>
      </c>
      <c r="K699" s="11" t="str">
        <f>VLOOKUP($A699,'Medical Examinations'!$A:$J,COLUMN('Medical Examinations'!J698),FALSE)</f>
        <v>Diabetes</v>
      </c>
      <c r="L699" s="27">
        <f>VLOOKUP($A699,'Hospitalisation Details'!$A:$K,COLUMN('Hospitalisation Details'!J698),FALSE)</f>
        <v>23915</v>
      </c>
      <c r="M699" s="28">
        <f>VLOOKUP($A699,'Hospitalisation Details'!$A:$K,COLUMN('Hospitalisation Details'!F698),FALSE)</f>
        <v>14394.4</v>
      </c>
      <c r="N699" s="28" t="str">
        <f>VLOOKUP($A699,'Hospitalisation Details'!$A:$K,COLUMN('Hospitalisation Details'!G698),FALSE)</f>
        <v>Tier - 2</v>
      </c>
      <c r="O699" s="28" t="str">
        <f>VLOOKUP($A699,'Hospitalisation Details'!$A:$K,COLUMN('Hospitalisation Details'!H698),FALSE)</f>
        <v>Tier - 3</v>
      </c>
      <c r="P699" s="28" t="str">
        <f>VLOOKUP($A699,'Hospitalisation Details'!$A:$K,COLUMN('Hospitalisation Details'!I698),FALSE)</f>
        <v>R1024</v>
      </c>
      <c r="Q699" s="29">
        <f>VLOOKUP($A699,'Hospitalisation Details'!$A:$K,COLUMN('Hospitalisation Details'!K698),FALSE)</f>
        <v>57</v>
      </c>
    </row>
    <row r="700" spans="1:17" ht="15.75" customHeight="1" x14ac:dyDescent="0.35">
      <c r="A700" s="26" t="s">
        <v>738</v>
      </c>
      <c r="B700" s="11" t="str">
        <f>VLOOKUP(A700,'Customer Names'!A:E,COLUMN('Customer Names'!D699),FALSE)</f>
        <v>Ms. Maria</v>
      </c>
      <c r="C700" s="11">
        <f>VLOOKUP($A700,'Medical Examinations'!$A:$J,COLUMN('Medical Examinations'!B699),FALSE)</f>
        <v>26.695</v>
      </c>
      <c r="D700" s="11">
        <f>VLOOKUP($A700,'Medical Examinations'!$A:$J,COLUMN('Medical Examinations'!C699),FALSE)</f>
        <v>10.14</v>
      </c>
      <c r="E700" s="11" t="str">
        <f>VLOOKUP($A700,'Medical Examinations'!$A:$J,COLUMN('Medical Examinations'!D699),FALSE)</f>
        <v>Yes</v>
      </c>
      <c r="F700" s="11" t="str">
        <f>VLOOKUP($A700,'Medical Examinations'!$A:$J,COLUMN('Medical Examinations'!E699),FALSE)</f>
        <v>No</v>
      </c>
      <c r="G700" s="11" t="str">
        <f>VLOOKUP($A700,'Medical Examinations'!$A:$J,COLUMN('Medical Examinations'!F699),FALSE)</f>
        <v>Yes</v>
      </c>
      <c r="H700" s="11">
        <f>VLOOKUP($A700,'Medical Examinations'!$A:$J,COLUMN('Medical Examinations'!G699),FALSE)</f>
        <v>1</v>
      </c>
      <c r="I700" s="11" t="str">
        <f>VLOOKUP($A700,'Medical Examinations'!$A:$J,COLUMN('Medical Examinations'!H699),FALSE)</f>
        <v>No</v>
      </c>
      <c r="J700" s="11" t="str">
        <f>VLOOKUP($A700,'Medical Examinations'!$A:$J,COLUMN('Medical Examinations'!I699),FALSE)</f>
        <v>Overweight</v>
      </c>
      <c r="K700" s="11" t="str">
        <f>VLOOKUP($A700,'Medical Examinations'!$A:$J,COLUMN('Medical Examinations'!J699),FALSE)</f>
        <v>Diabetes</v>
      </c>
      <c r="L700" s="27">
        <f>VLOOKUP($A700,'Hospitalisation Details'!$A:$K,COLUMN('Hospitalisation Details'!J699),FALSE)</f>
        <v>23208</v>
      </c>
      <c r="M700" s="28">
        <f>VLOOKUP($A700,'Hospitalisation Details'!$A:$K,COLUMN('Hospitalisation Details'!F699),FALSE)</f>
        <v>14382.71</v>
      </c>
      <c r="N700" s="28" t="str">
        <f>VLOOKUP($A700,'Hospitalisation Details'!$A:$K,COLUMN('Hospitalisation Details'!G699),FALSE)</f>
        <v>Tier - 2</v>
      </c>
      <c r="O700" s="28" t="str">
        <f>VLOOKUP($A700,'Hospitalisation Details'!$A:$K,COLUMN('Hospitalisation Details'!H699),FALSE)</f>
        <v>Tier - 2</v>
      </c>
      <c r="P700" s="28" t="str">
        <f>VLOOKUP($A700,'Hospitalisation Details'!$A:$K,COLUMN('Hospitalisation Details'!I699),FALSE)</f>
        <v>R1012</v>
      </c>
      <c r="Q700" s="29">
        <f>VLOOKUP($A700,'Hospitalisation Details'!$A:$K,COLUMN('Hospitalisation Details'!K699),FALSE)</f>
        <v>59</v>
      </c>
    </row>
    <row r="701" spans="1:17" ht="15.75" customHeight="1" x14ac:dyDescent="0.35">
      <c r="A701" s="26" t="s">
        <v>739</v>
      </c>
      <c r="B701" s="11" t="str">
        <f>VLOOKUP(A701,'Customer Names'!A:E,COLUMN('Customer Names'!D700),FALSE)</f>
        <v>Mr. Daven</v>
      </c>
      <c r="C701" s="11">
        <f>VLOOKUP($A701,'Medical Examinations'!$A:$J,COLUMN('Medical Examinations'!B700),FALSE)</f>
        <v>32.799999999999997</v>
      </c>
      <c r="D701" s="11">
        <f>VLOOKUP($A701,'Medical Examinations'!$A:$J,COLUMN('Medical Examinations'!C700),FALSE)</f>
        <v>6.06</v>
      </c>
      <c r="E701" s="11" t="str">
        <f>VLOOKUP($A701,'Medical Examinations'!$A:$J,COLUMN('Medical Examinations'!D700),FALSE)</f>
        <v>Yes</v>
      </c>
      <c r="F701" s="11" t="str">
        <f>VLOOKUP($A701,'Medical Examinations'!$A:$J,COLUMN('Medical Examinations'!E700),FALSE)</f>
        <v>No</v>
      </c>
      <c r="G701" s="11" t="str">
        <f>VLOOKUP($A701,'Medical Examinations'!$A:$J,COLUMN('Medical Examinations'!F700),FALSE)</f>
        <v>No</v>
      </c>
      <c r="H701" s="11">
        <f>VLOOKUP($A701,'Medical Examinations'!$A:$J,COLUMN('Medical Examinations'!G700),FALSE)</f>
        <v>1</v>
      </c>
      <c r="I701" s="11" t="str">
        <f>VLOOKUP($A701,'Medical Examinations'!$A:$J,COLUMN('Medical Examinations'!H700),FALSE)</f>
        <v>No</v>
      </c>
      <c r="J701" s="11" t="str">
        <f>VLOOKUP($A701,'Medical Examinations'!$A:$J,COLUMN('Medical Examinations'!I700),FALSE)</f>
        <v>Obesity</v>
      </c>
      <c r="K701" s="11" t="str">
        <f>VLOOKUP($A701,'Medical Examinations'!$A:$J,COLUMN('Medical Examinations'!J700),FALSE)</f>
        <v>Prediabetes</v>
      </c>
      <c r="L701" s="27">
        <f>VLOOKUP($A701,'Hospitalisation Details'!$A:$K,COLUMN('Hospitalisation Details'!J700),FALSE)</f>
        <v>32463</v>
      </c>
      <c r="M701" s="28">
        <f>VLOOKUP($A701,'Hospitalisation Details'!$A:$K,COLUMN('Hospitalisation Details'!F700),FALSE)</f>
        <v>14358.36</v>
      </c>
      <c r="N701" s="28" t="str">
        <f>VLOOKUP($A701,'Hospitalisation Details'!$A:$K,COLUMN('Hospitalisation Details'!G700),FALSE)</f>
        <v>Tier - 2</v>
      </c>
      <c r="O701" s="28" t="str">
        <f>VLOOKUP($A701,'Hospitalisation Details'!$A:$K,COLUMN('Hospitalisation Details'!H700),FALSE)</f>
        <v>Tier - 2</v>
      </c>
      <c r="P701" s="28" t="str">
        <f>VLOOKUP($A701,'Hospitalisation Details'!$A:$K,COLUMN('Hospitalisation Details'!I700),FALSE)</f>
        <v>R1011</v>
      </c>
      <c r="Q701" s="29">
        <f>VLOOKUP($A701,'Hospitalisation Details'!$A:$K,COLUMN('Hospitalisation Details'!K700),FALSE)</f>
        <v>34</v>
      </c>
    </row>
    <row r="702" spans="1:17" ht="15.75" customHeight="1" x14ac:dyDescent="0.35">
      <c r="A702" s="26" t="s">
        <v>740</v>
      </c>
      <c r="B702" s="11" t="str">
        <f>VLOOKUP(A702,'Customer Names'!A:E,COLUMN('Customer Names'!D701),FALSE)</f>
        <v>Mrs. Brianne</v>
      </c>
      <c r="C702" s="11">
        <f>VLOOKUP($A702,'Medical Examinations'!$A:$J,COLUMN('Medical Examinations'!B701),FALSE)</f>
        <v>35.869999999999997</v>
      </c>
      <c r="D702" s="11">
        <f>VLOOKUP($A702,'Medical Examinations'!$A:$J,COLUMN('Medical Examinations'!C701),FALSE)</f>
        <v>9.91</v>
      </c>
      <c r="E702" s="11" t="str">
        <f>VLOOKUP($A702,'Medical Examinations'!$A:$J,COLUMN('Medical Examinations'!D701),FALSE)</f>
        <v>Yes</v>
      </c>
      <c r="F702" s="11" t="str">
        <f>VLOOKUP($A702,'Medical Examinations'!$A:$J,COLUMN('Medical Examinations'!E701),FALSE)</f>
        <v>No</v>
      </c>
      <c r="G702" s="11" t="str">
        <f>VLOOKUP($A702,'Medical Examinations'!$A:$J,COLUMN('Medical Examinations'!F701),FALSE)</f>
        <v>No</v>
      </c>
      <c r="H702" s="11">
        <f>VLOOKUP($A702,'Medical Examinations'!$A:$J,COLUMN('Medical Examinations'!G701),FALSE)</f>
        <v>0</v>
      </c>
      <c r="I702" s="11" t="str">
        <f>VLOOKUP($A702,'Medical Examinations'!$A:$J,COLUMN('Medical Examinations'!H701),FALSE)</f>
        <v>No</v>
      </c>
      <c r="J702" s="11" t="str">
        <f>VLOOKUP($A702,'Medical Examinations'!$A:$J,COLUMN('Medical Examinations'!I701),FALSE)</f>
        <v>Obesity</v>
      </c>
      <c r="K702" s="11" t="str">
        <f>VLOOKUP($A702,'Medical Examinations'!$A:$J,COLUMN('Medical Examinations'!J701),FALSE)</f>
        <v>Diabetes</v>
      </c>
      <c r="L702" s="27">
        <f>VLOOKUP($A702,'Hospitalisation Details'!$A:$K,COLUMN('Hospitalisation Details'!J701),FALSE)</f>
        <v>24755</v>
      </c>
      <c r="M702" s="28">
        <f>VLOOKUP($A702,'Hospitalisation Details'!$A:$K,COLUMN('Hospitalisation Details'!F701),FALSE)</f>
        <v>14355.43</v>
      </c>
      <c r="N702" s="28" t="str">
        <f>VLOOKUP($A702,'Hospitalisation Details'!$A:$K,COLUMN('Hospitalisation Details'!G701),FALSE)</f>
        <v>Tier - 2</v>
      </c>
      <c r="O702" s="28" t="str">
        <f>VLOOKUP($A702,'Hospitalisation Details'!$A:$K,COLUMN('Hospitalisation Details'!H701),FALSE)</f>
        <v>Tier - 1</v>
      </c>
      <c r="P702" s="28" t="str">
        <f>VLOOKUP($A702,'Hospitalisation Details'!$A:$K,COLUMN('Hospitalisation Details'!I701),FALSE)</f>
        <v>R1026</v>
      </c>
      <c r="Q702" s="29">
        <f>VLOOKUP($A702,'Hospitalisation Details'!$A:$K,COLUMN('Hospitalisation Details'!K701),FALSE)</f>
        <v>55</v>
      </c>
    </row>
    <row r="703" spans="1:17" ht="15.75" customHeight="1" x14ac:dyDescent="0.35">
      <c r="A703" s="26" t="s">
        <v>741</v>
      </c>
      <c r="B703" s="11" t="str">
        <f>VLOOKUP(A703,'Customer Names'!A:E,COLUMN('Customer Names'!D702),FALSE)</f>
        <v>Mr. Hiroki</v>
      </c>
      <c r="C703" s="11">
        <f>VLOOKUP($A703,'Medical Examinations'!$A:$J,COLUMN('Medical Examinations'!B702),FALSE)</f>
        <v>21.66</v>
      </c>
      <c r="D703" s="11">
        <f>VLOOKUP($A703,'Medical Examinations'!$A:$J,COLUMN('Medical Examinations'!C702),FALSE)</f>
        <v>4.1399999999999997</v>
      </c>
      <c r="E703" s="11" t="str">
        <f>VLOOKUP($A703,'Medical Examinations'!$A:$J,COLUMN('Medical Examinations'!D702),FALSE)</f>
        <v>Yes</v>
      </c>
      <c r="F703" s="11" t="str">
        <f>VLOOKUP($A703,'Medical Examinations'!$A:$J,COLUMN('Medical Examinations'!E702),FALSE)</f>
        <v>No</v>
      </c>
      <c r="G703" s="11" t="str">
        <f>VLOOKUP($A703,'Medical Examinations'!$A:$J,COLUMN('Medical Examinations'!F702),FALSE)</f>
        <v>No</v>
      </c>
      <c r="H703" s="11">
        <f>VLOOKUP($A703,'Medical Examinations'!$A:$J,COLUMN('Medical Examinations'!G702),FALSE)</f>
        <v>2</v>
      </c>
      <c r="I703" s="11" t="str">
        <f>VLOOKUP($A703,'Medical Examinations'!$A:$J,COLUMN('Medical Examinations'!H702),FALSE)</f>
        <v>No</v>
      </c>
      <c r="J703" s="11" t="str">
        <f>VLOOKUP($A703,'Medical Examinations'!$A:$J,COLUMN('Medical Examinations'!I702),FALSE)</f>
        <v>Healthy Weight</v>
      </c>
      <c r="K703" s="11" t="str">
        <f>VLOOKUP($A703,'Medical Examinations'!$A:$J,COLUMN('Medical Examinations'!J702),FALSE)</f>
        <v>Normal</v>
      </c>
      <c r="L703" s="27">
        <f>VLOOKUP($A703,'Hospitalisation Details'!$A:$K,COLUMN('Hospitalisation Details'!J702),FALSE)</f>
        <v>21908</v>
      </c>
      <c r="M703" s="28">
        <f>VLOOKUP($A703,'Hospitalisation Details'!$A:$K,COLUMN('Hospitalisation Details'!F702),FALSE)</f>
        <v>14349.85</v>
      </c>
      <c r="N703" s="28" t="str">
        <f>VLOOKUP($A703,'Hospitalisation Details'!$A:$K,COLUMN('Hospitalisation Details'!G702),FALSE)</f>
        <v>Tier - 2</v>
      </c>
      <c r="O703" s="28" t="str">
        <f>VLOOKUP($A703,'Hospitalisation Details'!$A:$K,COLUMN('Hospitalisation Details'!H702),FALSE)</f>
        <v>Tier - 2</v>
      </c>
      <c r="P703" s="28" t="str">
        <f>VLOOKUP($A703,'Hospitalisation Details'!$A:$K,COLUMN('Hospitalisation Details'!I702),FALSE)</f>
        <v>R1012</v>
      </c>
      <c r="Q703" s="29">
        <f>VLOOKUP($A703,'Hospitalisation Details'!$A:$K,COLUMN('Hospitalisation Details'!K702),FALSE)</f>
        <v>63</v>
      </c>
    </row>
    <row r="704" spans="1:17" ht="15.75" customHeight="1" x14ac:dyDescent="0.35">
      <c r="A704" s="26" t="s">
        <v>742</v>
      </c>
      <c r="B704" s="11" t="str">
        <f>VLOOKUP(A704,'Customer Names'!A:E,COLUMN('Customer Names'!D703),FALSE)</f>
        <v>Mr. Anders</v>
      </c>
      <c r="C704" s="11">
        <f>VLOOKUP($A704,'Medical Examinations'!$A:$J,COLUMN('Medical Examinations'!B703),FALSE)</f>
        <v>37.72</v>
      </c>
      <c r="D704" s="11">
        <f>VLOOKUP($A704,'Medical Examinations'!$A:$J,COLUMN('Medical Examinations'!C703),FALSE)</f>
        <v>4.38</v>
      </c>
      <c r="E704" s="11" t="str">
        <f>VLOOKUP($A704,'Medical Examinations'!$A:$J,COLUMN('Medical Examinations'!D703),FALSE)</f>
        <v>Yes</v>
      </c>
      <c r="F704" s="11" t="str">
        <f>VLOOKUP($A704,'Medical Examinations'!$A:$J,COLUMN('Medical Examinations'!E703),FALSE)</f>
        <v>No</v>
      </c>
      <c r="G704" s="11" t="str">
        <f>VLOOKUP($A704,'Medical Examinations'!$A:$J,COLUMN('Medical Examinations'!F703),FALSE)</f>
        <v>Yes</v>
      </c>
      <c r="H704" s="11">
        <f>VLOOKUP($A704,'Medical Examinations'!$A:$J,COLUMN('Medical Examinations'!G703),FALSE)</f>
        <v>1</v>
      </c>
      <c r="I704" s="11" t="str">
        <f>VLOOKUP($A704,'Medical Examinations'!$A:$J,COLUMN('Medical Examinations'!H703),FALSE)</f>
        <v>No</v>
      </c>
      <c r="J704" s="11" t="str">
        <f>VLOOKUP($A704,'Medical Examinations'!$A:$J,COLUMN('Medical Examinations'!I703),FALSE)</f>
        <v>Obesity</v>
      </c>
      <c r="K704" s="11" t="str">
        <f>VLOOKUP($A704,'Medical Examinations'!$A:$J,COLUMN('Medical Examinations'!J703),FALSE)</f>
        <v>Normal</v>
      </c>
      <c r="L704" s="27">
        <f>VLOOKUP($A704,'Hospitalisation Details'!$A:$K,COLUMN('Hospitalisation Details'!J703),FALSE)</f>
        <v>25472</v>
      </c>
      <c r="M704" s="28">
        <f>VLOOKUP($A704,'Hospitalisation Details'!$A:$K,COLUMN('Hospitalisation Details'!F703),FALSE)</f>
        <v>14337.91</v>
      </c>
      <c r="N704" s="28" t="str">
        <f>VLOOKUP($A704,'Hospitalisation Details'!$A:$K,COLUMN('Hospitalisation Details'!G703),FALSE)</f>
        <v>Tier - 2</v>
      </c>
      <c r="O704" s="28" t="str">
        <f>VLOOKUP($A704,'Hospitalisation Details'!$A:$K,COLUMN('Hospitalisation Details'!H703),FALSE)</f>
        <v>Tier - 3</v>
      </c>
      <c r="P704" s="28" t="str">
        <f>VLOOKUP($A704,'Hospitalisation Details'!$A:$K,COLUMN('Hospitalisation Details'!I703),FALSE)</f>
        <v>R1022</v>
      </c>
      <c r="Q704" s="29">
        <f>VLOOKUP($A704,'Hospitalisation Details'!$A:$K,COLUMN('Hospitalisation Details'!K703),FALSE)</f>
        <v>53</v>
      </c>
    </row>
    <row r="705" spans="1:17" ht="15.75" customHeight="1" x14ac:dyDescent="0.35">
      <c r="A705" s="26" t="s">
        <v>743</v>
      </c>
      <c r="B705" s="11" t="str">
        <f>VLOOKUP(A705,'Customer Names'!A:E,COLUMN('Customer Names'!D704),FALSE)</f>
        <v>Ms. Danielle</v>
      </c>
      <c r="C705" s="11">
        <f>VLOOKUP($A705,'Medical Examinations'!$A:$J,COLUMN('Medical Examinations'!B704),FALSE)</f>
        <v>39.700000000000003</v>
      </c>
      <c r="D705" s="11">
        <f>VLOOKUP($A705,'Medical Examinations'!$A:$J,COLUMN('Medical Examinations'!C704),FALSE)</f>
        <v>9.83</v>
      </c>
      <c r="E705" s="11" t="str">
        <f>VLOOKUP($A705,'Medical Examinations'!$A:$J,COLUMN('Medical Examinations'!D704),FALSE)</f>
        <v>No</v>
      </c>
      <c r="F705" s="11" t="str">
        <f>VLOOKUP($A705,'Medical Examinations'!$A:$J,COLUMN('Medical Examinations'!E704),FALSE)</f>
        <v>No</v>
      </c>
      <c r="G705" s="11" t="str">
        <f>VLOOKUP($A705,'Medical Examinations'!$A:$J,COLUMN('Medical Examinations'!F704),FALSE)</f>
        <v>No</v>
      </c>
      <c r="H705" s="11">
        <f>VLOOKUP($A705,'Medical Examinations'!$A:$J,COLUMN('Medical Examinations'!G704),FALSE)</f>
        <v>3</v>
      </c>
      <c r="I705" s="11" t="str">
        <f>VLOOKUP($A705,'Medical Examinations'!$A:$J,COLUMN('Medical Examinations'!H704),FALSE)</f>
        <v>No</v>
      </c>
      <c r="J705" s="11" t="str">
        <f>VLOOKUP($A705,'Medical Examinations'!$A:$J,COLUMN('Medical Examinations'!I704),FALSE)</f>
        <v>Obesity</v>
      </c>
      <c r="K705" s="11" t="str">
        <f>VLOOKUP($A705,'Medical Examinations'!$A:$J,COLUMN('Medical Examinations'!J704),FALSE)</f>
        <v>Diabetes</v>
      </c>
      <c r="L705" s="27">
        <f>VLOOKUP($A705,'Hospitalisation Details'!$A:$K,COLUMN('Hospitalisation Details'!J704),FALSE)</f>
        <v>21376</v>
      </c>
      <c r="M705" s="28">
        <f>VLOOKUP($A705,'Hospitalisation Details'!$A:$K,COLUMN('Hospitalisation Details'!F704),FALSE)</f>
        <v>14319.03</v>
      </c>
      <c r="N705" s="28" t="str">
        <f>VLOOKUP($A705,'Hospitalisation Details'!$A:$K,COLUMN('Hospitalisation Details'!G704),FALSE)</f>
        <v>Tier - 2</v>
      </c>
      <c r="O705" s="28" t="str">
        <f>VLOOKUP($A705,'Hospitalisation Details'!$A:$K,COLUMN('Hospitalisation Details'!H704),FALSE)</f>
        <v>Tier - 2</v>
      </c>
      <c r="P705" s="28" t="str">
        <f>VLOOKUP($A705,'Hospitalisation Details'!$A:$K,COLUMN('Hospitalisation Details'!I704),FALSE)</f>
        <v>R1011</v>
      </c>
      <c r="Q705" s="29">
        <f>VLOOKUP($A705,'Hospitalisation Details'!$A:$K,COLUMN('Hospitalisation Details'!K704),FALSE)</f>
        <v>64</v>
      </c>
    </row>
    <row r="706" spans="1:17" ht="15.75" customHeight="1" x14ac:dyDescent="0.35">
      <c r="A706" s="26" t="s">
        <v>744</v>
      </c>
      <c r="B706" s="11" t="str">
        <f>VLOOKUP(A706,'Customer Names'!A:E,COLUMN('Customer Names'!D705),FALSE)</f>
        <v>Ms. Candace</v>
      </c>
      <c r="C706" s="11">
        <f>VLOOKUP($A706,'Medical Examinations'!$A:$J,COLUMN('Medical Examinations'!B705),FALSE)</f>
        <v>35.97</v>
      </c>
      <c r="D706" s="11">
        <f>VLOOKUP($A706,'Medical Examinations'!$A:$J,COLUMN('Medical Examinations'!C705),FALSE)</f>
        <v>11.08</v>
      </c>
      <c r="E706" s="11" t="str">
        <f>VLOOKUP($A706,'Medical Examinations'!$A:$J,COLUMN('Medical Examinations'!D705),FALSE)</f>
        <v>No</v>
      </c>
      <c r="F706" s="11" t="str">
        <f>VLOOKUP($A706,'Medical Examinations'!$A:$J,COLUMN('Medical Examinations'!E705),FALSE)</f>
        <v>No</v>
      </c>
      <c r="G706" s="11" t="str">
        <f>VLOOKUP($A706,'Medical Examinations'!$A:$J,COLUMN('Medical Examinations'!F705),FALSE)</f>
        <v>No</v>
      </c>
      <c r="H706" s="11">
        <f>VLOOKUP($A706,'Medical Examinations'!$A:$J,COLUMN('Medical Examinations'!G705),FALSE)</f>
        <v>3</v>
      </c>
      <c r="I706" s="11" t="str">
        <f>VLOOKUP($A706,'Medical Examinations'!$A:$J,COLUMN('Medical Examinations'!H705),FALSE)</f>
        <v>No</v>
      </c>
      <c r="J706" s="11" t="str">
        <f>VLOOKUP($A706,'Medical Examinations'!$A:$J,COLUMN('Medical Examinations'!I705),FALSE)</f>
        <v>Obesity</v>
      </c>
      <c r="K706" s="11" t="str">
        <f>VLOOKUP($A706,'Medical Examinations'!$A:$J,COLUMN('Medical Examinations'!J705),FALSE)</f>
        <v>Diabetes</v>
      </c>
      <c r="L706" s="27">
        <f>VLOOKUP($A706,'Hospitalisation Details'!$A:$K,COLUMN('Hospitalisation Details'!J705),FALSE)</f>
        <v>21473</v>
      </c>
      <c r="M706" s="28">
        <f>VLOOKUP($A706,'Hospitalisation Details'!$A:$K,COLUMN('Hospitalisation Details'!F705),FALSE)</f>
        <v>14313.85</v>
      </c>
      <c r="N706" s="28" t="str">
        <f>VLOOKUP($A706,'Hospitalisation Details'!$A:$K,COLUMN('Hospitalisation Details'!G705),FALSE)</f>
        <v>Tier - 2</v>
      </c>
      <c r="O706" s="28" t="str">
        <f>VLOOKUP($A706,'Hospitalisation Details'!$A:$K,COLUMN('Hospitalisation Details'!H705),FALSE)</f>
        <v>Tier - 3</v>
      </c>
      <c r="P706" s="28" t="str">
        <f>VLOOKUP($A706,'Hospitalisation Details'!$A:$K,COLUMN('Hospitalisation Details'!I705),FALSE)</f>
        <v>R1013</v>
      </c>
      <c r="Q706" s="29">
        <f>VLOOKUP($A706,'Hospitalisation Details'!$A:$K,COLUMN('Hospitalisation Details'!K705),FALSE)</f>
        <v>64</v>
      </c>
    </row>
    <row r="707" spans="1:17" ht="15.75" customHeight="1" x14ac:dyDescent="0.35">
      <c r="A707" s="26" t="s">
        <v>745</v>
      </c>
      <c r="B707" s="11" t="str">
        <f>VLOOKUP(A707,'Customer Names'!A:E,COLUMN('Customer Names'!D706),FALSE)</f>
        <v>Mr. Bruno</v>
      </c>
      <c r="C707" s="11">
        <f>VLOOKUP($A707,'Medical Examinations'!$A:$J,COLUMN('Medical Examinations'!B706),FALSE)</f>
        <v>37.85</v>
      </c>
      <c r="D707" s="11">
        <f>VLOOKUP($A707,'Medical Examinations'!$A:$J,COLUMN('Medical Examinations'!C706),FALSE)</f>
        <v>11.01</v>
      </c>
      <c r="E707" s="11" t="str">
        <f>VLOOKUP($A707,'Medical Examinations'!$A:$J,COLUMN('Medical Examinations'!D706),FALSE)</f>
        <v>No</v>
      </c>
      <c r="F707" s="11" t="str">
        <f>VLOOKUP($A707,'Medical Examinations'!$A:$J,COLUMN('Medical Examinations'!E706),FALSE)</f>
        <v>No</v>
      </c>
      <c r="G707" s="11" t="str">
        <f>VLOOKUP($A707,'Medical Examinations'!$A:$J,COLUMN('Medical Examinations'!F706),FALSE)</f>
        <v>No</v>
      </c>
      <c r="H707" s="11">
        <f>VLOOKUP($A707,'Medical Examinations'!$A:$J,COLUMN('Medical Examinations'!G706),FALSE)</f>
        <v>0</v>
      </c>
      <c r="I707" s="11" t="str">
        <f>VLOOKUP($A707,'Medical Examinations'!$A:$J,COLUMN('Medical Examinations'!H706),FALSE)</f>
        <v>No</v>
      </c>
      <c r="J707" s="11" t="str">
        <f>VLOOKUP($A707,'Medical Examinations'!$A:$J,COLUMN('Medical Examinations'!I706),FALSE)</f>
        <v>Obesity</v>
      </c>
      <c r="K707" s="11" t="str">
        <f>VLOOKUP($A707,'Medical Examinations'!$A:$J,COLUMN('Medical Examinations'!J706),FALSE)</f>
        <v>Diabetes</v>
      </c>
      <c r="L707" s="27">
        <f>VLOOKUP($A707,'Hospitalisation Details'!$A:$K,COLUMN('Hospitalisation Details'!J706),FALSE)</f>
        <v>25187</v>
      </c>
      <c r="M707" s="28">
        <f>VLOOKUP($A707,'Hospitalisation Details'!$A:$K,COLUMN('Hospitalisation Details'!F706),FALSE)</f>
        <v>14285.9</v>
      </c>
      <c r="N707" s="28" t="str">
        <f>VLOOKUP($A707,'Hospitalisation Details'!$A:$K,COLUMN('Hospitalisation Details'!G706),FALSE)</f>
        <v>Tier - 2</v>
      </c>
      <c r="O707" s="28" t="str">
        <f>VLOOKUP($A707,'Hospitalisation Details'!$A:$K,COLUMN('Hospitalisation Details'!H706),FALSE)</f>
        <v>Tier - 3</v>
      </c>
      <c r="P707" s="28" t="str">
        <f>VLOOKUP($A707,'Hospitalisation Details'!$A:$K,COLUMN('Hospitalisation Details'!I706),FALSE)</f>
        <v>R1012</v>
      </c>
      <c r="Q707" s="29">
        <f>VLOOKUP($A707,'Hospitalisation Details'!$A:$K,COLUMN('Hospitalisation Details'!K706),FALSE)</f>
        <v>54</v>
      </c>
    </row>
    <row r="708" spans="1:17" ht="15.75" customHeight="1" x14ac:dyDescent="0.35">
      <c r="A708" s="26" t="s">
        <v>746</v>
      </c>
      <c r="B708" s="11" t="str">
        <f>VLOOKUP(A708,'Customer Names'!A:E,COLUMN('Customer Names'!D707),FALSE)</f>
        <v>Ms. Emily</v>
      </c>
      <c r="C708" s="11">
        <f>VLOOKUP($A708,'Medical Examinations'!$A:$J,COLUMN('Medical Examinations'!B707),FALSE)</f>
        <v>21.66</v>
      </c>
      <c r="D708" s="11">
        <f>VLOOKUP($A708,'Medical Examinations'!$A:$J,COLUMN('Medical Examinations'!C707),FALSE)</f>
        <v>4.37</v>
      </c>
      <c r="E708" s="11" t="str">
        <f>VLOOKUP($A708,'Medical Examinations'!$A:$J,COLUMN('Medical Examinations'!D707),FALSE)</f>
        <v>No</v>
      </c>
      <c r="F708" s="11" t="str">
        <f>VLOOKUP($A708,'Medical Examinations'!$A:$J,COLUMN('Medical Examinations'!E707),FALSE)</f>
        <v>Yes</v>
      </c>
      <c r="G708" s="11" t="str">
        <f>VLOOKUP($A708,'Medical Examinations'!$A:$J,COLUMN('Medical Examinations'!F707),FALSE)</f>
        <v>No</v>
      </c>
      <c r="H708" s="11">
        <f>VLOOKUP($A708,'Medical Examinations'!$A:$J,COLUMN('Medical Examinations'!G707),FALSE)</f>
        <v>1</v>
      </c>
      <c r="I708" s="11" t="str">
        <f>VLOOKUP($A708,'Medical Examinations'!$A:$J,COLUMN('Medical Examinations'!H707),FALSE)</f>
        <v>Yes</v>
      </c>
      <c r="J708" s="11" t="str">
        <f>VLOOKUP($A708,'Medical Examinations'!$A:$J,COLUMN('Medical Examinations'!I707),FALSE)</f>
        <v>Healthy Weight</v>
      </c>
      <c r="K708" s="11" t="str">
        <f>VLOOKUP($A708,'Medical Examinations'!$A:$J,COLUMN('Medical Examinations'!J707),FALSE)</f>
        <v>Normal</v>
      </c>
      <c r="L708" s="27">
        <f>VLOOKUP($A708,'Hospitalisation Details'!$A:$K,COLUMN('Hospitalisation Details'!J707),FALSE)</f>
        <v>38236</v>
      </c>
      <c r="M708" s="28">
        <f>VLOOKUP($A708,'Hospitalisation Details'!$A:$K,COLUMN('Hospitalisation Details'!F707),FALSE)</f>
        <v>14283.46</v>
      </c>
      <c r="N708" s="28" t="str">
        <f>VLOOKUP($A708,'Hospitalisation Details'!$A:$K,COLUMN('Hospitalisation Details'!G707),FALSE)</f>
        <v>Tier - 2</v>
      </c>
      <c r="O708" s="28" t="str">
        <f>VLOOKUP($A708,'Hospitalisation Details'!$A:$K,COLUMN('Hospitalisation Details'!H707),FALSE)</f>
        <v>Tier - 2</v>
      </c>
      <c r="P708" s="28" t="str">
        <f>VLOOKUP($A708,'Hospitalisation Details'!$A:$K,COLUMN('Hospitalisation Details'!I707),FALSE)</f>
        <v>R1024</v>
      </c>
      <c r="Q708" s="29">
        <f>VLOOKUP($A708,'Hospitalisation Details'!$A:$K,COLUMN('Hospitalisation Details'!K707),FALSE)</f>
        <v>18</v>
      </c>
    </row>
    <row r="709" spans="1:17" ht="15.75" customHeight="1" x14ac:dyDescent="0.35">
      <c r="A709" s="26" t="s">
        <v>747</v>
      </c>
      <c r="B709" s="11" t="str">
        <f>VLOOKUP(A709,'Customer Names'!A:E,COLUMN('Customer Names'!D708),FALSE)</f>
        <v>Mrs. Katie</v>
      </c>
      <c r="C709" s="11">
        <f>VLOOKUP($A709,'Medical Examinations'!$A:$J,COLUMN('Medical Examinations'!B708),FALSE)</f>
        <v>39.369999999999997</v>
      </c>
      <c r="D709" s="11">
        <f>VLOOKUP($A709,'Medical Examinations'!$A:$J,COLUMN('Medical Examinations'!C708),FALSE)</f>
        <v>5.91</v>
      </c>
      <c r="E709" s="11" t="str">
        <f>VLOOKUP($A709,'Medical Examinations'!$A:$J,COLUMN('Medical Examinations'!D708),FALSE)</f>
        <v>No</v>
      </c>
      <c r="F709" s="11" t="str">
        <f>VLOOKUP($A709,'Medical Examinations'!$A:$J,COLUMN('Medical Examinations'!E708),FALSE)</f>
        <v>No</v>
      </c>
      <c r="G709" s="11" t="str">
        <f>VLOOKUP($A709,'Medical Examinations'!$A:$J,COLUMN('Medical Examinations'!F708),FALSE)</f>
        <v>No</v>
      </c>
      <c r="H709" s="11">
        <f>VLOOKUP($A709,'Medical Examinations'!$A:$J,COLUMN('Medical Examinations'!G708),FALSE)</f>
        <v>2</v>
      </c>
      <c r="I709" s="11" t="str">
        <f>VLOOKUP($A709,'Medical Examinations'!$A:$J,COLUMN('Medical Examinations'!H708),FALSE)</f>
        <v>No</v>
      </c>
      <c r="J709" s="11" t="str">
        <f>VLOOKUP($A709,'Medical Examinations'!$A:$J,COLUMN('Medical Examinations'!I708),FALSE)</f>
        <v>Obesity</v>
      </c>
      <c r="K709" s="11" t="str">
        <f>VLOOKUP($A709,'Medical Examinations'!$A:$J,COLUMN('Medical Examinations'!J708),FALSE)</f>
        <v>Prediabetes</v>
      </c>
      <c r="L709" s="27">
        <f>VLOOKUP($A709,'Hospitalisation Details'!$A:$K,COLUMN('Hospitalisation Details'!J708),FALSE)</f>
        <v>26493</v>
      </c>
      <c r="M709" s="28">
        <f>VLOOKUP($A709,'Hospitalisation Details'!$A:$K,COLUMN('Hospitalisation Details'!F708),FALSE)</f>
        <v>14258.33</v>
      </c>
      <c r="N709" s="28" t="str">
        <f>VLOOKUP($A709,'Hospitalisation Details'!$A:$K,COLUMN('Hospitalisation Details'!G708),FALSE)</f>
        <v>Tier - 2</v>
      </c>
      <c r="O709" s="28" t="str">
        <f>VLOOKUP($A709,'Hospitalisation Details'!$A:$K,COLUMN('Hospitalisation Details'!H708),FALSE)</f>
        <v>Tier - 2</v>
      </c>
      <c r="P709" s="28" t="str">
        <f>VLOOKUP($A709,'Hospitalisation Details'!$A:$K,COLUMN('Hospitalisation Details'!I708),FALSE)</f>
        <v>R1026</v>
      </c>
      <c r="Q709" s="29">
        <f>VLOOKUP($A709,'Hospitalisation Details'!$A:$K,COLUMN('Hospitalisation Details'!K708),FALSE)</f>
        <v>50</v>
      </c>
    </row>
    <row r="710" spans="1:17" ht="15.75" customHeight="1" x14ac:dyDescent="0.35">
      <c r="A710" s="26" t="s">
        <v>748</v>
      </c>
      <c r="B710" s="11" t="str">
        <f>VLOOKUP(A710,'Customer Names'!A:E,COLUMN('Customer Names'!D709),FALSE)</f>
        <v>Mrs. Sally</v>
      </c>
      <c r="C710" s="11">
        <f>VLOOKUP($A710,'Medical Examinations'!$A:$J,COLUMN('Medical Examinations'!B709),FALSE)</f>
        <v>40.880000000000003</v>
      </c>
      <c r="D710" s="11">
        <f>VLOOKUP($A710,'Medical Examinations'!$A:$J,COLUMN('Medical Examinations'!C709),FALSE)</f>
        <v>7.65</v>
      </c>
      <c r="E710" s="11" t="str">
        <f>VLOOKUP($A710,'Medical Examinations'!$A:$J,COLUMN('Medical Examinations'!D709),FALSE)</f>
        <v>No</v>
      </c>
      <c r="F710" s="11" t="str">
        <f>VLOOKUP($A710,'Medical Examinations'!$A:$J,COLUMN('Medical Examinations'!E709),FALSE)</f>
        <v>No</v>
      </c>
      <c r="G710" s="11" t="str">
        <f>VLOOKUP($A710,'Medical Examinations'!$A:$J,COLUMN('Medical Examinations'!F709),FALSE)</f>
        <v>No</v>
      </c>
      <c r="H710" s="11">
        <f>VLOOKUP($A710,'Medical Examinations'!$A:$J,COLUMN('Medical Examinations'!G709),FALSE)</f>
        <v>0</v>
      </c>
      <c r="I710" s="11" t="str">
        <f>VLOOKUP($A710,'Medical Examinations'!$A:$J,COLUMN('Medical Examinations'!H709),FALSE)</f>
        <v>No</v>
      </c>
      <c r="J710" s="11" t="str">
        <f>VLOOKUP($A710,'Medical Examinations'!$A:$J,COLUMN('Medical Examinations'!I709),FALSE)</f>
        <v>Obesity</v>
      </c>
      <c r="K710" s="11" t="str">
        <f>VLOOKUP($A710,'Medical Examinations'!$A:$J,COLUMN('Medical Examinations'!J709),FALSE)</f>
        <v>Diabetes</v>
      </c>
      <c r="L710" s="27">
        <f>VLOOKUP($A710,'Hospitalisation Details'!$A:$K,COLUMN('Hospitalisation Details'!J709),FALSE)</f>
        <v>27389</v>
      </c>
      <c r="M710" s="28">
        <f>VLOOKUP($A710,'Hospitalisation Details'!$A:$K,COLUMN('Hospitalisation Details'!F709),FALSE)</f>
        <v>14256.79</v>
      </c>
      <c r="N710" s="28" t="str">
        <f>VLOOKUP($A710,'Hospitalisation Details'!$A:$K,COLUMN('Hospitalisation Details'!G709),FALSE)</f>
        <v>Tier - 2</v>
      </c>
      <c r="O710" s="28" t="str">
        <f>VLOOKUP($A710,'Hospitalisation Details'!$A:$K,COLUMN('Hospitalisation Details'!H709),FALSE)</f>
        <v>Tier - 2</v>
      </c>
      <c r="P710" s="28" t="str">
        <f>VLOOKUP($A710,'Hospitalisation Details'!$A:$K,COLUMN('Hospitalisation Details'!I709),FALSE)</f>
        <v>R1026</v>
      </c>
      <c r="Q710" s="29">
        <f>VLOOKUP($A710,'Hospitalisation Details'!$A:$K,COLUMN('Hospitalisation Details'!K709),FALSE)</f>
        <v>48</v>
      </c>
    </row>
    <row r="711" spans="1:17" ht="15.75" customHeight="1" x14ac:dyDescent="0.35">
      <c r="A711" s="26" t="s">
        <v>749</v>
      </c>
      <c r="B711" s="11" t="str">
        <f>VLOOKUP(A711,'Customer Names'!A:E,COLUMN('Customer Names'!D710),FALSE)</f>
        <v>Ms. Meaghan</v>
      </c>
      <c r="C711" s="11">
        <f>VLOOKUP($A711,'Medical Examinations'!$A:$J,COLUMN('Medical Examinations'!B710),FALSE)</f>
        <v>26.22</v>
      </c>
      <c r="D711" s="11">
        <f>VLOOKUP($A711,'Medical Examinations'!$A:$J,COLUMN('Medical Examinations'!C710),FALSE)</f>
        <v>5.37</v>
      </c>
      <c r="E711" s="11" t="str">
        <f>VLOOKUP($A711,'Medical Examinations'!$A:$J,COLUMN('Medical Examinations'!D710),FALSE)</f>
        <v>Yes</v>
      </c>
      <c r="F711" s="11" t="str">
        <f>VLOOKUP($A711,'Medical Examinations'!$A:$J,COLUMN('Medical Examinations'!E710),FALSE)</f>
        <v>No</v>
      </c>
      <c r="G711" s="11" t="str">
        <f>VLOOKUP($A711,'Medical Examinations'!$A:$J,COLUMN('Medical Examinations'!F710),FALSE)</f>
        <v>No</v>
      </c>
      <c r="H711" s="11">
        <f>VLOOKUP($A711,'Medical Examinations'!$A:$J,COLUMN('Medical Examinations'!G710),FALSE)</f>
        <v>2</v>
      </c>
      <c r="I711" s="11" t="str">
        <f>VLOOKUP($A711,'Medical Examinations'!$A:$J,COLUMN('Medical Examinations'!H710),FALSE)</f>
        <v>No</v>
      </c>
      <c r="J711" s="11" t="str">
        <f>VLOOKUP($A711,'Medical Examinations'!$A:$J,COLUMN('Medical Examinations'!I710),FALSE)</f>
        <v>Overweight</v>
      </c>
      <c r="K711" s="11" t="str">
        <f>VLOOKUP($A711,'Medical Examinations'!$A:$J,COLUMN('Medical Examinations'!J710),FALSE)</f>
        <v>Normal</v>
      </c>
      <c r="L711" s="27">
        <f>VLOOKUP($A711,'Hospitalisation Details'!$A:$K,COLUMN('Hospitalisation Details'!J710),FALSE)</f>
        <v>21862</v>
      </c>
      <c r="M711" s="28">
        <f>VLOOKUP($A711,'Hospitalisation Details'!$A:$K,COLUMN('Hospitalisation Details'!F710),FALSE)</f>
        <v>14256.19</v>
      </c>
      <c r="N711" s="28" t="str">
        <f>VLOOKUP($A711,'Hospitalisation Details'!$A:$K,COLUMN('Hospitalisation Details'!G710),FALSE)</f>
        <v>Tier - 2</v>
      </c>
      <c r="O711" s="28" t="str">
        <f>VLOOKUP($A711,'Hospitalisation Details'!$A:$K,COLUMN('Hospitalisation Details'!H710),FALSE)</f>
        <v>Tier - 3</v>
      </c>
      <c r="P711" s="28" t="str">
        <f>VLOOKUP($A711,'Hospitalisation Details'!$A:$K,COLUMN('Hospitalisation Details'!I710),FALSE)</f>
        <v>R1012</v>
      </c>
      <c r="Q711" s="29">
        <f>VLOOKUP($A711,'Hospitalisation Details'!$A:$K,COLUMN('Hospitalisation Details'!K710),FALSE)</f>
        <v>63</v>
      </c>
    </row>
    <row r="712" spans="1:17" ht="15.75" customHeight="1" x14ac:dyDescent="0.35">
      <c r="A712" s="26" t="s">
        <v>750</v>
      </c>
      <c r="B712" s="11" t="str">
        <f>VLOOKUP(A712,'Customer Names'!A:E,COLUMN('Customer Names'!D711),FALSE)</f>
        <v>Ms. Rina</v>
      </c>
      <c r="C712" s="11">
        <f>VLOOKUP($A712,'Medical Examinations'!$A:$J,COLUMN('Medical Examinations'!B711),FALSE)</f>
        <v>25.08</v>
      </c>
      <c r="D712" s="11">
        <f>VLOOKUP($A712,'Medical Examinations'!$A:$J,COLUMN('Medical Examinations'!C711),FALSE)</f>
        <v>5.75</v>
      </c>
      <c r="E712" s="11" t="str">
        <f>VLOOKUP($A712,'Medical Examinations'!$A:$J,COLUMN('Medical Examinations'!D711),FALSE)</f>
        <v>Yes</v>
      </c>
      <c r="F712" s="11" t="str">
        <f>VLOOKUP($A712,'Medical Examinations'!$A:$J,COLUMN('Medical Examinations'!E711),FALSE)</f>
        <v>No</v>
      </c>
      <c r="G712" s="11" t="str">
        <f>VLOOKUP($A712,'Medical Examinations'!$A:$J,COLUMN('Medical Examinations'!F711),FALSE)</f>
        <v>No</v>
      </c>
      <c r="H712" s="11">
        <f>VLOOKUP($A712,'Medical Examinations'!$A:$J,COLUMN('Medical Examinations'!G711),FALSE)</f>
        <v>2</v>
      </c>
      <c r="I712" s="11" t="str">
        <f>VLOOKUP($A712,'Medical Examinations'!$A:$J,COLUMN('Medical Examinations'!H711),FALSE)</f>
        <v>No</v>
      </c>
      <c r="J712" s="11" t="str">
        <f>VLOOKUP($A712,'Medical Examinations'!$A:$J,COLUMN('Medical Examinations'!I711),FALSE)</f>
        <v>Overweight</v>
      </c>
      <c r="K712" s="11" t="str">
        <f>VLOOKUP($A712,'Medical Examinations'!$A:$J,COLUMN('Medical Examinations'!J711),FALSE)</f>
        <v>Prediabetes</v>
      </c>
      <c r="L712" s="27">
        <f>VLOOKUP($A712,'Hospitalisation Details'!$A:$K,COLUMN('Hospitalisation Details'!J711),FALSE)</f>
        <v>21833</v>
      </c>
      <c r="M712" s="28">
        <f>VLOOKUP($A712,'Hospitalisation Details'!$A:$K,COLUMN('Hospitalisation Details'!F711),FALSE)</f>
        <v>14254.61</v>
      </c>
      <c r="N712" s="28" t="str">
        <f>VLOOKUP($A712,'Hospitalisation Details'!$A:$K,COLUMN('Hospitalisation Details'!G711),FALSE)</f>
        <v>Tier - 2</v>
      </c>
      <c r="O712" s="28" t="str">
        <f>VLOOKUP($A712,'Hospitalisation Details'!$A:$K,COLUMN('Hospitalisation Details'!H711),FALSE)</f>
        <v>Tier - 1</v>
      </c>
      <c r="P712" s="28" t="str">
        <f>VLOOKUP($A712,'Hospitalisation Details'!$A:$K,COLUMN('Hospitalisation Details'!I711),FALSE)</f>
        <v>R1012</v>
      </c>
      <c r="Q712" s="29">
        <f>VLOOKUP($A712,'Hospitalisation Details'!$A:$K,COLUMN('Hospitalisation Details'!K711),FALSE)</f>
        <v>63</v>
      </c>
    </row>
    <row r="713" spans="1:17" ht="15.75" customHeight="1" x14ac:dyDescent="0.35">
      <c r="A713" s="26" t="s">
        <v>751</v>
      </c>
      <c r="B713" s="11" t="str">
        <f>VLOOKUP(A713,'Customer Names'!A:E,COLUMN('Customer Names'!D712),FALSE)</f>
        <v>Ms. Kristin</v>
      </c>
      <c r="C713" s="11">
        <f>VLOOKUP($A713,'Medical Examinations'!$A:$J,COLUMN('Medical Examinations'!B712),FALSE)</f>
        <v>39.1</v>
      </c>
      <c r="D713" s="11">
        <f>VLOOKUP($A713,'Medical Examinations'!$A:$J,COLUMN('Medical Examinations'!C712),FALSE)</f>
        <v>6.79</v>
      </c>
      <c r="E713" s="11" t="str">
        <f>VLOOKUP($A713,'Medical Examinations'!$A:$J,COLUMN('Medical Examinations'!D712),FALSE)</f>
        <v>Yes</v>
      </c>
      <c r="F713" s="11" t="str">
        <f>VLOOKUP($A713,'Medical Examinations'!$A:$J,COLUMN('Medical Examinations'!E712),FALSE)</f>
        <v>No</v>
      </c>
      <c r="G713" s="11" t="str">
        <f>VLOOKUP($A713,'Medical Examinations'!$A:$J,COLUMN('Medical Examinations'!F712),FALSE)</f>
        <v>No</v>
      </c>
      <c r="H713" s="11">
        <f>VLOOKUP($A713,'Medical Examinations'!$A:$J,COLUMN('Medical Examinations'!G712),FALSE)</f>
        <v>2</v>
      </c>
      <c r="I713" s="11" t="str">
        <f>VLOOKUP($A713,'Medical Examinations'!$A:$J,COLUMN('Medical Examinations'!H712),FALSE)</f>
        <v>No</v>
      </c>
      <c r="J713" s="11" t="str">
        <f>VLOOKUP($A713,'Medical Examinations'!$A:$J,COLUMN('Medical Examinations'!I712),FALSE)</f>
        <v>Obesity</v>
      </c>
      <c r="K713" s="11" t="str">
        <f>VLOOKUP($A713,'Medical Examinations'!$A:$J,COLUMN('Medical Examinations'!J712),FALSE)</f>
        <v>Diabetes</v>
      </c>
      <c r="L713" s="27">
        <f>VLOOKUP($A713,'Hospitalisation Details'!$A:$K,COLUMN('Hospitalisation Details'!J712),FALSE)</f>
        <v>22549</v>
      </c>
      <c r="M713" s="28">
        <f>VLOOKUP($A713,'Hospitalisation Details'!$A:$K,COLUMN('Hospitalisation Details'!F712),FALSE)</f>
        <v>14235.07</v>
      </c>
      <c r="N713" s="28" t="str">
        <f>VLOOKUP($A713,'Hospitalisation Details'!$A:$K,COLUMN('Hospitalisation Details'!G712),FALSE)</f>
        <v>Tier - 2</v>
      </c>
      <c r="O713" s="28" t="str">
        <f>VLOOKUP($A713,'Hospitalisation Details'!$A:$K,COLUMN('Hospitalisation Details'!H712),FALSE)</f>
        <v>Tier - 1</v>
      </c>
      <c r="P713" s="28" t="str">
        <f>VLOOKUP($A713,'Hospitalisation Details'!$A:$K,COLUMN('Hospitalisation Details'!I712),FALSE)</f>
        <v>R1011</v>
      </c>
      <c r="Q713" s="29">
        <f>VLOOKUP($A713,'Hospitalisation Details'!$A:$K,COLUMN('Hospitalisation Details'!K712),FALSE)</f>
        <v>61</v>
      </c>
    </row>
    <row r="714" spans="1:17" ht="15.75" customHeight="1" x14ac:dyDescent="0.35">
      <c r="A714" s="26" t="s">
        <v>752</v>
      </c>
      <c r="B714" s="11" t="str">
        <f>VLOOKUP(A714,'Customer Names'!A:E,COLUMN('Customer Names'!D713),FALSE)</f>
        <v>Mr. Albert</v>
      </c>
      <c r="C714" s="11">
        <f>VLOOKUP($A714,'Medical Examinations'!$A:$J,COLUMN('Medical Examinations'!B713),FALSE)</f>
        <v>37.905000000000001</v>
      </c>
      <c r="D714" s="11">
        <f>VLOOKUP($A714,'Medical Examinations'!$A:$J,COLUMN('Medical Examinations'!C713),FALSE)</f>
        <v>7.03</v>
      </c>
      <c r="E714" s="11" t="str">
        <f>VLOOKUP($A714,'Medical Examinations'!$A:$J,COLUMN('Medical Examinations'!D713),FALSE)</f>
        <v>No</v>
      </c>
      <c r="F714" s="11" t="str">
        <f>VLOOKUP($A714,'Medical Examinations'!$A:$J,COLUMN('Medical Examinations'!E713),FALSE)</f>
        <v>No</v>
      </c>
      <c r="G714" s="11" t="str">
        <f>VLOOKUP($A714,'Medical Examinations'!$A:$J,COLUMN('Medical Examinations'!F713),FALSE)</f>
        <v>No</v>
      </c>
      <c r="H714" s="11">
        <f>VLOOKUP($A714,'Medical Examinations'!$A:$J,COLUMN('Medical Examinations'!G713),FALSE)</f>
        <v>3</v>
      </c>
      <c r="I714" s="11" t="str">
        <f>VLOOKUP($A714,'Medical Examinations'!$A:$J,COLUMN('Medical Examinations'!H713),FALSE)</f>
        <v>No</v>
      </c>
      <c r="J714" s="11" t="str">
        <f>VLOOKUP($A714,'Medical Examinations'!$A:$J,COLUMN('Medical Examinations'!I713),FALSE)</f>
        <v>Obesity</v>
      </c>
      <c r="K714" s="11" t="str">
        <f>VLOOKUP($A714,'Medical Examinations'!$A:$J,COLUMN('Medical Examinations'!J713),FALSE)</f>
        <v>Diabetes</v>
      </c>
      <c r="L714" s="27">
        <f>VLOOKUP($A714,'Hospitalisation Details'!$A:$K,COLUMN('Hospitalisation Details'!J713),FALSE)</f>
        <v>21449</v>
      </c>
      <c r="M714" s="28">
        <f>VLOOKUP($A714,'Hospitalisation Details'!$A:$K,COLUMN('Hospitalisation Details'!F713),FALSE)</f>
        <v>14210.54</v>
      </c>
      <c r="N714" s="28" t="str">
        <f>VLOOKUP($A714,'Hospitalisation Details'!$A:$K,COLUMN('Hospitalisation Details'!G713),FALSE)</f>
        <v>Tier - 2</v>
      </c>
      <c r="O714" s="28" t="str">
        <f>VLOOKUP($A714,'Hospitalisation Details'!$A:$K,COLUMN('Hospitalisation Details'!H713),FALSE)</f>
        <v>Tier - 2</v>
      </c>
      <c r="P714" s="28" t="str">
        <f>VLOOKUP($A714,'Hospitalisation Details'!$A:$K,COLUMN('Hospitalisation Details'!I713),FALSE)</f>
        <v>R1012</v>
      </c>
      <c r="Q714" s="29">
        <f>VLOOKUP($A714,'Hospitalisation Details'!$A:$K,COLUMN('Hospitalisation Details'!K713),FALSE)</f>
        <v>64</v>
      </c>
    </row>
    <row r="715" spans="1:17" ht="15.75" customHeight="1" x14ac:dyDescent="0.35">
      <c r="A715" s="26" t="s">
        <v>753</v>
      </c>
      <c r="B715" s="11" t="str">
        <f>VLOOKUP(A715,'Customer Names'!A:E,COLUMN('Customer Names'!D714),FALSE)</f>
        <v>Mrs. Ashley</v>
      </c>
      <c r="C715" s="11">
        <f>VLOOKUP($A715,'Medical Examinations'!$A:$J,COLUMN('Medical Examinations'!B714),FALSE)</f>
        <v>43.35</v>
      </c>
      <c r="D715" s="11">
        <f>VLOOKUP($A715,'Medical Examinations'!$A:$J,COLUMN('Medical Examinations'!C714),FALSE)</f>
        <v>5.41</v>
      </c>
      <c r="E715" s="11" t="str">
        <f>VLOOKUP($A715,'Medical Examinations'!$A:$J,COLUMN('Medical Examinations'!D714),FALSE)</f>
        <v>Yes</v>
      </c>
      <c r="F715" s="11" t="str">
        <f>VLOOKUP($A715,'Medical Examinations'!$A:$J,COLUMN('Medical Examinations'!E714),FALSE)</f>
        <v>No</v>
      </c>
      <c r="G715" s="11" t="str">
        <f>VLOOKUP($A715,'Medical Examinations'!$A:$J,COLUMN('Medical Examinations'!F714),FALSE)</f>
        <v>Yes</v>
      </c>
      <c r="H715" s="11">
        <f>VLOOKUP($A715,'Medical Examinations'!$A:$J,COLUMN('Medical Examinations'!G714),FALSE)</f>
        <v>1</v>
      </c>
      <c r="I715" s="11" t="str">
        <f>VLOOKUP($A715,'Medical Examinations'!$A:$J,COLUMN('Medical Examinations'!H714),FALSE)</f>
        <v>No</v>
      </c>
      <c r="J715" s="11" t="str">
        <f>VLOOKUP($A715,'Medical Examinations'!$A:$J,COLUMN('Medical Examinations'!I714),FALSE)</f>
        <v>Obesity</v>
      </c>
      <c r="K715" s="11" t="str">
        <f>VLOOKUP($A715,'Medical Examinations'!$A:$J,COLUMN('Medical Examinations'!J714),FALSE)</f>
        <v>Normal</v>
      </c>
      <c r="L715" s="27">
        <f>VLOOKUP($A715,'Hospitalisation Details'!$A:$K,COLUMN('Hospitalisation Details'!J714),FALSE)</f>
        <v>30637</v>
      </c>
      <c r="M715" s="28">
        <f>VLOOKUP($A715,'Hospitalisation Details'!$A:$K,COLUMN('Hospitalisation Details'!F714),FALSE)</f>
        <v>14209.4</v>
      </c>
      <c r="N715" s="28" t="str">
        <f>VLOOKUP($A715,'Hospitalisation Details'!$A:$K,COLUMN('Hospitalisation Details'!G714),FALSE)</f>
        <v>Tier - 2</v>
      </c>
      <c r="O715" s="28" t="str">
        <f>VLOOKUP($A715,'Hospitalisation Details'!$A:$K,COLUMN('Hospitalisation Details'!H714),FALSE)</f>
        <v>Tier - 1</v>
      </c>
      <c r="P715" s="28" t="str">
        <f>VLOOKUP($A715,'Hospitalisation Details'!$A:$K,COLUMN('Hospitalisation Details'!I714),FALSE)</f>
        <v>R1026</v>
      </c>
      <c r="Q715" s="29">
        <f>VLOOKUP($A715,'Hospitalisation Details'!$A:$K,COLUMN('Hospitalisation Details'!K714),FALSE)</f>
        <v>39</v>
      </c>
    </row>
    <row r="716" spans="1:17" ht="15.75" customHeight="1" x14ac:dyDescent="0.35">
      <c r="A716" s="26" t="s">
        <v>754</v>
      </c>
      <c r="B716" s="11" t="str">
        <f>VLOOKUP(A716,'Customer Names'!A:E,COLUMN('Customer Names'!D715),FALSE)</f>
        <v>Mrs. Shannon</v>
      </c>
      <c r="C716" s="11">
        <f>VLOOKUP($A716,'Medical Examinations'!$A:$J,COLUMN('Medical Examinations'!B715),FALSE)</f>
        <v>36.15</v>
      </c>
      <c r="D716" s="11">
        <f>VLOOKUP($A716,'Medical Examinations'!$A:$J,COLUMN('Medical Examinations'!C715),FALSE)</f>
        <v>8.0500000000000007</v>
      </c>
      <c r="E716" s="11" t="str">
        <f>VLOOKUP($A716,'Medical Examinations'!$A:$J,COLUMN('Medical Examinations'!D715),FALSE)</f>
        <v>No</v>
      </c>
      <c r="F716" s="11" t="str">
        <f>VLOOKUP($A716,'Medical Examinations'!$A:$J,COLUMN('Medical Examinations'!E715),FALSE)</f>
        <v>No</v>
      </c>
      <c r="G716" s="11" t="str">
        <f>VLOOKUP($A716,'Medical Examinations'!$A:$J,COLUMN('Medical Examinations'!F715),FALSE)</f>
        <v>No</v>
      </c>
      <c r="H716" s="11">
        <f>VLOOKUP($A716,'Medical Examinations'!$A:$J,COLUMN('Medical Examinations'!G715),FALSE)</f>
        <v>0</v>
      </c>
      <c r="I716" s="11" t="str">
        <f>VLOOKUP($A716,'Medical Examinations'!$A:$J,COLUMN('Medical Examinations'!H715),FALSE)</f>
        <v>No</v>
      </c>
      <c r="J716" s="11" t="str">
        <f>VLOOKUP($A716,'Medical Examinations'!$A:$J,COLUMN('Medical Examinations'!I715),FALSE)</f>
        <v>Obesity</v>
      </c>
      <c r="K716" s="11" t="str">
        <f>VLOOKUP($A716,'Medical Examinations'!$A:$J,COLUMN('Medical Examinations'!J715),FALSE)</f>
        <v>Diabetes</v>
      </c>
      <c r="L716" s="27">
        <f>VLOOKUP($A716,'Hospitalisation Details'!$A:$K,COLUMN('Hospitalisation Details'!J715),FALSE)</f>
        <v>25197</v>
      </c>
      <c r="M716" s="28">
        <f>VLOOKUP($A716,'Hospitalisation Details'!$A:$K,COLUMN('Hospitalisation Details'!F715),FALSE)</f>
        <v>14193.55</v>
      </c>
      <c r="N716" s="28" t="str">
        <f>VLOOKUP($A716,'Hospitalisation Details'!$A:$K,COLUMN('Hospitalisation Details'!G715),FALSE)</f>
        <v>Tier - 2</v>
      </c>
      <c r="O716" s="28" t="str">
        <f>VLOOKUP($A716,'Hospitalisation Details'!$A:$K,COLUMN('Hospitalisation Details'!H715),FALSE)</f>
        <v>Tier - 1</v>
      </c>
      <c r="P716" s="28" t="str">
        <f>VLOOKUP($A716,'Hospitalisation Details'!$A:$K,COLUMN('Hospitalisation Details'!I715),FALSE)</f>
        <v>R1026</v>
      </c>
      <c r="Q716" s="29">
        <f>VLOOKUP($A716,'Hospitalisation Details'!$A:$K,COLUMN('Hospitalisation Details'!K715),FALSE)</f>
        <v>54</v>
      </c>
    </row>
    <row r="717" spans="1:17" ht="15.75" customHeight="1" x14ac:dyDescent="0.35">
      <c r="A717" s="26" t="s">
        <v>755</v>
      </c>
      <c r="B717" s="11" t="str">
        <f>VLOOKUP(A717,'Customer Names'!A:E,COLUMN('Customer Names'!D716),FALSE)</f>
        <v>Ms. Amy</v>
      </c>
      <c r="C717" s="11">
        <f>VLOOKUP($A717,'Medical Examinations'!$A:$J,COLUMN('Medical Examinations'!B716),FALSE)</f>
        <v>44.98</v>
      </c>
      <c r="D717" s="11">
        <f>VLOOKUP($A717,'Medical Examinations'!$A:$J,COLUMN('Medical Examinations'!C716),FALSE)</f>
        <v>5.94</v>
      </c>
      <c r="E717" s="11" t="str">
        <f>VLOOKUP($A717,'Medical Examinations'!$A:$J,COLUMN('Medical Examinations'!D716),FALSE)</f>
        <v>No</v>
      </c>
      <c r="F717" s="11" t="str">
        <f>VLOOKUP($A717,'Medical Examinations'!$A:$J,COLUMN('Medical Examinations'!E716),FALSE)</f>
        <v>No</v>
      </c>
      <c r="G717" s="11" t="str">
        <f>VLOOKUP($A717,'Medical Examinations'!$A:$J,COLUMN('Medical Examinations'!F716),FALSE)</f>
        <v>No</v>
      </c>
      <c r="H717" s="11">
        <f>VLOOKUP($A717,'Medical Examinations'!$A:$J,COLUMN('Medical Examinations'!G716),FALSE)</f>
        <v>1</v>
      </c>
      <c r="I717" s="11" t="str">
        <f>VLOOKUP($A717,'Medical Examinations'!$A:$J,COLUMN('Medical Examinations'!H716),FALSE)</f>
        <v>No</v>
      </c>
      <c r="J717" s="11" t="str">
        <f>VLOOKUP($A717,'Medical Examinations'!$A:$J,COLUMN('Medical Examinations'!I716),FALSE)</f>
        <v>Obesity</v>
      </c>
      <c r="K717" s="11" t="str">
        <f>VLOOKUP($A717,'Medical Examinations'!$A:$J,COLUMN('Medical Examinations'!J716),FALSE)</f>
        <v>Prediabetes</v>
      </c>
      <c r="L717" s="27">
        <f>VLOOKUP($A717,'Hospitalisation Details'!$A:$K,COLUMN('Hospitalisation Details'!J716),FALSE)</f>
        <v>30870</v>
      </c>
      <c r="M717" s="28">
        <f>VLOOKUP($A717,'Hospitalisation Details'!$A:$K,COLUMN('Hospitalisation Details'!F716),FALSE)</f>
        <v>14152.46</v>
      </c>
      <c r="N717" s="28" t="str">
        <f>VLOOKUP($A717,'Hospitalisation Details'!$A:$K,COLUMN('Hospitalisation Details'!G716),FALSE)</f>
        <v>Tier - 2</v>
      </c>
      <c r="O717" s="28" t="str">
        <f>VLOOKUP($A717,'Hospitalisation Details'!$A:$K,COLUMN('Hospitalisation Details'!H716),FALSE)</f>
        <v>Tier - 1</v>
      </c>
      <c r="P717" s="28" t="str">
        <f>VLOOKUP($A717,'Hospitalisation Details'!$A:$K,COLUMN('Hospitalisation Details'!I716),FALSE)</f>
        <v>R1012</v>
      </c>
      <c r="Q717" s="29">
        <f>VLOOKUP($A717,'Hospitalisation Details'!$A:$K,COLUMN('Hospitalisation Details'!K716),FALSE)</f>
        <v>38</v>
      </c>
    </row>
    <row r="718" spans="1:17" ht="15.75" customHeight="1" x14ac:dyDescent="0.35">
      <c r="A718" s="26" t="s">
        <v>756</v>
      </c>
      <c r="B718" s="11" t="str">
        <f>VLOOKUP(A718,'Customer Names'!A:E,COLUMN('Customer Names'!D717),FALSE)</f>
        <v>Ms. A</v>
      </c>
      <c r="C718" s="11">
        <f>VLOOKUP($A718,'Medical Examinations'!$A:$J,COLUMN('Medical Examinations'!B717),FALSE)</f>
        <v>38.28</v>
      </c>
      <c r="D718" s="11">
        <f>VLOOKUP($A718,'Medical Examinations'!$A:$J,COLUMN('Medical Examinations'!C717),FALSE)</f>
        <v>5.51</v>
      </c>
      <c r="E718" s="11" t="str">
        <f>VLOOKUP($A718,'Medical Examinations'!$A:$J,COLUMN('Medical Examinations'!D717),FALSE)</f>
        <v>No</v>
      </c>
      <c r="F718" s="11" t="str">
        <f>VLOOKUP($A718,'Medical Examinations'!$A:$J,COLUMN('Medical Examinations'!E717),FALSE)</f>
        <v>Yes</v>
      </c>
      <c r="G718" s="11" t="str">
        <f>VLOOKUP($A718,'Medical Examinations'!$A:$J,COLUMN('Medical Examinations'!F717),FALSE)</f>
        <v>No</v>
      </c>
      <c r="H718" s="11">
        <f>VLOOKUP($A718,'Medical Examinations'!$A:$J,COLUMN('Medical Examinations'!G717),FALSE)</f>
        <v>1</v>
      </c>
      <c r="I718" s="11" t="str">
        <f>VLOOKUP($A718,'Medical Examinations'!$A:$J,COLUMN('Medical Examinations'!H717),FALSE)</f>
        <v>No</v>
      </c>
      <c r="J718" s="11" t="str">
        <f>VLOOKUP($A718,'Medical Examinations'!$A:$J,COLUMN('Medical Examinations'!I717),FALSE)</f>
        <v>Obesity</v>
      </c>
      <c r="K718" s="11" t="str">
        <f>VLOOKUP($A718,'Medical Examinations'!$A:$J,COLUMN('Medical Examinations'!J717),FALSE)</f>
        <v>Normal</v>
      </c>
      <c r="L718" s="27">
        <f>VLOOKUP($A718,'Hospitalisation Details'!$A:$K,COLUMN('Hospitalisation Details'!J717),FALSE)</f>
        <v>38174</v>
      </c>
      <c r="M718" s="28">
        <f>VLOOKUP($A718,'Hospitalisation Details'!$A:$K,COLUMN('Hospitalisation Details'!F717),FALSE)</f>
        <v>14133.04</v>
      </c>
      <c r="N718" s="28" t="str">
        <f>VLOOKUP($A718,'Hospitalisation Details'!$A:$K,COLUMN('Hospitalisation Details'!G717),FALSE)</f>
        <v>Tier - 2</v>
      </c>
      <c r="O718" s="28" t="str">
        <f>VLOOKUP($A718,'Hospitalisation Details'!$A:$K,COLUMN('Hospitalisation Details'!H717),FALSE)</f>
        <v>Tier - 3</v>
      </c>
      <c r="P718" s="28" t="str">
        <f>VLOOKUP($A718,'Hospitalisation Details'!$A:$K,COLUMN('Hospitalisation Details'!I717),FALSE)</f>
        <v>R1013</v>
      </c>
      <c r="Q718" s="29">
        <f>VLOOKUP($A718,'Hospitalisation Details'!$A:$K,COLUMN('Hospitalisation Details'!K717),FALSE)</f>
        <v>18</v>
      </c>
    </row>
    <row r="719" spans="1:17" ht="15.75" customHeight="1" x14ac:dyDescent="0.35">
      <c r="A719" s="26" t="s">
        <v>757</v>
      </c>
      <c r="B719" s="11" t="str">
        <f>VLOOKUP(A719,'Customer Names'!A:E,COLUMN('Customer Names'!D718),FALSE)</f>
        <v>Mr. Conrad</v>
      </c>
      <c r="C719" s="11">
        <f>VLOOKUP($A719,'Medical Examinations'!$A:$J,COLUMN('Medical Examinations'!B718),FALSE)</f>
        <v>32.299999999999997</v>
      </c>
      <c r="D719" s="11">
        <f>VLOOKUP($A719,'Medical Examinations'!$A:$J,COLUMN('Medical Examinations'!C718),FALSE)</f>
        <v>6.55</v>
      </c>
      <c r="E719" s="11" t="str">
        <f>VLOOKUP($A719,'Medical Examinations'!$A:$J,COLUMN('Medical Examinations'!D718),FALSE)</f>
        <v>Yes</v>
      </c>
      <c r="F719" s="11" t="str">
        <f>VLOOKUP($A719,'Medical Examinations'!$A:$J,COLUMN('Medical Examinations'!E718),FALSE)</f>
        <v>No</v>
      </c>
      <c r="G719" s="11" t="str">
        <f>VLOOKUP($A719,'Medical Examinations'!$A:$J,COLUMN('Medical Examinations'!F718),FALSE)</f>
        <v>No</v>
      </c>
      <c r="H719" s="11">
        <f>VLOOKUP($A719,'Medical Examinations'!$A:$J,COLUMN('Medical Examinations'!G718),FALSE)</f>
        <v>2</v>
      </c>
      <c r="I719" s="11" t="str">
        <f>VLOOKUP($A719,'Medical Examinations'!$A:$J,COLUMN('Medical Examinations'!H718),FALSE)</f>
        <v>No</v>
      </c>
      <c r="J719" s="11" t="str">
        <f>VLOOKUP($A719,'Medical Examinations'!$A:$J,COLUMN('Medical Examinations'!I718),FALSE)</f>
        <v>Obesity</v>
      </c>
      <c r="K719" s="11" t="str">
        <f>VLOOKUP($A719,'Medical Examinations'!$A:$J,COLUMN('Medical Examinations'!J718),FALSE)</f>
        <v>Diabetes</v>
      </c>
      <c r="L719" s="27">
        <f>VLOOKUP($A719,'Hospitalisation Details'!$A:$K,COLUMN('Hospitalisation Details'!J718),FALSE)</f>
        <v>22446</v>
      </c>
      <c r="M719" s="28">
        <f>VLOOKUP($A719,'Hospitalisation Details'!$A:$K,COLUMN('Hospitalisation Details'!F718),FALSE)</f>
        <v>14119.62</v>
      </c>
      <c r="N719" s="28" t="str">
        <f>VLOOKUP($A719,'Hospitalisation Details'!$A:$K,COLUMN('Hospitalisation Details'!G718),FALSE)</f>
        <v>Tier - 2</v>
      </c>
      <c r="O719" s="28" t="str">
        <f>VLOOKUP($A719,'Hospitalisation Details'!$A:$K,COLUMN('Hospitalisation Details'!H718),FALSE)</f>
        <v>Tier - 1</v>
      </c>
      <c r="P719" s="28" t="str">
        <f>VLOOKUP($A719,'Hospitalisation Details'!$A:$K,COLUMN('Hospitalisation Details'!I718),FALSE)</f>
        <v>R1012</v>
      </c>
      <c r="Q719" s="29">
        <f>VLOOKUP($A719,'Hospitalisation Details'!$A:$K,COLUMN('Hospitalisation Details'!K718),FALSE)</f>
        <v>61</v>
      </c>
    </row>
    <row r="720" spans="1:17" ht="15.75" customHeight="1" x14ac:dyDescent="0.35">
      <c r="A720" s="26" t="s">
        <v>758</v>
      </c>
      <c r="B720" s="11" t="str">
        <f>VLOOKUP(A720,'Customer Names'!A:E,COLUMN('Customer Names'!D719),FALSE)</f>
        <v>Mr. Josh</v>
      </c>
      <c r="C720" s="11">
        <f>VLOOKUP($A720,'Medical Examinations'!$A:$J,COLUMN('Medical Examinations'!B719),FALSE)</f>
        <v>39.51</v>
      </c>
      <c r="D720" s="11">
        <f>VLOOKUP($A720,'Medical Examinations'!$A:$J,COLUMN('Medical Examinations'!C719),FALSE)</f>
        <v>5.79</v>
      </c>
      <c r="E720" s="11" t="str">
        <f>VLOOKUP($A720,'Medical Examinations'!$A:$J,COLUMN('Medical Examinations'!D719),FALSE)</f>
        <v>Yes</v>
      </c>
      <c r="F720" s="11" t="str">
        <f>VLOOKUP($A720,'Medical Examinations'!$A:$J,COLUMN('Medical Examinations'!E719),FALSE)</f>
        <v>No</v>
      </c>
      <c r="G720" s="11" t="str">
        <f>VLOOKUP($A720,'Medical Examinations'!$A:$J,COLUMN('Medical Examinations'!F719),FALSE)</f>
        <v>No</v>
      </c>
      <c r="H720" s="11">
        <f>VLOOKUP($A720,'Medical Examinations'!$A:$J,COLUMN('Medical Examinations'!G719),FALSE)</f>
        <v>0</v>
      </c>
      <c r="I720" s="11" t="str">
        <f>VLOOKUP($A720,'Medical Examinations'!$A:$J,COLUMN('Medical Examinations'!H719),FALSE)</f>
        <v>No</v>
      </c>
      <c r="J720" s="11" t="str">
        <f>VLOOKUP($A720,'Medical Examinations'!$A:$J,COLUMN('Medical Examinations'!I719),FALSE)</f>
        <v>Obesity</v>
      </c>
      <c r="K720" s="11" t="str">
        <f>VLOOKUP($A720,'Medical Examinations'!$A:$J,COLUMN('Medical Examinations'!J719),FALSE)</f>
        <v>Prediabetes</v>
      </c>
      <c r="L720" s="27">
        <f>VLOOKUP($A720,'Hospitalisation Details'!$A:$K,COLUMN('Hospitalisation Details'!J719),FALSE)</f>
        <v>28029</v>
      </c>
      <c r="M720" s="28">
        <f>VLOOKUP($A720,'Hospitalisation Details'!$A:$K,COLUMN('Hospitalisation Details'!F719),FALSE)</f>
        <v>14098.07</v>
      </c>
      <c r="N720" s="28" t="str">
        <f>VLOOKUP($A720,'Hospitalisation Details'!$A:$K,COLUMN('Hospitalisation Details'!G719),FALSE)</f>
        <v>Tier - 2</v>
      </c>
      <c r="O720" s="28" t="str">
        <f>VLOOKUP($A720,'Hospitalisation Details'!$A:$K,COLUMN('Hospitalisation Details'!H719),FALSE)</f>
        <v>Tier - 3</v>
      </c>
      <c r="P720" s="28" t="str">
        <f>VLOOKUP($A720,'Hospitalisation Details'!$A:$K,COLUMN('Hospitalisation Details'!I719),FALSE)</f>
        <v>R1023</v>
      </c>
      <c r="Q720" s="29">
        <f>VLOOKUP($A720,'Hospitalisation Details'!$A:$K,COLUMN('Hospitalisation Details'!K719),FALSE)</f>
        <v>46</v>
      </c>
    </row>
    <row r="721" spans="1:17" ht="15.75" customHeight="1" x14ac:dyDescent="0.35">
      <c r="A721" s="26" t="s">
        <v>759</v>
      </c>
      <c r="B721" s="11" t="str">
        <f>VLOOKUP(A721,'Customer Names'!A:E,COLUMN('Customer Names'!D720),FALSE)</f>
        <v>Mr. Maxime</v>
      </c>
      <c r="C721" s="11">
        <f>VLOOKUP($A721,'Medical Examinations'!$A:$J,COLUMN('Medical Examinations'!B720),FALSE)</f>
        <v>50.46</v>
      </c>
      <c r="D721" s="11">
        <f>VLOOKUP($A721,'Medical Examinations'!$A:$J,COLUMN('Medical Examinations'!C720),FALSE)</f>
        <v>4.5599999999999996</v>
      </c>
      <c r="E721" s="11" t="str">
        <f>VLOOKUP($A721,'Medical Examinations'!$A:$J,COLUMN('Medical Examinations'!D720),FALSE)</f>
        <v>No</v>
      </c>
      <c r="F721" s="11" t="str">
        <f>VLOOKUP($A721,'Medical Examinations'!$A:$J,COLUMN('Medical Examinations'!E720),FALSE)</f>
        <v>No</v>
      </c>
      <c r="G721" s="11" t="str">
        <f>VLOOKUP($A721,'Medical Examinations'!$A:$J,COLUMN('Medical Examinations'!F720),FALSE)</f>
        <v>No</v>
      </c>
      <c r="H721" s="11">
        <f>VLOOKUP($A721,'Medical Examinations'!$A:$J,COLUMN('Medical Examinations'!G720),FALSE)</f>
        <v>0</v>
      </c>
      <c r="I721" s="11" t="str">
        <f>VLOOKUP($A721,'Medical Examinations'!$A:$J,COLUMN('Medical Examinations'!H720),FALSE)</f>
        <v>No</v>
      </c>
      <c r="J721" s="11" t="str">
        <f>VLOOKUP($A721,'Medical Examinations'!$A:$J,COLUMN('Medical Examinations'!I720),FALSE)</f>
        <v>Obesity</v>
      </c>
      <c r="K721" s="11" t="str">
        <f>VLOOKUP($A721,'Medical Examinations'!$A:$J,COLUMN('Medical Examinations'!J720),FALSE)</f>
        <v>Normal</v>
      </c>
      <c r="L721" s="27">
        <f>VLOOKUP($A721,'Hospitalisation Details'!$A:$K,COLUMN('Hospitalisation Details'!J720),FALSE)</f>
        <v>33493</v>
      </c>
      <c r="M721" s="28">
        <f>VLOOKUP($A721,'Hospitalisation Details'!$A:$K,COLUMN('Hospitalisation Details'!F720),FALSE)</f>
        <v>14081.93</v>
      </c>
      <c r="N721" s="28" t="str">
        <f>VLOOKUP($A721,'Hospitalisation Details'!$A:$K,COLUMN('Hospitalisation Details'!G720),FALSE)</f>
        <v>Tier - 2</v>
      </c>
      <c r="O721" s="28" t="str">
        <f>VLOOKUP($A721,'Hospitalisation Details'!$A:$K,COLUMN('Hospitalisation Details'!H720),FALSE)</f>
        <v>Tier - 3</v>
      </c>
      <c r="P721" s="28" t="str">
        <f>VLOOKUP($A721,'Hospitalisation Details'!$A:$K,COLUMN('Hospitalisation Details'!I720),FALSE)</f>
        <v>R1012</v>
      </c>
      <c r="Q721" s="29">
        <f>VLOOKUP($A721,'Hospitalisation Details'!$A:$K,COLUMN('Hospitalisation Details'!K720),FALSE)</f>
        <v>31</v>
      </c>
    </row>
    <row r="722" spans="1:17" ht="15.75" customHeight="1" x14ac:dyDescent="0.35">
      <c r="A722" s="26" t="s">
        <v>760</v>
      </c>
      <c r="B722" s="11" t="str">
        <f>VLOOKUP(A722,'Customer Names'!A:E,COLUMN('Customer Names'!D721),FALSE)</f>
        <v>Ms. Natalie</v>
      </c>
      <c r="C722" s="11">
        <f>VLOOKUP($A722,'Medical Examinations'!$A:$J,COLUMN('Medical Examinations'!B721),FALSE)</f>
        <v>31.73</v>
      </c>
      <c r="D722" s="11">
        <f>VLOOKUP($A722,'Medical Examinations'!$A:$J,COLUMN('Medical Examinations'!C721),FALSE)</f>
        <v>7</v>
      </c>
      <c r="E722" s="11" t="str">
        <f>VLOOKUP($A722,'Medical Examinations'!$A:$J,COLUMN('Medical Examinations'!D721),FALSE)</f>
        <v>No</v>
      </c>
      <c r="F722" s="11" t="str">
        <f>VLOOKUP($A722,'Medical Examinations'!$A:$J,COLUMN('Medical Examinations'!E721),FALSE)</f>
        <v>No</v>
      </c>
      <c r="G722" s="11" t="str">
        <f>VLOOKUP($A722,'Medical Examinations'!$A:$J,COLUMN('Medical Examinations'!F721),FALSE)</f>
        <v>No</v>
      </c>
      <c r="H722" s="11">
        <f>VLOOKUP($A722,'Medical Examinations'!$A:$J,COLUMN('Medical Examinations'!G721),FALSE)</f>
        <v>0</v>
      </c>
      <c r="I722" s="11" t="str">
        <f>VLOOKUP($A722,'Medical Examinations'!$A:$J,COLUMN('Medical Examinations'!H721),FALSE)</f>
        <v>No</v>
      </c>
      <c r="J722" s="11" t="str">
        <f>VLOOKUP($A722,'Medical Examinations'!$A:$J,COLUMN('Medical Examinations'!I721),FALSE)</f>
        <v>Obesity</v>
      </c>
      <c r="K722" s="11" t="str">
        <f>VLOOKUP($A722,'Medical Examinations'!$A:$J,COLUMN('Medical Examinations'!J721),FALSE)</f>
        <v>Diabetes</v>
      </c>
      <c r="L722" s="27">
        <f>VLOOKUP($A722,'Hospitalisation Details'!$A:$K,COLUMN('Hospitalisation Details'!J721),FALSE)</f>
        <v>22228</v>
      </c>
      <c r="M722" s="28">
        <f>VLOOKUP($A722,'Hospitalisation Details'!$A:$K,COLUMN('Hospitalisation Details'!F721),FALSE)</f>
        <v>14043.48</v>
      </c>
      <c r="N722" s="28" t="str">
        <f>VLOOKUP($A722,'Hospitalisation Details'!$A:$K,COLUMN('Hospitalisation Details'!G721),FALSE)</f>
        <v>Tier - 2</v>
      </c>
      <c r="O722" s="28" t="str">
        <f>VLOOKUP($A722,'Hospitalisation Details'!$A:$K,COLUMN('Hospitalisation Details'!H721),FALSE)</f>
        <v>Tier - 3</v>
      </c>
      <c r="P722" s="28" t="str">
        <f>VLOOKUP($A722,'Hospitalisation Details'!$A:$K,COLUMN('Hospitalisation Details'!I721),FALSE)</f>
        <v>R1024</v>
      </c>
      <c r="Q722" s="29">
        <f>VLOOKUP($A722,'Hospitalisation Details'!$A:$K,COLUMN('Hospitalisation Details'!K721),FALSE)</f>
        <v>62</v>
      </c>
    </row>
    <row r="723" spans="1:17" ht="15.75" customHeight="1" x14ac:dyDescent="0.35">
      <c r="A723" s="26" t="s">
        <v>761</v>
      </c>
      <c r="B723" s="11" t="str">
        <f>VLOOKUP(A723,'Customer Names'!A:E,COLUMN('Customer Names'!D722),FALSE)</f>
        <v>Ms. Melissa</v>
      </c>
      <c r="C723" s="11">
        <f>VLOOKUP($A723,'Medical Examinations'!$A:$J,COLUMN('Medical Examinations'!B722),FALSE)</f>
        <v>32.1</v>
      </c>
      <c r="D723" s="11">
        <f>VLOOKUP($A723,'Medical Examinations'!$A:$J,COLUMN('Medical Examinations'!C722),FALSE)</f>
        <v>6.57</v>
      </c>
      <c r="E723" s="11" t="str">
        <f>VLOOKUP($A723,'Medical Examinations'!$A:$J,COLUMN('Medical Examinations'!D722),FALSE)</f>
        <v>Yes</v>
      </c>
      <c r="F723" s="11" t="str">
        <f>VLOOKUP($A723,'Medical Examinations'!$A:$J,COLUMN('Medical Examinations'!E722),FALSE)</f>
        <v>No</v>
      </c>
      <c r="G723" s="11" t="str">
        <f>VLOOKUP($A723,'Medical Examinations'!$A:$J,COLUMN('Medical Examinations'!F722),FALSE)</f>
        <v>Yes</v>
      </c>
      <c r="H723" s="11">
        <f>VLOOKUP($A723,'Medical Examinations'!$A:$J,COLUMN('Medical Examinations'!G722),FALSE)</f>
        <v>1</v>
      </c>
      <c r="I723" s="11" t="str">
        <f>VLOOKUP($A723,'Medical Examinations'!$A:$J,COLUMN('Medical Examinations'!H722),FALSE)</f>
        <v>No</v>
      </c>
      <c r="J723" s="11" t="str">
        <f>VLOOKUP($A723,'Medical Examinations'!$A:$J,COLUMN('Medical Examinations'!I722),FALSE)</f>
        <v>Obesity</v>
      </c>
      <c r="K723" s="11" t="str">
        <f>VLOOKUP($A723,'Medical Examinations'!$A:$J,COLUMN('Medical Examinations'!J722),FALSE)</f>
        <v>Diabetes</v>
      </c>
      <c r="L723" s="27">
        <f>VLOOKUP($A723,'Hospitalisation Details'!$A:$K,COLUMN('Hospitalisation Details'!J722),FALSE)</f>
        <v>23200</v>
      </c>
      <c r="M723" s="28">
        <f>VLOOKUP($A723,'Hospitalisation Details'!$A:$K,COLUMN('Hospitalisation Details'!F722),FALSE)</f>
        <v>14007.22</v>
      </c>
      <c r="N723" s="28" t="str">
        <f>VLOOKUP($A723,'Hospitalisation Details'!$A:$K,COLUMN('Hospitalisation Details'!G722),FALSE)</f>
        <v>Tier - 2</v>
      </c>
      <c r="O723" s="28" t="str">
        <f>VLOOKUP($A723,'Hospitalisation Details'!$A:$K,COLUMN('Hospitalisation Details'!H722),FALSE)</f>
        <v>Tier - 3</v>
      </c>
      <c r="P723" s="28" t="str">
        <f>VLOOKUP($A723,'Hospitalisation Details'!$A:$K,COLUMN('Hospitalisation Details'!I722),FALSE)</f>
        <v>R1011</v>
      </c>
      <c r="Q723" s="29">
        <f>VLOOKUP($A723,'Hospitalisation Details'!$A:$K,COLUMN('Hospitalisation Details'!K722),FALSE)</f>
        <v>59</v>
      </c>
    </row>
    <row r="724" spans="1:17" ht="15.75" customHeight="1" x14ac:dyDescent="0.35">
      <c r="A724" s="26" t="s">
        <v>762</v>
      </c>
      <c r="B724" s="11" t="str">
        <f>VLOOKUP(A724,'Customer Names'!A:E,COLUMN('Customer Names'!D723),FALSE)</f>
        <v>Ms. Laura</v>
      </c>
      <c r="C724" s="11">
        <f>VLOOKUP($A724,'Medical Examinations'!$A:$J,COLUMN('Medical Examinations'!B723),FALSE)</f>
        <v>27.83</v>
      </c>
      <c r="D724" s="11">
        <f>VLOOKUP($A724,'Medical Examinations'!$A:$J,COLUMN('Medical Examinations'!C723),FALSE)</f>
        <v>11.61</v>
      </c>
      <c r="E724" s="11" t="str">
        <f>VLOOKUP($A724,'Medical Examinations'!$A:$J,COLUMN('Medical Examinations'!D723),FALSE)</f>
        <v>Yes</v>
      </c>
      <c r="F724" s="11" t="str">
        <f>VLOOKUP($A724,'Medical Examinations'!$A:$J,COLUMN('Medical Examinations'!E723),FALSE)</f>
        <v>No</v>
      </c>
      <c r="G724" s="11" t="str">
        <f>VLOOKUP($A724,'Medical Examinations'!$A:$J,COLUMN('Medical Examinations'!F723),FALSE)</f>
        <v>Yes</v>
      </c>
      <c r="H724" s="11">
        <f>VLOOKUP($A724,'Medical Examinations'!$A:$J,COLUMN('Medical Examinations'!G723),FALSE)</f>
        <v>1</v>
      </c>
      <c r="I724" s="11" t="str">
        <f>VLOOKUP($A724,'Medical Examinations'!$A:$J,COLUMN('Medical Examinations'!H723),FALSE)</f>
        <v>No</v>
      </c>
      <c r="J724" s="11" t="str">
        <f>VLOOKUP($A724,'Medical Examinations'!$A:$J,COLUMN('Medical Examinations'!I723),FALSE)</f>
        <v>Overweight</v>
      </c>
      <c r="K724" s="11" t="str">
        <f>VLOOKUP($A724,'Medical Examinations'!$A:$J,COLUMN('Medical Examinations'!J723),FALSE)</f>
        <v>Diabetes</v>
      </c>
      <c r="L724" s="27">
        <f>VLOOKUP($A724,'Hospitalisation Details'!$A:$K,COLUMN('Hospitalisation Details'!J723),FALSE)</f>
        <v>23198</v>
      </c>
      <c r="M724" s="28">
        <f>VLOOKUP($A724,'Hospitalisation Details'!$A:$K,COLUMN('Hospitalisation Details'!F723),FALSE)</f>
        <v>14001.29</v>
      </c>
      <c r="N724" s="28" t="str">
        <f>VLOOKUP($A724,'Hospitalisation Details'!$A:$K,COLUMN('Hospitalisation Details'!G723),FALSE)</f>
        <v>Tier - 2</v>
      </c>
      <c r="O724" s="28" t="str">
        <f>VLOOKUP($A724,'Hospitalisation Details'!$A:$K,COLUMN('Hospitalisation Details'!H723),FALSE)</f>
        <v>Tier - 2</v>
      </c>
      <c r="P724" s="28" t="str">
        <f>VLOOKUP($A724,'Hospitalisation Details'!$A:$K,COLUMN('Hospitalisation Details'!I723),FALSE)</f>
        <v>R1013</v>
      </c>
      <c r="Q724" s="29">
        <f>VLOOKUP($A724,'Hospitalisation Details'!$A:$K,COLUMN('Hospitalisation Details'!K723),FALSE)</f>
        <v>59</v>
      </c>
    </row>
    <row r="725" spans="1:17" ht="15.75" customHeight="1" x14ac:dyDescent="0.35">
      <c r="A725" s="26" t="s">
        <v>763</v>
      </c>
      <c r="B725" s="11" t="str">
        <f>VLOOKUP(A725,'Customer Names'!A:E,COLUMN('Customer Names'!D724),FALSE)</f>
        <v>Mrs. Lisa</v>
      </c>
      <c r="C725" s="11">
        <f>VLOOKUP($A725,'Medical Examinations'!$A:$J,COLUMN('Medical Examinations'!B724),FALSE)</f>
        <v>27.72</v>
      </c>
      <c r="D725" s="11">
        <f>VLOOKUP($A725,'Medical Examinations'!$A:$J,COLUMN('Medical Examinations'!C724),FALSE)</f>
        <v>8.16</v>
      </c>
      <c r="E725" s="11" t="str">
        <f>VLOOKUP($A725,'Medical Examinations'!$A:$J,COLUMN('Medical Examinations'!D724),FALSE)</f>
        <v>Yes</v>
      </c>
      <c r="F725" s="11" t="str">
        <f>VLOOKUP($A725,'Medical Examinations'!$A:$J,COLUMN('Medical Examinations'!E724),FALSE)</f>
        <v>No</v>
      </c>
      <c r="G725" s="11" t="str">
        <f>VLOOKUP($A725,'Medical Examinations'!$A:$J,COLUMN('Medical Examinations'!F724),FALSE)</f>
        <v>Yes</v>
      </c>
      <c r="H725" s="11">
        <f>VLOOKUP($A725,'Medical Examinations'!$A:$J,COLUMN('Medical Examinations'!G724),FALSE)</f>
        <v>1</v>
      </c>
      <c r="I725" s="11" t="str">
        <f>VLOOKUP($A725,'Medical Examinations'!$A:$J,COLUMN('Medical Examinations'!H724),FALSE)</f>
        <v>No</v>
      </c>
      <c r="J725" s="11" t="str">
        <f>VLOOKUP($A725,'Medical Examinations'!$A:$J,COLUMN('Medical Examinations'!I724),FALSE)</f>
        <v>Overweight</v>
      </c>
      <c r="K725" s="11" t="str">
        <f>VLOOKUP($A725,'Medical Examinations'!$A:$J,COLUMN('Medical Examinations'!J724),FALSE)</f>
        <v>Diabetes</v>
      </c>
      <c r="L725" s="27">
        <f>VLOOKUP($A725,'Hospitalisation Details'!$A:$K,COLUMN('Hospitalisation Details'!J724),FALSE)</f>
        <v>23368</v>
      </c>
      <c r="M725" s="28">
        <f>VLOOKUP($A725,'Hospitalisation Details'!$A:$K,COLUMN('Hospitalisation Details'!F724),FALSE)</f>
        <v>14001.13</v>
      </c>
      <c r="N725" s="28" t="str">
        <f>VLOOKUP($A725,'Hospitalisation Details'!$A:$K,COLUMN('Hospitalisation Details'!G724),FALSE)</f>
        <v>Tier - 2</v>
      </c>
      <c r="O725" s="28" t="str">
        <f>VLOOKUP($A725,'Hospitalisation Details'!$A:$K,COLUMN('Hospitalisation Details'!H724),FALSE)</f>
        <v>Tier - 1</v>
      </c>
      <c r="P725" s="28" t="str">
        <f>VLOOKUP($A725,'Hospitalisation Details'!$A:$K,COLUMN('Hospitalisation Details'!I724),FALSE)</f>
        <v>R1013</v>
      </c>
      <c r="Q725" s="29">
        <f>VLOOKUP($A725,'Hospitalisation Details'!$A:$K,COLUMN('Hospitalisation Details'!K724),FALSE)</f>
        <v>59</v>
      </c>
    </row>
    <row r="726" spans="1:17" ht="15.75" customHeight="1" x14ac:dyDescent="0.35">
      <c r="A726" s="26" t="s">
        <v>764</v>
      </c>
      <c r="B726" s="11" t="str">
        <f>VLOOKUP(A726,'Customer Names'!A:E,COLUMN('Customer Names'!D725),FALSE)</f>
        <v>Mr. William</v>
      </c>
      <c r="C726" s="11">
        <f>VLOOKUP($A726,'Medical Examinations'!$A:$J,COLUMN('Medical Examinations'!B725),FALSE)</f>
        <v>36.765000000000001</v>
      </c>
      <c r="D726" s="11">
        <f>VLOOKUP($A726,'Medical Examinations'!$A:$J,COLUMN('Medical Examinations'!C725),FALSE)</f>
        <v>4.4800000000000004</v>
      </c>
      <c r="E726" s="11" t="str">
        <f>VLOOKUP($A726,'Medical Examinations'!$A:$J,COLUMN('Medical Examinations'!D725),FALSE)</f>
        <v>Yes</v>
      </c>
      <c r="F726" s="11" t="str">
        <f>VLOOKUP($A726,'Medical Examinations'!$A:$J,COLUMN('Medical Examinations'!E725),FALSE)</f>
        <v>No</v>
      </c>
      <c r="G726" s="11" t="str">
        <f>VLOOKUP($A726,'Medical Examinations'!$A:$J,COLUMN('Medical Examinations'!F725),FALSE)</f>
        <v>No</v>
      </c>
      <c r="H726" s="11">
        <f>VLOOKUP($A726,'Medical Examinations'!$A:$J,COLUMN('Medical Examinations'!G725),FALSE)</f>
        <v>2</v>
      </c>
      <c r="I726" s="11" t="str">
        <f>VLOOKUP($A726,'Medical Examinations'!$A:$J,COLUMN('Medical Examinations'!H725),FALSE)</f>
        <v>No</v>
      </c>
      <c r="J726" s="11" t="str">
        <f>VLOOKUP($A726,'Medical Examinations'!$A:$J,COLUMN('Medical Examinations'!I725),FALSE)</f>
        <v>Obesity</v>
      </c>
      <c r="K726" s="11" t="str">
        <f>VLOOKUP($A726,'Medical Examinations'!$A:$J,COLUMN('Medical Examinations'!J725),FALSE)</f>
        <v>Normal</v>
      </c>
      <c r="L726" s="27">
        <f>VLOOKUP($A726,'Hospitalisation Details'!$A:$K,COLUMN('Hospitalisation Details'!J725),FALSE)</f>
        <v>21799</v>
      </c>
      <c r="M726" s="28">
        <f>VLOOKUP($A726,'Hospitalisation Details'!$A:$K,COLUMN('Hospitalisation Details'!F725),FALSE)</f>
        <v>13981.85</v>
      </c>
      <c r="N726" s="28" t="str">
        <f>VLOOKUP($A726,'Hospitalisation Details'!$A:$K,COLUMN('Hospitalisation Details'!G725),FALSE)</f>
        <v>Tier - 2</v>
      </c>
      <c r="O726" s="28" t="str">
        <f>VLOOKUP($A726,'Hospitalisation Details'!$A:$K,COLUMN('Hospitalisation Details'!H725),FALSE)</f>
        <v>Tier - 1</v>
      </c>
      <c r="P726" s="28" t="str">
        <f>VLOOKUP($A726,'Hospitalisation Details'!$A:$K,COLUMN('Hospitalisation Details'!I725),FALSE)</f>
        <v>R1016</v>
      </c>
      <c r="Q726" s="29">
        <f>VLOOKUP($A726,'Hospitalisation Details'!$A:$K,COLUMN('Hospitalisation Details'!K725),FALSE)</f>
        <v>63</v>
      </c>
    </row>
    <row r="727" spans="1:17" ht="15.75" customHeight="1" x14ac:dyDescent="0.35">
      <c r="A727" s="26" t="s">
        <v>765</v>
      </c>
      <c r="B727" s="11" t="str">
        <f>VLOOKUP(A727,'Customer Names'!A:E,COLUMN('Customer Names'!D726),FALSE)</f>
        <v>Mr. James</v>
      </c>
      <c r="C727" s="11">
        <f>VLOOKUP($A727,'Medical Examinations'!$A:$J,COLUMN('Medical Examinations'!B726),FALSE)</f>
        <v>48.36</v>
      </c>
      <c r="D727" s="11">
        <f>VLOOKUP($A727,'Medical Examinations'!$A:$J,COLUMN('Medical Examinations'!C726),FALSE)</f>
        <v>4.08</v>
      </c>
      <c r="E727" s="11" t="str">
        <f>VLOOKUP($A727,'Medical Examinations'!$A:$J,COLUMN('Medical Examinations'!D726),FALSE)</f>
        <v>No</v>
      </c>
      <c r="F727" s="11" t="str">
        <f>VLOOKUP($A727,'Medical Examinations'!$A:$J,COLUMN('Medical Examinations'!E726),FALSE)</f>
        <v>No</v>
      </c>
      <c r="G727" s="11" t="str">
        <f>VLOOKUP($A727,'Medical Examinations'!$A:$J,COLUMN('Medical Examinations'!F726),FALSE)</f>
        <v>No</v>
      </c>
      <c r="H727" s="11">
        <f>VLOOKUP($A727,'Medical Examinations'!$A:$J,COLUMN('Medical Examinations'!G726),FALSE)</f>
        <v>0</v>
      </c>
      <c r="I727" s="11" t="str">
        <f>VLOOKUP($A727,'Medical Examinations'!$A:$J,COLUMN('Medical Examinations'!H726),FALSE)</f>
        <v>No</v>
      </c>
      <c r="J727" s="11" t="str">
        <f>VLOOKUP($A727,'Medical Examinations'!$A:$J,COLUMN('Medical Examinations'!I726),FALSE)</f>
        <v>Obesity</v>
      </c>
      <c r="K727" s="11" t="str">
        <f>VLOOKUP($A727,'Medical Examinations'!$A:$J,COLUMN('Medical Examinations'!J726),FALSE)</f>
        <v>Normal</v>
      </c>
      <c r="L727" s="27">
        <f>VLOOKUP($A727,'Hospitalisation Details'!$A:$K,COLUMN('Hospitalisation Details'!J726),FALSE)</f>
        <v>33067</v>
      </c>
      <c r="M727" s="28">
        <f>VLOOKUP($A727,'Hospitalisation Details'!$A:$K,COLUMN('Hospitalisation Details'!F726),FALSE)</f>
        <v>13979.45</v>
      </c>
      <c r="N727" s="28" t="str">
        <f>VLOOKUP($A727,'Hospitalisation Details'!$A:$K,COLUMN('Hospitalisation Details'!G726),FALSE)</f>
        <v>Tier - 2</v>
      </c>
      <c r="O727" s="28" t="str">
        <f>VLOOKUP($A727,'Hospitalisation Details'!$A:$K,COLUMN('Hospitalisation Details'!H726),FALSE)</f>
        <v>Tier - 1</v>
      </c>
      <c r="P727" s="28" t="str">
        <f>VLOOKUP($A727,'Hospitalisation Details'!$A:$K,COLUMN('Hospitalisation Details'!I726),FALSE)</f>
        <v>R1023</v>
      </c>
      <c r="Q727" s="29">
        <f>VLOOKUP($A727,'Hospitalisation Details'!$A:$K,COLUMN('Hospitalisation Details'!K726),FALSE)</f>
        <v>32</v>
      </c>
    </row>
    <row r="728" spans="1:17" ht="15.75" customHeight="1" x14ac:dyDescent="0.35">
      <c r="A728" s="26" t="s">
        <v>766</v>
      </c>
      <c r="B728" s="11" t="str">
        <f>VLOOKUP(A728,'Customer Names'!A:E,COLUMN('Customer Names'!D727),FALSE)</f>
        <v>Mr. John</v>
      </c>
      <c r="C728" s="11">
        <f>VLOOKUP($A728,'Medical Examinations'!$A:$J,COLUMN('Medical Examinations'!B727),FALSE)</f>
        <v>31.445</v>
      </c>
      <c r="D728" s="11">
        <f>VLOOKUP($A728,'Medical Examinations'!$A:$J,COLUMN('Medical Examinations'!C727),FALSE)</f>
        <v>4.4000000000000004</v>
      </c>
      <c r="E728" s="11" t="str">
        <f>VLOOKUP($A728,'Medical Examinations'!$A:$J,COLUMN('Medical Examinations'!D727),FALSE)</f>
        <v>Yes</v>
      </c>
      <c r="F728" s="11" t="str">
        <f>VLOOKUP($A728,'Medical Examinations'!$A:$J,COLUMN('Medical Examinations'!E727),FALSE)</f>
        <v>No</v>
      </c>
      <c r="G728" s="11" t="str">
        <f>VLOOKUP($A728,'Medical Examinations'!$A:$J,COLUMN('Medical Examinations'!F727),FALSE)</f>
        <v>No</v>
      </c>
      <c r="H728" s="11">
        <f>VLOOKUP($A728,'Medical Examinations'!$A:$J,COLUMN('Medical Examinations'!G727),FALSE)</f>
        <v>2</v>
      </c>
      <c r="I728" s="11" t="str">
        <f>VLOOKUP($A728,'Medical Examinations'!$A:$J,COLUMN('Medical Examinations'!H727),FALSE)</f>
        <v>No</v>
      </c>
      <c r="J728" s="11" t="str">
        <f>VLOOKUP($A728,'Medical Examinations'!$A:$J,COLUMN('Medical Examinations'!I727),FALSE)</f>
        <v>Obesity</v>
      </c>
      <c r="K728" s="11" t="str">
        <f>VLOOKUP($A728,'Medical Examinations'!$A:$J,COLUMN('Medical Examinations'!J727),FALSE)</f>
        <v>Normal</v>
      </c>
      <c r="L728" s="27">
        <f>VLOOKUP($A728,'Hospitalisation Details'!$A:$K,COLUMN('Hospitalisation Details'!J727),FALSE)</f>
        <v>21791</v>
      </c>
      <c r="M728" s="28">
        <f>VLOOKUP($A728,'Hospitalisation Details'!$A:$K,COLUMN('Hospitalisation Details'!F727),FALSE)</f>
        <v>13974.46</v>
      </c>
      <c r="N728" s="28" t="str">
        <f>VLOOKUP($A728,'Hospitalisation Details'!$A:$K,COLUMN('Hospitalisation Details'!G727),FALSE)</f>
        <v>Tier - 2</v>
      </c>
      <c r="O728" s="28" t="str">
        <f>VLOOKUP($A728,'Hospitalisation Details'!$A:$K,COLUMN('Hospitalisation Details'!H727),FALSE)</f>
        <v>Tier - 2</v>
      </c>
      <c r="P728" s="28" t="str">
        <f>VLOOKUP($A728,'Hospitalisation Details'!$A:$K,COLUMN('Hospitalisation Details'!I727),FALSE)</f>
        <v>R1019</v>
      </c>
      <c r="Q728" s="29">
        <f>VLOOKUP($A728,'Hospitalisation Details'!$A:$K,COLUMN('Hospitalisation Details'!K727),FALSE)</f>
        <v>63</v>
      </c>
    </row>
    <row r="729" spans="1:17" ht="15.75" customHeight="1" x14ac:dyDescent="0.35">
      <c r="A729" s="26" t="s">
        <v>767</v>
      </c>
      <c r="B729" s="11" t="str">
        <f>VLOOKUP(A729,'Customer Names'!A:E,COLUMN('Customer Names'!D728),FALSE)</f>
        <v>Mr. Adam</v>
      </c>
      <c r="C729" s="11">
        <f>VLOOKUP($A729,'Medical Examinations'!$A:$J,COLUMN('Medical Examinations'!B728),FALSE)</f>
        <v>27.55</v>
      </c>
      <c r="D729" s="11">
        <f>VLOOKUP($A729,'Medical Examinations'!$A:$J,COLUMN('Medical Examinations'!C728),FALSE)</f>
        <v>9.02</v>
      </c>
      <c r="E729" s="11" t="str">
        <f>VLOOKUP($A729,'Medical Examinations'!$A:$J,COLUMN('Medical Examinations'!D728),FALSE)</f>
        <v>No</v>
      </c>
      <c r="F729" s="11" t="str">
        <f>VLOOKUP($A729,'Medical Examinations'!$A:$J,COLUMN('Medical Examinations'!E728),FALSE)</f>
        <v>No</v>
      </c>
      <c r="G729" s="11" t="str">
        <f>VLOOKUP($A729,'Medical Examinations'!$A:$J,COLUMN('Medical Examinations'!F728),FALSE)</f>
        <v>No</v>
      </c>
      <c r="H729" s="11">
        <f>VLOOKUP($A729,'Medical Examinations'!$A:$J,COLUMN('Medical Examinations'!G728),FALSE)</f>
        <v>0</v>
      </c>
      <c r="I729" s="11" t="str">
        <f>VLOOKUP($A729,'Medical Examinations'!$A:$J,COLUMN('Medical Examinations'!H728),FALSE)</f>
        <v>No</v>
      </c>
      <c r="J729" s="11" t="str">
        <f>VLOOKUP($A729,'Medical Examinations'!$A:$J,COLUMN('Medical Examinations'!I728),FALSE)</f>
        <v>Overweight</v>
      </c>
      <c r="K729" s="11" t="str">
        <f>VLOOKUP($A729,'Medical Examinations'!$A:$J,COLUMN('Medical Examinations'!J728),FALSE)</f>
        <v>Diabetes</v>
      </c>
      <c r="L729" s="27">
        <f>VLOOKUP($A729,'Hospitalisation Details'!$A:$K,COLUMN('Hospitalisation Details'!J728),FALSE)</f>
        <v>22085</v>
      </c>
      <c r="M729" s="28">
        <f>VLOOKUP($A729,'Hospitalisation Details'!$A:$K,COLUMN('Hospitalisation Details'!F728),FALSE)</f>
        <v>13937.67</v>
      </c>
      <c r="N729" s="28" t="str">
        <f>VLOOKUP($A729,'Hospitalisation Details'!$A:$K,COLUMN('Hospitalisation Details'!G728),FALSE)</f>
        <v>Tier - 2</v>
      </c>
      <c r="O729" s="28" t="str">
        <f>VLOOKUP($A729,'Hospitalisation Details'!$A:$K,COLUMN('Hospitalisation Details'!H728),FALSE)</f>
        <v>Tier - 1</v>
      </c>
      <c r="P729" s="28" t="str">
        <f>VLOOKUP($A729,'Hospitalisation Details'!$A:$K,COLUMN('Hospitalisation Details'!I728),FALSE)</f>
        <v>R1012</v>
      </c>
      <c r="Q729" s="29">
        <f>VLOOKUP($A729,'Hospitalisation Details'!$A:$K,COLUMN('Hospitalisation Details'!K728),FALSE)</f>
        <v>62</v>
      </c>
    </row>
    <row r="730" spans="1:17" ht="15.75" customHeight="1" x14ac:dyDescent="0.35">
      <c r="A730" s="26" t="s">
        <v>768</v>
      </c>
      <c r="B730" s="11" t="str">
        <f>VLOOKUP(A730,'Customer Names'!A:E,COLUMN('Customer Names'!D729),FALSE)</f>
        <v>Mr. Armando</v>
      </c>
      <c r="C730" s="11">
        <f>VLOOKUP($A730,'Medical Examinations'!$A:$J,COLUMN('Medical Examinations'!B729),FALSE)</f>
        <v>33.11</v>
      </c>
      <c r="D730" s="11">
        <f>VLOOKUP($A730,'Medical Examinations'!$A:$J,COLUMN('Medical Examinations'!C729),FALSE)</f>
        <v>8.06</v>
      </c>
      <c r="E730" s="11" t="str">
        <f>VLOOKUP($A730,'Medical Examinations'!$A:$J,COLUMN('Medical Examinations'!D729),FALSE)</f>
        <v>No</v>
      </c>
      <c r="F730" s="11" t="str">
        <f>VLOOKUP($A730,'Medical Examinations'!$A:$J,COLUMN('Medical Examinations'!E729),FALSE)</f>
        <v>No</v>
      </c>
      <c r="G730" s="11" t="str">
        <f>VLOOKUP($A730,'Medical Examinations'!$A:$J,COLUMN('Medical Examinations'!F729),FALSE)</f>
        <v>No</v>
      </c>
      <c r="H730" s="11">
        <f>VLOOKUP($A730,'Medical Examinations'!$A:$J,COLUMN('Medical Examinations'!G729),FALSE)</f>
        <v>0</v>
      </c>
      <c r="I730" s="11" t="str">
        <f>VLOOKUP($A730,'Medical Examinations'!$A:$J,COLUMN('Medical Examinations'!H729),FALSE)</f>
        <v>No</v>
      </c>
      <c r="J730" s="11" t="str">
        <f>VLOOKUP($A730,'Medical Examinations'!$A:$J,COLUMN('Medical Examinations'!I729),FALSE)</f>
        <v>Obesity</v>
      </c>
      <c r="K730" s="11" t="str">
        <f>VLOOKUP($A730,'Medical Examinations'!$A:$J,COLUMN('Medical Examinations'!J729),FALSE)</f>
        <v>Diabetes</v>
      </c>
      <c r="L730" s="27">
        <f>VLOOKUP($A730,'Hospitalisation Details'!$A:$K,COLUMN('Hospitalisation Details'!J729),FALSE)</f>
        <v>22854</v>
      </c>
      <c r="M730" s="28">
        <f>VLOOKUP($A730,'Hospitalisation Details'!$A:$K,COLUMN('Hospitalisation Details'!F729),FALSE)</f>
        <v>13919.82</v>
      </c>
      <c r="N730" s="28" t="str">
        <f>VLOOKUP($A730,'Hospitalisation Details'!$A:$K,COLUMN('Hospitalisation Details'!G729),FALSE)</f>
        <v>Tier - 2</v>
      </c>
      <c r="O730" s="28" t="str">
        <f>VLOOKUP($A730,'Hospitalisation Details'!$A:$K,COLUMN('Hospitalisation Details'!H729),FALSE)</f>
        <v>Tier - 2</v>
      </c>
      <c r="P730" s="28" t="str">
        <f>VLOOKUP($A730,'Hospitalisation Details'!$A:$K,COLUMN('Hospitalisation Details'!I729),FALSE)</f>
        <v>R1013</v>
      </c>
      <c r="Q730" s="29">
        <f>VLOOKUP($A730,'Hospitalisation Details'!$A:$K,COLUMN('Hospitalisation Details'!K729),FALSE)</f>
        <v>60</v>
      </c>
    </row>
    <row r="731" spans="1:17" ht="15.75" customHeight="1" x14ac:dyDescent="0.35">
      <c r="A731" s="26" t="s">
        <v>769</v>
      </c>
      <c r="B731" s="11" t="str">
        <f>VLOOKUP(A731,'Customer Names'!A:E,COLUMN('Customer Names'!D730),FALSE)</f>
        <v>Ms. Dana</v>
      </c>
      <c r="C731" s="11">
        <f>VLOOKUP($A731,'Medical Examinations'!$A:$J,COLUMN('Medical Examinations'!B730),FALSE)</f>
        <v>36.85</v>
      </c>
      <c r="D731" s="11">
        <f>VLOOKUP($A731,'Medical Examinations'!$A:$J,COLUMN('Medical Examinations'!C730),FALSE)</f>
        <v>6.21</v>
      </c>
      <c r="E731" s="11" t="str">
        <f>VLOOKUP($A731,'Medical Examinations'!$A:$J,COLUMN('Medical Examinations'!D730),FALSE)</f>
        <v>Yes</v>
      </c>
      <c r="F731" s="11" t="str">
        <f>VLOOKUP($A731,'Medical Examinations'!$A:$J,COLUMN('Medical Examinations'!E730),FALSE)</f>
        <v>No</v>
      </c>
      <c r="G731" s="11" t="str">
        <f>VLOOKUP($A731,'Medical Examinations'!$A:$J,COLUMN('Medical Examinations'!F730),FALSE)</f>
        <v>No</v>
      </c>
      <c r="H731" s="11">
        <f>VLOOKUP($A731,'Medical Examinations'!$A:$J,COLUMN('Medical Examinations'!G730),FALSE)</f>
        <v>2</v>
      </c>
      <c r="I731" s="11" t="str">
        <f>VLOOKUP($A731,'Medical Examinations'!$A:$J,COLUMN('Medical Examinations'!H730),FALSE)</f>
        <v>No</v>
      </c>
      <c r="J731" s="11" t="str">
        <f>VLOOKUP($A731,'Medical Examinations'!$A:$J,COLUMN('Medical Examinations'!I730),FALSE)</f>
        <v>Obesity</v>
      </c>
      <c r="K731" s="11" t="str">
        <f>VLOOKUP($A731,'Medical Examinations'!$A:$J,COLUMN('Medical Examinations'!J730),FALSE)</f>
        <v>Prediabetes</v>
      </c>
      <c r="L731" s="27">
        <f>VLOOKUP($A731,'Hospitalisation Details'!$A:$K,COLUMN('Hospitalisation Details'!J730),FALSE)</f>
        <v>21738</v>
      </c>
      <c r="M731" s="28">
        <f>VLOOKUP($A731,'Hospitalisation Details'!$A:$K,COLUMN('Hospitalisation Details'!F730),FALSE)</f>
        <v>13887.97</v>
      </c>
      <c r="N731" s="28" t="str">
        <f>VLOOKUP($A731,'Hospitalisation Details'!$A:$K,COLUMN('Hospitalisation Details'!G730),FALSE)</f>
        <v>Tier - 2</v>
      </c>
      <c r="O731" s="28" t="str">
        <f>VLOOKUP($A731,'Hospitalisation Details'!$A:$K,COLUMN('Hospitalisation Details'!H730),FALSE)</f>
        <v>Tier - 2</v>
      </c>
      <c r="P731" s="28" t="str">
        <f>VLOOKUP($A731,'Hospitalisation Details'!$A:$K,COLUMN('Hospitalisation Details'!I730),FALSE)</f>
        <v>R1013</v>
      </c>
      <c r="Q731" s="29">
        <f>VLOOKUP($A731,'Hospitalisation Details'!$A:$K,COLUMN('Hospitalisation Details'!K730),FALSE)</f>
        <v>63</v>
      </c>
    </row>
    <row r="732" spans="1:17" ht="15.75" customHeight="1" x14ac:dyDescent="0.35">
      <c r="A732" s="26" t="s">
        <v>770</v>
      </c>
      <c r="B732" s="11" t="str">
        <f>VLOOKUP(A732,'Customer Names'!A:E,COLUMN('Customer Names'!D731),FALSE)</f>
        <v>Ms. Jennifer</v>
      </c>
      <c r="C732" s="11">
        <f>VLOOKUP($A732,'Medical Examinations'!$A:$J,COLUMN('Medical Examinations'!B731),FALSE)</f>
        <v>36.299999999999997</v>
      </c>
      <c r="D732" s="11">
        <f>VLOOKUP($A732,'Medical Examinations'!$A:$J,COLUMN('Medical Examinations'!C731),FALSE)</f>
        <v>5.79</v>
      </c>
      <c r="E732" s="11" t="str">
        <f>VLOOKUP($A732,'Medical Examinations'!$A:$J,COLUMN('Medical Examinations'!D731),FALSE)</f>
        <v>Yes</v>
      </c>
      <c r="F732" s="11" t="str">
        <f>VLOOKUP($A732,'Medical Examinations'!$A:$J,COLUMN('Medical Examinations'!E731),FALSE)</f>
        <v>No</v>
      </c>
      <c r="G732" s="11" t="str">
        <f>VLOOKUP($A732,'Medical Examinations'!$A:$J,COLUMN('Medical Examinations'!F731),FALSE)</f>
        <v>No</v>
      </c>
      <c r="H732" s="11">
        <f>VLOOKUP($A732,'Medical Examinations'!$A:$J,COLUMN('Medical Examinations'!G731),FALSE)</f>
        <v>2</v>
      </c>
      <c r="I732" s="11" t="str">
        <f>VLOOKUP($A732,'Medical Examinations'!$A:$J,COLUMN('Medical Examinations'!H731),FALSE)</f>
        <v>No</v>
      </c>
      <c r="J732" s="11" t="str">
        <f>VLOOKUP($A732,'Medical Examinations'!$A:$J,COLUMN('Medical Examinations'!I731),FALSE)</f>
        <v>Obesity</v>
      </c>
      <c r="K732" s="11" t="str">
        <f>VLOOKUP($A732,'Medical Examinations'!$A:$J,COLUMN('Medical Examinations'!J731),FALSE)</f>
        <v>Prediabetes</v>
      </c>
      <c r="L732" s="27">
        <f>VLOOKUP($A732,'Hospitalisation Details'!$A:$K,COLUMN('Hospitalisation Details'!J731),FALSE)</f>
        <v>21913</v>
      </c>
      <c r="M732" s="28">
        <f>VLOOKUP($A732,'Hospitalisation Details'!$A:$K,COLUMN('Hospitalisation Details'!F731),FALSE)</f>
        <v>13887.2</v>
      </c>
      <c r="N732" s="28" t="str">
        <f>VLOOKUP($A732,'Hospitalisation Details'!$A:$K,COLUMN('Hospitalisation Details'!G731),FALSE)</f>
        <v>Tier - 2</v>
      </c>
      <c r="O732" s="28" t="str">
        <f>VLOOKUP($A732,'Hospitalisation Details'!$A:$K,COLUMN('Hospitalisation Details'!H731),FALSE)</f>
        <v>Tier - 3</v>
      </c>
      <c r="P732" s="28" t="str">
        <f>VLOOKUP($A732,'Hospitalisation Details'!$A:$K,COLUMN('Hospitalisation Details'!I731),FALSE)</f>
        <v>R1013</v>
      </c>
      <c r="Q732" s="29">
        <f>VLOOKUP($A732,'Hospitalisation Details'!$A:$K,COLUMN('Hospitalisation Details'!K731),FALSE)</f>
        <v>63</v>
      </c>
    </row>
    <row r="733" spans="1:17" ht="15.75" customHeight="1" x14ac:dyDescent="0.35">
      <c r="A733" s="26" t="s">
        <v>771</v>
      </c>
      <c r="B733" s="11" t="str">
        <f>VLOOKUP(A733,'Customer Names'!A:E,COLUMN('Customer Names'!D732),FALSE)</f>
        <v>Mr. Benjamin</v>
      </c>
      <c r="C733" s="11">
        <f>VLOOKUP($A733,'Medical Examinations'!$A:$J,COLUMN('Medical Examinations'!B732),FALSE)</f>
        <v>45.34</v>
      </c>
      <c r="D733" s="11">
        <f>VLOOKUP($A733,'Medical Examinations'!$A:$J,COLUMN('Medical Examinations'!C732),FALSE)</f>
        <v>5.69</v>
      </c>
      <c r="E733" s="11" t="str">
        <f>VLOOKUP($A733,'Medical Examinations'!$A:$J,COLUMN('Medical Examinations'!D732),FALSE)</f>
        <v>Yes</v>
      </c>
      <c r="F733" s="11" t="str">
        <f>VLOOKUP($A733,'Medical Examinations'!$A:$J,COLUMN('Medical Examinations'!E732),FALSE)</f>
        <v>No</v>
      </c>
      <c r="G733" s="11" t="str">
        <f>VLOOKUP($A733,'Medical Examinations'!$A:$J,COLUMN('Medical Examinations'!F732),FALSE)</f>
        <v>No</v>
      </c>
      <c r="H733" s="11">
        <f>VLOOKUP($A733,'Medical Examinations'!$A:$J,COLUMN('Medical Examinations'!G732),FALSE)</f>
        <v>0</v>
      </c>
      <c r="I733" s="11" t="str">
        <f>VLOOKUP($A733,'Medical Examinations'!$A:$J,COLUMN('Medical Examinations'!H732),FALSE)</f>
        <v>No</v>
      </c>
      <c r="J733" s="11" t="str">
        <f>VLOOKUP($A733,'Medical Examinations'!$A:$J,COLUMN('Medical Examinations'!I732),FALSE)</f>
        <v>Obesity</v>
      </c>
      <c r="K733" s="11" t="str">
        <f>VLOOKUP($A733,'Medical Examinations'!$A:$J,COLUMN('Medical Examinations'!J732),FALSE)</f>
        <v>Normal</v>
      </c>
      <c r="L733" s="27">
        <f>VLOOKUP($A733,'Hospitalisation Details'!$A:$K,COLUMN('Hospitalisation Details'!J732),FALSE)</f>
        <v>31315</v>
      </c>
      <c r="M733" s="28">
        <f>VLOOKUP($A733,'Hospitalisation Details'!$A:$K,COLUMN('Hospitalisation Details'!F732),FALSE)</f>
        <v>13886.4</v>
      </c>
      <c r="N733" s="28" t="str">
        <f>VLOOKUP($A733,'Hospitalisation Details'!$A:$K,COLUMN('Hospitalisation Details'!G732),FALSE)</f>
        <v>Tier - 2</v>
      </c>
      <c r="O733" s="28" t="str">
        <f>VLOOKUP($A733,'Hospitalisation Details'!$A:$K,COLUMN('Hospitalisation Details'!H732),FALSE)</f>
        <v>Tier - 2</v>
      </c>
      <c r="P733" s="28" t="str">
        <f>VLOOKUP($A733,'Hospitalisation Details'!$A:$K,COLUMN('Hospitalisation Details'!I732),FALSE)</f>
        <v>R1012</v>
      </c>
      <c r="Q733" s="29">
        <f>VLOOKUP($A733,'Hospitalisation Details'!$A:$K,COLUMN('Hospitalisation Details'!K732),FALSE)</f>
        <v>37</v>
      </c>
    </row>
    <row r="734" spans="1:17" ht="15.75" customHeight="1" x14ac:dyDescent="0.35">
      <c r="A734" s="26" t="s">
        <v>772</v>
      </c>
      <c r="B734" s="11" t="str">
        <f>VLOOKUP(A734,'Customer Names'!A:E,COLUMN('Customer Names'!D733),FALSE)</f>
        <v>Ms. Tanya</v>
      </c>
      <c r="C734" s="11">
        <f>VLOOKUP($A734,'Medical Examinations'!$A:$J,COLUMN('Medical Examinations'!B733),FALSE)</f>
        <v>31.8</v>
      </c>
      <c r="D734" s="11">
        <f>VLOOKUP($A734,'Medical Examinations'!$A:$J,COLUMN('Medical Examinations'!C733),FALSE)</f>
        <v>5.36</v>
      </c>
      <c r="E734" s="11" t="str">
        <f>VLOOKUP($A734,'Medical Examinations'!$A:$J,COLUMN('Medical Examinations'!D733),FALSE)</f>
        <v>Yes</v>
      </c>
      <c r="F734" s="11" t="str">
        <f>VLOOKUP($A734,'Medical Examinations'!$A:$J,COLUMN('Medical Examinations'!E733),FALSE)</f>
        <v>No</v>
      </c>
      <c r="G734" s="11" t="str">
        <f>VLOOKUP($A734,'Medical Examinations'!$A:$J,COLUMN('Medical Examinations'!F733),FALSE)</f>
        <v>No</v>
      </c>
      <c r="H734" s="11">
        <f>VLOOKUP($A734,'Medical Examinations'!$A:$J,COLUMN('Medical Examinations'!G733),FALSE)</f>
        <v>2</v>
      </c>
      <c r="I734" s="11" t="str">
        <f>VLOOKUP($A734,'Medical Examinations'!$A:$J,COLUMN('Medical Examinations'!H733),FALSE)</f>
        <v>No</v>
      </c>
      <c r="J734" s="11" t="str">
        <f>VLOOKUP($A734,'Medical Examinations'!$A:$J,COLUMN('Medical Examinations'!I733),FALSE)</f>
        <v>Obesity</v>
      </c>
      <c r="K734" s="11" t="str">
        <f>VLOOKUP($A734,'Medical Examinations'!$A:$J,COLUMN('Medical Examinations'!J733),FALSE)</f>
        <v>Normal</v>
      </c>
      <c r="L734" s="27">
        <f>VLOOKUP($A734,'Hospitalisation Details'!$A:$K,COLUMN('Hospitalisation Details'!J733),FALSE)</f>
        <v>21828</v>
      </c>
      <c r="M734" s="28">
        <f>VLOOKUP($A734,'Hospitalisation Details'!$A:$K,COLUMN('Hospitalisation Details'!F733),FALSE)</f>
        <v>13880.95</v>
      </c>
      <c r="N734" s="28" t="str">
        <f>VLOOKUP($A734,'Hospitalisation Details'!$A:$K,COLUMN('Hospitalisation Details'!G733),FALSE)</f>
        <v>Tier - 2</v>
      </c>
      <c r="O734" s="28" t="str">
        <f>VLOOKUP($A734,'Hospitalisation Details'!$A:$K,COLUMN('Hospitalisation Details'!H733),FALSE)</f>
        <v>Tier - 2</v>
      </c>
      <c r="P734" s="28" t="str">
        <f>VLOOKUP($A734,'Hospitalisation Details'!$A:$K,COLUMN('Hospitalisation Details'!I733),FALSE)</f>
        <v>R1011</v>
      </c>
      <c r="Q734" s="29">
        <f>VLOOKUP($A734,'Hospitalisation Details'!$A:$K,COLUMN('Hospitalisation Details'!K733),FALSE)</f>
        <v>63</v>
      </c>
    </row>
    <row r="735" spans="1:17" ht="15.75" customHeight="1" x14ac:dyDescent="0.35">
      <c r="A735" s="26" t="s">
        <v>773</v>
      </c>
      <c r="B735" s="11" t="str">
        <f>VLOOKUP(A735,'Customer Names'!A:E,COLUMN('Customer Names'!D734),FALSE)</f>
        <v>Ms. Tracy</v>
      </c>
      <c r="C735" s="11">
        <f>VLOOKUP($A735,'Medical Examinations'!$A:$J,COLUMN('Medical Examinations'!B734),FALSE)</f>
        <v>41.02</v>
      </c>
      <c r="D735" s="11">
        <f>VLOOKUP($A735,'Medical Examinations'!$A:$J,COLUMN('Medical Examinations'!C734),FALSE)</f>
        <v>11.37</v>
      </c>
      <c r="E735" s="11" t="str">
        <f>VLOOKUP($A735,'Medical Examinations'!$A:$J,COLUMN('Medical Examinations'!D734),FALSE)</f>
        <v>No</v>
      </c>
      <c r="F735" s="11" t="str">
        <f>VLOOKUP($A735,'Medical Examinations'!$A:$J,COLUMN('Medical Examinations'!E734),FALSE)</f>
        <v>No</v>
      </c>
      <c r="G735" s="11" t="str">
        <f>VLOOKUP($A735,'Medical Examinations'!$A:$J,COLUMN('Medical Examinations'!F734),FALSE)</f>
        <v>No</v>
      </c>
      <c r="H735" s="11">
        <f>VLOOKUP($A735,'Medical Examinations'!$A:$J,COLUMN('Medical Examinations'!G734),FALSE)</f>
        <v>0</v>
      </c>
      <c r="I735" s="11" t="str">
        <f>VLOOKUP($A735,'Medical Examinations'!$A:$J,COLUMN('Medical Examinations'!H734),FALSE)</f>
        <v>No</v>
      </c>
      <c r="J735" s="11" t="str">
        <f>VLOOKUP($A735,'Medical Examinations'!$A:$J,COLUMN('Medical Examinations'!I734),FALSE)</f>
        <v>Obesity</v>
      </c>
      <c r="K735" s="11" t="str">
        <f>VLOOKUP($A735,'Medical Examinations'!$A:$J,COLUMN('Medical Examinations'!J734),FALSE)</f>
        <v>Diabetes</v>
      </c>
      <c r="L735" s="27">
        <f>VLOOKUP($A735,'Hospitalisation Details'!$A:$K,COLUMN('Hospitalisation Details'!J734),FALSE)</f>
        <v>28843</v>
      </c>
      <c r="M735" s="28">
        <f>VLOOKUP($A735,'Hospitalisation Details'!$A:$K,COLUMN('Hospitalisation Details'!F734),FALSE)</f>
        <v>13874.89</v>
      </c>
      <c r="N735" s="28" t="str">
        <f>VLOOKUP($A735,'Hospitalisation Details'!$A:$K,COLUMN('Hospitalisation Details'!G734),FALSE)</f>
        <v>Tier - 2</v>
      </c>
      <c r="O735" s="28" t="str">
        <f>VLOOKUP($A735,'Hospitalisation Details'!$A:$K,COLUMN('Hospitalisation Details'!H734),FALSE)</f>
        <v>Tier - 1</v>
      </c>
      <c r="P735" s="28" t="str">
        <f>VLOOKUP($A735,'Hospitalisation Details'!$A:$K,COLUMN('Hospitalisation Details'!I734),FALSE)</f>
        <v>R1012</v>
      </c>
      <c r="Q735" s="29">
        <f>VLOOKUP($A735,'Hospitalisation Details'!$A:$K,COLUMN('Hospitalisation Details'!K734),FALSE)</f>
        <v>44</v>
      </c>
    </row>
    <row r="736" spans="1:17" ht="15.75" customHeight="1" x14ac:dyDescent="0.35">
      <c r="A736" s="26" t="s">
        <v>774</v>
      </c>
      <c r="B736" s="11" t="str">
        <f>VLOOKUP(A736,'Customer Names'!A:E,COLUMN('Customer Names'!D735),FALSE)</f>
        <v>Ms. Emily</v>
      </c>
      <c r="C736" s="11">
        <f>VLOOKUP($A736,'Medical Examinations'!$A:$J,COLUMN('Medical Examinations'!B735),FALSE)</f>
        <v>32.68</v>
      </c>
      <c r="D736" s="11">
        <f>VLOOKUP($A736,'Medical Examinations'!$A:$J,COLUMN('Medical Examinations'!C735),FALSE)</f>
        <v>11.87</v>
      </c>
      <c r="E736" s="11" t="str">
        <f>VLOOKUP($A736,'Medical Examinations'!$A:$J,COLUMN('Medical Examinations'!D735),FALSE)</f>
        <v>No</v>
      </c>
      <c r="F736" s="11" t="str">
        <f>VLOOKUP($A736,'Medical Examinations'!$A:$J,COLUMN('Medical Examinations'!E735),FALSE)</f>
        <v>No</v>
      </c>
      <c r="G736" s="11" t="str">
        <f>VLOOKUP($A736,'Medical Examinations'!$A:$J,COLUMN('Medical Examinations'!F735),FALSE)</f>
        <v>No</v>
      </c>
      <c r="H736" s="11">
        <f>VLOOKUP($A736,'Medical Examinations'!$A:$J,COLUMN('Medical Examinations'!G735),FALSE)</f>
        <v>0</v>
      </c>
      <c r="I736" s="11" t="str">
        <f>VLOOKUP($A736,'Medical Examinations'!$A:$J,COLUMN('Medical Examinations'!H735),FALSE)</f>
        <v>No</v>
      </c>
      <c r="J736" s="11" t="str">
        <f>VLOOKUP($A736,'Medical Examinations'!$A:$J,COLUMN('Medical Examinations'!I735),FALSE)</f>
        <v>Obesity</v>
      </c>
      <c r="K736" s="11" t="str">
        <f>VLOOKUP($A736,'Medical Examinations'!$A:$J,COLUMN('Medical Examinations'!J735),FALSE)</f>
        <v>Diabetes</v>
      </c>
      <c r="L736" s="27">
        <f>VLOOKUP($A736,'Hospitalisation Details'!$A:$K,COLUMN('Hospitalisation Details'!J735),FALSE)</f>
        <v>22118</v>
      </c>
      <c r="M736" s="28">
        <f>VLOOKUP($A736,'Hospitalisation Details'!$A:$K,COLUMN('Hospitalisation Details'!F735),FALSE)</f>
        <v>13844.8</v>
      </c>
      <c r="N736" s="28" t="str">
        <f>VLOOKUP($A736,'Hospitalisation Details'!$A:$K,COLUMN('Hospitalisation Details'!G735),FALSE)</f>
        <v>Tier - 2</v>
      </c>
      <c r="O736" s="28" t="str">
        <f>VLOOKUP($A736,'Hospitalisation Details'!$A:$K,COLUMN('Hospitalisation Details'!H735),FALSE)</f>
        <v>Tier - 2</v>
      </c>
      <c r="P736" s="28" t="str">
        <f>VLOOKUP($A736,'Hospitalisation Details'!$A:$K,COLUMN('Hospitalisation Details'!I735),FALSE)</f>
        <v>R1012</v>
      </c>
      <c r="Q736" s="29">
        <f>VLOOKUP($A736,'Hospitalisation Details'!$A:$K,COLUMN('Hospitalisation Details'!K735),FALSE)</f>
        <v>62</v>
      </c>
    </row>
    <row r="737" spans="1:17" ht="15.75" customHeight="1" x14ac:dyDescent="0.35">
      <c r="A737" s="26" t="s">
        <v>775</v>
      </c>
      <c r="B737" s="11" t="str">
        <f>VLOOKUP(A737,'Customer Names'!A:E,COLUMN('Customer Names'!D736),FALSE)</f>
        <v>Ms. Kelly</v>
      </c>
      <c r="C737" s="11">
        <f>VLOOKUP($A737,'Medical Examinations'!$A:$J,COLUMN('Medical Examinations'!B736),FALSE)</f>
        <v>21.7</v>
      </c>
      <c r="D737" s="11">
        <f>VLOOKUP($A737,'Medical Examinations'!$A:$J,COLUMN('Medical Examinations'!C736),FALSE)</f>
        <v>4.9000000000000004</v>
      </c>
      <c r="E737" s="11" t="str">
        <f>VLOOKUP($A737,'Medical Examinations'!$A:$J,COLUMN('Medical Examinations'!D736),FALSE)</f>
        <v>No</v>
      </c>
      <c r="F737" s="11" t="str">
        <f>VLOOKUP($A737,'Medical Examinations'!$A:$J,COLUMN('Medical Examinations'!E736),FALSE)</f>
        <v>No</v>
      </c>
      <c r="G737" s="11" t="str">
        <f>VLOOKUP($A737,'Medical Examinations'!$A:$J,COLUMN('Medical Examinations'!F736),FALSE)</f>
        <v>Yes</v>
      </c>
      <c r="H737" s="11">
        <f>VLOOKUP($A737,'Medical Examinations'!$A:$J,COLUMN('Medical Examinations'!G736),FALSE)</f>
        <v>1</v>
      </c>
      <c r="I737" s="11" t="str">
        <f>VLOOKUP($A737,'Medical Examinations'!$A:$J,COLUMN('Medical Examinations'!H736),FALSE)</f>
        <v>Yes</v>
      </c>
      <c r="J737" s="11" t="str">
        <f>VLOOKUP($A737,'Medical Examinations'!$A:$J,COLUMN('Medical Examinations'!I736),FALSE)</f>
        <v>Healthy Weight</v>
      </c>
      <c r="K737" s="11" t="str">
        <f>VLOOKUP($A737,'Medical Examinations'!$A:$J,COLUMN('Medical Examinations'!J736),FALSE)</f>
        <v>Normal</v>
      </c>
      <c r="L737" s="27">
        <f>VLOOKUP($A737,'Hospitalisation Details'!$A:$K,COLUMN('Hospitalisation Details'!J736),FALSE)</f>
        <v>37779</v>
      </c>
      <c r="M737" s="28">
        <f>VLOOKUP($A737,'Hospitalisation Details'!$A:$K,COLUMN('Hospitalisation Details'!F736),FALSE)</f>
        <v>13844.51</v>
      </c>
      <c r="N737" s="28" t="str">
        <f>VLOOKUP($A737,'Hospitalisation Details'!$A:$K,COLUMN('Hospitalisation Details'!G736),FALSE)</f>
        <v>Tier - 2</v>
      </c>
      <c r="O737" s="28" t="str">
        <f>VLOOKUP($A737,'Hospitalisation Details'!$A:$K,COLUMN('Hospitalisation Details'!H736),FALSE)</f>
        <v>Tier - 1</v>
      </c>
      <c r="P737" s="28" t="str">
        <f>VLOOKUP($A737,'Hospitalisation Details'!$A:$K,COLUMN('Hospitalisation Details'!I736),FALSE)</f>
        <v>R1011</v>
      </c>
      <c r="Q737" s="29">
        <f>VLOOKUP($A737,'Hospitalisation Details'!$A:$K,COLUMN('Hospitalisation Details'!K736),FALSE)</f>
        <v>20</v>
      </c>
    </row>
    <row r="738" spans="1:17" ht="15.75" customHeight="1" x14ac:dyDescent="0.35">
      <c r="A738" s="26" t="s">
        <v>776</v>
      </c>
      <c r="B738" s="11" t="str">
        <f>VLOOKUP(A738,'Customer Names'!A:E,COLUMN('Customer Names'!D737),FALSE)</f>
        <v>Mr. Kyle</v>
      </c>
      <c r="C738" s="11">
        <f>VLOOKUP($A738,'Medical Examinations'!$A:$J,COLUMN('Medical Examinations'!B737),FALSE)</f>
        <v>40.479999999999997</v>
      </c>
      <c r="D738" s="11">
        <f>VLOOKUP($A738,'Medical Examinations'!$A:$J,COLUMN('Medical Examinations'!C737),FALSE)</f>
        <v>6.7</v>
      </c>
      <c r="E738" s="11" t="str">
        <f>VLOOKUP($A738,'Medical Examinations'!$A:$J,COLUMN('Medical Examinations'!D737),FALSE)</f>
        <v>No</v>
      </c>
      <c r="F738" s="11" t="str">
        <f>VLOOKUP($A738,'Medical Examinations'!$A:$J,COLUMN('Medical Examinations'!E737),FALSE)</f>
        <v>No</v>
      </c>
      <c r="G738" s="11" t="str">
        <f>VLOOKUP($A738,'Medical Examinations'!$A:$J,COLUMN('Medical Examinations'!F737),FALSE)</f>
        <v>No</v>
      </c>
      <c r="H738" s="11">
        <f>VLOOKUP($A738,'Medical Examinations'!$A:$J,COLUMN('Medical Examinations'!G737),FALSE)</f>
        <v>3</v>
      </c>
      <c r="I738" s="11" t="str">
        <f>VLOOKUP($A738,'Medical Examinations'!$A:$J,COLUMN('Medical Examinations'!H737),FALSE)</f>
        <v>No</v>
      </c>
      <c r="J738" s="11" t="str">
        <f>VLOOKUP($A738,'Medical Examinations'!$A:$J,COLUMN('Medical Examinations'!I737),FALSE)</f>
        <v>Obesity</v>
      </c>
      <c r="K738" s="11" t="str">
        <f>VLOOKUP($A738,'Medical Examinations'!$A:$J,COLUMN('Medical Examinations'!J737),FALSE)</f>
        <v>Diabetes</v>
      </c>
      <c r="L738" s="27">
        <f>VLOOKUP($A738,'Hospitalisation Details'!$A:$K,COLUMN('Hospitalisation Details'!J737),FALSE)</f>
        <v>21529</v>
      </c>
      <c r="M738" s="28">
        <f>VLOOKUP($A738,'Hospitalisation Details'!$A:$K,COLUMN('Hospitalisation Details'!F737),FALSE)</f>
        <v>13831.12</v>
      </c>
      <c r="N738" s="28" t="str">
        <f>VLOOKUP($A738,'Hospitalisation Details'!$A:$K,COLUMN('Hospitalisation Details'!G737),FALSE)</f>
        <v>Tier - 3</v>
      </c>
      <c r="O738" s="28" t="str">
        <f>VLOOKUP($A738,'Hospitalisation Details'!$A:$K,COLUMN('Hospitalisation Details'!H737),FALSE)</f>
        <v>Tier - 1</v>
      </c>
      <c r="P738" s="28" t="str">
        <f>VLOOKUP($A738,'Hospitalisation Details'!$A:$K,COLUMN('Hospitalisation Details'!I737),FALSE)</f>
        <v>R1013</v>
      </c>
      <c r="Q738" s="29">
        <f>VLOOKUP($A738,'Hospitalisation Details'!$A:$K,COLUMN('Hospitalisation Details'!K737),FALSE)</f>
        <v>64</v>
      </c>
    </row>
    <row r="739" spans="1:17" ht="15.75" customHeight="1" x14ac:dyDescent="0.35">
      <c r="A739" s="26" t="s">
        <v>777</v>
      </c>
      <c r="B739" s="11" t="str">
        <f>VLOOKUP(A739,'Customer Names'!A:E,COLUMN('Customer Names'!D738),FALSE)</f>
        <v>Mr. Bruce</v>
      </c>
      <c r="C739" s="11">
        <f>VLOOKUP($A739,'Medical Examinations'!$A:$J,COLUMN('Medical Examinations'!B738),FALSE)</f>
        <v>34.5</v>
      </c>
      <c r="D739" s="11">
        <f>VLOOKUP($A739,'Medical Examinations'!$A:$J,COLUMN('Medical Examinations'!C738),FALSE)</f>
        <v>10.3</v>
      </c>
      <c r="E739" s="11" t="str">
        <f>VLOOKUP($A739,'Medical Examinations'!$A:$J,COLUMN('Medical Examinations'!D738),FALSE)</f>
        <v>No</v>
      </c>
      <c r="F739" s="11" t="str">
        <f>VLOOKUP($A739,'Medical Examinations'!$A:$J,COLUMN('Medical Examinations'!E738),FALSE)</f>
        <v>No</v>
      </c>
      <c r="G739" s="11" t="str">
        <f>VLOOKUP($A739,'Medical Examinations'!$A:$J,COLUMN('Medical Examinations'!F738),FALSE)</f>
        <v>No</v>
      </c>
      <c r="H739" s="11">
        <f>VLOOKUP($A739,'Medical Examinations'!$A:$J,COLUMN('Medical Examinations'!G738),FALSE)</f>
        <v>3</v>
      </c>
      <c r="I739" s="11" t="str">
        <f>VLOOKUP($A739,'Medical Examinations'!$A:$J,COLUMN('Medical Examinations'!H738),FALSE)</f>
        <v>No</v>
      </c>
      <c r="J739" s="11" t="str">
        <f>VLOOKUP($A739,'Medical Examinations'!$A:$J,COLUMN('Medical Examinations'!I738),FALSE)</f>
        <v>Obesity</v>
      </c>
      <c r="K739" s="11" t="str">
        <f>VLOOKUP($A739,'Medical Examinations'!$A:$J,COLUMN('Medical Examinations'!J738),FALSE)</f>
        <v>Diabetes</v>
      </c>
      <c r="L739" s="27">
        <f>VLOOKUP($A739,'Hospitalisation Details'!$A:$K,COLUMN('Hospitalisation Details'!J738),FALSE)</f>
        <v>21514</v>
      </c>
      <c r="M739" s="28">
        <f>VLOOKUP($A739,'Hospitalisation Details'!$A:$K,COLUMN('Hospitalisation Details'!F738),FALSE)</f>
        <v>13822.8</v>
      </c>
      <c r="N739" s="28" t="str">
        <f>VLOOKUP($A739,'Hospitalisation Details'!$A:$K,COLUMN('Hospitalisation Details'!G738),FALSE)</f>
        <v>Tier - 3</v>
      </c>
      <c r="O739" s="28" t="str">
        <f>VLOOKUP($A739,'Hospitalisation Details'!$A:$K,COLUMN('Hospitalisation Details'!H738),FALSE)</f>
        <v>Tier - 3</v>
      </c>
      <c r="P739" s="28" t="str">
        <f>VLOOKUP($A739,'Hospitalisation Details'!$A:$K,COLUMN('Hospitalisation Details'!I738),FALSE)</f>
        <v>R1011</v>
      </c>
      <c r="Q739" s="29">
        <f>VLOOKUP($A739,'Hospitalisation Details'!$A:$K,COLUMN('Hospitalisation Details'!K738),FALSE)</f>
        <v>64</v>
      </c>
    </row>
    <row r="740" spans="1:17" ht="15.75" customHeight="1" x14ac:dyDescent="0.35">
      <c r="A740" s="26" t="s">
        <v>778</v>
      </c>
      <c r="B740" s="11" t="str">
        <f>VLOOKUP(A740,'Customer Names'!A:E,COLUMN('Customer Names'!D739),FALSE)</f>
        <v>Mr. Cary</v>
      </c>
      <c r="C740" s="11">
        <f>VLOOKUP($A740,'Medical Examinations'!$A:$J,COLUMN('Medical Examinations'!B739),FALSE)</f>
        <v>45.9</v>
      </c>
      <c r="D740" s="11">
        <f>VLOOKUP($A740,'Medical Examinations'!$A:$J,COLUMN('Medical Examinations'!C739),FALSE)</f>
        <v>11.14</v>
      </c>
      <c r="E740" s="11" t="str">
        <f>VLOOKUP($A740,'Medical Examinations'!$A:$J,COLUMN('Medical Examinations'!D739),FALSE)</f>
        <v>Yes</v>
      </c>
      <c r="F740" s="11" t="str">
        <f>VLOOKUP($A740,'Medical Examinations'!$A:$J,COLUMN('Medical Examinations'!E739),FALSE)</f>
        <v>No</v>
      </c>
      <c r="G740" s="11" t="str">
        <f>VLOOKUP($A740,'Medical Examinations'!$A:$J,COLUMN('Medical Examinations'!F739),FALSE)</f>
        <v>No</v>
      </c>
      <c r="H740" s="11">
        <f>VLOOKUP($A740,'Medical Examinations'!$A:$J,COLUMN('Medical Examinations'!G739),FALSE)</f>
        <v>1</v>
      </c>
      <c r="I740" s="11" t="str">
        <f>VLOOKUP($A740,'Medical Examinations'!$A:$J,COLUMN('Medical Examinations'!H739),FALSE)</f>
        <v>No</v>
      </c>
      <c r="J740" s="11" t="str">
        <f>VLOOKUP($A740,'Medical Examinations'!$A:$J,COLUMN('Medical Examinations'!I739),FALSE)</f>
        <v>Obesity</v>
      </c>
      <c r="K740" s="11" t="str">
        <f>VLOOKUP($A740,'Medical Examinations'!$A:$J,COLUMN('Medical Examinations'!J739),FALSE)</f>
        <v>Diabetes</v>
      </c>
      <c r="L740" s="27">
        <f>VLOOKUP($A740,'Hospitalisation Details'!$A:$K,COLUMN('Hospitalisation Details'!J739),FALSE)</f>
        <v>31754</v>
      </c>
      <c r="M740" s="28">
        <f>VLOOKUP($A740,'Hospitalisation Details'!$A:$K,COLUMN('Hospitalisation Details'!F739),FALSE)</f>
        <v>13819.49</v>
      </c>
      <c r="N740" s="28" t="str">
        <f>VLOOKUP($A740,'Hospitalisation Details'!$A:$K,COLUMN('Hospitalisation Details'!G739),FALSE)</f>
        <v>Tier - 3</v>
      </c>
      <c r="O740" s="28" t="str">
        <f>VLOOKUP($A740,'Hospitalisation Details'!$A:$K,COLUMN('Hospitalisation Details'!H739),FALSE)</f>
        <v>Tier - 2</v>
      </c>
      <c r="P740" s="28" t="str">
        <f>VLOOKUP($A740,'Hospitalisation Details'!$A:$K,COLUMN('Hospitalisation Details'!I739),FALSE)</f>
        <v>R1012</v>
      </c>
      <c r="Q740" s="29">
        <f>VLOOKUP($A740,'Hospitalisation Details'!$A:$K,COLUMN('Hospitalisation Details'!K739),FALSE)</f>
        <v>36</v>
      </c>
    </row>
    <row r="741" spans="1:17" ht="15.75" customHeight="1" x14ac:dyDescent="0.35">
      <c r="A741" s="26" t="s">
        <v>779</v>
      </c>
      <c r="B741" s="11" t="str">
        <f>VLOOKUP(A741,'Customer Names'!A:E,COLUMN('Customer Names'!D740),FALSE)</f>
        <v>Mrs. Jill</v>
      </c>
      <c r="C741" s="11">
        <f>VLOOKUP($A741,'Medical Examinations'!$A:$J,COLUMN('Medical Examinations'!B740),FALSE)</f>
        <v>33.479999999999997</v>
      </c>
      <c r="D741" s="11">
        <f>VLOOKUP($A741,'Medical Examinations'!$A:$J,COLUMN('Medical Examinations'!C740),FALSE)</f>
        <v>4.74</v>
      </c>
      <c r="E741" s="11" t="str">
        <f>VLOOKUP($A741,'Medical Examinations'!$A:$J,COLUMN('Medical Examinations'!D740),FALSE)</f>
        <v>Yes</v>
      </c>
      <c r="F741" s="11" t="str">
        <f>VLOOKUP($A741,'Medical Examinations'!$A:$J,COLUMN('Medical Examinations'!E740),FALSE)</f>
        <v>No</v>
      </c>
      <c r="G741" s="11" t="str">
        <f>VLOOKUP($A741,'Medical Examinations'!$A:$J,COLUMN('Medical Examinations'!F740),FALSE)</f>
        <v>No</v>
      </c>
      <c r="H741" s="11">
        <f>VLOOKUP($A741,'Medical Examinations'!$A:$J,COLUMN('Medical Examinations'!G740),FALSE)</f>
        <v>2</v>
      </c>
      <c r="I741" s="11" t="str">
        <f>VLOOKUP($A741,'Medical Examinations'!$A:$J,COLUMN('Medical Examinations'!H740),FALSE)</f>
        <v>No</v>
      </c>
      <c r="J741" s="11" t="str">
        <f>VLOOKUP($A741,'Medical Examinations'!$A:$J,COLUMN('Medical Examinations'!I740),FALSE)</f>
        <v>Obesity</v>
      </c>
      <c r="K741" s="11" t="str">
        <f>VLOOKUP($A741,'Medical Examinations'!$A:$J,COLUMN('Medical Examinations'!J740),FALSE)</f>
        <v>Normal</v>
      </c>
      <c r="L741" s="27">
        <f>VLOOKUP($A741,'Hospitalisation Details'!$A:$K,COLUMN('Hospitalisation Details'!J740),FALSE)</f>
        <v>24421</v>
      </c>
      <c r="M741" s="28">
        <f>VLOOKUP($A741,'Hospitalisation Details'!$A:$K,COLUMN('Hospitalisation Details'!F740),FALSE)</f>
        <v>13801.61</v>
      </c>
      <c r="N741" s="28" t="str">
        <f>VLOOKUP($A741,'Hospitalisation Details'!$A:$K,COLUMN('Hospitalisation Details'!G740),FALSE)</f>
        <v>Tier - 3</v>
      </c>
      <c r="O741" s="28" t="str">
        <f>VLOOKUP($A741,'Hospitalisation Details'!$A:$K,COLUMN('Hospitalisation Details'!H740),FALSE)</f>
        <v>Tier - 3</v>
      </c>
      <c r="P741" s="28" t="str">
        <f>VLOOKUP($A741,'Hospitalisation Details'!$A:$K,COLUMN('Hospitalisation Details'!I740),FALSE)</f>
        <v>R1026</v>
      </c>
      <c r="Q741" s="29">
        <f>VLOOKUP($A741,'Hospitalisation Details'!$A:$K,COLUMN('Hospitalisation Details'!K740),FALSE)</f>
        <v>56</v>
      </c>
    </row>
    <row r="742" spans="1:17" ht="15.75" customHeight="1" x14ac:dyDescent="0.35">
      <c r="A742" s="26" t="s">
        <v>780</v>
      </c>
      <c r="B742" s="11" t="str">
        <f>VLOOKUP(A742,'Customer Names'!A:E,COLUMN('Customer Names'!D741),FALSE)</f>
        <v>Mr. Chris</v>
      </c>
      <c r="C742" s="11">
        <f>VLOOKUP($A742,'Medical Examinations'!$A:$J,COLUMN('Medical Examinations'!B741),FALSE)</f>
        <v>28.31</v>
      </c>
      <c r="D742" s="11">
        <f>VLOOKUP($A742,'Medical Examinations'!$A:$J,COLUMN('Medical Examinations'!C741),FALSE)</f>
        <v>5.96</v>
      </c>
      <c r="E742" s="11" t="str">
        <f>VLOOKUP($A742,'Medical Examinations'!$A:$J,COLUMN('Medical Examinations'!D741),FALSE)</f>
        <v>Yes</v>
      </c>
      <c r="F742" s="11" t="str">
        <f>VLOOKUP($A742,'Medical Examinations'!$A:$J,COLUMN('Medical Examinations'!E741),FALSE)</f>
        <v>No</v>
      </c>
      <c r="G742" s="11" t="str">
        <f>VLOOKUP($A742,'Medical Examinations'!$A:$J,COLUMN('Medical Examinations'!F741),FALSE)</f>
        <v>No</v>
      </c>
      <c r="H742" s="11">
        <f>VLOOKUP($A742,'Medical Examinations'!$A:$J,COLUMN('Medical Examinations'!G741),FALSE)</f>
        <v>2</v>
      </c>
      <c r="I742" s="11" t="str">
        <f>VLOOKUP($A742,'Medical Examinations'!$A:$J,COLUMN('Medical Examinations'!H741),FALSE)</f>
        <v>No</v>
      </c>
      <c r="J742" s="11" t="str">
        <f>VLOOKUP($A742,'Medical Examinations'!$A:$J,COLUMN('Medical Examinations'!I741),FALSE)</f>
        <v>Overweight</v>
      </c>
      <c r="K742" s="11" t="str">
        <f>VLOOKUP($A742,'Medical Examinations'!$A:$J,COLUMN('Medical Examinations'!J741),FALSE)</f>
        <v>Prediabetes</v>
      </c>
      <c r="L742" s="27">
        <f>VLOOKUP($A742,'Hospitalisation Details'!$A:$K,COLUMN('Hospitalisation Details'!J741),FALSE)</f>
        <v>21768</v>
      </c>
      <c r="M742" s="28">
        <f>VLOOKUP($A742,'Hospitalisation Details'!$A:$K,COLUMN('Hospitalisation Details'!F741),FALSE)</f>
        <v>13770.1</v>
      </c>
      <c r="N742" s="28" t="str">
        <f>VLOOKUP($A742,'Hospitalisation Details'!$A:$K,COLUMN('Hospitalisation Details'!G741),FALSE)</f>
        <v>Tier - 3</v>
      </c>
      <c r="O742" s="28" t="str">
        <f>VLOOKUP($A742,'Hospitalisation Details'!$A:$K,COLUMN('Hospitalisation Details'!H741),FALSE)</f>
        <v>Tier - 1</v>
      </c>
      <c r="P742" s="28" t="str">
        <f>VLOOKUP($A742,'Hospitalisation Details'!$A:$K,COLUMN('Hospitalisation Details'!I741),FALSE)</f>
        <v>R1012</v>
      </c>
      <c r="Q742" s="29">
        <f>VLOOKUP($A742,'Hospitalisation Details'!$A:$K,COLUMN('Hospitalisation Details'!K741),FALSE)</f>
        <v>63</v>
      </c>
    </row>
    <row r="743" spans="1:17" ht="15.75" customHeight="1" x14ac:dyDescent="0.35">
      <c r="A743" s="26" t="s">
        <v>781</v>
      </c>
      <c r="B743" s="11" t="str">
        <f>VLOOKUP(A743,'Customer Names'!A:E,COLUMN('Customer Names'!D742),FALSE)</f>
        <v>Mr. Michael</v>
      </c>
      <c r="C743" s="11">
        <f>VLOOKUP($A743,'Medical Examinations'!$A:$J,COLUMN('Medical Examinations'!B742),FALSE)</f>
        <v>21.565000000000001</v>
      </c>
      <c r="D743" s="11">
        <f>VLOOKUP($A743,'Medical Examinations'!$A:$J,COLUMN('Medical Examinations'!C742),FALSE)</f>
        <v>4.95</v>
      </c>
      <c r="E743" s="11" t="str">
        <f>VLOOKUP($A743,'Medical Examinations'!$A:$J,COLUMN('Medical Examinations'!D742),FALSE)</f>
        <v>No</v>
      </c>
      <c r="F743" s="11" t="str">
        <f>VLOOKUP($A743,'Medical Examinations'!$A:$J,COLUMN('Medical Examinations'!E742),FALSE)</f>
        <v>Yes</v>
      </c>
      <c r="G743" s="11" t="str">
        <f>VLOOKUP($A743,'Medical Examinations'!$A:$J,COLUMN('Medical Examinations'!F742),FALSE)</f>
        <v>No</v>
      </c>
      <c r="H743" s="11">
        <f>VLOOKUP($A743,'Medical Examinations'!$A:$J,COLUMN('Medical Examinations'!G742),FALSE)</f>
        <v>1</v>
      </c>
      <c r="I743" s="11" t="str">
        <f>VLOOKUP($A743,'Medical Examinations'!$A:$J,COLUMN('Medical Examinations'!H742),FALSE)</f>
        <v>Yes</v>
      </c>
      <c r="J743" s="11" t="str">
        <f>VLOOKUP($A743,'Medical Examinations'!$A:$J,COLUMN('Medical Examinations'!I742),FALSE)</f>
        <v>Healthy Weight</v>
      </c>
      <c r="K743" s="11" t="str">
        <f>VLOOKUP($A743,'Medical Examinations'!$A:$J,COLUMN('Medical Examinations'!J742),FALSE)</f>
        <v>Normal</v>
      </c>
      <c r="L743" s="27">
        <f>VLOOKUP($A743,'Hospitalisation Details'!$A:$K,COLUMN('Hospitalisation Details'!J742),FALSE)</f>
        <v>38184</v>
      </c>
      <c r="M743" s="28">
        <f>VLOOKUP($A743,'Hospitalisation Details'!$A:$K,COLUMN('Hospitalisation Details'!F742),FALSE)</f>
        <v>13747.87</v>
      </c>
      <c r="N743" s="28" t="str">
        <f>VLOOKUP($A743,'Hospitalisation Details'!$A:$K,COLUMN('Hospitalisation Details'!G742),FALSE)</f>
        <v>Tier - 3</v>
      </c>
      <c r="O743" s="28" t="str">
        <f>VLOOKUP($A743,'Hospitalisation Details'!$A:$K,COLUMN('Hospitalisation Details'!H742),FALSE)</f>
        <v>Tier - 2</v>
      </c>
      <c r="P743" s="28" t="str">
        <f>VLOOKUP($A743,'Hospitalisation Details'!$A:$K,COLUMN('Hospitalisation Details'!I742),FALSE)</f>
        <v>R1018</v>
      </c>
      <c r="Q743" s="29">
        <f>VLOOKUP($A743,'Hospitalisation Details'!$A:$K,COLUMN('Hospitalisation Details'!K742),FALSE)</f>
        <v>18</v>
      </c>
    </row>
    <row r="744" spans="1:17" ht="15.75" customHeight="1" x14ac:dyDescent="0.35">
      <c r="A744" s="26" t="s">
        <v>782</v>
      </c>
      <c r="B744" s="11" t="str">
        <f>VLOOKUP(A744,'Customer Names'!A:E,COLUMN('Customer Names'!D743),FALSE)</f>
        <v>Mrs. Lauren</v>
      </c>
      <c r="C744" s="11">
        <f>VLOOKUP($A744,'Medical Examinations'!$A:$J,COLUMN('Medical Examinations'!B743),FALSE)</f>
        <v>35.590000000000003</v>
      </c>
      <c r="D744" s="11">
        <f>VLOOKUP($A744,'Medical Examinations'!$A:$J,COLUMN('Medical Examinations'!C743),FALSE)</f>
        <v>5.21</v>
      </c>
      <c r="E744" s="11" t="str">
        <f>VLOOKUP($A744,'Medical Examinations'!$A:$J,COLUMN('Medical Examinations'!D743),FALSE)</f>
        <v>Yes</v>
      </c>
      <c r="F744" s="11" t="str">
        <f>VLOOKUP($A744,'Medical Examinations'!$A:$J,COLUMN('Medical Examinations'!E743),FALSE)</f>
        <v>No</v>
      </c>
      <c r="G744" s="11" t="str">
        <f>VLOOKUP($A744,'Medical Examinations'!$A:$J,COLUMN('Medical Examinations'!F743),FALSE)</f>
        <v>Yes</v>
      </c>
      <c r="H744" s="11">
        <f>VLOOKUP($A744,'Medical Examinations'!$A:$J,COLUMN('Medical Examinations'!G743),FALSE)</f>
        <v>1</v>
      </c>
      <c r="I744" s="11" t="str">
        <f>VLOOKUP($A744,'Medical Examinations'!$A:$J,COLUMN('Medical Examinations'!H743),FALSE)</f>
        <v>No</v>
      </c>
      <c r="J744" s="11" t="str">
        <f>VLOOKUP($A744,'Medical Examinations'!$A:$J,COLUMN('Medical Examinations'!I743),FALSE)</f>
        <v>Obesity</v>
      </c>
      <c r="K744" s="11" t="str">
        <f>VLOOKUP($A744,'Medical Examinations'!$A:$J,COLUMN('Medical Examinations'!J743),FALSE)</f>
        <v>Normal</v>
      </c>
      <c r="L744" s="27">
        <f>VLOOKUP($A744,'Hospitalisation Details'!$A:$K,COLUMN('Hospitalisation Details'!J743),FALSE)</f>
        <v>25499</v>
      </c>
      <c r="M744" s="28">
        <f>VLOOKUP($A744,'Hospitalisation Details'!$A:$K,COLUMN('Hospitalisation Details'!F743),FALSE)</f>
        <v>13746.74</v>
      </c>
      <c r="N744" s="28" t="str">
        <f>VLOOKUP($A744,'Hospitalisation Details'!$A:$K,COLUMN('Hospitalisation Details'!G743),FALSE)</f>
        <v>Tier - 3</v>
      </c>
      <c r="O744" s="28" t="str">
        <f>VLOOKUP($A744,'Hospitalisation Details'!$A:$K,COLUMN('Hospitalisation Details'!H743),FALSE)</f>
        <v>Tier - 2</v>
      </c>
      <c r="P744" s="28" t="str">
        <f>VLOOKUP($A744,'Hospitalisation Details'!$A:$K,COLUMN('Hospitalisation Details'!I743),FALSE)</f>
        <v>R1026</v>
      </c>
      <c r="Q744" s="29">
        <f>VLOOKUP($A744,'Hospitalisation Details'!$A:$K,COLUMN('Hospitalisation Details'!K743),FALSE)</f>
        <v>53</v>
      </c>
    </row>
    <row r="745" spans="1:17" ht="15.75" customHeight="1" x14ac:dyDescent="0.35">
      <c r="A745" s="26" t="s">
        <v>783</v>
      </c>
      <c r="B745" s="11" t="str">
        <f>VLOOKUP(A745,'Customer Names'!A:E,COLUMN('Customer Names'!D744),FALSE)</f>
        <v>Mrs. Kathryn</v>
      </c>
      <c r="C745" s="11">
        <f>VLOOKUP($A745,'Medical Examinations'!$A:$J,COLUMN('Medical Examinations'!B744),FALSE)</f>
        <v>43.44</v>
      </c>
      <c r="D745" s="11">
        <f>VLOOKUP($A745,'Medical Examinations'!$A:$J,COLUMN('Medical Examinations'!C744),FALSE)</f>
        <v>4.8600000000000003</v>
      </c>
      <c r="E745" s="11" t="str">
        <f>VLOOKUP($A745,'Medical Examinations'!$A:$J,COLUMN('Medical Examinations'!D744),FALSE)</f>
        <v>Yes</v>
      </c>
      <c r="F745" s="11" t="str">
        <f>VLOOKUP($A745,'Medical Examinations'!$A:$J,COLUMN('Medical Examinations'!E744),FALSE)</f>
        <v>No</v>
      </c>
      <c r="G745" s="11" t="str">
        <f>VLOOKUP($A745,'Medical Examinations'!$A:$J,COLUMN('Medical Examinations'!F744),FALSE)</f>
        <v>No</v>
      </c>
      <c r="H745" s="11">
        <f>VLOOKUP($A745,'Medical Examinations'!$A:$J,COLUMN('Medical Examinations'!G744),FALSE)</f>
        <v>0</v>
      </c>
      <c r="I745" s="11" t="str">
        <f>VLOOKUP($A745,'Medical Examinations'!$A:$J,COLUMN('Medical Examinations'!H744),FALSE)</f>
        <v>No</v>
      </c>
      <c r="J745" s="11" t="str">
        <f>VLOOKUP($A745,'Medical Examinations'!$A:$J,COLUMN('Medical Examinations'!I744),FALSE)</f>
        <v>Obesity</v>
      </c>
      <c r="K745" s="11" t="str">
        <f>VLOOKUP($A745,'Medical Examinations'!$A:$J,COLUMN('Medical Examinations'!J744),FALSE)</f>
        <v>Normal</v>
      </c>
      <c r="L745" s="27">
        <f>VLOOKUP($A745,'Hospitalisation Details'!$A:$K,COLUMN('Hospitalisation Details'!J744),FALSE)</f>
        <v>31288</v>
      </c>
      <c r="M745" s="28">
        <f>VLOOKUP($A745,'Hospitalisation Details'!$A:$K,COLUMN('Hospitalisation Details'!F744),FALSE)</f>
        <v>13726.21</v>
      </c>
      <c r="N745" s="28" t="str">
        <f>VLOOKUP($A745,'Hospitalisation Details'!$A:$K,COLUMN('Hospitalisation Details'!G744),FALSE)</f>
        <v>Tier - 3</v>
      </c>
      <c r="O745" s="28" t="str">
        <f>VLOOKUP($A745,'Hospitalisation Details'!$A:$K,COLUMN('Hospitalisation Details'!H744),FALSE)</f>
        <v>Tier - 3</v>
      </c>
      <c r="P745" s="28" t="str">
        <f>VLOOKUP($A745,'Hospitalisation Details'!$A:$K,COLUMN('Hospitalisation Details'!I744),FALSE)</f>
        <v>R1026</v>
      </c>
      <c r="Q745" s="29">
        <f>VLOOKUP($A745,'Hospitalisation Details'!$A:$K,COLUMN('Hospitalisation Details'!K744),FALSE)</f>
        <v>37</v>
      </c>
    </row>
    <row r="746" spans="1:17" ht="15.75" customHeight="1" x14ac:dyDescent="0.35">
      <c r="A746" s="26" t="s">
        <v>784</v>
      </c>
      <c r="B746" s="11" t="str">
        <f>VLOOKUP(A746,'Customer Names'!A:E,COLUMN('Customer Names'!D745),FALSE)</f>
        <v>Ms. Polly</v>
      </c>
      <c r="C746" s="11">
        <f>VLOOKUP($A746,'Medical Examinations'!$A:$J,COLUMN('Medical Examinations'!B745),FALSE)</f>
        <v>21.754999999999999</v>
      </c>
      <c r="D746" s="11">
        <f>VLOOKUP($A746,'Medical Examinations'!$A:$J,COLUMN('Medical Examinations'!C745),FALSE)</f>
        <v>7.79</v>
      </c>
      <c r="E746" s="11" t="str">
        <f>VLOOKUP($A746,'Medical Examinations'!$A:$J,COLUMN('Medical Examinations'!D745),FALSE)</f>
        <v>Yes</v>
      </c>
      <c r="F746" s="11" t="str">
        <f>VLOOKUP($A746,'Medical Examinations'!$A:$J,COLUMN('Medical Examinations'!E745),FALSE)</f>
        <v>No</v>
      </c>
      <c r="G746" s="11" t="str">
        <f>VLOOKUP($A746,'Medical Examinations'!$A:$J,COLUMN('Medical Examinations'!F745),FALSE)</f>
        <v>No</v>
      </c>
      <c r="H746" s="11">
        <f>VLOOKUP($A746,'Medical Examinations'!$A:$J,COLUMN('Medical Examinations'!G745),FALSE)</f>
        <v>0</v>
      </c>
      <c r="I746" s="11" t="str">
        <f>VLOOKUP($A746,'Medical Examinations'!$A:$J,COLUMN('Medical Examinations'!H745),FALSE)</f>
        <v>No</v>
      </c>
      <c r="J746" s="11" t="str">
        <f>VLOOKUP($A746,'Medical Examinations'!$A:$J,COLUMN('Medical Examinations'!I745),FALSE)</f>
        <v>Healthy Weight</v>
      </c>
      <c r="K746" s="11" t="str">
        <f>VLOOKUP($A746,'Medical Examinations'!$A:$J,COLUMN('Medical Examinations'!J745),FALSE)</f>
        <v>Diabetes</v>
      </c>
      <c r="L746" s="27">
        <f>VLOOKUP($A746,'Hospitalisation Details'!$A:$K,COLUMN('Hospitalisation Details'!J745),FALSE)</f>
        <v>29800</v>
      </c>
      <c r="M746" s="28">
        <f>VLOOKUP($A746,'Hospitalisation Details'!$A:$K,COLUMN('Hospitalisation Details'!F745),FALSE)</f>
        <v>13725.47</v>
      </c>
      <c r="N746" s="28" t="str">
        <f>VLOOKUP($A746,'Hospitalisation Details'!$A:$K,COLUMN('Hospitalisation Details'!G745),FALSE)</f>
        <v>Tier - 3</v>
      </c>
      <c r="O746" s="28" t="str">
        <f>VLOOKUP($A746,'Hospitalisation Details'!$A:$K,COLUMN('Hospitalisation Details'!H745),FALSE)</f>
        <v>Tier - 2</v>
      </c>
      <c r="P746" s="28" t="str">
        <f>VLOOKUP($A746,'Hospitalisation Details'!$A:$K,COLUMN('Hospitalisation Details'!I745),FALSE)</f>
        <v>R1024</v>
      </c>
      <c r="Q746" s="29">
        <f>VLOOKUP($A746,'Hospitalisation Details'!$A:$K,COLUMN('Hospitalisation Details'!K745),FALSE)</f>
        <v>41</v>
      </c>
    </row>
    <row r="747" spans="1:17" ht="15.75" customHeight="1" x14ac:dyDescent="0.35">
      <c r="A747" s="26" t="s">
        <v>785</v>
      </c>
      <c r="B747" s="11" t="str">
        <f>VLOOKUP(A747,'Customer Names'!A:E,COLUMN('Customer Names'!D746),FALSE)</f>
        <v>Mr. Mark</v>
      </c>
      <c r="C747" s="11">
        <f>VLOOKUP($A747,'Medical Examinations'!$A:$J,COLUMN('Medical Examinations'!B746),FALSE)</f>
        <v>44.55</v>
      </c>
      <c r="D747" s="11">
        <f>VLOOKUP($A747,'Medical Examinations'!$A:$J,COLUMN('Medical Examinations'!C746),FALSE)</f>
        <v>7.12</v>
      </c>
      <c r="E747" s="11" t="str">
        <f>VLOOKUP($A747,'Medical Examinations'!$A:$J,COLUMN('Medical Examinations'!D746),FALSE)</f>
        <v>Yes</v>
      </c>
      <c r="F747" s="11" t="str">
        <f>VLOOKUP($A747,'Medical Examinations'!$A:$J,COLUMN('Medical Examinations'!E746),FALSE)</f>
        <v>No</v>
      </c>
      <c r="G747" s="11" t="str">
        <f>VLOOKUP($A747,'Medical Examinations'!$A:$J,COLUMN('Medical Examinations'!F746),FALSE)</f>
        <v>No</v>
      </c>
      <c r="H747" s="11">
        <f>VLOOKUP($A747,'Medical Examinations'!$A:$J,COLUMN('Medical Examinations'!G746),FALSE)</f>
        <v>1</v>
      </c>
      <c r="I747" s="11" t="str">
        <f>VLOOKUP($A747,'Medical Examinations'!$A:$J,COLUMN('Medical Examinations'!H746),FALSE)</f>
        <v>No</v>
      </c>
      <c r="J747" s="11" t="str">
        <f>VLOOKUP($A747,'Medical Examinations'!$A:$J,COLUMN('Medical Examinations'!I746),FALSE)</f>
        <v>Obesity</v>
      </c>
      <c r="K747" s="11" t="str">
        <f>VLOOKUP($A747,'Medical Examinations'!$A:$J,COLUMN('Medical Examinations'!J746),FALSE)</f>
        <v>Diabetes</v>
      </c>
      <c r="L747" s="27">
        <f>VLOOKUP($A747,'Hospitalisation Details'!$A:$K,COLUMN('Hospitalisation Details'!J746),FALSE)</f>
        <v>31740</v>
      </c>
      <c r="M747" s="28">
        <f>VLOOKUP($A747,'Hospitalisation Details'!$A:$K,COLUMN('Hospitalisation Details'!F746),FALSE)</f>
        <v>13714.55</v>
      </c>
      <c r="N747" s="28" t="str">
        <f>VLOOKUP($A747,'Hospitalisation Details'!$A:$K,COLUMN('Hospitalisation Details'!G746),FALSE)</f>
        <v>Tier - 3</v>
      </c>
      <c r="O747" s="28" t="str">
        <f>VLOOKUP($A747,'Hospitalisation Details'!$A:$K,COLUMN('Hospitalisation Details'!H746),FALSE)</f>
        <v>Tier - 2</v>
      </c>
      <c r="P747" s="28" t="str">
        <f>VLOOKUP($A747,'Hospitalisation Details'!$A:$K,COLUMN('Hospitalisation Details'!I746),FALSE)</f>
        <v>R1023</v>
      </c>
      <c r="Q747" s="29">
        <f>VLOOKUP($A747,'Hospitalisation Details'!$A:$K,COLUMN('Hospitalisation Details'!K746),FALSE)</f>
        <v>36</v>
      </c>
    </row>
    <row r="748" spans="1:17" ht="15.75" customHeight="1" x14ac:dyDescent="0.35">
      <c r="A748" s="26" t="s">
        <v>786</v>
      </c>
      <c r="B748" s="11" t="str">
        <f>VLOOKUP(A748,'Customer Names'!A:E,COLUMN('Customer Names'!D747),FALSE)</f>
        <v>Mrs. Jessie</v>
      </c>
      <c r="C748" s="11">
        <f>VLOOKUP($A748,'Medical Examinations'!$A:$J,COLUMN('Medical Examinations'!B747),FALSE)</f>
        <v>43.32</v>
      </c>
      <c r="D748" s="11">
        <f>VLOOKUP($A748,'Medical Examinations'!$A:$J,COLUMN('Medical Examinations'!C747),FALSE)</f>
        <v>4.67</v>
      </c>
      <c r="E748" s="11" t="str">
        <f>VLOOKUP($A748,'Medical Examinations'!$A:$J,COLUMN('Medical Examinations'!D747),FALSE)</f>
        <v>Yes</v>
      </c>
      <c r="F748" s="11" t="str">
        <f>VLOOKUP($A748,'Medical Examinations'!$A:$J,COLUMN('Medical Examinations'!E747),FALSE)</f>
        <v>No</v>
      </c>
      <c r="G748" s="11" t="str">
        <f>VLOOKUP($A748,'Medical Examinations'!$A:$J,COLUMN('Medical Examinations'!F747),FALSE)</f>
        <v>No</v>
      </c>
      <c r="H748" s="11">
        <f>VLOOKUP($A748,'Medical Examinations'!$A:$J,COLUMN('Medical Examinations'!G747),FALSE)</f>
        <v>0</v>
      </c>
      <c r="I748" s="11" t="str">
        <f>VLOOKUP($A748,'Medical Examinations'!$A:$J,COLUMN('Medical Examinations'!H747),FALSE)</f>
        <v>No</v>
      </c>
      <c r="J748" s="11" t="str">
        <f>VLOOKUP($A748,'Medical Examinations'!$A:$J,COLUMN('Medical Examinations'!I747),FALSE)</f>
        <v>Obesity</v>
      </c>
      <c r="K748" s="11" t="str">
        <f>VLOOKUP($A748,'Medical Examinations'!$A:$J,COLUMN('Medical Examinations'!J747),FALSE)</f>
        <v>Normal</v>
      </c>
      <c r="L748" s="27">
        <f>VLOOKUP($A748,'Hospitalisation Details'!$A:$K,COLUMN('Hospitalisation Details'!J747),FALSE)</f>
        <v>31304</v>
      </c>
      <c r="M748" s="28">
        <f>VLOOKUP($A748,'Hospitalisation Details'!$A:$K,COLUMN('Hospitalisation Details'!F747),FALSE)</f>
        <v>13685.51</v>
      </c>
      <c r="N748" s="28" t="str">
        <f>VLOOKUP($A748,'Hospitalisation Details'!$A:$K,COLUMN('Hospitalisation Details'!G747),FALSE)</f>
        <v>Tier - 3</v>
      </c>
      <c r="O748" s="28" t="str">
        <f>VLOOKUP($A748,'Hospitalisation Details'!$A:$K,COLUMN('Hospitalisation Details'!H747),FALSE)</f>
        <v>Tier - 1</v>
      </c>
      <c r="P748" s="28" t="str">
        <f>VLOOKUP($A748,'Hospitalisation Details'!$A:$K,COLUMN('Hospitalisation Details'!I747),FALSE)</f>
        <v>R1026</v>
      </c>
      <c r="Q748" s="29">
        <f>VLOOKUP($A748,'Hospitalisation Details'!$A:$K,COLUMN('Hospitalisation Details'!K747),FALSE)</f>
        <v>37</v>
      </c>
    </row>
    <row r="749" spans="1:17" ht="15.75" customHeight="1" x14ac:dyDescent="0.35">
      <c r="A749" s="26" t="s">
        <v>787</v>
      </c>
      <c r="B749" s="11" t="str">
        <f>VLOOKUP(A749,'Customer Names'!A:E,COLUMN('Customer Names'!D748),FALSE)</f>
        <v>Mr. Chris</v>
      </c>
      <c r="C749" s="11">
        <f>VLOOKUP($A749,'Medical Examinations'!$A:$J,COLUMN('Medical Examinations'!B748),FALSE)</f>
        <v>31.23</v>
      </c>
      <c r="D749" s="11">
        <f>VLOOKUP($A749,'Medical Examinations'!$A:$J,COLUMN('Medical Examinations'!C748),FALSE)</f>
        <v>9.1199999999999992</v>
      </c>
      <c r="E749" s="11" t="str">
        <f>VLOOKUP($A749,'Medical Examinations'!$A:$J,COLUMN('Medical Examinations'!D748),FALSE)</f>
        <v>Yes</v>
      </c>
      <c r="F749" s="11" t="str">
        <f>VLOOKUP($A749,'Medical Examinations'!$A:$J,COLUMN('Medical Examinations'!E748),FALSE)</f>
        <v>No</v>
      </c>
      <c r="G749" s="11" t="str">
        <f>VLOOKUP($A749,'Medical Examinations'!$A:$J,COLUMN('Medical Examinations'!F748),FALSE)</f>
        <v>Yes</v>
      </c>
      <c r="H749" s="11">
        <f>VLOOKUP($A749,'Medical Examinations'!$A:$J,COLUMN('Medical Examinations'!G748),FALSE)</f>
        <v>1</v>
      </c>
      <c r="I749" s="11" t="str">
        <f>VLOOKUP($A749,'Medical Examinations'!$A:$J,COLUMN('Medical Examinations'!H748),FALSE)</f>
        <v>No</v>
      </c>
      <c r="J749" s="11" t="str">
        <f>VLOOKUP($A749,'Medical Examinations'!$A:$J,COLUMN('Medical Examinations'!I748),FALSE)</f>
        <v>Obesity</v>
      </c>
      <c r="K749" s="11" t="str">
        <f>VLOOKUP($A749,'Medical Examinations'!$A:$J,COLUMN('Medical Examinations'!J748),FALSE)</f>
        <v>Diabetes</v>
      </c>
      <c r="L749" s="27">
        <f>VLOOKUP($A749,'Hospitalisation Details'!$A:$K,COLUMN('Hospitalisation Details'!J748),FALSE)</f>
        <v>23227</v>
      </c>
      <c r="M749" s="28">
        <f>VLOOKUP($A749,'Hospitalisation Details'!$A:$K,COLUMN('Hospitalisation Details'!F748),FALSE)</f>
        <v>13677.68</v>
      </c>
      <c r="N749" s="28" t="str">
        <f>VLOOKUP($A749,'Hospitalisation Details'!$A:$K,COLUMN('Hospitalisation Details'!G748),FALSE)</f>
        <v>Tier - 3</v>
      </c>
      <c r="O749" s="28" t="str">
        <f>VLOOKUP($A749,'Hospitalisation Details'!$A:$K,COLUMN('Hospitalisation Details'!H748),FALSE)</f>
        <v>Tier - 2</v>
      </c>
      <c r="P749" s="28" t="str">
        <f>VLOOKUP($A749,'Hospitalisation Details'!$A:$K,COLUMN('Hospitalisation Details'!I748),FALSE)</f>
        <v>R1021</v>
      </c>
      <c r="Q749" s="29">
        <f>VLOOKUP($A749,'Hospitalisation Details'!$A:$K,COLUMN('Hospitalisation Details'!K748),FALSE)</f>
        <v>59</v>
      </c>
    </row>
    <row r="750" spans="1:17" ht="15.75" customHeight="1" x14ac:dyDescent="0.35">
      <c r="A750" s="26" t="s">
        <v>788</v>
      </c>
      <c r="B750" s="11" t="str">
        <f>VLOOKUP(A750,'Customer Names'!A:E,COLUMN('Customer Names'!D749),FALSE)</f>
        <v>Mr. Daniel</v>
      </c>
      <c r="C750" s="11">
        <f>VLOOKUP($A750,'Medical Examinations'!$A:$J,COLUMN('Medical Examinations'!B749),FALSE)</f>
        <v>42.81</v>
      </c>
      <c r="D750" s="11">
        <f>VLOOKUP($A750,'Medical Examinations'!$A:$J,COLUMN('Medical Examinations'!C749),FALSE)</f>
        <v>4.1500000000000004</v>
      </c>
      <c r="E750" s="11" t="str">
        <f>VLOOKUP($A750,'Medical Examinations'!$A:$J,COLUMN('Medical Examinations'!D749),FALSE)</f>
        <v>No</v>
      </c>
      <c r="F750" s="11" t="str">
        <f>VLOOKUP($A750,'Medical Examinations'!$A:$J,COLUMN('Medical Examinations'!E749),FALSE)</f>
        <v>No</v>
      </c>
      <c r="G750" s="11" t="str">
        <f>VLOOKUP($A750,'Medical Examinations'!$A:$J,COLUMN('Medical Examinations'!F749),FALSE)</f>
        <v>No</v>
      </c>
      <c r="H750" s="11">
        <f>VLOOKUP($A750,'Medical Examinations'!$A:$J,COLUMN('Medical Examinations'!G749),FALSE)</f>
        <v>1</v>
      </c>
      <c r="I750" s="11" t="str">
        <f>VLOOKUP($A750,'Medical Examinations'!$A:$J,COLUMN('Medical Examinations'!H749),FALSE)</f>
        <v>No</v>
      </c>
      <c r="J750" s="11" t="str">
        <f>VLOOKUP($A750,'Medical Examinations'!$A:$J,COLUMN('Medical Examinations'!I749),FALSE)</f>
        <v>Obesity</v>
      </c>
      <c r="K750" s="11" t="str">
        <f>VLOOKUP($A750,'Medical Examinations'!$A:$J,COLUMN('Medical Examinations'!J749),FALSE)</f>
        <v>Normal</v>
      </c>
      <c r="L750" s="27">
        <f>VLOOKUP($A750,'Hospitalisation Details'!$A:$K,COLUMN('Hospitalisation Details'!J749),FALSE)</f>
        <v>30883</v>
      </c>
      <c r="M750" s="28">
        <f>VLOOKUP($A750,'Hospitalisation Details'!$A:$K,COLUMN('Hospitalisation Details'!F749),FALSE)</f>
        <v>13638.06</v>
      </c>
      <c r="N750" s="28" t="str">
        <f>VLOOKUP($A750,'Hospitalisation Details'!$A:$K,COLUMN('Hospitalisation Details'!G749),FALSE)</f>
        <v>Tier - 3</v>
      </c>
      <c r="O750" s="28" t="str">
        <f>VLOOKUP($A750,'Hospitalisation Details'!$A:$K,COLUMN('Hospitalisation Details'!H749),FALSE)</f>
        <v>Tier - 3</v>
      </c>
      <c r="P750" s="28" t="str">
        <f>VLOOKUP($A750,'Hospitalisation Details'!$A:$K,COLUMN('Hospitalisation Details'!I749),FALSE)</f>
        <v>R1023</v>
      </c>
      <c r="Q750" s="29">
        <f>VLOOKUP($A750,'Hospitalisation Details'!$A:$K,COLUMN('Hospitalisation Details'!K749),FALSE)</f>
        <v>38</v>
      </c>
    </row>
    <row r="751" spans="1:17" ht="15.75" customHeight="1" x14ac:dyDescent="0.35">
      <c r="A751" s="26" t="s">
        <v>789</v>
      </c>
      <c r="B751" s="11" t="str">
        <f>VLOOKUP(A751,'Customer Names'!A:E,COLUMN('Customer Names'!D750),FALSE)</f>
        <v>Ms. Megan</v>
      </c>
      <c r="C751" s="11">
        <f>VLOOKUP($A751,'Medical Examinations'!$A:$J,COLUMN('Medical Examinations'!B750),FALSE)</f>
        <v>35.909999999999997</v>
      </c>
      <c r="D751" s="11">
        <f>VLOOKUP($A751,'Medical Examinations'!$A:$J,COLUMN('Medical Examinations'!C750),FALSE)</f>
        <v>6.72</v>
      </c>
      <c r="E751" s="11" t="str">
        <f>VLOOKUP($A751,'Medical Examinations'!$A:$J,COLUMN('Medical Examinations'!D750),FALSE)</f>
        <v>Yes</v>
      </c>
      <c r="F751" s="11" t="str">
        <f>VLOOKUP($A751,'Medical Examinations'!$A:$J,COLUMN('Medical Examinations'!E750),FALSE)</f>
        <v>No</v>
      </c>
      <c r="G751" s="11" t="str">
        <f>VLOOKUP($A751,'Medical Examinations'!$A:$J,COLUMN('Medical Examinations'!F750),FALSE)</f>
        <v>No</v>
      </c>
      <c r="H751" s="11">
        <f>VLOOKUP($A751,'Medical Examinations'!$A:$J,COLUMN('Medical Examinations'!G750),FALSE)</f>
        <v>2</v>
      </c>
      <c r="I751" s="11" t="str">
        <f>VLOOKUP($A751,'Medical Examinations'!$A:$J,COLUMN('Medical Examinations'!H750),FALSE)</f>
        <v>No</v>
      </c>
      <c r="J751" s="11" t="str">
        <f>VLOOKUP($A751,'Medical Examinations'!$A:$J,COLUMN('Medical Examinations'!I750),FALSE)</f>
        <v>Obesity</v>
      </c>
      <c r="K751" s="11" t="str">
        <f>VLOOKUP($A751,'Medical Examinations'!$A:$J,COLUMN('Medical Examinations'!J750),FALSE)</f>
        <v>Diabetes</v>
      </c>
      <c r="L751" s="27">
        <f>VLOOKUP($A751,'Hospitalisation Details'!$A:$K,COLUMN('Hospitalisation Details'!J750),FALSE)</f>
        <v>22639</v>
      </c>
      <c r="M751" s="28">
        <f>VLOOKUP($A751,'Hospitalisation Details'!$A:$K,COLUMN('Hospitalisation Details'!F750),FALSE)</f>
        <v>13635.64</v>
      </c>
      <c r="N751" s="28" t="str">
        <f>VLOOKUP($A751,'Hospitalisation Details'!$A:$K,COLUMN('Hospitalisation Details'!G750),FALSE)</f>
        <v>Tier - 3</v>
      </c>
      <c r="O751" s="28" t="str">
        <f>VLOOKUP($A751,'Hospitalisation Details'!$A:$K,COLUMN('Hospitalisation Details'!H750),FALSE)</f>
        <v>Tier - 3</v>
      </c>
      <c r="P751" s="28" t="str">
        <f>VLOOKUP($A751,'Hospitalisation Details'!$A:$K,COLUMN('Hospitalisation Details'!I750),FALSE)</f>
        <v>R1024</v>
      </c>
      <c r="Q751" s="29">
        <f>VLOOKUP($A751,'Hospitalisation Details'!$A:$K,COLUMN('Hospitalisation Details'!K750),FALSE)</f>
        <v>61</v>
      </c>
    </row>
    <row r="752" spans="1:17" ht="15.75" customHeight="1" x14ac:dyDescent="0.35">
      <c r="A752" s="26" t="s">
        <v>790</v>
      </c>
      <c r="B752" s="11" t="str">
        <f>VLOOKUP(A752,'Customer Names'!A:E,COLUMN('Customer Names'!D751),FALSE)</f>
        <v>Mr. Kevin</v>
      </c>
      <c r="C752" s="11">
        <f>VLOOKUP($A752,'Medical Examinations'!$A:$J,COLUMN('Medical Examinations'!B751),FALSE)</f>
        <v>36.65</v>
      </c>
      <c r="D752" s="11">
        <f>VLOOKUP($A752,'Medical Examinations'!$A:$J,COLUMN('Medical Examinations'!C751),FALSE)</f>
        <v>5.01</v>
      </c>
      <c r="E752" s="11" t="str">
        <f>VLOOKUP($A752,'Medical Examinations'!$A:$J,COLUMN('Medical Examinations'!D751),FALSE)</f>
        <v>Yes</v>
      </c>
      <c r="F752" s="11" t="str">
        <f>VLOOKUP($A752,'Medical Examinations'!$A:$J,COLUMN('Medical Examinations'!E751),FALSE)</f>
        <v>No</v>
      </c>
      <c r="G752" s="11" t="str">
        <f>VLOOKUP($A752,'Medical Examinations'!$A:$J,COLUMN('Medical Examinations'!F751),FALSE)</f>
        <v>Yes</v>
      </c>
      <c r="H752" s="11">
        <f>VLOOKUP($A752,'Medical Examinations'!$A:$J,COLUMN('Medical Examinations'!G751),FALSE)</f>
        <v>1</v>
      </c>
      <c r="I752" s="11" t="str">
        <f>VLOOKUP($A752,'Medical Examinations'!$A:$J,COLUMN('Medical Examinations'!H751),FALSE)</f>
        <v>No</v>
      </c>
      <c r="J752" s="11" t="str">
        <f>VLOOKUP($A752,'Medical Examinations'!$A:$J,COLUMN('Medical Examinations'!I751),FALSE)</f>
        <v>Obesity</v>
      </c>
      <c r="K752" s="11" t="str">
        <f>VLOOKUP($A752,'Medical Examinations'!$A:$J,COLUMN('Medical Examinations'!J751),FALSE)</f>
        <v>Normal</v>
      </c>
      <c r="L752" s="27">
        <f>VLOOKUP($A752,'Hospitalisation Details'!$A:$K,COLUMN('Hospitalisation Details'!J751),FALSE)</f>
        <v>25410</v>
      </c>
      <c r="M752" s="28">
        <f>VLOOKUP($A752,'Hospitalisation Details'!$A:$K,COLUMN('Hospitalisation Details'!F751),FALSE)</f>
        <v>13622.01</v>
      </c>
      <c r="N752" s="28" t="str">
        <f>VLOOKUP($A752,'Hospitalisation Details'!$A:$K,COLUMN('Hospitalisation Details'!G751),FALSE)</f>
        <v>Tier - 3</v>
      </c>
      <c r="O752" s="28" t="str">
        <f>VLOOKUP($A752,'Hospitalisation Details'!$A:$K,COLUMN('Hospitalisation Details'!H751),FALSE)</f>
        <v>Tier - 3</v>
      </c>
      <c r="P752" s="28" t="str">
        <f>VLOOKUP($A752,'Hospitalisation Details'!$A:$K,COLUMN('Hospitalisation Details'!I751),FALSE)</f>
        <v>R1012</v>
      </c>
      <c r="Q752" s="29">
        <f>VLOOKUP($A752,'Hospitalisation Details'!$A:$K,COLUMN('Hospitalisation Details'!K751),FALSE)</f>
        <v>53</v>
      </c>
    </row>
    <row r="753" spans="1:17" ht="15.75" customHeight="1" x14ac:dyDescent="0.35">
      <c r="A753" s="26" t="s">
        <v>791</v>
      </c>
      <c r="B753" s="11" t="str">
        <f>VLOOKUP(A753,'Customer Names'!A:E,COLUMN('Customer Names'!D752),FALSE)</f>
        <v>Ms. Caroline</v>
      </c>
      <c r="C753" s="11">
        <f>VLOOKUP($A753,'Medical Examinations'!$A:$J,COLUMN('Medical Examinations'!B752),FALSE)</f>
        <v>22.04</v>
      </c>
      <c r="D753" s="11">
        <f>VLOOKUP($A753,'Medical Examinations'!$A:$J,COLUMN('Medical Examinations'!C752),FALSE)</f>
        <v>10.9</v>
      </c>
      <c r="E753" s="11" t="str">
        <f>VLOOKUP($A753,'Medical Examinations'!$A:$J,COLUMN('Medical Examinations'!D752),FALSE)</f>
        <v>Yes</v>
      </c>
      <c r="F753" s="11" t="str">
        <f>VLOOKUP($A753,'Medical Examinations'!$A:$J,COLUMN('Medical Examinations'!E752),FALSE)</f>
        <v>No</v>
      </c>
      <c r="G753" s="11" t="str">
        <f>VLOOKUP($A753,'Medical Examinations'!$A:$J,COLUMN('Medical Examinations'!F752),FALSE)</f>
        <v>No</v>
      </c>
      <c r="H753" s="11">
        <f>VLOOKUP($A753,'Medical Examinations'!$A:$J,COLUMN('Medical Examinations'!G752),FALSE)</f>
        <v>2</v>
      </c>
      <c r="I753" s="11" t="str">
        <f>VLOOKUP($A753,'Medical Examinations'!$A:$J,COLUMN('Medical Examinations'!H752),FALSE)</f>
        <v>No</v>
      </c>
      <c r="J753" s="11" t="str">
        <f>VLOOKUP($A753,'Medical Examinations'!$A:$J,COLUMN('Medical Examinations'!I752),FALSE)</f>
        <v>Healthy Weight</v>
      </c>
      <c r="K753" s="11" t="str">
        <f>VLOOKUP($A753,'Medical Examinations'!$A:$J,COLUMN('Medical Examinations'!J752),FALSE)</f>
        <v>Diabetes</v>
      </c>
      <c r="L753" s="27">
        <f>VLOOKUP($A753,'Hospitalisation Details'!$A:$K,COLUMN('Hospitalisation Details'!J752),FALSE)</f>
        <v>22603</v>
      </c>
      <c r="M753" s="28">
        <f>VLOOKUP($A753,'Hospitalisation Details'!$A:$K,COLUMN('Hospitalisation Details'!F752),FALSE)</f>
        <v>13616.36</v>
      </c>
      <c r="N753" s="28" t="str">
        <f>VLOOKUP($A753,'Hospitalisation Details'!$A:$K,COLUMN('Hospitalisation Details'!G752),FALSE)</f>
        <v>Tier - 3</v>
      </c>
      <c r="O753" s="28" t="str">
        <f>VLOOKUP($A753,'Hospitalisation Details'!$A:$K,COLUMN('Hospitalisation Details'!H752),FALSE)</f>
        <v>Tier - 3</v>
      </c>
      <c r="P753" s="28" t="str">
        <f>VLOOKUP($A753,'Hospitalisation Details'!$A:$K,COLUMN('Hospitalisation Details'!I752),FALSE)</f>
        <v>R1024</v>
      </c>
      <c r="Q753" s="29">
        <f>VLOOKUP($A753,'Hospitalisation Details'!$A:$K,COLUMN('Hospitalisation Details'!K752),FALSE)</f>
        <v>61</v>
      </c>
    </row>
    <row r="754" spans="1:17" ht="15.75" customHeight="1" x14ac:dyDescent="0.35">
      <c r="A754" s="26" t="s">
        <v>792</v>
      </c>
      <c r="B754" s="11" t="str">
        <f>VLOOKUP(A754,'Customer Names'!A:E,COLUMN('Customer Names'!D753),FALSE)</f>
        <v>Ms. Nuta</v>
      </c>
      <c r="C754" s="11">
        <f>VLOOKUP($A754,'Medical Examinations'!$A:$J,COLUMN('Medical Examinations'!B753),FALSE)</f>
        <v>31.824999999999999</v>
      </c>
      <c r="D754" s="11">
        <f>VLOOKUP($A754,'Medical Examinations'!$A:$J,COLUMN('Medical Examinations'!C753),FALSE)</f>
        <v>5.52</v>
      </c>
      <c r="E754" s="11" t="str">
        <f>VLOOKUP($A754,'Medical Examinations'!$A:$J,COLUMN('Medical Examinations'!D753),FALSE)</f>
        <v>Yes</v>
      </c>
      <c r="F754" s="11" t="str">
        <f>VLOOKUP($A754,'Medical Examinations'!$A:$J,COLUMN('Medical Examinations'!E753),FALSE)</f>
        <v>No</v>
      </c>
      <c r="G754" s="11" t="str">
        <f>VLOOKUP($A754,'Medical Examinations'!$A:$J,COLUMN('Medical Examinations'!F753),FALSE)</f>
        <v>No</v>
      </c>
      <c r="H754" s="11">
        <f>VLOOKUP($A754,'Medical Examinations'!$A:$J,COLUMN('Medical Examinations'!G753),FALSE)</f>
        <v>1</v>
      </c>
      <c r="I754" s="11" t="str">
        <f>VLOOKUP($A754,'Medical Examinations'!$A:$J,COLUMN('Medical Examinations'!H753),FALSE)</f>
        <v>No</v>
      </c>
      <c r="J754" s="11" t="str">
        <f>VLOOKUP($A754,'Medical Examinations'!$A:$J,COLUMN('Medical Examinations'!I753),FALSE)</f>
        <v>Obesity</v>
      </c>
      <c r="K754" s="11" t="str">
        <f>VLOOKUP($A754,'Medical Examinations'!$A:$J,COLUMN('Medical Examinations'!J753),FALSE)</f>
        <v>Normal</v>
      </c>
      <c r="L754" s="27">
        <f>VLOOKUP($A754,'Hospitalisation Details'!$A:$K,COLUMN('Hospitalisation Details'!J753),FALSE)</f>
        <v>23630</v>
      </c>
      <c r="M754" s="28">
        <f>VLOOKUP($A754,'Hospitalisation Details'!$A:$K,COLUMN('Hospitalisation Details'!F753),FALSE)</f>
        <v>13607.37</v>
      </c>
      <c r="N754" s="28" t="str">
        <f>VLOOKUP($A754,'Hospitalisation Details'!$A:$K,COLUMN('Hospitalisation Details'!G753),FALSE)</f>
        <v>Tier - 3</v>
      </c>
      <c r="O754" s="28" t="str">
        <f>VLOOKUP($A754,'Hospitalisation Details'!$A:$K,COLUMN('Hospitalisation Details'!H753),FALSE)</f>
        <v>Tier - 1</v>
      </c>
      <c r="P754" s="28" t="str">
        <f>VLOOKUP($A754,'Hospitalisation Details'!$A:$K,COLUMN('Hospitalisation Details'!I753),FALSE)</f>
        <v>R1024</v>
      </c>
      <c r="Q754" s="29">
        <f>VLOOKUP($A754,'Hospitalisation Details'!$A:$K,COLUMN('Hospitalisation Details'!K753),FALSE)</f>
        <v>58</v>
      </c>
    </row>
    <row r="755" spans="1:17" ht="15.75" customHeight="1" x14ac:dyDescent="0.35">
      <c r="A755" s="26" t="s">
        <v>793</v>
      </c>
      <c r="B755" s="11" t="str">
        <f>VLOOKUP(A755,'Customer Names'!A:E,COLUMN('Customer Names'!D754),FALSE)</f>
        <v>Ms. Margie</v>
      </c>
      <c r="C755" s="11">
        <f>VLOOKUP($A755,'Medical Examinations'!$A:$J,COLUMN('Medical Examinations'!B754),FALSE)</f>
        <v>53.58</v>
      </c>
      <c r="D755" s="11">
        <f>VLOOKUP($A755,'Medical Examinations'!$A:$J,COLUMN('Medical Examinations'!C754),FALSE)</f>
        <v>4.55</v>
      </c>
      <c r="E755" s="11" t="str">
        <f>VLOOKUP($A755,'Medical Examinations'!$A:$J,COLUMN('Medical Examinations'!D754),FALSE)</f>
        <v>No</v>
      </c>
      <c r="F755" s="11" t="str">
        <f>VLOOKUP($A755,'Medical Examinations'!$A:$J,COLUMN('Medical Examinations'!E754),FALSE)</f>
        <v>No</v>
      </c>
      <c r="G755" s="11" t="str">
        <f>VLOOKUP($A755,'Medical Examinations'!$A:$J,COLUMN('Medical Examinations'!F754),FALSE)</f>
        <v>No</v>
      </c>
      <c r="H755" s="11">
        <f>VLOOKUP($A755,'Medical Examinations'!$A:$J,COLUMN('Medical Examinations'!G754),FALSE)</f>
        <v>1</v>
      </c>
      <c r="I755" s="11" t="str">
        <f>VLOOKUP($A755,'Medical Examinations'!$A:$J,COLUMN('Medical Examinations'!H754),FALSE)</f>
        <v>No</v>
      </c>
      <c r="J755" s="11" t="str">
        <f>VLOOKUP($A755,'Medical Examinations'!$A:$J,COLUMN('Medical Examinations'!I754),FALSE)</f>
        <v>Obesity</v>
      </c>
      <c r="K755" s="11" t="str">
        <f>VLOOKUP($A755,'Medical Examinations'!$A:$J,COLUMN('Medical Examinations'!J754),FALSE)</f>
        <v>Normal</v>
      </c>
      <c r="L755" s="27">
        <f>VLOOKUP($A755,'Hospitalisation Details'!$A:$K,COLUMN('Hospitalisation Details'!J754),FALSE)</f>
        <v>33830</v>
      </c>
      <c r="M755" s="28">
        <f>VLOOKUP($A755,'Hospitalisation Details'!$A:$K,COLUMN('Hospitalisation Details'!F754),FALSE)</f>
        <v>13588.17</v>
      </c>
      <c r="N755" s="28" t="str">
        <f>VLOOKUP($A755,'Hospitalisation Details'!$A:$K,COLUMN('Hospitalisation Details'!G754),FALSE)</f>
        <v>Tier - 3</v>
      </c>
      <c r="O755" s="28" t="str">
        <f>VLOOKUP($A755,'Hospitalisation Details'!$A:$K,COLUMN('Hospitalisation Details'!H754),FALSE)</f>
        <v>Tier - 1</v>
      </c>
      <c r="P755" s="28" t="str">
        <f>VLOOKUP($A755,'Hospitalisation Details'!$A:$K,COLUMN('Hospitalisation Details'!I754),FALSE)</f>
        <v>R1012</v>
      </c>
      <c r="Q755" s="29">
        <f>VLOOKUP($A755,'Hospitalisation Details'!$A:$K,COLUMN('Hospitalisation Details'!K754),FALSE)</f>
        <v>30</v>
      </c>
    </row>
    <row r="756" spans="1:17" ht="15.75" customHeight="1" x14ac:dyDescent="0.35">
      <c r="A756" s="26" t="s">
        <v>794</v>
      </c>
      <c r="B756" s="11" t="str">
        <f>VLOOKUP(A756,'Customer Names'!A:E,COLUMN('Customer Names'!D755),FALSE)</f>
        <v>Mrs. Heidi</v>
      </c>
      <c r="C756" s="11">
        <f>VLOOKUP($A756,'Medical Examinations'!$A:$J,COLUMN('Medical Examinations'!B755),FALSE)</f>
        <v>34.299999999999997</v>
      </c>
      <c r="D756" s="11">
        <f>VLOOKUP($A756,'Medical Examinations'!$A:$J,COLUMN('Medical Examinations'!C755),FALSE)</f>
        <v>11.76</v>
      </c>
      <c r="E756" s="11" t="str">
        <f>VLOOKUP($A756,'Medical Examinations'!$A:$J,COLUMN('Medical Examinations'!D755),FALSE)</f>
        <v>No</v>
      </c>
      <c r="F756" s="11" t="str">
        <f>VLOOKUP($A756,'Medical Examinations'!$A:$J,COLUMN('Medical Examinations'!E755),FALSE)</f>
        <v>No</v>
      </c>
      <c r="G756" s="11" t="str">
        <f>VLOOKUP($A756,'Medical Examinations'!$A:$J,COLUMN('Medical Examinations'!F755),FALSE)</f>
        <v>No</v>
      </c>
      <c r="H756" s="11">
        <f>VLOOKUP($A756,'Medical Examinations'!$A:$J,COLUMN('Medical Examinations'!G755),FALSE)</f>
        <v>0</v>
      </c>
      <c r="I756" s="11" t="str">
        <f>VLOOKUP($A756,'Medical Examinations'!$A:$J,COLUMN('Medical Examinations'!H755),FALSE)</f>
        <v>No</v>
      </c>
      <c r="J756" s="11" t="str">
        <f>VLOOKUP($A756,'Medical Examinations'!$A:$J,COLUMN('Medical Examinations'!I755),FALSE)</f>
        <v>Obesity</v>
      </c>
      <c r="K756" s="11" t="str">
        <f>VLOOKUP($A756,'Medical Examinations'!$A:$J,COLUMN('Medical Examinations'!J755),FALSE)</f>
        <v>Diabetes</v>
      </c>
      <c r="L756" s="27">
        <f>VLOOKUP($A756,'Hospitalisation Details'!$A:$K,COLUMN('Hospitalisation Details'!J755),FALSE)</f>
        <v>25034</v>
      </c>
      <c r="M756" s="28">
        <f>VLOOKUP($A756,'Hospitalisation Details'!$A:$K,COLUMN('Hospitalisation Details'!F755),FALSE)</f>
        <v>13566.04</v>
      </c>
      <c r="N756" s="28" t="str">
        <f>VLOOKUP($A756,'Hospitalisation Details'!$A:$K,COLUMN('Hospitalisation Details'!G755),FALSE)</f>
        <v>Tier - 3</v>
      </c>
      <c r="O756" s="28" t="str">
        <f>VLOOKUP($A756,'Hospitalisation Details'!$A:$K,COLUMN('Hospitalisation Details'!H755),FALSE)</f>
        <v>Tier - 3</v>
      </c>
      <c r="P756" s="28" t="str">
        <f>VLOOKUP($A756,'Hospitalisation Details'!$A:$K,COLUMN('Hospitalisation Details'!I755),FALSE)</f>
        <v>R1026</v>
      </c>
      <c r="Q756" s="29">
        <f>VLOOKUP($A756,'Hospitalisation Details'!$A:$K,COLUMN('Hospitalisation Details'!K755),FALSE)</f>
        <v>54</v>
      </c>
    </row>
    <row r="757" spans="1:17" ht="15.75" customHeight="1" x14ac:dyDescent="0.35">
      <c r="A757" s="26" t="s">
        <v>795</v>
      </c>
      <c r="B757" s="11" t="str">
        <f>VLOOKUP(A757,'Customer Names'!A:E,COLUMN('Customer Names'!D756),FALSE)</f>
        <v>Mr. Diego</v>
      </c>
      <c r="C757" s="11">
        <f>VLOOKUP($A757,'Medical Examinations'!$A:$J,COLUMN('Medical Examinations'!B756),FALSE)</f>
        <v>32.11</v>
      </c>
      <c r="D757" s="11">
        <f>VLOOKUP($A757,'Medical Examinations'!$A:$J,COLUMN('Medical Examinations'!C756),FALSE)</f>
        <v>7.06</v>
      </c>
      <c r="E757" s="11" t="str">
        <f>VLOOKUP($A757,'Medical Examinations'!$A:$J,COLUMN('Medical Examinations'!D756),FALSE)</f>
        <v>No</v>
      </c>
      <c r="F757" s="11" t="str">
        <f>VLOOKUP($A757,'Medical Examinations'!$A:$J,COLUMN('Medical Examinations'!E756),FALSE)</f>
        <v>No</v>
      </c>
      <c r="G757" s="11" t="str">
        <f>VLOOKUP($A757,'Medical Examinations'!$A:$J,COLUMN('Medical Examinations'!F756),FALSE)</f>
        <v>No</v>
      </c>
      <c r="H757" s="11">
        <f>VLOOKUP($A757,'Medical Examinations'!$A:$J,COLUMN('Medical Examinations'!G756),FALSE)</f>
        <v>0</v>
      </c>
      <c r="I757" s="11" t="str">
        <f>VLOOKUP($A757,'Medical Examinations'!$A:$J,COLUMN('Medical Examinations'!H756),FALSE)</f>
        <v>No</v>
      </c>
      <c r="J757" s="11" t="str">
        <f>VLOOKUP($A757,'Medical Examinations'!$A:$J,COLUMN('Medical Examinations'!I756),FALSE)</f>
        <v>Obesity</v>
      </c>
      <c r="K757" s="11" t="str">
        <f>VLOOKUP($A757,'Medical Examinations'!$A:$J,COLUMN('Medical Examinations'!J756),FALSE)</f>
        <v>Diabetes</v>
      </c>
      <c r="L757" s="27">
        <f>VLOOKUP($A757,'Hospitalisation Details'!$A:$K,COLUMN('Hospitalisation Details'!J756),FALSE)</f>
        <v>22108</v>
      </c>
      <c r="M757" s="28">
        <f>VLOOKUP($A757,'Hospitalisation Details'!$A:$K,COLUMN('Hospitalisation Details'!F756),FALSE)</f>
        <v>13555</v>
      </c>
      <c r="N757" s="28" t="str">
        <f>VLOOKUP($A757,'Hospitalisation Details'!$A:$K,COLUMN('Hospitalisation Details'!G756),FALSE)</f>
        <v>Tier - 3</v>
      </c>
      <c r="O757" s="28" t="str">
        <f>VLOOKUP($A757,'Hospitalisation Details'!$A:$K,COLUMN('Hospitalisation Details'!H756),FALSE)</f>
        <v>Tier - 3</v>
      </c>
      <c r="P757" s="28" t="str">
        <f>VLOOKUP($A757,'Hospitalisation Details'!$A:$K,COLUMN('Hospitalisation Details'!I756),FALSE)</f>
        <v>R1017</v>
      </c>
      <c r="Q757" s="29">
        <f>VLOOKUP($A757,'Hospitalisation Details'!$A:$K,COLUMN('Hospitalisation Details'!K756),FALSE)</f>
        <v>62</v>
      </c>
    </row>
    <row r="758" spans="1:17" ht="15.75" customHeight="1" x14ac:dyDescent="0.35">
      <c r="A758" s="26" t="s">
        <v>796</v>
      </c>
      <c r="B758" s="11" t="str">
        <f>VLOOKUP(A758,'Customer Names'!A:E,COLUMN('Customer Names'!D757),FALSE)</f>
        <v>Mr. Enrique</v>
      </c>
      <c r="C758" s="11">
        <f>VLOOKUP($A758,'Medical Examinations'!$A:$J,COLUMN('Medical Examinations'!B757),FALSE)</f>
        <v>31.78</v>
      </c>
      <c r="D758" s="11">
        <f>VLOOKUP($A758,'Medical Examinations'!$A:$J,COLUMN('Medical Examinations'!C757),FALSE)</f>
        <v>11.35</v>
      </c>
      <c r="E758" s="11" t="str">
        <f>VLOOKUP($A758,'Medical Examinations'!$A:$J,COLUMN('Medical Examinations'!D757),FALSE)</f>
        <v>Yes</v>
      </c>
      <c r="F758" s="11" t="str">
        <f>VLOOKUP($A758,'Medical Examinations'!$A:$J,COLUMN('Medical Examinations'!E757),FALSE)</f>
        <v>No</v>
      </c>
      <c r="G758" s="11" t="str">
        <f>VLOOKUP($A758,'Medical Examinations'!$A:$J,COLUMN('Medical Examinations'!F757),FALSE)</f>
        <v>Yes</v>
      </c>
      <c r="H758" s="11">
        <f>VLOOKUP($A758,'Medical Examinations'!$A:$J,COLUMN('Medical Examinations'!G757),FALSE)</f>
        <v>1</v>
      </c>
      <c r="I758" s="11" t="str">
        <f>VLOOKUP($A758,'Medical Examinations'!$A:$J,COLUMN('Medical Examinations'!H757),FALSE)</f>
        <v>No</v>
      </c>
      <c r="J758" s="11" t="str">
        <f>VLOOKUP($A758,'Medical Examinations'!$A:$J,COLUMN('Medical Examinations'!I757),FALSE)</f>
        <v>Obesity</v>
      </c>
      <c r="K758" s="11" t="str">
        <f>VLOOKUP($A758,'Medical Examinations'!$A:$J,COLUMN('Medical Examinations'!J757),FALSE)</f>
        <v>Diabetes</v>
      </c>
      <c r="L758" s="27">
        <f>VLOOKUP($A758,'Hospitalisation Details'!$A:$K,COLUMN('Hospitalisation Details'!J757),FALSE)</f>
        <v>23298</v>
      </c>
      <c r="M758" s="28">
        <f>VLOOKUP($A758,'Hospitalisation Details'!$A:$K,COLUMN('Hospitalisation Details'!F757),FALSE)</f>
        <v>13511.28</v>
      </c>
      <c r="N758" s="28" t="str">
        <f>VLOOKUP($A758,'Hospitalisation Details'!$A:$K,COLUMN('Hospitalisation Details'!G757),FALSE)</f>
        <v>Tier - 3</v>
      </c>
      <c r="O758" s="28" t="str">
        <f>VLOOKUP($A758,'Hospitalisation Details'!$A:$K,COLUMN('Hospitalisation Details'!H757),FALSE)</f>
        <v>Tier - 1</v>
      </c>
      <c r="P758" s="28" t="str">
        <f>VLOOKUP($A758,'Hospitalisation Details'!$A:$K,COLUMN('Hospitalisation Details'!I757),FALSE)</f>
        <v>R1012</v>
      </c>
      <c r="Q758" s="29">
        <f>VLOOKUP($A758,'Hospitalisation Details'!$A:$K,COLUMN('Hospitalisation Details'!K757),FALSE)</f>
        <v>59</v>
      </c>
    </row>
    <row r="759" spans="1:17" ht="15.75" customHeight="1" x14ac:dyDescent="0.35">
      <c r="A759" s="26" t="s">
        <v>797</v>
      </c>
      <c r="B759" s="11" t="str">
        <f>VLOOKUP(A759,'Customer Names'!A:E,COLUMN('Customer Names'!D758),FALSE)</f>
        <v>Mr. Greg</v>
      </c>
      <c r="C759" s="11">
        <f>VLOOKUP($A759,'Medical Examinations'!$A:$J,COLUMN('Medical Examinations'!B758),FALSE)</f>
        <v>46.89</v>
      </c>
      <c r="D759" s="11">
        <f>VLOOKUP($A759,'Medical Examinations'!$A:$J,COLUMN('Medical Examinations'!C758),FALSE)</f>
        <v>5.52</v>
      </c>
      <c r="E759" s="11" t="str">
        <f>VLOOKUP($A759,'Medical Examinations'!$A:$J,COLUMN('Medical Examinations'!D758),FALSE)</f>
        <v>No</v>
      </c>
      <c r="F759" s="11" t="str">
        <f>VLOOKUP($A759,'Medical Examinations'!$A:$J,COLUMN('Medical Examinations'!E758),FALSE)</f>
        <v>No</v>
      </c>
      <c r="G759" s="11" t="str">
        <f>VLOOKUP($A759,'Medical Examinations'!$A:$J,COLUMN('Medical Examinations'!F758),FALSE)</f>
        <v>No</v>
      </c>
      <c r="H759" s="11">
        <f>VLOOKUP($A759,'Medical Examinations'!$A:$J,COLUMN('Medical Examinations'!G758),FALSE)</f>
        <v>0</v>
      </c>
      <c r="I759" s="11" t="str">
        <f>VLOOKUP($A759,'Medical Examinations'!$A:$J,COLUMN('Medical Examinations'!H758),FALSE)</f>
        <v>No</v>
      </c>
      <c r="J759" s="11" t="str">
        <f>VLOOKUP($A759,'Medical Examinations'!$A:$J,COLUMN('Medical Examinations'!I758),FALSE)</f>
        <v>Obesity</v>
      </c>
      <c r="K759" s="11" t="str">
        <f>VLOOKUP($A759,'Medical Examinations'!$A:$J,COLUMN('Medical Examinations'!J758),FALSE)</f>
        <v>Normal</v>
      </c>
      <c r="L759" s="27">
        <f>VLOOKUP($A759,'Hospitalisation Details'!$A:$K,COLUMN('Hospitalisation Details'!J758),FALSE)</f>
        <v>33115</v>
      </c>
      <c r="M759" s="28">
        <f>VLOOKUP($A759,'Hospitalisation Details'!$A:$K,COLUMN('Hospitalisation Details'!F758),FALSE)</f>
        <v>13480.83</v>
      </c>
      <c r="N759" s="28" t="str">
        <f>VLOOKUP($A759,'Hospitalisation Details'!$A:$K,COLUMN('Hospitalisation Details'!G758),FALSE)</f>
        <v>Tier - 3</v>
      </c>
      <c r="O759" s="28" t="str">
        <f>VLOOKUP($A759,'Hospitalisation Details'!$A:$K,COLUMN('Hospitalisation Details'!H758),FALSE)</f>
        <v>Tier - 2</v>
      </c>
      <c r="P759" s="28" t="str">
        <f>VLOOKUP($A759,'Hospitalisation Details'!$A:$K,COLUMN('Hospitalisation Details'!I758),FALSE)</f>
        <v>R1023</v>
      </c>
      <c r="Q759" s="29">
        <f>VLOOKUP($A759,'Hospitalisation Details'!$A:$K,COLUMN('Hospitalisation Details'!K758),FALSE)</f>
        <v>32</v>
      </c>
    </row>
    <row r="760" spans="1:17" ht="15.75" customHeight="1" x14ac:dyDescent="0.35">
      <c r="A760" s="26" t="s">
        <v>798</v>
      </c>
      <c r="B760" s="11" t="str">
        <f>VLOOKUP(A760,'Customer Names'!A:E,COLUMN('Customer Names'!D759),FALSE)</f>
        <v>Mr. Filip</v>
      </c>
      <c r="C760" s="11">
        <f>VLOOKUP($A760,'Medical Examinations'!$A:$J,COLUMN('Medical Examinations'!B759),FALSE)</f>
        <v>39.35</v>
      </c>
      <c r="D760" s="11">
        <f>VLOOKUP($A760,'Medical Examinations'!$A:$J,COLUMN('Medical Examinations'!C759),FALSE)</f>
        <v>7.86</v>
      </c>
      <c r="E760" s="11" t="str">
        <f>VLOOKUP($A760,'Medical Examinations'!$A:$J,COLUMN('Medical Examinations'!D759),FALSE)</f>
        <v>Yes</v>
      </c>
      <c r="F760" s="11" t="str">
        <f>VLOOKUP($A760,'Medical Examinations'!$A:$J,COLUMN('Medical Examinations'!E759),FALSE)</f>
        <v>No</v>
      </c>
      <c r="G760" s="11" t="str">
        <f>VLOOKUP($A760,'Medical Examinations'!$A:$J,COLUMN('Medical Examinations'!F759),FALSE)</f>
        <v>No</v>
      </c>
      <c r="H760" s="11">
        <f>VLOOKUP($A760,'Medical Examinations'!$A:$J,COLUMN('Medical Examinations'!G759),FALSE)</f>
        <v>1</v>
      </c>
      <c r="I760" s="11" t="str">
        <f>VLOOKUP($A760,'Medical Examinations'!$A:$J,COLUMN('Medical Examinations'!H759),FALSE)</f>
        <v>No</v>
      </c>
      <c r="J760" s="11" t="str">
        <f>VLOOKUP($A760,'Medical Examinations'!$A:$J,COLUMN('Medical Examinations'!I759),FALSE)</f>
        <v>Obesity</v>
      </c>
      <c r="K760" s="11" t="str">
        <f>VLOOKUP($A760,'Medical Examinations'!$A:$J,COLUMN('Medical Examinations'!J759),FALSE)</f>
        <v>Diabetes</v>
      </c>
      <c r="L760" s="27">
        <f>VLOOKUP($A760,'Hospitalisation Details'!$A:$K,COLUMN('Hospitalisation Details'!J759),FALSE)</f>
        <v>27613</v>
      </c>
      <c r="M760" s="28">
        <f>VLOOKUP($A760,'Hospitalisation Details'!$A:$K,COLUMN('Hospitalisation Details'!F759),FALSE)</f>
        <v>13472.19</v>
      </c>
      <c r="N760" s="28" t="str">
        <f>VLOOKUP($A760,'Hospitalisation Details'!$A:$K,COLUMN('Hospitalisation Details'!G759),FALSE)</f>
        <v>Tier - 3</v>
      </c>
      <c r="O760" s="28" t="str">
        <f>VLOOKUP($A760,'Hospitalisation Details'!$A:$K,COLUMN('Hospitalisation Details'!H759),FALSE)</f>
        <v>Tier - 2</v>
      </c>
      <c r="P760" s="28" t="str">
        <f>VLOOKUP($A760,'Hospitalisation Details'!$A:$K,COLUMN('Hospitalisation Details'!I759),FALSE)</f>
        <v>R1012</v>
      </c>
      <c r="Q760" s="29">
        <f>VLOOKUP($A760,'Hospitalisation Details'!$A:$K,COLUMN('Hospitalisation Details'!K759),FALSE)</f>
        <v>47</v>
      </c>
    </row>
    <row r="761" spans="1:17" ht="15.75" customHeight="1" x14ac:dyDescent="0.35">
      <c r="A761" s="26" t="s">
        <v>799</v>
      </c>
      <c r="B761" s="11" t="str">
        <f>VLOOKUP(A761,'Customer Names'!A:E,COLUMN('Customer Names'!D760),FALSE)</f>
        <v>Ms. Rosemary</v>
      </c>
      <c r="C761" s="11">
        <f>VLOOKUP($A761,'Medical Examinations'!$A:$J,COLUMN('Medical Examinations'!B760),FALSE)</f>
        <v>39.200000000000003</v>
      </c>
      <c r="D761" s="11">
        <f>VLOOKUP($A761,'Medical Examinations'!$A:$J,COLUMN('Medical Examinations'!C760),FALSE)</f>
        <v>11.38</v>
      </c>
      <c r="E761" s="11" t="str">
        <f>VLOOKUP($A761,'Medical Examinations'!$A:$J,COLUMN('Medical Examinations'!D760),FALSE)</f>
        <v>No</v>
      </c>
      <c r="F761" s="11" t="str">
        <f>VLOOKUP($A761,'Medical Examinations'!$A:$J,COLUMN('Medical Examinations'!E760),FALSE)</f>
        <v>No</v>
      </c>
      <c r="G761" s="11" t="str">
        <f>VLOOKUP($A761,'Medical Examinations'!$A:$J,COLUMN('Medical Examinations'!F760),FALSE)</f>
        <v>No</v>
      </c>
      <c r="H761" s="11">
        <f>VLOOKUP($A761,'Medical Examinations'!$A:$J,COLUMN('Medical Examinations'!G760),FALSE)</f>
        <v>0</v>
      </c>
      <c r="I761" s="11" t="str">
        <f>VLOOKUP($A761,'Medical Examinations'!$A:$J,COLUMN('Medical Examinations'!H760),FALSE)</f>
        <v>No</v>
      </c>
      <c r="J761" s="11" t="str">
        <f>VLOOKUP($A761,'Medical Examinations'!$A:$J,COLUMN('Medical Examinations'!I760),FALSE)</f>
        <v>Obesity</v>
      </c>
      <c r="K761" s="11" t="str">
        <f>VLOOKUP($A761,'Medical Examinations'!$A:$J,COLUMN('Medical Examinations'!J760),FALSE)</f>
        <v>Diabetes</v>
      </c>
      <c r="L761" s="27">
        <f>VLOOKUP($A761,'Hospitalisation Details'!$A:$K,COLUMN('Hospitalisation Details'!J760),FALSE)</f>
        <v>22121</v>
      </c>
      <c r="M761" s="28">
        <f>VLOOKUP($A761,'Hospitalisation Details'!$A:$K,COLUMN('Hospitalisation Details'!F760),FALSE)</f>
        <v>13470.86</v>
      </c>
      <c r="N761" s="28" t="str">
        <f>VLOOKUP($A761,'Hospitalisation Details'!$A:$K,COLUMN('Hospitalisation Details'!G760),FALSE)</f>
        <v>Tier - 3</v>
      </c>
      <c r="O761" s="28" t="str">
        <f>VLOOKUP($A761,'Hospitalisation Details'!$A:$K,COLUMN('Hospitalisation Details'!H760),FALSE)</f>
        <v>Tier - 3</v>
      </c>
      <c r="P761" s="28" t="str">
        <f>VLOOKUP($A761,'Hospitalisation Details'!$A:$K,COLUMN('Hospitalisation Details'!I760),FALSE)</f>
        <v>R1011</v>
      </c>
      <c r="Q761" s="29">
        <f>VLOOKUP($A761,'Hospitalisation Details'!$A:$K,COLUMN('Hospitalisation Details'!K760),FALSE)</f>
        <v>62</v>
      </c>
    </row>
    <row r="762" spans="1:17" ht="15.75" customHeight="1" x14ac:dyDescent="0.35">
      <c r="A762" s="26" t="s">
        <v>800</v>
      </c>
      <c r="B762" s="11" t="str">
        <f>VLOOKUP(A762,'Customer Names'!A:E,COLUMN('Customer Names'!D761),FALSE)</f>
        <v>Ms. Lisa</v>
      </c>
      <c r="C762" s="11">
        <f>VLOOKUP($A762,'Medical Examinations'!$A:$J,COLUMN('Medical Examinations'!B761),FALSE)</f>
        <v>39.159999999999997</v>
      </c>
      <c r="D762" s="11">
        <f>VLOOKUP($A762,'Medical Examinations'!$A:$J,COLUMN('Medical Examinations'!C761),FALSE)</f>
        <v>10.48</v>
      </c>
      <c r="E762" s="11" t="str">
        <f>VLOOKUP($A762,'Medical Examinations'!$A:$J,COLUMN('Medical Examinations'!D761),FALSE)</f>
        <v>No</v>
      </c>
      <c r="F762" s="11" t="str">
        <f>VLOOKUP($A762,'Medical Examinations'!$A:$J,COLUMN('Medical Examinations'!E761),FALSE)</f>
        <v>No</v>
      </c>
      <c r="G762" s="11" t="str">
        <f>VLOOKUP($A762,'Medical Examinations'!$A:$J,COLUMN('Medical Examinations'!F761),FALSE)</f>
        <v>No</v>
      </c>
      <c r="H762" s="11">
        <f>VLOOKUP($A762,'Medical Examinations'!$A:$J,COLUMN('Medical Examinations'!G761),FALSE)</f>
        <v>0</v>
      </c>
      <c r="I762" s="11" t="str">
        <f>VLOOKUP($A762,'Medical Examinations'!$A:$J,COLUMN('Medical Examinations'!H761),FALSE)</f>
        <v>No</v>
      </c>
      <c r="J762" s="11" t="str">
        <f>VLOOKUP($A762,'Medical Examinations'!$A:$J,COLUMN('Medical Examinations'!I761),FALSE)</f>
        <v>Obesity</v>
      </c>
      <c r="K762" s="11" t="str">
        <f>VLOOKUP($A762,'Medical Examinations'!$A:$J,COLUMN('Medical Examinations'!J761),FALSE)</f>
        <v>Diabetes</v>
      </c>
      <c r="L762" s="27">
        <f>VLOOKUP($A762,'Hospitalisation Details'!$A:$K,COLUMN('Hospitalisation Details'!J761),FALSE)</f>
        <v>22125</v>
      </c>
      <c r="M762" s="28">
        <f>VLOOKUP($A762,'Hospitalisation Details'!$A:$K,COLUMN('Hospitalisation Details'!F761),FALSE)</f>
        <v>13470.8</v>
      </c>
      <c r="N762" s="28" t="str">
        <f>VLOOKUP($A762,'Hospitalisation Details'!$A:$K,COLUMN('Hospitalisation Details'!G761),FALSE)</f>
        <v>Tier - 3</v>
      </c>
      <c r="O762" s="28" t="str">
        <f>VLOOKUP($A762,'Hospitalisation Details'!$A:$K,COLUMN('Hospitalisation Details'!H761),FALSE)</f>
        <v>Tier - 2</v>
      </c>
      <c r="P762" s="28" t="str">
        <f>VLOOKUP($A762,'Hospitalisation Details'!$A:$K,COLUMN('Hospitalisation Details'!I761),FALSE)</f>
        <v>R1013</v>
      </c>
      <c r="Q762" s="29">
        <f>VLOOKUP($A762,'Hospitalisation Details'!$A:$K,COLUMN('Hospitalisation Details'!K761),FALSE)</f>
        <v>62</v>
      </c>
    </row>
    <row r="763" spans="1:17" ht="15.75" customHeight="1" x14ac:dyDescent="0.35">
      <c r="A763" s="26" t="s">
        <v>801</v>
      </c>
      <c r="B763" s="11" t="str">
        <f>VLOOKUP(A763,'Customer Names'!A:E,COLUMN('Customer Names'!D762),FALSE)</f>
        <v>Mr. Jason</v>
      </c>
      <c r="C763" s="11">
        <f>VLOOKUP($A763,'Medical Examinations'!$A:$J,COLUMN('Medical Examinations'!B762),FALSE)</f>
        <v>44.1</v>
      </c>
      <c r="D763" s="11">
        <f>VLOOKUP($A763,'Medical Examinations'!$A:$J,COLUMN('Medical Examinations'!C762),FALSE)</f>
        <v>5.04</v>
      </c>
      <c r="E763" s="11" t="str">
        <f>VLOOKUP($A763,'Medical Examinations'!$A:$J,COLUMN('Medical Examinations'!D762),FALSE)</f>
        <v>Yes</v>
      </c>
      <c r="F763" s="11" t="str">
        <f>VLOOKUP($A763,'Medical Examinations'!$A:$J,COLUMN('Medical Examinations'!E762),FALSE)</f>
        <v>No</v>
      </c>
      <c r="G763" s="11" t="str">
        <f>VLOOKUP($A763,'Medical Examinations'!$A:$J,COLUMN('Medical Examinations'!F762),FALSE)</f>
        <v>No</v>
      </c>
      <c r="H763" s="11">
        <f>VLOOKUP($A763,'Medical Examinations'!$A:$J,COLUMN('Medical Examinations'!G762),FALSE)</f>
        <v>0</v>
      </c>
      <c r="I763" s="11" t="str">
        <f>VLOOKUP($A763,'Medical Examinations'!$A:$J,COLUMN('Medical Examinations'!H762),FALSE)</f>
        <v>No</v>
      </c>
      <c r="J763" s="11" t="str">
        <f>VLOOKUP($A763,'Medical Examinations'!$A:$J,COLUMN('Medical Examinations'!I762),FALSE)</f>
        <v>Obesity</v>
      </c>
      <c r="K763" s="11" t="str">
        <f>VLOOKUP($A763,'Medical Examinations'!$A:$J,COLUMN('Medical Examinations'!J762),FALSE)</f>
        <v>Normal</v>
      </c>
      <c r="L763" s="27">
        <f>VLOOKUP($A763,'Hospitalisation Details'!$A:$K,COLUMN('Hospitalisation Details'!J762),FALSE)</f>
        <v>31278</v>
      </c>
      <c r="M763" s="28">
        <f>VLOOKUP($A763,'Hospitalisation Details'!$A:$K,COLUMN('Hospitalisation Details'!F762),FALSE)</f>
        <v>13465.8</v>
      </c>
      <c r="N763" s="28" t="str">
        <f>VLOOKUP($A763,'Hospitalisation Details'!$A:$K,COLUMN('Hospitalisation Details'!G762),FALSE)</f>
        <v>Tier - 3</v>
      </c>
      <c r="O763" s="28" t="str">
        <f>VLOOKUP($A763,'Hospitalisation Details'!$A:$K,COLUMN('Hospitalisation Details'!H762),FALSE)</f>
        <v>Tier - 1</v>
      </c>
      <c r="P763" s="28" t="str">
        <f>VLOOKUP($A763,'Hospitalisation Details'!$A:$K,COLUMN('Hospitalisation Details'!I762),FALSE)</f>
        <v>R1012</v>
      </c>
      <c r="Q763" s="29">
        <f>VLOOKUP($A763,'Hospitalisation Details'!$A:$K,COLUMN('Hospitalisation Details'!K762),FALSE)</f>
        <v>37</v>
      </c>
    </row>
    <row r="764" spans="1:17" ht="15.75" customHeight="1" x14ac:dyDescent="0.35">
      <c r="A764" s="26" t="s">
        <v>802</v>
      </c>
      <c r="B764" s="11" t="str">
        <f>VLOOKUP(A764,'Customer Names'!A:E,COLUMN('Customer Names'!D763),FALSE)</f>
        <v>Ms. Courtney</v>
      </c>
      <c r="C764" s="11">
        <f>VLOOKUP($A764,'Medical Examinations'!$A:$J,COLUMN('Medical Examinations'!B763),FALSE)</f>
        <v>33.200000000000003</v>
      </c>
      <c r="D764" s="11">
        <f>VLOOKUP($A764,'Medical Examinations'!$A:$J,COLUMN('Medical Examinations'!C763),FALSE)</f>
        <v>9.06</v>
      </c>
      <c r="E764" s="11" t="str">
        <f>VLOOKUP($A764,'Medical Examinations'!$A:$J,COLUMN('Medical Examinations'!D763),FALSE)</f>
        <v>No</v>
      </c>
      <c r="F764" s="11" t="str">
        <f>VLOOKUP($A764,'Medical Examinations'!$A:$J,COLUMN('Medical Examinations'!E763),FALSE)</f>
        <v>No</v>
      </c>
      <c r="G764" s="11" t="str">
        <f>VLOOKUP($A764,'Medical Examinations'!$A:$J,COLUMN('Medical Examinations'!F763),FALSE)</f>
        <v>No</v>
      </c>
      <c r="H764" s="11">
        <f>VLOOKUP($A764,'Medical Examinations'!$A:$J,COLUMN('Medical Examinations'!G763),FALSE)</f>
        <v>0</v>
      </c>
      <c r="I764" s="11" t="str">
        <f>VLOOKUP($A764,'Medical Examinations'!$A:$J,COLUMN('Medical Examinations'!H763),FALSE)</f>
        <v>No</v>
      </c>
      <c r="J764" s="11" t="str">
        <f>VLOOKUP($A764,'Medical Examinations'!$A:$J,COLUMN('Medical Examinations'!I763),FALSE)</f>
        <v>Obesity</v>
      </c>
      <c r="K764" s="11" t="str">
        <f>VLOOKUP($A764,'Medical Examinations'!$A:$J,COLUMN('Medical Examinations'!J763),FALSE)</f>
        <v>Diabetes</v>
      </c>
      <c r="L764" s="27">
        <f>VLOOKUP($A764,'Hospitalisation Details'!$A:$K,COLUMN('Hospitalisation Details'!J763),FALSE)</f>
        <v>22266</v>
      </c>
      <c r="M764" s="28">
        <f>VLOOKUP($A764,'Hospitalisation Details'!$A:$K,COLUMN('Hospitalisation Details'!F763),FALSE)</f>
        <v>13462.52</v>
      </c>
      <c r="N764" s="28" t="str">
        <f>VLOOKUP($A764,'Hospitalisation Details'!$A:$K,COLUMN('Hospitalisation Details'!G763),FALSE)</f>
        <v>Tier - 3</v>
      </c>
      <c r="O764" s="28" t="str">
        <f>VLOOKUP($A764,'Hospitalisation Details'!$A:$K,COLUMN('Hospitalisation Details'!H763),FALSE)</f>
        <v>Tier - 2</v>
      </c>
      <c r="P764" s="28" t="str">
        <f>VLOOKUP($A764,'Hospitalisation Details'!$A:$K,COLUMN('Hospitalisation Details'!I763),FALSE)</f>
        <v>R1011</v>
      </c>
      <c r="Q764" s="29">
        <f>VLOOKUP($A764,'Hospitalisation Details'!$A:$K,COLUMN('Hospitalisation Details'!K763),FALSE)</f>
        <v>62</v>
      </c>
    </row>
    <row r="765" spans="1:17" ht="15.75" customHeight="1" x14ac:dyDescent="0.35">
      <c r="A765" s="26" t="s">
        <v>803</v>
      </c>
      <c r="B765" s="11" t="str">
        <f>VLOOKUP(A765,'Customer Names'!A:E,COLUMN('Customer Names'!D764),FALSE)</f>
        <v>Ms. Jennifer</v>
      </c>
      <c r="C765" s="11">
        <f>VLOOKUP($A765,'Medical Examinations'!$A:$J,COLUMN('Medical Examinations'!B764),FALSE)</f>
        <v>29.92</v>
      </c>
      <c r="D765" s="11">
        <f>VLOOKUP($A765,'Medical Examinations'!$A:$J,COLUMN('Medical Examinations'!C764),FALSE)</f>
        <v>11.07</v>
      </c>
      <c r="E765" s="11" t="str">
        <f>VLOOKUP($A765,'Medical Examinations'!$A:$J,COLUMN('Medical Examinations'!D764),FALSE)</f>
        <v>No</v>
      </c>
      <c r="F765" s="11" t="str">
        <f>VLOOKUP($A765,'Medical Examinations'!$A:$J,COLUMN('Medical Examinations'!E764),FALSE)</f>
        <v>No</v>
      </c>
      <c r="G765" s="11" t="str">
        <f>VLOOKUP($A765,'Medical Examinations'!$A:$J,COLUMN('Medical Examinations'!F764),FALSE)</f>
        <v>No</v>
      </c>
      <c r="H765" s="11">
        <f>VLOOKUP($A765,'Medical Examinations'!$A:$J,COLUMN('Medical Examinations'!G764),FALSE)</f>
        <v>0</v>
      </c>
      <c r="I765" s="11" t="str">
        <f>VLOOKUP($A765,'Medical Examinations'!$A:$J,COLUMN('Medical Examinations'!H764),FALSE)</f>
        <v>No</v>
      </c>
      <c r="J765" s="11" t="str">
        <f>VLOOKUP($A765,'Medical Examinations'!$A:$J,COLUMN('Medical Examinations'!I764),FALSE)</f>
        <v>Overweight</v>
      </c>
      <c r="K765" s="11" t="str">
        <f>VLOOKUP($A765,'Medical Examinations'!$A:$J,COLUMN('Medical Examinations'!J764),FALSE)</f>
        <v>Diabetes</v>
      </c>
      <c r="L765" s="27">
        <f>VLOOKUP($A765,'Hospitalisation Details'!$A:$K,COLUMN('Hospitalisation Details'!J764),FALSE)</f>
        <v>22108</v>
      </c>
      <c r="M765" s="28">
        <f>VLOOKUP($A765,'Hospitalisation Details'!$A:$K,COLUMN('Hospitalisation Details'!F764),FALSE)</f>
        <v>13457.96</v>
      </c>
      <c r="N765" s="28" t="str">
        <f>VLOOKUP($A765,'Hospitalisation Details'!$A:$K,COLUMN('Hospitalisation Details'!G764),FALSE)</f>
        <v>Tier - 3</v>
      </c>
      <c r="O765" s="28" t="str">
        <f>VLOOKUP($A765,'Hospitalisation Details'!$A:$K,COLUMN('Hospitalisation Details'!H764),FALSE)</f>
        <v>Tier - 1</v>
      </c>
      <c r="P765" s="28" t="str">
        <f>VLOOKUP($A765,'Hospitalisation Details'!$A:$K,COLUMN('Hospitalisation Details'!I764),FALSE)</f>
        <v>R1013</v>
      </c>
      <c r="Q765" s="29">
        <f>VLOOKUP($A765,'Hospitalisation Details'!$A:$K,COLUMN('Hospitalisation Details'!K764),FALSE)</f>
        <v>62</v>
      </c>
    </row>
    <row r="766" spans="1:17" ht="15.75" customHeight="1" x14ac:dyDescent="0.35">
      <c r="A766" s="26" t="s">
        <v>804</v>
      </c>
      <c r="B766" s="11" t="str">
        <f>VLOOKUP(A766,'Customer Names'!A:E,COLUMN('Customer Names'!D765),FALSE)</f>
        <v>Ms. Lauren</v>
      </c>
      <c r="C766" s="11">
        <f>VLOOKUP($A766,'Medical Examinations'!$A:$J,COLUMN('Medical Examinations'!B765),FALSE)</f>
        <v>25</v>
      </c>
      <c r="D766" s="11">
        <f>VLOOKUP($A766,'Medical Examinations'!$A:$J,COLUMN('Medical Examinations'!C765),FALSE)</f>
        <v>10.45</v>
      </c>
      <c r="E766" s="11" t="str">
        <f>VLOOKUP($A766,'Medical Examinations'!$A:$J,COLUMN('Medical Examinations'!D765),FALSE)</f>
        <v>No</v>
      </c>
      <c r="F766" s="11" t="str">
        <f>VLOOKUP($A766,'Medical Examinations'!$A:$J,COLUMN('Medical Examinations'!E765),FALSE)</f>
        <v>No</v>
      </c>
      <c r="G766" s="11" t="str">
        <f>VLOOKUP($A766,'Medical Examinations'!$A:$J,COLUMN('Medical Examinations'!F765),FALSE)</f>
        <v>No</v>
      </c>
      <c r="H766" s="11">
        <f>VLOOKUP($A766,'Medical Examinations'!$A:$J,COLUMN('Medical Examinations'!G765),FALSE)</f>
        <v>0</v>
      </c>
      <c r="I766" s="11" t="str">
        <f>VLOOKUP($A766,'Medical Examinations'!$A:$J,COLUMN('Medical Examinations'!H765),FALSE)</f>
        <v>No</v>
      </c>
      <c r="J766" s="11" t="str">
        <f>VLOOKUP($A766,'Medical Examinations'!$A:$J,COLUMN('Medical Examinations'!I765),FALSE)</f>
        <v>Overweight</v>
      </c>
      <c r="K766" s="11" t="str">
        <f>VLOOKUP($A766,'Medical Examinations'!$A:$J,COLUMN('Medical Examinations'!J765),FALSE)</f>
        <v>Diabetes</v>
      </c>
      <c r="L766" s="27">
        <f>VLOOKUP($A766,'Hospitalisation Details'!$A:$K,COLUMN('Hospitalisation Details'!J765),FALSE)</f>
        <v>22141</v>
      </c>
      <c r="M766" s="28">
        <f>VLOOKUP($A766,'Hospitalisation Details'!$A:$K,COLUMN('Hospitalisation Details'!F765),FALSE)</f>
        <v>13451.12</v>
      </c>
      <c r="N766" s="28" t="str">
        <f>VLOOKUP($A766,'Hospitalisation Details'!$A:$K,COLUMN('Hospitalisation Details'!G765),FALSE)</f>
        <v>Tier - 3</v>
      </c>
      <c r="O766" s="28" t="str">
        <f>VLOOKUP($A766,'Hospitalisation Details'!$A:$K,COLUMN('Hospitalisation Details'!H765),FALSE)</f>
        <v>Tier - 1</v>
      </c>
      <c r="P766" s="28" t="str">
        <f>VLOOKUP($A766,'Hospitalisation Details'!$A:$K,COLUMN('Hospitalisation Details'!I765),FALSE)</f>
        <v>R1011</v>
      </c>
      <c r="Q766" s="29">
        <f>VLOOKUP($A766,'Hospitalisation Details'!$A:$K,COLUMN('Hospitalisation Details'!K765),FALSE)</f>
        <v>62</v>
      </c>
    </row>
    <row r="767" spans="1:17" ht="15.75" customHeight="1" x14ac:dyDescent="0.35">
      <c r="A767" s="26" t="s">
        <v>805</v>
      </c>
      <c r="B767" s="11" t="str">
        <f>VLOOKUP(A767,'Customer Names'!A:E,COLUMN('Customer Names'!D766),FALSE)</f>
        <v>Ms. Ashley</v>
      </c>
      <c r="C767" s="11">
        <f>VLOOKUP($A767,'Medical Examinations'!$A:$J,COLUMN('Medical Examinations'!B766),FALSE)</f>
        <v>38.869999999999997</v>
      </c>
      <c r="D767" s="11">
        <f>VLOOKUP($A767,'Medical Examinations'!$A:$J,COLUMN('Medical Examinations'!C766),FALSE)</f>
        <v>8.6300000000000008</v>
      </c>
      <c r="E767" s="11" t="str">
        <f>VLOOKUP($A767,'Medical Examinations'!$A:$J,COLUMN('Medical Examinations'!D766),FALSE)</f>
        <v>Yes</v>
      </c>
      <c r="F767" s="11" t="str">
        <f>VLOOKUP($A767,'Medical Examinations'!$A:$J,COLUMN('Medical Examinations'!E766),FALSE)</f>
        <v>No</v>
      </c>
      <c r="G767" s="11" t="str">
        <f>VLOOKUP($A767,'Medical Examinations'!$A:$J,COLUMN('Medical Examinations'!F766),FALSE)</f>
        <v>No</v>
      </c>
      <c r="H767" s="11">
        <f>VLOOKUP($A767,'Medical Examinations'!$A:$J,COLUMN('Medical Examinations'!G766),FALSE)</f>
        <v>1</v>
      </c>
      <c r="I767" s="11" t="str">
        <f>VLOOKUP($A767,'Medical Examinations'!$A:$J,COLUMN('Medical Examinations'!H766),FALSE)</f>
        <v>No</v>
      </c>
      <c r="J767" s="11" t="str">
        <f>VLOOKUP($A767,'Medical Examinations'!$A:$J,COLUMN('Medical Examinations'!I766),FALSE)</f>
        <v>Obesity</v>
      </c>
      <c r="K767" s="11" t="str">
        <f>VLOOKUP($A767,'Medical Examinations'!$A:$J,COLUMN('Medical Examinations'!J766),FALSE)</f>
        <v>Diabetes</v>
      </c>
      <c r="L767" s="27">
        <f>VLOOKUP($A767,'Hospitalisation Details'!$A:$K,COLUMN('Hospitalisation Details'!J766),FALSE)</f>
        <v>27574</v>
      </c>
      <c r="M767" s="28">
        <f>VLOOKUP($A767,'Hospitalisation Details'!$A:$K,COLUMN('Hospitalisation Details'!F766),FALSE)</f>
        <v>13440.7</v>
      </c>
      <c r="N767" s="28" t="str">
        <f>VLOOKUP($A767,'Hospitalisation Details'!$A:$K,COLUMN('Hospitalisation Details'!G766),FALSE)</f>
        <v>Tier - 3</v>
      </c>
      <c r="O767" s="28" t="str">
        <f>VLOOKUP($A767,'Hospitalisation Details'!$A:$K,COLUMN('Hospitalisation Details'!H766),FALSE)</f>
        <v>Tier - 2</v>
      </c>
      <c r="P767" s="28" t="str">
        <f>VLOOKUP($A767,'Hospitalisation Details'!$A:$K,COLUMN('Hospitalisation Details'!I766),FALSE)</f>
        <v>R1012</v>
      </c>
      <c r="Q767" s="29">
        <f>VLOOKUP($A767,'Hospitalisation Details'!$A:$K,COLUMN('Hospitalisation Details'!K766),FALSE)</f>
        <v>47</v>
      </c>
    </row>
    <row r="768" spans="1:17" ht="15.75" customHeight="1" x14ac:dyDescent="0.35">
      <c r="A768" s="26" t="s">
        <v>806</v>
      </c>
      <c r="B768" s="11" t="str">
        <f>VLOOKUP(A768,'Customer Names'!A:E,COLUMN('Customer Names'!D767),FALSE)</f>
        <v>Ms. Alison</v>
      </c>
      <c r="C768" s="11">
        <f>VLOOKUP($A768,'Medical Examinations'!$A:$J,COLUMN('Medical Examinations'!B767),FALSE)</f>
        <v>32.299999999999997</v>
      </c>
      <c r="D768" s="11">
        <f>VLOOKUP($A768,'Medical Examinations'!$A:$J,COLUMN('Medical Examinations'!C767),FALSE)</f>
        <v>5.28</v>
      </c>
      <c r="E768" s="11" t="str">
        <f>VLOOKUP($A768,'Medical Examinations'!$A:$J,COLUMN('Medical Examinations'!D767),FALSE)</f>
        <v>Yes</v>
      </c>
      <c r="F768" s="11" t="str">
        <f>VLOOKUP($A768,'Medical Examinations'!$A:$J,COLUMN('Medical Examinations'!E767),FALSE)</f>
        <v>No</v>
      </c>
      <c r="G768" s="11" t="str">
        <f>VLOOKUP($A768,'Medical Examinations'!$A:$J,COLUMN('Medical Examinations'!F767),FALSE)</f>
        <v>No</v>
      </c>
      <c r="H768" s="11">
        <f>VLOOKUP($A768,'Medical Examinations'!$A:$J,COLUMN('Medical Examinations'!G767),FALSE)</f>
        <v>2</v>
      </c>
      <c r="I768" s="11" t="str">
        <f>VLOOKUP($A768,'Medical Examinations'!$A:$J,COLUMN('Medical Examinations'!H767),FALSE)</f>
        <v>No</v>
      </c>
      <c r="J768" s="11" t="str">
        <f>VLOOKUP($A768,'Medical Examinations'!$A:$J,COLUMN('Medical Examinations'!I767),FALSE)</f>
        <v>Obesity</v>
      </c>
      <c r="K768" s="11" t="str">
        <f>VLOOKUP($A768,'Medical Examinations'!$A:$J,COLUMN('Medical Examinations'!J767),FALSE)</f>
        <v>Normal</v>
      </c>
      <c r="L768" s="27">
        <f>VLOOKUP($A768,'Hospitalisation Details'!$A:$K,COLUMN('Hospitalisation Details'!J767),FALSE)</f>
        <v>24425</v>
      </c>
      <c r="M768" s="28">
        <f>VLOOKUP($A768,'Hospitalisation Details'!$A:$K,COLUMN('Hospitalisation Details'!F767),FALSE)</f>
        <v>13430.27</v>
      </c>
      <c r="N768" s="28" t="str">
        <f>VLOOKUP($A768,'Hospitalisation Details'!$A:$K,COLUMN('Hospitalisation Details'!G767),FALSE)</f>
        <v>Tier - 3</v>
      </c>
      <c r="O768" s="28" t="str">
        <f>VLOOKUP($A768,'Hospitalisation Details'!$A:$K,COLUMN('Hospitalisation Details'!H767),FALSE)</f>
        <v>Tier - 3</v>
      </c>
      <c r="P768" s="28" t="str">
        <f>VLOOKUP($A768,'Hospitalisation Details'!$A:$K,COLUMN('Hospitalisation Details'!I767),FALSE)</f>
        <v>R1024</v>
      </c>
      <c r="Q768" s="29">
        <f>VLOOKUP($A768,'Hospitalisation Details'!$A:$K,COLUMN('Hospitalisation Details'!K767),FALSE)</f>
        <v>56</v>
      </c>
    </row>
    <row r="769" spans="1:17" ht="15.75" customHeight="1" x14ac:dyDescent="0.35">
      <c r="A769" s="26" t="s">
        <v>807</v>
      </c>
      <c r="B769" s="11" t="str">
        <f>VLOOKUP(A769,'Customer Names'!A:E,COLUMN('Customer Names'!D768),FALSE)</f>
        <v>Ms. Madeleine</v>
      </c>
      <c r="C769" s="11">
        <f>VLOOKUP($A769,'Medical Examinations'!$A:$J,COLUMN('Medical Examinations'!B768),FALSE)</f>
        <v>31.16</v>
      </c>
      <c r="D769" s="11">
        <f>VLOOKUP($A769,'Medical Examinations'!$A:$J,COLUMN('Medical Examinations'!C768),FALSE)</f>
        <v>7.49</v>
      </c>
      <c r="E769" s="11" t="str">
        <f>VLOOKUP($A769,'Medical Examinations'!$A:$J,COLUMN('Medical Examinations'!D768),FALSE)</f>
        <v>Yes</v>
      </c>
      <c r="F769" s="11" t="str">
        <f>VLOOKUP($A769,'Medical Examinations'!$A:$J,COLUMN('Medical Examinations'!E768),FALSE)</f>
        <v>No</v>
      </c>
      <c r="G769" s="11" t="str">
        <f>VLOOKUP($A769,'Medical Examinations'!$A:$J,COLUMN('Medical Examinations'!F768),FALSE)</f>
        <v>No</v>
      </c>
      <c r="H769" s="11">
        <f>VLOOKUP($A769,'Medical Examinations'!$A:$J,COLUMN('Medical Examinations'!G768),FALSE)</f>
        <v>2</v>
      </c>
      <c r="I769" s="11" t="str">
        <f>VLOOKUP($A769,'Medical Examinations'!$A:$J,COLUMN('Medical Examinations'!H768),FALSE)</f>
        <v>No</v>
      </c>
      <c r="J769" s="11" t="str">
        <f>VLOOKUP($A769,'Medical Examinations'!$A:$J,COLUMN('Medical Examinations'!I768),FALSE)</f>
        <v>Obesity</v>
      </c>
      <c r="K769" s="11" t="str">
        <f>VLOOKUP($A769,'Medical Examinations'!$A:$J,COLUMN('Medical Examinations'!J768),FALSE)</f>
        <v>Diabetes</v>
      </c>
      <c r="L769" s="27">
        <f>VLOOKUP($A769,'Hospitalisation Details'!$A:$K,COLUMN('Hospitalisation Details'!J768),FALSE)</f>
        <v>22588</v>
      </c>
      <c r="M769" s="28">
        <f>VLOOKUP($A769,'Hospitalisation Details'!$A:$K,COLUMN('Hospitalisation Details'!F768),FALSE)</f>
        <v>13429.04</v>
      </c>
      <c r="N769" s="28" t="str">
        <f>VLOOKUP($A769,'Hospitalisation Details'!$A:$K,COLUMN('Hospitalisation Details'!G768),FALSE)</f>
        <v>Tier - 3</v>
      </c>
      <c r="O769" s="28" t="str">
        <f>VLOOKUP($A769,'Hospitalisation Details'!$A:$K,COLUMN('Hospitalisation Details'!H768),FALSE)</f>
        <v>Tier - 3</v>
      </c>
      <c r="P769" s="28" t="str">
        <f>VLOOKUP($A769,'Hospitalisation Details'!$A:$K,COLUMN('Hospitalisation Details'!I768),FALSE)</f>
        <v>R1012</v>
      </c>
      <c r="Q769" s="29">
        <f>VLOOKUP($A769,'Hospitalisation Details'!$A:$K,COLUMN('Hospitalisation Details'!K768),FALSE)</f>
        <v>61</v>
      </c>
    </row>
    <row r="770" spans="1:17" ht="15.75" customHeight="1" x14ac:dyDescent="0.35">
      <c r="A770" s="26" t="s">
        <v>808</v>
      </c>
      <c r="B770" s="11" t="str">
        <f>VLOOKUP(A770,'Customer Names'!A:E,COLUMN('Customer Names'!D769),FALSE)</f>
        <v>Ms. Stacey</v>
      </c>
      <c r="C770" s="11">
        <f>VLOOKUP($A770,'Medical Examinations'!$A:$J,COLUMN('Medical Examinations'!B769),FALSE)</f>
        <v>54.59</v>
      </c>
      <c r="D770" s="11">
        <f>VLOOKUP($A770,'Medical Examinations'!$A:$J,COLUMN('Medical Examinations'!C769),FALSE)</f>
        <v>4.2699999999999996</v>
      </c>
      <c r="E770" s="11" t="str">
        <f>VLOOKUP($A770,'Medical Examinations'!$A:$J,COLUMN('Medical Examinations'!D769),FALSE)</f>
        <v>No</v>
      </c>
      <c r="F770" s="11" t="str">
        <f>VLOOKUP($A770,'Medical Examinations'!$A:$J,COLUMN('Medical Examinations'!E769),FALSE)</f>
        <v>No</v>
      </c>
      <c r="G770" s="11" t="str">
        <f>VLOOKUP($A770,'Medical Examinations'!$A:$J,COLUMN('Medical Examinations'!F769),FALSE)</f>
        <v>No</v>
      </c>
      <c r="H770" s="11">
        <f>VLOOKUP($A770,'Medical Examinations'!$A:$J,COLUMN('Medical Examinations'!G769),FALSE)</f>
        <v>0</v>
      </c>
      <c r="I770" s="11" t="str">
        <f>VLOOKUP($A770,'Medical Examinations'!$A:$J,COLUMN('Medical Examinations'!H769),FALSE)</f>
        <v>No</v>
      </c>
      <c r="J770" s="11" t="str">
        <f>VLOOKUP($A770,'Medical Examinations'!$A:$J,COLUMN('Medical Examinations'!I769),FALSE)</f>
        <v>Obesity</v>
      </c>
      <c r="K770" s="11" t="str">
        <f>VLOOKUP($A770,'Medical Examinations'!$A:$J,COLUMN('Medical Examinations'!J769),FALSE)</f>
        <v>Normal</v>
      </c>
      <c r="L770" s="27">
        <f>VLOOKUP($A770,'Hospitalisation Details'!$A:$K,COLUMN('Hospitalisation Details'!J769),FALSE)</f>
        <v>34502</v>
      </c>
      <c r="M770" s="28">
        <f>VLOOKUP($A770,'Hospitalisation Details'!$A:$K,COLUMN('Hospitalisation Details'!F769),FALSE)</f>
        <v>13417.05</v>
      </c>
      <c r="N770" s="28" t="str">
        <f>VLOOKUP($A770,'Hospitalisation Details'!$A:$K,COLUMN('Hospitalisation Details'!G769),FALSE)</f>
        <v>Tier - 3</v>
      </c>
      <c r="O770" s="28" t="str">
        <f>VLOOKUP($A770,'Hospitalisation Details'!$A:$K,COLUMN('Hospitalisation Details'!H769),FALSE)</f>
        <v>Tier - 3</v>
      </c>
      <c r="P770" s="28" t="str">
        <f>VLOOKUP($A770,'Hospitalisation Details'!$A:$K,COLUMN('Hospitalisation Details'!I769),FALSE)</f>
        <v>R1012</v>
      </c>
      <c r="Q770" s="29">
        <f>VLOOKUP($A770,'Hospitalisation Details'!$A:$K,COLUMN('Hospitalisation Details'!K769),FALSE)</f>
        <v>28</v>
      </c>
    </row>
    <row r="771" spans="1:17" ht="15.75" customHeight="1" x14ac:dyDescent="0.35">
      <c r="A771" s="26" t="s">
        <v>809</v>
      </c>
      <c r="B771" s="11" t="str">
        <f>VLOOKUP(A771,'Customer Names'!A:E,COLUMN('Customer Names'!D770),FALSE)</f>
        <v>Ms. Kimberly</v>
      </c>
      <c r="C771" s="11">
        <f>VLOOKUP($A771,'Medical Examinations'!$A:$J,COLUMN('Medical Examinations'!B770),FALSE)</f>
        <v>21.09</v>
      </c>
      <c r="D771" s="11">
        <f>VLOOKUP($A771,'Medical Examinations'!$A:$J,COLUMN('Medical Examinations'!C770),FALSE)</f>
        <v>9.2200000000000006</v>
      </c>
      <c r="E771" s="11" t="str">
        <f>VLOOKUP($A771,'Medical Examinations'!$A:$J,COLUMN('Medical Examinations'!D770),FALSE)</f>
        <v>Yes</v>
      </c>
      <c r="F771" s="11" t="str">
        <f>VLOOKUP($A771,'Medical Examinations'!$A:$J,COLUMN('Medical Examinations'!E770),FALSE)</f>
        <v>No</v>
      </c>
      <c r="G771" s="11" t="str">
        <f>VLOOKUP($A771,'Medical Examinations'!$A:$J,COLUMN('Medical Examinations'!F770),FALSE)</f>
        <v>No</v>
      </c>
      <c r="H771" s="11">
        <f>VLOOKUP($A771,'Medical Examinations'!$A:$J,COLUMN('Medical Examinations'!G770),FALSE)</f>
        <v>2</v>
      </c>
      <c r="I771" s="11" t="str">
        <f>VLOOKUP($A771,'Medical Examinations'!$A:$J,COLUMN('Medical Examinations'!H770),FALSE)</f>
        <v>No</v>
      </c>
      <c r="J771" s="11" t="str">
        <f>VLOOKUP($A771,'Medical Examinations'!$A:$J,COLUMN('Medical Examinations'!I770),FALSE)</f>
        <v>Healthy Weight</v>
      </c>
      <c r="K771" s="11" t="str">
        <f>VLOOKUP($A771,'Medical Examinations'!$A:$J,COLUMN('Medical Examinations'!J770),FALSE)</f>
        <v>Diabetes</v>
      </c>
      <c r="L771" s="27">
        <f>VLOOKUP($A771,'Hospitalisation Details'!$A:$K,COLUMN('Hospitalisation Details'!J770),FALSE)</f>
        <v>22484</v>
      </c>
      <c r="M771" s="28">
        <f>VLOOKUP($A771,'Hospitalisation Details'!$A:$K,COLUMN('Hospitalisation Details'!F770),FALSE)</f>
        <v>13415.04</v>
      </c>
      <c r="N771" s="28" t="str">
        <f>VLOOKUP($A771,'Hospitalisation Details'!$A:$K,COLUMN('Hospitalisation Details'!G770),FALSE)</f>
        <v>Tier - 3</v>
      </c>
      <c r="O771" s="28" t="str">
        <f>VLOOKUP($A771,'Hospitalisation Details'!$A:$K,COLUMN('Hospitalisation Details'!H770),FALSE)</f>
        <v>Tier - 2</v>
      </c>
      <c r="P771" s="28" t="str">
        <f>VLOOKUP($A771,'Hospitalisation Details'!$A:$K,COLUMN('Hospitalisation Details'!I770),FALSE)</f>
        <v>R1012</v>
      </c>
      <c r="Q771" s="29">
        <f>VLOOKUP($A771,'Hospitalisation Details'!$A:$K,COLUMN('Hospitalisation Details'!K770),FALSE)</f>
        <v>61</v>
      </c>
    </row>
    <row r="772" spans="1:17" ht="15.75" customHeight="1" x14ac:dyDescent="0.35">
      <c r="A772" s="26" t="s">
        <v>810</v>
      </c>
      <c r="B772" s="11" t="str">
        <f>VLOOKUP(A772,'Customer Names'!A:E,COLUMN('Customer Names'!D771),FALSE)</f>
        <v>Mr. Matthew</v>
      </c>
      <c r="C772" s="11">
        <f>VLOOKUP($A772,'Medical Examinations'!$A:$J,COLUMN('Medical Examinations'!B771),FALSE)</f>
        <v>52.41</v>
      </c>
      <c r="D772" s="11">
        <f>VLOOKUP($A772,'Medical Examinations'!$A:$J,COLUMN('Medical Examinations'!C771),FALSE)</f>
        <v>5.99</v>
      </c>
      <c r="E772" s="11" t="str">
        <f>VLOOKUP($A772,'Medical Examinations'!$A:$J,COLUMN('Medical Examinations'!D771),FALSE)</f>
        <v>No</v>
      </c>
      <c r="F772" s="11" t="str">
        <f>VLOOKUP($A772,'Medical Examinations'!$A:$J,COLUMN('Medical Examinations'!E771),FALSE)</f>
        <v>No</v>
      </c>
      <c r="G772" s="11" t="str">
        <f>VLOOKUP($A772,'Medical Examinations'!$A:$J,COLUMN('Medical Examinations'!F771),FALSE)</f>
        <v>No</v>
      </c>
      <c r="H772" s="11">
        <f>VLOOKUP($A772,'Medical Examinations'!$A:$J,COLUMN('Medical Examinations'!G771),FALSE)</f>
        <v>1</v>
      </c>
      <c r="I772" s="11" t="str">
        <f>VLOOKUP($A772,'Medical Examinations'!$A:$J,COLUMN('Medical Examinations'!H771),FALSE)</f>
        <v>No</v>
      </c>
      <c r="J772" s="11" t="str">
        <f>VLOOKUP($A772,'Medical Examinations'!$A:$J,COLUMN('Medical Examinations'!I771),FALSE)</f>
        <v>Obesity</v>
      </c>
      <c r="K772" s="11" t="str">
        <f>VLOOKUP($A772,'Medical Examinations'!$A:$J,COLUMN('Medical Examinations'!J771),FALSE)</f>
        <v>Prediabetes</v>
      </c>
      <c r="L772" s="27">
        <f>VLOOKUP($A772,'Hospitalisation Details'!$A:$K,COLUMN('Hospitalisation Details'!J771),FALSE)</f>
        <v>33957</v>
      </c>
      <c r="M772" s="28">
        <f>VLOOKUP($A772,'Hospitalisation Details'!$A:$K,COLUMN('Hospitalisation Details'!F771),FALSE)</f>
        <v>13412.97</v>
      </c>
      <c r="N772" s="28" t="str">
        <f>VLOOKUP($A772,'Hospitalisation Details'!$A:$K,COLUMN('Hospitalisation Details'!G771),FALSE)</f>
        <v>Tier - 3</v>
      </c>
      <c r="O772" s="28" t="str">
        <f>VLOOKUP($A772,'Hospitalisation Details'!$A:$K,COLUMN('Hospitalisation Details'!H771),FALSE)</f>
        <v>Tier - 3</v>
      </c>
      <c r="P772" s="28" t="str">
        <f>VLOOKUP($A772,'Hospitalisation Details'!$A:$K,COLUMN('Hospitalisation Details'!I771),FALSE)</f>
        <v>R1023</v>
      </c>
      <c r="Q772" s="29">
        <f>VLOOKUP($A772,'Hospitalisation Details'!$A:$K,COLUMN('Hospitalisation Details'!K771),FALSE)</f>
        <v>30</v>
      </c>
    </row>
    <row r="773" spans="1:17" ht="15.75" customHeight="1" x14ac:dyDescent="0.35">
      <c r="A773" s="26" t="s">
        <v>811</v>
      </c>
      <c r="B773" s="11" t="str">
        <f>VLOOKUP(A773,'Customer Names'!A:E,COLUMN('Customer Names'!D772),FALSE)</f>
        <v>Mr. Michael</v>
      </c>
      <c r="C773" s="11">
        <f>VLOOKUP($A773,'Medical Examinations'!$A:$J,COLUMN('Medical Examinations'!B772),FALSE)</f>
        <v>41.47</v>
      </c>
      <c r="D773" s="11">
        <f>VLOOKUP($A773,'Medical Examinations'!$A:$J,COLUMN('Medical Examinations'!C772),FALSE)</f>
        <v>5.86</v>
      </c>
      <c r="E773" s="11" t="str">
        <f>VLOOKUP($A773,'Medical Examinations'!$A:$J,COLUMN('Medical Examinations'!D772),FALSE)</f>
        <v>Yes</v>
      </c>
      <c r="F773" s="11" t="str">
        <f>VLOOKUP($A773,'Medical Examinations'!$A:$J,COLUMN('Medical Examinations'!E772),FALSE)</f>
        <v>No</v>
      </c>
      <c r="G773" s="11" t="str">
        <f>VLOOKUP($A773,'Medical Examinations'!$A:$J,COLUMN('Medical Examinations'!F772),FALSE)</f>
        <v>No</v>
      </c>
      <c r="H773" s="11">
        <f>VLOOKUP($A773,'Medical Examinations'!$A:$J,COLUMN('Medical Examinations'!G772),FALSE)</f>
        <v>2</v>
      </c>
      <c r="I773" s="11" t="str">
        <f>VLOOKUP($A773,'Medical Examinations'!$A:$J,COLUMN('Medical Examinations'!H772),FALSE)</f>
        <v>No</v>
      </c>
      <c r="J773" s="11" t="str">
        <f>VLOOKUP($A773,'Medical Examinations'!$A:$J,COLUMN('Medical Examinations'!I772),FALSE)</f>
        <v>Obesity</v>
      </c>
      <c r="K773" s="11" t="str">
        <f>VLOOKUP($A773,'Medical Examinations'!$A:$J,COLUMN('Medical Examinations'!J772),FALSE)</f>
        <v>Prediabetes</v>
      </c>
      <c r="L773" s="27">
        <f>VLOOKUP($A773,'Hospitalisation Details'!$A:$K,COLUMN('Hospitalisation Details'!J772),FALSE)</f>
        <v>21904</v>
      </c>
      <c r="M773" s="28">
        <f>VLOOKUP($A773,'Hospitalisation Details'!$A:$K,COLUMN('Hospitalisation Details'!F772),FALSE)</f>
        <v>13405.39</v>
      </c>
      <c r="N773" s="28" t="str">
        <f>VLOOKUP($A773,'Hospitalisation Details'!$A:$K,COLUMN('Hospitalisation Details'!G772),FALSE)</f>
        <v>Tier - 3</v>
      </c>
      <c r="O773" s="28" t="str">
        <f>VLOOKUP($A773,'Hospitalisation Details'!$A:$K,COLUMN('Hospitalisation Details'!H772),FALSE)</f>
        <v>Tier - 3</v>
      </c>
      <c r="P773" s="28" t="str">
        <f>VLOOKUP($A773,'Hospitalisation Details'!$A:$K,COLUMN('Hospitalisation Details'!I772),FALSE)</f>
        <v>R1013</v>
      </c>
      <c r="Q773" s="29">
        <f>VLOOKUP($A773,'Hospitalisation Details'!$A:$K,COLUMN('Hospitalisation Details'!K772),FALSE)</f>
        <v>63</v>
      </c>
    </row>
    <row r="774" spans="1:17" ht="15.75" customHeight="1" x14ac:dyDescent="0.35">
      <c r="A774" s="26" t="s">
        <v>812</v>
      </c>
      <c r="B774" s="11" t="str">
        <f>VLOOKUP(A774,'Customer Names'!A:E,COLUMN('Customer Names'!D773),FALSE)</f>
        <v>Mr. Ben</v>
      </c>
      <c r="C774" s="11">
        <f>VLOOKUP($A774,'Medical Examinations'!$A:$J,COLUMN('Medical Examinations'!B773),FALSE)</f>
        <v>33.1</v>
      </c>
      <c r="D774" s="11">
        <f>VLOOKUP($A774,'Medical Examinations'!$A:$J,COLUMN('Medical Examinations'!C773),FALSE)</f>
        <v>5.19</v>
      </c>
      <c r="E774" s="11" t="str">
        <f>VLOOKUP($A774,'Medical Examinations'!$A:$J,COLUMN('Medical Examinations'!D773),FALSE)</f>
        <v>Yes</v>
      </c>
      <c r="F774" s="11" t="str">
        <f>VLOOKUP($A774,'Medical Examinations'!$A:$J,COLUMN('Medical Examinations'!E773),FALSE)</f>
        <v>No</v>
      </c>
      <c r="G774" s="11" t="str">
        <f>VLOOKUP($A774,'Medical Examinations'!$A:$J,COLUMN('Medical Examinations'!F773),FALSE)</f>
        <v>No</v>
      </c>
      <c r="H774" s="11">
        <f>VLOOKUP($A774,'Medical Examinations'!$A:$J,COLUMN('Medical Examinations'!G773),FALSE)</f>
        <v>2</v>
      </c>
      <c r="I774" s="11" t="str">
        <f>VLOOKUP($A774,'Medical Examinations'!$A:$J,COLUMN('Medical Examinations'!H773),FALSE)</f>
        <v>No</v>
      </c>
      <c r="J774" s="11" t="str">
        <f>VLOOKUP($A774,'Medical Examinations'!$A:$J,COLUMN('Medical Examinations'!I773),FALSE)</f>
        <v>Obesity</v>
      </c>
      <c r="K774" s="11" t="str">
        <f>VLOOKUP($A774,'Medical Examinations'!$A:$J,COLUMN('Medical Examinations'!J773),FALSE)</f>
        <v>Normal</v>
      </c>
      <c r="L774" s="27">
        <f>VLOOKUP($A774,'Hospitalisation Details'!$A:$K,COLUMN('Hospitalisation Details'!J773),FALSE)</f>
        <v>21879</v>
      </c>
      <c r="M774" s="28">
        <f>VLOOKUP($A774,'Hospitalisation Details'!$A:$K,COLUMN('Hospitalisation Details'!F773),FALSE)</f>
        <v>13393.76</v>
      </c>
      <c r="N774" s="28" t="str">
        <f>VLOOKUP($A774,'Hospitalisation Details'!$A:$K,COLUMN('Hospitalisation Details'!G773),FALSE)</f>
        <v>Tier - 3</v>
      </c>
      <c r="O774" s="28" t="str">
        <f>VLOOKUP($A774,'Hospitalisation Details'!$A:$K,COLUMN('Hospitalisation Details'!H773),FALSE)</f>
        <v>Tier - 1</v>
      </c>
      <c r="P774" s="28" t="str">
        <f>VLOOKUP($A774,'Hospitalisation Details'!$A:$K,COLUMN('Hospitalisation Details'!I773),FALSE)</f>
        <v>R1011</v>
      </c>
      <c r="Q774" s="29">
        <f>VLOOKUP($A774,'Hospitalisation Details'!$A:$K,COLUMN('Hospitalisation Details'!K773),FALSE)</f>
        <v>63</v>
      </c>
    </row>
    <row r="775" spans="1:17" ht="15.75" customHeight="1" x14ac:dyDescent="0.35">
      <c r="A775" s="26" t="s">
        <v>813</v>
      </c>
      <c r="B775" s="11" t="str">
        <f>VLOOKUP(A775,'Customer Names'!A:E,COLUMN('Customer Names'!D774),FALSE)</f>
        <v>Mr. Chris</v>
      </c>
      <c r="C775" s="11">
        <f>VLOOKUP($A775,'Medical Examinations'!$A:$J,COLUMN('Medical Examinations'!B774),FALSE)</f>
        <v>30.8</v>
      </c>
      <c r="D775" s="11">
        <f>VLOOKUP($A775,'Medical Examinations'!$A:$J,COLUMN('Medical Examinations'!C774),FALSE)</f>
        <v>4.37</v>
      </c>
      <c r="E775" s="11" t="str">
        <f>VLOOKUP($A775,'Medical Examinations'!$A:$J,COLUMN('Medical Examinations'!D774),FALSE)</f>
        <v>Yes</v>
      </c>
      <c r="F775" s="11" t="str">
        <f>VLOOKUP($A775,'Medical Examinations'!$A:$J,COLUMN('Medical Examinations'!E774),FALSE)</f>
        <v>No</v>
      </c>
      <c r="G775" s="11" t="str">
        <f>VLOOKUP($A775,'Medical Examinations'!$A:$J,COLUMN('Medical Examinations'!F774),FALSE)</f>
        <v>No</v>
      </c>
      <c r="H775" s="11">
        <f>VLOOKUP($A775,'Medical Examinations'!$A:$J,COLUMN('Medical Examinations'!G774),FALSE)</f>
        <v>2</v>
      </c>
      <c r="I775" s="11" t="str">
        <f>VLOOKUP($A775,'Medical Examinations'!$A:$J,COLUMN('Medical Examinations'!H774),FALSE)</f>
        <v>No</v>
      </c>
      <c r="J775" s="11" t="str">
        <f>VLOOKUP($A775,'Medical Examinations'!$A:$J,COLUMN('Medical Examinations'!I774),FALSE)</f>
        <v>Obesity</v>
      </c>
      <c r="K775" s="11" t="str">
        <f>VLOOKUP($A775,'Medical Examinations'!$A:$J,COLUMN('Medical Examinations'!J774),FALSE)</f>
        <v>Normal</v>
      </c>
      <c r="L775" s="27">
        <f>VLOOKUP($A775,'Hospitalisation Details'!$A:$K,COLUMN('Hospitalisation Details'!J774),FALSE)</f>
        <v>21893</v>
      </c>
      <c r="M775" s="28">
        <f>VLOOKUP($A775,'Hospitalisation Details'!$A:$K,COLUMN('Hospitalisation Details'!F774),FALSE)</f>
        <v>13390.56</v>
      </c>
      <c r="N775" s="28" t="str">
        <f>VLOOKUP($A775,'Hospitalisation Details'!$A:$K,COLUMN('Hospitalisation Details'!G774),FALSE)</f>
        <v>Tier - 3</v>
      </c>
      <c r="O775" s="28" t="str">
        <f>VLOOKUP($A775,'Hospitalisation Details'!$A:$K,COLUMN('Hospitalisation Details'!H774),FALSE)</f>
        <v>Tier - 3</v>
      </c>
      <c r="P775" s="28" t="str">
        <f>VLOOKUP($A775,'Hospitalisation Details'!$A:$K,COLUMN('Hospitalisation Details'!I774),FALSE)</f>
        <v>R1011</v>
      </c>
      <c r="Q775" s="29">
        <f>VLOOKUP($A775,'Hospitalisation Details'!$A:$K,COLUMN('Hospitalisation Details'!K774),FALSE)</f>
        <v>63</v>
      </c>
    </row>
    <row r="776" spans="1:17" ht="15.75" customHeight="1" x14ac:dyDescent="0.35">
      <c r="A776" s="26" t="s">
        <v>814</v>
      </c>
      <c r="B776" s="11" t="str">
        <f>VLOOKUP(A776,'Customer Names'!A:E,COLUMN('Customer Names'!D775),FALSE)</f>
        <v>Mr. Jeremy</v>
      </c>
      <c r="C776" s="11">
        <f>VLOOKUP($A776,'Medical Examinations'!$A:$J,COLUMN('Medical Examinations'!B775),FALSE)</f>
        <v>42.06</v>
      </c>
      <c r="D776" s="11">
        <f>VLOOKUP($A776,'Medical Examinations'!$A:$J,COLUMN('Medical Examinations'!C775),FALSE)</f>
        <v>5.32</v>
      </c>
      <c r="E776" s="11" t="str">
        <f>VLOOKUP($A776,'Medical Examinations'!$A:$J,COLUMN('Medical Examinations'!D775),FALSE)</f>
        <v>No</v>
      </c>
      <c r="F776" s="11" t="str">
        <f>VLOOKUP($A776,'Medical Examinations'!$A:$J,COLUMN('Medical Examinations'!E775),FALSE)</f>
        <v>No</v>
      </c>
      <c r="G776" s="11" t="str">
        <f>VLOOKUP($A776,'Medical Examinations'!$A:$J,COLUMN('Medical Examinations'!F775),FALSE)</f>
        <v>No</v>
      </c>
      <c r="H776" s="11">
        <f>VLOOKUP($A776,'Medical Examinations'!$A:$J,COLUMN('Medical Examinations'!G775),FALSE)</f>
        <v>1</v>
      </c>
      <c r="I776" s="11" t="str">
        <f>VLOOKUP($A776,'Medical Examinations'!$A:$J,COLUMN('Medical Examinations'!H775),FALSE)</f>
        <v>No</v>
      </c>
      <c r="J776" s="11" t="str">
        <f>VLOOKUP($A776,'Medical Examinations'!$A:$J,COLUMN('Medical Examinations'!I775),FALSE)</f>
        <v>Obesity</v>
      </c>
      <c r="K776" s="11" t="str">
        <f>VLOOKUP($A776,'Medical Examinations'!$A:$J,COLUMN('Medical Examinations'!J775),FALSE)</f>
        <v>Normal</v>
      </c>
      <c r="L776" s="27">
        <f>VLOOKUP($A776,'Hospitalisation Details'!$A:$K,COLUMN('Hospitalisation Details'!J775),FALSE)</f>
        <v>30839</v>
      </c>
      <c r="M776" s="28">
        <f>VLOOKUP($A776,'Hospitalisation Details'!$A:$K,COLUMN('Hospitalisation Details'!F775),FALSE)</f>
        <v>13383.67</v>
      </c>
      <c r="N776" s="28" t="str">
        <f>VLOOKUP($A776,'Hospitalisation Details'!$A:$K,COLUMN('Hospitalisation Details'!G775),FALSE)</f>
        <v>Tier - 3</v>
      </c>
      <c r="O776" s="28" t="str">
        <f>VLOOKUP($A776,'Hospitalisation Details'!$A:$K,COLUMN('Hospitalisation Details'!H775),FALSE)</f>
        <v>Tier - 2</v>
      </c>
      <c r="P776" s="28" t="str">
        <f>VLOOKUP($A776,'Hospitalisation Details'!$A:$K,COLUMN('Hospitalisation Details'!I775),FALSE)</f>
        <v>R1023</v>
      </c>
      <c r="Q776" s="29">
        <f>VLOOKUP($A776,'Hospitalisation Details'!$A:$K,COLUMN('Hospitalisation Details'!K775),FALSE)</f>
        <v>39</v>
      </c>
    </row>
    <row r="777" spans="1:17" ht="15.75" customHeight="1" x14ac:dyDescent="0.35">
      <c r="A777" s="26" t="s">
        <v>815</v>
      </c>
      <c r="B777" s="11" t="str">
        <f>VLOOKUP(A777,'Customer Names'!A:E,COLUMN('Customer Names'!D776),FALSE)</f>
        <v>Mrs. Amy</v>
      </c>
      <c r="C777" s="11">
        <f>VLOOKUP($A777,'Medical Examinations'!$A:$J,COLUMN('Medical Examinations'!B776),FALSE)</f>
        <v>39.270000000000003</v>
      </c>
      <c r="D777" s="11">
        <f>VLOOKUP($A777,'Medical Examinations'!$A:$J,COLUMN('Medical Examinations'!C776),FALSE)</f>
        <v>5.64</v>
      </c>
      <c r="E777" s="11" t="str">
        <f>VLOOKUP($A777,'Medical Examinations'!$A:$J,COLUMN('Medical Examinations'!D776),FALSE)</f>
        <v>No</v>
      </c>
      <c r="F777" s="11" t="str">
        <f>VLOOKUP($A777,'Medical Examinations'!$A:$J,COLUMN('Medical Examinations'!E776),FALSE)</f>
        <v>No</v>
      </c>
      <c r="G777" s="11" t="str">
        <f>VLOOKUP($A777,'Medical Examinations'!$A:$J,COLUMN('Medical Examinations'!F776),FALSE)</f>
        <v>Yes</v>
      </c>
      <c r="H777" s="11">
        <f>VLOOKUP($A777,'Medical Examinations'!$A:$J,COLUMN('Medical Examinations'!G776),FALSE)</f>
        <v>1</v>
      </c>
      <c r="I777" s="11" t="str">
        <f>VLOOKUP($A777,'Medical Examinations'!$A:$J,COLUMN('Medical Examinations'!H776),FALSE)</f>
        <v>No</v>
      </c>
      <c r="J777" s="11" t="str">
        <f>VLOOKUP($A777,'Medical Examinations'!$A:$J,COLUMN('Medical Examinations'!I776),FALSE)</f>
        <v>Obesity</v>
      </c>
      <c r="K777" s="11" t="str">
        <f>VLOOKUP($A777,'Medical Examinations'!$A:$J,COLUMN('Medical Examinations'!J776),FALSE)</f>
        <v>Normal</v>
      </c>
      <c r="L777" s="27">
        <f>VLOOKUP($A777,'Hospitalisation Details'!$A:$K,COLUMN('Hospitalisation Details'!J776),FALSE)</f>
        <v>29128</v>
      </c>
      <c r="M777" s="28">
        <f>VLOOKUP($A777,'Hospitalisation Details'!$A:$K,COLUMN('Hospitalisation Details'!F776),FALSE)</f>
        <v>13377.41</v>
      </c>
      <c r="N777" s="28" t="str">
        <f>VLOOKUP($A777,'Hospitalisation Details'!$A:$K,COLUMN('Hospitalisation Details'!G776),FALSE)</f>
        <v>Tier - 3</v>
      </c>
      <c r="O777" s="28" t="str">
        <f>VLOOKUP($A777,'Hospitalisation Details'!$A:$K,COLUMN('Hospitalisation Details'!H776),FALSE)</f>
        <v>Tier - 3</v>
      </c>
      <c r="P777" s="28" t="str">
        <f>VLOOKUP($A777,'Hospitalisation Details'!$A:$K,COLUMN('Hospitalisation Details'!I776),FALSE)</f>
        <v>R1026</v>
      </c>
      <c r="Q777" s="29">
        <f>VLOOKUP($A777,'Hospitalisation Details'!$A:$K,COLUMN('Hospitalisation Details'!K776),FALSE)</f>
        <v>43</v>
      </c>
    </row>
    <row r="778" spans="1:17" ht="15.75" customHeight="1" x14ac:dyDescent="0.35">
      <c r="A778" s="26" t="s">
        <v>816</v>
      </c>
      <c r="B778" s="11" t="str">
        <f>VLOOKUP(A778,'Customer Names'!A:E,COLUMN('Customer Names'!D777),FALSE)</f>
        <v>Mrs. Karen</v>
      </c>
      <c r="C778" s="11">
        <f>VLOOKUP($A778,'Medical Examinations'!$A:$J,COLUMN('Medical Examinations'!B777),FALSE)</f>
        <v>30.71</v>
      </c>
      <c r="D778" s="11">
        <f>VLOOKUP($A778,'Medical Examinations'!$A:$J,COLUMN('Medical Examinations'!C777),FALSE)</f>
        <v>5.59</v>
      </c>
      <c r="E778" s="11" t="str">
        <f>VLOOKUP($A778,'Medical Examinations'!$A:$J,COLUMN('Medical Examinations'!D777),FALSE)</f>
        <v>Yes</v>
      </c>
      <c r="F778" s="11" t="str">
        <f>VLOOKUP($A778,'Medical Examinations'!$A:$J,COLUMN('Medical Examinations'!E777),FALSE)</f>
        <v>No</v>
      </c>
      <c r="G778" s="11" t="str">
        <f>VLOOKUP($A778,'Medical Examinations'!$A:$J,COLUMN('Medical Examinations'!F777),FALSE)</f>
        <v>No</v>
      </c>
      <c r="H778" s="11">
        <f>VLOOKUP($A778,'Medical Examinations'!$A:$J,COLUMN('Medical Examinations'!G777),FALSE)</f>
        <v>1</v>
      </c>
      <c r="I778" s="11" t="str">
        <f>VLOOKUP($A778,'Medical Examinations'!$A:$J,COLUMN('Medical Examinations'!H777),FALSE)</f>
        <v>No</v>
      </c>
      <c r="J778" s="11" t="str">
        <f>VLOOKUP($A778,'Medical Examinations'!$A:$J,COLUMN('Medical Examinations'!I777),FALSE)</f>
        <v>Obesity</v>
      </c>
      <c r="K778" s="11" t="str">
        <f>VLOOKUP($A778,'Medical Examinations'!$A:$J,COLUMN('Medical Examinations'!J777),FALSE)</f>
        <v>Normal</v>
      </c>
      <c r="L778" s="27">
        <f>VLOOKUP($A778,'Hospitalisation Details'!$A:$K,COLUMN('Hospitalisation Details'!J777),FALSE)</f>
        <v>23644</v>
      </c>
      <c r="M778" s="28">
        <f>VLOOKUP($A778,'Hospitalisation Details'!$A:$K,COLUMN('Hospitalisation Details'!F777),FALSE)</f>
        <v>13375.76</v>
      </c>
      <c r="N778" s="28" t="str">
        <f>VLOOKUP($A778,'Hospitalisation Details'!$A:$K,COLUMN('Hospitalisation Details'!G777),FALSE)</f>
        <v>Tier - 3</v>
      </c>
      <c r="O778" s="28" t="str">
        <f>VLOOKUP($A778,'Hospitalisation Details'!$A:$K,COLUMN('Hospitalisation Details'!H777),FALSE)</f>
        <v>Tier - 2</v>
      </c>
      <c r="P778" s="28" t="str">
        <f>VLOOKUP($A778,'Hospitalisation Details'!$A:$K,COLUMN('Hospitalisation Details'!I777),FALSE)</f>
        <v>R1025</v>
      </c>
      <c r="Q778" s="29">
        <f>VLOOKUP($A778,'Hospitalisation Details'!$A:$K,COLUMN('Hospitalisation Details'!K777),FALSE)</f>
        <v>58</v>
      </c>
    </row>
    <row r="779" spans="1:17" ht="15.75" customHeight="1" x14ac:dyDescent="0.35">
      <c r="A779" s="26" t="s">
        <v>817</v>
      </c>
      <c r="B779" s="11" t="str">
        <f>VLOOKUP(A779,'Customer Names'!A:E,COLUMN('Customer Names'!D778),FALSE)</f>
        <v>Ms. Tennille</v>
      </c>
      <c r="C779" s="11">
        <f>VLOOKUP($A779,'Medical Examinations'!$A:$J,COLUMN('Medical Examinations'!B778),FALSE)</f>
        <v>47.19</v>
      </c>
      <c r="D779" s="11">
        <f>VLOOKUP($A779,'Medical Examinations'!$A:$J,COLUMN('Medical Examinations'!C778),FALSE)</f>
        <v>5.29</v>
      </c>
      <c r="E779" s="11" t="str">
        <f>VLOOKUP($A779,'Medical Examinations'!$A:$J,COLUMN('Medical Examinations'!D778),FALSE)</f>
        <v>No</v>
      </c>
      <c r="F779" s="11" t="str">
        <f>VLOOKUP($A779,'Medical Examinations'!$A:$J,COLUMN('Medical Examinations'!E778),FALSE)</f>
        <v>No</v>
      </c>
      <c r="G779" s="11" t="str">
        <f>VLOOKUP($A779,'Medical Examinations'!$A:$J,COLUMN('Medical Examinations'!F778),FALSE)</f>
        <v>No</v>
      </c>
      <c r="H779" s="11">
        <f>VLOOKUP($A779,'Medical Examinations'!$A:$J,COLUMN('Medical Examinations'!G778),FALSE)</f>
        <v>0</v>
      </c>
      <c r="I779" s="11" t="str">
        <f>VLOOKUP($A779,'Medical Examinations'!$A:$J,COLUMN('Medical Examinations'!H778),FALSE)</f>
        <v>No</v>
      </c>
      <c r="J779" s="11" t="str">
        <f>VLOOKUP($A779,'Medical Examinations'!$A:$J,COLUMN('Medical Examinations'!I778),FALSE)</f>
        <v>Obesity</v>
      </c>
      <c r="K779" s="11" t="str">
        <f>VLOOKUP($A779,'Medical Examinations'!$A:$J,COLUMN('Medical Examinations'!J778),FALSE)</f>
        <v>Normal</v>
      </c>
      <c r="L779" s="27">
        <f>VLOOKUP($A779,'Hospitalisation Details'!$A:$K,COLUMN('Hospitalisation Details'!J778),FALSE)</f>
        <v>33148</v>
      </c>
      <c r="M779" s="28">
        <f>VLOOKUP($A779,'Hospitalisation Details'!$A:$K,COLUMN('Hospitalisation Details'!F778),FALSE)</f>
        <v>13360.94</v>
      </c>
      <c r="N779" s="28" t="str">
        <f>VLOOKUP($A779,'Hospitalisation Details'!$A:$K,COLUMN('Hospitalisation Details'!G778),FALSE)</f>
        <v>Tier - 3</v>
      </c>
      <c r="O779" s="28" t="str">
        <f>VLOOKUP($A779,'Hospitalisation Details'!$A:$K,COLUMN('Hospitalisation Details'!H778),FALSE)</f>
        <v>Tier - 1</v>
      </c>
      <c r="P779" s="28" t="str">
        <f>VLOOKUP($A779,'Hospitalisation Details'!$A:$K,COLUMN('Hospitalisation Details'!I778),FALSE)</f>
        <v>R1012</v>
      </c>
      <c r="Q779" s="29">
        <f>VLOOKUP($A779,'Hospitalisation Details'!$A:$K,COLUMN('Hospitalisation Details'!K778),FALSE)</f>
        <v>32</v>
      </c>
    </row>
    <row r="780" spans="1:17" ht="15.75" customHeight="1" x14ac:dyDescent="0.35">
      <c r="A780" s="26" t="s">
        <v>818</v>
      </c>
      <c r="B780" s="11" t="str">
        <f>VLOOKUP(A780,'Customer Names'!A:E,COLUMN('Customer Names'!D779),FALSE)</f>
        <v>Mr. Matt</v>
      </c>
      <c r="C780" s="11">
        <f>VLOOKUP($A780,'Medical Examinations'!$A:$J,COLUMN('Medical Examinations'!B779),FALSE)</f>
        <v>30.02</v>
      </c>
      <c r="D780" s="11">
        <f>VLOOKUP($A780,'Medical Examinations'!$A:$J,COLUMN('Medical Examinations'!C779),FALSE)</f>
        <v>6.65</v>
      </c>
      <c r="E780" s="11" t="str">
        <f>VLOOKUP($A780,'Medical Examinations'!$A:$J,COLUMN('Medical Examinations'!D779),FALSE)</f>
        <v>No</v>
      </c>
      <c r="F780" s="11" t="str">
        <f>VLOOKUP($A780,'Medical Examinations'!$A:$J,COLUMN('Medical Examinations'!E779),FALSE)</f>
        <v>No</v>
      </c>
      <c r="G780" s="11" t="str">
        <f>VLOOKUP($A780,'Medical Examinations'!$A:$J,COLUMN('Medical Examinations'!F779),FALSE)</f>
        <v>No</v>
      </c>
      <c r="H780" s="11">
        <f>VLOOKUP($A780,'Medical Examinations'!$A:$J,COLUMN('Medical Examinations'!G779),FALSE)</f>
        <v>0</v>
      </c>
      <c r="I780" s="11" t="str">
        <f>VLOOKUP($A780,'Medical Examinations'!$A:$J,COLUMN('Medical Examinations'!H779),FALSE)</f>
        <v>No</v>
      </c>
      <c r="J780" s="11" t="str">
        <f>VLOOKUP($A780,'Medical Examinations'!$A:$J,COLUMN('Medical Examinations'!I779),FALSE)</f>
        <v>Obesity</v>
      </c>
      <c r="K780" s="11" t="str">
        <f>VLOOKUP($A780,'Medical Examinations'!$A:$J,COLUMN('Medical Examinations'!J779),FALSE)</f>
        <v>Diabetes</v>
      </c>
      <c r="L780" s="27">
        <f>VLOOKUP($A780,'Hospitalisation Details'!$A:$K,COLUMN('Hospitalisation Details'!J779),FALSE)</f>
        <v>22231</v>
      </c>
      <c r="M780" s="28">
        <f>VLOOKUP($A780,'Hospitalisation Details'!$A:$K,COLUMN('Hospitalisation Details'!F779),FALSE)</f>
        <v>13352.1</v>
      </c>
      <c r="N780" s="28" t="str">
        <f>VLOOKUP($A780,'Hospitalisation Details'!$A:$K,COLUMN('Hospitalisation Details'!G779),FALSE)</f>
        <v>Tier - 3</v>
      </c>
      <c r="O780" s="28" t="str">
        <f>VLOOKUP($A780,'Hospitalisation Details'!$A:$K,COLUMN('Hospitalisation Details'!H779),FALSE)</f>
        <v>Tier - 1</v>
      </c>
      <c r="P780" s="28" t="str">
        <f>VLOOKUP($A780,'Hospitalisation Details'!$A:$K,COLUMN('Hospitalisation Details'!I779),FALSE)</f>
        <v>R1012</v>
      </c>
      <c r="Q780" s="29">
        <f>VLOOKUP($A780,'Hospitalisation Details'!$A:$K,COLUMN('Hospitalisation Details'!K779),FALSE)</f>
        <v>62</v>
      </c>
    </row>
    <row r="781" spans="1:17" ht="15.75" customHeight="1" x14ac:dyDescent="0.35">
      <c r="A781" s="26" t="s">
        <v>819</v>
      </c>
      <c r="B781" s="11" t="str">
        <f>VLOOKUP(A781,'Customer Names'!A:E,COLUMN('Customer Names'!D780),FALSE)</f>
        <v>Ms. Emily</v>
      </c>
      <c r="C781" s="11">
        <f>VLOOKUP($A781,'Medical Examinations'!$A:$J,COLUMN('Medical Examinations'!B780),FALSE)</f>
        <v>37.909999999999997</v>
      </c>
      <c r="D781" s="11">
        <f>VLOOKUP($A781,'Medical Examinations'!$A:$J,COLUMN('Medical Examinations'!C780),FALSE)</f>
        <v>5.68</v>
      </c>
      <c r="E781" s="11" t="str">
        <f>VLOOKUP($A781,'Medical Examinations'!$A:$J,COLUMN('Medical Examinations'!D780),FALSE)</f>
        <v>Yes</v>
      </c>
      <c r="F781" s="11" t="str">
        <f>VLOOKUP($A781,'Medical Examinations'!$A:$J,COLUMN('Medical Examinations'!E780),FALSE)</f>
        <v>No</v>
      </c>
      <c r="G781" s="11" t="str">
        <f>VLOOKUP($A781,'Medical Examinations'!$A:$J,COLUMN('Medical Examinations'!F780),FALSE)</f>
        <v>No</v>
      </c>
      <c r="H781" s="11">
        <f>VLOOKUP($A781,'Medical Examinations'!$A:$J,COLUMN('Medical Examinations'!G780),FALSE)</f>
        <v>0</v>
      </c>
      <c r="I781" s="11" t="str">
        <f>VLOOKUP($A781,'Medical Examinations'!$A:$J,COLUMN('Medical Examinations'!H780),FALSE)</f>
        <v>No</v>
      </c>
      <c r="J781" s="11" t="str">
        <f>VLOOKUP($A781,'Medical Examinations'!$A:$J,COLUMN('Medical Examinations'!I780),FALSE)</f>
        <v>Obesity</v>
      </c>
      <c r="K781" s="11" t="str">
        <f>VLOOKUP($A781,'Medical Examinations'!$A:$J,COLUMN('Medical Examinations'!J780),FALSE)</f>
        <v>Normal</v>
      </c>
      <c r="L781" s="27">
        <f>VLOOKUP($A781,'Hospitalisation Details'!$A:$K,COLUMN('Hospitalisation Details'!J780),FALSE)</f>
        <v>27995</v>
      </c>
      <c r="M781" s="28">
        <f>VLOOKUP($A781,'Hospitalisation Details'!$A:$K,COLUMN('Hospitalisation Details'!F780),FALSE)</f>
        <v>13333.71</v>
      </c>
      <c r="N781" s="28" t="str">
        <f>VLOOKUP($A781,'Hospitalisation Details'!$A:$K,COLUMN('Hospitalisation Details'!G780),FALSE)</f>
        <v>Tier - 3</v>
      </c>
      <c r="O781" s="28" t="str">
        <f>VLOOKUP($A781,'Hospitalisation Details'!$A:$K,COLUMN('Hospitalisation Details'!H780),FALSE)</f>
        <v>Tier - 2</v>
      </c>
      <c r="P781" s="28" t="str">
        <f>VLOOKUP($A781,'Hospitalisation Details'!$A:$K,COLUMN('Hospitalisation Details'!I780),FALSE)</f>
        <v>R1012</v>
      </c>
      <c r="Q781" s="29">
        <f>VLOOKUP($A781,'Hospitalisation Details'!$A:$K,COLUMN('Hospitalisation Details'!K780),FALSE)</f>
        <v>46</v>
      </c>
    </row>
    <row r="782" spans="1:17" ht="15.75" customHeight="1" x14ac:dyDescent="0.35">
      <c r="A782" s="26" t="s">
        <v>820</v>
      </c>
      <c r="B782" s="11" t="str">
        <f>VLOOKUP(A782,'Customer Names'!A:E,COLUMN('Customer Names'!D781),FALSE)</f>
        <v>Mr. Justin</v>
      </c>
      <c r="C782" s="11">
        <f>VLOOKUP($A782,'Medical Examinations'!$A:$J,COLUMN('Medical Examinations'!B781),FALSE)</f>
        <v>54.61</v>
      </c>
      <c r="D782" s="11">
        <f>VLOOKUP($A782,'Medical Examinations'!$A:$J,COLUMN('Medical Examinations'!C781),FALSE)</f>
        <v>4.49</v>
      </c>
      <c r="E782" s="11" t="str">
        <f>VLOOKUP($A782,'Medical Examinations'!$A:$J,COLUMN('Medical Examinations'!D781),FALSE)</f>
        <v>No</v>
      </c>
      <c r="F782" s="11" t="str">
        <f>VLOOKUP($A782,'Medical Examinations'!$A:$J,COLUMN('Medical Examinations'!E781),FALSE)</f>
        <v>No</v>
      </c>
      <c r="G782" s="11" t="str">
        <f>VLOOKUP($A782,'Medical Examinations'!$A:$J,COLUMN('Medical Examinations'!F781),FALSE)</f>
        <v>No</v>
      </c>
      <c r="H782" s="11">
        <f>VLOOKUP($A782,'Medical Examinations'!$A:$J,COLUMN('Medical Examinations'!G781),FALSE)</f>
        <v>0</v>
      </c>
      <c r="I782" s="11" t="str">
        <f>VLOOKUP($A782,'Medical Examinations'!$A:$J,COLUMN('Medical Examinations'!H781),FALSE)</f>
        <v>No</v>
      </c>
      <c r="J782" s="11" t="str">
        <f>VLOOKUP($A782,'Medical Examinations'!$A:$J,COLUMN('Medical Examinations'!I781),FALSE)</f>
        <v>Obesity</v>
      </c>
      <c r="K782" s="11" t="str">
        <f>VLOOKUP($A782,'Medical Examinations'!$A:$J,COLUMN('Medical Examinations'!J781),FALSE)</f>
        <v>Normal</v>
      </c>
      <c r="L782" s="27">
        <f>VLOOKUP($A782,'Hospitalisation Details'!$A:$K,COLUMN('Hospitalisation Details'!J781),FALSE)</f>
        <v>34516</v>
      </c>
      <c r="M782" s="28">
        <f>VLOOKUP($A782,'Hospitalisation Details'!$A:$K,COLUMN('Hospitalisation Details'!F781),FALSE)</f>
        <v>13292.52</v>
      </c>
      <c r="N782" s="28" t="str">
        <f>VLOOKUP($A782,'Hospitalisation Details'!$A:$K,COLUMN('Hospitalisation Details'!G781),FALSE)</f>
        <v>Tier - 3</v>
      </c>
      <c r="O782" s="28" t="str">
        <f>VLOOKUP($A782,'Hospitalisation Details'!$A:$K,COLUMN('Hospitalisation Details'!H781),FALSE)</f>
        <v>Tier - 3</v>
      </c>
      <c r="P782" s="28" t="str">
        <f>VLOOKUP($A782,'Hospitalisation Details'!$A:$K,COLUMN('Hospitalisation Details'!I781),FALSE)</f>
        <v>R1012</v>
      </c>
      <c r="Q782" s="29">
        <f>VLOOKUP($A782,'Hospitalisation Details'!$A:$K,COLUMN('Hospitalisation Details'!K781),FALSE)</f>
        <v>28</v>
      </c>
    </row>
    <row r="783" spans="1:17" ht="15.75" customHeight="1" x14ac:dyDescent="0.35">
      <c r="A783" s="26" t="s">
        <v>821</v>
      </c>
      <c r="B783" s="11" t="str">
        <f>VLOOKUP(A783,'Customer Names'!A:E,COLUMN('Customer Names'!D782),FALSE)</f>
        <v>Ms. Shalane</v>
      </c>
      <c r="C783" s="11">
        <f>VLOOKUP($A783,'Medical Examinations'!$A:$J,COLUMN('Medical Examinations'!B782),FALSE)</f>
        <v>36.005000000000003</v>
      </c>
      <c r="D783" s="11">
        <f>VLOOKUP($A783,'Medical Examinations'!$A:$J,COLUMN('Medical Examinations'!C782),FALSE)</f>
        <v>6.9</v>
      </c>
      <c r="E783" s="11" t="str">
        <f>VLOOKUP($A783,'Medical Examinations'!$A:$J,COLUMN('Medical Examinations'!D782),FALSE)</f>
        <v>No</v>
      </c>
      <c r="F783" s="11" t="str">
        <f>VLOOKUP($A783,'Medical Examinations'!$A:$J,COLUMN('Medical Examinations'!E782),FALSE)</f>
        <v>No</v>
      </c>
      <c r="G783" s="11" t="str">
        <f>VLOOKUP($A783,'Medical Examinations'!$A:$J,COLUMN('Medical Examinations'!F782),FALSE)</f>
        <v>No</v>
      </c>
      <c r="H783" s="11">
        <f>VLOOKUP($A783,'Medical Examinations'!$A:$J,COLUMN('Medical Examinations'!G782),FALSE)</f>
        <v>0</v>
      </c>
      <c r="I783" s="11" t="str">
        <f>VLOOKUP($A783,'Medical Examinations'!$A:$J,COLUMN('Medical Examinations'!H782),FALSE)</f>
        <v>No</v>
      </c>
      <c r="J783" s="11" t="str">
        <f>VLOOKUP($A783,'Medical Examinations'!$A:$J,COLUMN('Medical Examinations'!I782),FALSE)</f>
        <v>Obesity</v>
      </c>
      <c r="K783" s="11" t="str">
        <f>VLOOKUP($A783,'Medical Examinations'!$A:$J,COLUMN('Medical Examinations'!J782),FALSE)</f>
        <v>Diabetes</v>
      </c>
      <c r="L783" s="27">
        <f>VLOOKUP($A783,'Hospitalisation Details'!$A:$K,COLUMN('Hospitalisation Details'!J782),FALSE)</f>
        <v>22930</v>
      </c>
      <c r="M783" s="28">
        <f>VLOOKUP($A783,'Hospitalisation Details'!$A:$K,COLUMN('Hospitalisation Details'!F782),FALSE)</f>
        <v>13228.85</v>
      </c>
      <c r="N783" s="28" t="str">
        <f>VLOOKUP($A783,'Hospitalisation Details'!$A:$K,COLUMN('Hospitalisation Details'!G782),FALSE)</f>
        <v>Tier - 3</v>
      </c>
      <c r="O783" s="28" t="str">
        <f>VLOOKUP($A783,'Hospitalisation Details'!$A:$K,COLUMN('Hospitalisation Details'!H782),FALSE)</f>
        <v>Tier - 3</v>
      </c>
      <c r="P783" s="28" t="str">
        <f>VLOOKUP($A783,'Hospitalisation Details'!$A:$K,COLUMN('Hospitalisation Details'!I782),FALSE)</f>
        <v>R1023</v>
      </c>
      <c r="Q783" s="29">
        <f>VLOOKUP($A783,'Hospitalisation Details'!$A:$K,COLUMN('Hospitalisation Details'!K782),FALSE)</f>
        <v>60</v>
      </c>
    </row>
    <row r="784" spans="1:17" ht="15.75" customHeight="1" x14ac:dyDescent="0.35">
      <c r="A784" s="26" t="s">
        <v>822</v>
      </c>
      <c r="B784" s="11" t="str">
        <f>VLOOKUP(A784,'Customer Names'!A:E,COLUMN('Customer Names'!D783),FALSE)</f>
        <v>Ms. Jessica</v>
      </c>
      <c r="C784" s="11">
        <f>VLOOKUP($A784,'Medical Examinations'!$A:$J,COLUMN('Medical Examinations'!B783),FALSE)</f>
        <v>28.7</v>
      </c>
      <c r="D784" s="11">
        <f>VLOOKUP($A784,'Medical Examinations'!$A:$J,COLUMN('Medical Examinations'!C783),FALSE)</f>
        <v>11.52</v>
      </c>
      <c r="E784" s="11" t="str">
        <f>VLOOKUP($A784,'Medical Examinations'!$A:$J,COLUMN('Medical Examinations'!D783),FALSE)</f>
        <v>No</v>
      </c>
      <c r="F784" s="11" t="str">
        <f>VLOOKUP($A784,'Medical Examinations'!$A:$J,COLUMN('Medical Examinations'!E783),FALSE)</f>
        <v>No</v>
      </c>
      <c r="G784" s="11" t="str">
        <f>VLOOKUP($A784,'Medical Examinations'!$A:$J,COLUMN('Medical Examinations'!F783),FALSE)</f>
        <v>No</v>
      </c>
      <c r="H784" s="11">
        <f>VLOOKUP($A784,'Medical Examinations'!$A:$J,COLUMN('Medical Examinations'!G783),FALSE)</f>
        <v>0</v>
      </c>
      <c r="I784" s="11" t="str">
        <f>VLOOKUP($A784,'Medical Examinations'!$A:$J,COLUMN('Medical Examinations'!H783),FALSE)</f>
        <v>No</v>
      </c>
      <c r="J784" s="11" t="str">
        <f>VLOOKUP($A784,'Medical Examinations'!$A:$J,COLUMN('Medical Examinations'!I783),FALSE)</f>
        <v>Overweight</v>
      </c>
      <c r="K784" s="11" t="str">
        <f>VLOOKUP($A784,'Medical Examinations'!$A:$J,COLUMN('Medical Examinations'!J783),FALSE)</f>
        <v>Diabetes</v>
      </c>
      <c r="L784" s="27">
        <f>VLOOKUP($A784,'Hospitalisation Details'!$A:$K,COLUMN('Hospitalisation Details'!J783),FALSE)</f>
        <v>22974</v>
      </c>
      <c r="M784" s="28">
        <f>VLOOKUP($A784,'Hospitalisation Details'!$A:$K,COLUMN('Hospitalisation Details'!F783),FALSE)</f>
        <v>13224.69</v>
      </c>
      <c r="N784" s="28" t="str">
        <f>VLOOKUP($A784,'Hospitalisation Details'!$A:$K,COLUMN('Hospitalisation Details'!G783),FALSE)</f>
        <v>Tier - 3</v>
      </c>
      <c r="O784" s="28" t="str">
        <f>VLOOKUP($A784,'Hospitalisation Details'!$A:$K,COLUMN('Hospitalisation Details'!H783),FALSE)</f>
        <v>Tier - 2</v>
      </c>
      <c r="P784" s="28" t="str">
        <f>VLOOKUP($A784,'Hospitalisation Details'!$A:$K,COLUMN('Hospitalisation Details'!I783),FALSE)</f>
        <v>R1011</v>
      </c>
      <c r="Q784" s="29">
        <f>VLOOKUP($A784,'Hospitalisation Details'!$A:$K,COLUMN('Hospitalisation Details'!K783),FALSE)</f>
        <v>60</v>
      </c>
    </row>
    <row r="785" spans="1:17" ht="15.75" customHeight="1" x14ac:dyDescent="0.35">
      <c r="A785" s="26" t="s">
        <v>823</v>
      </c>
      <c r="B785" s="11" t="str">
        <f>VLOOKUP(A785,'Customer Names'!A:E,COLUMN('Customer Names'!D784),FALSE)</f>
        <v>Ms. Melanie</v>
      </c>
      <c r="C785" s="11">
        <f>VLOOKUP($A785,'Medical Examinations'!$A:$J,COLUMN('Medical Examinations'!B784),FALSE)</f>
        <v>34.295000000000002</v>
      </c>
      <c r="D785" s="11">
        <f>VLOOKUP($A785,'Medical Examinations'!$A:$J,COLUMN('Medical Examinations'!C784),FALSE)</f>
        <v>11.24</v>
      </c>
      <c r="E785" s="11" t="str">
        <f>VLOOKUP($A785,'Medical Examinations'!$A:$J,COLUMN('Medical Examinations'!D784),FALSE)</f>
        <v>No</v>
      </c>
      <c r="F785" s="11" t="str">
        <f>VLOOKUP($A785,'Medical Examinations'!$A:$J,COLUMN('Medical Examinations'!E784),FALSE)</f>
        <v>No</v>
      </c>
      <c r="G785" s="11" t="str">
        <f>VLOOKUP($A785,'Medical Examinations'!$A:$J,COLUMN('Medical Examinations'!F784),FALSE)</f>
        <v>No</v>
      </c>
      <c r="H785" s="11">
        <f>VLOOKUP($A785,'Medical Examinations'!$A:$J,COLUMN('Medical Examinations'!G784),FALSE)</f>
        <v>0</v>
      </c>
      <c r="I785" s="11" t="str">
        <f>VLOOKUP($A785,'Medical Examinations'!$A:$J,COLUMN('Medical Examinations'!H784),FALSE)</f>
        <v>No</v>
      </c>
      <c r="J785" s="11" t="str">
        <f>VLOOKUP($A785,'Medical Examinations'!$A:$J,COLUMN('Medical Examinations'!I784),FALSE)</f>
        <v>Obesity</v>
      </c>
      <c r="K785" s="11" t="str">
        <f>VLOOKUP($A785,'Medical Examinations'!$A:$J,COLUMN('Medical Examinations'!J784),FALSE)</f>
        <v>Diabetes</v>
      </c>
      <c r="L785" s="27">
        <f>VLOOKUP($A785,'Hospitalisation Details'!$A:$K,COLUMN('Hospitalisation Details'!J784),FALSE)</f>
        <v>24059</v>
      </c>
      <c r="M785" s="28">
        <f>VLOOKUP($A785,'Hospitalisation Details'!$A:$K,COLUMN('Hospitalisation Details'!F784),FALSE)</f>
        <v>13224.06</v>
      </c>
      <c r="N785" s="28" t="str">
        <f>VLOOKUP($A785,'Hospitalisation Details'!$A:$K,COLUMN('Hospitalisation Details'!G784),FALSE)</f>
        <v>Tier - 3</v>
      </c>
      <c r="O785" s="28" t="str">
        <f>VLOOKUP($A785,'Hospitalisation Details'!$A:$K,COLUMN('Hospitalisation Details'!H784),FALSE)</f>
        <v>Tier - 3</v>
      </c>
      <c r="P785" s="28" t="str">
        <f>VLOOKUP($A785,'Hospitalisation Details'!$A:$K,COLUMN('Hospitalisation Details'!I784),FALSE)</f>
        <v>R1024</v>
      </c>
      <c r="Q785" s="29">
        <f>VLOOKUP($A785,'Hospitalisation Details'!$A:$K,COLUMN('Hospitalisation Details'!K784),FALSE)</f>
        <v>57</v>
      </c>
    </row>
    <row r="786" spans="1:17" ht="15.75" customHeight="1" x14ac:dyDescent="0.35">
      <c r="A786" s="26" t="s">
        <v>824</v>
      </c>
      <c r="B786" s="11" t="str">
        <f>VLOOKUP(A786,'Customer Names'!A:E,COLUMN('Customer Names'!D785),FALSE)</f>
        <v>Ms. Ruth</v>
      </c>
      <c r="C786" s="11">
        <f>VLOOKUP($A786,'Medical Examinations'!$A:$J,COLUMN('Medical Examinations'!B785),FALSE)</f>
        <v>27.55</v>
      </c>
      <c r="D786" s="11">
        <f>VLOOKUP($A786,'Medical Examinations'!$A:$J,COLUMN('Medical Examinations'!C785),FALSE)</f>
        <v>10.98</v>
      </c>
      <c r="E786" s="11" t="str">
        <f>VLOOKUP($A786,'Medical Examinations'!$A:$J,COLUMN('Medical Examinations'!D785),FALSE)</f>
        <v>No</v>
      </c>
      <c r="F786" s="11" t="str">
        <f>VLOOKUP($A786,'Medical Examinations'!$A:$J,COLUMN('Medical Examinations'!E785),FALSE)</f>
        <v>No</v>
      </c>
      <c r="G786" s="11" t="str">
        <f>VLOOKUP($A786,'Medical Examinations'!$A:$J,COLUMN('Medical Examinations'!F785),FALSE)</f>
        <v>No</v>
      </c>
      <c r="H786" s="11">
        <f>VLOOKUP($A786,'Medical Examinations'!$A:$J,COLUMN('Medical Examinations'!G785),FALSE)</f>
        <v>0</v>
      </c>
      <c r="I786" s="11" t="str">
        <f>VLOOKUP($A786,'Medical Examinations'!$A:$J,COLUMN('Medical Examinations'!H785),FALSE)</f>
        <v>No</v>
      </c>
      <c r="J786" s="11" t="str">
        <f>VLOOKUP($A786,'Medical Examinations'!$A:$J,COLUMN('Medical Examinations'!I785),FALSE)</f>
        <v>Overweight</v>
      </c>
      <c r="K786" s="11" t="str">
        <f>VLOOKUP($A786,'Medical Examinations'!$A:$J,COLUMN('Medical Examinations'!J785),FALSE)</f>
        <v>Diabetes</v>
      </c>
      <c r="L786" s="27">
        <f>VLOOKUP($A786,'Hospitalisation Details'!$A:$K,COLUMN('Hospitalisation Details'!J785),FALSE)</f>
        <v>22987</v>
      </c>
      <c r="M786" s="28">
        <f>VLOOKUP($A786,'Hospitalisation Details'!$A:$K,COLUMN('Hospitalisation Details'!F785),FALSE)</f>
        <v>13217.09</v>
      </c>
      <c r="N786" s="28" t="str">
        <f>VLOOKUP($A786,'Hospitalisation Details'!$A:$K,COLUMN('Hospitalisation Details'!G785),FALSE)</f>
        <v>Tier - 3</v>
      </c>
      <c r="O786" s="28" t="str">
        <f>VLOOKUP($A786,'Hospitalisation Details'!$A:$K,COLUMN('Hospitalisation Details'!H785),FALSE)</f>
        <v>Tier - 1</v>
      </c>
      <c r="P786" s="28" t="str">
        <f>VLOOKUP($A786,'Hospitalisation Details'!$A:$K,COLUMN('Hospitalisation Details'!I785),FALSE)</f>
        <v>R1024</v>
      </c>
      <c r="Q786" s="29">
        <f>VLOOKUP($A786,'Hospitalisation Details'!$A:$K,COLUMN('Hospitalisation Details'!K785),FALSE)</f>
        <v>60</v>
      </c>
    </row>
    <row r="787" spans="1:17" ht="15.75" customHeight="1" x14ac:dyDescent="0.35">
      <c r="A787" s="26" t="s">
        <v>825</v>
      </c>
      <c r="B787" s="11" t="str">
        <f>VLOOKUP(A787,'Customer Names'!A:E,COLUMN('Customer Names'!D786),FALSE)</f>
        <v>Ms. Una</v>
      </c>
      <c r="C787" s="11">
        <f>VLOOKUP($A787,'Medical Examinations'!$A:$J,COLUMN('Medical Examinations'!B786),FALSE)</f>
        <v>40.700000000000003</v>
      </c>
      <c r="D787" s="11">
        <f>VLOOKUP($A787,'Medical Examinations'!$A:$J,COLUMN('Medical Examinations'!C786),FALSE)</f>
        <v>5.42</v>
      </c>
      <c r="E787" s="11" t="str">
        <f>VLOOKUP($A787,'Medical Examinations'!$A:$J,COLUMN('Medical Examinations'!D786),FALSE)</f>
        <v>No</v>
      </c>
      <c r="F787" s="11" t="str">
        <f>VLOOKUP($A787,'Medical Examinations'!$A:$J,COLUMN('Medical Examinations'!E786),FALSE)</f>
        <v>No</v>
      </c>
      <c r="G787" s="11" t="str">
        <f>VLOOKUP($A787,'Medical Examinations'!$A:$J,COLUMN('Medical Examinations'!F786),FALSE)</f>
        <v>No</v>
      </c>
      <c r="H787" s="11">
        <f>VLOOKUP($A787,'Medical Examinations'!$A:$J,COLUMN('Medical Examinations'!G786),FALSE)</f>
        <v>0</v>
      </c>
      <c r="I787" s="11" t="str">
        <f>VLOOKUP($A787,'Medical Examinations'!$A:$J,COLUMN('Medical Examinations'!H786),FALSE)</f>
        <v>No</v>
      </c>
      <c r="J787" s="11" t="str">
        <f>VLOOKUP($A787,'Medical Examinations'!$A:$J,COLUMN('Medical Examinations'!I786),FALSE)</f>
        <v>Obesity</v>
      </c>
      <c r="K787" s="11" t="str">
        <f>VLOOKUP($A787,'Medical Examinations'!$A:$J,COLUMN('Medical Examinations'!J786),FALSE)</f>
        <v>Normal</v>
      </c>
      <c r="L787" s="27">
        <f>VLOOKUP($A787,'Hospitalisation Details'!$A:$K,COLUMN('Hospitalisation Details'!J786),FALSE)</f>
        <v>30239</v>
      </c>
      <c r="M787" s="28">
        <f>VLOOKUP($A787,'Hospitalisation Details'!$A:$K,COLUMN('Hospitalisation Details'!F786),FALSE)</f>
        <v>13214.43</v>
      </c>
      <c r="N787" s="28" t="str">
        <f>VLOOKUP($A787,'Hospitalisation Details'!$A:$K,COLUMN('Hospitalisation Details'!G786),FALSE)</f>
        <v>Tier - 3</v>
      </c>
      <c r="O787" s="28" t="str">
        <f>VLOOKUP($A787,'Hospitalisation Details'!$A:$K,COLUMN('Hospitalisation Details'!H786),FALSE)</f>
        <v>Tier - 2</v>
      </c>
      <c r="P787" s="28" t="str">
        <f>VLOOKUP($A787,'Hospitalisation Details'!$A:$K,COLUMN('Hospitalisation Details'!I786),FALSE)</f>
        <v>R1012</v>
      </c>
      <c r="Q787" s="29">
        <f>VLOOKUP($A787,'Hospitalisation Details'!$A:$K,COLUMN('Hospitalisation Details'!K786),FALSE)</f>
        <v>40</v>
      </c>
    </row>
    <row r="788" spans="1:17" ht="15.75" customHeight="1" x14ac:dyDescent="0.35">
      <c r="A788" s="26" t="s">
        <v>826</v>
      </c>
      <c r="B788" s="11" t="str">
        <f>VLOOKUP(A788,'Customer Names'!A:E,COLUMN('Customer Names'!D787),FALSE)</f>
        <v>Ms. Taralyn</v>
      </c>
      <c r="C788" s="11">
        <f>VLOOKUP($A788,'Medical Examinations'!$A:$J,COLUMN('Medical Examinations'!B787),FALSE)</f>
        <v>18.335000000000001</v>
      </c>
      <c r="D788" s="11">
        <f>VLOOKUP($A788,'Medical Examinations'!$A:$J,COLUMN('Medical Examinations'!C787),FALSE)</f>
        <v>10.97</v>
      </c>
      <c r="E788" s="11" t="str">
        <f>VLOOKUP($A788,'Medical Examinations'!$A:$J,COLUMN('Medical Examinations'!D787),FALSE)</f>
        <v>No</v>
      </c>
      <c r="F788" s="11" t="str">
        <f>VLOOKUP($A788,'Medical Examinations'!$A:$J,COLUMN('Medical Examinations'!E787),FALSE)</f>
        <v>No</v>
      </c>
      <c r="G788" s="11" t="str">
        <f>VLOOKUP($A788,'Medical Examinations'!$A:$J,COLUMN('Medical Examinations'!F787),FALSE)</f>
        <v>No</v>
      </c>
      <c r="H788" s="11">
        <f>VLOOKUP($A788,'Medical Examinations'!$A:$J,COLUMN('Medical Examinations'!G787),FALSE)</f>
        <v>0</v>
      </c>
      <c r="I788" s="11" t="str">
        <f>VLOOKUP($A788,'Medical Examinations'!$A:$J,COLUMN('Medical Examinations'!H787),FALSE)</f>
        <v>No</v>
      </c>
      <c r="J788" s="11" t="str">
        <f>VLOOKUP($A788,'Medical Examinations'!$A:$J,COLUMN('Medical Examinations'!I787),FALSE)</f>
        <v>Underweight</v>
      </c>
      <c r="K788" s="11" t="str">
        <f>VLOOKUP($A788,'Medical Examinations'!$A:$J,COLUMN('Medical Examinations'!J787),FALSE)</f>
        <v>Diabetes</v>
      </c>
      <c r="L788" s="27">
        <f>VLOOKUP($A788,'Hospitalisation Details'!$A:$K,COLUMN('Hospitalisation Details'!J787),FALSE)</f>
        <v>22863</v>
      </c>
      <c r="M788" s="28">
        <f>VLOOKUP($A788,'Hospitalisation Details'!$A:$K,COLUMN('Hospitalisation Details'!F787),FALSE)</f>
        <v>13204.29</v>
      </c>
      <c r="N788" s="28" t="str">
        <f>VLOOKUP($A788,'Hospitalisation Details'!$A:$K,COLUMN('Hospitalisation Details'!G787),FALSE)</f>
        <v>Tier - 3</v>
      </c>
      <c r="O788" s="28" t="str">
        <f>VLOOKUP($A788,'Hospitalisation Details'!$A:$K,COLUMN('Hospitalisation Details'!H787),FALSE)</f>
        <v>Tier - 1</v>
      </c>
      <c r="P788" s="28" t="str">
        <f>VLOOKUP($A788,'Hospitalisation Details'!$A:$K,COLUMN('Hospitalisation Details'!I787),FALSE)</f>
        <v>R1024</v>
      </c>
      <c r="Q788" s="29">
        <f>VLOOKUP($A788,'Hospitalisation Details'!$A:$K,COLUMN('Hospitalisation Details'!K787),FALSE)</f>
        <v>60</v>
      </c>
    </row>
    <row r="789" spans="1:17" ht="15.75" customHeight="1" x14ac:dyDescent="0.35">
      <c r="A789" s="26" t="s">
        <v>827</v>
      </c>
      <c r="B789" s="11" t="str">
        <f>VLOOKUP(A789,'Customer Names'!A:E,COLUMN('Customer Names'!D788),FALSE)</f>
        <v>Mr. James</v>
      </c>
      <c r="C789" s="11">
        <f>VLOOKUP($A789,'Medical Examinations'!$A:$J,COLUMN('Medical Examinations'!B788),FALSE)</f>
        <v>33.914999999999999</v>
      </c>
      <c r="D789" s="11">
        <f>VLOOKUP($A789,'Medical Examinations'!$A:$J,COLUMN('Medical Examinations'!C788),FALSE)</f>
        <v>9.56</v>
      </c>
      <c r="E789" s="11" t="str">
        <f>VLOOKUP($A789,'Medical Examinations'!$A:$J,COLUMN('Medical Examinations'!D788),FALSE)</f>
        <v>Yes</v>
      </c>
      <c r="F789" s="11" t="str">
        <f>VLOOKUP($A789,'Medical Examinations'!$A:$J,COLUMN('Medical Examinations'!E788),FALSE)</f>
        <v>No</v>
      </c>
      <c r="G789" s="11" t="str">
        <f>VLOOKUP($A789,'Medical Examinations'!$A:$J,COLUMN('Medical Examinations'!F788),FALSE)</f>
        <v>No</v>
      </c>
      <c r="H789" s="11">
        <f>VLOOKUP($A789,'Medical Examinations'!$A:$J,COLUMN('Medical Examinations'!G788),FALSE)</f>
        <v>2</v>
      </c>
      <c r="I789" s="11" t="str">
        <f>VLOOKUP($A789,'Medical Examinations'!$A:$J,COLUMN('Medical Examinations'!H788),FALSE)</f>
        <v>No</v>
      </c>
      <c r="J789" s="11" t="str">
        <f>VLOOKUP($A789,'Medical Examinations'!$A:$J,COLUMN('Medical Examinations'!I788),FALSE)</f>
        <v>Obesity</v>
      </c>
      <c r="K789" s="11" t="str">
        <f>VLOOKUP($A789,'Medical Examinations'!$A:$J,COLUMN('Medical Examinations'!J788),FALSE)</f>
        <v>Diabetes</v>
      </c>
      <c r="L789" s="27">
        <f>VLOOKUP($A789,'Hospitalisation Details'!$A:$K,COLUMN('Hospitalisation Details'!J788),FALSE)</f>
        <v>22621</v>
      </c>
      <c r="M789" s="28">
        <f>VLOOKUP($A789,'Hospitalisation Details'!$A:$K,COLUMN('Hospitalisation Details'!F788),FALSE)</f>
        <v>13143.86</v>
      </c>
      <c r="N789" s="28" t="str">
        <f>VLOOKUP($A789,'Hospitalisation Details'!$A:$K,COLUMN('Hospitalisation Details'!G788),FALSE)</f>
        <v>Tier - 3</v>
      </c>
      <c r="O789" s="28" t="str">
        <f>VLOOKUP($A789,'Hospitalisation Details'!$A:$K,COLUMN('Hospitalisation Details'!H788),FALSE)</f>
        <v>Tier - 2</v>
      </c>
      <c r="P789" s="28" t="str">
        <f>VLOOKUP($A789,'Hospitalisation Details'!$A:$K,COLUMN('Hospitalisation Details'!I788),FALSE)</f>
        <v>R1016</v>
      </c>
      <c r="Q789" s="29">
        <f>VLOOKUP($A789,'Hospitalisation Details'!$A:$K,COLUMN('Hospitalisation Details'!K788),FALSE)</f>
        <v>61</v>
      </c>
    </row>
    <row r="790" spans="1:17" ht="15.75" customHeight="1" x14ac:dyDescent="0.35">
      <c r="A790" s="26" t="s">
        <v>828</v>
      </c>
      <c r="B790" s="11" t="str">
        <f>VLOOKUP(A790,'Customer Names'!A:E,COLUMN('Customer Names'!D789),FALSE)</f>
        <v>Mr. Ning</v>
      </c>
      <c r="C790" s="11">
        <f>VLOOKUP($A790,'Medical Examinations'!$A:$J,COLUMN('Medical Examinations'!B789),FALSE)</f>
        <v>33.534999999999997</v>
      </c>
      <c r="D790" s="11">
        <f>VLOOKUP($A790,'Medical Examinations'!$A:$J,COLUMN('Medical Examinations'!C789),FALSE)</f>
        <v>9.4</v>
      </c>
      <c r="E790" s="11" t="str">
        <f>VLOOKUP($A790,'Medical Examinations'!$A:$J,COLUMN('Medical Examinations'!D789),FALSE)</f>
        <v>Yes</v>
      </c>
      <c r="F790" s="11" t="str">
        <f>VLOOKUP($A790,'Medical Examinations'!$A:$J,COLUMN('Medical Examinations'!E789),FALSE)</f>
        <v>No</v>
      </c>
      <c r="G790" s="11" t="str">
        <f>VLOOKUP($A790,'Medical Examinations'!$A:$J,COLUMN('Medical Examinations'!F789),FALSE)</f>
        <v>No</v>
      </c>
      <c r="H790" s="11">
        <f>VLOOKUP($A790,'Medical Examinations'!$A:$J,COLUMN('Medical Examinations'!G789),FALSE)</f>
        <v>2</v>
      </c>
      <c r="I790" s="11" t="str">
        <f>VLOOKUP($A790,'Medical Examinations'!$A:$J,COLUMN('Medical Examinations'!H789),FALSE)</f>
        <v>No</v>
      </c>
      <c r="J790" s="11" t="str">
        <f>VLOOKUP($A790,'Medical Examinations'!$A:$J,COLUMN('Medical Examinations'!I789),FALSE)</f>
        <v>Obesity</v>
      </c>
      <c r="K790" s="11" t="str">
        <f>VLOOKUP($A790,'Medical Examinations'!$A:$J,COLUMN('Medical Examinations'!J789),FALSE)</f>
        <v>Diabetes</v>
      </c>
      <c r="L790" s="27">
        <f>VLOOKUP($A790,'Hospitalisation Details'!$A:$K,COLUMN('Hospitalisation Details'!J789),FALSE)</f>
        <v>22621</v>
      </c>
      <c r="M790" s="28">
        <f>VLOOKUP($A790,'Hospitalisation Details'!$A:$K,COLUMN('Hospitalisation Details'!F789),FALSE)</f>
        <v>13143.34</v>
      </c>
      <c r="N790" s="28" t="str">
        <f>VLOOKUP($A790,'Hospitalisation Details'!$A:$K,COLUMN('Hospitalisation Details'!G789),FALSE)</f>
        <v>Tier - 3</v>
      </c>
      <c r="O790" s="28" t="str">
        <f>VLOOKUP($A790,'Hospitalisation Details'!$A:$K,COLUMN('Hospitalisation Details'!H789),FALSE)</f>
        <v>Tier - 2</v>
      </c>
      <c r="P790" s="28" t="str">
        <f>VLOOKUP($A790,'Hospitalisation Details'!$A:$K,COLUMN('Hospitalisation Details'!I789),FALSE)</f>
        <v>R1020</v>
      </c>
      <c r="Q790" s="29">
        <f>VLOOKUP($A790,'Hospitalisation Details'!$A:$K,COLUMN('Hospitalisation Details'!K789),FALSE)</f>
        <v>61</v>
      </c>
    </row>
    <row r="791" spans="1:17" ht="15.75" customHeight="1" x14ac:dyDescent="0.35">
      <c r="A791" s="26" t="s">
        <v>829</v>
      </c>
      <c r="B791" s="11" t="str">
        <f>VLOOKUP(A791,'Customer Names'!A:E,COLUMN('Customer Names'!D790),FALSE)</f>
        <v>Mr. Joel</v>
      </c>
      <c r="C791" s="11">
        <f>VLOOKUP($A791,'Medical Examinations'!$A:$J,COLUMN('Medical Examinations'!B790),FALSE)</f>
        <v>23.655000000000001</v>
      </c>
      <c r="D791" s="11">
        <f>VLOOKUP($A791,'Medical Examinations'!$A:$J,COLUMN('Medical Examinations'!C790),FALSE)</f>
        <v>8.48</v>
      </c>
      <c r="E791" s="11" t="str">
        <f>VLOOKUP($A791,'Medical Examinations'!$A:$J,COLUMN('Medical Examinations'!D790),FALSE)</f>
        <v>Yes</v>
      </c>
      <c r="F791" s="11" t="str">
        <f>VLOOKUP($A791,'Medical Examinations'!$A:$J,COLUMN('Medical Examinations'!E790),FALSE)</f>
        <v>No</v>
      </c>
      <c r="G791" s="11" t="str">
        <f>VLOOKUP($A791,'Medical Examinations'!$A:$J,COLUMN('Medical Examinations'!F790),FALSE)</f>
        <v>No</v>
      </c>
      <c r="H791" s="11">
        <f>VLOOKUP($A791,'Medical Examinations'!$A:$J,COLUMN('Medical Examinations'!G790),FALSE)</f>
        <v>2</v>
      </c>
      <c r="I791" s="11" t="str">
        <f>VLOOKUP($A791,'Medical Examinations'!$A:$J,COLUMN('Medical Examinations'!H790),FALSE)</f>
        <v>No</v>
      </c>
      <c r="J791" s="11" t="str">
        <f>VLOOKUP($A791,'Medical Examinations'!$A:$J,COLUMN('Medical Examinations'!I790),FALSE)</f>
        <v>Healthy Weight</v>
      </c>
      <c r="K791" s="11" t="str">
        <f>VLOOKUP($A791,'Medical Examinations'!$A:$J,COLUMN('Medical Examinations'!J790),FALSE)</f>
        <v>Diabetes</v>
      </c>
      <c r="L791" s="27">
        <f>VLOOKUP($A791,'Hospitalisation Details'!$A:$K,COLUMN('Hospitalisation Details'!J790),FALSE)</f>
        <v>22531</v>
      </c>
      <c r="M791" s="28">
        <f>VLOOKUP($A791,'Hospitalisation Details'!$A:$K,COLUMN('Hospitalisation Details'!F790),FALSE)</f>
        <v>13129.6</v>
      </c>
      <c r="N791" s="28" t="str">
        <f>VLOOKUP($A791,'Hospitalisation Details'!$A:$K,COLUMN('Hospitalisation Details'!G790),FALSE)</f>
        <v>Tier - 3</v>
      </c>
      <c r="O791" s="28" t="str">
        <f>VLOOKUP($A791,'Hospitalisation Details'!$A:$K,COLUMN('Hospitalisation Details'!H790),FALSE)</f>
        <v>Tier - 2</v>
      </c>
      <c r="P791" s="28" t="str">
        <f>VLOOKUP($A791,'Hospitalisation Details'!$A:$K,COLUMN('Hospitalisation Details'!I790),FALSE)</f>
        <v>R1017</v>
      </c>
      <c r="Q791" s="29">
        <f>VLOOKUP($A791,'Hospitalisation Details'!$A:$K,COLUMN('Hospitalisation Details'!K790),FALSE)</f>
        <v>61</v>
      </c>
    </row>
    <row r="792" spans="1:17" ht="15.75" customHeight="1" x14ac:dyDescent="0.35">
      <c r="A792" s="26" t="s">
        <v>830</v>
      </c>
      <c r="B792" s="11" t="str">
        <f>VLOOKUP(A792,'Customer Names'!A:E,COLUMN('Customer Names'!D791),FALSE)</f>
        <v>Ms. Pamela</v>
      </c>
      <c r="C792" s="11">
        <f>VLOOKUP($A792,'Medical Examinations'!$A:$J,COLUMN('Medical Examinations'!B791),FALSE)</f>
        <v>28</v>
      </c>
      <c r="D792" s="11">
        <f>VLOOKUP($A792,'Medical Examinations'!$A:$J,COLUMN('Medical Examinations'!C791),FALSE)</f>
        <v>5.57</v>
      </c>
      <c r="E792" s="11" t="str">
        <f>VLOOKUP($A792,'Medical Examinations'!$A:$J,COLUMN('Medical Examinations'!D791),FALSE)</f>
        <v>No</v>
      </c>
      <c r="F792" s="11" t="str">
        <f>VLOOKUP($A792,'Medical Examinations'!$A:$J,COLUMN('Medical Examinations'!E791),FALSE)</f>
        <v>No</v>
      </c>
      <c r="G792" s="11" t="str">
        <f>VLOOKUP($A792,'Medical Examinations'!$A:$J,COLUMN('Medical Examinations'!F791),FALSE)</f>
        <v>No</v>
      </c>
      <c r="H792" s="11">
        <f>VLOOKUP($A792,'Medical Examinations'!$A:$J,COLUMN('Medical Examinations'!G791),FALSE)</f>
        <v>0</v>
      </c>
      <c r="I792" s="11" t="str">
        <f>VLOOKUP($A792,'Medical Examinations'!$A:$J,COLUMN('Medical Examinations'!H791),FALSE)</f>
        <v>No</v>
      </c>
      <c r="J792" s="11" t="str">
        <f>VLOOKUP($A792,'Medical Examinations'!$A:$J,COLUMN('Medical Examinations'!I791),FALSE)</f>
        <v>Overweight</v>
      </c>
      <c r="K792" s="11" t="str">
        <f>VLOOKUP($A792,'Medical Examinations'!$A:$J,COLUMN('Medical Examinations'!J791),FALSE)</f>
        <v>Normal</v>
      </c>
      <c r="L792" s="27">
        <f>VLOOKUP($A792,'Hospitalisation Details'!$A:$K,COLUMN('Hospitalisation Details'!J791),FALSE)</f>
        <v>36388</v>
      </c>
      <c r="M792" s="28">
        <f>VLOOKUP($A792,'Hospitalisation Details'!$A:$K,COLUMN('Hospitalisation Details'!F791),FALSE)</f>
        <v>13126.68</v>
      </c>
      <c r="N792" s="28" t="str">
        <f>VLOOKUP($A792,'Hospitalisation Details'!$A:$K,COLUMN('Hospitalisation Details'!G791),FALSE)</f>
        <v>Tier - 3</v>
      </c>
      <c r="O792" s="28" t="str">
        <f>VLOOKUP($A792,'Hospitalisation Details'!$A:$K,COLUMN('Hospitalisation Details'!H791),FALSE)</f>
        <v>Tier - 3</v>
      </c>
      <c r="P792" s="28" t="str">
        <f>VLOOKUP($A792,'Hospitalisation Details'!$A:$K,COLUMN('Hospitalisation Details'!I791),FALSE)</f>
        <v>R1011</v>
      </c>
      <c r="Q792" s="29">
        <f>VLOOKUP($A792,'Hospitalisation Details'!$A:$K,COLUMN('Hospitalisation Details'!K791),FALSE)</f>
        <v>23</v>
      </c>
    </row>
    <row r="793" spans="1:17" ht="15.75" customHeight="1" x14ac:dyDescent="0.35">
      <c r="A793" s="26" t="s">
        <v>831</v>
      </c>
      <c r="B793" s="11" t="str">
        <f>VLOOKUP(A793,'Customer Names'!A:E,COLUMN('Customer Names'!D792),FALSE)</f>
        <v>Ms. Brittney</v>
      </c>
      <c r="C793" s="11">
        <f>VLOOKUP($A793,'Medical Examinations'!$A:$J,COLUMN('Medical Examinations'!B792),FALSE)</f>
        <v>30.23</v>
      </c>
      <c r="D793" s="11">
        <f>VLOOKUP($A793,'Medical Examinations'!$A:$J,COLUMN('Medical Examinations'!C792),FALSE)</f>
        <v>6.94</v>
      </c>
      <c r="E793" s="11" t="str">
        <f>VLOOKUP($A793,'Medical Examinations'!$A:$J,COLUMN('Medical Examinations'!D792),FALSE)</f>
        <v>Yes</v>
      </c>
      <c r="F793" s="11" t="str">
        <f>VLOOKUP($A793,'Medical Examinations'!$A:$J,COLUMN('Medical Examinations'!E792),FALSE)</f>
        <v>No</v>
      </c>
      <c r="G793" s="11" t="str">
        <f>VLOOKUP($A793,'Medical Examinations'!$A:$J,COLUMN('Medical Examinations'!F792),FALSE)</f>
        <v>Yes</v>
      </c>
      <c r="H793" s="11">
        <f>VLOOKUP($A793,'Medical Examinations'!$A:$J,COLUMN('Medical Examinations'!G792),FALSE)</f>
        <v>1</v>
      </c>
      <c r="I793" s="11" t="str">
        <f>VLOOKUP($A793,'Medical Examinations'!$A:$J,COLUMN('Medical Examinations'!H792),FALSE)</f>
        <v>No</v>
      </c>
      <c r="J793" s="11" t="str">
        <f>VLOOKUP($A793,'Medical Examinations'!$A:$J,COLUMN('Medical Examinations'!I792),FALSE)</f>
        <v>Obesity</v>
      </c>
      <c r="K793" s="11" t="str">
        <f>VLOOKUP($A793,'Medical Examinations'!$A:$J,COLUMN('Medical Examinations'!J792),FALSE)</f>
        <v>Diabetes</v>
      </c>
      <c r="L793" s="27">
        <f>VLOOKUP($A793,'Hospitalisation Details'!$A:$K,COLUMN('Hospitalisation Details'!J792),FALSE)</f>
        <v>23268</v>
      </c>
      <c r="M793" s="28">
        <f>VLOOKUP($A793,'Hospitalisation Details'!$A:$K,COLUMN('Hospitalisation Details'!F792),FALSE)</f>
        <v>13116.84</v>
      </c>
      <c r="N793" s="28" t="str">
        <f>VLOOKUP($A793,'Hospitalisation Details'!$A:$K,COLUMN('Hospitalisation Details'!G792),FALSE)</f>
        <v>Tier - 3</v>
      </c>
      <c r="O793" s="28" t="str">
        <f>VLOOKUP($A793,'Hospitalisation Details'!$A:$K,COLUMN('Hospitalisation Details'!H792),FALSE)</f>
        <v>Tier - 1</v>
      </c>
      <c r="P793" s="28" t="str">
        <f>VLOOKUP($A793,'Hospitalisation Details'!$A:$K,COLUMN('Hospitalisation Details'!I792),FALSE)</f>
        <v>R1012</v>
      </c>
      <c r="Q793" s="29">
        <f>VLOOKUP($A793,'Hospitalisation Details'!$A:$K,COLUMN('Hospitalisation Details'!K792),FALSE)</f>
        <v>59</v>
      </c>
    </row>
    <row r="794" spans="1:17" ht="15.75" customHeight="1" x14ac:dyDescent="0.35">
      <c r="A794" s="26" t="s">
        <v>832</v>
      </c>
      <c r="B794" s="11" t="str">
        <f>VLOOKUP(A794,'Customer Names'!A:E,COLUMN('Customer Names'!D793),FALSE)</f>
        <v>Mrs. Sheila</v>
      </c>
      <c r="C794" s="11">
        <f>VLOOKUP($A794,'Medical Examinations'!$A:$J,COLUMN('Medical Examinations'!B793),FALSE)</f>
        <v>51.14</v>
      </c>
      <c r="D794" s="11">
        <f>VLOOKUP($A794,'Medical Examinations'!$A:$J,COLUMN('Medical Examinations'!C793),FALSE)</f>
        <v>4.05</v>
      </c>
      <c r="E794" s="11" t="str">
        <f>VLOOKUP($A794,'Medical Examinations'!$A:$J,COLUMN('Medical Examinations'!D793),FALSE)</f>
        <v>No</v>
      </c>
      <c r="F794" s="11" t="str">
        <f>VLOOKUP($A794,'Medical Examinations'!$A:$J,COLUMN('Medical Examinations'!E793),FALSE)</f>
        <v>No</v>
      </c>
      <c r="G794" s="11" t="str">
        <f>VLOOKUP($A794,'Medical Examinations'!$A:$J,COLUMN('Medical Examinations'!F793),FALSE)</f>
        <v>No</v>
      </c>
      <c r="H794" s="11">
        <f>VLOOKUP($A794,'Medical Examinations'!$A:$J,COLUMN('Medical Examinations'!G793),FALSE)</f>
        <v>1</v>
      </c>
      <c r="I794" s="11" t="str">
        <f>VLOOKUP($A794,'Medical Examinations'!$A:$J,COLUMN('Medical Examinations'!H793),FALSE)</f>
        <v>No</v>
      </c>
      <c r="J794" s="11" t="str">
        <f>VLOOKUP($A794,'Medical Examinations'!$A:$J,COLUMN('Medical Examinations'!I793),FALSE)</f>
        <v>Obesity</v>
      </c>
      <c r="K794" s="11" t="str">
        <f>VLOOKUP($A794,'Medical Examinations'!$A:$J,COLUMN('Medical Examinations'!J793),FALSE)</f>
        <v>Normal</v>
      </c>
      <c r="L794" s="27">
        <f>VLOOKUP($A794,'Hospitalisation Details'!$A:$K,COLUMN('Hospitalisation Details'!J793),FALSE)</f>
        <v>33828</v>
      </c>
      <c r="M794" s="28">
        <f>VLOOKUP($A794,'Hospitalisation Details'!$A:$K,COLUMN('Hospitalisation Details'!F793),FALSE)</f>
        <v>13113.51</v>
      </c>
      <c r="N794" s="28" t="str">
        <f>VLOOKUP($A794,'Hospitalisation Details'!$A:$K,COLUMN('Hospitalisation Details'!G793),FALSE)</f>
        <v>Tier - 3</v>
      </c>
      <c r="O794" s="28" t="str">
        <f>VLOOKUP($A794,'Hospitalisation Details'!$A:$K,COLUMN('Hospitalisation Details'!H793),FALSE)</f>
        <v>Tier - 2</v>
      </c>
      <c r="P794" s="28" t="str">
        <f>VLOOKUP($A794,'Hospitalisation Details'!$A:$K,COLUMN('Hospitalisation Details'!I793),FALSE)</f>
        <v>R1026</v>
      </c>
      <c r="Q794" s="29">
        <f>VLOOKUP($A794,'Hospitalisation Details'!$A:$K,COLUMN('Hospitalisation Details'!K793),FALSE)</f>
        <v>30</v>
      </c>
    </row>
    <row r="795" spans="1:17" ht="15.75" customHeight="1" x14ac:dyDescent="0.35">
      <c r="A795" s="26" t="s">
        <v>833</v>
      </c>
      <c r="B795" s="11" t="str">
        <f>VLOOKUP(A795,'Customer Names'!A:E,COLUMN('Customer Names'!D794),FALSE)</f>
        <v>Mr. Koji</v>
      </c>
      <c r="C795" s="11">
        <f>VLOOKUP($A795,'Medical Examinations'!$A:$J,COLUMN('Medical Examinations'!B794),FALSE)</f>
        <v>24.32</v>
      </c>
      <c r="D795" s="11">
        <f>VLOOKUP($A795,'Medical Examinations'!$A:$J,COLUMN('Medical Examinations'!C794),FALSE)</f>
        <v>10.220000000000001</v>
      </c>
      <c r="E795" s="11" t="str">
        <f>VLOOKUP($A795,'Medical Examinations'!$A:$J,COLUMN('Medical Examinations'!D794),FALSE)</f>
        <v>No</v>
      </c>
      <c r="F795" s="11" t="str">
        <f>VLOOKUP($A795,'Medical Examinations'!$A:$J,COLUMN('Medical Examinations'!E794),FALSE)</f>
        <v>No</v>
      </c>
      <c r="G795" s="11" t="str">
        <f>VLOOKUP($A795,'Medical Examinations'!$A:$J,COLUMN('Medical Examinations'!F794),FALSE)</f>
        <v>No</v>
      </c>
      <c r="H795" s="11">
        <f>VLOOKUP($A795,'Medical Examinations'!$A:$J,COLUMN('Medical Examinations'!G794),FALSE)</f>
        <v>0</v>
      </c>
      <c r="I795" s="11" t="str">
        <f>VLOOKUP($A795,'Medical Examinations'!$A:$J,COLUMN('Medical Examinations'!H794),FALSE)</f>
        <v>No</v>
      </c>
      <c r="J795" s="11" t="str">
        <f>VLOOKUP($A795,'Medical Examinations'!$A:$J,COLUMN('Medical Examinations'!I794),FALSE)</f>
        <v>Healthy Weight</v>
      </c>
      <c r="K795" s="11" t="str">
        <f>VLOOKUP($A795,'Medical Examinations'!$A:$J,COLUMN('Medical Examinations'!J794),FALSE)</f>
        <v>Diabetes</v>
      </c>
      <c r="L795" s="27">
        <f>VLOOKUP($A795,'Hospitalisation Details'!$A:$K,COLUMN('Hospitalisation Details'!J794),FALSE)</f>
        <v>22860</v>
      </c>
      <c r="M795" s="28">
        <f>VLOOKUP($A795,'Hospitalisation Details'!$A:$K,COLUMN('Hospitalisation Details'!F794),FALSE)</f>
        <v>13112.6</v>
      </c>
      <c r="N795" s="28" t="str">
        <f>VLOOKUP($A795,'Hospitalisation Details'!$A:$K,COLUMN('Hospitalisation Details'!G794),FALSE)</f>
        <v>Tier - 3</v>
      </c>
      <c r="O795" s="28" t="str">
        <f>VLOOKUP($A795,'Hospitalisation Details'!$A:$K,COLUMN('Hospitalisation Details'!H794),FALSE)</f>
        <v>Tier - 3</v>
      </c>
      <c r="P795" s="28" t="str">
        <f>VLOOKUP($A795,'Hospitalisation Details'!$A:$K,COLUMN('Hospitalisation Details'!I794),FALSE)</f>
        <v>R1012</v>
      </c>
      <c r="Q795" s="29">
        <f>VLOOKUP($A795,'Hospitalisation Details'!$A:$K,COLUMN('Hospitalisation Details'!K794),FALSE)</f>
        <v>60</v>
      </c>
    </row>
    <row r="796" spans="1:17" ht="15.75" customHeight="1" x14ac:dyDescent="0.35">
      <c r="A796" s="26" t="s">
        <v>834</v>
      </c>
      <c r="B796" s="11" t="str">
        <f>VLOOKUP(A796,'Customer Names'!A:E,COLUMN('Customer Names'!D795),FALSE)</f>
        <v>Ms. Sarah</v>
      </c>
      <c r="C796" s="11">
        <f>VLOOKUP($A796,'Medical Examinations'!$A:$J,COLUMN('Medical Examinations'!B795),FALSE)</f>
        <v>38.06</v>
      </c>
      <c r="D796" s="11">
        <f>VLOOKUP($A796,'Medical Examinations'!$A:$J,COLUMN('Medical Examinations'!C795),FALSE)</f>
        <v>9.24</v>
      </c>
      <c r="E796" s="11" t="str">
        <f>VLOOKUP($A796,'Medical Examinations'!$A:$J,COLUMN('Medical Examinations'!D795),FALSE)</f>
        <v>No</v>
      </c>
      <c r="F796" s="11" t="str">
        <f>VLOOKUP($A796,'Medical Examinations'!$A:$J,COLUMN('Medical Examinations'!E795),FALSE)</f>
        <v>No</v>
      </c>
      <c r="G796" s="11" t="str">
        <f>VLOOKUP($A796,'Medical Examinations'!$A:$J,COLUMN('Medical Examinations'!F795),FALSE)</f>
        <v>No</v>
      </c>
      <c r="H796" s="11">
        <f>VLOOKUP($A796,'Medical Examinations'!$A:$J,COLUMN('Medical Examinations'!G795),FALSE)</f>
        <v>0</v>
      </c>
      <c r="I796" s="11" t="str">
        <f>VLOOKUP($A796,'Medical Examinations'!$A:$J,COLUMN('Medical Examinations'!H795),FALSE)</f>
        <v>No</v>
      </c>
      <c r="J796" s="11" t="str">
        <f>VLOOKUP($A796,'Medical Examinations'!$A:$J,COLUMN('Medical Examinations'!I795),FALSE)</f>
        <v>Obesity</v>
      </c>
      <c r="K796" s="11" t="str">
        <f>VLOOKUP($A796,'Medical Examinations'!$A:$J,COLUMN('Medical Examinations'!J795),FALSE)</f>
        <v>Diabetes</v>
      </c>
      <c r="L796" s="27">
        <f>VLOOKUP($A796,'Hospitalisation Details'!$A:$K,COLUMN('Hospitalisation Details'!J795),FALSE)</f>
        <v>26236</v>
      </c>
      <c r="M796" s="28">
        <f>VLOOKUP($A796,'Hospitalisation Details'!$A:$K,COLUMN('Hospitalisation Details'!F795),FALSE)</f>
        <v>13110.79</v>
      </c>
      <c r="N796" s="28" t="str">
        <f>VLOOKUP($A796,'Hospitalisation Details'!$A:$K,COLUMN('Hospitalisation Details'!G795),FALSE)</f>
        <v>Tier - 3</v>
      </c>
      <c r="O796" s="28" t="str">
        <f>VLOOKUP($A796,'Hospitalisation Details'!$A:$K,COLUMN('Hospitalisation Details'!H795),FALSE)</f>
        <v>Tier - 2</v>
      </c>
      <c r="P796" s="28" t="str">
        <f>VLOOKUP($A796,'Hospitalisation Details'!$A:$K,COLUMN('Hospitalisation Details'!I795),FALSE)</f>
        <v>R1011</v>
      </c>
      <c r="Q796" s="29">
        <f>VLOOKUP($A796,'Hospitalisation Details'!$A:$K,COLUMN('Hospitalisation Details'!K795),FALSE)</f>
        <v>51</v>
      </c>
    </row>
    <row r="797" spans="1:17" ht="15.75" customHeight="1" x14ac:dyDescent="0.35">
      <c r="A797" s="26" t="s">
        <v>835</v>
      </c>
      <c r="B797" s="11" t="str">
        <f>VLOOKUP(A797,'Customer Names'!A:E,COLUMN('Customer Names'!D796),FALSE)</f>
        <v>Mrs. Colleen</v>
      </c>
      <c r="C797" s="11">
        <f>VLOOKUP($A797,'Medical Examinations'!$A:$J,COLUMN('Medical Examinations'!B796),FALSE)</f>
        <v>37.700000000000003</v>
      </c>
      <c r="D797" s="11">
        <f>VLOOKUP($A797,'Medical Examinations'!$A:$J,COLUMN('Medical Examinations'!C796),FALSE)</f>
        <v>8.6</v>
      </c>
      <c r="E797" s="11" t="str">
        <f>VLOOKUP($A797,'Medical Examinations'!$A:$J,COLUMN('Medical Examinations'!D796),FALSE)</f>
        <v>No</v>
      </c>
      <c r="F797" s="11" t="str">
        <f>VLOOKUP($A797,'Medical Examinations'!$A:$J,COLUMN('Medical Examinations'!E796),FALSE)</f>
        <v>No</v>
      </c>
      <c r="G797" s="11" t="str">
        <f>VLOOKUP($A797,'Medical Examinations'!$A:$J,COLUMN('Medical Examinations'!F796),FALSE)</f>
        <v>No</v>
      </c>
      <c r="H797" s="11">
        <f>VLOOKUP($A797,'Medical Examinations'!$A:$J,COLUMN('Medical Examinations'!G796),FALSE)</f>
        <v>0</v>
      </c>
      <c r="I797" s="11" t="str">
        <f>VLOOKUP($A797,'Medical Examinations'!$A:$J,COLUMN('Medical Examinations'!H796),FALSE)</f>
        <v>No</v>
      </c>
      <c r="J797" s="11" t="str">
        <f>VLOOKUP($A797,'Medical Examinations'!$A:$J,COLUMN('Medical Examinations'!I796),FALSE)</f>
        <v>Obesity</v>
      </c>
      <c r="K797" s="11" t="str">
        <f>VLOOKUP($A797,'Medical Examinations'!$A:$J,COLUMN('Medical Examinations'!J796),FALSE)</f>
        <v>Diabetes</v>
      </c>
      <c r="L797" s="27">
        <f>VLOOKUP($A797,'Hospitalisation Details'!$A:$K,COLUMN('Hospitalisation Details'!J796),FALSE)</f>
        <v>28688</v>
      </c>
      <c r="M797" s="28">
        <f>VLOOKUP($A797,'Hospitalisation Details'!$A:$K,COLUMN('Hospitalisation Details'!F796),FALSE)</f>
        <v>13101.74</v>
      </c>
      <c r="N797" s="28" t="str">
        <f>VLOOKUP($A797,'Hospitalisation Details'!$A:$K,COLUMN('Hospitalisation Details'!G796),FALSE)</f>
        <v>Tier - 3</v>
      </c>
      <c r="O797" s="28" t="str">
        <f>VLOOKUP($A797,'Hospitalisation Details'!$A:$K,COLUMN('Hospitalisation Details'!H796),FALSE)</f>
        <v>Tier - 2</v>
      </c>
      <c r="P797" s="28" t="str">
        <f>VLOOKUP($A797,'Hospitalisation Details'!$A:$K,COLUMN('Hospitalisation Details'!I796),FALSE)</f>
        <v>R1026</v>
      </c>
      <c r="Q797" s="29">
        <f>VLOOKUP($A797,'Hospitalisation Details'!$A:$K,COLUMN('Hospitalisation Details'!K796),FALSE)</f>
        <v>44</v>
      </c>
    </row>
    <row r="798" spans="1:17" ht="15.75" customHeight="1" x14ac:dyDescent="0.35">
      <c r="A798" s="26" t="s">
        <v>836</v>
      </c>
      <c r="B798" s="11" t="str">
        <f>VLOOKUP(A798,'Customer Names'!A:E,COLUMN('Customer Names'!D797),FALSE)</f>
        <v>Ms. Deedra</v>
      </c>
      <c r="C798" s="11">
        <f>VLOOKUP($A798,'Medical Examinations'!$A:$J,COLUMN('Medical Examinations'!B797),FALSE)</f>
        <v>44</v>
      </c>
      <c r="D798" s="11">
        <f>VLOOKUP($A798,'Medical Examinations'!$A:$J,COLUMN('Medical Examinations'!C797),FALSE)</f>
        <v>9.32</v>
      </c>
      <c r="E798" s="11" t="str">
        <f>VLOOKUP($A798,'Medical Examinations'!$A:$J,COLUMN('Medical Examinations'!D797),FALSE)</f>
        <v>Yes</v>
      </c>
      <c r="F798" s="11" t="str">
        <f>VLOOKUP($A798,'Medical Examinations'!$A:$J,COLUMN('Medical Examinations'!E797),FALSE)</f>
        <v>No</v>
      </c>
      <c r="G798" s="11" t="str">
        <f>VLOOKUP($A798,'Medical Examinations'!$A:$J,COLUMN('Medical Examinations'!F797),FALSE)</f>
        <v>No</v>
      </c>
      <c r="H798" s="11">
        <f>VLOOKUP($A798,'Medical Examinations'!$A:$J,COLUMN('Medical Examinations'!G797),FALSE)</f>
        <v>2</v>
      </c>
      <c r="I798" s="11" t="str">
        <f>VLOOKUP($A798,'Medical Examinations'!$A:$J,COLUMN('Medical Examinations'!H797),FALSE)</f>
        <v>No</v>
      </c>
      <c r="J798" s="11" t="str">
        <f>VLOOKUP($A798,'Medical Examinations'!$A:$J,COLUMN('Medical Examinations'!I797),FALSE)</f>
        <v>Obesity</v>
      </c>
      <c r="K798" s="11" t="str">
        <f>VLOOKUP($A798,'Medical Examinations'!$A:$J,COLUMN('Medical Examinations'!J797),FALSE)</f>
        <v>Diabetes</v>
      </c>
      <c r="L798" s="27">
        <f>VLOOKUP($A798,'Hospitalisation Details'!$A:$K,COLUMN('Hospitalisation Details'!J797),FALSE)</f>
        <v>22591</v>
      </c>
      <c r="M798" s="28">
        <f>VLOOKUP($A798,'Hospitalisation Details'!$A:$K,COLUMN('Hospitalisation Details'!F797),FALSE)</f>
        <v>13063.88</v>
      </c>
      <c r="N798" s="28" t="str">
        <f>VLOOKUP($A798,'Hospitalisation Details'!$A:$K,COLUMN('Hospitalisation Details'!G797),FALSE)</f>
        <v>Tier - 3</v>
      </c>
      <c r="O798" s="28" t="str">
        <f>VLOOKUP($A798,'Hospitalisation Details'!$A:$K,COLUMN('Hospitalisation Details'!H797),FALSE)</f>
        <v>Tier - 2</v>
      </c>
      <c r="P798" s="28" t="str">
        <f>VLOOKUP($A798,'Hospitalisation Details'!$A:$K,COLUMN('Hospitalisation Details'!I797),FALSE)</f>
        <v>R1011</v>
      </c>
      <c r="Q798" s="29">
        <f>VLOOKUP($A798,'Hospitalisation Details'!$A:$K,COLUMN('Hospitalisation Details'!K797),FALSE)</f>
        <v>61</v>
      </c>
    </row>
    <row r="799" spans="1:17" ht="15.75" customHeight="1" x14ac:dyDescent="0.35">
      <c r="A799" s="26" t="s">
        <v>837</v>
      </c>
      <c r="B799" s="11" t="str">
        <f>VLOOKUP(A799,'Customer Names'!A:E,COLUMN('Customer Names'!D798),FALSE)</f>
        <v>Mrs. Kulwinder</v>
      </c>
      <c r="C799" s="11">
        <f>VLOOKUP($A799,'Medical Examinations'!$A:$J,COLUMN('Medical Examinations'!B798),FALSE)</f>
        <v>41.45</v>
      </c>
      <c r="D799" s="11">
        <f>VLOOKUP($A799,'Medical Examinations'!$A:$J,COLUMN('Medical Examinations'!C798),FALSE)</f>
        <v>6.12</v>
      </c>
      <c r="E799" s="11" t="str">
        <f>VLOOKUP($A799,'Medical Examinations'!$A:$J,COLUMN('Medical Examinations'!D798),FALSE)</f>
        <v>Yes</v>
      </c>
      <c r="F799" s="11" t="str">
        <f>VLOOKUP($A799,'Medical Examinations'!$A:$J,COLUMN('Medical Examinations'!E798),FALSE)</f>
        <v>No</v>
      </c>
      <c r="G799" s="11" t="str">
        <f>VLOOKUP($A799,'Medical Examinations'!$A:$J,COLUMN('Medical Examinations'!F798),FALSE)</f>
        <v>No</v>
      </c>
      <c r="H799" s="11">
        <f>VLOOKUP($A799,'Medical Examinations'!$A:$J,COLUMN('Medical Examinations'!G798),FALSE)</f>
        <v>0</v>
      </c>
      <c r="I799" s="11" t="str">
        <f>VLOOKUP($A799,'Medical Examinations'!$A:$J,COLUMN('Medical Examinations'!H798),FALSE)</f>
        <v>No</v>
      </c>
      <c r="J799" s="11" t="str">
        <f>VLOOKUP($A799,'Medical Examinations'!$A:$J,COLUMN('Medical Examinations'!I798),FALSE)</f>
        <v>Obesity</v>
      </c>
      <c r="K799" s="11" t="str">
        <f>VLOOKUP($A799,'Medical Examinations'!$A:$J,COLUMN('Medical Examinations'!J798),FALSE)</f>
        <v>Prediabetes</v>
      </c>
      <c r="L799" s="27">
        <f>VLOOKUP($A799,'Hospitalisation Details'!$A:$K,COLUMN('Hospitalisation Details'!J798),FALSE)</f>
        <v>31346</v>
      </c>
      <c r="M799" s="28">
        <f>VLOOKUP($A799,'Hospitalisation Details'!$A:$K,COLUMN('Hospitalisation Details'!F798),FALSE)</f>
        <v>13051.22</v>
      </c>
      <c r="N799" s="28" t="str">
        <f>VLOOKUP($A799,'Hospitalisation Details'!$A:$K,COLUMN('Hospitalisation Details'!G798),FALSE)</f>
        <v>Tier - 3</v>
      </c>
      <c r="O799" s="28" t="str">
        <f>VLOOKUP($A799,'Hospitalisation Details'!$A:$K,COLUMN('Hospitalisation Details'!H798),FALSE)</f>
        <v>Tier - 1</v>
      </c>
      <c r="P799" s="28" t="str">
        <f>VLOOKUP($A799,'Hospitalisation Details'!$A:$K,COLUMN('Hospitalisation Details'!I798),FALSE)</f>
        <v>R1026</v>
      </c>
      <c r="Q799" s="29">
        <f>VLOOKUP($A799,'Hospitalisation Details'!$A:$K,COLUMN('Hospitalisation Details'!K798),FALSE)</f>
        <v>37</v>
      </c>
    </row>
    <row r="800" spans="1:17" ht="15.75" customHeight="1" x14ac:dyDescent="0.35">
      <c r="A800" s="26" t="s">
        <v>838</v>
      </c>
      <c r="B800" s="11" t="str">
        <f>VLOOKUP(A800,'Customer Names'!A:E,COLUMN('Customer Names'!D799),FALSE)</f>
        <v>Ms. Ann</v>
      </c>
      <c r="C800" s="11">
        <f>VLOOKUP($A800,'Medical Examinations'!$A:$J,COLUMN('Medical Examinations'!B799),FALSE)</f>
        <v>25.364999999999998</v>
      </c>
      <c r="D800" s="11">
        <f>VLOOKUP($A800,'Medical Examinations'!$A:$J,COLUMN('Medical Examinations'!C799),FALSE)</f>
        <v>9.19</v>
      </c>
      <c r="E800" s="11" t="str">
        <f>VLOOKUP($A800,'Medical Examinations'!$A:$J,COLUMN('Medical Examinations'!D799),FALSE)</f>
        <v>Yes</v>
      </c>
      <c r="F800" s="11" t="str">
        <f>VLOOKUP($A800,'Medical Examinations'!$A:$J,COLUMN('Medical Examinations'!E799),FALSE)</f>
        <v>No</v>
      </c>
      <c r="G800" s="11" t="str">
        <f>VLOOKUP($A800,'Medical Examinations'!$A:$J,COLUMN('Medical Examinations'!F799),FALSE)</f>
        <v>No</v>
      </c>
      <c r="H800" s="11">
        <f>VLOOKUP($A800,'Medical Examinations'!$A:$J,COLUMN('Medical Examinations'!G799),FALSE)</f>
        <v>0</v>
      </c>
      <c r="I800" s="11" t="str">
        <f>VLOOKUP($A800,'Medical Examinations'!$A:$J,COLUMN('Medical Examinations'!H799),FALSE)</f>
        <v>No</v>
      </c>
      <c r="J800" s="11" t="str">
        <f>VLOOKUP($A800,'Medical Examinations'!$A:$J,COLUMN('Medical Examinations'!I799),FALSE)</f>
        <v>Overweight</v>
      </c>
      <c r="K800" s="11" t="str">
        <f>VLOOKUP($A800,'Medical Examinations'!$A:$J,COLUMN('Medical Examinations'!J799),FALSE)</f>
        <v>Diabetes</v>
      </c>
      <c r="L800" s="27">
        <f>VLOOKUP($A800,'Hospitalisation Details'!$A:$K,COLUMN('Hospitalisation Details'!J799),FALSE)</f>
        <v>24690</v>
      </c>
      <c r="M800" s="28">
        <f>VLOOKUP($A800,'Hospitalisation Details'!$A:$K,COLUMN('Hospitalisation Details'!F799),FALSE)</f>
        <v>13047.33</v>
      </c>
      <c r="N800" s="28" t="str">
        <f>VLOOKUP($A800,'Hospitalisation Details'!$A:$K,COLUMN('Hospitalisation Details'!G799),FALSE)</f>
        <v>Tier - 3</v>
      </c>
      <c r="O800" s="28" t="str">
        <f>VLOOKUP($A800,'Hospitalisation Details'!$A:$K,COLUMN('Hospitalisation Details'!H799),FALSE)</f>
        <v>Tier - 3</v>
      </c>
      <c r="P800" s="28" t="str">
        <f>VLOOKUP($A800,'Hospitalisation Details'!$A:$K,COLUMN('Hospitalisation Details'!I799),FALSE)</f>
        <v>R1024</v>
      </c>
      <c r="Q800" s="29">
        <f>VLOOKUP($A800,'Hospitalisation Details'!$A:$K,COLUMN('Hospitalisation Details'!K799),FALSE)</f>
        <v>55</v>
      </c>
    </row>
    <row r="801" spans="1:17" ht="15.75" customHeight="1" x14ac:dyDescent="0.35">
      <c r="A801" s="26" t="s">
        <v>839</v>
      </c>
      <c r="B801" s="11" t="str">
        <f>VLOOKUP(A801,'Customer Names'!A:E,COLUMN('Customer Names'!D800),FALSE)</f>
        <v>Ms. Sarah</v>
      </c>
      <c r="C801" s="11">
        <f>VLOOKUP($A801,'Medical Examinations'!$A:$J,COLUMN('Medical Examinations'!B800),FALSE)</f>
        <v>34.56</v>
      </c>
      <c r="D801" s="11">
        <f>VLOOKUP($A801,'Medical Examinations'!$A:$J,COLUMN('Medical Examinations'!C800),FALSE)</f>
        <v>5.84</v>
      </c>
      <c r="E801" s="11" t="str">
        <f>VLOOKUP($A801,'Medical Examinations'!$A:$J,COLUMN('Medical Examinations'!D800),FALSE)</f>
        <v>Yes</v>
      </c>
      <c r="F801" s="11" t="str">
        <f>VLOOKUP($A801,'Medical Examinations'!$A:$J,COLUMN('Medical Examinations'!E800),FALSE)</f>
        <v>No</v>
      </c>
      <c r="G801" s="11" t="str">
        <f>VLOOKUP($A801,'Medical Examinations'!$A:$J,COLUMN('Medical Examinations'!F800),FALSE)</f>
        <v>Yes</v>
      </c>
      <c r="H801" s="11">
        <f>VLOOKUP($A801,'Medical Examinations'!$A:$J,COLUMN('Medical Examinations'!G800),FALSE)</f>
        <v>1</v>
      </c>
      <c r="I801" s="11" t="str">
        <f>VLOOKUP($A801,'Medical Examinations'!$A:$J,COLUMN('Medical Examinations'!H800),FALSE)</f>
        <v>No</v>
      </c>
      <c r="J801" s="11" t="str">
        <f>VLOOKUP($A801,'Medical Examinations'!$A:$J,COLUMN('Medical Examinations'!I800),FALSE)</f>
        <v>Obesity</v>
      </c>
      <c r="K801" s="11" t="str">
        <f>VLOOKUP($A801,'Medical Examinations'!$A:$J,COLUMN('Medical Examinations'!J800),FALSE)</f>
        <v>Prediabetes</v>
      </c>
      <c r="L801" s="27">
        <f>VLOOKUP($A801,'Hospitalisation Details'!$A:$K,COLUMN('Hospitalisation Details'!J800),FALSE)</f>
        <v>25469</v>
      </c>
      <c r="M801" s="28">
        <f>VLOOKUP($A801,'Hospitalisation Details'!$A:$K,COLUMN('Hospitalisation Details'!F800),FALSE)</f>
        <v>13044.41</v>
      </c>
      <c r="N801" s="28" t="str">
        <f>VLOOKUP($A801,'Hospitalisation Details'!$A:$K,COLUMN('Hospitalisation Details'!G800),FALSE)</f>
        <v>Tier - 3</v>
      </c>
      <c r="O801" s="28" t="str">
        <f>VLOOKUP($A801,'Hospitalisation Details'!$A:$K,COLUMN('Hospitalisation Details'!H800),FALSE)</f>
        <v>Tier - 1</v>
      </c>
      <c r="P801" s="28" t="str">
        <f>VLOOKUP($A801,'Hospitalisation Details'!$A:$K,COLUMN('Hospitalisation Details'!I800),FALSE)</f>
        <v>R1012</v>
      </c>
      <c r="Q801" s="29">
        <f>VLOOKUP($A801,'Hospitalisation Details'!$A:$K,COLUMN('Hospitalisation Details'!K800),FALSE)</f>
        <v>53</v>
      </c>
    </row>
    <row r="802" spans="1:17" ht="15.75" customHeight="1" x14ac:dyDescent="0.35">
      <c r="A802" s="26" t="s">
        <v>840</v>
      </c>
      <c r="B802" s="11" t="str">
        <f>VLOOKUP(A802,'Customer Names'!A:E,COLUMN('Customer Names'!D801),FALSE)</f>
        <v>Ms. Apryl</v>
      </c>
      <c r="C802" s="11">
        <f>VLOOKUP($A802,'Medical Examinations'!$A:$J,COLUMN('Medical Examinations'!B801),FALSE)</f>
        <v>28.2</v>
      </c>
      <c r="D802" s="11">
        <f>VLOOKUP($A802,'Medical Examinations'!$A:$J,COLUMN('Medical Examinations'!C801),FALSE)</f>
        <v>7.19</v>
      </c>
      <c r="E802" s="11" t="str">
        <f>VLOOKUP($A802,'Medical Examinations'!$A:$J,COLUMN('Medical Examinations'!D801),FALSE)</f>
        <v>Yes</v>
      </c>
      <c r="F802" s="11" t="str">
        <f>VLOOKUP($A802,'Medical Examinations'!$A:$J,COLUMN('Medical Examinations'!E801),FALSE)</f>
        <v>No</v>
      </c>
      <c r="G802" s="11" t="str">
        <f>VLOOKUP($A802,'Medical Examinations'!$A:$J,COLUMN('Medical Examinations'!F801),FALSE)</f>
        <v>No</v>
      </c>
      <c r="H802" s="11">
        <f>VLOOKUP($A802,'Medical Examinations'!$A:$J,COLUMN('Medical Examinations'!G801),FALSE)</f>
        <v>2</v>
      </c>
      <c r="I802" s="11" t="str">
        <f>VLOOKUP($A802,'Medical Examinations'!$A:$J,COLUMN('Medical Examinations'!H801),FALSE)</f>
        <v>No</v>
      </c>
      <c r="J802" s="11" t="str">
        <f>VLOOKUP($A802,'Medical Examinations'!$A:$J,COLUMN('Medical Examinations'!I801),FALSE)</f>
        <v>Overweight</v>
      </c>
      <c r="K802" s="11" t="str">
        <f>VLOOKUP($A802,'Medical Examinations'!$A:$J,COLUMN('Medical Examinations'!J801),FALSE)</f>
        <v>Diabetes</v>
      </c>
      <c r="L802" s="27">
        <f>VLOOKUP($A802,'Hospitalisation Details'!$A:$K,COLUMN('Hospitalisation Details'!J801),FALSE)</f>
        <v>22594</v>
      </c>
      <c r="M802" s="28">
        <f>VLOOKUP($A802,'Hospitalisation Details'!$A:$K,COLUMN('Hospitalisation Details'!F801),FALSE)</f>
        <v>13041.92</v>
      </c>
      <c r="N802" s="28" t="str">
        <f>VLOOKUP($A802,'Hospitalisation Details'!$A:$K,COLUMN('Hospitalisation Details'!G801),FALSE)</f>
        <v>Tier - 3</v>
      </c>
      <c r="O802" s="28" t="str">
        <f>VLOOKUP($A802,'Hospitalisation Details'!$A:$K,COLUMN('Hospitalisation Details'!H801),FALSE)</f>
        <v>Tier - 1</v>
      </c>
      <c r="P802" s="28" t="str">
        <f>VLOOKUP($A802,'Hospitalisation Details'!$A:$K,COLUMN('Hospitalisation Details'!I801),FALSE)</f>
        <v>R1011</v>
      </c>
      <c r="Q802" s="29">
        <f>VLOOKUP($A802,'Hospitalisation Details'!$A:$K,COLUMN('Hospitalisation Details'!K801),FALSE)</f>
        <v>61</v>
      </c>
    </row>
    <row r="803" spans="1:17" ht="15.75" customHeight="1" x14ac:dyDescent="0.35">
      <c r="A803" s="26" t="s">
        <v>841</v>
      </c>
      <c r="B803" s="11" t="str">
        <f>VLOOKUP(A803,'Customer Names'!A:E,COLUMN('Customer Names'!D802),FALSE)</f>
        <v>Mrs. Ilana</v>
      </c>
      <c r="C803" s="11">
        <f>VLOOKUP($A803,'Medical Examinations'!$A:$J,COLUMN('Medical Examinations'!B802),FALSE)</f>
        <v>30.43</v>
      </c>
      <c r="D803" s="11">
        <f>VLOOKUP($A803,'Medical Examinations'!$A:$J,COLUMN('Medical Examinations'!C802),FALSE)</f>
        <v>9.39</v>
      </c>
      <c r="E803" s="11" t="str">
        <f>VLOOKUP($A803,'Medical Examinations'!$A:$J,COLUMN('Medical Examinations'!D802),FALSE)</f>
        <v>No</v>
      </c>
      <c r="F803" s="11" t="str">
        <f>VLOOKUP($A803,'Medical Examinations'!$A:$J,COLUMN('Medical Examinations'!E802),FALSE)</f>
        <v>No</v>
      </c>
      <c r="G803" s="11" t="str">
        <f>VLOOKUP($A803,'Medical Examinations'!$A:$J,COLUMN('Medical Examinations'!F802),FALSE)</f>
        <v>No</v>
      </c>
      <c r="H803" s="11">
        <f>VLOOKUP($A803,'Medical Examinations'!$A:$J,COLUMN('Medical Examinations'!G802),FALSE)</f>
        <v>0</v>
      </c>
      <c r="I803" s="11" t="str">
        <f>VLOOKUP($A803,'Medical Examinations'!$A:$J,COLUMN('Medical Examinations'!H802),FALSE)</f>
        <v>No</v>
      </c>
      <c r="J803" s="11" t="str">
        <f>VLOOKUP($A803,'Medical Examinations'!$A:$J,COLUMN('Medical Examinations'!I802),FALSE)</f>
        <v>Obesity</v>
      </c>
      <c r="K803" s="11" t="str">
        <f>VLOOKUP($A803,'Medical Examinations'!$A:$J,COLUMN('Medical Examinations'!J802),FALSE)</f>
        <v>Diabetes</v>
      </c>
      <c r="L803" s="27">
        <f>VLOOKUP($A803,'Hospitalisation Details'!$A:$K,COLUMN('Hospitalisation Details'!J802),FALSE)</f>
        <v>24050</v>
      </c>
      <c r="M803" s="28">
        <f>VLOOKUP($A803,'Hospitalisation Details'!$A:$K,COLUMN('Hospitalisation Details'!F802),FALSE)</f>
        <v>13023.93</v>
      </c>
      <c r="N803" s="28" t="str">
        <f>VLOOKUP($A803,'Hospitalisation Details'!$A:$K,COLUMN('Hospitalisation Details'!G802),FALSE)</f>
        <v>Tier - 3</v>
      </c>
      <c r="O803" s="28" t="str">
        <f>VLOOKUP($A803,'Hospitalisation Details'!$A:$K,COLUMN('Hospitalisation Details'!H802),FALSE)</f>
        <v>Tier - 2</v>
      </c>
      <c r="P803" s="28" t="str">
        <f>VLOOKUP($A803,'Hospitalisation Details'!$A:$K,COLUMN('Hospitalisation Details'!I802),FALSE)</f>
        <v>R1025</v>
      </c>
      <c r="Q803" s="29">
        <f>VLOOKUP($A803,'Hospitalisation Details'!$A:$K,COLUMN('Hospitalisation Details'!K802),FALSE)</f>
        <v>57</v>
      </c>
    </row>
    <row r="804" spans="1:17" ht="15.75" customHeight="1" x14ac:dyDescent="0.35">
      <c r="A804" s="26" t="s">
        <v>842</v>
      </c>
      <c r="B804" s="11" t="str">
        <f>VLOOKUP(A804,'Customer Names'!A:E,COLUMN('Customer Names'!D803),FALSE)</f>
        <v>Ms. Katherine</v>
      </c>
      <c r="C804" s="11">
        <f>VLOOKUP($A804,'Medical Examinations'!$A:$J,COLUMN('Medical Examinations'!B803),FALSE)</f>
        <v>32.395000000000003</v>
      </c>
      <c r="D804" s="11">
        <f>VLOOKUP($A804,'Medical Examinations'!$A:$J,COLUMN('Medical Examinations'!C803),FALSE)</f>
        <v>4.2699999999999996</v>
      </c>
      <c r="E804" s="11" t="str">
        <f>VLOOKUP($A804,'Medical Examinations'!$A:$J,COLUMN('Medical Examinations'!D803),FALSE)</f>
        <v>Yes</v>
      </c>
      <c r="F804" s="11" t="str">
        <f>VLOOKUP($A804,'Medical Examinations'!$A:$J,COLUMN('Medical Examinations'!E803),FALSE)</f>
        <v>No</v>
      </c>
      <c r="G804" s="11" t="str">
        <f>VLOOKUP($A804,'Medical Examinations'!$A:$J,COLUMN('Medical Examinations'!F803),FALSE)</f>
        <v>No</v>
      </c>
      <c r="H804" s="11">
        <f>VLOOKUP($A804,'Medical Examinations'!$A:$J,COLUMN('Medical Examinations'!G803),FALSE)</f>
        <v>1</v>
      </c>
      <c r="I804" s="11" t="str">
        <f>VLOOKUP($A804,'Medical Examinations'!$A:$J,COLUMN('Medical Examinations'!H803),FALSE)</f>
        <v>No</v>
      </c>
      <c r="J804" s="11" t="str">
        <f>VLOOKUP($A804,'Medical Examinations'!$A:$J,COLUMN('Medical Examinations'!I803),FALSE)</f>
        <v>Obesity</v>
      </c>
      <c r="K804" s="11" t="str">
        <f>VLOOKUP($A804,'Medical Examinations'!$A:$J,COLUMN('Medical Examinations'!J803),FALSE)</f>
        <v>Normal</v>
      </c>
      <c r="L804" s="27">
        <f>VLOOKUP($A804,'Hospitalisation Details'!$A:$K,COLUMN('Hospitalisation Details'!J803),FALSE)</f>
        <v>23643</v>
      </c>
      <c r="M804" s="28">
        <f>VLOOKUP($A804,'Hospitalisation Details'!$A:$K,COLUMN('Hospitalisation Details'!F803),FALSE)</f>
        <v>13019.16</v>
      </c>
      <c r="N804" s="28" t="str">
        <f>VLOOKUP($A804,'Hospitalisation Details'!$A:$K,COLUMN('Hospitalisation Details'!G803),FALSE)</f>
        <v>Tier - 3</v>
      </c>
      <c r="O804" s="28" t="str">
        <f>VLOOKUP($A804,'Hospitalisation Details'!$A:$K,COLUMN('Hospitalisation Details'!H803),FALSE)</f>
        <v>Tier - 1</v>
      </c>
      <c r="P804" s="28" t="str">
        <f>VLOOKUP($A804,'Hospitalisation Details'!$A:$K,COLUMN('Hospitalisation Details'!I803),FALSE)</f>
        <v>R1024</v>
      </c>
      <c r="Q804" s="29">
        <f>VLOOKUP($A804,'Hospitalisation Details'!$A:$K,COLUMN('Hospitalisation Details'!K803),FALSE)</f>
        <v>58</v>
      </c>
    </row>
    <row r="805" spans="1:17" ht="15.75" customHeight="1" x14ac:dyDescent="0.35">
      <c r="A805" s="26" t="s">
        <v>843</v>
      </c>
      <c r="B805" s="11" t="str">
        <f>VLOOKUP(A805,'Customer Names'!A:E,COLUMN('Customer Names'!D804),FALSE)</f>
        <v>Ms. Katherine</v>
      </c>
      <c r="C805" s="11">
        <f>VLOOKUP($A805,'Medical Examinations'!$A:$J,COLUMN('Medical Examinations'!B804),FALSE)</f>
        <v>24.035</v>
      </c>
      <c r="D805" s="11">
        <f>VLOOKUP($A805,'Medical Examinations'!$A:$J,COLUMN('Medical Examinations'!C804),FALSE)</f>
        <v>11.71</v>
      </c>
      <c r="E805" s="11" t="str">
        <f>VLOOKUP($A805,'Medical Examinations'!$A:$J,COLUMN('Medical Examinations'!D804),FALSE)</f>
        <v>No</v>
      </c>
      <c r="F805" s="11" t="str">
        <f>VLOOKUP($A805,'Medical Examinations'!$A:$J,COLUMN('Medical Examinations'!E804),FALSE)</f>
        <v>No</v>
      </c>
      <c r="G805" s="11" t="str">
        <f>VLOOKUP($A805,'Medical Examinations'!$A:$J,COLUMN('Medical Examinations'!F804),FALSE)</f>
        <v>No</v>
      </c>
      <c r="H805" s="11">
        <f>VLOOKUP($A805,'Medical Examinations'!$A:$J,COLUMN('Medical Examinations'!G804),FALSE)</f>
        <v>0</v>
      </c>
      <c r="I805" s="11" t="str">
        <f>VLOOKUP($A805,'Medical Examinations'!$A:$J,COLUMN('Medical Examinations'!H804),FALSE)</f>
        <v>No</v>
      </c>
      <c r="J805" s="11" t="str">
        <f>VLOOKUP($A805,'Medical Examinations'!$A:$J,COLUMN('Medical Examinations'!I804),FALSE)</f>
        <v>Healthy Weight</v>
      </c>
      <c r="K805" s="11" t="str">
        <f>VLOOKUP($A805,'Medical Examinations'!$A:$J,COLUMN('Medical Examinations'!J804),FALSE)</f>
        <v>Diabetes</v>
      </c>
      <c r="L805" s="27">
        <f>VLOOKUP($A805,'Hospitalisation Details'!$A:$K,COLUMN('Hospitalisation Details'!J804),FALSE)</f>
        <v>22847</v>
      </c>
      <c r="M805" s="28">
        <f>VLOOKUP($A805,'Hospitalisation Details'!$A:$K,COLUMN('Hospitalisation Details'!F804),FALSE)</f>
        <v>13012.21</v>
      </c>
      <c r="N805" s="28" t="str">
        <f>VLOOKUP($A805,'Hospitalisation Details'!$A:$K,COLUMN('Hospitalisation Details'!G804),FALSE)</f>
        <v>Tier - 3</v>
      </c>
      <c r="O805" s="28" t="str">
        <f>VLOOKUP($A805,'Hospitalisation Details'!$A:$K,COLUMN('Hospitalisation Details'!H804),FALSE)</f>
        <v>Tier - 1</v>
      </c>
      <c r="P805" s="28" t="str">
        <f>VLOOKUP($A805,'Hospitalisation Details'!$A:$K,COLUMN('Hospitalisation Details'!I804),FALSE)</f>
        <v>R1012</v>
      </c>
      <c r="Q805" s="29">
        <f>VLOOKUP($A805,'Hospitalisation Details'!$A:$K,COLUMN('Hospitalisation Details'!K804),FALSE)</f>
        <v>60</v>
      </c>
    </row>
    <row r="806" spans="1:17" ht="15.75" customHeight="1" x14ac:dyDescent="0.35">
      <c r="A806" s="26" t="s">
        <v>844</v>
      </c>
      <c r="B806" s="11" t="str">
        <f>VLOOKUP(A806,'Customer Names'!A:E,COLUMN('Customer Names'!D805),FALSE)</f>
        <v>Mr. Karl</v>
      </c>
      <c r="C806" s="11">
        <f>VLOOKUP($A806,'Medical Examinations'!$A:$J,COLUMN('Medical Examinations'!B805),FALSE)</f>
        <v>37.119999999999997</v>
      </c>
      <c r="D806" s="11">
        <f>VLOOKUP($A806,'Medical Examinations'!$A:$J,COLUMN('Medical Examinations'!C805),FALSE)</f>
        <v>5.29</v>
      </c>
      <c r="E806" s="11" t="str">
        <f>VLOOKUP($A806,'Medical Examinations'!$A:$J,COLUMN('Medical Examinations'!D805),FALSE)</f>
        <v>No</v>
      </c>
      <c r="F806" s="11" t="str">
        <f>VLOOKUP($A806,'Medical Examinations'!$A:$J,COLUMN('Medical Examinations'!E805),FALSE)</f>
        <v>No</v>
      </c>
      <c r="G806" s="11" t="str">
        <f>VLOOKUP($A806,'Medical Examinations'!$A:$J,COLUMN('Medical Examinations'!F805),FALSE)</f>
        <v>No</v>
      </c>
      <c r="H806" s="11">
        <f>VLOOKUP($A806,'Medical Examinations'!$A:$J,COLUMN('Medical Examinations'!G805),FALSE)</f>
        <v>2</v>
      </c>
      <c r="I806" s="11" t="str">
        <f>VLOOKUP($A806,'Medical Examinations'!$A:$J,COLUMN('Medical Examinations'!H805),FALSE)</f>
        <v>No</v>
      </c>
      <c r="J806" s="11" t="str">
        <f>VLOOKUP($A806,'Medical Examinations'!$A:$J,COLUMN('Medical Examinations'!I805),FALSE)</f>
        <v>Obesity</v>
      </c>
      <c r="K806" s="11" t="str">
        <f>VLOOKUP($A806,'Medical Examinations'!$A:$J,COLUMN('Medical Examinations'!J805),FALSE)</f>
        <v>Normal</v>
      </c>
      <c r="L806" s="27">
        <f>VLOOKUP($A806,'Hospitalisation Details'!$A:$K,COLUMN('Hospitalisation Details'!J805),FALSE)</f>
        <v>26569</v>
      </c>
      <c r="M806" s="28">
        <f>VLOOKUP($A806,'Hospitalisation Details'!$A:$K,COLUMN('Hospitalisation Details'!F805),FALSE)</f>
        <v>13010.86</v>
      </c>
      <c r="N806" s="28" t="str">
        <f>VLOOKUP($A806,'Hospitalisation Details'!$A:$K,COLUMN('Hospitalisation Details'!G805),FALSE)</f>
        <v>Tier - 3</v>
      </c>
      <c r="O806" s="28" t="str">
        <f>VLOOKUP($A806,'Hospitalisation Details'!$A:$K,COLUMN('Hospitalisation Details'!H805),FALSE)</f>
        <v>Tier - 2</v>
      </c>
      <c r="P806" s="28" t="str">
        <f>VLOOKUP($A806,'Hospitalisation Details'!$A:$K,COLUMN('Hospitalisation Details'!I805),FALSE)</f>
        <v>R1012</v>
      </c>
      <c r="Q806" s="29">
        <f>VLOOKUP($A806,'Hospitalisation Details'!$A:$K,COLUMN('Hospitalisation Details'!K805),FALSE)</f>
        <v>50</v>
      </c>
    </row>
    <row r="807" spans="1:17" ht="15.75" customHeight="1" x14ac:dyDescent="0.35">
      <c r="A807" s="26" t="s">
        <v>845</v>
      </c>
      <c r="B807" s="11" t="str">
        <f>VLOOKUP(A807,'Customer Names'!A:E,COLUMN('Customer Names'!D806),FALSE)</f>
        <v>Mr. Stephen</v>
      </c>
      <c r="C807" s="11">
        <f>VLOOKUP($A807,'Medical Examinations'!$A:$J,COLUMN('Medical Examinations'!B806),FALSE)</f>
        <v>34.840000000000003</v>
      </c>
      <c r="D807" s="11">
        <f>VLOOKUP($A807,'Medical Examinations'!$A:$J,COLUMN('Medical Examinations'!C806),FALSE)</f>
        <v>6</v>
      </c>
      <c r="E807" s="11" t="str">
        <f>VLOOKUP($A807,'Medical Examinations'!$A:$J,COLUMN('Medical Examinations'!D806),FALSE)</f>
        <v>Yes</v>
      </c>
      <c r="F807" s="11" t="str">
        <f>VLOOKUP($A807,'Medical Examinations'!$A:$J,COLUMN('Medical Examinations'!E806),FALSE)</f>
        <v>No</v>
      </c>
      <c r="G807" s="11" t="str">
        <f>VLOOKUP($A807,'Medical Examinations'!$A:$J,COLUMN('Medical Examinations'!F806),FALSE)</f>
        <v>Yes</v>
      </c>
      <c r="H807" s="11">
        <f>VLOOKUP($A807,'Medical Examinations'!$A:$J,COLUMN('Medical Examinations'!G806),FALSE)</f>
        <v>1</v>
      </c>
      <c r="I807" s="11" t="str">
        <f>VLOOKUP($A807,'Medical Examinations'!$A:$J,COLUMN('Medical Examinations'!H806),FALSE)</f>
        <v>No</v>
      </c>
      <c r="J807" s="11" t="str">
        <f>VLOOKUP($A807,'Medical Examinations'!$A:$J,COLUMN('Medical Examinations'!I806),FALSE)</f>
        <v>Obesity</v>
      </c>
      <c r="K807" s="11" t="str">
        <f>VLOOKUP($A807,'Medical Examinations'!$A:$J,COLUMN('Medical Examinations'!J806),FALSE)</f>
        <v>Prediabetes</v>
      </c>
      <c r="L807" s="27">
        <f>VLOOKUP($A807,'Hospitalisation Details'!$A:$K,COLUMN('Hospitalisation Details'!J806),FALSE)</f>
        <v>25550</v>
      </c>
      <c r="M807" s="28">
        <f>VLOOKUP($A807,'Hospitalisation Details'!$A:$K,COLUMN('Hospitalisation Details'!F806),FALSE)</f>
        <v>13008.07</v>
      </c>
      <c r="N807" s="28" t="str">
        <f>VLOOKUP($A807,'Hospitalisation Details'!$A:$K,COLUMN('Hospitalisation Details'!G806),FALSE)</f>
        <v>Tier - 3</v>
      </c>
      <c r="O807" s="28" t="str">
        <f>VLOOKUP($A807,'Hospitalisation Details'!$A:$K,COLUMN('Hospitalisation Details'!H806),FALSE)</f>
        <v>Tier - 3</v>
      </c>
      <c r="P807" s="28" t="str">
        <f>VLOOKUP($A807,'Hospitalisation Details'!$A:$K,COLUMN('Hospitalisation Details'!I806),FALSE)</f>
        <v>R1012</v>
      </c>
      <c r="Q807" s="29">
        <f>VLOOKUP($A807,'Hospitalisation Details'!$A:$K,COLUMN('Hospitalisation Details'!K806),FALSE)</f>
        <v>53</v>
      </c>
    </row>
    <row r="808" spans="1:17" ht="15.75" customHeight="1" x14ac:dyDescent="0.35">
      <c r="A808" s="26" t="s">
        <v>846</v>
      </c>
      <c r="B808" s="11" t="str">
        <f>VLOOKUP(A808,'Customer Names'!A:E,COLUMN('Customer Names'!D807),FALSE)</f>
        <v>Mr. Will</v>
      </c>
      <c r="C808" s="11">
        <f>VLOOKUP($A808,'Medical Examinations'!$A:$J,COLUMN('Medical Examinations'!B807),FALSE)</f>
        <v>29.53</v>
      </c>
      <c r="D808" s="11">
        <f>VLOOKUP($A808,'Medical Examinations'!$A:$J,COLUMN('Medical Examinations'!C807),FALSE)</f>
        <v>10.64</v>
      </c>
      <c r="E808" s="11" t="str">
        <f>VLOOKUP($A808,'Medical Examinations'!$A:$J,COLUMN('Medical Examinations'!D807),FALSE)</f>
        <v>No</v>
      </c>
      <c r="F808" s="11" t="str">
        <f>VLOOKUP($A808,'Medical Examinations'!$A:$J,COLUMN('Medical Examinations'!E807),FALSE)</f>
        <v>No</v>
      </c>
      <c r="G808" s="11" t="str">
        <f>VLOOKUP($A808,'Medical Examinations'!$A:$J,COLUMN('Medical Examinations'!F807),FALSE)</f>
        <v>No</v>
      </c>
      <c r="H808" s="11">
        <f>VLOOKUP($A808,'Medical Examinations'!$A:$J,COLUMN('Medical Examinations'!G807),FALSE)</f>
        <v>0</v>
      </c>
      <c r="I808" s="11" t="str">
        <f>VLOOKUP($A808,'Medical Examinations'!$A:$J,COLUMN('Medical Examinations'!H807),FALSE)</f>
        <v>No</v>
      </c>
      <c r="J808" s="11" t="str">
        <f>VLOOKUP($A808,'Medical Examinations'!$A:$J,COLUMN('Medical Examinations'!I807),FALSE)</f>
        <v>Overweight</v>
      </c>
      <c r="K808" s="11" t="str">
        <f>VLOOKUP($A808,'Medical Examinations'!$A:$J,COLUMN('Medical Examinations'!J807),FALSE)</f>
        <v>Diabetes</v>
      </c>
      <c r="L808" s="27">
        <f>VLOOKUP($A808,'Hospitalisation Details'!$A:$K,COLUMN('Hospitalisation Details'!J807),FALSE)</f>
        <v>22821</v>
      </c>
      <c r="M808" s="28">
        <f>VLOOKUP($A808,'Hospitalisation Details'!$A:$K,COLUMN('Hospitalisation Details'!F807),FALSE)</f>
        <v>13004.95</v>
      </c>
      <c r="N808" s="28" t="str">
        <f>VLOOKUP($A808,'Hospitalisation Details'!$A:$K,COLUMN('Hospitalisation Details'!G807),FALSE)</f>
        <v>Tier - 3</v>
      </c>
      <c r="O808" s="28" t="str">
        <f>VLOOKUP($A808,'Hospitalisation Details'!$A:$K,COLUMN('Hospitalisation Details'!H807),FALSE)</f>
        <v>Tier - 1</v>
      </c>
      <c r="P808" s="28" t="str">
        <f>VLOOKUP($A808,'Hospitalisation Details'!$A:$K,COLUMN('Hospitalisation Details'!I807),FALSE)</f>
        <v>R1012</v>
      </c>
      <c r="Q808" s="29">
        <f>VLOOKUP($A808,'Hospitalisation Details'!$A:$K,COLUMN('Hospitalisation Details'!K807),FALSE)</f>
        <v>60</v>
      </c>
    </row>
    <row r="809" spans="1:17" ht="15.75" customHeight="1" x14ac:dyDescent="0.35">
      <c r="A809" s="26" t="s">
        <v>847</v>
      </c>
      <c r="B809" s="11" t="str">
        <f>VLOOKUP(A809,'Customer Names'!A:E,COLUMN('Customer Names'!D808),FALSE)</f>
        <v>Mr. Bradley</v>
      </c>
      <c r="C809" s="11">
        <f>VLOOKUP($A809,'Medical Examinations'!$A:$J,COLUMN('Medical Examinations'!B808),FALSE)</f>
        <v>42.51</v>
      </c>
      <c r="D809" s="11">
        <f>VLOOKUP($A809,'Medical Examinations'!$A:$J,COLUMN('Medical Examinations'!C808),FALSE)</f>
        <v>8.2100000000000009</v>
      </c>
      <c r="E809" s="11" t="str">
        <f>VLOOKUP($A809,'Medical Examinations'!$A:$J,COLUMN('Medical Examinations'!D808),FALSE)</f>
        <v>Yes</v>
      </c>
      <c r="F809" s="11" t="str">
        <f>VLOOKUP($A809,'Medical Examinations'!$A:$J,COLUMN('Medical Examinations'!E808),FALSE)</f>
        <v>No</v>
      </c>
      <c r="G809" s="11" t="str">
        <f>VLOOKUP($A809,'Medical Examinations'!$A:$J,COLUMN('Medical Examinations'!F808),FALSE)</f>
        <v>No</v>
      </c>
      <c r="H809" s="11">
        <f>VLOOKUP($A809,'Medical Examinations'!$A:$J,COLUMN('Medical Examinations'!G808),FALSE)</f>
        <v>0</v>
      </c>
      <c r="I809" s="11" t="str">
        <f>VLOOKUP($A809,'Medical Examinations'!$A:$J,COLUMN('Medical Examinations'!H808),FALSE)</f>
        <v>No</v>
      </c>
      <c r="J809" s="11" t="str">
        <f>VLOOKUP($A809,'Medical Examinations'!$A:$J,COLUMN('Medical Examinations'!I808),FALSE)</f>
        <v>Obesity</v>
      </c>
      <c r="K809" s="11" t="str">
        <f>VLOOKUP($A809,'Medical Examinations'!$A:$J,COLUMN('Medical Examinations'!J808),FALSE)</f>
        <v>Diabetes</v>
      </c>
      <c r="L809" s="27">
        <f>VLOOKUP($A809,'Hospitalisation Details'!$A:$K,COLUMN('Hospitalisation Details'!J808),FALSE)</f>
        <v>29889</v>
      </c>
      <c r="M809" s="28">
        <f>VLOOKUP($A809,'Hospitalisation Details'!$A:$K,COLUMN('Hospitalisation Details'!F808),FALSE)</f>
        <v>13002.91</v>
      </c>
      <c r="N809" s="28" t="str">
        <f>VLOOKUP($A809,'Hospitalisation Details'!$A:$K,COLUMN('Hospitalisation Details'!G808),FALSE)</f>
        <v>Tier - 3</v>
      </c>
      <c r="O809" s="28" t="str">
        <f>VLOOKUP($A809,'Hospitalisation Details'!$A:$K,COLUMN('Hospitalisation Details'!H808),FALSE)</f>
        <v>Tier - 1</v>
      </c>
      <c r="P809" s="28" t="str">
        <f>VLOOKUP($A809,'Hospitalisation Details'!$A:$K,COLUMN('Hospitalisation Details'!I808),FALSE)</f>
        <v>R1012</v>
      </c>
      <c r="Q809" s="29">
        <f>VLOOKUP($A809,'Hospitalisation Details'!$A:$K,COLUMN('Hospitalisation Details'!K808),FALSE)</f>
        <v>41</v>
      </c>
    </row>
    <row r="810" spans="1:17" ht="15.75" customHeight="1" x14ac:dyDescent="0.35">
      <c r="A810" s="26" t="s">
        <v>848</v>
      </c>
      <c r="B810" s="11" t="str">
        <f>VLOOKUP(A810,'Customer Names'!A:E,COLUMN('Customer Names'!D809),FALSE)</f>
        <v>Mrs. Amy</v>
      </c>
      <c r="C810" s="11">
        <f>VLOOKUP($A810,'Medical Examinations'!$A:$J,COLUMN('Medical Examinations'!B809),FALSE)</f>
        <v>38.14</v>
      </c>
      <c r="D810" s="11">
        <f>VLOOKUP($A810,'Medical Examinations'!$A:$J,COLUMN('Medical Examinations'!C809),FALSE)</f>
        <v>5.58</v>
      </c>
      <c r="E810" s="11" t="str">
        <f>VLOOKUP($A810,'Medical Examinations'!$A:$J,COLUMN('Medical Examinations'!D809),FALSE)</f>
        <v>No</v>
      </c>
      <c r="F810" s="11" t="str">
        <f>VLOOKUP($A810,'Medical Examinations'!$A:$J,COLUMN('Medical Examinations'!E809),FALSE)</f>
        <v>No</v>
      </c>
      <c r="G810" s="11" t="str">
        <f>VLOOKUP($A810,'Medical Examinations'!$A:$J,COLUMN('Medical Examinations'!F809),FALSE)</f>
        <v>Yes</v>
      </c>
      <c r="H810" s="11">
        <f>VLOOKUP($A810,'Medical Examinations'!$A:$J,COLUMN('Medical Examinations'!G809),FALSE)</f>
        <v>1</v>
      </c>
      <c r="I810" s="11" t="str">
        <f>VLOOKUP($A810,'Medical Examinations'!$A:$J,COLUMN('Medical Examinations'!H809),FALSE)</f>
        <v>No</v>
      </c>
      <c r="J810" s="11" t="str">
        <f>VLOOKUP($A810,'Medical Examinations'!$A:$J,COLUMN('Medical Examinations'!I809),FALSE)</f>
        <v>Obesity</v>
      </c>
      <c r="K810" s="11" t="str">
        <f>VLOOKUP($A810,'Medical Examinations'!$A:$J,COLUMN('Medical Examinations'!J809),FALSE)</f>
        <v>Normal</v>
      </c>
      <c r="L810" s="27">
        <f>VLOOKUP($A810,'Hospitalisation Details'!$A:$K,COLUMN('Hospitalisation Details'!J809),FALSE)</f>
        <v>29186</v>
      </c>
      <c r="M810" s="28">
        <f>VLOOKUP($A810,'Hospitalisation Details'!$A:$K,COLUMN('Hospitalisation Details'!F809),FALSE)</f>
        <v>12994.12</v>
      </c>
      <c r="N810" s="28" t="str">
        <f>VLOOKUP($A810,'Hospitalisation Details'!$A:$K,COLUMN('Hospitalisation Details'!G809),FALSE)</f>
        <v>Tier - 3</v>
      </c>
      <c r="O810" s="28" t="str">
        <f>VLOOKUP($A810,'Hospitalisation Details'!$A:$K,COLUMN('Hospitalisation Details'!H809),FALSE)</f>
        <v>Tier - 2</v>
      </c>
      <c r="P810" s="28" t="str">
        <f>VLOOKUP($A810,'Hospitalisation Details'!$A:$K,COLUMN('Hospitalisation Details'!I809),FALSE)</f>
        <v>R1026</v>
      </c>
      <c r="Q810" s="29">
        <f>VLOOKUP($A810,'Hospitalisation Details'!$A:$K,COLUMN('Hospitalisation Details'!K809),FALSE)</f>
        <v>43</v>
      </c>
    </row>
    <row r="811" spans="1:17" ht="15.75" customHeight="1" x14ac:dyDescent="0.35">
      <c r="A811" s="26" t="s">
        <v>849</v>
      </c>
      <c r="B811" s="11" t="str">
        <f>VLOOKUP(A811,'Customer Names'!A:E,COLUMN('Customer Names'!D810),FALSE)</f>
        <v>Mr. Matthew</v>
      </c>
      <c r="C811" s="11">
        <f>VLOOKUP($A811,'Medical Examinations'!$A:$J,COLUMN('Medical Examinations'!B810),FALSE)</f>
        <v>39.93</v>
      </c>
      <c r="D811" s="11">
        <f>VLOOKUP($A811,'Medical Examinations'!$A:$J,COLUMN('Medical Examinations'!C810),FALSE)</f>
        <v>8.75</v>
      </c>
      <c r="E811" s="11" t="str">
        <f>VLOOKUP($A811,'Medical Examinations'!$A:$J,COLUMN('Medical Examinations'!D810),FALSE)</f>
        <v>No</v>
      </c>
      <c r="F811" s="11" t="str">
        <f>VLOOKUP($A811,'Medical Examinations'!$A:$J,COLUMN('Medical Examinations'!E810),FALSE)</f>
        <v>No</v>
      </c>
      <c r="G811" s="11" t="str">
        <f>VLOOKUP($A811,'Medical Examinations'!$A:$J,COLUMN('Medical Examinations'!F810),FALSE)</f>
        <v>No</v>
      </c>
      <c r="H811" s="11">
        <f>VLOOKUP($A811,'Medical Examinations'!$A:$J,COLUMN('Medical Examinations'!G810),FALSE)</f>
        <v>0</v>
      </c>
      <c r="I811" s="11" t="str">
        <f>VLOOKUP($A811,'Medical Examinations'!$A:$J,COLUMN('Medical Examinations'!H810),FALSE)</f>
        <v>No</v>
      </c>
      <c r="J811" s="11" t="str">
        <f>VLOOKUP($A811,'Medical Examinations'!$A:$J,COLUMN('Medical Examinations'!I810),FALSE)</f>
        <v>Obesity</v>
      </c>
      <c r="K811" s="11" t="str">
        <f>VLOOKUP($A811,'Medical Examinations'!$A:$J,COLUMN('Medical Examinations'!J810),FALSE)</f>
        <v>Diabetes</v>
      </c>
      <c r="L811" s="27">
        <f>VLOOKUP($A811,'Hospitalisation Details'!$A:$K,COLUMN('Hospitalisation Details'!J810),FALSE)</f>
        <v>22248</v>
      </c>
      <c r="M811" s="28">
        <f>VLOOKUP($A811,'Hospitalisation Details'!$A:$K,COLUMN('Hospitalisation Details'!F810),FALSE)</f>
        <v>12982.87</v>
      </c>
      <c r="N811" s="28" t="str">
        <f>VLOOKUP($A811,'Hospitalisation Details'!$A:$K,COLUMN('Hospitalisation Details'!G810),FALSE)</f>
        <v>Tier - 3</v>
      </c>
      <c r="O811" s="28" t="str">
        <f>VLOOKUP($A811,'Hospitalisation Details'!$A:$K,COLUMN('Hospitalisation Details'!H810),FALSE)</f>
        <v>Tier - 1</v>
      </c>
      <c r="P811" s="28" t="str">
        <f>VLOOKUP($A811,'Hospitalisation Details'!$A:$K,COLUMN('Hospitalisation Details'!I810),FALSE)</f>
        <v>R1013</v>
      </c>
      <c r="Q811" s="29">
        <f>VLOOKUP($A811,'Hospitalisation Details'!$A:$K,COLUMN('Hospitalisation Details'!K810),FALSE)</f>
        <v>62</v>
      </c>
    </row>
    <row r="812" spans="1:17" ht="15.75" customHeight="1" x14ac:dyDescent="0.35">
      <c r="A812" s="26" t="s">
        <v>850</v>
      </c>
      <c r="B812" s="11" t="str">
        <f>VLOOKUP(A812,'Customer Names'!A:E,COLUMN('Customer Names'!D811),FALSE)</f>
        <v>Mr. Doug</v>
      </c>
      <c r="C812" s="11">
        <f>VLOOKUP($A812,'Medical Examinations'!$A:$J,COLUMN('Medical Examinations'!B811),FALSE)</f>
        <v>38.83</v>
      </c>
      <c r="D812" s="11">
        <f>VLOOKUP($A812,'Medical Examinations'!$A:$J,COLUMN('Medical Examinations'!C811),FALSE)</f>
        <v>11.86</v>
      </c>
      <c r="E812" s="11" t="str">
        <f>VLOOKUP($A812,'Medical Examinations'!$A:$J,COLUMN('Medical Examinations'!D811),FALSE)</f>
        <v>No</v>
      </c>
      <c r="F812" s="11" t="str">
        <f>VLOOKUP($A812,'Medical Examinations'!$A:$J,COLUMN('Medical Examinations'!E811),FALSE)</f>
        <v>No</v>
      </c>
      <c r="G812" s="11" t="str">
        <f>VLOOKUP($A812,'Medical Examinations'!$A:$J,COLUMN('Medical Examinations'!F811),FALSE)</f>
        <v>No</v>
      </c>
      <c r="H812" s="11">
        <f>VLOOKUP($A812,'Medical Examinations'!$A:$J,COLUMN('Medical Examinations'!G811),FALSE)</f>
        <v>0</v>
      </c>
      <c r="I812" s="11" t="str">
        <f>VLOOKUP($A812,'Medical Examinations'!$A:$J,COLUMN('Medical Examinations'!H811),FALSE)</f>
        <v>No</v>
      </c>
      <c r="J812" s="11" t="str">
        <f>VLOOKUP($A812,'Medical Examinations'!$A:$J,COLUMN('Medical Examinations'!I811),FALSE)</f>
        <v>Obesity</v>
      </c>
      <c r="K812" s="11" t="str">
        <f>VLOOKUP($A812,'Medical Examinations'!$A:$J,COLUMN('Medical Examinations'!J811),FALSE)</f>
        <v>Diabetes</v>
      </c>
      <c r="L812" s="27">
        <f>VLOOKUP($A812,'Hospitalisation Details'!$A:$K,COLUMN('Hospitalisation Details'!J811),FALSE)</f>
        <v>22182</v>
      </c>
      <c r="M812" s="28">
        <f>VLOOKUP($A812,'Hospitalisation Details'!$A:$K,COLUMN('Hospitalisation Details'!F811),FALSE)</f>
        <v>12981.35</v>
      </c>
      <c r="N812" s="28" t="str">
        <f>VLOOKUP($A812,'Hospitalisation Details'!$A:$K,COLUMN('Hospitalisation Details'!G811),FALSE)</f>
        <v>Tier - 3</v>
      </c>
      <c r="O812" s="28" t="str">
        <f>VLOOKUP($A812,'Hospitalisation Details'!$A:$K,COLUMN('Hospitalisation Details'!H811),FALSE)</f>
        <v>Tier - 3</v>
      </c>
      <c r="P812" s="28" t="str">
        <f>VLOOKUP($A812,'Hospitalisation Details'!$A:$K,COLUMN('Hospitalisation Details'!I811),FALSE)</f>
        <v>R1013</v>
      </c>
      <c r="Q812" s="29">
        <f>VLOOKUP($A812,'Hospitalisation Details'!$A:$K,COLUMN('Hospitalisation Details'!K811),FALSE)</f>
        <v>62</v>
      </c>
    </row>
    <row r="813" spans="1:17" ht="15.75" customHeight="1" x14ac:dyDescent="0.35">
      <c r="A813" s="26" t="s">
        <v>851</v>
      </c>
      <c r="B813" s="11" t="str">
        <f>VLOOKUP(A813,'Customer Names'!A:E,COLUMN('Customer Names'!D812),FALSE)</f>
        <v>Mr. Tom</v>
      </c>
      <c r="C813" s="11">
        <f>VLOOKUP($A813,'Medical Examinations'!$A:$J,COLUMN('Medical Examinations'!B812),FALSE)</f>
        <v>37.4</v>
      </c>
      <c r="D813" s="11">
        <f>VLOOKUP($A813,'Medical Examinations'!$A:$J,COLUMN('Medical Examinations'!C812),FALSE)</f>
        <v>11.46</v>
      </c>
      <c r="E813" s="11" t="str">
        <f>VLOOKUP($A813,'Medical Examinations'!$A:$J,COLUMN('Medical Examinations'!D812),FALSE)</f>
        <v>No</v>
      </c>
      <c r="F813" s="11" t="str">
        <f>VLOOKUP($A813,'Medical Examinations'!$A:$J,COLUMN('Medical Examinations'!E812),FALSE)</f>
        <v>No</v>
      </c>
      <c r="G813" s="11" t="str">
        <f>VLOOKUP($A813,'Medical Examinations'!$A:$J,COLUMN('Medical Examinations'!F812),FALSE)</f>
        <v>No</v>
      </c>
      <c r="H813" s="11">
        <f>VLOOKUP($A813,'Medical Examinations'!$A:$J,COLUMN('Medical Examinations'!G812),FALSE)</f>
        <v>0</v>
      </c>
      <c r="I813" s="11" t="str">
        <f>VLOOKUP($A813,'Medical Examinations'!$A:$J,COLUMN('Medical Examinations'!H812),FALSE)</f>
        <v>No</v>
      </c>
      <c r="J813" s="11" t="str">
        <f>VLOOKUP($A813,'Medical Examinations'!$A:$J,COLUMN('Medical Examinations'!I812),FALSE)</f>
        <v>Obesity</v>
      </c>
      <c r="K813" s="11" t="str">
        <f>VLOOKUP($A813,'Medical Examinations'!$A:$J,COLUMN('Medical Examinations'!J812),FALSE)</f>
        <v>Diabetes</v>
      </c>
      <c r="L813" s="27">
        <f>VLOOKUP($A813,'Hospitalisation Details'!$A:$K,COLUMN('Hospitalisation Details'!J812),FALSE)</f>
        <v>22089</v>
      </c>
      <c r="M813" s="28">
        <f>VLOOKUP($A813,'Hospitalisation Details'!$A:$K,COLUMN('Hospitalisation Details'!F812),FALSE)</f>
        <v>12979.36</v>
      </c>
      <c r="N813" s="28" t="str">
        <f>VLOOKUP($A813,'Hospitalisation Details'!$A:$K,COLUMN('Hospitalisation Details'!G812),FALSE)</f>
        <v>Tier - 3</v>
      </c>
      <c r="O813" s="28" t="str">
        <f>VLOOKUP($A813,'Hospitalisation Details'!$A:$K,COLUMN('Hospitalisation Details'!H812),FALSE)</f>
        <v>Tier - 1</v>
      </c>
      <c r="P813" s="28" t="str">
        <f>VLOOKUP($A813,'Hospitalisation Details'!$A:$K,COLUMN('Hospitalisation Details'!I812),FALSE)</f>
        <v>R1011</v>
      </c>
      <c r="Q813" s="29">
        <f>VLOOKUP($A813,'Hospitalisation Details'!$A:$K,COLUMN('Hospitalisation Details'!K812),FALSE)</f>
        <v>62</v>
      </c>
    </row>
    <row r="814" spans="1:17" ht="15.75" customHeight="1" x14ac:dyDescent="0.35">
      <c r="A814" s="26" t="s">
        <v>852</v>
      </c>
      <c r="B814" s="11" t="str">
        <f>VLOOKUP(A814,'Customer Names'!A:E,COLUMN('Customer Names'!D813),FALSE)</f>
        <v>Mr. Jonathan</v>
      </c>
      <c r="C814" s="11">
        <f>VLOOKUP($A814,'Medical Examinations'!$A:$J,COLUMN('Medical Examinations'!B813),FALSE)</f>
        <v>21.4</v>
      </c>
      <c r="D814" s="11">
        <f>VLOOKUP($A814,'Medical Examinations'!$A:$J,COLUMN('Medical Examinations'!C813),FALSE)</f>
        <v>9.0299999999999994</v>
      </c>
      <c r="E814" s="11" t="str">
        <f>VLOOKUP($A814,'Medical Examinations'!$A:$J,COLUMN('Medical Examinations'!D813),FALSE)</f>
        <v>No</v>
      </c>
      <c r="F814" s="11" t="str">
        <f>VLOOKUP($A814,'Medical Examinations'!$A:$J,COLUMN('Medical Examinations'!E813),FALSE)</f>
        <v>No</v>
      </c>
      <c r="G814" s="11" t="str">
        <f>VLOOKUP($A814,'Medical Examinations'!$A:$J,COLUMN('Medical Examinations'!F813),FALSE)</f>
        <v>No</v>
      </c>
      <c r="H814" s="11">
        <f>VLOOKUP($A814,'Medical Examinations'!$A:$J,COLUMN('Medical Examinations'!G813),FALSE)</f>
        <v>0</v>
      </c>
      <c r="I814" s="11" t="str">
        <f>VLOOKUP($A814,'Medical Examinations'!$A:$J,COLUMN('Medical Examinations'!H813),FALSE)</f>
        <v>No</v>
      </c>
      <c r="J814" s="11" t="str">
        <f>VLOOKUP($A814,'Medical Examinations'!$A:$J,COLUMN('Medical Examinations'!I813),FALSE)</f>
        <v>Healthy Weight</v>
      </c>
      <c r="K814" s="11" t="str">
        <f>VLOOKUP($A814,'Medical Examinations'!$A:$J,COLUMN('Medical Examinations'!J813),FALSE)</f>
        <v>Diabetes</v>
      </c>
      <c r="L814" s="27">
        <f>VLOOKUP($A814,'Hospitalisation Details'!$A:$K,COLUMN('Hospitalisation Details'!J813),FALSE)</f>
        <v>22224</v>
      </c>
      <c r="M814" s="28">
        <f>VLOOKUP($A814,'Hospitalisation Details'!$A:$K,COLUMN('Hospitalisation Details'!F813),FALSE)</f>
        <v>12957.12</v>
      </c>
      <c r="N814" s="28" t="str">
        <f>VLOOKUP($A814,'Hospitalisation Details'!$A:$K,COLUMN('Hospitalisation Details'!G813),FALSE)</f>
        <v>Tier - 3</v>
      </c>
      <c r="O814" s="28" t="str">
        <f>VLOOKUP($A814,'Hospitalisation Details'!$A:$K,COLUMN('Hospitalisation Details'!H813),FALSE)</f>
        <v>Tier - 1</v>
      </c>
      <c r="P814" s="28" t="str">
        <f>VLOOKUP($A814,'Hospitalisation Details'!$A:$K,COLUMN('Hospitalisation Details'!I813),FALSE)</f>
        <v>R1011</v>
      </c>
      <c r="Q814" s="29">
        <f>VLOOKUP($A814,'Hospitalisation Details'!$A:$K,COLUMN('Hospitalisation Details'!K813),FALSE)</f>
        <v>62</v>
      </c>
    </row>
    <row r="815" spans="1:17" ht="15.75" customHeight="1" x14ac:dyDescent="0.35">
      <c r="A815" s="26" t="s">
        <v>853</v>
      </c>
      <c r="B815" s="11" t="str">
        <f>VLOOKUP(A815,'Customer Names'!A:E,COLUMN('Customer Names'!D814),FALSE)</f>
        <v>Mr. Wayne</v>
      </c>
      <c r="C815" s="11">
        <f>VLOOKUP($A815,'Medical Examinations'!$A:$J,COLUMN('Medical Examinations'!B814),FALSE)</f>
        <v>38.380000000000003</v>
      </c>
      <c r="D815" s="11">
        <f>VLOOKUP($A815,'Medical Examinations'!$A:$J,COLUMN('Medical Examinations'!C814),FALSE)</f>
        <v>8.26</v>
      </c>
      <c r="E815" s="11" t="str">
        <f>VLOOKUP($A815,'Medical Examinations'!$A:$J,COLUMN('Medical Examinations'!D814),FALSE)</f>
        <v>Yes</v>
      </c>
      <c r="F815" s="11" t="str">
        <f>VLOOKUP($A815,'Medical Examinations'!$A:$J,COLUMN('Medical Examinations'!E814),FALSE)</f>
        <v>No</v>
      </c>
      <c r="G815" s="11" t="str">
        <f>VLOOKUP($A815,'Medical Examinations'!$A:$J,COLUMN('Medical Examinations'!F814),FALSE)</f>
        <v>No</v>
      </c>
      <c r="H815" s="11">
        <f>VLOOKUP($A815,'Medical Examinations'!$A:$J,COLUMN('Medical Examinations'!G814),FALSE)</f>
        <v>2</v>
      </c>
      <c r="I815" s="11" t="str">
        <f>VLOOKUP($A815,'Medical Examinations'!$A:$J,COLUMN('Medical Examinations'!H814),FALSE)</f>
        <v>No</v>
      </c>
      <c r="J815" s="11" t="str">
        <f>VLOOKUP($A815,'Medical Examinations'!$A:$J,COLUMN('Medical Examinations'!I814),FALSE)</f>
        <v>Obesity</v>
      </c>
      <c r="K815" s="11" t="str">
        <f>VLOOKUP($A815,'Medical Examinations'!$A:$J,COLUMN('Medical Examinations'!J814),FALSE)</f>
        <v>Diabetes</v>
      </c>
      <c r="L815" s="27">
        <f>VLOOKUP($A815,'Hospitalisation Details'!$A:$K,COLUMN('Hospitalisation Details'!J814),FALSE)</f>
        <v>22513</v>
      </c>
      <c r="M815" s="28">
        <f>VLOOKUP($A815,'Hospitalisation Details'!$A:$K,COLUMN('Hospitalisation Details'!F814),FALSE)</f>
        <v>12950.07</v>
      </c>
      <c r="N815" s="28" t="str">
        <f>VLOOKUP($A815,'Hospitalisation Details'!$A:$K,COLUMN('Hospitalisation Details'!G814),FALSE)</f>
        <v>Tier - 3</v>
      </c>
      <c r="O815" s="28" t="str">
        <f>VLOOKUP($A815,'Hospitalisation Details'!$A:$K,COLUMN('Hospitalisation Details'!H814),FALSE)</f>
        <v>Tier - 1</v>
      </c>
      <c r="P815" s="28" t="str">
        <f>VLOOKUP($A815,'Hospitalisation Details'!$A:$K,COLUMN('Hospitalisation Details'!I814),FALSE)</f>
        <v>R1012</v>
      </c>
      <c r="Q815" s="29">
        <f>VLOOKUP($A815,'Hospitalisation Details'!$A:$K,COLUMN('Hospitalisation Details'!K814),FALSE)</f>
        <v>61</v>
      </c>
    </row>
    <row r="816" spans="1:17" ht="15.75" customHeight="1" x14ac:dyDescent="0.35">
      <c r="A816" s="26" t="s">
        <v>854</v>
      </c>
      <c r="B816" s="11" t="str">
        <f>VLOOKUP(A816,'Customer Names'!A:E,COLUMN('Customer Names'!D815),FALSE)</f>
        <v>Mr. Nobuyori</v>
      </c>
      <c r="C816" s="11">
        <f>VLOOKUP($A816,'Medical Examinations'!$A:$J,COLUMN('Medical Examinations'!B815),FALSE)</f>
        <v>33.659999999999997</v>
      </c>
      <c r="D816" s="11">
        <f>VLOOKUP($A816,'Medical Examinations'!$A:$J,COLUMN('Medical Examinations'!C815),FALSE)</f>
        <v>5.42</v>
      </c>
      <c r="E816" s="11" t="str">
        <f>VLOOKUP($A816,'Medical Examinations'!$A:$J,COLUMN('Medical Examinations'!D815),FALSE)</f>
        <v>Yes</v>
      </c>
      <c r="F816" s="11" t="str">
        <f>VLOOKUP($A816,'Medical Examinations'!$A:$J,COLUMN('Medical Examinations'!E815),FALSE)</f>
        <v>No</v>
      </c>
      <c r="G816" s="11" t="str">
        <f>VLOOKUP($A816,'Medical Examinations'!$A:$J,COLUMN('Medical Examinations'!F815),FALSE)</f>
        <v>No</v>
      </c>
      <c r="H816" s="11">
        <f>VLOOKUP($A816,'Medical Examinations'!$A:$J,COLUMN('Medical Examinations'!G815),FALSE)</f>
        <v>2</v>
      </c>
      <c r="I816" s="11" t="str">
        <f>VLOOKUP($A816,'Medical Examinations'!$A:$J,COLUMN('Medical Examinations'!H815),FALSE)</f>
        <v>No</v>
      </c>
      <c r="J816" s="11" t="str">
        <f>VLOOKUP($A816,'Medical Examinations'!$A:$J,COLUMN('Medical Examinations'!I815),FALSE)</f>
        <v>Obesity</v>
      </c>
      <c r="K816" s="11" t="str">
        <f>VLOOKUP($A816,'Medical Examinations'!$A:$J,COLUMN('Medical Examinations'!J815),FALSE)</f>
        <v>Normal</v>
      </c>
      <c r="L816" s="27">
        <f>VLOOKUP($A816,'Hospitalisation Details'!$A:$K,COLUMN('Hospitalisation Details'!J815),FALSE)</f>
        <v>24463</v>
      </c>
      <c r="M816" s="28">
        <f>VLOOKUP($A816,'Hospitalisation Details'!$A:$K,COLUMN('Hospitalisation Details'!F815),FALSE)</f>
        <v>12949.16</v>
      </c>
      <c r="N816" s="28" t="str">
        <f>VLOOKUP($A816,'Hospitalisation Details'!$A:$K,COLUMN('Hospitalisation Details'!G815),FALSE)</f>
        <v>Tier - 3</v>
      </c>
      <c r="O816" s="28" t="str">
        <f>VLOOKUP($A816,'Hospitalisation Details'!$A:$K,COLUMN('Hospitalisation Details'!H815),FALSE)</f>
        <v>Tier - 3</v>
      </c>
      <c r="P816" s="28" t="str">
        <f>VLOOKUP($A816,'Hospitalisation Details'!$A:$K,COLUMN('Hospitalisation Details'!I815),FALSE)</f>
        <v>R1013</v>
      </c>
      <c r="Q816" s="29">
        <f>VLOOKUP($A816,'Hospitalisation Details'!$A:$K,COLUMN('Hospitalisation Details'!K815),FALSE)</f>
        <v>56</v>
      </c>
    </row>
    <row r="817" spans="1:17" ht="15.75" customHeight="1" x14ac:dyDescent="0.35">
      <c r="A817" s="26" t="s">
        <v>855</v>
      </c>
      <c r="B817" s="11" t="str">
        <f>VLOOKUP(A817,'Customer Names'!A:E,COLUMN('Customer Names'!D816),FALSE)</f>
        <v>Mr. Rich</v>
      </c>
      <c r="C817" s="11">
        <f>VLOOKUP($A817,'Medical Examinations'!$A:$J,COLUMN('Medical Examinations'!B816),FALSE)</f>
        <v>31.79</v>
      </c>
      <c r="D817" s="11">
        <f>VLOOKUP($A817,'Medical Examinations'!$A:$J,COLUMN('Medical Examinations'!C816),FALSE)</f>
        <v>11.33</v>
      </c>
      <c r="E817" s="11" t="str">
        <f>VLOOKUP($A817,'Medical Examinations'!$A:$J,COLUMN('Medical Examinations'!D816),FALSE)</f>
        <v>Yes</v>
      </c>
      <c r="F817" s="11" t="str">
        <f>VLOOKUP($A817,'Medical Examinations'!$A:$J,COLUMN('Medical Examinations'!E816),FALSE)</f>
        <v>No</v>
      </c>
      <c r="G817" s="11" t="str">
        <f>VLOOKUP($A817,'Medical Examinations'!$A:$J,COLUMN('Medical Examinations'!F816),FALSE)</f>
        <v>Yes</v>
      </c>
      <c r="H817" s="11">
        <f>VLOOKUP($A817,'Medical Examinations'!$A:$J,COLUMN('Medical Examinations'!G816),FALSE)</f>
        <v>1</v>
      </c>
      <c r="I817" s="11" t="str">
        <f>VLOOKUP($A817,'Medical Examinations'!$A:$J,COLUMN('Medical Examinations'!H816),FALSE)</f>
        <v>No</v>
      </c>
      <c r="J817" s="11" t="str">
        <f>VLOOKUP($A817,'Medical Examinations'!$A:$J,COLUMN('Medical Examinations'!I816),FALSE)</f>
        <v>Obesity</v>
      </c>
      <c r="K817" s="11" t="str">
        <f>VLOOKUP($A817,'Medical Examinations'!$A:$J,COLUMN('Medical Examinations'!J816),FALSE)</f>
        <v>Diabetes</v>
      </c>
      <c r="L817" s="27">
        <f>VLOOKUP($A817,'Hospitalisation Details'!$A:$K,COLUMN('Hospitalisation Details'!J816),FALSE)</f>
        <v>23237</v>
      </c>
      <c r="M817" s="28">
        <f>VLOOKUP($A817,'Hospitalisation Details'!$A:$K,COLUMN('Hospitalisation Details'!F816),FALSE)</f>
        <v>12928.79</v>
      </c>
      <c r="N817" s="28" t="str">
        <f>VLOOKUP($A817,'Hospitalisation Details'!$A:$K,COLUMN('Hospitalisation Details'!G816),FALSE)</f>
        <v>Tier - 3</v>
      </c>
      <c r="O817" s="28" t="str">
        <f>VLOOKUP($A817,'Hospitalisation Details'!$A:$K,COLUMN('Hospitalisation Details'!H816),FALSE)</f>
        <v>Tier - 2</v>
      </c>
      <c r="P817" s="28" t="str">
        <f>VLOOKUP($A817,'Hospitalisation Details'!$A:$K,COLUMN('Hospitalisation Details'!I816),FALSE)</f>
        <v>R1013</v>
      </c>
      <c r="Q817" s="29">
        <f>VLOOKUP($A817,'Hospitalisation Details'!$A:$K,COLUMN('Hospitalisation Details'!K816),FALSE)</f>
        <v>59</v>
      </c>
    </row>
    <row r="818" spans="1:17" ht="15.75" customHeight="1" x14ac:dyDescent="0.35">
      <c r="A818" s="26" t="s">
        <v>856</v>
      </c>
      <c r="B818" s="11" t="str">
        <f>VLOOKUP(A818,'Customer Names'!A:E,COLUMN('Customer Names'!D817),FALSE)</f>
        <v>Mr. Marcos</v>
      </c>
      <c r="C818" s="11">
        <f>VLOOKUP($A818,'Medical Examinations'!$A:$J,COLUMN('Medical Examinations'!B817),FALSE)</f>
        <v>29.7</v>
      </c>
      <c r="D818" s="11">
        <f>VLOOKUP($A818,'Medical Examinations'!$A:$J,COLUMN('Medical Examinations'!C817),FALSE)</f>
        <v>7.69</v>
      </c>
      <c r="E818" s="11" t="str">
        <f>VLOOKUP($A818,'Medical Examinations'!$A:$J,COLUMN('Medical Examinations'!D817),FALSE)</f>
        <v>Yes</v>
      </c>
      <c r="F818" s="11" t="str">
        <f>VLOOKUP($A818,'Medical Examinations'!$A:$J,COLUMN('Medical Examinations'!E817),FALSE)</f>
        <v>No</v>
      </c>
      <c r="G818" s="11" t="str">
        <f>VLOOKUP($A818,'Medical Examinations'!$A:$J,COLUMN('Medical Examinations'!F817),FALSE)</f>
        <v>Yes</v>
      </c>
      <c r="H818" s="11">
        <f>VLOOKUP($A818,'Medical Examinations'!$A:$J,COLUMN('Medical Examinations'!G817),FALSE)</f>
        <v>1</v>
      </c>
      <c r="I818" s="11" t="str">
        <f>VLOOKUP($A818,'Medical Examinations'!$A:$J,COLUMN('Medical Examinations'!H817),FALSE)</f>
        <v>No</v>
      </c>
      <c r="J818" s="11" t="str">
        <f>VLOOKUP($A818,'Medical Examinations'!$A:$J,COLUMN('Medical Examinations'!I817),FALSE)</f>
        <v>Overweight</v>
      </c>
      <c r="K818" s="11" t="str">
        <f>VLOOKUP($A818,'Medical Examinations'!$A:$J,COLUMN('Medical Examinations'!J817),FALSE)</f>
        <v>Diabetes</v>
      </c>
      <c r="L818" s="27">
        <f>VLOOKUP($A818,'Hospitalisation Details'!$A:$K,COLUMN('Hospitalisation Details'!J817),FALSE)</f>
        <v>23255</v>
      </c>
      <c r="M818" s="28">
        <f>VLOOKUP($A818,'Hospitalisation Details'!$A:$K,COLUMN('Hospitalisation Details'!F817),FALSE)</f>
        <v>12925.89</v>
      </c>
      <c r="N818" s="28" t="str">
        <f>VLOOKUP($A818,'Hospitalisation Details'!$A:$K,COLUMN('Hospitalisation Details'!G817),FALSE)</f>
        <v>Tier - 3</v>
      </c>
      <c r="O818" s="28" t="str">
        <f>VLOOKUP($A818,'Hospitalisation Details'!$A:$K,COLUMN('Hospitalisation Details'!H817),FALSE)</f>
        <v>Tier - 2</v>
      </c>
      <c r="P818" s="28" t="str">
        <f>VLOOKUP($A818,'Hospitalisation Details'!$A:$K,COLUMN('Hospitalisation Details'!I817),FALSE)</f>
        <v>R1013</v>
      </c>
      <c r="Q818" s="29">
        <f>VLOOKUP($A818,'Hospitalisation Details'!$A:$K,COLUMN('Hospitalisation Details'!K817),FALSE)</f>
        <v>59</v>
      </c>
    </row>
    <row r="819" spans="1:17" ht="15.75" customHeight="1" x14ac:dyDescent="0.35">
      <c r="A819" s="26" t="s">
        <v>857</v>
      </c>
      <c r="B819" s="11" t="str">
        <f>VLOOKUP(A819,'Customer Names'!A:E,COLUMN('Customer Names'!D818),FALSE)</f>
        <v>Mr. Dave</v>
      </c>
      <c r="C819" s="11">
        <f>VLOOKUP($A819,'Medical Examinations'!$A:$J,COLUMN('Medical Examinations'!B818),FALSE)</f>
        <v>25.46</v>
      </c>
      <c r="D819" s="11">
        <f>VLOOKUP($A819,'Medical Examinations'!$A:$J,COLUMN('Medical Examinations'!C818),FALSE)</f>
        <v>8.77</v>
      </c>
      <c r="E819" s="11" t="str">
        <f>VLOOKUP($A819,'Medical Examinations'!$A:$J,COLUMN('Medical Examinations'!D818),FALSE)</f>
        <v>Yes</v>
      </c>
      <c r="F819" s="11" t="str">
        <f>VLOOKUP($A819,'Medical Examinations'!$A:$J,COLUMN('Medical Examinations'!E818),FALSE)</f>
        <v>No</v>
      </c>
      <c r="G819" s="11" t="str">
        <f>VLOOKUP($A819,'Medical Examinations'!$A:$J,COLUMN('Medical Examinations'!F818),FALSE)</f>
        <v>Yes</v>
      </c>
      <c r="H819" s="11">
        <f>VLOOKUP($A819,'Medical Examinations'!$A:$J,COLUMN('Medical Examinations'!G818),FALSE)</f>
        <v>1</v>
      </c>
      <c r="I819" s="11" t="str">
        <f>VLOOKUP($A819,'Medical Examinations'!$A:$J,COLUMN('Medical Examinations'!H818),FALSE)</f>
        <v>No</v>
      </c>
      <c r="J819" s="11" t="str">
        <f>VLOOKUP($A819,'Medical Examinations'!$A:$J,COLUMN('Medical Examinations'!I818),FALSE)</f>
        <v>Overweight</v>
      </c>
      <c r="K819" s="11" t="str">
        <f>VLOOKUP($A819,'Medical Examinations'!$A:$J,COLUMN('Medical Examinations'!J818),FALSE)</f>
        <v>Diabetes</v>
      </c>
      <c r="L819" s="27">
        <f>VLOOKUP($A819,'Hospitalisation Details'!$A:$K,COLUMN('Hospitalisation Details'!J818),FALSE)</f>
        <v>23239</v>
      </c>
      <c r="M819" s="28">
        <f>VLOOKUP($A819,'Hospitalisation Details'!$A:$K,COLUMN('Hospitalisation Details'!F818),FALSE)</f>
        <v>12913.99</v>
      </c>
      <c r="N819" s="28" t="str">
        <f>VLOOKUP($A819,'Hospitalisation Details'!$A:$K,COLUMN('Hospitalisation Details'!G818),FALSE)</f>
        <v>Tier - 3</v>
      </c>
      <c r="O819" s="28" t="str">
        <f>VLOOKUP($A819,'Hospitalisation Details'!$A:$K,COLUMN('Hospitalisation Details'!H818),FALSE)</f>
        <v>Tier - 2</v>
      </c>
      <c r="P819" s="28" t="str">
        <f>VLOOKUP($A819,'Hospitalisation Details'!$A:$K,COLUMN('Hospitalisation Details'!I818),FALSE)</f>
        <v>R1016</v>
      </c>
      <c r="Q819" s="29">
        <f>VLOOKUP($A819,'Hospitalisation Details'!$A:$K,COLUMN('Hospitalisation Details'!K818),FALSE)</f>
        <v>59</v>
      </c>
    </row>
    <row r="820" spans="1:17" ht="15.75" customHeight="1" x14ac:dyDescent="0.35">
      <c r="A820" s="26" t="s">
        <v>858</v>
      </c>
      <c r="B820" s="11" t="str">
        <f>VLOOKUP(A820,'Customer Names'!A:E,COLUMN('Customer Names'!D819),FALSE)</f>
        <v>Mr. Andy</v>
      </c>
      <c r="C820" s="11">
        <f>VLOOKUP($A820,'Medical Examinations'!$A:$J,COLUMN('Medical Examinations'!B819),FALSE)</f>
        <v>39.14</v>
      </c>
      <c r="D820" s="11">
        <f>VLOOKUP($A820,'Medical Examinations'!$A:$J,COLUMN('Medical Examinations'!C819),FALSE)</f>
        <v>4.91</v>
      </c>
      <c r="E820" s="11" t="str">
        <f>VLOOKUP($A820,'Medical Examinations'!$A:$J,COLUMN('Medical Examinations'!D819),FALSE)</f>
        <v>No</v>
      </c>
      <c r="F820" s="11" t="str">
        <f>VLOOKUP($A820,'Medical Examinations'!$A:$J,COLUMN('Medical Examinations'!E819),FALSE)</f>
        <v>Yes</v>
      </c>
      <c r="G820" s="11" t="str">
        <f>VLOOKUP($A820,'Medical Examinations'!$A:$J,COLUMN('Medical Examinations'!F819),FALSE)</f>
        <v>No</v>
      </c>
      <c r="H820" s="11">
        <f>VLOOKUP($A820,'Medical Examinations'!$A:$J,COLUMN('Medical Examinations'!G819),FALSE)</f>
        <v>1</v>
      </c>
      <c r="I820" s="11" t="str">
        <f>VLOOKUP($A820,'Medical Examinations'!$A:$J,COLUMN('Medical Examinations'!H819),FALSE)</f>
        <v>No</v>
      </c>
      <c r="J820" s="11" t="str">
        <f>VLOOKUP($A820,'Medical Examinations'!$A:$J,COLUMN('Medical Examinations'!I819),FALSE)</f>
        <v>Obesity</v>
      </c>
      <c r="K820" s="11" t="str">
        <f>VLOOKUP($A820,'Medical Examinations'!$A:$J,COLUMN('Medical Examinations'!J819),FALSE)</f>
        <v>Normal</v>
      </c>
      <c r="L820" s="27">
        <f>VLOOKUP($A820,'Hospitalisation Details'!$A:$K,COLUMN('Hospitalisation Details'!J819),FALSE)</f>
        <v>38177</v>
      </c>
      <c r="M820" s="28">
        <f>VLOOKUP($A820,'Hospitalisation Details'!$A:$K,COLUMN('Hospitalisation Details'!F819),FALSE)</f>
        <v>12890.06</v>
      </c>
      <c r="N820" s="28" t="str">
        <f>VLOOKUP($A820,'Hospitalisation Details'!$A:$K,COLUMN('Hospitalisation Details'!G819),FALSE)</f>
        <v>Tier - 3</v>
      </c>
      <c r="O820" s="28" t="str">
        <f>VLOOKUP($A820,'Hospitalisation Details'!$A:$K,COLUMN('Hospitalisation Details'!H819),FALSE)</f>
        <v>Tier - 1</v>
      </c>
      <c r="P820" s="28" t="str">
        <f>VLOOKUP($A820,'Hospitalisation Details'!$A:$K,COLUMN('Hospitalisation Details'!I819),FALSE)</f>
        <v>R1019</v>
      </c>
      <c r="Q820" s="29">
        <f>VLOOKUP($A820,'Hospitalisation Details'!$A:$K,COLUMN('Hospitalisation Details'!K819),FALSE)</f>
        <v>18</v>
      </c>
    </row>
    <row r="821" spans="1:17" ht="15.75" customHeight="1" x14ac:dyDescent="0.35">
      <c r="A821" s="26" t="s">
        <v>859</v>
      </c>
      <c r="B821" s="11" t="str">
        <f>VLOOKUP(A821,'Customer Names'!A:E,COLUMN('Customer Names'!D820),FALSE)</f>
        <v>Ms. Mary</v>
      </c>
      <c r="C821" s="11">
        <f>VLOOKUP($A821,'Medical Examinations'!$A:$J,COLUMN('Medical Examinations'!B820),FALSE)</f>
        <v>41.2</v>
      </c>
      <c r="D821" s="11">
        <f>VLOOKUP($A821,'Medical Examinations'!$A:$J,COLUMN('Medical Examinations'!C820),FALSE)</f>
        <v>4.95</v>
      </c>
      <c r="E821" s="11" t="str">
        <f>VLOOKUP($A821,'Medical Examinations'!$A:$J,COLUMN('Medical Examinations'!D820),FALSE)</f>
        <v>No</v>
      </c>
      <c r="F821" s="11" t="str">
        <f>VLOOKUP($A821,'Medical Examinations'!$A:$J,COLUMN('Medical Examinations'!E820),FALSE)</f>
        <v>No</v>
      </c>
      <c r="G821" s="11" t="str">
        <f>VLOOKUP($A821,'Medical Examinations'!$A:$J,COLUMN('Medical Examinations'!F820),FALSE)</f>
        <v>No</v>
      </c>
      <c r="H821" s="11">
        <f>VLOOKUP($A821,'Medical Examinations'!$A:$J,COLUMN('Medical Examinations'!G820),FALSE)</f>
        <v>1</v>
      </c>
      <c r="I821" s="11" t="str">
        <f>VLOOKUP($A821,'Medical Examinations'!$A:$J,COLUMN('Medical Examinations'!H820),FALSE)</f>
        <v>No</v>
      </c>
      <c r="J821" s="11" t="str">
        <f>VLOOKUP($A821,'Medical Examinations'!$A:$J,COLUMN('Medical Examinations'!I820),FALSE)</f>
        <v>Obesity</v>
      </c>
      <c r="K821" s="11" t="str">
        <f>VLOOKUP($A821,'Medical Examinations'!$A:$J,COLUMN('Medical Examinations'!J820),FALSE)</f>
        <v>Normal</v>
      </c>
      <c r="L821" s="27">
        <f>VLOOKUP($A821,'Hospitalisation Details'!$A:$K,COLUMN('Hospitalisation Details'!J820),FALSE)</f>
        <v>30900</v>
      </c>
      <c r="M821" s="28">
        <f>VLOOKUP($A821,'Hospitalisation Details'!$A:$K,COLUMN('Hospitalisation Details'!F820),FALSE)</f>
        <v>12870.31</v>
      </c>
      <c r="N821" s="28" t="str">
        <f>VLOOKUP($A821,'Hospitalisation Details'!$A:$K,COLUMN('Hospitalisation Details'!G820),FALSE)</f>
        <v>Tier - 3</v>
      </c>
      <c r="O821" s="28" t="str">
        <f>VLOOKUP($A821,'Hospitalisation Details'!$A:$K,COLUMN('Hospitalisation Details'!H820),FALSE)</f>
        <v>Tier - 3</v>
      </c>
      <c r="P821" s="28" t="str">
        <f>VLOOKUP($A821,'Hospitalisation Details'!$A:$K,COLUMN('Hospitalisation Details'!I820),FALSE)</f>
        <v>R1012</v>
      </c>
      <c r="Q821" s="29">
        <f>VLOOKUP($A821,'Hospitalisation Details'!$A:$K,COLUMN('Hospitalisation Details'!K820),FALSE)</f>
        <v>38</v>
      </c>
    </row>
    <row r="822" spans="1:17" ht="15.75" customHeight="1" x14ac:dyDescent="0.35">
      <c r="A822" s="26" t="s">
        <v>860</v>
      </c>
      <c r="B822" s="11" t="str">
        <f>VLOOKUP(A822,'Customer Names'!A:E,COLUMN('Customer Names'!D821),FALSE)</f>
        <v>Mr. Marcus</v>
      </c>
      <c r="C822" s="11">
        <f>VLOOKUP($A822,'Medical Examinations'!$A:$J,COLUMN('Medical Examinations'!B821),FALSE)</f>
        <v>28.81</v>
      </c>
      <c r="D822" s="11">
        <f>VLOOKUP($A822,'Medical Examinations'!$A:$J,COLUMN('Medical Examinations'!C821),FALSE)</f>
        <v>10.8</v>
      </c>
      <c r="E822" s="11" t="str">
        <f>VLOOKUP($A822,'Medical Examinations'!$A:$J,COLUMN('Medical Examinations'!D821),FALSE)</f>
        <v>Yes</v>
      </c>
      <c r="F822" s="11" t="str">
        <f>VLOOKUP($A822,'Medical Examinations'!$A:$J,COLUMN('Medical Examinations'!E821),FALSE)</f>
        <v>No</v>
      </c>
      <c r="G822" s="11" t="str">
        <f>VLOOKUP($A822,'Medical Examinations'!$A:$J,COLUMN('Medical Examinations'!F821),FALSE)</f>
        <v>Yes</v>
      </c>
      <c r="H822" s="11">
        <f>VLOOKUP($A822,'Medical Examinations'!$A:$J,COLUMN('Medical Examinations'!G821),FALSE)</f>
        <v>1</v>
      </c>
      <c r="I822" s="11" t="str">
        <f>VLOOKUP($A822,'Medical Examinations'!$A:$J,COLUMN('Medical Examinations'!H821),FALSE)</f>
        <v>No</v>
      </c>
      <c r="J822" s="11" t="str">
        <f>VLOOKUP($A822,'Medical Examinations'!$A:$J,COLUMN('Medical Examinations'!I821),FALSE)</f>
        <v>Overweight</v>
      </c>
      <c r="K822" s="11" t="str">
        <f>VLOOKUP($A822,'Medical Examinations'!$A:$J,COLUMN('Medical Examinations'!J821),FALSE)</f>
        <v>Diabetes</v>
      </c>
      <c r="L822" s="27">
        <f>VLOOKUP($A822,'Hospitalisation Details'!$A:$K,COLUMN('Hospitalisation Details'!J821),FALSE)</f>
        <v>23281</v>
      </c>
      <c r="M822" s="28">
        <f>VLOOKUP($A822,'Hospitalisation Details'!$A:$K,COLUMN('Hospitalisation Details'!F821),FALSE)</f>
        <v>12856.84</v>
      </c>
      <c r="N822" s="28" t="str">
        <f>VLOOKUP($A822,'Hospitalisation Details'!$A:$K,COLUMN('Hospitalisation Details'!G821),FALSE)</f>
        <v>Tier - 3</v>
      </c>
      <c r="O822" s="28" t="str">
        <f>VLOOKUP($A822,'Hospitalisation Details'!$A:$K,COLUMN('Hospitalisation Details'!H821),FALSE)</f>
        <v>Tier - 3</v>
      </c>
      <c r="P822" s="28" t="str">
        <f>VLOOKUP($A822,'Hospitalisation Details'!$A:$K,COLUMN('Hospitalisation Details'!I821),FALSE)</f>
        <v>R1021</v>
      </c>
      <c r="Q822" s="29">
        <f>VLOOKUP($A822,'Hospitalisation Details'!$A:$K,COLUMN('Hospitalisation Details'!K821),FALSE)</f>
        <v>59</v>
      </c>
    </row>
    <row r="823" spans="1:17" ht="15.75" customHeight="1" x14ac:dyDescent="0.35">
      <c r="A823" s="26" t="s">
        <v>861</v>
      </c>
      <c r="B823" s="11" t="str">
        <f>VLOOKUP(A823,'Customer Names'!A:E,COLUMN('Customer Names'!D822),FALSE)</f>
        <v>Mr. Thomas</v>
      </c>
      <c r="C823" s="11">
        <f>VLOOKUP($A823,'Medical Examinations'!$A:$J,COLUMN('Medical Examinations'!B822),FALSE)</f>
        <v>37.409999999999997</v>
      </c>
      <c r="D823" s="11">
        <f>VLOOKUP($A823,'Medical Examinations'!$A:$J,COLUMN('Medical Examinations'!C822),FALSE)</f>
        <v>7.21</v>
      </c>
      <c r="E823" s="11" t="str">
        <f>VLOOKUP($A823,'Medical Examinations'!$A:$J,COLUMN('Medical Examinations'!D822),FALSE)</f>
        <v>No</v>
      </c>
      <c r="F823" s="11" t="str">
        <f>VLOOKUP($A823,'Medical Examinations'!$A:$J,COLUMN('Medical Examinations'!E822),FALSE)</f>
        <v>No</v>
      </c>
      <c r="G823" s="11" t="str">
        <f>VLOOKUP($A823,'Medical Examinations'!$A:$J,COLUMN('Medical Examinations'!F822),FALSE)</f>
        <v>No</v>
      </c>
      <c r="H823" s="11">
        <f>VLOOKUP($A823,'Medical Examinations'!$A:$J,COLUMN('Medical Examinations'!G822),FALSE)</f>
        <v>2</v>
      </c>
      <c r="I823" s="11" t="str">
        <f>VLOOKUP($A823,'Medical Examinations'!$A:$J,COLUMN('Medical Examinations'!H822),FALSE)</f>
        <v>No</v>
      </c>
      <c r="J823" s="11" t="str">
        <f>VLOOKUP($A823,'Medical Examinations'!$A:$J,COLUMN('Medical Examinations'!I822),FALSE)</f>
        <v>Obesity</v>
      </c>
      <c r="K823" s="11" t="str">
        <f>VLOOKUP($A823,'Medical Examinations'!$A:$J,COLUMN('Medical Examinations'!J822),FALSE)</f>
        <v>Diabetes</v>
      </c>
      <c r="L823" s="27">
        <f>VLOOKUP($A823,'Hospitalisation Details'!$A:$K,COLUMN('Hospitalisation Details'!J822),FALSE)</f>
        <v>26929</v>
      </c>
      <c r="M823" s="28">
        <f>VLOOKUP($A823,'Hospitalisation Details'!$A:$K,COLUMN('Hospitalisation Details'!F822),FALSE)</f>
        <v>12852.37</v>
      </c>
      <c r="N823" s="28" t="str">
        <f>VLOOKUP($A823,'Hospitalisation Details'!$A:$K,COLUMN('Hospitalisation Details'!G822),FALSE)</f>
        <v>Tier - 3</v>
      </c>
      <c r="O823" s="28" t="str">
        <f>VLOOKUP($A823,'Hospitalisation Details'!$A:$K,COLUMN('Hospitalisation Details'!H822),FALSE)</f>
        <v>Tier - 1</v>
      </c>
      <c r="P823" s="28" t="str">
        <f>VLOOKUP($A823,'Hospitalisation Details'!$A:$K,COLUMN('Hospitalisation Details'!I822),FALSE)</f>
        <v>R1012</v>
      </c>
      <c r="Q823" s="29">
        <f>VLOOKUP($A823,'Hospitalisation Details'!$A:$K,COLUMN('Hospitalisation Details'!K822),FALSE)</f>
        <v>49</v>
      </c>
    </row>
    <row r="824" spans="1:17" ht="15.75" customHeight="1" x14ac:dyDescent="0.35">
      <c r="A824" s="26" t="s">
        <v>862</v>
      </c>
      <c r="B824" s="11" t="str">
        <f>VLOOKUP(A824,'Customer Names'!A:E,COLUMN('Customer Names'!D823),FALSE)</f>
        <v>Mr. Robert</v>
      </c>
      <c r="C824" s="11">
        <f>VLOOKUP($A824,'Medical Examinations'!$A:$J,COLUMN('Medical Examinations'!B823),FALSE)</f>
        <v>52.54</v>
      </c>
      <c r="D824" s="11">
        <f>VLOOKUP($A824,'Medical Examinations'!$A:$J,COLUMN('Medical Examinations'!C823),FALSE)</f>
        <v>5.12</v>
      </c>
      <c r="E824" s="11" t="str">
        <f>VLOOKUP($A824,'Medical Examinations'!$A:$J,COLUMN('Medical Examinations'!D823),FALSE)</f>
        <v>No</v>
      </c>
      <c r="F824" s="11" t="str">
        <f>VLOOKUP($A824,'Medical Examinations'!$A:$J,COLUMN('Medical Examinations'!E823),FALSE)</f>
        <v>No</v>
      </c>
      <c r="G824" s="11" t="str">
        <f>VLOOKUP($A824,'Medical Examinations'!$A:$J,COLUMN('Medical Examinations'!F823),FALSE)</f>
        <v>Yes</v>
      </c>
      <c r="H824" s="11">
        <f>VLOOKUP($A824,'Medical Examinations'!$A:$J,COLUMN('Medical Examinations'!G823),FALSE)</f>
        <v>1</v>
      </c>
      <c r="I824" s="11" t="str">
        <f>VLOOKUP($A824,'Medical Examinations'!$A:$J,COLUMN('Medical Examinations'!H823),FALSE)</f>
        <v>No</v>
      </c>
      <c r="J824" s="11" t="str">
        <f>VLOOKUP($A824,'Medical Examinations'!$A:$J,COLUMN('Medical Examinations'!I823),FALSE)</f>
        <v>Obesity</v>
      </c>
      <c r="K824" s="11" t="str">
        <f>VLOOKUP($A824,'Medical Examinations'!$A:$J,COLUMN('Medical Examinations'!J823),FALSE)</f>
        <v>Normal</v>
      </c>
      <c r="L824" s="27">
        <f>VLOOKUP($A824,'Hospitalisation Details'!$A:$K,COLUMN('Hospitalisation Details'!J823),FALSE)</f>
        <v>34239</v>
      </c>
      <c r="M824" s="28">
        <f>VLOOKUP($A824,'Hospitalisation Details'!$A:$K,COLUMN('Hospitalisation Details'!F823),FALSE)</f>
        <v>12847.24</v>
      </c>
      <c r="N824" s="28" t="str">
        <f>VLOOKUP($A824,'Hospitalisation Details'!$A:$K,COLUMN('Hospitalisation Details'!G823),FALSE)</f>
        <v>Tier - 3</v>
      </c>
      <c r="O824" s="28" t="str">
        <f>VLOOKUP($A824,'Hospitalisation Details'!$A:$K,COLUMN('Hospitalisation Details'!H823),FALSE)</f>
        <v>Tier - 2</v>
      </c>
      <c r="P824" s="28" t="str">
        <f>VLOOKUP($A824,'Hospitalisation Details'!$A:$K,COLUMN('Hospitalisation Details'!I823),FALSE)</f>
        <v>R1012</v>
      </c>
      <c r="Q824" s="29">
        <f>VLOOKUP($A824,'Hospitalisation Details'!$A:$K,COLUMN('Hospitalisation Details'!K823),FALSE)</f>
        <v>29</v>
      </c>
    </row>
    <row r="825" spans="1:17" ht="15.75" customHeight="1" x14ac:dyDescent="0.35">
      <c r="A825" s="26" t="s">
        <v>863</v>
      </c>
      <c r="B825" s="11" t="str">
        <f>VLOOKUP(A825,'Customer Names'!A:E,COLUMN('Customer Names'!D824),FALSE)</f>
        <v>Mr. Geoff</v>
      </c>
      <c r="C825" s="11">
        <f>VLOOKUP($A825,'Medical Examinations'!$A:$J,COLUMN('Medical Examinations'!B824),FALSE)</f>
        <v>17.29</v>
      </c>
      <c r="D825" s="11">
        <f>VLOOKUP($A825,'Medical Examinations'!$A:$J,COLUMN('Medical Examinations'!C824),FALSE)</f>
        <v>4.62</v>
      </c>
      <c r="E825" s="11" t="str">
        <f>VLOOKUP($A825,'Medical Examinations'!$A:$J,COLUMN('Medical Examinations'!D824),FALSE)</f>
        <v>No</v>
      </c>
      <c r="F825" s="11" t="str">
        <f>VLOOKUP($A825,'Medical Examinations'!$A:$J,COLUMN('Medical Examinations'!E824),FALSE)</f>
        <v>Yes</v>
      </c>
      <c r="G825" s="11" t="str">
        <f>VLOOKUP($A825,'Medical Examinations'!$A:$J,COLUMN('Medical Examinations'!F824),FALSE)</f>
        <v>No</v>
      </c>
      <c r="H825" s="11">
        <f>VLOOKUP($A825,'Medical Examinations'!$A:$J,COLUMN('Medical Examinations'!G824),FALSE)</f>
        <v>1</v>
      </c>
      <c r="I825" s="11" t="str">
        <f>VLOOKUP($A825,'Medical Examinations'!$A:$J,COLUMN('Medical Examinations'!H824),FALSE)</f>
        <v>Yes</v>
      </c>
      <c r="J825" s="11" t="str">
        <f>VLOOKUP($A825,'Medical Examinations'!$A:$J,COLUMN('Medical Examinations'!I824),FALSE)</f>
        <v>Underweight</v>
      </c>
      <c r="K825" s="11" t="str">
        <f>VLOOKUP($A825,'Medical Examinations'!$A:$J,COLUMN('Medical Examinations'!J824),FALSE)</f>
        <v>Normal</v>
      </c>
      <c r="L825" s="27">
        <f>VLOOKUP($A825,'Hospitalisation Details'!$A:$K,COLUMN('Hospitalisation Details'!J824),FALSE)</f>
        <v>38300</v>
      </c>
      <c r="M825" s="28">
        <f>VLOOKUP($A825,'Hospitalisation Details'!$A:$K,COLUMN('Hospitalisation Details'!F824),FALSE)</f>
        <v>12829.46</v>
      </c>
      <c r="N825" s="28" t="str">
        <f>VLOOKUP($A825,'Hospitalisation Details'!$A:$K,COLUMN('Hospitalisation Details'!G824),FALSE)</f>
        <v>Tier - 3</v>
      </c>
      <c r="O825" s="28" t="str">
        <f>VLOOKUP($A825,'Hospitalisation Details'!$A:$K,COLUMN('Hospitalisation Details'!H824),FALSE)</f>
        <v>Tier - 3</v>
      </c>
      <c r="P825" s="28" t="str">
        <f>VLOOKUP($A825,'Hospitalisation Details'!$A:$K,COLUMN('Hospitalisation Details'!I824),FALSE)</f>
        <v>R1016</v>
      </c>
      <c r="Q825" s="29">
        <f>VLOOKUP($A825,'Hospitalisation Details'!$A:$K,COLUMN('Hospitalisation Details'!K824),FALSE)</f>
        <v>18</v>
      </c>
    </row>
    <row r="826" spans="1:17" ht="15.75" customHeight="1" x14ac:dyDescent="0.35">
      <c r="A826" s="26" t="s">
        <v>864</v>
      </c>
      <c r="B826" s="11" t="str">
        <f>VLOOKUP(A826,'Customer Names'!A:E,COLUMN('Customer Names'!D825),FALSE)</f>
        <v>Mr. Chris</v>
      </c>
      <c r="C826" s="11">
        <f>VLOOKUP($A826,'Medical Examinations'!$A:$J,COLUMN('Medical Examinations'!B825),FALSE)</f>
        <v>31.74</v>
      </c>
      <c r="D826" s="11">
        <f>VLOOKUP($A826,'Medical Examinations'!$A:$J,COLUMN('Medical Examinations'!C825),FALSE)</f>
        <v>7.68</v>
      </c>
      <c r="E826" s="11" t="str">
        <f>VLOOKUP($A826,'Medical Examinations'!$A:$J,COLUMN('Medical Examinations'!D825),FALSE)</f>
        <v>Yes</v>
      </c>
      <c r="F826" s="11" t="str">
        <f>VLOOKUP($A826,'Medical Examinations'!$A:$J,COLUMN('Medical Examinations'!E825),FALSE)</f>
        <v>No</v>
      </c>
      <c r="G826" s="11" t="str">
        <f>VLOOKUP($A826,'Medical Examinations'!$A:$J,COLUMN('Medical Examinations'!F825),FALSE)</f>
        <v>No</v>
      </c>
      <c r="H826" s="11">
        <f>VLOOKUP($A826,'Medical Examinations'!$A:$J,COLUMN('Medical Examinations'!G825),FALSE)</f>
        <v>0</v>
      </c>
      <c r="I826" s="11" t="str">
        <f>VLOOKUP($A826,'Medical Examinations'!$A:$J,COLUMN('Medical Examinations'!H825),FALSE)</f>
        <v>No</v>
      </c>
      <c r="J826" s="11" t="str">
        <f>VLOOKUP($A826,'Medical Examinations'!$A:$J,COLUMN('Medical Examinations'!I825),FALSE)</f>
        <v>Obesity</v>
      </c>
      <c r="K826" s="11" t="str">
        <f>VLOOKUP($A826,'Medical Examinations'!$A:$J,COLUMN('Medical Examinations'!J825),FALSE)</f>
        <v>Diabetes</v>
      </c>
      <c r="L826" s="27">
        <f>VLOOKUP($A826,'Hospitalisation Details'!$A:$K,COLUMN('Hospitalisation Details'!J825),FALSE)</f>
        <v>24740</v>
      </c>
      <c r="M826" s="28">
        <f>VLOOKUP($A826,'Hospitalisation Details'!$A:$K,COLUMN('Hospitalisation Details'!F825),FALSE)</f>
        <v>12823.25</v>
      </c>
      <c r="N826" s="28" t="str">
        <f>VLOOKUP($A826,'Hospitalisation Details'!$A:$K,COLUMN('Hospitalisation Details'!G825),FALSE)</f>
        <v>Tier - 3</v>
      </c>
      <c r="O826" s="28" t="str">
        <f>VLOOKUP($A826,'Hospitalisation Details'!$A:$K,COLUMN('Hospitalisation Details'!H825),FALSE)</f>
        <v>Tier - 3</v>
      </c>
      <c r="P826" s="28" t="str">
        <f>VLOOKUP($A826,'Hospitalisation Details'!$A:$K,COLUMN('Hospitalisation Details'!I825),FALSE)</f>
        <v>R1021</v>
      </c>
      <c r="Q826" s="29">
        <f>VLOOKUP($A826,'Hospitalisation Details'!$A:$K,COLUMN('Hospitalisation Details'!K825),FALSE)</f>
        <v>55</v>
      </c>
    </row>
    <row r="827" spans="1:17" ht="15.75" customHeight="1" x14ac:dyDescent="0.35">
      <c r="A827" s="26" t="s">
        <v>865</v>
      </c>
      <c r="B827" s="11" t="str">
        <f>VLOOKUP(A827,'Customer Names'!A:E,COLUMN('Customer Names'!D826),FALSE)</f>
        <v>Ms. Kate</v>
      </c>
      <c r="C827" s="11">
        <f>VLOOKUP($A827,'Medical Examinations'!$A:$J,COLUMN('Medical Examinations'!B826),FALSE)</f>
        <v>26.504999999999999</v>
      </c>
      <c r="D827" s="11">
        <f>VLOOKUP($A827,'Medical Examinations'!$A:$J,COLUMN('Medical Examinations'!C826),FALSE)</f>
        <v>6.79</v>
      </c>
      <c r="E827" s="11" t="str">
        <f>VLOOKUP($A827,'Medical Examinations'!$A:$J,COLUMN('Medical Examinations'!D826),FALSE)</f>
        <v>Yes</v>
      </c>
      <c r="F827" s="11" t="str">
        <f>VLOOKUP($A827,'Medical Examinations'!$A:$J,COLUMN('Medical Examinations'!E826),FALSE)</f>
        <v>No</v>
      </c>
      <c r="G827" s="11" t="str">
        <f>VLOOKUP($A827,'Medical Examinations'!$A:$J,COLUMN('Medical Examinations'!F826),FALSE)</f>
        <v>Yes</v>
      </c>
      <c r="H827" s="11">
        <f>VLOOKUP($A827,'Medical Examinations'!$A:$J,COLUMN('Medical Examinations'!G826),FALSE)</f>
        <v>1</v>
      </c>
      <c r="I827" s="11" t="str">
        <f>VLOOKUP($A827,'Medical Examinations'!$A:$J,COLUMN('Medical Examinations'!H826),FALSE)</f>
        <v>No</v>
      </c>
      <c r="J827" s="11" t="str">
        <f>VLOOKUP($A827,'Medical Examinations'!$A:$J,COLUMN('Medical Examinations'!I826),FALSE)</f>
        <v>Overweight</v>
      </c>
      <c r="K827" s="11" t="str">
        <f>VLOOKUP($A827,'Medical Examinations'!$A:$J,COLUMN('Medical Examinations'!J826),FALSE)</f>
        <v>Diabetes</v>
      </c>
      <c r="L827" s="27">
        <f>VLOOKUP($A827,'Hospitalisation Details'!$A:$K,COLUMN('Hospitalisation Details'!J826),FALSE)</f>
        <v>23212</v>
      </c>
      <c r="M827" s="28">
        <f>VLOOKUP($A827,'Hospitalisation Details'!$A:$K,COLUMN('Hospitalisation Details'!F826),FALSE)</f>
        <v>12815.44</v>
      </c>
      <c r="N827" s="28" t="str">
        <f>VLOOKUP($A827,'Hospitalisation Details'!$A:$K,COLUMN('Hospitalisation Details'!G826),FALSE)</f>
        <v>Tier - 3</v>
      </c>
      <c r="O827" s="28" t="str">
        <f>VLOOKUP($A827,'Hospitalisation Details'!$A:$K,COLUMN('Hospitalisation Details'!H826),FALSE)</f>
        <v>Tier - 3</v>
      </c>
      <c r="P827" s="28" t="str">
        <f>VLOOKUP($A827,'Hospitalisation Details'!$A:$K,COLUMN('Hospitalisation Details'!I826),FALSE)</f>
        <v>R1024</v>
      </c>
      <c r="Q827" s="29">
        <f>VLOOKUP($A827,'Hospitalisation Details'!$A:$K,COLUMN('Hospitalisation Details'!K826),FALSE)</f>
        <v>59</v>
      </c>
    </row>
    <row r="828" spans="1:17" ht="15.75" customHeight="1" x14ac:dyDescent="0.35">
      <c r="A828" s="26" t="s">
        <v>866</v>
      </c>
      <c r="B828" s="11" t="str">
        <f>VLOOKUP(A828,'Customer Names'!A:E,COLUMN('Customer Names'!D827),FALSE)</f>
        <v>Ms. Kelli</v>
      </c>
      <c r="C828" s="11">
        <f>VLOOKUP($A828,'Medical Examinations'!$A:$J,COLUMN('Medical Examinations'!B827),FALSE)</f>
        <v>36.479999999999997</v>
      </c>
      <c r="D828" s="11">
        <f>VLOOKUP($A828,'Medical Examinations'!$A:$J,COLUMN('Medical Examinations'!C827),FALSE)</f>
        <v>11.09</v>
      </c>
      <c r="E828" s="11" t="str">
        <f>VLOOKUP($A828,'Medical Examinations'!$A:$J,COLUMN('Medical Examinations'!D827),FALSE)</f>
        <v>No</v>
      </c>
      <c r="F828" s="11" t="str">
        <f>VLOOKUP($A828,'Medical Examinations'!$A:$J,COLUMN('Medical Examinations'!E827),FALSE)</f>
        <v>No</v>
      </c>
      <c r="G828" s="11" t="str">
        <f>VLOOKUP($A828,'Medical Examinations'!$A:$J,COLUMN('Medical Examinations'!F827),FALSE)</f>
        <v>No</v>
      </c>
      <c r="H828" s="11">
        <f>VLOOKUP($A828,'Medical Examinations'!$A:$J,COLUMN('Medical Examinations'!G827),FALSE)</f>
        <v>0</v>
      </c>
      <c r="I828" s="11" t="str">
        <f>VLOOKUP($A828,'Medical Examinations'!$A:$J,COLUMN('Medical Examinations'!H827),FALSE)</f>
        <v>No</v>
      </c>
      <c r="J828" s="11" t="str">
        <f>VLOOKUP($A828,'Medical Examinations'!$A:$J,COLUMN('Medical Examinations'!I827),FALSE)</f>
        <v>Obesity</v>
      </c>
      <c r="K828" s="11" t="str">
        <f>VLOOKUP($A828,'Medical Examinations'!$A:$J,COLUMN('Medical Examinations'!J827),FALSE)</f>
        <v>Diabetes</v>
      </c>
      <c r="L828" s="27">
        <f>VLOOKUP($A828,'Hospitalisation Details'!$A:$K,COLUMN('Hospitalisation Details'!J827),FALSE)</f>
        <v>28695</v>
      </c>
      <c r="M828" s="28">
        <f>VLOOKUP($A828,'Hospitalisation Details'!$A:$K,COLUMN('Hospitalisation Details'!F827),FALSE)</f>
        <v>12797.21</v>
      </c>
      <c r="N828" s="28" t="str">
        <f>VLOOKUP($A828,'Hospitalisation Details'!$A:$K,COLUMN('Hospitalisation Details'!G827),FALSE)</f>
        <v>Tier - 3</v>
      </c>
      <c r="O828" s="28" t="str">
        <f>VLOOKUP($A828,'Hospitalisation Details'!$A:$K,COLUMN('Hospitalisation Details'!H827),FALSE)</f>
        <v>Tier - 1</v>
      </c>
      <c r="P828" s="28" t="str">
        <f>VLOOKUP($A828,'Hospitalisation Details'!$A:$K,COLUMN('Hospitalisation Details'!I827),FALSE)</f>
        <v>R1024</v>
      </c>
      <c r="Q828" s="29">
        <f>VLOOKUP($A828,'Hospitalisation Details'!$A:$K,COLUMN('Hospitalisation Details'!K827),FALSE)</f>
        <v>44</v>
      </c>
    </row>
    <row r="829" spans="1:17" ht="15.75" customHeight="1" x14ac:dyDescent="0.35">
      <c r="A829" s="26" t="s">
        <v>867</v>
      </c>
      <c r="B829" s="11" t="str">
        <f>VLOOKUP(A829,'Customer Names'!A:E,COLUMN('Customer Names'!D828),FALSE)</f>
        <v>Mrs. Maggie</v>
      </c>
      <c r="C829" s="11">
        <f>VLOOKUP($A829,'Medical Examinations'!$A:$J,COLUMN('Medical Examinations'!B828),FALSE)</f>
        <v>39.159999999999997</v>
      </c>
      <c r="D829" s="11">
        <f>VLOOKUP($A829,'Medical Examinations'!$A:$J,COLUMN('Medical Examinations'!C828),FALSE)</f>
        <v>5.24</v>
      </c>
      <c r="E829" s="11" t="str">
        <f>VLOOKUP($A829,'Medical Examinations'!$A:$J,COLUMN('Medical Examinations'!D828),FALSE)</f>
        <v>Yes</v>
      </c>
      <c r="F829" s="11" t="str">
        <f>VLOOKUP($A829,'Medical Examinations'!$A:$J,COLUMN('Medical Examinations'!E828),FALSE)</f>
        <v>No</v>
      </c>
      <c r="G829" s="11" t="str">
        <f>VLOOKUP($A829,'Medical Examinations'!$A:$J,COLUMN('Medical Examinations'!F828),FALSE)</f>
        <v>Yes</v>
      </c>
      <c r="H829" s="11">
        <f>VLOOKUP($A829,'Medical Examinations'!$A:$J,COLUMN('Medical Examinations'!G828),FALSE)</f>
        <v>1</v>
      </c>
      <c r="I829" s="11" t="str">
        <f>VLOOKUP($A829,'Medical Examinations'!$A:$J,COLUMN('Medical Examinations'!H828),FALSE)</f>
        <v>No</v>
      </c>
      <c r="J829" s="11" t="str">
        <f>VLOOKUP($A829,'Medical Examinations'!$A:$J,COLUMN('Medical Examinations'!I828),FALSE)</f>
        <v>Obesity</v>
      </c>
      <c r="K829" s="11" t="str">
        <f>VLOOKUP($A829,'Medical Examinations'!$A:$J,COLUMN('Medical Examinations'!J828),FALSE)</f>
        <v>Normal</v>
      </c>
      <c r="L829" s="27">
        <f>VLOOKUP($A829,'Hospitalisation Details'!$A:$K,COLUMN('Hospitalisation Details'!J828),FALSE)</f>
        <v>30618</v>
      </c>
      <c r="M829" s="28">
        <f>VLOOKUP($A829,'Hospitalisation Details'!$A:$K,COLUMN('Hospitalisation Details'!F828),FALSE)</f>
        <v>12788.18</v>
      </c>
      <c r="N829" s="28" t="str">
        <f>VLOOKUP($A829,'Hospitalisation Details'!$A:$K,COLUMN('Hospitalisation Details'!G828),FALSE)</f>
        <v>Tier - 3</v>
      </c>
      <c r="O829" s="28" t="str">
        <f>VLOOKUP($A829,'Hospitalisation Details'!$A:$K,COLUMN('Hospitalisation Details'!H828),FALSE)</f>
        <v>Tier - 1</v>
      </c>
      <c r="P829" s="28" t="str">
        <f>VLOOKUP($A829,'Hospitalisation Details'!$A:$K,COLUMN('Hospitalisation Details'!I828),FALSE)</f>
        <v>R1026</v>
      </c>
      <c r="Q829" s="29">
        <f>VLOOKUP($A829,'Hospitalisation Details'!$A:$K,COLUMN('Hospitalisation Details'!K828),FALSE)</f>
        <v>39</v>
      </c>
    </row>
    <row r="830" spans="1:17" ht="15.75" customHeight="1" x14ac:dyDescent="0.35">
      <c r="A830" s="26" t="s">
        <v>868</v>
      </c>
      <c r="B830" s="11" t="str">
        <f>VLOOKUP(A830,'Customer Names'!A:E,COLUMN('Customer Names'!D829),FALSE)</f>
        <v>Mrs. Michelle</v>
      </c>
      <c r="C830" s="11">
        <f>VLOOKUP($A830,'Medical Examinations'!$A:$J,COLUMN('Medical Examinations'!B829),FALSE)</f>
        <v>28.22</v>
      </c>
      <c r="D830" s="11">
        <f>VLOOKUP($A830,'Medical Examinations'!$A:$J,COLUMN('Medical Examinations'!C829),FALSE)</f>
        <v>7.51</v>
      </c>
      <c r="E830" s="11" t="str">
        <f>VLOOKUP($A830,'Medical Examinations'!$A:$J,COLUMN('Medical Examinations'!D829),FALSE)</f>
        <v>Yes</v>
      </c>
      <c r="F830" s="11" t="str">
        <f>VLOOKUP($A830,'Medical Examinations'!$A:$J,COLUMN('Medical Examinations'!E829),FALSE)</f>
        <v>No</v>
      </c>
      <c r="G830" s="11" t="str">
        <f>VLOOKUP($A830,'Medical Examinations'!$A:$J,COLUMN('Medical Examinations'!F829),FALSE)</f>
        <v>Yes</v>
      </c>
      <c r="H830" s="11">
        <f>VLOOKUP($A830,'Medical Examinations'!$A:$J,COLUMN('Medical Examinations'!G829),FALSE)</f>
        <v>1</v>
      </c>
      <c r="I830" s="11" t="str">
        <f>VLOOKUP($A830,'Medical Examinations'!$A:$J,COLUMN('Medical Examinations'!H829),FALSE)</f>
        <v>No</v>
      </c>
      <c r="J830" s="11" t="str">
        <f>VLOOKUP($A830,'Medical Examinations'!$A:$J,COLUMN('Medical Examinations'!I829),FALSE)</f>
        <v>Overweight</v>
      </c>
      <c r="K830" s="11" t="str">
        <f>VLOOKUP($A830,'Medical Examinations'!$A:$J,COLUMN('Medical Examinations'!J829),FALSE)</f>
        <v>Diabetes</v>
      </c>
      <c r="L830" s="27">
        <f>VLOOKUP($A830,'Hospitalisation Details'!$A:$K,COLUMN('Hospitalisation Details'!J829),FALSE)</f>
        <v>23350</v>
      </c>
      <c r="M830" s="28">
        <f>VLOOKUP($A830,'Hospitalisation Details'!$A:$K,COLUMN('Hospitalisation Details'!F829),FALSE)</f>
        <v>12788.03</v>
      </c>
      <c r="N830" s="28" t="str">
        <f>VLOOKUP($A830,'Hospitalisation Details'!$A:$K,COLUMN('Hospitalisation Details'!G829),FALSE)</f>
        <v>Tier - 3</v>
      </c>
      <c r="O830" s="28" t="str">
        <f>VLOOKUP($A830,'Hospitalisation Details'!$A:$K,COLUMN('Hospitalisation Details'!H829),FALSE)</f>
        <v>Tier - 3</v>
      </c>
      <c r="P830" s="28" t="str">
        <f>VLOOKUP($A830,'Hospitalisation Details'!$A:$K,COLUMN('Hospitalisation Details'!I829),FALSE)</f>
        <v>R1025</v>
      </c>
      <c r="Q830" s="29">
        <f>VLOOKUP($A830,'Hospitalisation Details'!$A:$K,COLUMN('Hospitalisation Details'!K829),FALSE)</f>
        <v>59</v>
      </c>
    </row>
    <row r="831" spans="1:17" ht="15.75" customHeight="1" x14ac:dyDescent="0.35">
      <c r="A831" s="26" t="s">
        <v>869</v>
      </c>
      <c r="B831" s="11" t="str">
        <f>VLOOKUP(A831,'Customer Names'!A:E,COLUMN('Customer Names'!D830),FALSE)</f>
        <v>Mrs. Ashley</v>
      </c>
      <c r="C831" s="11">
        <f>VLOOKUP($A831,'Medical Examinations'!$A:$J,COLUMN('Medical Examinations'!B830),FALSE)</f>
        <v>35</v>
      </c>
      <c r="D831" s="11">
        <f>VLOOKUP($A831,'Medical Examinations'!$A:$J,COLUMN('Medical Examinations'!C830),FALSE)</f>
        <v>4.13</v>
      </c>
      <c r="E831" s="11" t="str">
        <f>VLOOKUP($A831,'Medical Examinations'!$A:$J,COLUMN('Medical Examinations'!D830),FALSE)</f>
        <v>No</v>
      </c>
      <c r="F831" s="11" t="str">
        <f>VLOOKUP($A831,'Medical Examinations'!$A:$J,COLUMN('Medical Examinations'!E830),FALSE)</f>
        <v>No</v>
      </c>
      <c r="G831" s="11" t="str">
        <f>VLOOKUP($A831,'Medical Examinations'!$A:$J,COLUMN('Medical Examinations'!F830),FALSE)</f>
        <v>No</v>
      </c>
      <c r="H831" s="11">
        <f>VLOOKUP($A831,'Medical Examinations'!$A:$J,COLUMN('Medical Examinations'!G830),FALSE)</f>
        <v>2</v>
      </c>
      <c r="I831" s="11" t="str">
        <f>VLOOKUP($A831,'Medical Examinations'!$A:$J,COLUMN('Medical Examinations'!H830),FALSE)</f>
        <v>No</v>
      </c>
      <c r="J831" s="11" t="str">
        <f>VLOOKUP($A831,'Medical Examinations'!$A:$J,COLUMN('Medical Examinations'!I830),FALSE)</f>
        <v>Obesity</v>
      </c>
      <c r="K831" s="11" t="str">
        <f>VLOOKUP($A831,'Medical Examinations'!$A:$J,COLUMN('Medical Examinations'!J830),FALSE)</f>
        <v>Normal</v>
      </c>
      <c r="L831" s="27">
        <f>VLOOKUP($A831,'Hospitalisation Details'!$A:$K,COLUMN('Hospitalisation Details'!J830),FALSE)</f>
        <v>26579</v>
      </c>
      <c r="M831" s="28">
        <f>VLOOKUP($A831,'Hospitalisation Details'!$A:$K,COLUMN('Hospitalisation Details'!F830),FALSE)</f>
        <v>12776.05</v>
      </c>
      <c r="N831" s="28" t="str">
        <f>VLOOKUP($A831,'Hospitalisation Details'!$A:$K,COLUMN('Hospitalisation Details'!G830),FALSE)</f>
        <v>Tier - 3</v>
      </c>
      <c r="O831" s="28" t="str">
        <f>VLOOKUP($A831,'Hospitalisation Details'!$A:$K,COLUMN('Hospitalisation Details'!H830),FALSE)</f>
        <v>Tier - 3</v>
      </c>
      <c r="P831" s="28" t="str">
        <f>VLOOKUP($A831,'Hospitalisation Details'!$A:$K,COLUMN('Hospitalisation Details'!I830),FALSE)</f>
        <v>R1026</v>
      </c>
      <c r="Q831" s="29">
        <f>VLOOKUP($A831,'Hospitalisation Details'!$A:$K,COLUMN('Hospitalisation Details'!K830),FALSE)</f>
        <v>50</v>
      </c>
    </row>
    <row r="832" spans="1:17" ht="15.75" customHeight="1" x14ac:dyDescent="0.35">
      <c r="A832" s="26" t="s">
        <v>870</v>
      </c>
      <c r="B832" s="11" t="str">
        <f>VLOOKUP(A832,'Customer Names'!A:E,COLUMN('Customer Names'!D831),FALSE)</f>
        <v>Mr. Michael</v>
      </c>
      <c r="C832" s="11">
        <f>VLOOKUP($A832,'Medical Examinations'!$A:$J,COLUMN('Medical Examinations'!B831),FALSE)</f>
        <v>36.24</v>
      </c>
      <c r="D832" s="11">
        <f>VLOOKUP($A832,'Medical Examinations'!$A:$J,COLUMN('Medical Examinations'!C831),FALSE)</f>
        <v>8.3800000000000008</v>
      </c>
      <c r="E832" s="11" t="str">
        <f>VLOOKUP($A832,'Medical Examinations'!$A:$J,COLUMN('Medical Examinations'!D831),FALSE)</f>
        <v>Yes</v>
      </c>
      <c r="F832" s="11" t="str">
        <f>VLOOKUP($A832,'Medical Examinations'!$A:$J,COLUMN('Medical Examinations'!E831),FALSE)</f>
        <v>No</v>
      </c>
      <c r="G832" s="11" t="str">
        <f>VLOOKUP($A832,'Medical Examinations'!$A:$J,COLUMN('Medical Examinations'!F831),FALSE)</f>
        <v>No</v>
      </c>
      <c r="H832" s="11">
        <f>VLOOKUP($A832,'Medical Examinations'!$A:$J,COLUMN('Medical Examinations'!G831),FALSE)</f>
        <v>1</v>
      </c>
      <c r="I832" s="11" t="str">
        <f>VLOOKUP($A832,'Medical Examinations'!$A:$J,COLUMN('Medical Examinations'!H831),FALSE)</f>
        <v>No</v>
      </c>
      <c r="J832" s="11" t="str">
        <f>VLOOKUP($A832,'Medical Examinations'!$A:$J,COLUMN('Medical Examinations'!I831),FALSE)</f>
        <v>Obesity</v>
      </c>
      <c r="K832" s="11" t="str">
        <f>VLOOKUP($A832,'Medical Examinations'!$A:$J,COLUMN('Medical Examinations'!J831),FALSE)</f>
        <v>Diabetes</v>
      </c>
      <c r="L832" s="27">
        <f>VLOOKUP($A832,'Hospitalisation Details'!$A:$K,COLUMN('Hospitalisation Details'!J831),FALSE)</f>
        <v>27662</v>
      </c>
      <c r="M832" s="28">
        <f>VLOOKUP($A832,'Hospitalisation Details'!$A:$K,COLUMN('Hospitalisation Details'!F831),FALSE)</f>
        <v>12770.27</v>
      </c>
      <c r="N832" s="28" t="str">
        <f>VLOOKUP($A832,'Hospitalisation Details'!$A:$K,COLUMN('Hospitalisation Details'!G831),FALSE)</f>
        <v>Tier - 3</v>
      </c>
      <c r="O832" s="28" t="str">
        <f>VLOOKUP($A832,'Hospitalisation Details'!$A:$K,COLUMN('Hospitalisation Details'!H831),FALSE)</f>
        <v>Tier - 3</v>
      </c>
      <c r="P832" s="28" t="str">
        <f>VLOOKUP($A832,'Hospitalisation Details'!$A:$K,COLUMN('Hospitalisation Details'!I831),FALSE)</f>
        <v>R1021</v>
      </c>
      <c r="Q832" s="29">
        <f>VLOOKUP($A832,'Hospitalisation Details'!$A:$K,COLUMN('Hospitalisation Details'!K831),FALSE)</f>
        <v>47</v>
      </c>
    </row>
    <row r="833" spans="1:17" ht="15.75" customHeight="1" x14ac:dyDescent="0.35">
      <c r="A833" s="26" t="s">
        <v>871</v>
      </c>
      <c r="B833" s="11" t="str">
        <f>VLOOKUP(A833,'Customer Names'!A:E,COLUMN('Customer Names'!D832),FALSE)</f>
        <v>Mr. Ryan</v>
      </c>
      <c r="C833" s="11">
        <f>VLOOKUP($A833,'Medical Examinations'!$A:$J,COLUMN('Medical Examinations'!B832),FALSE)</f>
        <v>36.954999999999998</v>
      </c>
      <c r="D833" s="11">
        <f>VLOOKUP($A833,'Medical Examinations'!$A:$J,COLUMN('Medical Examinations'!C832),FALSE)</f>
        <v>8.07</v>
      </c>
      <c r="E833" s="11" t="str">
        <f>VLOOKUP($A833,'Medical Examinations'!$A:$J,COLUMN('Medical Examinations'!D832),FALSE)</f>
        <v>No</v>
      </c>
      <c r="F833" s="11" t="str">
        <f>VLOOKUP($A833,'Medical Examinations'!$A:$J,COLUMN('Medical Examinations'!E832),FALSE)</f>
        <v>No</v>
      </c>
      <c r="G833" s="11" t="str">
        <f>VLOOKUP($A833,'Medical Examinations'!$A:$J,COLUMN('Medical Examinations'!F832),FALSE)</f>
        <v>No</v>
      </c>
      <c r="H833" s="11">
        <f>VLOOKUP($A833,'Medical Examinations'!$A:$J,COLUMN('Medical Examinations'!G832),FALSE)</f>
        <v>0</v>
      </c>
      <c r="I833" s="11" t="str">
        <f>VLOOKUP($A833,'Medical Examinations'!$A:$J,COLUMN('Medical Examinations'!H832),FALSE)</f>
        <v>No</v>
      </c>
      <c r="J833" s="11" t="str">
        <f>VLOOKUP($A833,'Medical Examinations'!$A:$J,COLUMN('Medical Examinations'!I832),FALSE)</f>
        <v>Obesity</v>
      </c>
      <c r="K833" s="11" t="str">
        <f>VLOOKUP($A833,'Medical Examinations'!$A:$J,COLUMN('Medical Examinations'!J832),FALSE)</f>
        <v>Diabetes</v>
      </c>
      <c r="L833" s="27">
        <f>VLOOKUP($A833,'Hospitalisation Details'!$A:$K,COLUMN('Hospitalisation Details'!J832),FALSE)</f>
        <v>22920</v>
      </c>
      <c r="M833" s="28">
        <f>VLOOKUP($A833,'Hospitalisation Details'!$A:$K,COLUMN('Hospitalisation Details'!F832),FALSE)</f>
        <v>12741.17</v>
      </c>
      <c r="N833" s="28" t="str">
        <f>VLOOKUP($A833,'Hospitalisation Details'!$A:$K,COLUMN('Hospitalisation Details'!G832),FALSE)</f>
        <v>Tier - 3</v>
      </c>
      <c r="O833" s="28" t="str">
        <f>VLOOKUP($A833,'Hospitalisation Details'!$A:$K,COLUMN('Hospitalisation Details'!H832),FALSE)</f>
        <v>Tier - 1</v>
      </c>
      <c r="P833" s="28" t="str">
        <f>VLOOKUP($A833,'Hospitalisation Details'!$A:$K,COLUMN('Hospitalisation Details'!I832),FALSE)</f>
        <v>R1017</v>
      </c>
      <c r="Q833" s="29">
        <f>VLOOKUP($A833,'Hospitalisation Details'!$A:$K,COLUMN('Hospitalisation Details'!K832),FALSE)</f>
        <v>60</v>
      </c>
    </row>
    <row r="834" spans="1:17" ht="15.75" customHeight="1" x14ac:dyDescent="0.35">
      <c r="A834" s="26" t="s">
        <v>872</v>
      </c>
      <c r="B834" s="11" t="str">
        <f>VLOOKUP(A834,'Customer Names'!A:E,COLUMN('Customer Names'!D833),FALSE)</f>
        <v>Mr. Matthew</v>
      </c>
      <c r="C834" s="11">
        <f>VLOOKUP($A834,'Medical Examinations'!$A:$J,COLUMN('Medical Examinations'!B833),FALSE)</f>
        <v>29.64</v>
      </c>
      <c r="D834" s="11">
        <f>VLOOKUP($A834,'Medical Examinations'!$A:$J,COLUMN('Medical Examinations'!C833),FALSE)</f>
        <v>8.9499999999999993</v>
      </c>
      <c r="E834" s="11" t="str">
        <f>VLOOKUP($A834,'Medical Examinations'!$A:$J,COLUMN('Medical Examinations'!D833),FALSE)</f>
        <v>No</v>
      </c>
      <c r="F834" s="11" t="str">
        <f>VLOOKUP($A834,'Medical Examinations'!$A:$J,COLUMN('Medical Examinations'!E833),FALSE)</f>
        <v>No</v>
      </c>
      <c r="G834" s="11" t="str">
        <f>VLOOKUP($A834,'Medical Examinations'!$A:$J,COLUMN('Medical Examinations'!F833),FALSE)</f>
        <v>No</v>
      </c>
      <c r="H834" s="11">
        <f>VLOOKUP($A834,'Medical Examinations'!$A:$J,COLUMN('Medical Examinations'!G833),FALSE)</f>
        <v>0</v>
      </c>
      <c r="I834" s="11" t="str">
        <f>VLOOKUP($A834,'Medical Examinations'!$A:$J,COLUMN('Medical Examinations'!H833),FALSE)</f>
        <v>No</v>
      </c>
      <c r="J834" s="11" t="str">
        <f>VLOOKUP($A834,'Medical Examinations'!$A:$J,COLUMN('Medical Examinations'!I833),FALSE)</f>
        <v>Overweight</v>
      </c>
      <c r="K834" s="11" t="str">
        <f>VLOOKUP($A834,'Medical Examinations'!$A:$J,COLUMN('Medical Examinations'!J833),FALSE)</f>
        <v>Diabetes</v>
      </c>
      <c r="L834" s="27">
        <f>VLOOKUP($A834,'Hospitalisation Details'!$A:$K,COLUMN('Hospitalisation Details'!J833),FALSE)</f>
        <v>22891</v>
      </c>
      <c r="M834" s="28">
        <f>VLOOKUP($A834,'Hospitalisation Details'!$A:$K,COLUMN('Hospitalisation Details'!F833),FALSE)</f>
        <v>12731</v>
      </c>
      <c r="N834" s="28" t="str">
        <f>VLOOKUP($A834,'Hospitalisation Details'!$A:$K,COLUMN('Hospitalisation Details'!G833),FALSE)</f>
        <v>Tier - 3</v>
      </c>
      <c r="O834" s="28" t="str">
        <f>VLOOKUP($A834,'Hospitalisation Details'!$A:$K,COLUMN('Hospitalisation Details'!H833),FALSE)</f>
        <v>Tier - 3</v>
      </c>
      <c r="P834" s="28" t="str">
        <f>VLOOKUP($A834,'Hospitalisation Details'!$A:$K,COLUMN('Hospitalisation Details'!I833),FALSE)</f>
        <v>R1016</v>
      </c>
      <c r="Q834" s="29">
        <f>VLOOKUP($A834,'Hospitalisation Details'!$A:$K,COLUMN('Hospitalisation Details'!K833),FALSE)</f>
        <v>60</v>
      </c>
    </row>
    <row r="835" spans="1:17" ht="15.75" customHeight="1" x14ac:dyDescent="0.35">
      <c r="A835" s="26" t="s">
        <v>873</v>
      </c>
      <c r="B835" s="11" t="str">
        <f>VLOOKUP(A835,'Customer Names'!A:E,COLUMN('Customer Names'!D834),FALSE)</f>
        <v>Mrs. Karine</v>
      </c>
      <c r="C835" s="11">
        <f>VLOOKUP($A835,'Medical Examinations'!$A:$J,COLUMN('Medical Examinations'!B834),FALSE)</f>
        <v>42.74</v>
      </c>
      <c r="D835" s="11">
        <f>VLOOKUP($A835,'Medical Examinations'!$A:$J,COLUMN('Medical Examinations'!C834),FALSE)</f>
        <v>6.31</v>
      </c>
      <c r="E835" s="11" t="str">
        <f>VLOOKUP($A835,'Medical Examinations'!$A:$J,COLUMN('Medical Examinations'!D834),FALSE)</f>
        <v>Yes</v>
      </c>
      <c r="F835" s="11" t="str">
        <f>VLOOKUP($A835,'Medical Examinations'!$A:$J,COLUMN('Medical Examinations'!E834),FALSE)</f>
        <v>No</v>
      </c>
      <c r="G835" s="11" t="str">
        <f>VLOOKUP($A835,'Medical Examinations'!$A:$J,COLUMN('Medical Examinations'!F834),FALSE)</f>
        <v>No</v>
      </c>
      <c r="H835" s="11">
        <f>VLOOKUP($A835,'Medical Examinations'!$A:$J,COLUMN('Medical Examinations'!G834),FALSE)</f>
        <v>1</v>
      </c>
      <c r="I835" s="11" t="str">
        <f>VLOOKUP($A835,'Medical Examinations'!$A:$J,COLUMN('Medical Examinations'!H834),FALSE)</f>
        <v>No</v>
      </c>
      <c r="J835" s="11" t="str">
        <f>VLOOKUP($A835,'Medical Examinations'!$A:$J,COLUMN('Medical Examinations'!I834),FALSE)</f>
        <v>Obesity</v>
      </c>
      <c r="K835" s="11" t="str">
        <f>VLOOKUP($A835,'Medical Examinations'!$A:$J,COLUMN('Medical Examinations'!J834),FALSE)</f>
        <v>Prediabetes</v>
      </c>
      <c r="L835" s="27">
        <f>VLOOKUP($A835,'Hospitalisation Details'!$A:$K,COLUMN('Hospitalisation Details'!J834),FALSE)</f>
        <v>32341</v>
      </c>
      <c r="M835" s="28">
        <f>VLOOKUP($A835,'Hospitalisation Details'!$A:$K,COLUMN('Hospitalisation Details'!F834),FALSE)</f>
        <v>12718.21</v>
      </c>
      <c r="N835" s="28" t="str">
        <f>VLOOKUP($A835,'Hospitalisation Details'!$A:$K,COLUMN('Hospitalisation Details'!G834),FALSE)</f>
        <v>Tier - 3</v>
      </c>
      <c r="O835" s="28" t="str">
        <f>VLOOKUP($A835,'Hospitalisation Details'!$A:$K,COLUMN('Hospitalisation Details'!H834),FALSE)</f>
        <v>Tier - 1</v>
      </c>
      <c r="P835" s="28" t="str">
        <f>VLOOKUP($A835,'Hospitalisation Details'!$A:$K,COLUMN('Hospitalisation Details'!I834),FALSE)</f>
        <v>R1026</v>
      </c>
      <c r="Q835" s="29">
        <f>VLOOKUP($A835,'Hospitalisation Details'!$A:$K,COLUMN('Hospitalisation Details'!K834),FALSE)</f>
        <v>34</v>
      </c>
    </row>
    <row r="836" spans="1:17" ht="15.75" customHeight="1" x14ac:dyDescent="0.35">
      <c r="A836" s="26" t="s">
        <v>874</v>
      </c>
      <c r="B836" s="11" t="str">
        <f>VLOOKUP(A836,'Customer Names'!A:E,COLUMN('Customer Names'!D835),FALSE)</f>
        <v>Ms. Antonia</v>
      </c>
      <c r="C836" s="11">
        <f>VLOOKUP($A836,'Medical Examinations'!$A:$J,COLUMN('Medical Examinations'!B835),FALSE)</f>
        <v>36.130000000000003</v>
      </c>
      <c r="D836" s="11">
        <f>VLOOKUP($A836,'Medical Examinations'!$A:$J,COLUMN('Medical Examinations'!C835),FALSE)</f>
        <v>7.19</v>
      </c>
      <c r="E836" s="11" t="str">
        <f>VLOOKUP($A836,'Medical Examinations'!$A:$J,COLUMN('Medical Examinations'!D835),FALSE)</f>
        <v>Yes</v>
      </c>
      <c r="F836" s="11" t="str">
        <f>VLOOKUP($A836,'Medical Examinations'!$A:$J,COLUMN('Medical Examinations'!E835),FALSE)</f>
        <v>No</v>
      </c>
      <c r="G836" s="11" t="str">
        <f>VLOOKUP($A836,'Medical Examinations'!$A:$J,COLUMN('Medical Examinations'!F835),FALSE)</f>
        <v>No</v>
      </c>
      <c r="H836" s="11">
        <f>VLOOKUP($A836,'Medical Examinations'!$A:$J,COLUMN('Medical Examinations'!G835),FALSE)</f>
        <v>2</v>
      </c>
      <c r="I836" s="11" t="str">
        <f>VLOOKUP($A836,'Medical Examinations'!$A:$J,COLUMN('Medical Examinations'!H835),FALSE)</f>
        <v>No</v>
      </c>
      <c r="J836" s="11" t="str">
        <f>VLOOKUP($A836,'Medical Examinations'!$A:$J,COLUMN('Medical Examinations'!I835),FALSE)</f>
        <v>Obesity</v>
      </c>
      <c r="K836" s="11" t="str">
        <f>VLOOKUP($A836,'Medical Examinations'!$A:$J,COLUMN('Medical Examinations'!J835),FALSE)</f>
        <v>Diabetes</v>
      </c>
      <c r="L836" s="27">
        <f>VLOOKUP($A836,'Hospitalisation Details'!$A:$K,COLUMN('Hospitalisation Details'!J835),FALSE)</f>
        <v>25757</v>
      </c>
      <c r="M836" s="28">
        <f>VLOOKUP($A836,'Hospitalisation Details'!$A:$K,COLUMN('Hospitalisation Details'!F835),FALSE)</f>
        <v>12713</v>
      </c>
      <c r="N836" s="28" t="str">
        <f>VLOOKUP($A836,'Hospitalisation Details'!$A:$K,COLUMN('Hospitalisation Details'!G835),FALSE)</f>
        <v>Tier - 3</v>
      </c>
      <c r="O836" s="28" t="str">
        <f>VLOOKUP($A836,'Hospitalisation Details'!$A:$K,COLUMN('Hospitalisation Details'!H835),FALSE)</f>
        <v>Tier - 1</v>
      </c>
      <c r="P836" s="28" t="str">
        <f>VLOOKUP($A836,'Hospitalisation Details'!$A:$K,COLUMN('Hospitalisation Details'!I835),FALSE)</f>
        <v>R1011</v>
      </c>
      <c r="Q836" s="29">
        <f>VLOOKUP($A836,'Hospitalisation Details'!$A:$K,COLUMN('Hospitalisation Details'!K835),FALSE)</f>
        <v>52</v>
      </c>
    </row>
    <row r="837" spans="1:17" ht="15.75" customHeight="1" x14ac:dyDescent="0.35">
      <c r="A837" s="26" t="s">
        <v>875</v>
      </c>
      <c r="B837" s="11" t="str">
        <f>VLOOKUP(A837,'Customer Names'!A:E,COLUMN('Customer Names'!D836),FALSE)</f>
        <v>Ms. Casondra</v>
      </c>
      <c r="C837" s="11">
        <f>VLOOKUP($A837,'Medical Examinations'!$A:$J,COLUMN('Medical Examinations'!B836),FALSE)</f>
        <v>31.55</v>
      </c>
      <c r="D837" s="11">
        <f>VLOOKUP($A837,'Medical Examinations'!$A:$J,COLUMN('Medical Examinations'!C836),FALSE)</f>
        <v>6.11</v>
      </c>
      <c r="E837" s="11" t="str">
        <f>VLOOKUP($A837,'Medical Examinations'!$A:$J,COLUMN('Medical Examinations'!D836),FALSE)</f>
        <v>Yes</v>
      </c>
      <c r="F837" s="11" t="str">
        <f>VLOOKUP($A837,'Medical Examinations'!$A:$J,COLUMN('Medical Examinations'!E836),FALSE)</f>
        <v>No</v>
      </c>
      <c r="G837" s="11" t="str">
        <f>VLOOKUP($A837,'Medical Examinations'!$A:$J,COLUMN('Medical Examinations'!F836),FALSE)</f>
        <v>No</v>
      </c>
      <c r="H837" s="11">
        <f>VLOOKUP($A837,'Medical Examinations'!$A:$J,COLUMN('Medical Examinations'!G836),FALSE)</f>
        <v>1</v>
      </c>
      <c r="I837" s="11" t="str">
        <f>VLOOKUP($A837,'Medical Examinations'!$A:$J,COLUMN('Medical Examinations'!H836),FALSE)</f>
        <v>No</v>
      </c>
      <c r="J837" s="11" t="str">
        <f>VLOOKUP($A837,'Medical Examinations'!$A:$J,COLUMN('Medical Examinations'!I836),FALSE)</f>
        <v>Obesity</v>
      </c>
      <c r="K837" s="11" t="str">
        <f>VLOOKUP($A837,'Medical Examinations'!$A:$J,COLUMN('Medical Examinations'!J836),FALSE)</f>
        <v>Prediabetes</v>
      </c>
      <c r="L837" s="27">
        <f>VLOOKUP($A837,'Hospitalisation Details'!$A:$K,COLUMN('Hospitalisation Details'!J836),FALSE)</f>
        <v>23709</v>
      </c>
      <c r="M837" s="28">
        <f>VLOOKUP($A837,'Hospitalisation Details'!$A:$K,COLUMN('Hospitalisation Details'!F836),FALSE)</f>
        <v>12700.63</v>
      </c>
      <c r="N837" s="28" t="str">
        <f>VLOOKUP($A837,'Hospitalisation Details'!$A:$K,COLUMN('Hospitalisation Details'!G836),FALSE)</f>
        <v>Tier - 3</v>
      </c>
      <c r="O837" s="28" t="str">
        <f>VLOOKUP($A837,'Hospitalisation Details'!$A:$K,COLUMN('Hospitalisation Details'!H836),FALSE)</f>
        <v>Tier - 3</v>
      </c>
      <c r="P837" s="28" t="str">
        <f>VLOOKUP($A837,'Hospitalisation Details'!$A:$K,COLUMN('Hospitalisation Details'!I836),FALSE)</f>
        <v>R1011</v>
      </c>
      <c r="Q837" s="29">
        <f>VLOOKUP($A837,'Hospitalisation Details'!$A:$K,COLUMN('Hospitalisation Details'!K836),FALSE)</f>
        <v>58</v>
      </c>
    </row>
    <row r="838" spans="1:17" ht="15.75" customHeight="1" x14ac:dyDescent="0.35">
      <c r="A838" s="26" t="s">
        <v>876</v>
      </c>
      <c r="B838" s="11" t="str">
        <f>VLOOKUP(A838,'Customer Names'!A:E,COLUMN('Customer Names'!D837),FALSE)</f>
        <v>Ms. Wendy</v>
      </c>
      <c r="C838" s="11">
        <f>VLOOKUP($A838,'Medical Examinations'!$A:$J,COLUMN('Medical Examinations'!B837),FALSE)</f>
        <v>52.75</v>
      </c>
      <c r="D838" s="11">
        <f>VLOOKUP($A838,'Medical Examinations'!$A:$J,COLUMN('Medical Examinations'!C837),FALSE)</f>
        <v>6.02</v>
      </c>
      <c r="E838" s="11" t="str">
        <f>VLOOKUP($A838,'Medical Examinations'!$A:$J,COLUMN('Medical Examinations'!D837),FALSE)</f>
        <v>No</v>
      </c>
      <c r="F838" s="11" t="str">
        <f>VLOOKUP($A838,'Medical Examinations'!$A:$J,COLUMN('Medical Examinations'!E837),FALSE)</f>
        <v>No</v>
      </c>
      <c r="G838" s="11" t="str">
        <f>VLOOKUP($A838,'Medical Examinations'!$A:$J,COLUMN('Medical Examinations'!F837),FALSE)</f>
        <v>No</v>
      </c>
      <c r="H838" s="11">
        <f>VLOOKUP($A838,'Medical Examinations'!$A:$J,COLUMN('Medical Examinations'!G837),FALSE)</f>
        <v>1</v>
      </c>
      <c r="I838" s="11" t="str">
        <f>VLOOKUP($A838,'Medical Examinations'!$A:$J,COLUMN('Medical Examinations'!H837),FALSE)</f>
        <v>No</v>
      </c>
      <c r="J838" s="11" t="str">
        <f>VLOOKUP($A838,'Medical Examinations'!$A:$J,COLUMN('Medical Examinations'!I837),FALSE)</f>
        <v>Obesity</v>
      </c>
      <c r="K838" s="11" t="str">
        <f>VLOOKUP($A838,'Medical Examinations'!$A:$J,COLUMN('Medical Examinations'!J837),FALSE)</f>
        <v>Prediabetes</v>
      </c>
      <c r="L838" s="27">
        <f>VLOOKUP($A838,'Hospitalisation Details'!$A:$K,COLUMN('Hospitalisation Details'!J837),FALSE)</f>
        <v>33792</v>
      </c>
      <c r="M838" s="28">
        <f>VLOOKUP($A838,'Hospitalisation Details'!$A:$K,COLUMN('Hospitalisation Details'!F837),FALSE)</f>
        <v>12699.56</v>
      </c>
      <c r="N838" s="28" t="str">
        <f>VLOOKUP($A838,'Hospitalisation Details'!$A:$K,COLUMN('Hospitalisation Details'!G837),FALSE)</f>
        <v>Tier - 3</v>
      </c>
      <c r="O838" s="28" t="str">
        <f>VLOOKUP($A838,'Hospitalisation Details'!$A:$K,COLUMN('Hospitalisation Details'!H837),FALSE)</f>
        <v>Tier - 2</v>
      </c>
      <c r="P838" s="28" t="str">
        <f>VLOOKUP($A838,'Hospitalisation Details'!$A:$K,COLUMN('Hospitalisation Details'!I837),FALSE)</f>
        <v>R1011</v>
      </c>
      <c r="Q838" s="29">
        <f>VLOOKUP($A838,'Hospitalisation Details'!$A:$K,COLUMN('Hospitalisation Details'!K837),FALSE)</f>
        <v>30</v>
      </c>
    </row>
    <row r="839" spans="1:17" ht="15.75" customHeight="1" x14ac:dyDescent="0.35">
      <c r="A839" s="26" t="s">
        <v>877</v>
      </c>
      <c r="B839" s="11" t="str">
        <f>VLOOKUP(A839,'Customer Names'!A:E,COLUMN('Customer Names'!D838),FALSE)</f>
        <v>Mr. Eric</v>
      </c>
      <c r="C839" s="11">
        <f>VLOOKUP($A839,'Medical Examinations'!$A:$J,COLUMN('Medical Examinations'!B838),FALSE)</f>
        <v>36.67</v>
      </c>
      <c r="D839" s="11">
        <f>VLOOKUP($A839,'Medical Examinations'!$A:$J,COLUMN('Medical Examinations'!C838),FALSE)</f>
        <v>11.86</v>
      </c>
      <c r="E839" s="11" t="str">
        <f>VLOOKUP($A839,'Medical Examinations'!$A:$J,COLUMN('Medical Examinations'!D838),FALSE)</f>
        <v>No</v>
      </c>
      <c r="F839" s="11" t="str">
        <f>VLOOKUP($A839,'Medical Examinations'!$A:$J,COLUMN('Medical Examinations'!E838),FALSE)</f>
        <v>No</v>
      </c>
      <c r="G839" s="11" t="str">
        <f>VLOOKUP($A839,'Medical Examinations'!$A:$J,COLUMN('Medical Examinations'!F838),FALSE)</f>
        <v>No</v>
      </c>
      <c r="H839" s="11">
        <f>VLOOKUP($A839,'Medical Examinations'!$A:$J,COLUMN('Medical Examinations'!G838),FALSE)</f>
        <v>0</v>
      </c>
      <c r="I839" s="11" t="str">
        <f>VLOOKUP($A839,'Medical Examinations'!$A:$J,COLUMN('Medical Examinations'!H838),FALSE)</f>
        <v>No</v>
      </c>
      <c r="J839" s="11" t="str">
        <f>VLOOKUP($A839,'Medical Examinations'!$A:$J,COLUMN('Medical Examinations'!I838),FALSE)</f>
        <v>Obesity</v>
      </c>
      <c r="K839" s="11" t="str">
        <f>VLOOKUP($A839,'Medical Examinations'!$A:$J,COLUMN('Medical Examinations'!J838),FALSE)</f>
        <v>Diabetes</v>
      </c>
      <c r="L839" s="27">
        <f>VLOOKUP($A839,'Hospitalisation Details'!$A:$K,COLUMN('Hospitalisation Details'!J838),FALSE)</f>
        <v>27296</v>
      </c>
      <c r="M839" s="28">
        <f>VLOOKUP($A839,'Hospitalisation Details'!$A:$K,COLUMN('Hospitalisation Details'!F838),FALSE)</f>
        <v>12697.48</v>
      </c>
      <c r="N839" s="28" t="str">
        <f>VLOOKUP($A839,'Hospitalisation Details'!$A:$K,COLUMN('Hospitalisation Details'!G838),FALSE)</f>
        <v>Tier - 3</v>
      </c>
      <c r="O839" s="28" t="str">
        <f>VLOOKUP($A839,'Hospitalisation Details'!$A:$K,COLUMN('Hospitalisation Details'!H838),FALSE)</f>
        <v>Tier - 3</v>
      </c>
      <c r="P839" s="28" t="str">
        <f>VLOOKUP($A839,'Hospitalisation Details'!$A:$K,COLUMN('Hospitalisation Details'!I838),FALSE)</f>
        <v>R1021</v>
      </c>
      <c r="Q839" s="29">
        <f>VLOOKUP($A839,'Hospitalisation Details'!$A:$K,COLUMN('Hospitalisation Details'!K838),FALSE)</f>
        <v>48</v>
      </c>
    </row>
    <row r="840" spans="1:17" ht="15.75" customHeight="1" x14ac:dyDescent="0.35">
      <c r="A840" s="26" t="s">
        <v>878</v>
      </c>
      <c r="B840" s="11" t="str">
        <f>VLOOKUP(A840,'Customer Names'!A:E,COLUMN('Customer Names'!D839),FALSE)</f>
        <v>Ms. Elizabeth</v>
      </c>
      <c r="C840" s="11">
        <f>VLOOKUP($A840,'Medical Examinations'!$A:$J,COLUMN('Medical Examinations'!B839),FALSE)</f>
        <v>38.06</v>
      </c>
      <c r="D840" s="11">
        <f>VLOOKUP($A840,'Medical Examinations'!$A:$J,COLUMN('Medical Examinations'!C839),FALSE)</f>
        <v>8.25</v>
      </c>
      <c r="E840" s="11" t="str">
        <f>VLOOKUP($A840,'Medical Examinations'!$A:$J,COLUMN('Medical Examinations'!D839),FALSE)</f>
        <v>No</v>
      </c>
      <c r="F840" s="11" t="str">
        <f>VLOOKUP($A840,'Medical Examinations'!$A:$J,COLUMN('Medical Examinations'!E839),FALSE)</f>
        <v>No</v>
      </c>
      <c r="G840" s="11" t="str">
        <f>VLOOKUP($A840,'Medical Examinations'!$A:$J,COLUMN('Medical Examinations'!F839),FALSE)</f>
        <v>No</v>
      </c>
      <c r="H840" s="11">
        <f>VLOOKUP($A840,'Medical Examinations'!$A:$J,COLUMN('Medical Examinations'!G839),FALSE)</f>
        <v>0</v>
      </c>
      <c r="I840" s="11" t="str">
        <f>VLOOKUP($A840,'Medical Examinations'!$A:$J,COLUMN('Medical Examinations'!H839),FALSE)</f>
        <v>No</v>
      </c>
      <c r="J840" s="11" t="str">
        <f>VLOOKUP($A840,'Medical Examinations'!$A:$J,COLUMN('Medical Examinations'!I839),FALSE)</f>
        <v>Obesity</v>
      </c>
      <c r="K840" s="11" t="str">
        <f>VLOOKUP($A840,'Medical Examinations'!$A:$J,COLUMN('Medical Examinations'!J839),FALSE)</f>
        <v>Diabetes</v>
      </c>
      <c r="L840" s="27">
        <f>VLOOKUP($A840,'Hospitalisation Details'!$A:$K,COLUMN('Hospitalisation Details'!J839),FALSE)</f>
        <v>22885</v>
      </c>
      <c r="M840" s="28">
        <f>VLOOKUP($A840,'Hospitalisation Details'!$A:$K,COLUMN('Hospitalisation Details'!F839),FALSE)</f>
        <v>12648.7</v>
      </c>
      <c r="N840" s="28" t="str">
        <f>VLOOKUP($A840,'Hospitalisation Details'!$A:$K,COLUMN('Hospitalisation Details'!G839),FALSE)</f>
        <v>Tier - 3</v>
      </c>
      <c r="O840" s="28" t="str">
        <f>VLOOKUP($A840,'Hospitalisation Details'!$A:$K,COLUMN('Hospitalisation Details'!H839),FALSE)</f>
        <v>Tier - 2</v>
      </c>
      <c r="P840" s="28" t="str">
        <f>VLOOKUP($A840,'Hospitalisation Details'!$A:$K,COLUMN('Hospitalisation Details'!I839),FALSE)</f>
        <v>R1013</v>
      </c>
      <c r="Q840" s="29">
        <f>VLOOKUP($A840,'Hospitalisation Details'!$A:$K,COLUMN('Hospitalisation Details'!K839),FALSE)</f>
        <v>60</v>
      </c>
    </row>
    <row r="841" spans="1:17" ht="15.75" customHeight="1" x14ac:dyDescent="0.35">
      <c r="A841" s="26" t="s">
        <v>879</v>
      </c>
      <c r="B841" s="11" t="str">
        <f>VLOOKUP(A841,'Customer Names'!A:E,COLUMN('Customer Names'!D840),FALSE)</f>
        <v>Ms. Laura</v>
      </c>
      <c r="C841" s="11">
        <f>VLOOKUP($A841,'Medical Examinations'!$A:$J,COLUMN('Medical Examinations'!B840),FALSE)</f>
        <v>38</v>
      </c>
      <c r="D841" s="11">
        <f>VLOOKUP($A841,'Medical Examinations'!$A:$J,COLUMN('Medical Examinations'!C840),FALSE)</f>
        <v>8.1300000000000008</v>
      </c>
      <c r="E841" s="11" t="str">
        <f>VLOOKUP($A841,'Medical Examinations'!$A:$J,COLUMN('Medical Examinations'!D840),FALSE)</f>
        <v>No</v>
      </c>
      <c r="F841" s="11" t="str">
        <f>VLOOKUP($A841,'Medical Examinations'!$A:$J,COLUMN('Medical Examinations'!E840),FALSE)</f>
        <v>No</v>
      </c>
      <c r="G841" s="11" t="str">
        <f>VLOOKUP($A841,'Medical Examinations'!$A:$J,COLUMN('Medical Examinations'!F840),FALSE)</f>
        <v>No</v>
      </c>
      <c r="H841" s="11">
        <f>VLOOKUP($A841,'Medical Examinations'!$A:$J,COLUMN('Medical Examinations'!G840),FALSE)</f>
        <v>0</v>
      </c>
      <c r="I841" s="11" t="str">
        <f>VLOOKUP($A841,'Medical Examinations'!$A:$J,COLUMN('Medical Examinations'!H840),FALSE)</f>
        <v>No</v>
      </c>
      <c r="J841" s="11" t="str">
        <f>VLOOKUP($A841,'Medical Examinations'!$A:$J,COLUMN('Medical Examinations'!I840),FALSE)</f>
        <v>Obesity</v>
      </c>
      <c r="K841" s="11" t="str">
        <f>VLOOKUP($A841,'Medical Examinations'!$A:$J,COLUMN('Medical Examinations'!J840),FALSE)</f>
        <v>Diabetes</v>
      </c>
      <c r="L841" s="27">
        <f>VLOOKUP($A841,'Hospitalisation Details'!$A:$K,COLUMN('Hospitalisation Details'!J840),FALSE)</f>
        <v>23999</v>
      </c>
      <c r="M841" s="28">
        <f>VLOOKUP($A841,'Hospitalisation Details'!$A:$K,COLUMN('Hospitalisation Details'!F840),FALSE)</f>
        <v>12646.21</v>
      </c>
      <c r="N841" s="28" t="str">
        <f>VLOOKUP($A841,'Hospitalisation Details'!$A:$K,COLUMN('Hospitalisation Details'!G840),FALSE)</f>
        <v>Tier - 3</v>
      </c>
      <c r="O841" s="28" t="str">
        <f>VLOOKUP($A841,'Hospitalisation Details'!$A:$K,COLUMN('Hospitalisation Details'!H840),FALSE)</f>
        <v>Tier - 2</v>
      </c>
      <c r="P841" s="28" t="str">
        <f>VLOOKUP($A841,'Hospitalisation Details'!$A:$K,COLUMN('Hospitalisation Details'!I840),FALSE)</f>
        <v>R1011</v>
      </c>
      <c r="Q841" s="29">
        <f>VLOOKUP($A841,'Hospitalisation Details'!$A:$K,COLUMN('Hospitalisation Details'!K840),FALSE)</f>
        <v>57</v>
      </c>
    </row>
    <row r="842" spans="1:17" ht="15.75" customHeight="1" x14ac:dyDescent="0.35">
      <c r="A842" s="26" t="s">
        <v>880</v>
      </c>
      <c r="B842" s="11" t="str">
        <f>VLOOKUP(A842,'Customer Names'!A:E,COLUMN('Customer Names'!D841),FALSE)</f>
        <v>Ms. Amelia</v>
      </c>
      <c r="C842" s="11">
        <f>VLOOKUP($A842,'Medical Examinations'!$A:$J,COLUMN('Medical Examinations'!B841),FALSE)</f>
        <v>35.1</v>
      </c>
      <c r="D842" s="11">
        <f>VLOOKUP($A842,'Medical Examinations'!$A:$J,COLUMN('Medical Examinations'!C841),FALSE)</f>
        <v>10.1</v>
      </c>
      <c r="E842" s="11" t="str">
        <f>VLOOKUP($A842,'Medical Examinations'!$A:$J,COLUMN('Medical Examinations'!D841),FALSE)</f>
        <v>No</v>
      </c>
      <c r="F842" s="11" t="str">
        <f>VLOOKUP($A842,'Medical Examinations'!$A:$J,COLUMN('Medical Examinations'!E841),FALSE)</f>
        <v>No</v>
      </c>
      <c r="G842" s="11" t="str">
        <f>VLOOKUP($A842,'Medical Examinations'!$A:$J,COLUMN('Medical Examinations'!F841),FALSE)</f>
        <v>No</v>
      </c>
      <c r="H842" s="11">
        <f>VLOOKUP($A842,'Medical Examinations'!$A:$J,COLUMN('Medical Examinations'!G841),FALSE)</f>
        <v>0</v>
      </c>
      <c r="I842" s="11" t="str">
        <f>VLOOKUP($A842,'Medical Examinations'!$A:$J,COLUMN('Medical Examinations'!H841),FALSE)</f>
        <v>No</v>
      </c>
      <c r="J842" s="11" t="str">
        <f>VLOOKUP($A842,'Medical Examinations'!$A:$J,COLUMN('Medical Examinations'!I841),FALSE)</f>
        <v>Obesity</v>
      </c>
      <c r="K842" s="11" t="str">
        <f>VLOOKUP($A842,'Medical Examinations'!$A:$J,COLUMN('Medical Examinations'!J841),FALSE)</f>
        <v>Diabetes</v>
      </c>
      <c r="L842" s="27">
        <f>VLOOKUP($A842,'Hospitalisation Details'!$A:$K,COLUMN('Hospitalisation Details'!J841),FALSE)</f>
        <v>22838</v>
      </c>
      <c r="M842" s="28">
        <f>VLOOKUP($A842,'Hospitalisation Details'!$A:$K,COLUMN('Hospitalisation Details'!F841),FALSE)</f>
        <v>12644.59</v>
      </c>
      <c r="N842" s="28" t="str">
        <f>VLOOKUP($A842,'Hospitalisation Details'!$A:$K,COLUMN('Hospitalisation Details'!G841),FALSE)</f>
        <v>Tier - 3</v>
      </c>
      <c r="O842" s="28" t="str">
        <f>VLOOKUP($A842,'Hospitalisation Details'!$A:$K,COLUMN('Hospitalisation Details'!H841),FALSE)</f>
        <v>Tier - 2</v>
      </c>
      <c r="P842" s="28" t="str">
        <f>VLOOKUP($A842,'Hospitalisation Details'!$A:$K,COLUMN('Hospitalisation Details'!I841),FALSE)</f>
        <v>R1011</v>
      </c>
      <c r="Q842" s="29">
        <f>VLOOKUP($A842,'Hospitalisation Details'!$A:$K,COLUMN('Hospitalisation Details'!K841),FALSE)</f>
        <v>60</v>
      </c>
    </row>
    <row r="843" spans="1:17" ht="15.75" customHeight="1" x14ac:dyDescent="0.35">
      <c r="A843" s="26" t="s">
        <v>881</v>
      </c>
      <c r="B843" s="11" t="str">
        <f>VLOOKUP(A843,'Customer Names'!A:E,COLUMN('Customer Names'!D842),FALSE)</f>
        <v>Ms. Amy</v>
      </c>
      <c r="C843" s="11">
        <f>VLOOKUP($A843,'Medical Examinations'!$A:$J,COLUMN('Medical Examinations'!B842),FALSE)</f>
        <v>33.82</v>
      </c>
      <c r="D843" s="11">
        <f>VLOOKUP($A843,'Medical Examinations'!$A:$J,COLUMN('Medical Examinations'!C842),FALSE)</f>
        <v>5.89</v>
      </c>
      <c r="E843" s="11" t="str">
        <f>VLOOKUP($A843,'Medical Examinations'!$A:$J,COLUMN('Medical Examinations'!D842),FALSE)</f>
        <v>Yes</v>
      </c>
      <c r="F843" s="11" t="str">
        <f>VLOOKUP($A843,'Medical Examinations'!$A:$J,COLUMN('Medical Examinations'!E842),FALSE)</f>
        <v>No</v>
      </c>
      <c r="G843" s="11" t="str">
        <f>VLOOKUP($A843,'Medical Examinations'!$A:$J,COLUMN('Medical Examinations'!F842),FALSE)</f>
        <v>No</v>
      </c>
      <c r="H843" s="11">
        <f>VLOOKUP($A843,'Medical Examinations'!$A:$J,COLUMN('Medical Examinations'!G842),FALSE)</f>
        <v>2</v>
      </c>
      <c r="I843" s="11" t="str">
        <f>VLOOKUP($A843,'Medical Examinations'!$A:$J,COLUMN('Medical Examinations'!H842),FALSE)</f>
        <v>No</v>
      </c>
      <c r="J843" s="11" t="str">
        <f>VLOOKUP($A843,'Medical Examinations'!$A:$J,COLUMN('Medical Examinations'!I842),FALSE)</f>
        <v>Obesity</v>
      </c>
      <c r="K843" s="11" t="str">
        <f>VLOOKUP($A843,'Medical Examinations'!$A:$J,COLUMN('Medical Examinations'!J842),FALSE)</f>
        <v>Prediabetes</v>
      </c>
      <c r="L843" s="27">
        <f>VLOOKUP($A843,'Hospitalisation Details'!$A:$K,COLUMN('Hospitalisation Details'!J842),FALSE)</f>
        <v>24458</v>
      </c>
      <c r="M843" s="28">
        <f>VLOOKUP($A843,'Hospitalisation Details'!$A:$K,COLUMN('Hospitalisation Details'!F842),FALSE)</f>
        <v>12643.38</v>
      </c>
      <c r="N843" s="28" t="str">
        <f>VLOOKUP($A843,'Hospitalisation Details'!$A:$K,COLUMN('Hospitalisation Details'!G842),FALSE)</f>
        <v>Tier - 3</v>
      </c>
      <c r="O843" s="28" t="str">
        <f>VLOOKUP($A843,'Hospitalisation Details'!$A:$K,COLUMN('Hospitalisation Details'!H842),FALSE)</f>
        <v>Tier - 1</v>
      </c>
      <c r="P843" s="28" t="str">
        <f>VLOOKUP($A843,'Hospitalisation Details'!$A:$K,COLUMN('Hospitalisation Details'!I842),FALSE)</f>
        <v>R1012</v>
      </c>
      <c r="Q843" s="29">
        <f>VLOOKUP($A843,'Hospitalisation Details'!$A:$K,COLUMN('Hospitalisation Details'!K842),FALSE)</f>
        <v>56</v>
      </c>
    </row>
    <row r="844" spans="1:17" ht="15.75" customHeight="1" x14ac:dyDescent="0.35">
      <c r="A844" s="26" t="s">
        <v>882</v>
      </c>
      <c r="B844" s="11" t="str">
        <f>VLOOKUP(A844,'Customer Names'!A:E,COLUMN('Customer Names'!D843),FALSE)</f>
        <v>Ms. Katie</v>
      </c>
      <c r="C844" s="11">
        <f>VLOOKUP($A844,'Medical Examinations'!$A:$J,COLUMN('Medical Examinations'!B843),FALSE)</f>
        <v>37.43</v>
      </c>
      <c r="D844" s="11">
        <f>VLOOKUP($A844,'Medical Examinations'!$A:$J,COLUMN('Medical Examinations'!C843),FALSE)</f>
        <v>4.97</v>
      </c>
      <c r="E844" s="11" t="str">
        <f>VLOOKUP($A844,'Medical Examinations'!$A:$J,COLUMN('Medical Examinations'!D843),FALSE)</f>
        <v>No</v>
      </c>
      <c r="F844" s="11" t="str">
        <f>VLOOKUP($A844,'Medical Examinations'!$A:$J,COLUMN('Medical Examinations'!E843),FALSE)</f>
        <v>No</v>
      </c>
      <c r="G844" s="11" t="str">
        <f>VLOOKUP($A844,'Medical Examinations'!$A:$J,COLUMN('Medical Examinations'!F843),FALSE)</f>
        <v>No</v>
      </c>
      <c r="H844" s="11">
        <f>VLOOKUP($A844,'Medical Examinations'!$A:$J,COLUMN('Medical Examinations'!G843),FALSE)</f>
        <v>2</v>
      </c>
      <c r="I844" s="11" t="str">
        <f>VLOOKUP($A844,'Medical Examinations'!$A:$J,COLUMN('Medical Examinations'!H843),FALSE)</f>
        <v>No</v>
      </c>
      <c r="J844" s="11" t="str">
        <f>VLOOKUP($A844,'Medical Examinations'!$A:$J,COLUMN('Medical Examinations'!I843),FALSE)</f>
        <v>Obesity</v>
      </c>
      <c r="K844" s="11" t="str">
        <f>VLOOKUP($A844,'Medical Examinations'!$A:$J,COLUMN('Medical Examinations'!J843),FALSE)</f>
        <v>Normal</v>
      </c>
      <c r="L844" s="27">
        <f>VLOOKUP($A844,'Hospitalisation Details'!$A:$K,COLUMN('Hospitalisation Details'!J843),FALSE)</f>
        <v>26547</v>
      </c>
      <c r="M844" s="28">
        <f>VLOOKUP($A844,'Hospitalisation Details'!$A:$K,COLUMN('Hospitalisation Details'!F843),FALSE)</f>
        <v>12640.24</v>
      </c>
      <c r="N844" s="28" t="str">
        <f>VLOOKUP($A844,'Hospitalisation Details'!$A:$K,COLUMN('Hospitalisation Details'!G843),FALSE)</f>
        <v>Tier - 3</v>
      </c>
      <c r="O844" s="28" t="str">
        <f>VLOOKUP($A844,'Hospitalisation Details'!$A:$K,COLUMN('Hospitalisation Details'!H843),FALSE)</f>
        <v>Tier - 1</v>
      </c>
      <c r="P844" s="28" t="str">
        <f>VLOOKUP($A844,'Hospitalisation Details'!$A:$K,COLUMN('Hospitalisation Details'!I843),FALSE)</f>
        <v>R1011</v>
      </c>
      <c r="Q844" s="29">
        <f>VLOOKUP($A844,'Hospitalisation Details'!$A:$K,COLUMN('Hospitalisation Details'!K843),FALSE)</f>
        <v>50</v>
      </c>
    </row>
    <row r="845" spans="1:17" ht="15.75" customHeight="1" x14ac:dyDescent="0.35">
      <c r="A845" s="26" t="s">
        <v>883</v>
      </c>
      <c r="B845" s="11" t="str">
        <f>VLOOKUP(A845,'Customer Names'!A:E,COLUMN('Customer Names'!D844),FALSE)</f>
        <v>Ms. Laura</v>
      </c>
      <c r="C845" s="11">
        <f>VLOOKUP($A845,'Medical Examinations'!$A:$J,COLUMN('Medical Examinations'!B844),FALSE)</f>
        <v>30.5</v>
      </c>
      <c r="D845" s="11">
        <f>VLOOKUP($A845,'Medical Examinations'!$A:$J,COLUMN('Medical Examinations'!C844),FALSE)</f>
        <v>9.9</v>
      </c>
      <c r="E845" s="11" t="str">
        <f>VLOOKUP($A845,'Medical Examinations'!$A:$J,COLUMN('Medical Examinations'!D844),FALSE)</f>
        <v>No</v>
      </c>
      <c r="F845" s="11" t="str">
        <f>VLOOKUP($A845,'Medical Examinations'!$A:$J,COLUMN('Medical Examinations'!E844),FALSE)</f>
        <v>No</v>
      </c>
      <c r="G845" s="11" t="str">
        <f>VLOOKUP($A845,'Medical Examinations'!$A:$J,COLUMN('Medical Examinations'!F844),FALSE)</f>
        <v>No</v>
      </c>
      <c r="H845" s="11">
        <f>VLOOKUP($A845,'Medical Examinations'!$A:$J,COLUMN('Medical Examinations'!G844),FALSE)</f>
        <v>0</v>
      </c>
      <c r="I845" s="11" t="str">
        <f>VLOOKUP($A845,'Medical Examinations'!$A:$J,COLUMN('Medical Examinations'!H844),FALSE)</f>
        <v>No</v>
      </c>
      <c r="J845" s="11" t="str">
        <f>VLOOKUP($A845,'Medical Examinations'!$A:$J,COLUMN('Medical Examinations'!I844),FALSE)</f>
        <v>Obesity</v>
      </c>
      <c r="K845" s="11" t="str">
        <f>VLOOKUP($A845,'Medical Examinations'!$A:$J,COLUMN('Medical Examinations'!J844),FALSE)</f>
        <v>Diabetes</v>
      </c>
      <c r="L845" s="27">
        <f>VLOOKUP($A845,'Hospitalisation Details'!$A:$K,COLUMN('Hospitalisation Details'!J844),FALSE)</f>
        <v>22849</v>
      </c>
      <c r="M845" s="28">
        <f>VLOOKUP($A845,'Hospitalisation Details'!$A:$K,COLUMN('Hospitalisation Details'!F844),FALSE)</f>
        <v>12638.2</v>
      </c>
      <c r="N845" s="28" t="str">
        <f>VLOOKUP($A845,'Hospitalisation Details'!$A:$K,COLUMN('Hospitalisation Details'!G844),FALSE)</f>
        <v>Tier - 3</v>
      </c>
      <c r="O845" s="28" t="str">
        <f>VLOOKUP($A845,'Hospitalisation Details'!$A:$K,COLUMN('Hospitalisation Details'!H844),FALSE)</f>
        <v>Tier - 1</v>
      </c>
      <c r="P845" s="28" t="str">
        <f>VLOOKUP($A845,'Hospitalisation Details'!$A:$K,COLUMN('Hospitalisation Details'!I844),FALSE)</f>
        <v>R1011</v>
      </c>
      <c r="Q845" s="29">
        <f>VLOOKUP($A845,'Hospitalisation Details'!$A:$K,COLUMN('Hospitalisation Details'!K844),FALSE)</f>
        <v>60</v>
      </c>
    </row>
    <row r="846" spans="1:17" ht="15.75" customHeight="1" x14ac:dyDescent="0.35">
      <c r="A846" s="26" t="s">
        <v>884</v>
      </c>
      <c r="B846" s="11" t="str">
        <f>VLOOKUP(A846,'Customer Names'!A:E,COLUMN('Customer Names'!D845),FALSE)</f>
        <v>Mrs. Mayumi</v>
      </c>
      <c r="C846" s="11">
        <f>VLOOKUP($A846,'Medical Examinations'!$A:$J,COLUMN('Medical Examinations'!B845),FALSE)</f>
        <v>24.53</v>
      </c>
      <c r="D846" s="11">
        <f>VLOOKUP($A846,'Medical Examinations'!$A:$J,COLUMN('Medical Examinations'!C845),FALSE)</f>
        <v>9.0500000000000007</v>
      </c>
      <c r="E846" s="11" t="str">
        <f>VLOOKUP($A846,'Medical Examinations'!$A:$J,COLUMN('Medical Examinations'!D845),FALSE)</f>
        <v>No</v>
      </c>
      <c r="F846" s="11" t="str">
        <f>VLOOKUP($A846,'Medical Examinations'!$A:$J,COLUMN('Medical Examinations'!E845),FALSE)</f>
        <v>No</v>
      </c>
      <c r="G846" s="11" t="str">
        <f>VLOOKUP($A846,'Medical Examinations'!$A:$J,COLUMN('Medical Examinations'!F845),FALSE)</f>
        <v>No</v>
      </c>
      <c r="H846" s="11">
        <f>VLOOKUP($A846,'Medical Examinations'!$A:$J,COLUMN('Medical Examinations'!G845),FALSE)</f>
        <v>0</v>
      </c>
      <c r="I846" s="11" t="str">
        <f>VLOOKUP($A846,'Medical Examinations'!$A:$J,COLUMN('Medical Examinations'!H845),FALSE)</f>
        <v>No</v>
      </c>
      <c r="J846" s="11" t="str">
        <f>VLOOKUP($A846,'Medical Examinations'!$A:$J,COLUMN('Medical Examinations'!I845),FALSE)</f>
        <v>Healthy Weight</v>
      </c>
      <c r="K846" s="11" t="str">
        <f>VLOOKUP($A846,'Medical Examinations'!$A:$J,COLUMN('Medical Examinations'!J845),FALSE)</f>
        <v>Diabetes</v>
      </c>
      <c r="L846" s="27">
        <f>VLOOKUP($A846,'Hospitalisation Details'!$A:$K,COLUMN('Hospitalisation Details'!J845),FALSE)</f>
        <v>22972</v>
      </c>
      <c r="M846" s="28">
        <f>VLOOKUP($A846,'Hospitalisation Details'!$A:$K,COLUMN('Hospitalisation Details'!F845),FALSE)</f>
        <v>12629.9</v>
      </c>
      <c r="N846" s="28" t="str">
        <f>VLOOKUP($A846,'Hospitalisation Details'!$A:$K,COLUMN('Hospitalisation Details'!G845),FALSE)</f>
        <v>Tier - 3</v>
      </c>
      <c r="O846" s="28" t="str">
        <f>VLOOKUP($A846,'Hospitalisation Details'!$A:$K,COLUMN('Hospitalisation Details'!H845),FALSE)</f>
        <v>Tier - 3</v>
      </c>
      <c r="P846" s="28" t="str">
        <f>VLOOKUP($A846,'Hospitalisation Details'!$A:$K,COLUMN('Hospitalisation Details'!I845),FALSE)</f>
        <v>R1013</v>
      </c>
      <c r="Q846" s="29">
        <f>VLOOKUP($A846,'Hospitalisation Details'!$A:$K,COLUMN('Hospitalisation Details'!K845),FALSE)</f>
        <v>60</v>
      </c>
    </row>
    <row r="847" spans="1:17" ht="15.75" customHeight="1" x14ac:dyDescent="0.35">
      <c r="A847" s="26" t="s">
        <v>885</v>
      </c>
      <c r="B847" s="11" t="str">
        <f>VLOOKUP(A847,'Customer Names'!A:E,COLUMN('Customer Names'!D846),FALSE)</f>
        <v>Ms. Vanessa</v>
      </c>
      <c r="C847" s="11">
        <f>VLOOKUP($A847,'Medical Examinations'!$A:$J,COLUMN('Medical Examinations'!B846),FALSE)</f>
        <v>25.74</v>
      </c>
      <c r="D847" s="11">
        <f>VLOOKUP($A847,'Medical Examinations'!$A:$J,COLUMN('Medical Examinations'!C846),FALSE)</f>
        <v>10.93</v>
      </c>
      <c r="E847" s="11" t="str">
        <f>VLOOKUP($A847,'Medical Examinations'!$A:$J,COLUMN('Medical Examinations'!D846),FALSE)</f>
        <v>No</v>
      </c>
      <c r="F847" s="11" t="str">
        <f>VLOOKUP($A847,'Medical Examinations'!$A:$J,COLUMN('Medical Examinations'!E846),FALSE)</f>
        <v>No</v>
      </c>
      <c r="G847" s="11" t="str">
        <f>VLOOKUP($A847,'Medical Examinations'!$A:$J,COLUMN('Medical Examinations'!F846),FALSE)</f>
        <v>No</v>
      </c>
      <c r="H847" s="11">
        <f>VLOOKUP($A847,'Medical Examinations'!$A:$J,COLUMN('Medical Examinations'!G846),FALSE)</f>
        <v>0</v>
      </c>
      <c r="I847" s="11" t="str">
        <f>VLOOKUP($A847,'Medical Examinations'!$A:$J,COLUMN('Medical Examinations'!H846),FALSE)</f>
        <v>No</v>
      </c>
      <c r="J847" s="11" t="str">
        <f>VLOOKUP($A847,'Medical Examinations'!$A:$J,COLUMN('Medical Examinations'!I846),FALSE)</f>
        <v>Overweight</v>
      </c>
      <c r="K847" s="11" t="str">
        <f>VLOOKUP($A847,'Medical Examinations'!$A:$J,COLUMN('Medical Examinations'!J846),FALSE)</f>
        <v>Diabetes</v>
      </c>
      <c r="L847" s="27">
        <f>VLOOKUP($A847,'Hospitalisation Details'!$A:$K,COLUMN('Hospitalisation Details'!J846),FALSE)</f>
        <v>24019</v>
      </c>
      <c r="M847" s="28">
        <f>VLOOKUP($A847,'Hospitalisation Details'!$A:$K,COLUMN('Hospitalisation Details'!F846),FALSE)</f>
        <v>12629.17</v>
      </c>
      <c r="N847" s="28" t="str">
        <f>VLOOKUP($A847,'Hospitalisation Details'!$A:$K,COLUMN('Hospitalisation Details'!G846),FALSE)</f>
        <v>Tier - 3</v>
      </c>
      <c r="O847" s="28" t="str">
        <f>VLOOKUP($A847,'Hospitalisation Details'!$A:$K,COLUMN('Hospitalisation Details'!H846),FALSE)</f>
        <v>Tier - 1</v>
      </c>
      <c r="P847" s="28" t="str">
        <f>VLOOKUP($A847,'Hospitalisation Details'!$A:$K,COLUMN('Hospitalisation Details'!I846),FALSE)</f>
        <v>R1013</v>
      </c>
      <c r="Q847" s="29">
        <f>VLOOKUP($A847,'Hospitalisation Details'!$A:$K,COLUMN('Hospitalisation Details'!K846),FALSE)</f>
        <v>57</v>
      </c>
    </row>
    <row r="848" spans="1:17" ht="15.75" customHeight="1" x14ac:dyDescent="0.35">
      <c r="A848" s="26" t="s">
        <v>886</v>
      </c>
      <c r="B848" s="11" t="str">
        <f>VLOOKUP(A848,'Customer Names'!A:E,COLUMN('Customer Names'!D847),FALSE)</f>
        <v>Ms. Natali</v>
      </c>
      <c r="C848" s="11">
        <f>VLOOKUP($A848,'Medical Examinations'!$A:$J,COLUMN('Medical Examinations'!B847),FALSE)</f>
        <v>34.08</v>
      </c>
      <c r="D848" s="11">
        <f>VLOOKUP($A848,'Medical Examinations'!$A:$J,COLUMN('Medical Examinations'!C847),FALSE)</f>
        <v>7.58</v>
      </c>
      <c r="E848" s="11" t="str">
        <f>VLOOKUP($A848,'Medical Examinations'!$A:$J,COLUMN('Medical Examinations'!D847),FALSE)</f>
        <v>Yes</v>
      </c>
      <c r="F848" s="11" t="str">
        <f>VLOOKUP($A848,'Medical Examinations'!$A:$J,COLUMN('Medical Examinations'!E847),FALSE)</f>
        <v>No</v>
      </c>
      <c r="G848" s="11" t="str">
        <f>VLOOKUP($A848,'Medical Examinations'!$A:$J,COLUMN('Medical Examinations'!F847),FALSE)</f>
        <v>No</v>
      </c>
      <c r="H848" s="11">
        <f>VLOOKUP($A848,'Medical Examinations'!$A:$J,COLUMN('Medical Examinations'!G847),FALSE)</f>
        <v>2</v>
      </c>
      <c r="I848" s="11" t="str">
        <f>VLOOKUP($A848,'Medical Examinations'!$A:$J,COLUMN('Medical Examinations'!H847),FALSE)</f>
        <v>No</v>
      </c>
      <c r="J848" s="11" t="str">
        <f>VLOOKUP($A848,'Medical Examinations'!$A:$J,COLUMN('Medical Examinations'!I847),FALSE)</f>
        <v>Obesity</v>
      </c>
      <c r="K848" s="11" t="str">
        <f>VLOOKUP($A848,'Medical Examinations'!$A:$J,COLUMN('Medical Examinations'!J847),FALSE)</f>
        <v>Diabetes</v>
      </c>
      <c r="L848" s="27">
        <f>VLOOKUP($A848,'Hospitalisation Details'!$A:$K,COLUMN('Hospitalisation Details'!J847),FALSE)</f>
        <v>25930</v>
      </c>
      <c r="M848" s="28">
        <f>VLOOKUP($A848,'Hospitalisation Details'!$A:$K,COLUMN('Hospitalisation Details'!F847),FALSE)</f>
        <v>12624.74</v>
      </c>
      <c r="N848" s="28" t="str">
        <f>VLOOKUP($A848,'Hospitalisation Details'!$A:$K,COLUMN('Hospitalisation Details'!G847),FALSE)</f>
        <v>Tier - 3</v>
      </c>
      <c r="O848" s="28" t="str">
        <f>VLOOKUP($A848,'Hospitalisation Details'!$A:$K,COLUMN('Hospitalisation Details'!H847),FALSE)</f>
        <v>Tier - 1</v>
      </c>
      <c r="P848" s="28" t="str">
        <f>VLOOKUP($A848,'Hospitalisation Details'!$A:$K,COLUMN('Hospitalisation Details'!I847),FALSE)</f>
        <v>R1012</v>
      </c>
      <c r="Q848" s="29">
        <f>VLOOKUP($A848,'Hospitalisation Details'!$A:$K,COLUMN('Hospitalisation Details'!K847),FALSE)</f>
        <v>52</v>
      </c>
    </row>
    <row r="849" spans="1:17" ht="15.75" customHeight="1" x14ac:dyDescent="0.35">
      <c r="A849" s="26" t="s">
        <v>887</v>
      </c>
      <c r="B849" s="11" t="str">
        <f>VLOOKUP(A849,'Customer Names'!A:E,COLUMN('Customer Names'!D848),FALSE)</f>
        <v>Ms. Beth</v>
      </c>
      <c r="C849" s="11">
        <f>VLOOKUP($A849,'Medical Examinations'!$A:$J,COLUMN('Medical Examinations'!B848),FALSE)</f>
        <v>31.35</v>
      </c>
      <c r="D849" s="11">
        <f>VLOOKUP($A849,'Medical Examinations'!$A:$J,COLUMN('Medical Examinations'!C848),FALSE)</f>
        <v>11</v>
      </c>
      <c r="E849" s="11" t="str">
        <f>VLOOKUP($A849,'Medical Examinations'!$A:$J,COLUMN('Medical Examinations'!D848),FALSE)</f>
        <v>Yes</v>
      </c>
      <c r="F849" s="11" t="str">
        <f>VLOOKUP($A849,'Medical Examinations'!$A:$J,COLUMN('Medical Examinations'!E848),FALSE)</f>
        <v>No</v>
      </c>
      <c r="G849" s="11" t="str">
        <f>VLOOKUP($A849,'Medical Examinations'!$A:$J,COLUMN('Medical Examinations'!F848),FALSE)</f>
        <v>Yes</v>
      </c>
      <c r="H849" s="11">
        <f>VLOOKUP($A849,'Medical Examinations'!$A:$J,COLUMN('Medical Examinations'!G848),FALSE)</f>
        <v>1</v>
      </c>
      <c r="I849" s="11" t="str">
        <f>VLOOKUP($A849,'Medical Examinations'!$A:$J,COLUMN('Medical Examinations'!H848),FALSE)</f>
        <v>No</v>
      </c>
      <c r="J849" s="11" t="str">
        <f>VLOOKUP($A849,'Medical Examinations'!$A:$J,COLUMN('Medical Examinations'!I848),FALSE)</f>
        <v>Obesity</v>
      </c>
      <c r="K849" s="11" t="str">
        <f>VLOOKUP($A849,'Medical Examinations'!$A:$J,COLUMN('Medical Examinations'!J848),FALSE)</f>
        <v>Diabetes</v>
      </c>
      <c r="L849" s="27">
        <f>VLOOKUP($A849,'Hospitalisation Details'!$A:$K,COLUMN('Hospitalisation Details'!J848),FALSE)</f>
        <v>23242</v>
      </c>
      <c r="M849" s="28">
        <f>VLOOKUP($A849,'Hospitalisation Details'!$A:$K,COLUMN('Hospitalisation Details'!F848),FALSE)</f>
        <v>12622.18</v>
      </c>
      <c r="N849" s="28" t="str">
        <f>VLOOKUP($A849,'Hospitalisation Details'!$A:$K,COLUMN('Hospitalisation Details'!G848),FALSE)</f>
        <v>Tier - 3</v>
      </c>
      <c r="O849" s="28" t="str">
        <f>VLOOKUP($A849,'Hospitalisation Details'!$A:$K,COLUMN('Hospitalisation Details'!H848),FALSE)</f>
        <v>Tier - 1</v>
      </c>
      <c r="P849" s="28" t="str">
        <f>VLOOKUP($A849,'Hospitalisation Details'!$A:$K,COLUMN('Hospitalisation Details'!I848),FALSE)</f>
        <v>R1012</v>
      </c>
      <c r="Q849" s="29">
        <f>VLOOKUP($A849,'Hospitalisation Details'!$A:$K,COLUMN('Hospitalisation Details'!K848),FALSE)</f>
        <v>59</v>
      </c>
    </row>
    <row r="850" spans="1:17" ht="15.75" customHeight="1" x14ac:dyDescent="0.35">
      <c r="A850" s="26" t="s">
        <v>888</v>
      </c>
      <c r="B850" s="11" t="str">
        <f>VLOOKUP(A850,'Customer Names'!A:E,COLUMN('Customer Names'!D849),FALSE)</f>
        <v>Mr. Alex</v>
      </c>
      <c r="C850" s="11">
        <f>VLOOKUP($A850,'Medical Examinations'!$A:$J,COLUMN('Medical Examinations'!B849),FALSE)</f>
        <v>26.79</v>
      </c>
      <c r="D850" s="11">
        <f>VLOOKUP($A850,'Medical Examinations'!$A:$J,COLUMN('Medical Examinations'!C849),FALSE)</f>
        <v>5.0599999999999996</v>
      </c>
      <c r="E850" s="11" t="str">
        <f>VLOOKUP($A850,'Medical Examinations'!$A:$J,COLUMN('Medical Examinations'!D849),FALSE)</f>
        <v>No</v>
      </c>
      <c r="F850" s="11" t="str">
        <f>VLOOKUP($A850,'Medical Examinations'!$A:$J,COLUMN('Medical Examinations'!E849),FALSE)</f>
        <v>No</v>
      </c>
      <c r="G850" s="11" t="str">
        <f>VLOOKUP($A850,'Medical Examinations'!$A:$J,COLUMN('Medical Examinations'!F849),FALSE)</f>
        <v>No</v>
      </c>
      <c r="H850" s="11">
        <f>VLOOKUP($A850,'Medical Examinations'!$A:$J,COLUMN('Medical Examinations'!G849),FALSE)</f>
        <v>1</v>
      </c>
      <c r="I850" s="11" t="str">
        <f>VLOOKUP($A850,'Medical Examinations'!$A:$J,COLUMN('Medical Examinations'!H849),FALSE)</f>
        <v>No</v>
      </c>
      <c r="J850" s="11" t="str">
        <f>VLOOKUP($A850,'Medical Examinations'!$A:$J,COLUMN('Medical Examinations'!I849),FALSE)</f>
        <v>Overweight</v>
      </c>
      <c r="K850" s="11" t="str">
        <f>VLOOKUP($A850,'Medical Examinations'!$A:$J,COLUMN('Medical Examinations'!J849),FALSE)</f>
        <v>Normal</v>
      </c>
      <c r="L850" s="27">
        <f>VLOOKUP($A850,'Hospitalisation Details'!$A:$K,COLUMN('Hospitalisation Details'!J849),FALSE)</f>
        <v>36117</v>
      </c>
      <c r="M850" s="28">
        <f>VLOOKUP($A850,'Hospitalisation Details'!$A:$K,COLUMN('Hospitalisation Details'!F849),FALSE)</f>
        <v>12609.89</v>
      </c>
      <c r="N850" s="28" t="str">
        <f>VLOOKUP($A850,'Hospitalisation Details'!$A:$K,COLUMN('Hospitalisation Details'!G849),FALSE)</f>
        <v>Tier - 3</v>
      </c>
      <c r="O850" s="28" t="str">
        <f>VLOOKUP($A850,'Hospitalisation Details'!$A:$K,COLUMN('Hospitalisation Details'!H849),FALSE)</f>
        <v>Tier - 3</v>
      </c>
      <c r="P850" s="28" t="str">
        <f>VLOOKUP($A850,'Hospitalisation Details'!$A:$K,COLUMN('Hospitalisation Details'!I849),FALSE)</f>
        <v>R1012</v>
      </c>
      <c r="Q850" s="29">
        <f>VLOOKUP($A850,'Hospitalisation Details'!$A:$K,COLUMN('Hospitalisation Details'!K849),FALSE)</f>
        <v>24</v>
      </c>
    </row>
    <row r="851" spans="1:17" ht="15.75" customHeight="1" x14ac:dyDescent="0.35">
      <c r="A851" s="26" t="s">
        <v>889</v>
      </c>
      <c r="B851" s="11" t="str">
        <f>VLOOKUP(A851,'Customer Names'!A:E,COLUMN('Customer Names'!D850),FALSE)</f>
        <v>Mr. Spencer</v>
      </c>
      <c r="C851" s="11">
        <f>VLOOKUP($A851,'Medical Examinations'!$A:$J,COLUMN('Medical Examinations'!B850),FALSE)</f>
        <v>42.78</v>
      </c>
      <c r="D851" s="11">
        <f>VLOOKUP($A851,'Medical Examinations'!$A:$J,COLUMN('Medical Examinations'!C850),FALSE)</f>
        <v>6.11</v>
      </c>
      <c r="E851" s="11" t="str">
        <f>VLOOKUP($A851,'Medical Examinations'!$A:$J,COLUMN('Medical Examinations'!D850),FALSE)</f>
        <v>Yes</v>
      </c>
      <c r="F851" s="11" t="str">
        <f>VLOOKUP($A851,'Medical Examinations'!$A:$J,COLUMN('Medical Examinations'!E850),FALSE)</f>
        <v>No</v>
      </c>
      <c r="G851" s="11" t="str">
        <f>VLOOKUP($A851,'Medical Examinations'!$A:$J,COLUMN('Medical Examinations'!F850),FALSE)</f>
        <v>No</v>
      </c>
      <c r="H851" s="11">
        <f>VLOOKUP($A851,'Medical Examinations'!$A:$J,COLUMN('Medical Examinations'!G850),FALSE)</f>
        <v>1</v>
      </c>
      <c r="I851" s="11" t="str">
        <f>VLOOKUP($A851,'Medical Examinations'!$A:$J,COLUMN('Medical Examinations'!H850),FALSE)</f>
        <v>No</v>
      </c>
      <c r="J851" s="11" t="str">
        <f>VLOOKUP($A851,'Medical Examinations'!$A:$J,COLUMN('Medical Examinations'!I850),FALSE)</f>
        <v>Obesity</v>
      </c>
      <c r="K851" s="11" t="str">
        <f>VLOOKUP($A851,'Medical Examinations'!$A:$J,COLUMN('Medical Examinations'!J850),FALSE)</f>
        <v>Prediabetes</v>
      </c>
      <c r="L851" s="27">
        <f>VLOOKUP($A851,'Hospitalisation Details'!$A:$K,COLUMN('Hospitalisation Details'!J850),FALSE)</f>
        <v>32366</v>
      </c>
      <c r="M851" s="28">
        <f>VLOOKUP($A851,'Hospitalisation Details'!$A:$K,COLUMN('Hospitalisation Details'!F850),FALSE)</f>
        <v>12600.46</v>
      </c>
      <c r="N851" s="28" t="str">
        <f>VLOOKUP($A851,'Hospitalisation Details'!$A:$K,COLUMN('Hospitalisation Details'!G850),FALSE)</f>
        <v>Tier - 3</v>
      </c>
      <c r="O851" s="28" t="str">
        <f>VLOOKUP($A851,'Hospitalisation Details'!$A:$K,COLUMN('Hospitalisation Details'!H850),FALSE)</f>
        <v>Tier - 1</v>
      </c>
      <c r="P851" s="28" t="str">
        <f>VLOOKUP($A851,'Hospitalisation Details'!$A:$K,COLUMN('Hospitalisation Details'!I850),FALSE)</f>
        <v>R1023</v>
      </c>
      <c r="Q851" s="29">
        <f>VLOOKUP($A851,'Hospitalisation Details'!$A:$K,COLUMN('Hospitalisation Details'!K850),FALSE)</f>
        <v>34</v>
      </c>
    </row>
    <row r="852" spans="1:17" ht="15.75" customHeight="1" x14ac:dyDescent="0.35">
      <c r="A852" s="26" t="s">
        <v>890</v>
      </c>
      <c r="B852" s="11" t="str">
        <f>VLOOKUP(A852,'Customer Names'!A:E,COLUMN('Customer Names'!D851),FALSE)</f>
        <v>Ms. Andee</v>
      </c>
      <c r="C852" s="11">
        <f>VLOOKUP($A852,'Medical Examinations'!$A:$J,COLUMN('Medical Examinations'!B851),FALSE)</f>
        <v>46.75</v>
      </c>
      <c r="D852" s="11">
        <f>VLOOKUP($A852,'Medical Examinations'!$A:$J,COLUMN('Medical Examinations'!C851),FALSE)</f>
        <v>6.66</v>
      </c>
      <c r="E852" s="11" t="str">
        <f>VLOOKUP($A852,'Medical Examinations'!$A:$J,COLUMN('Medical Examinations'!D851),FALSE)</f>
        <v>Yes</v>
      </c>
      <c r="F852" s="11" t="str">
        <f>VLOOKUP($A852,'Medical Examinations'!$A:$J,COLUMN('Medical Examinations'!E851),FALSE)</f>
        <v>No</v>
      </c>
      <c r="G852" s="11" t="str">
        <f>VLOOKUP($A852,'Medical Examinations'!$A:$J,COLUMN('Medical Examinations'!F851),FALSE)</f>
        <v>No</v>
      </c>
      <c r="H852" s="11">
        <f>VLOOKUP($A852,'Medical Examinations'!$A:$J,COLUMN('Medical Examinations'!G851),FALSE)</f>
        <v>2</v>
      </c>
      <c r="I852" s="11" t="str">
        <f>VLOOKUP($A852,'Medical Examinations'!$A:$J,COLUMN('Medical Examinations'!H851),FALSE)</f>
        <v>No</v>
      </c>
      <c r="J852" s="11" t="str">
        <f>VLOOKUP($A852,'Medical Examinations'!$A:$J,COLUMN('Medical Examinations'!I851),FALSE)</f>
        <v>Obesity</v>
      </c>
      <c r="K852" s="11" t="str">
        <f>VLOOKUP($A852,'Medical Examinations'!$A:$J,COLUMN('Medical Examinations'!J851),FALSE)</f>
        <v>Diabetes</v>
      </c>
      <c r="L852" s="27">
        <f>VLOOKUP($A852,'Hospitalisation Details'!$A:$K,COLUMN('Hospitalisation Details'!J851),FALSE)</f>
        <v>25737</v>
      </c>
      <c r="M852" s="28">
        <f>VLOOKUP($A852,'Hospitalisation Details'!$A:$K,COLUMN('Hospitalisation Details'!F851),FALSE)</f>
        <v>12592.53</v>
      </c>
      <c r="N852" s="28" t="str">
        <f>VLOOKUP($A852,'Hospitalisation Details'!$A:$K,COLUMN('Hospitalisation Details'!G851),FALSE)</f>
        <v>Tier - 3</v>
      </c>
      <c r="O852" s="28" t="str">
        <f>VLOOKUP($A852,'Hospitalisation Details'!$A:$K,COLUMN('Hospitalisation Details'!H851),FALSE)</f>
        <v>Tier - 2</v>
      </c>
      <c r="P852" s="28" t="str">
        <f>VLOOKUP($A852,'Hospitalisation Details'!$A:$K,COLUMN('Hospitalisation Details'!I851),FALSE)</f>
        <v>R1013</v>
      </c>
      <c r="Q852" s="29">
        <f>VLOOKUP($A852,'Hospitalisation Details'!$A:$K,COLUMN('Hospitalisation Details'!K851),FALSE)</f>
        <v>52</v>
      </c>
    </row>
    <row r="853" spans="1:17" ht="15.75" customHeight="1" x14ac:dyDescent="0.35">
      <c r="A853" s="26" t="s">
        <v>891</v>
      </c>
      <c r="B853" s="11" t="str">
        <f>VLOOKUP(A853,'Customer Names'!A:E,COLUMN('Customer Names'!D852),FALSE)</f>
        <v>Mrs. Amy</v>
      </c>
      <c r="C853" s="11">
        <f>VLOOKUP($A853,'Medical Examinations'!$A:$J,COLUMN('Medical Examinations'!B852),FALSE)</f>
        <v>32.15</v>
      </c>
      <c r="D853" s="11">
        <f>VLOOKUP($A853,'Medical Examinations'!$A:$J,COLUMN('Medical Examinations'!C852),FALSE)</f>
        <v>4.0199999999999996</v>
      </c>
      <c r="E853" s="11" t="str">
        <f>VLOOKUP($A853,'Medical Examinations'!$A:$J,COLUMN('Medical Examinations'!D852),FALSE)</f>
        <v>Yes</v>
      </c>
      <c r="F853" s="11" t="str">
        <f>VLOOKUP($A853,'Medical Examinations'!$A:$J,COLUMN('Medical Examinations'!E852),FALSE)</f>
        <v>No</v>
      </c>
      <c r="G853" s="11" t="str">
        <f>VLOOKUP($A853,'Medical Examinations'!$A:$J,COLUMN('Medical Examinations'!F852),FALSE)</f>
        <v>Yes</v>
      </c>
      <c r="H853" s="11">
        <f>VLOOKUP($A853,'Medical Examinations'!$A:$J,COLUMN('Medical Examinations'!G852),FALSE)</f>
        <v>1</v>
      </c>
      <c r="I853" s="11" t="str">
        <f>VLOOKUP($A853,'Medical Examinations'!$A:$J,COLUMN('Medical Examinations'!H852),FALSE)</f>
        <v>No</v>
      </c>
      <c r="J853" s="11" t="str">
        <f>VLOOKUP($A853,'Medical Examinations'!$A:$J,COLUMN('Medical Examinations'!I852),FALSE)</f>
        <v>Obesity</v>
      </c>
      <c r="K853" s="11" t="str">
        <f>VLOOKUP($A853,'Medical Examinations'!$A:$J,COLUMN('Medical Examinations'!J852),FALSE)</f>
        <v>Normal</v>
      </c>
      <c r="L853" s="27">
        <f>VLOOKUP($A853,'Hospitalisation Details'!$A:$K,COLUMN('Hospitalisation Details'!J852),FALSE)</f>
        <v>25533</v>
      </c>
      <c r="M853" s="28">
        <f>VLOOKUP($A853,'Hospitalisation Details'!$A:$K,COLUMN('Hospitalisation Details'!F852),FALSE)</f>
        <v>12579.92</v>
      </c>
      <c r="N853" s="28" t="str">
        <f>VLOOKUP($A853,'Hospitalisation Details'!$A:$K,COLUMN('Hospitalisation Details'!G852),FALSE)</f>
        <v>Tier - 3</v>
      </c>
      <c r="O853" s="28" t="str">
        <f>VLOOKUP($A853,'Hospitalisation Details'!$A:$K,COLUMN('Hospitalisation Details'!H852),FALSE)</f>
        <v>Tier - 1</v>
      </c>
      <c r="P853" s="28" t="str">
        <f>VLOOKUP($A853,'Hospitalisation Details'!$A:$K,COLUMN('Hospitalisation Details'!I852),FALSE)</f>
        <v>R1025</v>
      </c>
      <c r="Q853" s="29">
        <f>VLOOKUP($A853,'Hospitalisation Details'!$A:$K,COLUMN('Hospitalisation Details'!K852),FALSE)</f>
        <v>53</v>
      </c>
    </row>
    <row r="854" spans="1:17" ht="15.75" customHeight="1" x14ac:dyDescent="0.35">
      <c r="A854" s="26" t="s">
        <v>892</v>
      </c>
      <c r="B854" s="11" t="str">
        <f>VLOOKUP(A854,'Customer Names'!A:E,COLUMN('Customer Names'!D853),FALSE)</f>
        <v>Mr. Joshua</v>
      </c>
      <c r="C854" s="11">
        <f>VLOOKUP($A854,'Medical Examinations'!$A:$J,COLUMN('Medical Examinations'!B853),FALSE)</f>
        <v>43.4</v>
      </c>
      <c r="D854" s="11">
        <f>VLOOKUP($A854,'Medical Examinations'!$A:$J,COLUMN('Medical Examinations'!C853),FALSE)</f>
        <v>8.81</v>
      </c>
      <c r="E854" s="11" t="str">
        <f>VLOOKUP($A854,'Medical Examinations'!$A:$J,COLUMN('Medical Examinations'!D853),FALSE)</f>
        <v>Yes</v>
      </c>
      <c r="F854" s="11" t="str">
        <f>VLOOKUP($A854,'Medical Examinations'!$A:$J,COLUMN('Medical Examinations'!E853),FALSE)</f>
        <v>No</v>
      </c>
      <c r="G854" s="11" t="str">
        <f>VLOOKUP($A854,'Medical Examinations'!$A:$J,COLUMN('Medical Examinations'!F853),FALSE)</f>
        <v>No</v>
      </c>
      <c r="H854" s="11">
        <f>VLOOKUP($A854,'Medical Examinations'!$A:$J,COLUMN('Medical Examinations'!G853),FALSE)</f>
        <v>2</v>
      </c>
      <c r="I854" s="11" t="str">
        <f>VLOOKUP($A854,'Medical Examinations'!$A:$J,COLUMN('Medical Examinations'!H853),FALSE)</f>
        <v>No</v>
      </c>
      <c r="J854" s="11" t="str">
        <f>VLOOKUP($A854,'Medical Examinations'!$A:$J,COLUMN('Medical Examinations'!I853),FALSE)</f>
        <v>Obesity</v>
      </c>
      <c r="K854" s="11" t="str">
        <f>VLOOKUP($A854,'Medical Examinations'!$A:$J,COLUMN('Medical Examinations'!J853),FALSE)</f>
        <v>Diabetes</v>
      </c>
      <c r="L854" s="27">
        <f>VLOOKUP($A854,'Hospitalisation Details'!$A:$K,COLUMN('Hospitalisation Details'!J853),FALSE)</f>
        <v>22613</v>
      </c>
      <c r="M854" s="28">
        <f>VLOOKUP($A854,'Hospitalisation Details'!$A:$K,COLUMN('Hospitalisation Details'!F853),FALSE)</f>
        <v>12574.05</v>
      </c>
      <c r="N854" s="28" t="str">
        <f>VLOOKUP($A854,'Hospitalisation Details'!$A:$K,COLUMN('Hospitalisation Details'!G853),FALSE)</f>
        <v>Tier - 3</v>
      </c>
      <c r="O854" s="28" t="str">
        <f>VLOOKUP($A854,'Hospitalisation Details'!$A:$K,COLUMN('Hospitalisation Details'!H853),FALSE)</f>
        <v>Tier - 1</v>
      </c>
      <c r="P854" s="28" t="str">
        <f>VLOOKUP($A854,'Hospitalisation Details'!$A:$K,COLUMN('Hospitalisation Details'!I853),FALSE)</f>
        <v>R1011</v>
      </c>
      <c r="Q854" s="29">
        <f>VLOOKUP($A854,'Hospitalisation Details'!$A:$K,COLUMN('Hospitalisation Details'!K853),FALSE)</f>
        <v>61</v>
      </c>
    </row>
    <row r="855" spans="1:17" ht="15.75" customHeight="1" x14ac:dyDescent="0.35">
      <c r="A855" s="26" t="s">
        <v>893</v>
      </c>
      <c r="B855" s="11" t="str">
        <f>VLOOKUP(A855,'Customer Names'!A:E,COLUMN('Customer Names'!D854),FALSE)</f>
        <v>Mr. C</v>
      </c>
      <c r="C855" s="11">
        <f>VLOOKUP($A855,'Medical Examinations'!$A:$J,COLUMN('Medical Examinations'!B854),FALSE)</f>
        <v>31.57</v>
      </c>
      <c r="D855" s="11">
        <f>VLOOKUP($A855,'Medical Examinations'!$A:$J,COLUMN('Medical Examinations'!C854),FALSE)</f>
        <v>7.92</v>
      </c>
      <c r="E855" s="11" t="str">
        <f>VLOOKUP($A855,'Medical Examinations'!$A:$J,COLUMN('Medical Examinations'!D854),FALSE)</f>
        <v>Yes</v>
      </c>
      <c r="F855" s="11" t="str">
        <f>VLOOKUP($A855,'Medical Examinations'!$A:$J,COLUMN('Medical Examinations'!E854),FALSE)</f>
        <v>No</v>
      </c>
      <c r="G855" s="11" t="str">
        <f>VLOOKUP($A855,'Medical Examinations'!$A:$J,COLUMN('Medical Examinations'!F854),FALSE)</f>
        <v>No</v>
      </c>
      <c r="H855" s="11">
        <f>VLOOKUP($A855,'Medical Examinations'!$A:$J,COLUMN('Medical Examinations'!G854),FALSE)</f>
        <v>2</v>
      </c>
      <c r="I855" s="11" t="str">
        <f>VLOOKUP($A855,'Medical Examinations'!$A:$J,COLUMN('Medical Examinations'!H854),FALSE)</f>
        <v>No</v>
      </c>
      <c r="J855" s="11" t="str">
        <f>VLOOKUP($A855,'Medical Examinations'!$A:$J,COLUMN('Medical Examinations'!I854),FALSE)</f>
        <v>Obesity</v>
      </c>
      <c r="K855" s="11" t="str">
        <f>VLOOKUP($A855,'Medical Examinations'!$A:$J,COLUMN('Medical Examinations'!J854),FALSE)</f>
        <v>Diabetes</v>
      </c>
      <c r="L855" s="27">
        <f>VLOOKUP($A855,'Hospitalisation Details'!$A:$K,COLUMN('Hospitalisation Details'!J854),FALSE)</f>
        <v>22613</v>
      </c>
      <c r="M855" s="28">
        <f>VLOOKUP($A855,'Hospitalisation Details'!$A:$K,COLUMN('Hospitalisation Details'!F854),FALSE)</f>
        <v>12557.61</v>
      </c>
      <c r="N855" s="28" t="str">
        <f>VLOOKUP($A855,'Hospitalisation Details'!$A:$K,COLUMN('Hospitalisation Details'!G854),FALSE)</f>
        <v>Tier - 3</v>
      </c>
      <c r="O855" s="28" t="str">
        <f>VLOOKUP($A855,'Hospitalisation Details'!$A:$K,COLUMN('Hospitalisation Details'!H854),FALSE)</f>
        <v>Tier - 3</v>
      </c>
      <c r="P855" s="28" t="str">
        <f>VLOOKUP($A855,'Hospitalisation Details'!$A:$K,COLUMN('Hospitalisation Details'!I854),FALSE)</f>
        <v>R1013</v>
      </c>
      <c r="Q855" s="29">
        <f>VLOOKUP($A855,'Hospitalisation Details'!$A:$K,COLUMN('Hospitalisation Details'!K854),FALSE)</f>
        <v>61</v>
      </c>
    </row>
    <row r="856" spans="1:17" ht="15.75" customHeight="1" x14ac:dyDescent="0.35">
      <c r="A856" s="26" t="s">
        <v>894</v>
      </c>
      <c r="B856" s="11" t="str">
        <f>VLOOKUP(A856,'Customer Names'!A:E,COLUMN('Customer Names'!D855),FALSE)</f>
        <v>Mr. Jeremy</v>
      </c>
      <c r="C856" s="11">
        <f>VLOOKUP($A856,'Medical Examinations'!$A:$J,COLUMN('Medical Examinations'!B855),FALSE)</f>
        <v>24.32</v>
      </c>
      <c r="D856" s="11">
        <f>VLOOKUP($A856,'Medical Examinations'!$A:$J,COLUMN('Medical Examinations'!C855),FALSE)</f>
        <v>7.48</v>
      </c>
      <c r="E856" s="11" t="str">
        <f>VLOOKUP($A856,'Medical Examinations'!$A:$J,COLUMN('Medical Examinations'!D855),FALSE)</f>
        <v>No</v>
      </c>
      <c r="F856" s="11" t="str">
        <f>VLOOKUP($A856,'Medical Examinations'!$A:$J,COLUMN('Medical Examinations'!E855),FALSE)</f>
        <v>No</v>
      </c>
      <c r="G856" s="11" t="str">
        <f>VLOOKUP($A856,'Medical Examinations'!$A:$J,COLUMN('Medical Examinations'!F855),FALSE)</f>
        <v>No</v>
      </c>
      <c r="H856" s="11">
        <f>VLOOKUP($A856,'Medical Examinations'!$A:$J,COLUMN('Medical Examinations'!G855),FALSE)</f>
        <v>0</v>
      </c>
      <c r="I856" s="11" t="str">
        <f>VLOOKUP($A856,'Medical Examinations'!$A:$J,COLUMN('Medical Examinations'!H855),FALSE)</f>
        <v>No</v>
      </c>
      <c r="J856" s="11" t="str">
        <f>VLOOKUP($A856,'Medical Examinations'!$A:$J,COLUMN('Medical Examinations'!I855),FALSE)</f>
        <v>Healthy Weight</v>
      </c>
      <c r="K856" s="11" t="str">
        <f>VLOOKUP($A856,'Medical Examinations'!$A:$J,COLUMN('Medical Examinations'!J855),FALSE)</f>
        <v>Diabetes</v>
      </c>
      <c r="L856" s="27">
        <f>VLOOKUP($A856,'Hospitalisation Details'!$A:$K,COLUMN('Hospitalisation Details'!J855),FALSE)</f>
        <v>22935</v>
      </c>
      <c r="M856" s="28">
        <f>VLOOKUP($A856,'Hospitalisation Details'!$A:$K,COLUMN('Hospitalisation Details'!F855),FALSE)</f>
        <v>12523.6</v>
      </c>
      <c r="N856" s="28" t="str">
        <f>VLOOKUP($A856,'Hospitalisation Details'!$A:$K,COLUMN('Hospitalisation Details'!G855),FALSE)</f>
        <v>Tier - 3</v>
      </c>
      <c r="O856" s="28" t="str">
        <f>VLOOKUP($A856,'Hospitalisation Details'!$A:$K,COLUMN('Hospitalisation Details'!H855),FALSE)</f>
        <v>Tier - 3</v>
      </c>
      <c r="P856" s="28" t="str">
        <f>VLOOKUP($A856,'Hospitalisation Details'!$A:$K,COLUMN('Hospitalisation Details'!I855),FALSE)</f>
        <v>R1012</v>
      </c>
      <c r="Q856" s="29">
        <f>VLOOKUP($A856,'Hospitalisation Details'!$A:$K,COLUMN('Hospitalisation Details'!K855),FALSE)</f>
        <v>60</v>
      </c>
    </row>
    <row r="857" spans="1:17" ht="15.75" customHeight="1" x14ac:dyDescent="0.35">
      <c r="A857" s="26" t="s">
        <v>895</v>
      </c>
      <c r="B857" s="11" t="str">
        <f>VLOOKUP(A857,'Customer Names'!A:E,COLUMN('Customer Names'!D856),FALSE)</f>
        <v>Mr. Patrick</v>
      </c>
      <c r="C857" s="11">
        <f>VLOOKUP($A857,'Medical Examinations'!$A:$J,COLUMN('Medical Examinations'!B856),FALSE)</f>
        <v>31.07</v>
      </c>
      <c r="D857" s="11">
        <f>VLOOKUP($A857,'Medical Examinations'!$A:$J,COLUMN('Medical Examinations'!C856),FALSE)</f>
        <v>4.62</v>
      </c>
      <c r="E857" s="11" t="str">
        <f>VLOOKUP($A857,'Medical Examinations'!$A:$J,COLUMN('Medical Examinations'!D856),FALSE)</f>
        <v>Yes</v>
      </c>
      <c r="F857" s="11" t="str">
        <f>VLOOKUP($A857,'Medical Examinations'!$A:$J,COLUMN('Medical Examinations'!E856),FALSE)</f>
        <v>No</v>
      </c>
      <c r="G857" s="11" t="str">
        <f>VLOOKUP($A857,'Medical Examinations'!$A:$J,COLUMN('Medical Examinations'!F856),FALSE)</f>
        <v>No</v>
      </c>
      <c r="H857" s="11">
        <f>VLOOKUP($A857,'Medical Examinations'!$A:$J,COLUMN('Medical Examinations'!G856),FALSE)</f>
        <v>2</v>
      </c>
      <c r="I857" s="11" t="str">
        <f>VLOOKUP($A857,'Medical Examinations'!$A:$J,COLUMN('Medical Examinations'!H856),FALSE)</f>
        <v>No</v>
      </c>
      <c r="J857" s="11" t="str">
        <f>VLOOKUP($A857,'Medical Examinations'!$A:$J,COLUMN('Medical Examinations'!I856),FALSE)</f>
        <v>Obesity</v>
      </c>
      <c r="K857" s="11" t="str">
        <f>VLOOKUP($A857,'Medical Examinations'!$A:$J,COLUMN('Medical Examinations'!J856),FALSE)</f>
        <v>Normal</v>
      </c>
      <c r="L857" s="27">
        <f>VLOOKUP($A857,'Hospitalisation Details'!$A:$K,COLUMN('Hospitalisation Details'!J856),FALSE)</f>
        <v>24300</v>
      </c>
      <c r="M857" s="28">
        <f>VLOOKUP($A857,'Hospitalisation Details'!$A:$K,COLUMN('Hospitalisation Details'!F856),FALSE)</f>
        <v>12499.88</v>
      </c>
      <c r="N857" s="28" t="str">
        <f>VLOOKUP($A857,'Hospitalisation Details'!$A:$K,COLUMN('Hospitalisation Details'!G856),FALSE)</f>
        <v>Tier - 3</v>
      </c>
      <c r="O857" s="28" t="str">
        <f>VLOOKUP($A857,'Hospitalisation Details'!$A:$K,COLUMN('Hospitalisation Details'!H856),FALSE)</f>
        <v>Tier - 2</v>
      </c>
      <c r="P857" s="28" t="str">
        <f>VLOOKUP($A857,'Hospitalisation Details'!$A:$K,COLUMN('Hospitalisation Details'!I856),FALSE)</f>
        <v>R1012</v>
      </c>
      <c r="Q857" s="29">
        <f>VLOOKUP($A857,'Hospitalisation Details'!$A:$K,COLUMN('Hospitalisation Details'!K856),FALSE)</f>
        <v>56</v>
      </c>
    </row>
    <row r="858" spans="1:17" ht="15.75" customHeight="1" x14ac:dyDescent="0.35">
      <c r="A858" s="26" t="s">
        <v>896</v>
      </c>
      <c r="B858" s="11" t="str">
        <f>VLOOKUP(A858,'Customer Names'!A:E,COLUMN('Customer Names'!D857),FALSE)</f>
        <v>Ms. Kelly</v>
      </c>
      <c r="C858" s="11">
        <f>VLOOKUP($A858,'Medical Examinations'!$A:$J,COLUMN('Medical Examinations'!B857),FALSE)</f>
        <v>35.814999999999998</v>
      </c>
      <c r="D858" s="11">
        <f>VLOOKUP($A858,'Medical Examinations'!$A:$J,COLUMN('Medical Examinations'!C857),FALSE)</f>
        <v>8.4700000000000006</v>
      </c>
      <c r="E858" s="11" t="str">
        <f>VLOOKUP($A858,'Medical Examinations'!$A:$J,COLUMN('Medical Examinations'!D857),FALSE)</f>
        <v>No</v>
      </c>
      <c r="F858" s="11" t="str">
        <f>VLOOKUP($A858,'Medical Examinations'!$A:$J,COLUMN('Medical Examinations'!E857),FALSE)</f>
        <v>No</v>
      </c>
      <c r="G858" s="11" t="str">
        <f>VLOOKUP($A858,'Medical Examinations'!$A:$J,COLUMN('Medical Examinations'!F857),FALSE)</f>
        <v>No</v>
      </c>
      <c r="H858" s="11">
        <f>VLOOKUP($A858,'Medical Examinations'!$A:$J,COLUMN('Medical Examinations'!G857),FALSE)</f>
        <v>0</v>
      </c>
      <c r="I858" s="11" t="str">
        <f>VLOOKUP($A858,'Medical Examinations'!$A:$J,COLUMN('Medical Examinations'!H857),FALSE)</f>
        <v>No</v>
      </c>
      <c r="J858" s="11" t="str">
        <f>VLOOKUP($A858,'Medical Examinations'!$A:$J,COLUMN('Medical Examinations'!I857),FALSE)</f>
        <v>Obesity</v>
      </c>
      <c r="K858" s="11" t="str">
        <f>VLOOKUP($A858,'Medical Examinations'!$A:$J,COLUMN('Medical Examinations'!J857),FALSE)</f>
        <v>Diabetes</v>
      </c>
      <c r="L858" s="27">
        <f>VLOOKUP($A858,'Hospitalisation Details'!$A:$K,COLUMN('Hospitalisation Details'!J857),FALSE)</f>
        <v>25175</v>
      </c>
      <c r="M858" s="28">
        <f>VLOOKUP($A858,'Hospitalisation Details'!$A:$K,COLUMN('Hospitalisation Details'!F857),FALSE)</f>
        <v>12495.29</v>
      </c>
      <c r="N858" s="28" t="str">
        <f>VLOOKUP($A858,'Hospitalisation Details'!$A:$K,COLUMN('Hospitalisation Details'!G857),FALSE)</f>
        <v>Tier - 3</v>
      </c>
      <c r="O858" s="28" t="str">
        <f>VLOOKUP($A858,'Hospitalisation Details'!$A:$K,COLUMN('Hospitalisation Details'!H857),FALSE)</f>
        <v>Tier - 3</v>
      </c>
      <c r="P858" s="28" t="str">
        <f>VLOOKUP($A858,'Hospitalisation Details'!$A:$K,COLUMN('Hospitalisation Details'!I857),FALSE)</f>
        <v>R1012</v>
      </c>
      <c r="Q858" s="29">
        <f>VLOOKUP($A858,'Hospitalisation Details'!$A:$K,COLUMN('Hospitalisation Details'!K857),FALSE)</f>
        <v>54</v>
      </c>
    </row>
    <row r="859" spans="1:17" ht="15.75" customHeight="1" x14ac:dyDescent="0.35">
      <c r="A859" s="26" t="s">
        <v>897</v>
      </c>
      <c r="B859" s="11" t="str">
        <f>VLOOKUP(A859,'Customer Names'!A:E,COLUMN('Customer Names'!D858),FALSE)</f>
        <v>Ms. Katherine</v>
      </c>
      <c r="C859" s="11">
        <f>VLOOKUP($A859,'Medical Examinations'!$A:$J,COLUMN('Medical Examinations'!B858),FALSE)</f>
        <v>40.81</v>
      </c>
      <c r="D859" s="11">
        <f>VLOOKUP($A859,'Medical Examinations'!$A:$J,COLUMN('Medical Examinations'!C858),FALSE)</f>
        <v>10.58</v>
      </c>
      <c r="E859" s="11" t="str">
        <f>VLOOKUP($A859,'Medical Examinations'!$A:$J,COLUMN('Medical Examinations'!D858),FALSE)</f>
        <v>Yes</v>
      </c>
      <c r="F859" s="11" t="str">
        <f>VLOOKUP($A859,'Medical Examinations'!$A:$J,COLUMN('Medical Examinations'!E858),FALSE)</f>
        <v>No</v>
      </c>
      <c r="G859" s="11" t="str">
        <f>VLOOKUP($A859,'Medical Examinations'!$A:$J,COLUMN('Medical Examinations'!F858),FALSE)</f>
        <v>No</v>
      </c>
      <c r="H859" s="11">
        <f>VLOOKUP($A859,'Medical Examinations'!$A:$J,COLUMN('Medical Examinations'!G858),FALSE)</f>
        <v>0</v>
      </c>
      <c r="I859" s="11" t="str">
        <f>VLOOKUP($A859,'Medical Examinations'!$A:$J,COLUMN('Medical Examinations'!H858),FALSE)</f>
        <v>No</v>
      </c>
      <c r="J859" s="11" t="str">
        <f>VLOOKUP($A859,'Medical Examinations'!$A:$J,COLUMN('Medical Examinations'!I858),FALSE)</f>
        <v>Obesity</v>
      </c>
      <c r="K859" s="11" t="str">
        <f>VLOOKUP($A859,'Medical Examinations'!$A:$J,COLUMN('Medical Examinations'!J858),FALSE)</f>
        <v>Diabetes</v>
      </c>
      <c r="L859" s="27">
        <f>VLOOKUP($A859,'Hospitalisation Details'!$A:$K,COLUMN('Hospitalisation Details'!J858),FALSE)</f>
        <v>24716</v>
      </c>
      <c r="M859" s="28">
        <f>VLOOKUP($A859,'Hospitalisation Details'!$A:$K,COLUMN('Hospitalisation Details'!F858),FALSE)</f>
        <v>12485.8</v>
      </c>
      <c r="N859" s="28" t="str">
        <f>VLOOKUP($A859,'Hospitalisation Details'!$A:$K,COLUMN('Hospitalisation Details'!G858),FALSE)</f>
        <v>Tier - 3</v>
      </c>
      <c r="O859" s="28" t="str">
        <f>VLOOKUP($A859,'Hospitalisation Details'!$A:$K,COLUMN('Hospitalisation Details'!H858),FALSE)</f>
        <v>Tier - 3</v>
      </c>
      <c r="P859" s="28" t="str">
        <f>VLOOKUP($A859,'Hospitalisation Details'!$A:$K,COLUMN('Hospitalisation Details'!I858),FALSE)</f>
        <v>R1013</v>
      </c>
      <c r="Q859" s="29">
        <f>VLOOKUP($A859,'Hospitalisation Details'!$A:$K,COLUMN('Hospitalisation Details'!K858),FALSE)</f>
        <v>55</v>
      </c>
    </row>
    <row r="860" spans="1:17" ht="15.75" customHeight="1" x14ac:dyDescent="0.35">
      <c r="A860" s="26" t="s">
        <v>898</v>
      </c>
      <c r="B860" s="11" t="str">
        <f>VLOOKUP(A860,'Customer Names'!A:E,COLUMN('Customer Names'!D859),FALSE)</f>
        <v>Ms. Keila</v>
      </c>
      <c r="C860" s="11">
        <f>VLOOKUP($A860,'Medical Examinations'!$A:$J,COLUMN('Medical Examinations'!B859),FALSE)</f>
        <v>24.605</v>
      </c>
      <c r="D860" s="11">
        <f>VLOOKUP($A860,'Medical Examinations'!$A:$J,COLUMN('Medical Examinations'!C859),FALSE)</f>
        <v>7.48</v>
      </c>
      <c r="E860" s="11" t="str">
        <f>VLOOKUP($A860,'Medical Examinations'!$A:$J,COLUMN('Medical Examinations'!D859),FALSE)</f>
        <v>No</v>
      </c>
      <c r="F860" s="11" t="str">
        <f>VLOOKUP($A860,'Medical Examinations'!$A:$J,COLUMN('Medical Examinations'!E859),FALSE)</f>
        <v>No</v>
      </c>
      <c r="G860" s="11" t="str">
        <f>VLOOKUP($A860,'Medical Examinations'!$A:$J,COLUMN('Medical Examinations'!F859),FALSE)</f>
        <v>No</v>
      </c>
      <c r="H860" s="11">
        <f>VLOOKUP($A860,'Medical Examinations'!$A:$J,COLUMN('Medical Examinations'!G859),FALSE)</f>
        <v>0</v>
      </c>
      <c r="I860" s="11" t="str">
        <f>VLOOKUP($A860,'Medical Examinations'!$A:$J,COLUMN('Medical Examinations'!H859),FALSE)</f>
        <v>No</v>
      </c>
      <c r="J860" s="11" t="str">
        <f>VLOOKUP($A860,'Medical Examinations'!$A:$J,COLUMN('Medical Examinations'!I859),FALSE)</f>
        <v>Healthy Weight</v>
      </c>
      <c r="K860" s="11" t="str">
        <f>VLOOKUP($A860,'Medical Examinations'!$A:$J,COLUMN('Medical Examinations'!J859),FALSE)</f>
        <v>Diabetes</v>
      </c>
      <c r="L860" s="27">
        <f>VLOOKUP($A860,'Hospitalisation Details'!$A:$K,COLUMN('Hospitalisation Details'!J859),FALSE)</f>
        <v>25154</v>
      </c>
      <c r="M860" s="28">
        <f>VLOOKUP($A860,'Hospitalisation Details'!$A:$K,COLUMN('Hospitalisation Details'!F859),FALSE)</f>
        <v>12479.71</v>
      </c>
      <c r="N860" s="28" t="str">
        <f>VLOOKUP($A860,'Hospitalisation Details'!$A:$K,COLUMN('Hospitalisation Details'!G859),FALSE)</f>
        <v>Tier - 3</v>
      </c>
      <c r="O860" s="28" t="str">
        <f>VLOOKUP($A860,'Hospitalisation Details'!$A:$K,COLUMN('Hospitalisation Details'!H859),FALSE)</f>
        <v>Tier - 3</v>
      </c>
      <c r="P860" s="28" t="str">
        <f>VLOOKUP($A860,'Hospitalisation Details'!$A:$K,COLUMN('Hospitalisation Details'!I859),FALSE)</f>
        <v>R1012</v>
      </c>
      <c r="Q860" s="29">
        <f>VLOOKUP($A860,'Hospitalisation Details'!$A:$K,COLUMN('Hospitalisation Details'!K859),FALSE)</f>
        <v>54</v>
      </c>
    </row>
    <row r="861" spans="1:17" ht="15.75" customHeight="1" x14ac:dyDescent="0.35">
      <c r="A861" s="26" t="s">
        <v>899</v>
      </c>
      <c r="B861" s="11" t="str">
        <f>VLOOKUP(A861,'Customer Names'!A:E,COLUMN('Customer Names'!D860),FALSE)</f>
        <v>Ms. Zanae</v>
      </c>
      <c r="C861" s="11">
        <f>VLOOKUP($A861,'Medical Examinations'!$A:$J,COLUMN('Medical Examinations'!B860),FALSE)</f>
        <v>21.47</v>
      </c>
      <c r="D861" s="11">
        <f>VLOOKUP($A861,'Medical Examinations'!$A:$J,COLUMN('Medical Examinations'!C860),FALSE)</f>
        <v>7.82</v>
      </c>
      <c r="E861" s="11" t="str">
        <f>VLOOKUP($A861,'Medical Examinations'!$A:$J,COLUMN('Medical Examinations'!D860),FALSE)</f>
        <v>No</v>
      </c>
      <c r="F861" s="11" t="str">
        <f>VLOOKUP($A861,'Medical Examinations'!$A:$J,COLUMN('Medical Examinations'!E860),FALSE)</f>
        <v>No</v>
      </c>
      <c r="G861" s="11" t="str">
        <f>VLOOKUP($A861,'Medical Examinations'!$A:$J,COLUMN('Medical Examinations'!F860),FALSE)</f>
        <v>No</v>
      </c>
      <c r="H861" s="11">
        <f>VLOOKUP($A861,'Medical Examinations'!$A:$J,COLUMN('Medical Examinations'!G860),FALSE)</f>
        <v>0</v>
      </c>
      <c r="I861" s="11" t="str">
        <f>VLOOKUP($A861,'Medical Examinations'!$A:$J,COLUMN('Medical Examinations'!H860),FALSE)</f>
        <v>No</v>
      </c>
      <c r="J861" s="11" t="str">
        <f>VLOOKUP($A861,'Medical Examinations'!$A:$J,COLUMN('Medical Examinations'!I860),FALSE)</f>
        <v>Healthy Weight</v>
      </c>
      <c r="K861" s="11" t="str">
        <f>VLOOKUP($A861,'Medical Examinations'!$A:$J,COLUMN('Medical Examinations'!J860),FALSE)</f>
        <v>Diabetes</v>
      </c>
      <c r="L861" s="27">
        <f>VLOOKUP($A861,'Hospitalisation Details'!$A:$K,COLUMN('Hospitalisation Details'!J860),FALSE)</f>
        <v>25168</v>
      </c>
      <c r="M861" s="28">
        <f>VLOOKUP($A861,'Hospitalisation Details'!$A:$K,COLUMN('Hospitalisation Details'!F860),FALSE)</f>
        <v>12475.35</v>
      </c>
      <c r="N861" s="28" t="str">
        <f>VLOOKUP($A861,'Hospitalisation Details'!$A:$K,COLUMN('Hospitalisation Details'!G860),FALSE)</f>
        <v>Tier - 3</v>
      </c>
      <c r="O861" s="28" t="str">
        <f>VLOOKUP($A861,'Hospitalisation Details'!$A:$K,COLUMN('Hospitalisation Details'!H860),FALSE)</f>
        <v>Tier - 1</v>
      </c>
      <c r="P861" s="28" t="str">
        <f>VLOOKUP($A861,'Hospitalisation Details'!$A:$K,COLUMN('Hospitalisation Details'!I860),FALSE)</f>
        <v>R1012</v>
      </c>
      <c r="Q861" s="29">
        <f>VLOOKUP($A861,'Hospitalisation Details'!$A:$K,COLUMN('Hospitalisation Details'!K860),FALSE)</f>
        <v>54</v>
      </c>
    </row>
    <row r="862" spans="1:17" ht="15.75" customHeight="1" x14ac:dyDescent="0.35">
      <c r="A862" s="26" t="s">
        <v>900</v>
      </c>
      <c r="B862" s="11" t="str">
        <f>VLOOKUP(A862,'Customer Names'!A:E,COLUMN('Customer Names'!D861),FALSE)</f>
        <v>Mr. Alex</v>
      </c>
      <c r="C862" s="11">
        <f>VLOOKUP($A862,'Medical Examinations'!$A:$J,COLUMN('Medical Examinations'!B861),FALSE)</f>
        <v>52.89</v>
      </c>
      <c r="D862" s="11">
        <f>VLOOKUP($A862,'Medical Examinations'!$A:$J,COLUMN('Medical Examinations'!C861),FALSE)</f>
        <v>4.96</v>
      </c>
      <c r="E862" s="11" t="str">
        <f>VLOOKUP($A862,'Medical Examinations'!$A:$J,COLUMN('Medical Examinations'!D861),FALSE)</f>
        <v>Yes</v>
      </c>
      <c r="F862" s="11" t="str">
        <f>VLOOKUP($A862,'Medical Examinations'!$A:$J,COLUMN('Medical Examinations'!E861),FALSE)</f>
        <v>No</v>
      </c>
      <c r="G862" s="11" t="str">
        <f>VLOOKUP($A862,'Medical Examinations'!$A:$J,COLUMN('Medical Examinations'!F861),FALSE)</f>
        <v>No</v>
      </c>
      <c r="H862" s="11">
        <f>VLOOKUP($A862,'Medical Examinations'!$A:$J,COLUMN('Medical Examinations'!G861),FALSE)</f>
        <v>1</v>
      </c>
      <c r="I862" s="11" t="str">
        <f>VLOOKUP($A862,'Medical Examinations'!$A:$J,COLUMN('Medical Examinations'!H861),FALSE)</f>
        <v>No</v>
      </c>
      <c r="J862" s="11" t="str">
        <f>VLOOKUP($A862,'Medical Examinations'!$A:$J,COLUMN('Medical Examinations'!I861),FALSE)</f>
        <v>Obesity</v>
      </c>
      <c r="K862" s="11" t="str">
        <f>VLOOKUP($A862,'Medical Examinations'!$A:$J,COLUMN('Medical Examinations'!J861),FALSE)</f>
        <v>Normal</v>
      </c>
      <c r="L862" s="27">
        <f>VLOOKUP($A862,'Hospitalisation Details'!$A:$K,COLUMN('Hospitalisation Details'!J861),FALSE)</f>
        <v>34920</v>
      </c>
      <c r="M862" s="28">
        <f>VLOOKUP($A862,'Hospitalisation Details'!$A:$K,COLUMN('Hospitalisation Details'!F861),FALSE)</f>
        <v>12452.25</v>
      </c>
      <c r="N862" s="28" t="str">
        <f>VLOOKUP($A862,'Hospitalisation Details'!$A:$K,COLUMN('Hospitalisation Details'!G861),FALSE)</f>
        <v>Tier - 3</v>
      </c>
      <c r="O862" s="28" t="str">
        <f>VLOOKUP($A862,'Hospitalisation Details'!$A:$K,COLUMN('Hospitalisation Details'!H861),FALSE)</f>
        <v>Tier - 3</v>
      </c>
      <c r="P862" s="28" t="str">
        <f>VLOOKUP($A862,'Hospitalisation Details'!$A:$K,COLUMN('Hospitalisation Details'!I861),FALSE)</f>
        <v>R1012</v>
      </c>
      <c r="Q862" s="29">
        <f>VLOOKUP($A862,'Hospitalisation Details'!$A:$K,COLUMN('Hospitalisation Details'!K861),FALSE)</f>
        <v>27</v>
      </c>
    </row>
    <row r="863" spans="1:17" ht="15.75" customHeight="1" x14ac:dyDescent="0.35">
      <c r="A863" s="26" t="s">
        <v>901</v>
      </c>
      <c r="B863" s="11" t="str">
        <f>VLOOKUP(A863,'Customer Names'!A:E,COLUMN('Customer Names'!D862),FALSE)</f>
        <v>Ms. Kathryn</v>
      </c>
      <c r="C863" s="11">
        <f>VLOOKUP($A863,'Medical Examinations'!$A:$J,COLUMN('Medical Examinations'!B862),FALSE)</f>
        <v>32.965000000000003</v>
      </c>
      <c r="D863" s="11">
        <f>VLOOKUP($A863,'Medical Examinations'!$A:$J,COLUMN('Medical Examinations'!C862),FALSE)</f>
        <v>6.15</v>
      </c>
      <c r="E863" s="11" t="str">
        <f>VLOOKUP($A863,'Medical Examinations'!$A:$J,COLUMN('Medical Examinations'!D862),FALSE)</f>
        <v>Yes</v>
      </c>
      <c r="F863" s="11" t="str">
        <f>VLOOKUP($A863,'Medical Examinations'!$A:$J,COLUMN('Medical Examinations'!E862),FALSE)</f>
        <v>No</v>
      </c>
      <c r="G863" s="11" t="str">
        <f>VLOOKUP($A863,'Medical Examinations'!$A:$J,COLUMN('Medical Examinations'!F862),FALSE)</f>
        <v>No</v>
      </c>
      <c r="H863" s="11">
        <f>VLOOKUP($A863,'Medical Examinations'!$A:$J,COLUMN('Medical Examinations'!G862),FALSE)</f>
        <v>1</v>
      </c>
      <c r="I863" s="11" t="str">
        <f>VLOOKUP($A863,'Medical Examinations'!$A:$J,COLUMN('Medical Examinations'!H862),FALSE)</f>
        <v>No</v>
      </c>
      <c r="J863" s="11" t="str">
        <f>VLOOKUP($A863,'Medical Examinations'!$A:$J,COLUMN('Medical Examinations'!I862),FALSE)</f>
        <v>Obesity</v>
      </c>
      <c r="K863" s="11" t="str">
        <f>VLOOKUP($A863,'Medical Examinations'!$A:$J,COLUMN('Medical Examinations'!J862),FALSE)</f>
        <v>Prediabetes</v>
      </c>
      <c r="L863" s="27">
        <f>VLOOKUP($A863,'Hospitalisation Details'!$A:$K,COLUMN('Hospitalisation Details'!J862),FALSE)</f>
        <v>23593</v>
      </c>
      <c r="M863" s="28">
        <f>VLOOKUP($A863,'Hospitalisation Details'!$A:$K,COLUMN('Hospitalisation Details'!F862),FALSE)</f>
        <v>12430.95</v>
      </c>
      <c r="N863" s="28" t="str">
        <f>VLOOKUP($A863,'Hospitalisation Details'!$A:$K,COLUMN('Hospitalisation Details'!G862),FALSE)</f>
        <v>Tier - 3</v>
      </c>
      <c r="O863" s="28" t="str">
        <f>VLOOKUP($A863,'Hospitalisation Details'!$A:$K,COLUMN('Hospitalisation Details'!H862),FALSE)</f>
        <v>Tier - 3</v>
      </c>
      <c r="P863" s="28" t="str">
        <f>VLOOKUP($A863,'Hospitalisation Details'!$A:$K,COLUMN('Hospitalisation Details'!I862),FALSE)</f>
        <v>R1024</v>
      </c>
      <c r="Q863" s="29">
        <f>VLOOKUP($A863,'Hospitalisation Details'!$A:$K,COLUMN('Hospitalisation Details'!K862),FALSE)</f>
        <v>58</v>
      </c>
    </row>
    <row r="864" spans="1:17" ht="15.75" customHeight="1" x14ac:dyDescent="0.35">
      <c r="A864" s="26" t="s">
        <v>902</v>
      </c>
      <c r="B864" s="11" t="str">
        <f>VLOOKUP(A864,'Customer Names'!A:E,COLUMN('Customer Names'!D863),FALSE)</f>
        <v>Mr. Jason</v>
      </c>
      <c r="C864" s="11">
        <f>VLOOKUP($A864,'Medical Examinations'!$A:$J,COLUMN('Medical Examinations'!B863),FALSE)</f>
        <v>36.799999999999997</v>
      </c>
      <c r="D864" s="11">
        <f>VLOOKUP($A864,'Medical Examinations'!$A:$J,COLUMN('Medical Examinations'!C863),FALSE)</f>
        <v>4.62</v>
      </c>
      <c r="E864" s="11" t="str">
        <f>VLOOKUP($A864,'Medical Examinations'!$A:$J,COLUMN('Medical Examinations'!D863),FALSE)</f>
        <v>No</v>
      </c>
      <c r="F864" s="11" t="str">
        <f>VLOOKUP($A864,'Medical Examinations'!$A:$J,COLUMN('Medical Examinations'!E863),FALSE)</f>
        <v>No</v>
      </c>
      <c r="G864" s="11" t="str">
        <f>VLOOKUP($A864,'Medical Examinations'!$A:$J,COLUMN('Medical Examinations'!F863),FALSE)</f>
        <v>Yes</v>
      </c>
      <c r="H864" s="11">
        <f>VLOOKUP($A864,'Medical Examinations'!$A:$J,COLUMN('Medical Examinations'!G863),FALSE)</f>
        <v>1</v>
      </c>
      <c r="I864" s="11" t="str">
        <f>VLOOKUP($A864,'Medical Examinations'!$A:$J,COLUMN('Medical Examinations'!H863),FALSE)</f>
        <v>No</v>
      </c>
      <c r="J864" s="11" t="str">
        <f>VLOOKUP($A864,'Medical Examinations'!$A:$J,COLUMN('Medical Examinations'!I863),FALSE)</f>
        <v>Obesity</v>
      </c>
      <c r="K864" s="11" t="str">
        <f>VLOOKUP($A864,'Medical Examinations'!$A:$J,COLUMN('Medical Examinations'!J863),FALSE)</f>
        <v>Normal</v>
      </c>
      <c r="L864" s="27">
        <f>VLOOKUP($A864,'Hospitalisation Details'!$A:$K,COLUMN('Hospitalisation Details'!J863),FALSE)</f>
        <v>29050</v>
      </c>
      <c r="M864" s="28">
        <f>VLOOKUP($A864,'Hospitalisation Details'!$A:$K,COLUMN('Hospitalisation Details'!F863),FALSE)</f>
        <v>12408.29</v>
      </c>
      <c r="N864" s="28" t="str">
        <f>VLOOKUP($A864,'Hospitalisation Details'!$A:$K,COLUMN('Hospitalisation Details'!G863),FALSE)</f>
        <v>Tier - 3</v>
      </c>
      <c r="O864" s="28" t="str">
        <f>VLOOKUP($A864,'Hospitalisation Details'!$A:$K,COLUMN('Hospitalisation Details'!H863),FALSE)</f>
        <v>Tier - 1</v>
      </c>
      <c r="P864" s="28" t="str">
        <f>VLOOKUP($A864,'Hospitalisation Details'!$A:$K,COLUMN('Hospitalisation Details'!I863),FALSE)</f>
        <v>R1022</v>
      </c>
      <c r="Q864" s="29">
        <f>VLOOKUP($A864,'Hospitalisation Details'!$A:$K,COLUMN('Hospitalisation Details'!K863),FALSE)</f>
        <v>43</v>
      </c>
    </row>
    <row r="865" spans="1:17" ht="15.75" customHeight="1" x14ac:dyDescent="0.35">
      <c r="A865" s="26" t="s">
        <v>903</v>
      </c>
      <c r="B865" s="11" t="str">
        <f>VLOOKUP(A865,'Customer Names'!A:E,COLUMN('Customer Names'!D864),FALSE)</f>
        <v>Mr. Benjamin</v>
      </c>
      <c r="C865" s="11">
        <f>VLOOKUP($A865,'Medical Examinations'!$A:$J,COLUMN('Medical Examinations'!B864),FALSE)</f>
        <v>34.299999999999997</v>
      </c>
      <c r="D865" s="11">
        <f>VLOOKUP($A865,'Medical Examinations'!$A:$J,COLUMN('Medical Examinations'!C864),FALSE)</f>
        <v>4.87</v>
      </c>
      <c r="E865" s="11" t="str">
        <f>VLOOKUP($A865,'Medical Examinations'!$A:$J,COLUMN('Medical Examinations'!D864),FALSE)</f>
        <v>No</v>
      </c>
      <c r="F865" s="11" t="str">
        <f>VLOOKUP($A865,'Medical Examinations'!$A:$J,COLUMN('Medical Examinations'!E864),FALSE)</f>
        <v>No</v>
      </c>
      <c r="G865" s="11" t="str">
        <f>VLOOKUP($A865,'Medical Examinations'!$A:$J,COLUMN('Medical Examinations'!F864),FALSE)</f>
        <v>No</v>
      </c>
      <c r="H865" s="11">
        <f>VLOOKUP($A865,'Medical Examinations'!$A:$J,COLUMN('Medical Examinations'!G864),FALSE)</f>
        <v>2</v>
      </c>
      <c r="I865" s="11" t="str">
        <f>VLOOKUP($A865,'Medical Examinations'!$A:$J,COLUMN('Medical Examinations'!H864),FALSE)</f>
        <v>No</v>
      </c>
      <c r="J865" s="11" t="str">
        <f>VLOOKUP($A865,'Medical Examinations'!$A:$J,COLUMN('Medical Examinations'!I864),FALSE)</f>
        <v>Obesity</v>
      </c>
      <c r="K865" s="11" t="str">
        <f>VLOOKUP($A865,'Medical Examinations'!$A:$J,COLUMN('Medical Examinations'!J864),FALSE)</f>
        <v>Normal</v>
      </c>
      <c r="L865" s="27">
        <f>VLOOKUP($A865,'Hospitalisation Details'!$A:$K,COLUMN('Hospitalisation Details'!J864),FALSE)</f>
        <v>26532</v>
      </c>
      <c r="M865" s="28">
        <f>VLOOKUP($A865,'Hospitalisation Details'!$A:$K,COLUMN('Hospitalisation Details'!F864),FALSE)</f>
        <v>12407.3</v>
      </c>
      <c r="N865" s="28" t="str">
        <f>VLOOKUP($A865,'Hospitalisation Details'!$A:$K,COLUMN('Hospitalisation Details'!G864),FALSE)</f>
        <v>Tier - 3</v>
      </c>
      <c r="O865" s="28" t="str">
        <f>VLOOKUP($A865,'Hospitalisation Details'!$A:$K,COLUMN('Hospitalisation Details'!H864),FALSE)</f>
        <v>Tier - 2</v>
      </c>
      <c r="P865" s="28" t="str">
        <f>VLOOKUP($A865,'Hospitalisation Details'!$A:$K,COLUMN('Hospitalisation Details'!I864),FALSE)</f>
        <v>R1021</v>
      </c>
      <c r="Q865" s="29">
        <f>VLOOKUP($A865,'Hospitalisation Details'!$A:$K,COLUMN('Hospitalisation Details'!K864),FALSE)</f>
        <v>50</v>
      </c>
    </row>
    <row r="866" spans="1:17" ht="15.75" customHeight="1" x14ac:dyDescent="0.35">
      <c r="A866" s="26" t="s">
        <v>904</v>
      </c>
      <c r="B866" s="11" t="str">
        <f>VLOOKUP(A866,'Customer Names'!A:E,COLUMN('Customer Names'!D865),FALSE)</f>
        <v>Mr. Steven</v>
      </c>
      <c r="C866" s="11">
        <f>VLOOKUP($A866,'Medical Examinations'!$A:$J,COLUMN('Medical Examinations'!B865),FALSE)</f>
        <v>35.244999999999997</v>
      </c>
      <c r="D866" s="11">
        <f>VLOOKUP($A866,'Medical Examinations'!$A:$J,COLUMN('Medical Examinations'!C865),FALSE)</f>
        <v>4.63</v>
      </c>
      <c r="E866" s="11" t="str">
        <f>VLOOKUP($A866,'Medical Examinations'!$A:$J,COLUMN('Medical Examinations'!D865),FALSE)</f>
        <v>No</v>
      </c>
      <c r="F866" s="11" t="str">
        <f>VLOOKUP($A866,'Medical Examinations'!$A:$J,COLUMN('Medical Examinations'!E865),FALSE)</f>
        <v>No</v>
      </c>
      <c r="G866" s="11" t="str">
        <f>VLOOKUP($A866,'Medical Examinations'!$A:$J,COLUMN('Medical Examinations'!F865),FALSE)</f>
        <v>No</v>
      </c>
      <c r="H866" s="11">
        <f>VLOOKUP($A866,'Medical Examinations'!$A:$J,COLUMN('Medical Examinations'!G865),FALSE)</f>
        <v>0</v>
      </c>
      <c r="I866" s="11" t="str">
        <f>VLOOKUP($A866,'Medical Examinations'!$A:$J,COLUMN('Medical Examinations'!H865),FALSE)</f>
        <v>No</v>
      </c>
      <c r="J866" s="11" t="str">
        <f>VLOOKUP($A866,'Medical Examinations'!$A:$J,COLUMN('Medical Examinations'!I865),FALSE)</f>
        <v>Obesity</v>
      </c>
      <c r="K866" s="11" t="str">
        <f>VLOOKUP($A866,'Medical Examinations'!$A:$J,COLUMN('Medical Examinations'!J865),FALSE)</f>
        <v>Normal</v>
      </c>
      <c r="L866" s="27">
        <f>VLOOKUP($A866,'Hospitalisation Details'!$A:$K,COLUMN('Hospitalisation Details'!J865),FALSE)</f>
        <v>32871</v>
      </c>
      <c r="M866" s="28">
        <f>VLOOKUP($A866,'Hospitalisation Details'!$A:$K,COLUMN('Hospitalisation Details'!F865),FALSE)</f>
        <v>12404.88</v>
      </c>
      <c r="N866" s="28" t="str">
        <f>VLOOKUP($A866,'Hospitalisation Details'!$A:$K,COLUMN('Hospitalisation Details'!G865),FALSE)</f>
        <v>Tier - 3</v>
      </c>
      <c r="O866" s="28" t="str">
        <f>VLOOKUP($A866,'Hospitalisation Details'!$A:$K,COLUMN('Hospitalisation Details'!H865),FALSE)</f>
        <v>Tier - 3</v>
      </c>
      <c r="P866" s="28" t="str">
        <f>VLOOKUP($A866,'Hospitalisation Details'!$A:$K,COLUMN('Hospitalisation Details'!I865),FALSE)</f>
        <v>R1016</v>
      </c>
      <c r="Q866" s="29">
        <f>VLOOKUP($A866,'Hospitalisation Details'!$A:$K,COLUMN('Hospitalisation Details'!K865),FALSE)</f>
        <v>33</v>
      </c>
    </row>
    <row r="867" spans="1:17" ht="15.75" customHeight="1" x14ac:dyDescent="0.35">
      <c r="A867" s="26" t="s">
        <v>905</v>
      </c>
      <c r="B867" s="11" t="str">
        <f>VLOOKUP(A867,'Customer Names'!A:E,COLUMN('Customer Names'!D866),FALSE)</f>
        <v>Mrs. Erika</v>
      </c>
      <c r="C867" s="11">
        <f>VLOOKUP($A867,'Medical Examinations'!$A:$J,COLUMN('Medical Examinations'!B866),FALSE)</f>
        <v>26.23</v>
      </c>
      <c r="D867" s="11">
        <f>VLOOKUP($A867,'Medical Examinations'!$A:$J,COLUMN('Medical Examinations'!C866),FALSE)</f>
        <v>11.93</v>
      </c>
      <c r="E867" s="11" t="str">
        <f>VLOOKUP($A867,'Medical Examinations'!$A:$J,COLUMN('Medical Examinations'!D866),FALSE)</f>
        <v>No</v>
      </c>
      <c r="F867" s="11" t="str">
        <f>VLOOKUP($A867,'Medical Examinations'!$A:$J,COLUMN('Medical Examinations'!E866),FALSE)</f>
        <v>No</v>
      </c>
      <c r="G867" s="11" t="str">
        <f>VLOOKUP($A867,'Medical Examinations'!$A:$J,COLUMN('Medical Examinations'!F866),FALSE)</f>
        <v>No</v>
      </c>
      <c r="H867" s="11">
        <f>VLOOKUP($A867,'Medical Examinations'!$A:$J,COLUMN('Medical Examinations'!G866),FALSE)</f>
        <v>0</v>
      </c>
      <c r="I867" s="11" t="str">
        <f>VLOOKUP($A867,'Medical Examinations'!$A:$J,COLUMN('Medical Examinations'!H866),FALSE)</f>
        <v>No</v>
      </c>
      <c r="J867" s="11" t="str">
        <f>VLOOKUP($A867,'Medical Examinations'!$A:$J,COLUMN('Medical Examinations'!I866),FALSE)</f>
        <v>Overweight</v>
      </c>
      <c r="K867" s="11" t="str">
        <f>VLOOKUP($A867,'Medical Examinations'!$A:$J,COLUMN('Medical Examinations'!J866),FALSE)</f>
        <v>Diabetes</v>
      </c>
      <c r="L867" s="27">
        <f>VLOOKUP($A867,'Hospitalisation Details'!$A:$K,COLUMN('Hospitalisation Details'!J866),FALSE)</f>
        <v>22915</v>
      </c>
      <c r="M867" s="28">
        <f>VLOOKUP($A867,'Hospitalisation Details'!$A:$K,COLUMN('Hospitalisation Details'!F866),FALSE)</f>
        <v>12369.89</v>
      </c>
      <c r="N867" s="28" t="str">
        <f>VLOOKUP($A867,'Hospitalisation Details'!$A:$K,COLUMN('Hospitalisation Details'!G866),FALSE)</f>
        <v>Tier - 3</v>
      </c>
      <c r="O867" s="28" t="str">
        <f>VLOOKUP($A867,'Hospitalisation Details'!$A:$K,COLUMN('Hospitalisation Details'!H866),FALSE)</f>
        <v>Tier - 2</v>
      </c>
      <c r="P867" s="28" t="str">
        <f>VLOOKUP($A867,'Hospitalisation Details'!$A:$K,COLUMN('Hospitalisation Details'!I866),FALSE)</f>
        <v>R1024</v>
      </c>
      <c r="Q867" s="29">
        <f>VLOOKUP($A867,'Hospitalisation Details'!$A:$K,COLUMN('Hospitalisation Details'!K866),FALSE)</f>
        <v>60</v>
      </c>
    </row>
    <row r="868" spans="1:17" ht="15.75" customHeight="1" x14ac:dyDescent="0.35">
      <c r="A868" s="26" t="s">
        <v>906</v>
      </c>
      <c r="B868" s="11" t="str">
        <f>VLOOKUP(A868,'Customer Names'!A:E,COLUMN('Customer Names'!D867),FALSE)</f>
        <v>Mr. Chad</v>
      </c>
      <c r="C868" s="11">
        <f>VLOOKUP($A868,'Medical Examinations'!$A:$J,COLUMN('Medical Examinations'!B867),FALSE)</f>
        <v>36.1</v>
      </c>
      <c r="D868" s="11">
        <f>VLOOKUP($A868,'Medical Examinations'!$A:$J,COLUMN('Medical Examinations'!C867),FALSE)</f>
        <v>5.65</v>
      </c>
      <c r="E868" s="11" t="str">
        <f>VLOOKUP($A868,'Medical Examinations'!$A:$J,COLUMN('Medical Examinations'!D867),FALSE)</f>
        <v>Yes</v>
      </c>
      <c r="F868" s="11" t="str">
        <f>VLOOKUP($A868,'Medical Examinations'!$A:$J,COLUMN('Medical Examinations'!E867),FALSE)</f>
        <v>No</v>
      </c>
      <c r="G868" s="11" t="str">
        <f>VLOOKUP($A868,'Medical Examinations'!$A:$J,COLUMN('Medical Examinations'!F867),FALSE)</f>
        <v>No</v>
      </c>
      <c r="H868" s="11">
        <f>VLOOKUP($A868,'Medical Examinations'!$A:$J,COLUMN('Medical Examinations'!G867),FALSE)</f>
        <v>2</v>
      </c>
      <c r="I868" s="11" t="str">
        <f>VLOOKUP($A868,'Medical Examinations'!$A:$J,COLUMN('Medical Examinations'!H867),FALSE)</f>
        <v>No</v>
      </c>
      <c r="J868" s="11" t="str">
        <f>VLOOKUP($A868,'Medical Examinations'!$A:$J,COLUMN('Medical Examinations'!I867),FALSE)</f>
        <v>Obesity</v>
      </c>
      <c r="K868" s="11" t="str">
        <f>VLOOKUP($A868,'Medical Examinations'!$A:$J,COLUMN('Medical Examinations'!J867),FALSE)</f>
        <v>Normal</v>
      </c>
      <c r="L868" s="27">
        <f>VLOOKUP($A868,'Hospitalisation Details'!$A:$K,COLUMN('Hospitalisation Details'!J867),FALSE)</f>
        <v>24470</v>
      </c>
      <c r="M868" s="28">
        <f>VLOOKUP($A868,'Hospitalisation Details'!$A:$K,COLUMN('Hospitalisation Details'!F867),FALSE)</f>
        <v>12363.55</v>
      </c>
      <c r="N868" s="28" t="str">
        <f>VLOOKUP($A868,'Hospitalisation Details'!$A:$K,COLUMN('Hospitalisation Details'!G867),FALSE)</f>
        <v>Tier - 3</v>
      </c>
      <c r="O868" s="28" t="str">
        <f>VLOOKUP($A868,'Hospitalisation Details'!$A:$K,COLUMN('Hospitalisation Details'!H867),FALSE)</f>
        <v>Tier - 3</v>
      </c>
      <c r="P868" s="28" t="str">
        <f>VLOOKUP($A868,'Hospitalisation Details'!$A:$K,COLUMN('Hospitalisation Details'!I867),FALSE)</f>
        <v>R1011</v>
      </c>
      <c r="Q868" s="29">
        <f>VLOOKUP($A868,'Hospitalisation Details'!$A:$K,COLUMN('Hospitalisation Details'!K867),FALSE)</f>
        <v>56</v>
      </c>
    </row>
    <row r="869" spans="1:17" ht="15.75" customHeight="1" x14ac:dyDescent="0.35">
      <c r="A869" s="26" t="s">
        <v>907</v>
      </c>
      <c r="B869" s="11" t="str">
        <f>VLOOKUP(A869,'Customer Names'!A:E,COLUMN('Customer Names'!D868),FALSE)</f>
        <v>Mr. Mark</v>
      </c>
      <c r="C869" s="11">
        <f>VLOOKUP($A869,'Medical Examinations'!$A:$J,COLUMN('Medical Examinations'!B868),FALSE)</f>
        <v>37.1</v>
      </c>
      <c r="D869" s="11">
        <f>VLOOKUP($A869,'Medical Examinations'!$A:$J,COLUMN('Medical Examinations'!C868),FALSE)</f>
        <v>11.21</v>
      </c>
      <c r="E869" s="11" t="str">
        <f>VLOOKUP($A869,'Medical Examinations'!$A:$J,COLUMN('Medical Examinations'!D868),FALSE)</f>
        <v>Yes</v>
      </c>
      <c r="F869" s="11" t="str">
        <f>VLOOKUP($A869,'Medical Examinations'!$A:$J,COLUMN('Medical Examinations'!E868),FALSE)</f>
        <v>No</v>
      </c>
      <c r="G869" s="11" t="str">
        <f>VLOOKUP($A869,'Medical Examinations'!$A:$J,COLUMN('Medical Examinations'!F868),FALSE)</f>
        <v>Yes</v>
      </c>
      <c r="H869" s="11">
        <f>VLOOKUP($A869,'Medical Examinations'!$A:$J,COLUMN('Medical Examinations'!G868),FALSE)</f>
        <v>1</v>
      </c>
      <c r="I869" s="11" t="str">
        <f>VLOOKUP($A869,'Medical Examinations'!$A:$J,COLUMN('Medical Examinations'!H868),FALSE)</f>
        <v>No</v>
      </c>
      <c r="J869" s="11" t="str">
        <f>VLOOKUP($A869,'Medical Examinations'!$A:$J,COLUMN('Medical Examinations'!I868),FALSE)</f>
        <v>Obesity</v>
      </c>
      <c r="K869" s="11" t="str">
        <f>VLOOKUP($A869,'Medical Examinations'!$A:$J,COLUMN('Medical Examinations'!J868),FALSE)</f>
        <v>Diabetes</v>
      </c>
      <c r="L869" s="27">
        <f>VLOOKUP($A869,'Hospitalisation Details'!$A:$K,COLUMN('Hospitalisation Details'!J868),FALSE)</f>
        <v>23276</v>
      </c>
      <c r="M869" s="28">
        <f>VLOOKUP($A869,'Hospitalisation Details'!$A:$K,COLUMN('Hospitalisation Details'!F868),FALSE)</f>
        <v>12347.17</v>
      </c>
      <c r="N869" s="28" t="str">
        <f>VLOOKUP($A869,'Hospitalisation Details'!$A:$K,COLUMN('Hospitalisation Details'!G868),FALSE)</f>
        <v>Tier - 3</v>
      </c>
      <c r="O869" s="28" t="str">
        <f>VLOOKUP($A869,'Hospitalisation Details'!$A:$K,COLUMN('Hospitalisation Details'!H868),FALSE)</f>
        <v>Tier - 3</v>
      </c>
      <c r="P869" s="28" t="str">
        <f>VLOOKUP($A869,'Hospitalisation Details'!$A:$K,COLUMN('Hospitalisation Details'!I868),FALSE)</f>
        <v>R1011</v>
      </c>
      <c r="Q869" s="29">
        <f>VLOOKUP($A869,'Hospitalisation Details'!$A:$K,COLUMN('Hospitalisation Details'!K868),FALSE)</f>
        <v>59</v>
      </c>
    </row>
    <row r="870" spans="1:17" ht="15.75" customHeight="1" x14ac:dyDescent="0.35">
      <c r="A870" s="26" t="s">
        <v>908</v>
      </c>
      <c r="B870" s="11" t="str">
        <f>VLOOKUP(A870,'Customer Names'!A:E,COLUMN('Customer Names'!D869),FALSE)</f>
        <v>Mr. David</v>
      </c>
      <c r="C870" s="11">
        <f>VLOOKUP($A870,'Medical Examinations'!$A:$J,COLUMN('Medical Examinations'!B869),FALSE)</f>
        <v>27.5</v>
      </c>
      <c r="D870" s="11">
        <f>VLOOKUP($A870,'Medical Examinations'!$A:$J,COLUMN('Medical Examinations'!C869),FALSE)</f>
        <v>10.62</v>
      </c>
      <c r="E870" s="11" t="str">
        <f>VLOOKUP($A870,'Medical Examinations'!$A:$J,COLUMN('Medical Examinations'!D869),FALSE)</f>
        <v>Yes</v>
      </c>
      <c r="F870" s="11" t="str">
        <f>VLOOKUP($A870,'Medical Examinations'!$A:$J,COLUMN('Medical Examinations'!E869),FALSE)</f>
        <v>No</v>
      </c>
      <c r="G870" s="11" t="str">
        <f>VLOOKUP($A870,'Medical Examinations'!$A:$J,COLUMN('Medical Examinations'!F869),FALSE)</f>
        <v>Yes</v>
      </c>
      <c r="H870" s="11">
        <f>VLOOKUP($A870,'Medical Examinations'!$A:$J,COLUMN('Medical Examinations'!G869),FALSE)</f>
        <v>1</v>
      </c>
      <c r="I870" s="11" t="str">
        <f>VLOOKUP($A870,'Medical Examinations'!$A:$J,COLUMN('Medical Examinations'!H869),FALSE)</f>
        <v>No</v>
      </c>
      <c r="J870" s="11" t="str">
        <f>VLOOKUP($A870,'Medical Examinations'!$A:$J,COLUMN('Medical Examinations'!I869),FALSE)</f>
        <v>Overweight</v>
      </c>
      <c r="K870" s="11" t="str">
        <f>VLOOKUP($A870,'Medical Examinations'!$A:$J,COLUMN('Medical Examinations'!J869),FALSE)</f>
        <v>Diabetes</v>
      </c>
      <c r="L870" s="27">
        <f>VLOOKUP($A870,'Hospitalisation Details'!$A:$K,COLUMN('Hospitalisation Details'!J869),FALSE)</f>
        <v>23225</v>
      </c>
      <c r="M870" s="28">
        <f>VLOOKUP($A870,'Hospitalisation Details'!$A:$K,COLUMN('Hospitalisation Details'!F869),FALSE)</f>
        <v>12333.83</v>
      </c>
      <c r="N870" s="28" t="str">
        <f>VLOOKUP($A870,'Hospitalisation Details'!$A:$K,COLUMN('Hospitalisation Details'!G869),FALSE)</f>
        <v>Tier - 3</v>
      </c>
      <c r="O870" s="28" t="str">
        <f>VLOOKUP($A870,'Hospitalisation Details'!$A:$K,COLUMN('Hospitalisation Details'!H869),FALSE)</f>
        <v>Tier - 2</v>
      </c>
      <c r="P870" s="28" t="str">
        <f>VLOOKUP($A870,'Hospitalisation Details'!$A:$K,COLUMN('Hospitalisation Details'!I869),FALSE)</f>
        <v>R1011</v>
      </c>
      <c r="Q870" s="29">
        <f>VLOOKUP($A870,'Hospitalisation Details'!$A:$K,COLUMN('Hospitalisation Details'!K869),FALSE)</f>
        <v>59</v>
      </c>
    </row>
    <row r="871" spans="1:17" ht="15.75" customHeight="1" x14ac:dyDescent="0.35">
      <c r="A871" s="26" t="s">
        <v>909</v>
      </c>
      <c r="B871" s="11" t="str">
        <f>VLOOKUP(A871,'Customer Names'!A:E,COLUMN('Customer Names'!D870),FALSE)</f>
        <v>Mr. Matthew</v>
      </c>
      <c r="C871" s="11">
        <f>VLOOKUP($A871,'Medical Examinations'!$A:$J,COLUMN('Medical Examinations'!B870),FALSE)</f>
        <v>24.7</v>
      </c>
      <c r="D871" s="11">
        <f>VLOOKUP($A871,'Medical Examinations'!$A:$J,COLUMN('Medical Examinations'!C870),FALSE)</f>
        <v>10.7</v>
      </c>
      <c r="E871" s="11" t="str">
        <f>VLOOKUP($A871,'Medical Examinations'!$A:$J,COLUMN('Medical Examinations'!D870),FALSE)</f>
        <v>Yes</v>
      </c>
      <c r="F871" s="11" t="str">
        <f>VLOOKUP($A871,'Medical Examinations'!$A:$J,COLUMN('Medical Examinations'!E870),FALSE)</f>
        <v>No</v>
      </c>
      <c r="G871" s="11" t="str">
        <f>VLOOKUP($A871,'Medical Examinations'!$A:$J,COLUMN('Medical Examinations'!F870),FALSE)</f>
        <v>Yes</v>
      </c>
      <c r="H871" s="11">
        <f>VLOOKUP($A871,'Medical Examinations'!$A:$J,COLUMN('Medical Examinations'!G870),FALSE)</f>
        <v>1</v>
      </c>
      <c r="I871" s="11" t="str">
        <f>VLOOKUP($A871,'Medical Examinations'!$A:$J,COLUMN('Medical Examinations'!H870),FALSE)</f>
        <v>No</v>
      </c>
      <c r="J871" s="11" t="str">
        <f>VLOOKUP($A871,'Medical Examinations'!$A:$J,COLUMN('Medical Examinations'!I870),FALSE)</f>
        <v>Healthy Weight</v>
      </c>
      <c r="K871" s="11" t="str">
        <f>VLOOKUP($A871,'Medical Examinations'!$A:$J,COLUMN('Medical Examinations'!J870),FALSE)</f>
        <v>Diabetes</v>
      </c>
      <c r="L871" s="27">
        <f>VLOOKUP($A871,'Hospitalisation Details'!$A:$K,COLUMN('Hospitalisation Details'!J870),FALSE)</f>
        <v>23252</v>
      </c>
      <c r="M871" s="28">
        <f>VLOOKUP($A871,'Hospitalisation Details'!$A:$K,COLUMN('Hospitalisation Details'!F870),FALSE)</f>
        <v>12323.94</v>
      </c>
      <c r="N871" s="28" t="str">
        <f>VLOOKUP($A871,'Hospitalisation Details'!$A:$K,COLUMN('Hospitalisation Details'!G870),FALSE)</f>
        <v>Tier - 3</v>
      </c>
      <c r="O871" s="28" t="str">
        <f>VLOOKUP($A871,'Hospitalisation Details'!$A:$K,COLUMN('Hospitalisation Details'!H870),FALSE)</f>
        <v>Tier - 3</v>
      </c>
      <c r="P871" s="28" t="str">
        <f>VLOOKUP($A871,'Hospitalisation Details'!$A:$K,COLUMN('Hospitalisation Details'!I870),FALSE)</f>
        <v>R1017</v>
      </c>
      <c r="Q871" s="29">
        <f>VLOOKUP($A871,'Hospitalisation Details'!$A:$K,COLUMN('Hospitalisation Details'!K870),FALSE)</f>
        <v>59</v>
      </c>
    </row>
    <row r="872" spans="1:17" ht="15.75" customHeight="1" x14ac:dyDescent="0.35">
      <c r="A872" s="26" t="s">
        <v>910</v>
      </c>
      <c r="B872" s="11" t="str">
        <f>VLOOKUP(A872,'Customer Names'!A:E,COLUMN('Customer Names'!D871),FALSE)</f>
        <v>Mrs. Orla</v>
      </c>
      <c r="C872" s="11">
        <f>VLOOKUP($A872,'Medical Examinations'!$A:$J,COLUMN('Medical Examinations'!B871),FALSE)</f>
        <v>26.78</v>
      </c>
      <c r="D872" s="11">
        <f>VLOOKUP($A872,'Medical Examinations'!$A:$J,COLUMN('Medical Examinations'!C871),FALSE)</f>
        <v>10.02</v>
      </c>
      <c r="E872" s="11" t="str">
        <f>VLOOKUP($A872,'Medical Examinations'!$A:$J,COLUMN('Medical Examinations'!D871),FALSE)</f>
        <v>Yes</v>
      </c>
      <c r="F872" s="11" t="str">
        <f>VLOOKUP($A872,'Medical Examinations'!$A:$J,COLUMN('Medical Examinations'!E871),FALSE)</f>
        <v>No</v>
      </c>
      <c r="G872" s="11" t="str">
        <f>VLOOKUP($A872,'Medical Examinations'!$A:$J,COLUMN('Medical Examinations'!F871),FALSE)</f>
        <v>Yes</v>
      </c>
      <c r="H872" s="11">
        <f>VLOOKUP($A872,'Medical Examinations'!$A:$J,COLUMN('Medical Examinations'!G871),FALSE)</f>
        <v>1</v>
      </c>
      <c r="I872" s="11" t="str">
        <f>VLOOKUP($A872,'Medical Examinations'!$A:$J,COLUMN('Medical Examinations'!H871),FALSE)</f>
        <v>No</v>
      </c>
      <c r="J872" s="11" t="str">
        <f>VLOOKUP($A872,'Medical Examinations'!$A:$J,COLUMN('Medical Examinations'!I871),FALSE)</f>
        <v>Overweight</v>
      </c>
      <c r="K872" s="11" t="str">
        <f>VLOOKUP($A872,'Medical Examinations'!$A:$J,COLUMN('Medical Examinations'!J871),FALSE)</f>
        <v>Diabetes</v>
      </c>
      <c r="L872" s="27">
        <f>VLOOKUP($A872,'Hospitalisation Details'!$A:$K,COLUMN('Hospitalisation Details'!J871),FALSE)</f>
        <v>23312</v>
      </c>
      <c r="M872" s="28">
        <f>VLOOKUP($A872,'Hospitalisation Details'!$A:$K,COLUMN('Hospitalisation Details'!F871),FALSE)</f>
        <v>12299.59</v>
      </c>
      <c r="N872" s="28" t="str">
        <f>VLOOKUP($A872,'Hospitalisation Details'!$A:$K,COLUMN('Hospitalisation Details'!G871),FALSE)</f>
        <v>Tier - 3</v>
      </c>
      <c r="O872" s="28" t="str">
        <f>VLOOKUP($A872,'Hospitalisation Details'!$A:$K,COLUMN('Hospitalisation Details'!H871),FALSE)</f>
        <v>Tier - 1</v>
      </c>
      <c r="P872" s="28" t="str">
        <f>VLOOKUP($A872,'Hospitalisation Details'!$A:$K,COLUMN('Hospitalisation Details'!I871),FALSE)</f>
        <v>R1025</v>
      </c>
      <c r="Q872" s="29">
        <f>VLOOKUP($A872,'Hospitalisation Details'!$A:$K,COLUMN('Hospitalisation Details'!K871),FALSE)</f>
        <v>59</v>
      </c>
    </row>
    <row r="873" spans="1:17" ht="15.75" customHeight="1" x14ac:dyDescent="0.35">
      <c r="A873" s="26" t="s">
        <v>911</v>
      </c>
      <c r="B873" s="11" t="str">
        <f>VLOOKUP(A873,'Customer Names'!A:E,COLUMN('Customer Names'!D872),FALSE)</f>
        <v>Ms. Shaista</v>
      </c>
      <c r="C873" s="11">
        <f>VLOOKUP($A873,'Medical Examinations'!$A:$J,COLUMN('Medical Examinations'!B872),FALSE)</f>
        <v>45.8</v>
      </c>
      <c r="D873" s="11">
        <f>VLOOKUP($A873,'Medical Examinations'!$A:$J,COLUMN('Medical Examinations'!C872),FALSE)</f>
        <v>4.8499999999999996</v>
      </c>
      <c r="E873" s="11" t="str">
        <f>VLOOKUP($A873,'Medical Examinations'!$A:$J,COLUMN('Medical Examinations'!D872),FALSE)</f>
        <v>No</v>
      </c>
      <c r="F873" s="11" t="str">
        <f>VLOOKUP($A873,'Medical Examinations'!$A:$J,COLUMN('Medical Examinations'!E872),FALSE)</f>
        <v>No</v>
      </c>
      <c r="G873" s="11" t="str">
        <f>VLOOKUP($A873,'Medical Examinations'!$A:$J,COLUMN('Medical Examinations'!F872),FALSE)</f>
        <v>No</v>
      </c>
      <c r="H873" s="11">
        <f>VLOOKUP($A873,'Medical Examinations'!$A:$J,COLUMN('Medical Examinations'!G872),FALSE)</f>
        <v>0</v>
      </c>
      <c r="I873" s="11" t="str">
        <f>VLOOKUP($A873,'Medical Examinations'!$A:$J,COLUMN('Medical Examinations'!H872),FALSE)</f>
        <v>No</v>
      </c>
      <c r="J873" s="11" t="str">
        <f>VLOOKUP($A873,'Medical Examinations'!$A:$J,COLUMN('Medical Examinations'!I872),FALSE)</f>
        <v>Obesity</v>
      </c>
      <c r="K873" s="11" t="str">
        <f>VLOOKUP($A873,'Medical Examinations'!$A:$J,COLUMN('Medical Examinations'!J872),FALSE)</f>
        <v>Normal</v>
      </c>
      <c r="L873" s="27">
        <f>VLOOKUP($A873,'Hospitalisation Details'!$A:$K,COLUMN('Hospitalisation Details'!J872),FALSE)</f>
        <v>33175</v>
      </c>
      <c r="M873" s="28">
        <f>VLOOKUP($A873,'Hospitalisation Details'!$A:$K,COLUMN('Hospitalisation Details'!F872),FALSE)</f>
        <v>12282.38</v>
      </c>
      <c r="N873" s="28" t="str">
        <f>VLOOKUP($A873,'Hospitalisation Details'!$A:$K,COLUMN('Hospitalisation Details'!G872),FALSE)</f>
        <v>Tier - 3</v>
      </c>
      <c r="O873" s="28" t="str">
        <f>VLOOKUP($A873,'Hospitalisation Details'!$A:$K,COLUMN('Hospitalisation Details'!H872),FALSE)</f>
        <v>Tier - 1</v>
      </c>
      <c r="P873" s="28" t="str">
        <f>VLOOKUP($A873,'Hospitalisation Details'!$A:$K,COLUMN('Hospitalisation Details'!I872),FALSE)</f>
        <v>R1011</v>
      </c>
      <c r="Q873" s="29">
        <f>VLOOKUP($A873,'Hospitalisation Details'!$A:$K,COLUMN('Hospitalisation Details'!K872),FALSE)</f>
        <v>32</v>
      </c>
    </row>
    <row r="874" spans="1:17" ht="15.75" customHeight="1" x14ac:dyDescent="0.35">
      <c r="A874" s="26" t="s">
        <v>912</v>
      </c>
      <c r="B874" s="11" t="str">
        <f>VLOOKUP(A874,'Customer Names'!A:E,COLUMN('Customer Names'!D873),FALSE)</f>
        <v>Mrs. Emily</v>
      </c>
      <c r="C874" s="11">
        <f>VLOOKUP($A874,'Medical Examinations'!$A:$J,COLUMN('Medical Examinations'!B873),FALSE)</f>
        <v>29</v>
      </c>
      <c r="D874" s="11">
        <f>VLOOKUP($A874,'Medical Examinations'!$A:$J,COLUMN('Medical Examinations'!C873),FALSE)</f>
        <v>4.3899999999999997</v>
      </c>
      <c r="E874" s="11" t="str">
        <f>VLOOKUP($A874,'Medical Examinations'!$A:$J,COLUMN('Medical Examinations'!D873),FALSE)</f>
        <v>Yes</v>
      </c>
      <c r="F874" s="11" t="str">
        <f>VLOOKUP($A874,'Medical Examinations'!$A:$J,COLUMN('Medical Examinations'!E873),FALSE)</f>
        <v>No</v>
      </c>
      <c r="G874" s="11" t="str">
        <f>VLOOKUP($A874,'Medical Examinations'!$A:$J,COLUMN('Medical Examinations'!F873),FALSE)</f>
        <v>No</v>
      </c>
      <c r="H874" s="11">
        <f>VLOOKUP($A874,'Medical Examinations'!$A:$J,COLUMN('Medical Examinations'!G873),FALSE)</f>
        <v>2</v>
      </c>
      <c r="I874" s="11" t="str">
        <f>VLOOKUP($A874,'Medical Examinations'!$A:$J,COLUMN('Medical Examinations'!H873),FALSE)</f>
        <v>No</v>
      </c>
      <c r="J874" s="11" t="str">
        <f>VLOOKUP($A874,'Medical Examinations'!$A:$J,COLUMN('Medical Examinations'!I873),FALSE)</f>
        <v>Overweight</v>
      </c>
      <c r="K874" s="11" t="str">
        <f>VLOOKUP($A874,'Medical Examinations'!$A:$J,COLUMN('Medical Examinations'!J873),FALSE)</f>
        <v>Normal</v>
      </c>
      <c r="L874" s="27">
        <f>VLOOKUP($A874,'Hospitalisation Details'!$A:$K,COLUMN('Hospitalisation Details'!J873),FALSE)</f>
        <v>24427</v>
      </c>
      <c r="M874" s="28">
        <f>VLOOKUP($A874,'Hospitalisation Details'!$A:$K,COLUMN('Hospitalisation Details'!F873),FALSE)</f>
        <v>12282.03</v>
      </c>
      <c r="N874" s="28" t="str">
        <f>VLOOKUP($A874,'Hospitalisation Details'!$A:$K,COLUMN('Hospitalisation Details'!G873),FALSE)</f>
        <v>Tier - 3</v>
      </c>
      <c r="O874" s="28" t="str">
        <f>VLOOKUP($A874,'Hospitalisation Details'!$A:$K,COLUMN('Hospitalisation Details'!H873),FALSE)</f>
        <v>Tier - 1</v>
      </c>
      <c r="P874" s="28" t="str">
        <f>VLOOKUP($A874,'Hospitalisation Details'!$A:$K,COLUMN('Hospitalisation Details'!I873),FALSE)</f>
        <v>R1025</v>
      </c>
      <c r="Q874" s="29">
        <f>VLOOKUP($A874,'Hospitalisation Details'!$A:$K,COLUMN('Hospitalisation Details'!K873),FALSE)</f>
        <v>56</v>
      </c>
    </row>
    <row r="875" spans="1:17" ht="15.75" customHeight="1" x14ac:dyDescent="0.35">
      <c r="A875" s="26" t="s">
        <v>913</v>
      </c>
      <c r="B875" s="11" t="str">
        <f>VLOOKUP(A875,'Customer Names'!A:E,COLUMN('Customer Names'!D874),FALSE)</f>
        <v>Ms. Julie</v>
      </c>
      <c r="C875" s="11">
        <f>VLOOKUP($A875,'Medical Examinations'!$A:$J,COLUMN('Medical Examinations'!B874),FALSE)</f>
        <v>33.534999999999997</v>
      </c>
      <c r="D875" s="11">
        <f>VLOOKUP($A875,'Medical Examinations'!$A:$J,COLUMN('Medical Examinations'!C874),FALSE)</f>
        <v>8.24</v>
      </c>
      <c r="E875" s="11" t="str">
        <f>VLOOKUP($A875,'Medical Examinations'!$A:$J,COLUMN('Medical Examinations'!D874),FALSE)</f>
        <v>Yes</v>
      </c>
      <c r="F875" s="11" t="str">
        <f>VLOOKUP($A875,'Medical Examinations'!$A:$J,COLUMN('Medical Examinations'!E874),FALSE)</f>
        <v>No</v>
      </c>
      <c r="G875" s="11" t="str">
        <f>VLOOKUP($A875,'Medical Examinations'!$A:$J,COLUMN('Medical Examinations'!F874),FALSE)</f>
        <v>No</v>
      </c>
      <c r="H875" s="11">
        <f>VLOOKUP($A875,'Medical Examinations'!$A:$J,COLUMN('Medical Examinations'!G874),FALSE)</f>
        <v>0</v>
      </c>
      <c r="I875" s="11" t="str">
        <f>VLOOKUP($A875,'Medical Examinations'!$A:$J,COLUMN('Medical Examinations'!H874),FALSE)</f>
        <v>No</v>
      </c>
      <c r="J875" s="11" t="str">
        <f>VLOOKUP($A875,'Medical Examinations'!$A:$J,COLUMN('Medical Examinations'!I874),FALSE)</f>
        <v>Obesity</v>
      </c>
      <c r="K875" s="11" t="str">
        <f>VLOOKUP($A875,'Medical Examinations'!$A:$J,COLUMN('Medical Examinations'!J874),FALSE)</f>
        <v>Diabetes</v>
      </c>
      <c r="L875" s="27">
        <f>VLOOKUP($A875,'Hospitalisation Details'!$A:$K,COLUMN('Hospitalisation Details'!J874),FALSE)</f>
        <v>24712</v>
      </c>
      <c r="M875" s="28">
        <f>VLOOKUP($A875,'Hospitalisation Details'!$A:$K,COLUMN('Hospitalisation Details'!F874),FALSE)</f>
        <v>12269.69</v>
      </c>
      <c r="N875" s="28" t="str">
        <f>VLOOKUP($A875,'Hospitalisation Details'!$A:$K,COLUMN('Hospitalisation Details'!G874),FALSE)</f>
        <v>Tier - 3</v>
      </c>
      <c r="O875" s="28" t="str">
        <f>VLOOKUP($A875,'Hospitalisation Details'!$A:$K,COLUMN('Hospitalisation Details'!H874),FALSE)</f>
        <v>Tier - 2</v>
      </c>
      <c r="P875" s="28" t="str">
        <f>VLOOKUP($A875,'Hospitalisation Details'!$A:$K,COLUMN('Hospitalisation Details'!I874),FALSE)</f>
        <v>R1012</v>
      </c>
      <c r="Q875" s="29">
        <f>VLOOKUP($A875,'Hospitalisation Details'!$A:$K,COLUMN('Hospitalisation Details'!K874),FALSE)</f>
        <v>55</v>
      </c>
    </row>
    <row r="876" spans="1:17" ht="15.75" customHeight="1" x14ac:dyDescent="0.35">
      <c r="A876" s="26" t="s">
        <v>914</v>
      </c>
      <c r="B876" s="11" t="str">
        <f>VLOOKUP(A876,'Customer Names'!A:E,COLUMN('Customer Names'!D875),FALSE)</f>
        <v>Ms. Megumi</v>
      </c>
      <c r="C876" s="11">
        <f>VLOOKUP($A876,'Medical Examinations'!$A:$J,COLUMN('Medical Examinations'!B875),FALSE)</f>
        <v>32.774999999999999</v>
      </c>
      <c r="D876" s="11">
        <f>VLOOKUP($A876,'Medical Examinations'!$A:$J,COLUMN('Medical Examinations'!C875),FALSE)</f>
        <v>9.77</v>
      </c>
      <c r="E876" s="11" t="str">
        <f>VLOOKUP($A876,'Medical Examinations'!$A:$J,COLUMN('Medical Examinations'!D875),FALSE)</f>
        <v>Yes</v>
      </c>
      <c r="F876" s="11" t="str">
        <f>VLOOKUP($A876,'Medical Examinations'!$A:$J,COLUMN('Medical Examinations'!E875),FALSE)</f>
        <v>No</v>
      </c>
      <c r="G876" s="11" t="str">
        <f>VLOOKUP($A876,'Medical Examinations'!$A:$J,COLUMN('Medical Examinations'!F875),FALSE)</f>
        <v>No</v>
      </c>
      <c r="H876" s="11">
        <f>VLOOKUP($A876,'Medical Examinations'!$A:$J,COLUMN('Medical Examinations'!G875),FALSE)</f>
        <v>0</v>
      </c>
      <c r="I876" s="11" t="str">
        <f>VLOOKUP($A876,'Medical Examinations'!$A:$J,COLUMN('Medical Examinations'!H875),FALSE)</f>
        <v>No</v>
      </c>
      <c r="J876" s="11" t="str">
        <f>VLOOKUP($A876,'Medical Examinations'!$A:$J,COLUMN('Medical Examinations'!I875),FALSE)</f>
        <v>Obesity</v>
      </c>
      <c r="K876" s="11" t="str">
        <f>VLOOKUP($A876,'Medical Examinations'!$A:$J,COLUMN('Medical Examinations'!J875),FALSE)</f>
        <v>Diabetes</v>
      </c>
      <c r="L876" s="27">
        <f>VLOOKUP($A876,'Hospitalisation Details'!$A:$K,COLUMN('Hospitalisation Details'!J875),FALSE)</f>
        <v>24836</v>
      </c>
      <c r="M876" s="28">
        <f>VLOOKUP($A876,'Hospitalisation Details'!$A:$K,COLUMN('Hospitalisation Details'!F875),FALSE)</f>
        <v>12268.63</v>
      </c>
      <c r="N876" s="28" t="str">
        <f>VLOOKUP($A876,'Hospitalisation Details'!$A:$K,COLUMN('Hospitalisation Details'!G875),FALSE)</f>
        <v>Tier - 3</v>
      </c>
      <c r="O876" s="28" t="str">
        <f>VLOOKUP($A876,'Hospitalisation Details'!$A:$K,COLUMN('Hospitalisation Details'!H875),FALSE)</f>
        <v>Tier - 1</v>
      </c>
      <c r="P876" s="28" t="str">
        <f>VLOOKUP($A876,'Hospitalisation Details'!$A:$K,COLUMN('Hospitalisation Details'!I875),FALSE)</f>
        <v>R1012</v>
      </c>
      <c r="Q876" s="29">
        <f>VLOOKUP($A876,'Hospitalisation Details'!$A:$K,COLUMN('Hospitalisation Details'!K875),FALSE)</f>
        <v>55</v>
      </c>
    </row>
    <row r="877" spans="1:17" ht="15.75" customHeight="1" x14ac:dyDescent="0.35">
      <c r="A877" s="26" t="s">
        <v>915</v>
      </c>
      <c r="B877" s="11" t="str">
        <f>VLOOKUP(A877,'Customer Names'!A:E,COLUMN('Customer Names'!D876),FALSE)</f>
        <v>Ms. Skylar</v>
      </c>
      <c r="C877" s="11">
        <f>VLOOKUP($A877,'Medical Examinations'!$A:$J,COLUMN('Medical Examinations'!B876),FALSE)</f>
        <v>37.51</v>
      </c>
      <c r="D877" s="11">
        <f>VLOOKUP($A877,'Medical Examinations'!$A:$J,COLUMN('Medical Examinations'!C876),FALSE)</f>
        <v>5.5</v>
      </c>
      <c r="E877" s="11" t="str">
        <f>VLOOKUP($A877,'Medical Examinations'!$A:$J,COLUMN('Medical Examinations'!D876),FALSE)</f>
        <v>Yes</v>
      </c>
      <c r="F877" s="11" t="str">
        <f>VLOOKUP($A877,'Medical Examinations'!$A:$J,COLUMN('Medical Examinations'!E876),FALSE)</f>
        <v>No</v>
      </c>
      <c r="G877" s="11" t="str">
        <f>VLOOKUP($A877,'Medical Examinations'!$A:$J,COLUMN('Medical Examinations'!F876),FALSE)</f>
        <v>No</v>
      </c>
      <c r="H877" s="11">
        <f>VLOOKUP($A877,'Medical Examinations'!$A:$J,COLUMN('Medical Examinations'!G876),FALSE)</f>
        <v>2</v>
      </c>
      <c r="I877" s="11" t="str">
        <f>VLOOKUP($A877,'Medical Examinations'!$A:$J,COLUMN('Medical Examinations'!H876),FALSE)</f>
        <v>No</v>
      </c>
      <c r="J877" s="11" t="str">
        <f>VLOOKUP($A877,'Medical Examinations'!$A:$J,COLUMN('Medical Examinations'!I876),FALSE)</f>
        <v>Obesity</v>
      </c>
      <c r="K877" s="11" t="str">
        <f>VLOOKUP($A877,'Medical Examinations'!$A:$J,COLUMN('Medical Examinations'!J876),FALSE)</f>
        <v>Normal</v>
      </c>
      <c r="L877" s="27">
        <f>VLOOKUP($A877,'Hospitalisation Details'!$A:$K,COLUMN('Hospitalisation Details'!J876),FALSE)</f>
        <v>24447</v>
      </c>
      <c r="M877" s="28">
        <f>VLOOKUP($A877,'Hospitalisation Details'!$A:$K,COLUMN('Hospitalisation Details'!F876),FALSE)</f>
        <v>12265.51</v>
      </c>
      <c r="N877" s="28" t="str">
        <f>VLOOKUP($A877,'Hospitalisation Details'!$A:$K,COLUMN('Hospitalisation Details'!G876),FALSE)</f>
        <v>Tier - 3</v>
      </c>
      <c r="O877" s="28" t="str">
        <f>VLOOKUP($A877,'Hospitalisation Details'!$A:$K,COLUMN('Hospitalisation Details'!H876),FALSE)</f>
        <v>Tier - 3</v>
      </c>
      <c r="P877" s="28" t="str">
        <f>VLOOKUP($A877,'Hospitalisation Details'!$A:$K,COLUMN('Hospitalisation Details'!I876),FALSE)</f>
        <v>R1013</v>
      </c>
      <c r="Q877" s="29">
        <f>VLOOKUP($A877,'Hospitalisation Details'!$A:$K,COLUMN('Hospitalisation Details'!K876),FALSE)</f>
        <v>56</v>
      </c>
    </row>
    <row r="878" spans="1:17" ht="15.75" customHeight="1" x14ac:dyDescent="0.35">
      <c r="A878" s="26" t="s">
        <v>916</v>
      </c>
      <c r="B878" s="11" t="str">
        <f>VLOOKUP(A878,'Customer Names'!A:E,COLUMN('Customer Names'!D877),FALSE)</f>
        <v>Mrs. Victoria</v>
      </c>
      <c r="C878" s="11">
        <f>VLOOKUP($A878,'Medical Examinations'!$A:$J,COLUMN('Medical Examinations'!B877),FALSE)</f>
        <v>39.86</v>
      </c>
      <c r="D878" s="11">
        <f>VLOOKUP($A878,'Medical Examinations'!$A:$J,COLUMN('Medical Examinations'!C877),FALSE)</f>
        <v>11.84</v>
      </c>
      <c r="E878" s="11" t="str">
        <f>VLOOKUP($A878,'Medical Examinations'!$A:$J,COLUMN('Medical Examinations'!D877),FALSE)</f>
        <v>Yes</v>
      </c>
      <c r="F878" s="11" t="str">
        <f>VLOOKUP($A878,'Medical Examinations'!$A:$J,COLUMN('Medical Examinations'!E877),FALSE)</f>
        <v>No</v>
      </c>
      <c r="G878" s="11" t="str">
        <f>VLOOKUP($A878,'Medical Examinations'!$A:$J,COLUMN('Medical Examinations'!F877),FALSE)</f>
        <v>No</v>
      </c>
      <c r="H878" s="11">
        <f>VLOOKUP($A878,'Medical Examinations'!$A:$J,COLUMN('Medical Examinations'!G877),FALSE)</f>
        <v>1</v>
      </c>
      <c r="I878" s="11" t="str">
        <f>VLOOKUP($A878,'Medical Examinations'!$A:$J,COLUMN('Medical Examinations'!H877),FALSE)</f>
        <v>No</v>
      </c>
      <c r="J878" s="11" t="str">
        <f>VLOOKUP($A878,'Medical Examinations'!$A:$J,COLUMN('Medical Examinations'!I877),FALSE)</f>
        <v>Obesity</v>
      </c>
      <c r="K878" s="11" t="str">
        <f>VLOOKUP($A878,'Medical Examinations'!$A:$J,COLUMN('Medical Examinations'!J877),FALSE)</f>
        <v>Diabetes</v>
      </c>
      <c r="L878" s="27">
        <f>VLOOKUP($A878,'Hospitalisation Details'!$A:$K,COLUMN('Hospitalisation Details'!J877),FALSE)</f>
        <v>31637</v>
      </c>
      <c r="M878" s="28">
        <f>VLOOKUP($A878,'Hospitalisation Details'!$A:$K,COLUMN('Hospitalisation Details'!F877),FALSE)</f>
        <v>12255.04</v>
      </c>
      <c r="N878" s="28" t="str">
        <f>VLOOKUP($A878,'Hospitalisation Details'!$A:$K,COLUMN('Hospitalisation Details'!G877),FALSE)</f>
        <v>Tier - 3</v>
      </c>
      <c r="O878" s="28" t="str">
        <f>VLOOKUP($A878,'Hospitalisation Details'!$A:$K,COLUMN('Hospitalisation Details'!H877),FALSE)</f>
        <v>Tier - 2</v>
      </c>
      <c r="P878" s="28" t="str">
        <f>VLOOKUP($A878,'Hospitalisation Details'!$A:$K,COLUMN('Hospitalisation Details'!I877),FALSE)</f>
        <v>R1026</v>
      </c>
      <c r="Q878" s="29">
        <f>VLOOKUP($A878,'Hospitalisation Details'!$A:$K,COLUMN('Hospitalisation Details'!K877),FALSE)</f>
        <v>36</v>
      </c>
    </row>
    <row r="879" spans="1:17" ht="15.75" customHeight="1" x14ac:dyDescent="0.35">
      <c r="A879" s="26" t="s">
        <v>917</v>
      </c>
      <c r="B879" s="11" t="str">
        <f>VLOOKUP(A879,'Customer Names'!A:E,COLUMN('Customer Names'!D878),FALSE)</f>
        <v>Mrs. Amanda</v>
      </c>
      <c r="C879" s="11">
        <f>VLOOKUP($A879,'Medical Examinations'!$A:$J,COLUMN('Medical Examinations'!B878),FALSE)</f>
        <v>42.13</v>
      </c>
      <c r="D879" s="11">
        <f>VLOOKUP($A879,'Medical Examinations'!$A:$J,COLUMN('Medical Examinations'!C878),FALSE)</f>
        <v>4.66</v>
      </c>
      <c r="E879" s="11" t="str">
        <f>VLOOKUP($A879,'Medical Examinations'!$A:$J,COLUMN('Medical Examinations'!D878),FALSE)</f>
        <v>No</v>
      </c>
      <c r="F879" s="11" t="str">
        <f>VLOOKUP($A879,'Medical Examinations'!$A:$J,COLUMN('Medical Examinations'!E878),FALSE)</f>
        <v>No</v>
      </c>
      <c r="G879" s="11" t="str">
        <f>VLOOKUP($A879,'Medical Examinations'!$A:$J,COLUMN('Medical Examinations'!F878),FALSE)</f>
        <v>No</v>
      </c>
      <c r="H879" s="11">
        <f>VLOOKUP($A879,'Medical Examinations'!$A:$J,COLUMN('Medical Examinations'!G878),FALSE)</f>
        <v>0</v>
      </c>
      <c r="I879" s="11" t="str">
        <f>VLOOKUP($A879,'Medical Examinations'!$A:$J,COLUMN('Medical Examinations'!H878),FALSE)</f>
        <v>No</v>
      </c>
      <c r="J879" s="11" t="str">
        <f>VLOOKUP($A879,'Medical Examinations'!$A:$J,COLUMN('Medical Examinations'!I878),FALSE)</f>
        <v>Obesity</v>
      </c>
      <c r="K879" s="11" t="str">
        <f>VLOOKUP($A879,'Medical Examinations'!$A:$J,COLUMN('Medical Examinations'!J878),FALSE)</f>
        <v>Normal</v>
      </c>
      <c r="L879" s="27">
        <f>VLOOKUP($A879,'Hospitalisation Details'!$A:$K,COLUMN('Hospitalisation Details'!J878),FALSE)</f>
        <v>32835</v>
      </c>
      <c r="M879" s="28">
        <f>VLOOKUP($A879,'Hospitalisation Details'!$A:$K,COLUMN('Hospitalisation Details'!F878),FALSE)</f>
        <v>12254.44</v>
      </c>
      <c r="N879" s="28" t="str">
        <f>VLOOKUP($A879,'Hospitalisation Details'!$A:$K,COLUMN('Hospitalisation Details'!G878),FALSE)</f>
        <v>Tier - 3</v>
      </c>
      <c r="O879" s="28" t="str">
        <f>VLOOKUP($A879,'Hospitalisation Details'!$A:$K,COLUMN('Hospitalisation Details'!H878),FALSE)</f>
        <v>Tier - 3</v>
      </c>
      <c r="P879" s="28" t="str">
        <f>VLOOKUP($A879,'Hospitalisation Details'!$A:$K,COLUMN('Hospitalisation Details'!I878),FALSE)</f>
        <v>R1026</v>
      </c>
      <c r="Q879" s="29">
        <f>VLOOKUP($A879,'Hospitalisation Details'!$A:$K,COLUMN('Hospitalisation Details'!K878),FALSE)</f>
        <v>33</v>
      </c>
    </row>
    <row r="880" spans="1:17" ht="15.75" customHeight="1" x14ac:dyDescent="0.35">
      <c r="A880" s="26" t="s">
        <v>918</v>
      </c>
      <c r="B880" s="11" t="str">
        <f>VLOOKUP(A880,'Customer Names'!A:E,COLUMN('Customer Names'!D879),FALSE)</f>
        <v>Ms. Renee</v>
      </c>
      <c r="C880" s="11">
        <f>VLOOKUP($A880,'Medical Examinations'!$A:$J,COLUMN('Medical Examinations'!B879),FALSE)</f>
        <v>35.99</v>
      </c>
      <c r="D880" s="11">
        <f>VLOOKUP($A880,'Medical Examinations'!$A:$J,COLUMN('Medical Examinations'!C879),FALSE)</f>
        <v>11.11</v>
      </c>
      <c r="E880" s="11" t="str">
        <f>VLOOKUP($A880,'Medical Examinations'!$A:$J,COLUMN('Medical Examinations'!D879),FALSE)</f>
        <v>No</v>
      </c>
      <c r="F880" s="11" t="str">
        <f>VLOOKUP($A880,'Medical Examinations'!$A:$J,COLUMN('Medical Examinations'!E879),FALSE)</f>
        <v>No</v>
      </c>
      <c r="G880" s="11" t="str">
        <f>VLOOKUP($A880,'Medical Examinations'!$A:$J,COLUMN('Medical Examinations'!F879),FALSE)</f>
        <v>No</v>
      </c>
      <c r="H880" s="11">
        <f>VLOOKUP($A880,'Medical Examinations'!$A:$J,COLUMN('Medical Examinations'!G879),FALSE)</f>
        <v>0</v>
      </c>
      <c r="I880" s="11" t="str">
        <f>VLOOKUP($A880,'Medical Examinations'!$A:$J,COLUMN('Medical Examinations'!H879),FALSE)</f>
        <v>No</v>
      </c>
      <c r="J880" s="11" t="str">
        <f>VLOOKUP($A880,'Medical Examinations'!$A:$J,COLUMN('Medical Examinations'!I879),FALSE)</f>
        <v>Obesity</v>
      </c>
      <c r="K880" s="11" t="str">
        <f>VLOOKUP($A880,'Medical Examinations'!$A:$J,COLUMN('Medical Examinations'!J879),FALSE)</f>
        <v>Diabetes</v>
      </c>
      <c r="L880" s="27">
        <f>VLOOKUP($A880,'Hospitalisation Details'!$A:$K,COLUMN('Hospitalisation Details'!J879),FALSE)</f>
        <v>27203</v>
      </c>
      <c r="M880" s="28">
        <f>VLOOKUP($A880,'Hospitalisation Details'!$A:$K,COLUMN('Hospitalisation Details'!F879),FALSE)</f>
        <v>12245.17</v>
      </c>
      <c r="N880" s="28" t="str">
        <f>VLOOKUP($A880,'Hospitalisation Details'!$A:$K,COLUMN('Hospitalisation Details'!G879),FALSE)</f>
        <v>Tier - 3</v>
      </c>
      <c r="O880" s="28" t="str">
        <f>VLOOKUP($A880,'Hospitalisation Details'!$A:$K,COLUMN('Hospitalisation Details'!H879),FALSE)</f>
        <v>Tier - 1</v>
      </c>
      <c r="P880" s="28" t="str">
        <f>VLOOKUP($A880,'Hospitalisation Details'!$A:$K,COLUMN('Hospitalisation Details'!I879),FALSE)</f>
        <v>R1012</v>
      </c>
      <c r="Q880" s="29">
        <f>VLOOKUP($A880,'Hospitalisation Details'!$A:$K,COLUMN('Hospitalisation Details'!K879),FALSE)</f>
        <v>48</v>
      </c>
    </row>
    <row r="881" spans="1:17" ht="15.75" customHeight="1" x14ac:dyDescent="0.35">
      <c r="A881" s="26" t="s">
        <v>919</v>
      </c>
      <c r="B881" s="11" t="str">
        <f>VLOOKUP(A881,'Customer Names'!A:E,COLUMN('Customer Names'!D880),FALSE)</f>
        <v>Ms. Nellie</v>
      </c>
      <c r="C881" s="11">
        <f>VLOOKUP($A881,'Medical Examinations'!$A:$J,COLUMN('Medical Examinations'!B880),FALSE)</f>
        <v>35.200000000000003</v>
      </c>
      <c r="D881" s="11">
        <f>VLOOKUP($A881,'Medical Examinations'!$A:$J,COLUMN('Medical Examinations'!C880),FALSE)</f>
        <v>7.72</v>
      </c>
      <c r="E881" s="11" t="str">
        <f>VLOOKUP($A881,'Medical Examinations'!$A:$J,COLUMN('Medical Examinations'!D880),FALSE)</f>
        <v>Yes</v>
      </c>
      <c r="F881" s="11" t="str">
        <f>VLOOKUP($A881,'Medical Examinations'!$A:$J,COLUMN('Medical Examinations'!E880),FALSE)</f>
        <v>No</v>
      </c>
      <c r="G881" s="11" t="str">
        <f>VLOOKUP($A881,'Medical Examinations'!$A:$J,COLUMN('Medical Examinations'!F880),FALSE)</f>
        <v>Yes</v>
      </c>
      <c r="H881" s="11">
        <f>VLOOKUP($A881,'Medical Examinations'!$A:$J,COLUMN('Medical Examinations'!G880),FALSE)</f>
        <v>1</v>
      </c>
      <c r="I881" s="11" t="str">
        <f>VLOOKUP($A881,'Medical Examinations'!$A:$J,COLUMN('Medical Examinations'!H880),FALSE)</f>
        <v>No</v>
      </c>
      <c r="J881" s="11" t="str">
        <f>VLOOKUP($A881,'Medical Examinations'!$A:$J,COLUMN('Medical Examinations'!I880),FALSE)</f>
        <v>Obesity</v>
      </c>
      <c r="K881" s="11" t="str">
        <f>VLOOKUP($A881,'Medical Examinations'!$A:$J,COLUMN('Medical Examinations'!J880),FALSE)</f>
        <v>Diabetes</v>
      </c>
      <c r="L881" s="27">
        <f>VLOOKUP($A881,'Hospitalisation Details'!$A:$K,COLUMN('Hospitalisation Details'!J880),FALSE)</f>
        <v>23209</v>
      </c>
      <c r="M881" s="28">
        <f>VLOOKUP($A881,'Hospitalisation Details'!$A:$K,COLUMN('Hospitalisation Details'!F880),FALSE)</f>
        <v>12244.53</v>
      </c>
      <c r="N881" s="28" t="str">
        <f>VLOOKUP($A881,'Hospitalisation Details'!$A:$K,COLUMN('Hospitalisation Details'!G880),FALSE)</f>
        <v>Tier - 3</v>
      </c>
      <c r="O881" s="28" t="str">
        <f>VLOOKUP($A881,'Hospitalisation Details'!$A:$K,COLUMN('Hospitalisation Details'!H880),FALSE)</f>
        <v>Tier - 1</v>
      </c>
      <c r="P881" s="28" t="str">
        <f>VLOOKUP($A881,'Hospitalisation Details'!$A:$K,COLUMN('Hospitalisation Details'!I880),FALSE)</f>
        <v>R1013</v>
      </c>
      <c r="Q881" s="29">
        <f>VLOOKUP($A881,'Hospitalisation Details'!$A:$K,COLUMN('Hospitalisation Details'!K880),FALSE)</f>
        <v>59</v>
      </c>
    </row>
    <row r="882" spans="1:17" ht="15.75" customHeight="1" x14ac:dyDescent="0.35">
      <c r="A882" s="26" t="s">
        <v>920</v>
      </c>
      <c r="B882" s="11" t="str">
        <f>VLOOKUP(A882,'Customer Names'!A:E,COLUMN('Customer Names'!D881),FALSE)</f>
        <v>Ms. Tamara</v>
      </c>
      <c r="C882" s="11">
        <f>VLOOKUP($A882,'Medical Examinations'!$A:$J,COLUMN('Medical Examinations'!B881),FALSE)</f>
        <v>29.91</v>
      </c>
      <c r="D882" s="11">
        <f>VLOOKUP($A882,'Medical Examinations'!$A:$J,COLUMN('Medical Examinations'!C881),FALSE)</f>
        <v>5.55</v>
      </c>
      <c r="E882" s="11" t="str">
        <f>VLOOKUP($A882,'Medical Examinations'!$A:$J,COLUMN('Medical Examinations'!D881),FALSE)</f>
        <v>Yes</v>
      </c>
      <c r="F882" s="11" t="str">
        <f>VLOOKUP($A882,'Medical Examinations'!$A:$J,COLUMN('Medical Examinations'!E881),FALSE)</f>
        <v>No</v>
      </c>
      <c r="G882" s="11" t="str">
        <f>VLOOKUP($A882,'Medical Examinations'!$A:$J,COLUMN('Medical Examinations'!F881),FALSE)</f>
        <v>No</v>
      </c>
      <c r="H882" s="11">
        <f>VLOOKUP($A882,'Medical Examinations'!$A:$J,COLUMN('Medical Examinations'!G881),FALSE)</f>
        <v>2</v>
      </c>
      <c r="I882" s="11" t="str">
        <f>VLOOKUP($A882,'Medical Examinations'!$A:$J,COLUMN('Medical Examinations'!H881),FALSE)</f>
        <v>No</v>
      </c>
      <c r="J882" s="11" t="str">
        <f>VLOOKUP($A882,'Medical Examinations'!$A:$J,COLUMN('Medical Examinations'!I881),FALSE)</f>
        <v>Overweight</v>
      </c>
      <c r="K882" s="11" t="str">
        <f>VLOOKUP($A882,'Medical Examinations'!$A:$J,COLUMN('Medical Examinations'!J881),FALSE)</f>
        <v>Normal</v>
      </c>
      <c r="L882" s="27">
        <f>VLOOKUP($A882,'Hospitalisation Details'!$A:$K,COLUMN('Hospitalisation Details'!J881),FALSE)</f>
        <v>24317</v>
      </c>
      <c r="M882" s="28">
        <f>VLOOKUP($A882,'Hospitalisation Details'!$A:$K,COLUMN('Hospitalisation Details'!F881),FALSE)</f>
        <v>12237.73</v>
      </c>
      <c r="N882" s="28" t="str">
        <f>VLOOKUP($A882,'Hospitalisation Details'!$A:$K,COLUMN('Hospitalisation Details'!G881),FALSE)</f>
        <v>Tier - 3</v>
      </c>
      <c r="O882" s="28" t="str">
        <f>VLOOKUP($A882,'Hospitalisation Details'!$A:$K,COLUMN('Hospitalisation Details'!H881),FALSE)</f>
        <v>Tier - 3</v>
      </c>
      <c r="P882" s="28" t="str">
        <f>VLOOKUP($A882,'Hospitalisation Details'!$A:$K,COLUMN('Hospitalisation Details'!I881),FALSE)</f>
        <v>R1012</v>
      </c>
      <c r="Q882" s="29">
        <f>VLOOKUP($A882,'Hospitalisation Details'!$A:$K,COLUMN('Hospitalisation Details'!K881),FALSE)</f>
        <v>56</v>
      </c>
    </row>
    <row r="883" spans="1:17" ht="15.75" customHeight="1" x14ac:dyDescent="0.35">
      <c r="A883" s="26" t="s">
        <v>921</v>
      </c>
      <c r="B883" s="11" t="str">
        <f>VLOOKUP(A883,'Customer Names'!A:E,COLUMN('Customer Names'!D882),FALSE)</f>
        <v>Ms. Joan</v>
      </c>
      <c r="C883" s="11">
        <f>VLOOKUP($A883,'Medical Examinations'!$A:$J,COLUMN('Medical Examinations'!B882),FALSE)</f>
        <v>36.479999999999997</v>
      </c>
      <c r="D883" s="11">
        <f>VLOOKUP($A883,'Medical Examinations'!$A:$J,COLUMN('Medical Examinations'!C882),FALSE)</f>
        <v>5.05</v>
      </c>
      <c r="E883" s="11" t="str">
        <f>VLOOKUP($A883,'Medical Examinations'!$A:$J,COLUMN('Medical Examinations'!D882),FALSE)</f>
        <v>Yes</v>
      </c>
      <c r="F883" s="11" t="str">
        <f>VLOOKUP($A883,'Medical Examinations'!$A:$J,COLUMN('Medical Examinations'!E882),FALSE)</f>
        <v>No</v>
      </c>
      <c r="G883" s="11" t="str">
        <f>VLOOKUP($A883,'Medical Examinations'!$A:$J,COLUMN('Medical Examinations'!F882),FALSE)</f>
        <v>No</v>
      </c>
      <c r="H883" s="11">
        <f>VLOOKUP($A883,'Medical Examinations'!$A:$J,COLUMN('Medical Examinations'!G882),FALSE)</f>
        <v>1</v>
      </c>
      <c r="I883" s="11" t="str">
        <f>VLOOKUP($A883,'Medical Examinations'!$A:$J,COLUMN('Medical Examinations'!H882),FALSE)</f>
        <v>No</v>
      </c>
      <c r="J883" s="11" t="str">
        <f>VLOOKUP($A883,'Medical Examinations'!$A:$J,COLUMN('Medical Examinations'!I882),FALSE)</f>
        <v>Obesity</v>
      </c>
      <c r="K883" s="11" t="str">
        <f>VLOOKUP($A883,'Medical Examinations'!$A:$J,COLUMN('Medical Examinations'!J882),FALSE)</f>
        <v>Normal</v>
      </c>
      <c r="L883" s="27">
        <f>VLOOKUP($A883,'Hospitalisation Details'!$A:$K,COLUMN('Hospitalisation Details'!J882),FALSE)</f>
        <v>23665</v>
      </c>
      <c r="M883" s="28">
        <f>VLOOKUP($A883,'Hospitalisation Details'!$A:$K,COLUMN('Hospitalisation Details'!F882),FALSE)</f>
        <v>12235.84</v>
      </c>
      <c r="N883" s="28" t="str">
        <f>VLOOKUP($A883,'Hospitalisation Details'!$A:$K,COLUMN('Hospitalisation Details'!G882),FALSE)</f>
        <v>Tier - 3</v>
      </c>
      <c r="O883" s="28" t="str">
        <f>VLOOKUP($A883,'Hospitalisation Details'!$A:$K,COLUMN('Hospitalisation Details'!H882),FALSE)</f>
        <v>Tier - 3</v>
      </c>
      <c r="P883" s="28" t="str">
        <f>VLOOKUP($A883,'Hospitalisation Details'!$A:$K,COLUMN('Hospitalisation Details'!I882),FALSE)</f>
        <v>R1012</v>
      </c>
      <c r="Q883" s="29">
        <f>VLOOKUP($A883,'Hospitalisation Details'!$A:$K,COLUMN('Hospitalisation Details'!K882),FALSE)</f>
        <v>58</v>
      </c>
    </row>
    <row r="884" spans="1:17" ht="15.75" customHeight="1" x14ac:dyDescent="0.35">
      <c r="A884" s="26" t="s">
        <v>922</v>
      </c>
      <c r="B884" s="11" t="str">
        <f>VLOOKUP(A884,'Customer Names'!A:E,COLUMN('Customer Names'!D883),FALSE)</f>
        <v>Ms. Aimee</v>
      </c>
      <c r="C884" s="11">
        <f>VLOOKUP($A884,'Medical Examinations'!$A:$J,COLUMN('Medical Examinations'!B883),FALSE)</f>
        <v>27.5</v>
      </c>
      <c r="D884" s="11">
        <f>VLOOKUP($A884,'Medical Examinations'!$A:$J,COLUMN('Medical Examinations'!C883),FALSE)</f>
        <v>8.69</v>
      </c>
      <c r="E884" s="11" t="str">
        <f>VLOOKUP($A884,'Medical Examinations'!$A:$J,COLUMN('Medical Examinations'!D883),FALSE)</f>
        <v>Yes</v>
      </c>
      <c r="F884" s="11" t="str">
        <f>VLOOKUP($A884,'Medical Examinations'!$A:$J,COLUMN('Medical Examinations'!E883),FALSE)</f>
        <v>No</v>
      </c>
      <c r="G884" s="11" t="str">
        <f>VLOOKUP($A884,'Medical Examinations'!$A:$J,COLUMN('Medical Examinations'!F883),FALSE)</f>
        <v>Yes</v>
      </c>
      <c r="H884" s="11">
        <f>VLOOKUP($A884,'Medical Examinations'!$A:$J,COLUMN('Medical Examinations'!G883),FALSE)</f>
        <v>1</v>
      </c>
      <c r="I884" s="11" t="str">
        <f>VLOOKUP($A884,'Medical Examinations'!$A:$J,COLUMN('Medical Examinations'!H883),FALSE)</f>
        <v>No</v>
      </c>
      <c r="J884" s="11" t="str">
        <f>VLOOKUP($A884,'Medical Examinations'!$A:$J,COLUMN('Medical Examinations'!I883),FALSE)</f>
        <v>Overweight</v>
      </c>
      <c r="K884" s="11" t="str">
        <f>VLOOKUP($A884,'Medical Examinations'!$A:$J,COLUMN('Medical Examinations'!J883),FALSE)</f>
        <v>Diabetes</v>
      </c>
      <c r="L884" s="27">
        <f>VLOOKUP($A884,'Hospitalisation Details'!$A:$K,COLUMN('Hospitalisation Details'!J883),FALSE)</f>
        <v>23211</v>
      </c>
      <c r="M884" s="28">
        <f>VLOOKUP($A884,'Hospitalisation Details'!$A:$K,COLUMN('Hospitalisation Details'!F883),FALSE)</f>
        <v>12233.83</v>
      </c>
      <c r="N884" s="28" t="str">
        <f>VLOOKUP($A884,'Hospitalisation Details'!$A:$K,COLUMN('Hospitalisation Details'!G883),FALSE)</f>
        <v>Tier - 3</v>
      </c>
      <c r="O884" s="28" t="str">
        <f>VLOOKUP($A884,'Hospitalisation Details'!$A:$K,COLUMN('Hospitalisation Details'!H883),FALSE)</f>
        <v>Tier - 1</v>
      </c>
      <c r="P884" s="28" t="str">
        <f>VLOOKUP($A884,'Hospitalisation Details'!$A:$K,COLUMN('Hospitalisation Details'!I883),FALSE)</f>
        <v>R1011</v>
      </c>
      <c r="Q884" s="29">
        <f>VLOOKUP($A884,'Hospitalisation Details'!$A:$K,COLUMN('Hospitalisation Details'!K883),FALSE)</f>
        <v>59</v>
      </c>
    </row>
    <row r="885" spans="1:17" ht="15.75" customHeight="1" x14ac:dyDescent="0.35">
      <c r="A885" s="26" t="s">
        <v>923</v>
      </c>
      <c r="B885" s="11" t="str">
        <f>VLOOKUP(A885,'Customer Names'!A:E,COLUMN('Customer Names'!D884),FALSE)</f>
        <v>Ms. Suzanne</v>
      </c>
      <c r="C885" s="11">
        <f>VLOOKUP($A885,'Medical Examinations'!$A:$J,COLUMN('Medical Examinations'!B884),FALSE)</f>
        <v>33.44</v>
      </c>
      <c r="D885" s="11">
        <f>VLOOKUP($A885,'Medical Examinations'!$A:$J,COLUMN('Medical Examinations'!C884),FALSE)</f>
        <v>5.9</v>
      </c>
      <c r="E885" s="11" t="str">
        <f>VLOOKUP($A885,'Medical Examinations'!$A:$J,COLUMN('Medical Examinations'!D884),FALSE)</f>
        <v>Yes</v>
      </c>
      <c r="F885" s="11" t="str">
        <f>VLOOKUP($A885,'Medical Examinations'!$A:$J,COLUMN('Medical Examinations'!E884),FALSE)</f>
        <v>No</v>
      </c>
      <c r="G885" s="11" t="str">
        <f>VLOOKUP($A885,'Medical Examinations'!$A:$J,COLUMN('Medical Examinations'!F884),FALSE)</f>
        <v>No</v>
      </c>
      <c r="H885" s="11">
        <f>VLOOKUP($A885,'Medical Examinations'!$A:$J,COLUMN('Medical Examinations'!G884),FALSE)</f>
        <v>1</v>
      </c>
      <c r="I885" s="11" t="str">
        <f>VLOOKUP($A885,'Medical Examinations'!$A:$J,COLUMN('Medical Examinations'!H884),FALSE)</f>
        <v>No</v>
      </c>
      <c r="J885" s="11" t="str">
        <f>VLOOKUP($A885,'Medical Examinations'!$A:$J,COLUMN('Medical Examinations'!I884),FALSE)</f>
        <v>Obesity</v>
      </c>
      <c r="K885" s="11" t="str">
        <f>VLOOKUP($A885,'Medical Examinations'!$A:$J,COLUMN('Medical Examinations'!J884),FALSE)</f>
        <v>Prediabetes</v>
      </c>
      <c r="L885" s="27">
        <f>VLOOKUP($A885,'Hospitalisation Details'!$A:$K,COLUMN('Hospitalisation Details'!J884),FALSE)</f>
        <v>23552</v>
      </c>
      <c r="M885" s="28">
        <f>VLOOKUP($A885,'Hospitalisation Details'!$A:$K,COLUMN('Hospitalisation Details'!F884),FALSE)</f>
        <v>12231.61</v>
      </c>
      <c r="N885" s="28" t="str">
        <f>VLOOKUP($A885,'Hospitalisation Details'!$A:$K,COLUMN('Hospitalisation Details'!G884),FALSE)</f>
        <v>Tier - 3</v>
      </c>
      <c r="O885" s="28" t="str">
        <f>VLOOKUP($A885,'Hospitalisation Details'!$A:$K,COLUMN('Hospitalisation Details'!H884),FALSE)</f>
        <v>Tier - 3</v>
      </c>
      <c r="P885" s="28" t="str">
        <f>VLOOKUP($A885,'Hospitalisation Details'!$A:$K,COLUMN('Hospitalisation Details'!I884),FALSE)</f>
        <v>R1012</v>
      </c>
      <c r="Q885" s="29">
        <f>VLOOKUP($A885,'Hospitalisation Details'!$A:$K,COLUMN('Hospitalisation Details'!K884),FALSE)</f>
        <v>58</v>
      </c>
    </row>
    <row r="886" spans="1:17" ht="15.75" customHeight="1" x14ac:dyDescent="0.35">
      <c r="A886" s="26" t="s">
        <v>924</v>
      </c>
      <c r="B886" s="11" t="str">
        <f>VLOOKUP(A886,'Customer Names'!A:E,COLUMN('Customer Names'!D885),FALSE)</f>
        <v>Ms. Kristin</v>
      </c>
      <c r="C886" s="11">
        <f>VLOOKUP($A886,'Medical Examinations'!$A:$J,COLUMN('Medical Examinations'!B885),FALSE)</f>
        <v>28.215</v>
      </c>
      <c r="D886" s="11">
        <f>VLOOKUP($A886,'Medical Examinations'!$A:$J,COLUMN('Medical Examinations'!C885),FALSE)</f>
        <v>6.29</v>
      </c>
      <c r="E886" s="11" t="str">
        <f>VLOOKUP($A886,'Medical Examinations'!$A:$J,COLUMN('Medical Examinations'!D885),FALSE)</f>
        <v>Yes</v>
      </c>
      <c r="F886" s="11" t="str">
        <f>VLOOKUP($A886,'Medical Examinations'!$A:$J,COLUMN('Medical Examinations'!E885),FALSE)</f>
        <v>No</v>
      </c>
      <c r="G886" s="11" t="str">
        <f>VLOOKUP($A886,'Medical Examinations'!$A:$J,COLUMN('Medical Examinations'!F885),FALSE)</f>
        <v>No</v>
      </c>
      <c r="H886" s="11">
        <f>VLOOKUP($A886,'Medical Examinations'!$A:$J,COLUMN('Medical Examinations'!G885),FALSE)</f>
        <v>1</v>
      </c>
      <c r="I886" s="11" t="str">
        <f>VLOOKUP($A886,'Medical Examinations'!$A:$J,COLUMN('Medical Examinations'!H885),FALSE)</f>
        <v>No</v>
      </c>
      <c r="J886" s="11" t="str">
        <f>VLOOKUP($A886,'Medical Examinations'!$A:$J,COLUMN('Medical Examinations'!I885),FALSE)</f>
        <v>Overweight</v>
      </c>
      <c r="K886" s="11" t="str">
        <f>VLOOKUP($A886,'Medical Examinations'!$A:$J,COLUMN('Medical Examinations'!J885),FALSE)</f>
        <v>Prediabetes</v>
      </c>
      <c r="L886" s="27">
        <f>VLOOKUP($A886,'Hospitalisation Details'!$A:$K,COLUMN('Hospitalisation Details'!J885),FALSE)</f>
        <v>23560</v>
      </c>
      <c r="M886" s="28">
        <f>VLOOKUP($A886,'Hospitalisation Details'!$A:$K,COLUMN('Hospitalisation Details'!F885),FALSE)</f>
        <v>12224.35</v>
      </c>
      <c r="N886" s="28" t="str">
        <f>VLOOKUP($A886,'Hospitalisation Details'!$A:$K,COLUMN('Hospitalisation Details'!G885),FALSE)</f>
        <v>Tier - 3</v>
      </c>
      <c r="O886" s="28" t="str">
        <f>VLOOKUP($A886,'Hospitalisation Details'!$A:$K,COLUMN('Hospitalisation Details'!H885),FALSE)</f>
        <v>Tier - 1</v>
      </c>
      <c r="P886" s="28" t="str">
        <f>VLOOKUP($A886,'Hospitalisation Details'!$A:$K,COLUMN('Hospitalisation Details'!I885),FALSE)</f>
        <v>R1012</v>
      </c>
      <c r="Q886" s="29">
        <f>VLOOKUP($A886,'Hospitalisation Details'!$A:$K,COLUMN('Hospitalisation Details'!K885),FALSE)</f>
        <v>58</v>
      </c>
    </row>
    <row r="887" spans="1:17" ht="15.75" customHeight="1" x14ac:dyDescent="0.35">
      <c r="A887" s="26" t="s">
        <v>925</v>
      </c>
      <c r="B887" s="11" t="str">
        <f>VLOOKUP(A887,'Customer Names'!A:E,COLUMN('Customer Names'!D886),FALSE)</f>
        <v>Ms. Bronwyn</v>
      </c>
      <c r="C887" s="11">
        <f>VLOOKUP($A887,'Medical Examinations'!$A:$J,COLUMN('Medical Examinations'!B886),FALSE)</f>
        <v>27.17</v>
      </c>
      <c r="D887" s="11">
        <f>VLOOKUP($A887,'Medical Examinations'!$A:$J,COLUMN('Medical Examinations'!C886),FALSE)</f>
        <v>5.84</v>
      </c>
      <c r="E887" s="11" t="str">
        <f>VLOOKUP($A887,'Medical Examinations'!$A:$J,COLUMN('Medical Examinations'!D886),FALSE)</f>
        <v>Yes</v>
      </c>
      <c r="F887" s="11" t="str">
        <f>VLOOKUP($A887,'Medical Examinations'!$A:$J,COLUMN('Medical Examinations'!E886),FALSE)</f>
        <v>No</v>
      </c>
      <c r="G887" s="11" t="str">
        <f>VLOOKUP($A887,'Medical Examinations'!$A:$J,COLUMN('Medical Examinations'!F886),FALSE)</f>
        <v>No</v>
      </c>
      <c r="H887" s="11">
        <f>VLOOKUP($A887,'Medical Examinations'!$A:$J,COLUMN('Medical Examinations'!G886),FALSE)</f>
        <v>1</v>
      </c>
      <c r="I887" s="11" t="str">
        <f>VLOOKUP($A887,'Medical Examinations'!$A:$J,COLUMN('Medical Examinations'!H886),FALSE)</f>
        <v>No</v>
      </c>
      <c r="J887" s="11" t="str">
        <f>VLOOKUP($A887,'Medical Examinations'!$A:$J,COLUMN('Medical Examinations'!I886),FALSE)</f>
        <v>Overweight</v>
      </c>
      <c r="K887" s="11" t="str">
        <f>VLOOKUP($A887,'Medical Examinations'!$A:$J,COLUMN('Medical Examinations'!J886),FALSE)</f>
        <v>Prediabetes</v>
      </c>
      <c r="L887" s="27">
        <f>VLOOKUP($A887,'Hospitalisation Details'!$A:$K,COLUMN('Hospitalisation Details'!J886),FALSE)</f>
        <v>23578</v>
      </c>
      <c r="M887" s="28">
        <f>VLOOKUP($A887,'Hospitalisation Details'!$A:$K,COLUMN('Hospitalisation Details'!F886),FALSE)</f>
        <v>12222.9</v>
      </c>
      <c r="N887" s="28" t="str">
        <f>VLOOKUP($A887,'Hospitalisation Details'!$A:$K,COLUMN('Hospitalisation Details'!G886),FALSE)</f>
        <v>Tier - 3</v>
      </c>
      <c r="O887" s="28" t="str">
        <f>VLOOKUP($A887,'Hospitalisation Details'!$A:$K,COLUMN('Hospitalisation Details'!H886),FALSE)</f>
        <v>Tier - 2</v>
      </c>
      <c r="P887" s="28" t="str">
        <f>VLOOKUP($A887,'Hospitalisation Details'!$A:$K,COLUMN('Hospitalisation Details'!I886),FALSE)</f>
        <v>R1012</v>
      </c>
      <c r="Q887" s="29">
        <f>VLOOKUP($A887,'Hospitalisation Details'!$A:$K,COLUMN('Hospitalisation Details'!K886),FALSE)</f>
        <v>58</v>
      </c>
    </row>
    <row r="888" spans="1:17" ht="15.75" customHeight="1" x14ac:dyDescent="0.35">
      <c r="A888" s="26" t="s">
        <v>926</v>
      </c>
      <c r="B888" s="11" t="str">
        <f>VLOOKUP(A888,'Customer Names'!A:E,COLUMN('Customer Names'!D887),FALSE)</f>
        <v>Ms. Taylor</v>
      </c>
      <c r="C888" s="11">
        <f>VLOOKUP($A888,'Medical Examinations'!$A:$J,COLUMN('Medical Examinations'!B887),FALSE)</f>
        <v>35.380000000000003</v>
      </c>
      <c r="D888" s="11">
        <f>VLOOKUP($A888,'Medical Examinations'!$A:$J,COLUMN('Medical Examinations'!C887),FALSE)</f>
        <v>6.12</v>
      </c>
      <c r="E888" s="11" t="str">
        <f>VLOOKUP($A888,'Medical Examinations'!$A:$J,COLUMN('Medical Examinations'!D887),FALSE)</f>
        <v>No</v>
      </c>
      <c r="F888" s="11" t="str">
        <f>VLOOKUP($A888,'Medical Examinations'!$A:$J,COLUMN('Medical Examinations'!E887),FALSE)</f>
        <v>No</v>
      </c>
      <c r="G888" s="11" t="str">
        <f>VLOOKUP($A888,'Medical Examinations'!$A:$J,COLUMN('Medical Examinations'!F887),FALSE)</f>
        <v>No</v>
      </c>
      <c r="H888" s="11">
        <f>VLOOKUP($A888,'Medical Examinations'!$A:$J,COLUMN('Medical Examinations'!G887),FALSE)</f>
        <v>0</v>
      </c>
      <c r="I888" s="11" t="str">
        <f>VLOOKUP($A888,'Medical Examinations'!$A:$J,COLUMN('Medical Examinations'!H887),FALSE)</f>
        <v>No</v>
      </c>
      <c r="J888" s="11" t="str">
        <f>VLOOKUP($A888,'Medical Examinations'!$A:$J,COLUMN('Medical Examinations'!I887),FALSE)</f>
        <v>Obesity</v>
      </c>
      <c r="K888" s="11" t="str">
        <f>VLOOKUP($A888,'Medical Examinations'!$A:$J,COLUMN('Medical Examinations'!J887),FALSE)</f>
        <v>Prediabetes</v>
      </c>
      <c r="L888" s="27">
        <f>VLOOKUP($A888,'Hospitalisation Details'!$A:$K,COLUMN('Hospitalisation Details'!J887),FALSE)</f>
        <v>28351</v>
      </c>
      <c r="M888" s="28">
        <f>VLOOKUP($A888,'Hospitalisation Details'!$A:$K,COLUMN('Hospitalisation Details'!F887),FALSE)</f>
        <v>12218.7</v>
      </c>
      <c r="N888" s="28" t="str">
        <f>VLOOKUP($A888,'Hospitalisation Details'!$A:$K,COLUMN('Hospitalisation Details'!G887),FALSE)</f>
        <v>Tier - 3</v>
      </c>
      <c r="O888" s="28" t="str">
        <f>VLOOKUP($A888,'Hospitalisation Details'!$A:$K,COLUMN('Hospitalisation Details'!H887),FALSE)</f>
        <v>Tier - 1</v>
      </c>
      <c r="P888" s="28" t="str">
        <f>VLOOKUP($A888,'Hospitalisation Details'!$A:$K,COLUMN('Hospitalisation Details'!I887),FALSE)</f>
        <v>R1012</v>
      </c>
      <c r="Q888" s="29">
        <f>VLOOKUP($A888,'Hospitalisation Details'!$A:$K,COLUMN('Hospitalisation Details'!K887),FALSE)</f>
        <v>45</v>
      </c>
    </row>
    <row r="889" spans="1:17" ht="15.75" customHeight="1" x14ac:dyDescent="0.35">
      <c r="A889" s="26" t="s">
        <v>927</v>
      </c>
      <c r="B889" s="11" t="str">
        <f>VLOOKUP(A889,'Customer Names'!A:E,COLUMN('Customer Names'!D888),FALSE)</f>
        <v>Mrs. Kimberly</v>
      </c>
      <c r="C889" s="11">
        <f>VLOOKUP($A889,'Medical Examinations'!$A:$J,COLUMN('Medical Examinations'!B888),FALSE)</f>
        <v>43.48</v>
      </c>
      <c r="D889" s="11">
        <f>VLOOKUP($A889,'Medical Examinations'!$A:$J,COLUMN('Medical Examinations'!C888),FALSE)</f>
        <v>6.24</v>
      </c>
      <c r="E889" s="11" t="str">
        <f>VLOOKUP($A889,'Medical Examinations'!$A:$J,COLUMN('Medical Examinations'!D888),FALSE)</f>
        <v>No</v>
      </c>
      <c r="F889" s="11" t="str">
        <f>VLOOKUP($A889,'Medical Examinations'!$A:$J,COLUMN('Medical Examinations'!E888),FALSE)</f>
        <v>No</v>
      </c>
      <c r="G889" s="11" t="str">
        <f>VLOOKUP($A889,'Medical Examinations'!$A:$J,COLUMN('Medical Examinations'!F888),FALSE)</f>
        <v>No</v>
      </c>
      <c r="H889" s="11">
        <f>VLOOKUP($A889,'Medical Examinations'!$A:$J,COLUMN('Medical Examinations'!G888),FALSE)</f>
        <v>0</v>
      </c>
      <c r="I889" s="11" t="str">
        <f>VLOOKUP($A889,'Medical Examinations'!$A:$J,COLUMN('Medical Examinations'!H888),FALSE)</f>
        <v>No</v>
      </c>
      <c r="J889" s="11" t="str">
        <f>VLOOKUP($A889,'Medical Examinations'!$A:$J,COLUMN('Medical Examinations'!I888),FALSE)</f>
        <v>Obesity</v>
      </c>
      <c r="K889" s="11" t="str">
        <f>VLOOKUP($A889,'Medical Examinations'!$A:$J,COLUMN('Medical Examinations'!J888),FALSE)</f>
        <v>Prediabetes</v>
      </c>
      <c r="L889" s="27">
        <f>VLOOKUP($A889,'Hospitalisation Details'!$A:$K,COLUMN('Hospitalisation Details'!J888),FALSE)</f>
        <v>33479</v>
      </c>
      <c r="M889" s="28">
        <f>VLOOKUP($A889,'Hospitalisation Details'!$A:$K,COLUMN('Hospitalisation Details'!F888),FALSE)</f>
        <v>12198.64</v>
      </c>
      <c r="N889" s="28" t="str">
        <f>VLOOKUP($A889,'Hospitalisation Details'!$A:$K,COLUMN('Hospitalisation Details'!G888),FALSE)</f>
        <v>Tier - 3</v>
      </c>
      <c r="O889" s="28" t="str">
        <f>VLOOKUP($A889,'Hospitalisation Details'!$A:$K,COLUMN('Hospitalisation Details'!H888),FALSE)</f>
        <v>Tier - 3</v>
      </c>
      <c r="P889" s="28" t="str">
        <f>VLOOKUP($A889,'Hospitalisation Details'!$A:$K,COLUMN('Hospitalisation Details'!I888),FALSE)</f>
        <v>R1026</v>
      </c>
      <c r="Q889" s="29">
        <f>VLOOKUP($A889,'Hospitalisation Details'!$A:$K,COLUMN('Hospitalisation Details'!K888),FALSE)</f>
        <v>31</v>
      </c>
    </row>
    <row r="890" spans="1:17" ht="15.75" customHeight="1" x14ac:dyDescent="0.35">
      <c r="A890" s="26" t="s">
        <v>928</v>
      </c>
      <c r="B890" s="11" t="str">
        <f>VLOOKUP(A890,'Customer Names'!A:E,COLUMN('Customer Names'!D889),FALSE)</f>
        <v>Mr. Joshua</v>
      </c>
      <c r="C890" s="11">
        <f>VLOOKUP($A890,'Medical Examinations'!$A:$J,COLUMN('Medical Examinations'!B889),FALSE)</f>
        <v>41.73</v>
      </c>
      <c r="D890" s="11">
        <f>VLOOKUP($A890,'Medical Examinations'!$A:$J,COLUMN('Medical Examinations'!C889),FALSE)</f>
        <v>6.25</v>
      </c>
      <c r="E890" s="11" t="str">
        <f>VLOOKUP($A890,'Medical Examinations'!$A:$J,COLUMN('Medical Examinations'!D889),FALSE)</f>
        <v>No</v>
      </c>
      <c r="F890" s="11" t="str">
        <f>VLOOKUP($A890,'Medical Examinations'!$A:$J,COLUMN('Medical Examinations'!E889),FALSE)</f>
        <v>No</v>
      </c>
      <c r="G890" s="11" t="str">
        <f>VLOOKUP($A890,'Medical Examinations'!$A:$J,COLUMN('Medical Examinations'!F889),FALSE)</f>
        <v>No</v>
      </c>
      <c r="H890" s="11">
        <f>VLOOKUP($A890,'Medical Examinations'!$A:$J,COLUMN('Medical Examinations'!G889),FALSE)</f>
        <v>1</v>
      </c>
      <c r="I890" s="11" t="str">
        <f>VLOOKUP($A890,'Medical Examinations'!$A:$J,COLUMN('Medical Examinations'!H889),FALSE)</f>
        <v>No</v>
      </c>
      <c r="J890" s="11" t="str">
        <f>VLOOKUP($A890,'Medical Examinations'!$A:$J,COLUMN('Medical Examinations'!I889),FALSE)</f>
        <v>Obesity</v>
      </c>
      <c r="K890" s="11" t="str">
        <f>VLOOKUP($A890,'Medical Examinations'!$A:$J,COLUMN('Medical Examinations'!J889),FALSE)</f>
        <v>Prediabetes</v>
      </c>
      <c r="L890" s="27">
        <f>VLOOKUP($A890,'Hospitalisation Details'!$A:$K,COLUMN('Hospitalisation Details'!J889),FALSE)</f>
        <v>32055</v>
      </c>
      <c r="M890" s="28">
        <f>VLOOKUP($A890,'Hospitalisation Details'!$A:$K,COLUMN('Hospitalisation Details'!F889),FALSE)</f>
        <v>12148.2</v>
      </c>
      <c r="N890" s="28" t="str">
        <f>VLOOKUP($A890,'Hospitalisation Details'!$A:$K,COLUMN('Hospitalisation Details'!G889),FALSE)</f>
        <v>Tier - 3</v>
      </c>
      <c r="O890" s="28" t="str">
        <f>VLOOKUP($A890,'Hospitalisation Details'!$A:$K,COLUMN('Hospitalisation Details'!H889),FALSE)</f>
        <v>Tier - 3</v>
      </c>
      <c r="P890" s="28" t="str">
        <f>VLOOKUP($A890,'Hospitalisation Details'!$A:$K,COLUMN('Hospitalisation Details'!I889),FALSE)</f>
        <v>R1012</v>
      </c>
      <c r="Q890" s="29">
        <f>VLOOKUP($A890,'Hospitalisation Details'!$A:$K,COLUMN('Hospitalisation Details'!K889),FALSE)</f>
        <v>35</v>
      </c>
    </row>
    <row r="891" spans="1:17" ht="15.75" customHeight="1" x14ac:dyDescent="0.35">
      <c r="A891" s="26" t="s">
        <v>929</v>
      </c>
      <c r="B891" s="11" t="str">
        <f>VLOOKUP(A891,'Customer Names'!A:E,COLUMN('Customer Names'!D890),FALSE)</f>
        <v>Mr. Jeffrey</v>
      </c>
      <c r="C891" s="11">
        <f>VLOOKUP($A891,'Medical Examinations'!$A:$J,COLUMN('Medical Examinations'!B890),FALSE)</f>
        <v>28.9</v>
      </c>
      <c r="D891" s="11">
        <f>VLOOKUP($A891,'Medical Examinations'!$A:$J,COLUMN('Medical Examinations'!C890),FALSE)</f>
        <v>11.96</v>
      </c>
      <c r="E891" s="11" t="str">
        <f>VLOOKUP($A891,'Medical Examinations'!$A:$J,COLUMN('Medical Examinations'!D890),FALSE)</f>
        <v>No</v>
      </c>
      <c r="F891" s="11" t="str">
        <f>VLOOKUP($A891,'Medical Examinations'!$A:$J,COLUMN('Medical Examinations'!E890),FALSE)</f>
        <v>No</v>
      </c>
      <c r="G891" s="11" t="str">
        <f>VLOOKUP($A891,'Medical Examinations'!$A:$J,COLUMN('Medical Examinations'!F890),FALSE)</f>
        <v>No</v>
      </c>
      <c r="H891" s="11">
        <f>VLOOKUP($A891,'Medical Examinations'!$A:$J,COLUMN('Medical Examinations'!G890),FALSE)</f>
        <v>0</v>
      </c>
      <c r="I891" s="11" t="str">
        <f>VLOOKUP($A891,'Medical Examinations'!$A:$J,COLUMN('Medical Examinations'!H890),FALSE)</f>
        <v>No</v>
      </c>
      <c r="J891" s="11" t="str">
        <f>VLOOKUP($A891,'Medical Examinations'!$A:$J,COLUMN('Medical Examinations'!I890),FALSE)</f>
        <v>Overweight</v>
      </c>
      <c r="K891" s="11" t="str">
        <f>VLOOKUP($A891,'Medical Examinations'!$A:$J,COLUMN('Medical Examinations'!J890),FALSE)</f>
        <v>Diabetes</v>
      </c>
      <c r="L891" s="27">
        <f>VLOOKUP($A891,'Hospitalisation Details'!$A:$K,COLUMN('Hospitalisation Details'!J890),FALSE)</f>
        <v>22904</v>
      </c>
      <c r="M891" s="28">
        <f>VLOOKUP($A891,'Hospitalisation Details'!$A:$K,COLUMN('Hospitalisation Details'!F890),FALSE)</f>
        <v>12146.97</v>
      </c>
      <c r="N891" s="28" t="str">
        <f>VLOOKUP($A891,'Hospitalisation Details'!$A:$K,COLUMN('Hospitalisation Details'!G890),FALSE)</f>
        <v>Tier - 3</v>
      </c>
      <c r="O891" s="28" t="str">
        <f>VLOOKUP($A891,'Hospitalisation Details'!$A:$K,COLUMN('Hospitalisation Details'!H890),FALSE)</f>
        <v>Tier - 3</v>
      </c>
      <c r="P891" s="28" t="str">
        <f>VLOOKUP($A891,'Hospitalisation Details'!$A:$K,COLUMN('Hospitalisation Details'!I890),FALSE)</f>
        <v>R1011</v>
      </c>
      <c r="Q891" s="29">
        <f>VLOOKUP($A891,'Hospitalisation Details'!$A:$K,COLUMN('Hospitalisation Details'!K890),FALSE)</f>
        <v>60</v>
      </c>
    </row>
    <row r="892" spans="1:17" ht="15.75" customHeight="1" x14ac:dyDescent="0.35">
      <c r="A892" s="26" t="s">
        <v>930</v>
      </c>
      <c r="B892" s="11" t="str">
        <f>VLOOKUP(A892,'Customer Names'!A:E,COLUMN('Customer Names'!D891),FALSE)</f>
        <v>Mr. Andrew</v>
      </c>
      <c r="C892" s="11">
        <f>VLOOKUP($A892,'Medical Examinations'!$A:$J,COLUMN('Medical Examinations'!B891),FALSE)</f>
        <v>25.74</v>
      </c>
      <c r="D892" s="11">
        <f>VLOOKUP($A892,'Medical Examinations'!$A:$J,COLUMN('Medical Examinations'!C891),FALSE)</f>
        <v>7.69</v>
      </c>
      <c r="E892" s="11" t="str">
        <f>VLOOKUP($A892,'Medical Examinations'!$A:$J,COLUMN('Medical Examinations'!D891),FALSE)</f>
        <v>No</v>
      </c>
      <c r="F892" s="11" t="str">
        <f>VLOOKUP($A892,'Medical Examinations'!$A:$J,COLUMN('Medical Examinations'!E891),FALSE)</f>
        <v>No</v>
      </c>
      <c r="G892" s="11" t="str">
        <f>VLOOKUP($A892,'Medical Examinations'!$A:$J,COLUMN('Medical Examinations'!F891),FALSE)</f>
        <v>No</v>
      </c>
      <c r="H892" s="11">
        <f>VLOOKUP($A892,'Medical Examinations'!$A:$J,COLUMN('Medical Examinations'!G891),FALSE)</f>
        <v>0</v>
      </c>
      <c r="I892" s="11" t="str">
        <f>VLOOKUP($A892,'Medical Examinations'!$A:$J,COLUMN('Medical Examinations'!H891),FALSE)</f>
        <v>No</v>
      </c>
      <c r="J892" s="11" t="str">
        <f>VLOOKUP($A892,'Medical Examinations'!$A:$J,COLUMN('Medical Examinations'!I891),FALSE)</f>
        <v>Overweight</v>
      </c>
      <c r="K892" s="11" t="str">
        <f>VLOOKUP($A892,'Medical Examinations'!$A:$J,COLUMN('Medical Examinations'!J891),FALSE)</f>
        <v>Diabetes</v>
      </c>
      <c r="L892" s="27">
        <f>VLOOKUP($A892,'Hospitalisation Details'!$A:$K,COLUMN('Hospitalisation Details'!J891),FALSE)</f>
        <v>22954</v>
      </c>
      <c r="M892" s="28">
        <f>VLOOKUP($A892,'Hospitalisation Details'!$A:$K,COLUMN('Hospitalisation Details'!F891),FALSE)</f>
        <v>12142.58</v>
      </c>
      <c r="N892" s="28" t="str">
        <f>VLOOKUP($A892,'Hospitalisation Details'!$A:$K,COLUMN('Hospitalisation Details'!G891),FALSE)</f>
        <v>Tier - 3</v>
      </c>
      <c r="O892" s="28" t="str">
        <f>VLOOKUP($A892,'Hospitalisation Details'!$A:$K,COLUMN('Hospitalisation Details'!H891),FALSE)</f>
        <v>Tier - 2</v>
      </c>
      <c r="P892" s="28" t="str">
        <f>VLOOKUP($A892,'Hospitalisation Details'!$A:$K,COLUMN('Hospitalisation Details'!I891),FALSE)</f>
        <v>R1013</v>
      </c>
      <c r="Q892" s="29">
        <f>VLOOKUP($A892,'Hospitalisation Details'!$A:$K,COLUMN('Hospitalisation Details'!K891),FALSE)</f>
        <v>60</v>
      </c>
    </row>
    <row r="893" spans="1:17" ht="15.75" customHeight="1" x14ac:dyDescent="0.35">
      <c r="A893" s="26" t="s">
        <v>931</v>
      </c>
      <c r="B893" s="11" t="str">
        <f>VLOOKUP(A893,'Customer Names'!A:E,COLUMN('Customer Names'!D892),FALSE)</f>
        <v>Mr. Francisco</v>
      </c>
      <c r="C893" s="11">
        <f>VLOOKUP($A893,'Medical Examinations'!$A:$J,COLUMN('Medical Examinations'!B892),FALSE)</f>
        <v>36.06</v>
      </c>
      <c r="D893" s="11">
        <f>VLOOKUP($A893,'Medical Examinations'!$A:$J,COLUMN('Medical Examinations'!C892),FALSE)</f>
        <v>8.83</v>
      </c>
      <c r="E893" s="11" t="str">
        <f>VLOOKUP($A893,'Medical Examinations'!$A:$J,COLUMN('Medical Examinations'!D892),FALSE)</f>
        <v>No</v>
      </c>
      <c r="F893" s="11" t="str">
        <f>VLOOKUP($A893,'Medical Examinations'!$A:$J,COLUMN('Medical Examinations'!E892),FALSE)</f>
        <v>No</v>
      </c>
      <c r="G893" s="11" t="str">
        <f>VLOOKUP($A893,'Medical Examinations'!$A:$J,COLUMN('Medical Examinations'!F892),FALSE)</f>
        <v>No</v>
      </c>
      <c r="H893" s="11">
        <f>VLOOKUP($A893,'Medical Examinations'!$A:$J,COLUMN('Medical Examinations'!G892),FALSE)</f>
        <v>0</v>
      </c>
      <c r="I893" s="11" t="str">
        <f>VLOOKUP($A893,'Medical Examinations'!$A:$J,COLUMN('Medical Examinations'!H892),FALSE)</f>
        <v>No</v>
      </c>
      <c r="J893" s="11" t="str">
        <f>VLOOKUP($A893,'Medical Examinations'!$A:$J,COLUMN('Medical Examinations'!I892),FALSE)</f>
        <v>Obesity</v>
      </c>
      <c r="K893" s="11" t="str">
        <f>VLOOKUP($A893,'Medical Examinations'!$A:$J,COLUMN('Medical Examinations'!J892),FALSE)</f>
        <v>Diabetes</v>
      </c>
      <c r="L893" s="27">
        <f>VLOOKUP($A893,'Hospitalisation Details'!$A:$K,COLUMN('Hospitalisation Details'!J892),FALSE)</f>
        <v>27288</v>
      </c>
      <c r="M893" s="28">
        <f>VLOOKUP($A893,'Hospitalisation Details'!$A:$K,COLUMN('Hospitalisation Details'!F892),FALSE)</f>
        <v>12137.6</v>
      </c>
      <c r="N893" s="28" t="str">
        <f>VLOOKUP($A893,'Hospitalisation Details'!$A:$K,COLUMN('Hospitalisation Details'!G892),FALSE)</f>
        <v>Tier - 3</v>
      </c>
      <c r="O893" s="28" t="str">
        <f>VLOOKUP($A893,'Hospitalisation Details'!$A:$K,COLUMN('Hospitalisation Details'!H892),FALSE)</f>
        <v>Tier - 3</v>
      </c>
      <c r="P893" s="28" t="str">
        <f>VLOOKUP($A893,'Hospitalisation Details'!$A:$K,COLUMN('Hospitalisation Details'!I892),FALSE)</f>
        <v>R1012</v>
      </c>
      <c r="Q893" s="29">
        <f>VLOOKUP($A893,'Hospitalisation Details'!$A:$K,COLUMN('Hospitalisation Details'!K892),FALSE)</f>
        <v>48</v>
      </c>
    </row>
    <row r="894" spans="1:17" ht="15.75" customHeight="1" x14ac:dyDescent="0.35">
      <c r="A894" s="26" t="s">
        <v>932</v>
      </c>
      <c r="B894" s="11" t="str">
        <f>VLOOKUP(A894,'Customer Names'!A:E,COLUMN('Customer Names'!D893),FALSE)</f>
        <v>Mrs. Rhonda</v>
      </c>
      <c r="C894" s="11">
        <f>VLOOKUP($A894,'Medical Examinations'!$A:$J,COLUMN('Medical Examinations'!B893),FALSE)</f>
        <v>43.28</v>
      </c>
      <c r="D894" s="11">
        <f>VLOOKUP($A894,'Medical Examinations'!$A:$J,COLUMN('Medical Examinations'!C893),FALSE)</f>
        <v>4.41</v>
      </c>
      <c r="E894" s="11" t="str">
        <f>VLOOKUP($A894,'Medical Examinations'!$A:$J,COLUMN('Medical Examinations'!D893),FALSE)</f>
        <v>No</v>
      </c>
      <c r="F894" s="11" t="str">
        <f>VLOOKUP($A894,'Medical Examinations'!$A:$J,COLUMN('Medical Examinations'!E893),FALSE)</f>
        <v>No</v>
      </c>
      <c r="G894" s="11" t="str">
        <f>VLOOKUP($A894,'Medical Examinations'!$A:$J,COLUMN('Medical Examinations'!F893),FALSE)</f>
        <v>No</v>
      </c>
      <c r="H894" s="11">
        <f>VLOOKUP($A894,'Medical Examinations'!$A:$J,COLUMN('Medical Examinations'!G893),FALSE)</f>
        <v>0</v>
      </c>
      <c r="I894" s="11" t="str">
        <f>VLOOKUP($A894,'Medical Examinations'!$A:$J,COLUMN('Medical Examinations'!H893),FALSE)</f>
        <v>No</v>
      </c>
      <c r="J894" s="11" t="str">
        <f>VLOOKUP($A894,'Medical Examinations'!$A:$J,COLUMN('Medical Examinations'!I893),FALSE)</f>
        <v>Obesity</v>
      </c>
      <c r="K894" s="11" t="str">
        <f>VLOOKUP($A894,'Medical Examinations'!$A:$J,COLUMN('Medical Examinations'!J893),FALSE)</f>
        <v>Normal</v>
      </c>
      <c r="L894" s="27">
        <f>VLOOKUP($A894,'Hospitalisation Details'!$A:$K,COLUMN('Hospitalisation Details'!J893),FALSE)</f>
        <v>33548</v>
      </c>
      <c r="M894" s="28">
        <f>VLOOKUP($A894,'Hospitalisation Details'!$A:$K,COLUMN('Hospitalisation Details'!F893),FALSE)</f>
        <v>12130.8</v>
      </c>
      <c r="N894" s="28" t="str">
        <f>VLOOKUP($A894,'Hospitalisation Details'!$A:$K,COLUMN('Hospitalisation Details'!G893),FALSE)</f>
        <v>Tier - 3</v>
      </c>
      <c r="O894" s="28" t="str">
        <f>VLOOKUP($A894,'Hospitalisation Details'!$A:$K,COLUMN('Hospitalisation Details'!H893),FALSE)</f>
        <v>Tier - 3</v>
      </c>
      <c r="P894" s="28" t="str">
        <f>VLOOKUP($A894,'Hospitalisation Details'!$A:$K,COLUMN('Hospitalisation Details'!I893),FALSE)</f>
        <v>R1026</v>
      </c>
      <c r="Q894" s="29">
        <f>VLOOKUP($A894,'Hospitalisation Details'!$A:$K,COLUMN('Hospitalisation Details'!K893),FALSE)</f>
        <v>31</v>
      </c>
    </row>
    <row r="895" spans="1:17" ht="15.75" customHeight="1" x14ac:dyDescent="0.35">
      <c r="A895" s="26" t="s">
        <v>933</v>
      </c>
      <c r="B895" s="11" t="str">
        <f>VLOOKUP(A895,'Customer Names'!A:E,COLUMN('Customer Names'!D894),FALSE)</f>
        <v>Mr. John</v>
      </c>
      <c r="C895" s="11">
        <f>VLOOKUP($A895,'Medical Examinations'!$A:$J,COLUMN('Medical Examinations'!B894),FALSE)</f>
        <v>28.785</v>
      </c>
      <c r="D895" s="11">
        <f>VLOOKUP($A895,'Medical Examinations'!$A:$J,COLUMN('Medical Examinations'!C894),FALSE)</f>
        <v>9.1</v>
      </c>
      <c r="E895" s="11" t="str">
        <f>VLOOKUP($A895,'Medical Examinations'!$A:$J,COLUMN('Medical Examinations'!D894),FALSE)</f>
        <v>Yes</v>
      </c>
      <c r="F895" s="11" t="str">
        <f>VLOOKUP($A895,'Medical Examinations'!$A:$J,COLUMN('Medical Examinations'!E894),FALSE)</f>
        <v>No</v>
      </c>
      <c r="G895" s="11" t="str">
        <f>VLOOKUP($A895,'Medical Examinations'!$A:$J,COLUMN('Medical Examinations'!F894),FALSE)</f>
        <v>Yes</v>
      </c>
      <c r="H895" s="11">
        <f>VLOOKUP($A895,'Medical Examinations'!$A:$J,COLUMN('Medical Examinations'!G894),FALSE)</f>
        <v>1</v>
      </c>
      <c r="I895" s="11" t="str">
        <f>VLOOKUP($A895,'Medical Examinations'!$A:$J,COLUMN('Medical Examinations'!H894),FALSE)</f>
        <v>No</v>
      </c>
      <c r="J895" s="11" t="str">
        <f>VLOOKUP($A895,'Medical Examinations'!$A:$J,COLUMN('Medical Examinations'!I894),FALSE)</f>
        <v>Overweight</v>
      </c>
      <c r="K895" s="11" t="str">
        <f>VLOOKUP($A895,'Medical Examinations'!$A:$J,COLUMN('Medical Examinations'!J894),FALSE)</f>
        <v>Diabetes</v>
      </c>
      <c r="L895" s="27">
        <f>VLOOKUP($A895,'Hospitalisation Details'!$A:$K,COLUMN('Hospitalisation Details'!J894),FALSE)</f>
        <v>23166</v>
      </c>
      <c r="M895" s="28">
        <f>VLOOKUP($A895,'Hospitalisation Details'!$A:$K,COLUMN('Hospitalisation Details'!F894),FALSE)</f>
        <v>12129.61</v>
      </c>
      <c r="N895" s="28" t="str">
        <f>VLOOKUP($A895,'Hospitalisation Details'!$A:$K,COLUMN('Hospitalisation Details'!G894),FALSE)</f>
        <v>Tier - 3</v>
      </c>
      <c r="O895" s="28" t="str">
        <f>VLOOKUP($A895,'Hospitalisation Details'!$A:$K,COLUMN('Hospitalisation Details'!H894),FALSE)</f>
        <v>Tier - 1</v>
      </c>
      <c r="P895" s="28" t="str">
        <f>VLOOKUP($A895,'Hospitalisation Details'!$A:$K,COLUMN('Hospitalisation Details'!I894),FALSE)</f>
        <v>R1012</v>
      </c>
      <c r="Q895" s="29">
        <f>VLOOKUP($A895,'Hospitalisation Details'!$A:$K,COLUMN('Hospitalisation Details'!K894),FALSE)</f>
        <v>60</v>
      </c>
    </row>
    <row r="896" spans="1:17" ht="15.75" customHeight="1" x14ac:dyDescent="0.35">
      <c r="A896" s="26" t="s">
        <v>934</v>
      </c>
      <c r="B896" s="11" t="str">
        <f>VLOOKUP(A896,'Customer Names'!A:E,COLUMN('Customer Names'!D895),FALSE)</f>
        <v>Mr. Miles</v>
      </c>
      <c r="C896" s="11">
        <f>VLOOKUP($A896,'Medical Examinations'!$A:$J,COLUMN('Medical Examinations'!B895),FALSE)</f>
        <v>25.46</v>
      </c>
      <c r="D896" s="11">
        <f>VLOOKUP($A896,'Medical Examinations'!$A:$J,COLUMN('Medical Examinations'!C895),FALSE)</f>
        <v>11.52</v>
      </c>
      <c r="E896" s="11" t="str">
        <f>VLOOKUP($A896,'Medical Examinations'!$A:$J,COLUMN('Medical Examinations'!D895),FALSE)</f>
        <v>Yes</v>
      </c>
      <c r="F896" s="11" t="str">
        <f>VLOOKUP($A896,'Medical Examinations'!$A:$J,COLUMN('Medical Examinations'!E895),FALSE)</f>
        <v>No</v>
      </c>
      <c r="G896" s="11" t="str">
        <f>VLOOKUP($A896,'Medical Examinations'!$A:$J,COLUMN('Medical Examinations'!F895),FALSE)</f>
        <v>Yes</v>
      </c>
      <c r="H896" s="11">
        <f>VLOOKUP($A896,'Medical Examinations'!$A:$J,COLUMN('Medical Examinations'!G895),FALSE)</f>
        <v>1</v>
      </c>
      <c r="I896" s="11" t="str">
        <f>VLOOKUP($A896,'Medical Examinations'!$A:$J,COLUMN('Medical Examinations'!H895),FALSE)</f>
        <v>No</v>
      </c>
      <c r="J896" s="11" t="str">
        <f>VLOOKUP($A896,'Medical Examinations'!$A:$J,COLUMN('Medical Examinations'!I895),FALSE)</f>
        <v>Overweight</v>
      </c>
      <c r="K896" s="11" t="str">
        <f>VLOOKUP($A896,'Medical Examinations'!$A:$J,COLUMN('Medical Examinations'!J895),FALSE)</f>
        <v>Diabetes</v>
      </c>
      <c r="L896" s="27">
        <f>VLOOKUP($A896,'Hospitalisation Details'!$A:$K,COLUMN('Hospitalisation Details'!J895),FALSE)</f>
        <v>23212</v>
      </c>
      <c r="M896" s="28">
        <f>VLOOKUP($A896,'Hospitalisation Details'!$A:$K,COLUMN('Hospitalisation Details'!F895),FALSE)</f>
        <v>12124.99</v>
      </c>
      <c r="N896" s="28" t="str">
        <f>VLOOKUP($A896,'Hospitalisation Details'!$A:$K,COLUMN('Hospitalisation Details'!G895),FALSE)</f>
        <v>Tier - 3</v>
      </c>
      <c r="O896" s="28" t="str">
        <f>VLOOKUP($A896,'Hospitalisation Details'!$A:$K,COLUMN('Hospitalisation Details'!H895),FALSE)</f>
        <v>Tier - 1</v>
      </c>
      <c r="P896" s="28" t="str">
        <f>VLOOKUP($A896,'Hospitalisation Details'!$A:$K,COLUMN('Hospitalisation Details'!I895),FALSE)</f>
        <v>R1012</v>
      </c>
      <c r="Q896" s="29">
        <f>VLOOKUP($A896,'Hospitalisation Details'!$A:$K,COLUMN('Hospitalisation Details'!K895),FALSE)</f>
        <v>59</v>
      </c>
    </row>
    <row r="897" spans="1:17" ht="15.75" customHeight="1" x14ac:dyDescent="0.35">
      <c r="A897" s="26" t="s">
        <v>935</v>
      </c>
      <c r="B897" s="11" t="str">
        <f>VLOOKUP(A897,'Customer Names'!A:E,COLUMN('Customer Names'!D896),FALSE)</f>
        <v>Ms. Justyna</v>
      </c>
      <c r="C897" s="11">
        <f>VLOOKUP($A897,'Medical Examinations'!$A:$J,COLUMN('Medical Examinations'!B896),FALSE)</f>
        <v>30.8</v>
      </c>
      <c r="D897" s="11">
        <f>VLOOKUP($A897,'Medical Examinations'!$A:$J,COLUMN('Medical Examinations'!C896),FALSE)</f>
        <v>10.95</v>
      </c>
      <c r="E897" s="11" t="str">
        <f>VLOOKUP($A897,'Medical Examinations'!$A:$J,COLUMN('Medical Examinations'!D896),FALSE)</f>
        <v>No</v>
      </c>
      <c r="F897" s="11" t="str">
        <f>VLOOKUP($A897,'Medical Examinations'!$A:$J,COLUMN('Medical Examinations'!E896),FALSE)</f>
        <v>No</v>
      </c>
      <c r="G897" s="11" t="str">
        <f>VLOOKUP($A897,'Medical Examinations'!$A:$J,COLUMN('Medical Examinations'!F896),FALSE)</f>
        <v>No</v>
      </c>
      <c r="H897" s="11">
        <f>VLOOKUP($A897,'Medical Examinations'!$A:$J,COLUMN('Medical Examinations'!G896),FALSE)</f>
        <v>0</v>
      </c>
      <c r="I897" s="11" t="str">
        <f>VLOOKUP($A897,'Medical Examinations'!$A:$J,COLUMN('Medical Examinations'!H896),FALSE)</f>
        <v>No</v>
      </c>
      <c r="J897" s="11" t="str">
        <f>VLOOKUP($A897,'Medical Examinations'!$A:$J,COLUMN('Medical Examinations'!I896),FALSE)</f>
        <v>Obesity</v>
      </c>
      <c r="K897" s="11" t="str">
        <f>VLOOKUP($A897,'Medical Examinations'!$A:$J,COLUMN('Medical Examinations'!J896),FALSE)</f>
        <v>Diabetes</v>
      </c>
      <c r="L897" s="27">
        <f>VLOOKUP($A897,'Hospitalisation Details'!$A:$K,COLUMN('Hospitalisation Details'!J896),FALSE)</f>
        <v>25136</v>
      </c>
      <c r="M897" s="28">
        <f>VLOOKUP($A897,'Hospitalisation Details'!$A:$K,COLUMN('Hospitalisation Details'!F896),FALSE)</f>
        <v>12105.32</v>
      </c>
      <c r="N897" s="28" t="str">
        <f>VLOOKUP($A897,'Hospitalisation Details'!$A:$K,COLUMN('Hospitalisation Details'!G896),FALSE)</f>
        <v>Tier - 3</v>
      </c>
      <c r="O897" s="28" t="str">
        <f>VLOOKUP($A897,'Hospitalisation Details'!$A:$K,COLUMN('Hospitalisation Details'!H896),FALSE)</f>
        <v>Tier - 3</v>
      </c>
      <c r="P897" s="28" t="str">
        <f>VLOOKUP($A897,'Hospitalisation Details'!$A:$K,COLUMN('Hospitalisation Details'!I896),FALSE)</f>
        <v>R1011</v>
      </c>
      <c r="Q897" s="29">
        <f>VLOOKUP($A897,'Hospitalisation Details'!$A:$K,COLUMN('Hospitalisation Details'!K896),FALSE)</f>
        <v>54</v>
      </c>
    </row>
    <row r="898" spans="1:17" ht="15.75" customHeight="1" x14ac:dyDescent="0.35">
      <c r="A898" s="26" t="s">
        <v>936</v>
      </c>
      <c r="B898" s="11" t="str">
        <f>VLOOKUP(A898,'Customer Names'!A:E,COLUMN('Customer Names'!D897),FALSE)</f>
        <v>Ms. Lucille</v>
      </c>
      <c r="C898" s="11">
        <f>VLOOKUP($A898,'Medical Examinations'!$A:$J,COLUMN('Medical Examinations'!B897),FALSE)</f>
        <v>28.88</v>
      </c>
      <c r="D898" s="11">
        <f>VLOOKUP($A898,'Medical Examinations'!$A:$J,COLUMN('Medical Examinations'!C897),FALSE)</f>
        <v>11.5</v>
      </c>
      <c r="E898" s="11" t="str">
        <f>VLOOKUP($A898,'Medical Examinations'!$A:$J,COLUMN('Medical Examinations'!D897),FALSE)</f>
        <v>No</v>
      </c>
      <c r="F898" s="11" t="str">
        <f>VLOOKUP($A898,'Medical Examinations'!$A:$J,COLUMN('Medical Examinations'!E897),FALSE)</f>
        <v>No</v>
      </c>
      <c r="G898" s="11" t="str">
        <f>VLOOKUP($A898,'Medical Examinations'!$A:$J,COLUMN('Medical Examinations'!F897),FALSE)</f>
        <v>No</v>
      </c>
      <c r="H898" s="11">
        <f>VLOOKUP($A898,'Medical Examinations'!$A:$J,COLUMN('Medical Examinations'!G897),FALSE)</f>
        <v>0</v>
      </c>
      <c r="I898" s="11" t="str">
        <f>VLOOKUP($A898,'Medical Examinations'!$A:$J,COLUMN('Medical Examinations'!H897),FALSE)</f>
        <v>No</v>
      </c>
      <c r="J898" s="11" t="str">
        <f>VLOOKUP($A898,'Medical Examinations'!$A:$J,COLUMN('Medical Examinations'!I897),FALSE)</f>
        <v>Overweight</v>
      </c>
      <c r="K898" s="11" t="str">
        <f>VLOOKUP($A898,'Medical Examinations'!$A:$J,COLUMN('Medical Examinations'!J897),FALSE)</f>
        <v>Diabetes</v>
      </c>
      <c r="L898" s="27">
        <f>VLOOKUP($A898,'Hospitalisation Details'!$A:$K,COLUMN('Hospitalisation Details'!J897),FALSE)</f>
        <v>25181</v>
      </c>
      <c r="M898" s="28">
        <f>VLOOKUP($A898,'Hospitalisation Details'!$A:$K,COLUMN('Hospitalisation Details'!F897),FALSE)</f>
        <v>12096.65</v>
      </c>
      <c r="N898" s="28" t="str">
        <f>VLOOKUP($A898,'Hospitalisation Details'!$A:$K,COLUMN('Hospitalisation Details'!G897),FALSE)</f>
        <v>Tier - 3</v>
      </c>
      <c r="O898" s="28" t="str">
        <f>VLOOKUP($A898,'Hospitalisation Details'!$A:$K,COLUMN('Hospitalisation Details'!H897),FALSE)</f>
        <v>Tier - 1</v>
      </c>
      <c r="P898" s="28" t="str">
        <f>VLOOKUP($A898,'Hospitalisation Details'!$A:$K,COLUMN('Hospitalisation Details'!I897),FALSE)</f>
        <v>R1024</v>
      </c>
      <c r="Q898" s="29">
        <f>VLOOKUP($A898,'Hospitalisation Details'!$A:$K,COLUMN('Hospitalisation Details'!K897),FALSE)</f>
        <v>54</v>
      </c>
    </row>
    <row r="899" spans="1:17" ht="15.75" customHeight="1" x14ac:dyDescent="0.35">
      <c r="A899" s="26" t="s">
        <v>937</v>
      </c>
      <c r="B899" s="11" t="str">
        <f>VLOOKUP(A899,'Customer Names'!A:E,COLUMN('Customer Names'!D898),FALSE)</f>
        <v>Ms. April</v>
      </c>
      <c r="C899" s="11">
        <f>VLOOKUP($A899,'Medical Examinations'!$A:$J,COLUMN('Medical Examinations'!B898),FALSE)</f>
        <v>23</v>
      </c>
      <c r="D899" s="11">
        <f>VLOOKUP($A899,'Medical Examinations'!$A:$J,COLUMN('Medical Examinations'!C898),FALSE)</f>
        <v>9.8800000000000008</v>
      </c>
      <c r="E899" s="11" t="str">
        <f>VLOOKUP($A899,'Medical Examinations'!$A:$J,COLUMN('Medical Examinations'!D898),FALSE)</f>
        <v>No</v>
      </c>
      <c r="F899" s="11" t="str">
        <f>VLOOKUP($A899,'Medical Examinations'!$A:$J,COLUMN('Medical Examinations'!E898),FALSE)</f>
        <v>No</v>
      </c>
      <c r="G899" s="11" t="str">
        <f>VLOOKUP($A899,'Medical Examinations'!$A:$J,COLUMN('Medical Examinations'!F898),FALSE)</f>
        <v>No</v>
      </c>
      <c r="H899" s="11">
        <f>VLOOKUP($A899,'Medical Examinations'!$A:$J,COLUMN('Medical Examinations'!G898),FALSE)</f>
        <v>0</v>
      </c>
      <c r="I899" s="11" t="str">
        <f>VLOOKUP($A899,'Medical Examinations'!$A:$J,COLUMN('Medical Examinations'!H898),FALSE)</f>
        <v>No</v>
      </c>
      <c r="J899" s="11" t="str">
        <f>VLOOKUP($A899,'Medical Examinations'!$A:$J,COLUMN('Medical Examinations'!I898),FALSE)</f>
        <v>Healthy Weight</v>
      </c>
      <c r="K899" s="11" t="str">
        <f>VLOOKUP($A899,'Medical Examinations'!$A:$J,COLUMN('Medical Examinations'!J898),FALSE)</f>
        <v>Diabetes</v>
      </c>
      <c r="L899" s="27">
        <f>VLOOKUP($A899,'Hospitalisation Details'!$A:$K,COLUMN('Hospitalisation Details'!J898),FALSE)</f>
        <v>25010</v>
      </c>
      <c r="M899" s="28">
        <f>VLOOKUP($A899,'Hospitalisation Details'!$A:$K,COLUMN('Hospitalisation Details'!F898),FALSE)</f>
        <v>12094.48</v>
      </c>
      <c r="N899" s="28" t="str">
        <f>VLOOKUP($A899,'Hospitalisation Details'!$A:$K,COLUMN('Hospitalisation Details'!G898),FALSE)</f>
        <v>Tier - 3</v>
      </c>
      <c r="O899" s="28" t="str">
        <f>VLOOKUP($A899,'Hospitalisation Details'!$A:$K,COLUMN('Hospitalisation Details'!H898),FALSE)</f>
        <v>Tier - 3</v>
      </c>
      <c r="P899" s="28" t="str">
        <f>VLOOKUP($A899,'Hospitalisation Details'!$A:$K,COLUMN('Hospitalisation Details'!I898),FALSE)</f>
        <v>R1011</v>
      </c>
      <c r="Q899" s="29">
        <f>VLOOKUP($A899,'Hospitalisation Details'!$A:$K,COLUMN('Hospitalisation Details'!K898),FALSE)</f>
        <v>54</v>
      </c>
    </row>
    <row r="900" spans="1:17" ht="15.75" customHeight="1" x14ac:dyDescent="0.35">
      <c r="A900" s="26" t="s">
        <v>938</v>
      </c>
      <c r="B900" s="11" t="str">
        <f>VLOOKUP(A900,'Customer Names'!A:E,COLUMN('Customer Names'!D899),FALSE)</f>
        <v>Mr. Robert</v>
      </c>
      <c r="C900" s="11">
        <f>VLOOKUP($A900,'Medical Examinations'!$A:$J,COLUMN('Medical Examinations'!B899),FALSE)</f>
        <v>38.25</v>
      </c>
      <c r="D900" s="11">
        <f>VLOOKUP($A900,'Medical Examinations'!$A:$J,COLUMN('Medical Examinations'!C899),FALSE)</f>
        <v>6.2</v>
      </c>
      <c r="E900" s="11" t="str">
        <f>VLOOKUP($A900,'Medical Examinations'!$A:$J,COLUMN('Medical Examinations'!D899),FALSE)</f>
        <v>No</v>
      </c>
      <c r="F900" s="11" t="str">
        <f>VLOOKUP($A900,'Medical Examinations'!$A:$J,COLUMN('Medical Examinations'!E899),FALSE)</f>
        <v>No</v>
      </c>
      <c r="G900" s="11" t="str">
        <f>VLOOKUP($A900,'Medical Examinations'!$A:$J,COLUMN('Medical Examinations'!F899),FALSE)</f>
        <v>No</v>
      </c>
      <c r="H900" s="11">
        <f>VLOOKUP($A900,'Medical Examinations'!$A:$J,COLUMN('Medical Examinations'!G899),FALSE)</f>
        <v>1</v>
      </c>
      <c r="I900" s="11" t="str">
        <f>VLOOKUP($A900,'Medical Examinations'!$A:$J,COLUMN('Medical Examinations'!H899),FALSE)</f>
        <v>No</v>
      </c>
      <c r="J900" s="11" t="str">
        <f>VLOOKUP($A900,'Medical Examinations'!$A:$J,COLUMN('Medical Examinations'!I899),FALSE)</f>
        <v>Obesity</v>
      </c>
      <c r="K900" s="11" t="str">
        <f>VLOOKUP($A900,'Medical Examinations'!$A:$J,COLUMN('Medical Examinations'!J899),FALSE)</f>
        <v>Prediabetes</v>
      </c>
      <c r="L900" s="27">
        <f>VLOOKUP($A900,'Hospitalisation Details'!$A:$K,COLUMN('Hospitalisation Details'!J899),FALSE)</f>
        <v>30927</v>
      </c>
      <c r="M900" s="28">
        <f>VLOOKUP($A900,'Hospitalisation Details'!$A:$K,COLUMN('Hospitalisation Details'!F899),FALSE)</f>
        <v>12091.34</v>
      </c>
      <c r="N900" s="28" t="str">
        <f>VLOOKUP($A900,'Hospitalisation Details'!$A:$K,COLUMN('Hospitalisation Details'!G899),FALSE)</f>
        <v>Tier - 3</v>
      </c>
      <c r="O900" s="28" t="str">
        <f>VLOOKUP($A900,'Hospitalisation Details'!$A:$K,COLUMN('Hospitalisation Details'!H899),FALSE)</f>
        <v>Tier - 2</v>
      </c>
      <c r="P900" s="28" t="str">
        <f>VLOOKUP($A900,'Hospitalisation Details'!$A:$K,COLUMN('Hospitalisation Details'!I899),FALSE)</f>
        <v>R1022</v>
      </c>
      <c r="Q900" s="29">
        <f>VLOOKUP($A900,'Hospitalisation Details'!$A:$K,COLUMN('Hospitalisation Details'!K899),FALSE)</f>
        <v>38</v>
      </c>
    </row>
    <row r="901" spans="1:17" ht="15.75" customHeight="1" x14ac:dyDescent="0.35">
      <c r="A901" s="26" t="s">
        <v>939</v>
      </c>
      <c r="B901" s="11" t="str">
        <f>VLOOKUP(A901,'Customer Names'!A:E,COLUMN('Customer Names'!D900),FALSE)</f>
        <v>Mrs. Alyssa</v>
      </c>
      <c r="C901" s="11">
        <f>VLOOKUP($A901,'Medical Examinations'!$A:$J,COLUMN('Medical Examinations'!B900),FALSE)</f>
        <v>39.25</v>
      </c>
      <c r="D901" s="11">
        <f>VLOOKUP($A901,'Medical Examinations'!$A:$J,COLUMN('Medical Examinations'!C900),FALSE)</f>
        <v>8.41</v>
      </c>
      <c r="E901" s="11" t="str">
        <f>VLOOKUP($A901,'Medical Examinations'!$A:$J,COLUMN('Medical Examinations'!D900),FALSE)</f>
        <v>Yes</v>
      </c>
      <c r="F901" s="11" t="str">
        <f>VLOOKUP($A901,'Medical Examinations'!$A:$J,COLUMN('Medical Examinations'!E900),FALSE)</f>
        <v>No</v>
      </c>
      <c r="G901" s="11" t="str">
        <f>VLOOKUP($A901,'Medical Examinations'!$A:$J,COLUMN('Medical Examinations'!F900),FALSE)</f>
        <v>No</v>
      </c>
      <c r="H901" s="11">
        <f>VLOOKUP($A901,'Medical Examinations'!$A:$J,COLUMN('Medical Examinations'!G900),FALSE)</f>
        <v>1</v>
      </c>
      <c r="I901" s="11" t="str">
        <f>VLOOKUP($A901,'Medical Examinations'!$A:$J,COLUMN('Medical Examinations'!H900),FALSE)</f>
        <v>No</v>
      </c>
      <c r="J901" s="11" t="str">
        <f>VLOOKUP($A901,'Medical Examinations'!$A:$J,COLUMN('Medical Examinations'!I900),FALSE)</f>
        <v>Obesity</v>
      </c>
      <c r="K901" s="11" t="str">
        <f>VLOOKUP($A901,'Medical Examinations'!$A:$J,COLUMN('Medical Examinations'!J900),FALSE)</f>
        <v>Diabetes</v>
      </c>
      <c r="L901" s="27">
        <f>VLOOKUP($A901,'Hospitalisation Details'!$A:$K,COLUMN('Hospitalisation Details'!J900),FALSE)</f>
        <v>31662</v>
      </c>
      <c r="M901" s="28">
        <f>VLOOKUP($A901,'Hospitalisation Details'!$A:$K,COLUMN('Hospitalisation Details'!F900),FALSE)</f>
        <v>12048.13</v>
      </c>
      <c r="N901" s="28" t="str">
        <f>VLOOKUP($A901,'Hospitalisation Details'!$A:$K,COLUMN('Hospitalisation Details'!G900),FALSE)</f>
        <v>Tier - 3</v>
      </c>
      <c r="O901" s="28" t="str">
        <f>VLOOKUP($A901,'Hospitalisation Details'!$A:$K,COLUMN('Hospitalisation Details'!H900),FALSE)</f>
        <v>Tier - 2</v>
      </c>
      <c r="P901" s="28" t="str">
        <f>VLOOKUP($A901,'Hospitalisation Details'!$A:$K,COLUMN('Hospitalisation Details'!I900),FALSE)</f>
        <v>R1026</v>
      </c>
      <c r="Q901" s="29">
        <f>VLOOKUP($A901,'Hospitalisation Details'!$A:$K,COLUMN('Hospitalisation Details'!K900),FALSE)</f>
        <v>36</v>
      </c>
    </row>
    <row r="902" spans="1:17" ht="15.75" customHeight="1" x14ac:dyDescent="0.35">
      <c r="A902" s="26" t="s">
        <v>940</v>
      </c>
      <c r="B902" s="11" t="str">
        <f>VLOOKUP(A902,'Customer Names'!A:E,COLUMN('Customer Names'!D901),FALSE)</f>
        <v>Ms. Jessica</v>
      </c>
      <c r="C902" s="11">
        <f>VLOOKUP($A902,'Medical Examinations'!$A:$J,COLUMN('Medical Examinations'!B901),FALSE)</f>
        <v>26.6</v>
      </c>
      <c r="D902" s="11">
        <f>VLOOKUP($A902,'Medical Examinations'!$A:$J,COLUMN('Medical Examinations'!C901),FALSE)</f>
        <v>5.07</v>
      </c>
      <c r="E902" s="11" t="str">
        <f>VLOOKUP($A902,'Medical Examinations'!$A:$J,COLUMN('Medical Examinations'!D901),FALSE)</f>
        <v>Yes</v>
      </c>
      <c r="F902" s="11" t="str">
        <f>VLOOKUP($A902,'Medical Examinations'!$A:$J,COLUMN('Medical Examinations'!E901),FALSE)</f>
        <v>No</v>
      </c>
      <c r="G902" s="11" t="str">
        <f>VLOOKUP($A902,'Medical Examinations'!$A:$J,COLUMN('Medical Examinations'!F901),FALSE)</f>
        <v>No</v>
      </c>
      <c r="H902" s="11">
        <f>VLOOKUP($A902,'Medical Examinations'!$A:$J,COLUMN('Medical Examinations'!G901),FALSE)</f>
        <v>2</v>
      </c>
      <c r="I902" s="11" t="str">
        <f>VLOOKUP($A902,'Medical Examinations'!$A:$J,COLUMN('Medical Examinations'!H901),FALSE)</f>
        <v>No</v>
      </c>
      <c r="J902" s="11" t="str">
        <f>VLOOKUP($A902,'Medical Examinations'!$A:$J,COLUMN('Medical Examinations'!I901),FALSE)</f>
        <v>Overweight</v>
      </c>
      <c r="K902" s="11" t="str">
        <f>VLOOKUP($A902,'Medical Examinations'!$A:$J,COLUMN('Medical Examinations'!J901),FALSE)</f>
        <v>Normal</v>
      </c>
      <c r="L902" s="27">
        <f>VLOOKUP($A902,'Hospitalisation Details'!$A:$K,COLUMN('Hospitalisation Details'!J901),FALSE)</f>
        <v>24435</v>
      </c>
      <c r="M902" s="28">
        <f>VLOOKUP($A902,'Hospitalisation Details'!$A:$K,COLUMN('Hospitalisation Details'!F901),FALSE)</f>
        <v>12044.34</v>
      </c>
      <c r="N902" s="28" t="str">
        <f>VLOOKUP($A902,'Hospitalisation Details'!$A:$K,COLUMN('Hospitalisation Details'!G901),FALSE)</f>
        <v>Tier - 3</v>
      </c>
      <c r="O902" s="28" t="str">
        <f>VLOOKUP($A902,'Hospitalisation Details'!$A:$K,COLUMN('Hospitalisation Details'!H901),FALSE)</f>
        <v>Tier - 1</v>
      </c>
      <c r="P902" s="28" t="str">
        <f>VLOOKUP($A902,'Hospitalisation Details'!$A:$K,COLUMN('Hospitalisation Details'!I901),FALSE)</f>
        <v>R1012</v>
      </c>
      <c r="Q902" s="29">
        <f>VLOOKUP($A902,'Hospitalisation Details'!$A:$K,COLUMN('Hospitalisation Details'!K901),FALSE)</f>
        <v>56</v>
      </c>
    </row>
    <row r="903" spans="1:17" ht="15.75" customHeight="1" x14ac:dyDescent="0.35">
      <c r="A903" s="26" t="s">
        <v>941</v>
      </c>
      <c r="B903" s="11" t="str">
        <f>VLOOKUP(A903,'Customer Names'!A:E,COLUMN('Customer Names'!D902),FALSE)</f>
        <v>Mr. Patrick</v>
      </c>
      <c r="C903" s="11">
        <f>VLOOKUP($A903,'Medical Examinations'!$A:$J,COLUMN('Medical Examinations'!B902),FALSE)</f>
        <v>35.700000000000003</v>
      </c>
      <c r="D903" s="11">
        <f>VLOOKUP($A903,'Medical Examinations'!$A:$J,COLUMN('Medical Examinations'!C902),FALSE)</f>
        <v>4.0599999999999996</v>
      </c>
      <c r="E903" s="11" t="str">
        <f>VLOOKUP($A903,'Medical Examinations'!$A:$J,COLUMN('Medical Examinations'!D902),FALSE)</f>
        <v>No</v>
      </c>
      <c r="F903" s="11" t="str">
        <f>VLOOKUP($A903,'Medical Examinations'!$A:$J,COLUMN('Medical Examinations'!E902),FALSE)</f>
        <v>No</v>
      </c>
      <c r="G903" s="11" t="str">
        <f>VLOOKUP($A903,'Medical Examinations'!$A:$J,COLUMN('Medical Examinations'!F902),FALSE)</f>
        <v>Yes</v>
      </c>
      <c r="H903" s="11">
        <f>VLOOKUP($A903,'Medical Examinations'!$A:$J,COLUMN('Medical Examinations'!G902),FALSE)</f>
        <v>1</v>
      </c>
      <c r="I903" s="11" t="str">
        <f>VLOOKUP($A903,'Medical Examinations'!$A:$J,COLUMN('Medical Examinations'!H902),FALSE)</f>
        <v>No</v>
      </c>
      <c r="J903" s="11" t="str">
        <f>VLOOKUP($A903,'Medical Examinations'!$A:$J,COLUMN('Medical Examinations'!I902),FALSE)</f>
        <v>Obesity</v>
      </c>
      <c r="K903" s="11" t="str">
        <f>VLOOKUP($A903,'Medical Examinations'!$A:$J,COLUMN('Medical Examinations'!J902),FALSE)</f>
        <v>Normal</v>
      </c>
      <c r="L903" s="27">
        <f>VLOOKUP($A903,'Hospitalisation Details'!$A:$K,COLUMN('Hospitalisation Details'!J902),FALSE)</f>
        <v>29144</v>
      </c>
      <c r="M903" s="28">
        <f>VLOOKUP($A903,'Hospitalisation Details'!$A:$K,COLUMN('Hospitalisation Details'!F902),FALSE)</f>
        <v>12035.18</v>
      </c>
      <c r="N903" s="28" t="str">
        <f>VLOOKUP($A903,'Hospitalisation Details'!$A:$K,COLUMN('Hospitalisation Details'!G902),FALSE)</f>
        <v>Tier - 3</v>
      </c>
      <c r="O903" s="28" t="str">
        <f>VLOOKUP($A903,'Hospitalisation Details'!$A:$K,COLUMN('Hospitalisation Details'!H902),FALSE)</f>
        <v>Tier - 3</v>
      </c>
      <c r="P903" s="28" t="str">
        <f>VLOOKUP($A903,'Hospitalisation Details'!$A:$K,COLUMN('Hospitalisation Details'!I902),FALSE)</f>
        <v>R1021</v>
      </c>
      <c r="Q903" s="29">
        <f>VLOOKUP($A903,'Hospitalisation Details'!$A:$K,COLUMN('Hospitalisation Details'!K902),FALSE)</f>
        <v>43</v>
      </c>
    </row>
    <row r="904" spans="1:17" ht="15.75" customHeight="1" x14ac:dyDescent="0.35">
      <c r="A904" s="26" t="s">
        <v>942</v>
      </c>
      <c r="B904" s="11" t="str">
        <f>VLOOKUP(A904,'Customer Names'!A:E,COLUMN('Customer Names'!D903),FALSE)</f>
        <v>Ms. Emilie</v>
      </c>
      <c r="C904" s="11">
        <f>VLOOKUP($A904,'Medical Examinations'!$A:$J,COLUMN('Medical Examinations'!B903),FALSE)</f>
        <v>20.100000000000001</v>
      </c>
      <c r="D904" s="11">
        <f>VLOOKUP($A904,'Medical Examinations'!$A:$J,COLUMN('Medical Examinations'!C903),FALSE)</f>
        <v>10.52</v>
      </c>
      <c r="E904" s="11" t="str">
        <f>VLOOKUP($A904,'Medical Examinations'!$A:$J,COLUMN('Medical Examinations'!D903),FALSE)</f>
        <v>No</v>
      </c>
      <c r="F904" s="11" t="str">
        <f>VLOOKUP($A904,'Medical Examinations'!$A:$J,COLUMN('Medical Examinations'!E903),FALSE)</f>
        <v>No</v>
      </c>
      <c r="G904" s="11" t="str">
        <f>VLOOKUP($A904,'Medical Examinations'!$A:$J,COLUMN('Medical Examinations'!F903),FALSE)</f>
        <v>No</v>
      </c>
      <c r="H904" s="11">
        <f>VLOOKUP($A904,'Medical Examinations'!$A:$J,COLUMN('Medical Examinations'!G903),FALSE)</f>
        <v>0</v>
      </c>
      <c r="I904" s="11" t="str">
        <f>VLOOKUP($A904,'Medical Examinations'!$A:$J,COLUMN('Medical Examinations'!H903),FALSE)</f>
        <v>No</v>
      </c>
      <c r="J904" s="11" t="str">
        <f>VLOOKUP($A904,'Medical Examinations'!$A:$J,COLUMN('Medical Examinations'!I903),FALSE)</f>
        <v>Healthy Weight</v>
      </c>
      <c r="K904" s="11" t="str">
        <f>VLOOKUP($A904,'Medical Examinations'!$A:$J,COLUMN('Medical Examinations'!J903),FALSE)</f>
        <v>Diabetes</v>
      </c>
      <c r="L904" s="27">
        <f>VLOOKUP($A904,'Hospitalisation Details'!$A:$K,COLUMN('Hospitalisation Details'!J903),FALSE)</f>
        <v>24044</v>
      </c>
      <c r="M904" s="28">
        <f>VLOOKUP($A904,'Hospitalisation Details'!$A:$K,COLUMN('Hospitalisation Details'!F903),FALSE)</f>
        <v>12032.33</v>
      </c>
      <c r="N904" s="28" t="str">
        <f>VLOOKUP($A904,'Hospitalisation Details'!$A:$K,COLUMN('Hospitalisation Details'!G903),FALSE)</f>
        <v>Tier - 3</v>
      </c>
      <c r="O904" s="28" t="str">
        <f>VLOOKUP($A904,'Hospitalisation Details'!$A:$K,COLUMN('Hospitalisation Details'!H903),FALSE)</f>
        <v>Tier - 1</v>
      </c>
      <c r="P904" s="28" t="str">
        <f>VLOOKUP($A904,'Hospitalisation Details'!$A:$K,COLUMN('Hospitalisation Details'!I903),FALSE)</f>
        <v>R1011</v>
      </c>
      <c r="Q904" s="29">
        <f>VLOOKUP($A904,'Hospitalisation Details'!$A:$K,COLUMN('Hospitalisation Details'!K903),FALSE)</f>
        <v>57</v>
      </c>
    </row>
    <row r="905" spans="1:17" ht="15.75" customHeight="1" x14ac:dyDescent="0.35">
      <c r="A905" s="26" t="s">
        <v>943</v>
      </c>
      <c r="B905" s="11" t="str">
        <f>VLOOKUP(A905,'Customer Names'!A:E,COLUMN('Customer Names'!D904),FALSE)</f>
        <v>Ms. Caitlin</v>
      </c>
      <c r="C905" s="11">
        <f>VLOOKUP($A905,'Medical Examinations'!$A:$J,COLUMN('Medical Examinations'!B904),FALSE)</f>
        <v>22.23</v>
      </c>
      <c r="D905" s="11">
        <f>VLOOKUP($A905,'Medical Examinations'!$A:$J,COLUMN('Medical Examinations'!C904),FALSE)</f>
        <v>9.65</v>
      </c>
      <c r="E905" s="11" t="str">
        <f>VLOOKUP($A905,'Medical Examinations'!$A:$J,COLUMN('Medical Examinations'!D904),FALSE)</f>
        <v>No</v>
      </c>
      <c r="F905" s="11" t="str">
        <f>VLOOKUP($A905,'Medical Examinations'!$A:$J,COLUMN('Medical Examinations'!E904),FALSE)</f>
        <v>No</v>
      </c>
      <c r="G905" s="11" t="str">
        <f>VLOOKUP($A905,'Medical Examinations'!$A:$J,COLUMN('Medical Examinations'!F904),FALSE)</f>
        <v>No</v>
      </c>
      <c r="H905" s="11">
        <f>VLOOKUP($A905,'Medical Examinations'!$A:$J,COLUMN('Medical Examinations'!G904),FALSE)</f>
        <v>0</v>
      </c>
      <c r="I905" s="11" t="str">
        <f>VLOOKUP($A905,'Medical Examinations'!$A:$J,COLUMN('Medical Examinations'!H904),FALSE)</f>
        <v>No</v>
      </c>
      <c r="J905" s="11" t="str">
        <f>VLOOKUP($A905,'Medical Examinations'!$A:$J,COLUMN('Medical Examinations'!I904),FALSE)</f>
        <v>Healthy Weight</v>
      </c>
      <c r="K905" s="11" t="str">
        <f>VLOOKUP($A905,'Medical Examinations'!$A:$J,COLUMN('Medical Examinations'!J904),FALSE)</f>
        <v>Diabetes</v>
      </c>
      <c r="L905" s="27">
        <f>VLOOKUP($A905,'Hospitalisation Details'!$A:$K,COLUMN('Hospitalisation Details'!J904),FALSE)</f>
        <v>23902</v>
      </c>
      <c r="M905" s="28">
        <f>VLOOKUP($A905,'Hospitalisation Details'!$A:$K,COLUMN('Hospitalisation Details'!F904),FALSE)</f>
        <v>12029.29</v>
      </c>
      <c r="N905" s="28" t="str">
        <f>VLOOKUP($A905,'Hospitalisation Details'!$A:$K,COLUMN('Hospitalisation Details'!G904),FALSE)</f>
        <v>Tier - 3</v>
      </c>
      <c r="O905" s="28" t="str">
        <f>VLOOKUP($A905,'Hospitalisation Details'!$A:$K,COLUMN('Hospitalisation Details'!H904),FALSE)</f>
        <v>Tier - 2</v>
      </c>
      <c r="P905" s="28" t="str">
        <f>VLOOKUP($A905,'Hospitalisation Details'!$A:$K,COLUMN('Hospitalisation Details'!I904),FALSE)</f>
        <v>R1024</v>
      </c>
      <c r="Q905" s="29">
        <f>VLOOKUP($A905,'Hospitalisation Details'!$A:$K,COLUMN('Hospitalisation Details'!K904),FALSE)</f>
        <v>57</v>
      </c>
    </row>
    <row r="906" spans="1:17" ht="15.75" customHeight="1" x14ac:dyDescent="0.35">
      <c r="A906" s="26" t="s">
        <v>944</v>
      </c>
      <c r="B906" s="11" t="str">
        <f>VLOOKUP(A906,'Customer Names'!A:E,COLUMN('Customer Names'!D905),FALSE)</f>
        <v>Mr. Joseph</v>
      </c>
      <c r="C906" s="11">
        <f>VLOOKUP($A906,'Medical Examinations'!$A:$J,COLUMN('Medical Examinations'!B905),FALSE)</f>
        <v>36.47</v>
      </c>
      <c r="D906" s="11">
        <f>VLOOKUP($A906,'Medical Examinations'!$A:$J,COLUMN('Medical Examinations'!C905),FALSE)</f>
        <v>6.21</v>
      </c>
      <c r="E906" s="11" t="str">
        <f>VLOOKUP($A906,'Medical Examinations'!$A:$J,COLUMN('Medical Examinations'!D905),FALSE)</f>
        <v>No</v>
      </c>
      <c r="F906" s="11" t="str">
        <f>VLOOKUP($A906,'Medical Examinations'!$A:$J,COLUMN('Medical Examinations'!E905),FALSE)</f>
        <v>No</v>
      </c>
      <c r="G906" s="11" t="str">
        <f>VLOOKUP($A906,'Medical Examinations'!$A:$J,COLUMN('Medical Examinations'!F905),FALSE)</f>
        <v>No</v>
      </c>
      <c r="H906" s="11">
        <f>VLOOKUP($A906,'Medical Examinations'!$A:$J,COLUMN('Medical Examinations'!G905),FALSE)</f>
        <v>0</v>
      </c>
      <c r="I906" s="11" t="str">
        <f>VLOOKUP($A906,'Medical Examinations'!$A:$J,COLUMN('Medical Examinations'!H905),FALSE)</f>
        <v>No</v>
      </c>
      <c r="J906" s="11" t="str">
        <f>VLOOKUP($A906,'Medical Examinations'!$A:$J,COLUMN('Medical Examinations'!I905),FALSE)</f>
        <v>Obesity</v>
      </c>
      <c r="K906" s="11" t="str">
        <f>VLOOKUP($A906,'Medical Examinations'!$A:$J,COLUMN('Medical Examinations'!J905),FALSE)</f>
        <v>Prediabetes</v>
      </c>
      <c r="L906" s="27">
        <f>VLOOKUP($A906,'Hospitalisation Details'!$A:$K,COLUMN('Hospitalisation Details'!J905),FALSE)</f>
        <v>30241</v>
      </c>
      <c r="M906" s="28">
        <f>VLOOKUP($A906,'Hospitalisation Details'!$A:$K,COLUMN('Hospitalisation Details'!F905),FALSE)</f>
        <v>12001.29</v>
      </c>
      <c r="N906" s="28" t="str">
        <f>VLOOKUP($A906,'Hospitalisation Details'!$A:$K,COLUMN('Hospitalisation Details'!G905),FALSE)</f>
        <v>Tier - 3</v>
      </c>
      <c r="O906" s="28" t="str">
        <f>VLOOKUP($A906,'Hospitalisation Details'!$A:$K,COLUMN('Hospitalisation Details'!H905),FALSE)</f>
        <v>Tier - 3</v>
      </c>
      <c r="P906" s="28" t="str">
        <f>VLOOKUP($A906,'Hospitalisation Details'!$A:$K,COLUMN('Hospitalisation Details'!I905),FALSE)</f>
        <v>R1021</v>
      </c>
      <c r="Q906" s="29">
        <f>VLOOKUP($A906,'Hospitalisation Details'!$A:$K,COLUMN('Hospitalisation Details'!K905),FALSE)</f>
        <v>40</v>
      </c>
    </row>
    <row r="907" spans="1:17" ht="15.75" customHeight="1" x14ac:dyDescent="0.35">
      <c r="A907" s="26" t="s">
        <v>945</v>
      </c>
      <c r="B907" s="11" t="str">
        <f>VLOOKUP(A907,'Customer Names'!A:E,COLUMN('Customer Names'!D906),FALSE)</f>
        <v>Ms. Wendy</v>
      </c>
      <c r="C907" s="11">
        <f>VLOOKUP($A907,'Medical Examinations'!$A:$J,COLUMN('Medical Examinations'!B906),FALSE)</f>
        <v>49.64</v>
      </c>
      <c r="D907" s="11">
        <f>VLOOKUP($A907,'Medical Examinations'!$A:$J,COLUMN('Medical Examinations'!C906),FALSE)</f>
        <v>4.76</v>
      </c>
      <c r="E907" s="11" t="str">
        <f>VLOOKUP($A907,'Medical Examinations'!$A:$J,COLUMN('Medical Examinations'!D906),FALSE)</f>
        <v>No</v>
      </c>
      <c r="F907" s="11" t="str">
        <f>VLOOKUP($A907,'Medical Examinations'!$A:$J,COLUMN('Medical Examinations'!E906),FALSE)</f>
        <v>No</v>
      </c>
      <c r="G907" s="11" t="str">
        <f>VLOOKUP($A907,'Medical Examinations'!$A:$J,COLUMN('Medical Examinations'!F906),FALSE)</f>
        <v>Yes</v>
      </c>
      <c r="H907" s="11">
        <f>VLOOKUP($A907,'Medical Examinations'!$A:$J,COLUMN('Medical Examinations'!G906),FALSE)</f>
        <v>1</v>
      </c>
      <c r="I907" s="11" t="str">
        <f>VLOOKUP($A907,'Medical Examinations'!$A:$J,COLUMN('Medical Examinations'!H906),FALSE)</f>
        <v>No</v>
      </c>
      <c r="J907" s="11" t="str">
        <f>VLOOKUP($A907,'Medical Examinations'!$A:$J,COLUMN('Medical Examinations'!I906),FALSE)</f>
        <v>Obesity</v>
      </c>
      <c r="K907" s="11" t="str">
        <f>VLOOKUP($A907,'Medical Examinations'!$A:$J,COLUMN('Medical Examinations'!J906),FALSE)</f>
        <v>Normal</v>
      </c>
      <c r="L907" s="27">
        <f>VLOOKUP($A907,'Hospitalisation Details'!$A:$K,COLUMN('Hospitalisation Details'!J906),FALSE)</f>
        <v>34315</v>
      </c>
      <c r="M907" s="28">
        <f>VLOOKUP($A907,'Hospitalisation Details'!$A:$K,COLUMN('Hospitalisation Details'!F906),FALSE)</f>
        <v>11994.89</v>
      </c>
      <c r="N907" s="28" t="str">
        <f>VLOOKUP($A907,'Hospitalisation Details'!$A:$K,COLUMN('Hospitalisation Details'!G906),FALSE)</f>
        <v>Tier - 3</v>
      </c>
      <c r="O907" s="28" t="str">
        <f>VLOOKUP($A907,'Hospitalisation Details'!$A:$K,COLUMN('Hospitalisation Details'!H906),FALSE)</f>
        <v>Tier - 2</v>
      </c>
      <c r="P907" s="28" t="str">
        <f>VLOOKUP($A907,'Hospitalisation Details'!$A:$K,COLUMN('Hospitalisation Details'!I906),FALSE)</f>
        <v>R1012</v>
      </c>
      <c r="Q907" s="29">
        <f>VLOOKUP($A907,'Hospitalisation Details'!$A:$K,COLUMN('Hospitalisation Details'!K906),FALSE)</f>
        <v>29</v>
      </c>
    </row>
    <row r="908" spans="1:17" ht="15.75" customHeight="1" x14ac:dyDescent="0.35">
      <c r="A908" s="26" t="s">
        <v>946</v>
      </c>
      <c r="B908" s="11" t="str">
        <f>VLOOKUP(A908,'Customer Names'!A:E,COLUMN('Customer Names'!D907),FALSE)</f>
        <v>Mrs. Leah</v>
      </c>
      <c r="C908" s="11">
        <f>VLOOKUP($A908,'Medical Examinations'!$A:$J,COLUMN('Medical Examinations'!B907),FALSE)</f>
        <v>36.799999999999997</v>
      </c>
      <c r="D908" s="11">
        <f>VLOOKUP($A908,'Medical Examinations'!$A:$J,COLUMN('Medical Examinations'!C907),FALSE)</f>
        <v>5.73</v>
      </c>
      <c r="E908" s="11" t="str">
        <f>VLOOKUP($A908,'Medical Examinations'!$A:$J,COLUMN('Medical Examinations'!D907),FALSE)</f>
        <v>Yes</v>
      </c>
      <c r="F908" s="11" t="str">
        <f>VLOOKUP($A908,'Medical Examinations'!$A:$J,COLUMN('Medical Examinations'!E907),FALSE)</f>
        <v>No</v>
      </c>
      <c r="G908" s="11" t="str">
        <f>VLOOKUP($A908,'Medical Examinations'!$A:$J,COLUMN('Medical Examinations'!F907),FALSE)</f>
        <v>Yes</v>
      </c>
      <c r="H908" s="11">
        <f>VLOOKUP($A908,'Medical Examinations'!$A:$J,COLUMN('Medical Examinations'!G907),FALSE)</f>
        <v>1</v>
      </c>
      <c r="I908" s="11" t="str">
        <f>VLOOKUP($A908,'Medical Examinations'!$A:$J,COLUMN('Medical Examinations'!H907),FALSE)</f>
        <v>No</v>
      </c>
      <c r="J908" s="11" t="str">
        <f>VLOOKUP($A908,'Medical Examinations'!$A:$J,COLUMN('Medical Examinations'!I907),FALSE)</f>
        <v>Obesity</v>
      </c>
      <c r="K908" s="11" t="str">
        <f>VLOOKUP($A908,'Medical Examinations'!$A:$J,COLUMN('Medical Examinations'!J907),FALSE)</f>
        <v>Prediabetes</v>
      </c>
      <c r="L908" s="27">
        <f>VLOOKUP($A908,'Hospitalisation Details'!$A:$K,COLUMN('Hospitalisation Details'!J907),FALSE)</f>
        <v>30501</v>
      </c>
      <c r="M908" s="28">
        <f>VLOOKUP($A908,'Hospitalisation Details'!$A:$K,COLUMN('Hospitalisation Details'!F907),FALSE)</f>
        <v>11987.68</v>
      </c>
      <c r="N908" s="28" t="str">
        <f>VLOOKUP($A908,'Hospitalisation Details'!$A:$K,COLUMN('Hospitalisation Details'!G907),FALSE)</f>
        <v>Tier - 3</v>
      </c>
      <c r="O908" s="28" t="str">
        <f>VLOOKUP($A908,'Hospitalisation Details'!$A:$K,COLUMN('Hospitalisation Details'!H907),FALSE)</f>
        <v>Tier - 2</v>
      </c>
      <c r="P908" s="28" t="str">
        <f>VLOOKUP($A908,'Hospitalisation Details'!$A:$K,COLUMN('Hospitalisation Details'!I907),FALSE)</f>
        <v>R1026</v>
      </c>
      <c r="Q908" s="29">
        <f>VLOOKUP($A908,'Hospitalisation Details'!$A:$K,COLUMN('Hospitalisation Details'!K907),FALSE)</f>
        <v>39</v>
      </c>
    </row>
    <row r="909" spans="1:17" ht="15.75" customHeight="1" x14ac:dyDescent="0.35">
      <c r="A909" s="26" t="s">
        <v>947</v>
      </c>
      <c r="B909" s="11" t="str">
        <f>VLOOKUP(A909,'Customer Names'!A:E,COLUMN('Customer Names'!D908),FALSE)</f>
        <v>Mr. Wayne</v>
      </c>
      <c r="C909" s="11">
        <f>VLOOKUP($A909,'Medical Examinations'!$A:$J,COLUMN('Medical Examinations'!B908),FALSE)</f>
        <v>33.880000000000003</v>
      </c>
      <c r="D909" s="11">
        <f>VLOOKUP($A909,'Medical Examinations'!$A:$J,COLUMN('Medical Examinations'!C908),FALSE)</f>
        <v>10.78</v>
      </c>
      <c r="E909" s="11" t="str">
        <f>VLOOKUP($A909,'Medical Examinations'!$A:$J,COLUMN('Medical Examinations'!D908),FALSE)</f>
        <v>Yes</v>
      </c>
      <c r="F909" s="11" t="str">
        <f>VLOOKUP($A909,'Medical Examinations'!$A:$J,COLUMN('Medical Examinations'!E908),FALSE)</f>
        <v>No</v>
      </c>
      <c r="G909" s="11" t="str">
        <f>VLOOKUP($A909,'Medical Examinations'!$A:$J,COLUMN('Medical Examinations'!F908),FALSE)</f>
        <v>No</v>
      </c>
      <c r="H909" s="11">
        <f>VLOOKUP($A909,'Medical Examinations'!$A:$J,COLUMN('Medical Examinations'!G908),FALSE)</f>
        <v>0</v>
      </c>
      <c r="I909" s="11" t="str">
        <f>VLOOKUP($A909,'Medical Examinations'!$A:$J,COLUMN('Medical Examinations'!H908),FALSE)</f>
        <v>No</v>
      </c>
      <c r="J909" s="11" t="str">
        <f>VLOOKUP($A909,'Medical Examinations'!$A:$J,COLUMN('Medical Examinations'!I908),FALSE)</f>
        <v>Obesity</v>
      </c>
      <c r="K909" s="11" t="str">
        <f>VLOOKUP($A909,'Medical Examinations'!$A:$J,COLUMN('Medical Examinations'!J908),FALSE)</f>
        <v>Diabetes</v>
      </c>
      <c r="L909" s="27">
        <f>VLOOKUP($A909,'Hospitalisation Details'!$A:$K,COLUMN('Hospitalisation Details'!J908),FALSE)</f>
        <v>24828</v>
      </c>
      <c r="M909" s="28">
        <f>VLOOKUP($A909,'Hospitalisation Details'!$A:$K,COLUMN('Hospitalisation Details'!F908),FALSE)</f>
        <v>11987.17</v>
      </c>
      <c r="N909" s="28" t="str">
        <f>VLOOKUP($A909,'Hospitalisation Details'!$A:$K,COLUMN('Hospitalisation Details'!G908),FALSE)</f>
        <v>Tier - 3</v>
      </c>
      <c r="O909" s="28" t="str">
        <f>VLOOKUP($A909,'Hospitalisation Details'!$A:$K,COLUMN('Hospitalisation Details'!H908),FALSE)</f>
        <v>Tier - 3</v>
      </c>
      <c r="P909" s="28" t="str">
        <f>VLOOKUP($A909,'Hospitalisation Details'!$A:$K,COLUMN('Hospitalisation Details'!I908),FALSE)</f>
        <v>R1013</v>
      </c>
      <c r="Q909" s="29">
        <f>VLOOKUP($A909,'Hospitalisation Details'!$A:$K,COLUMN('Hospitalisation Details'!K908),FALSE)</f>
        <v>55</v>
      </c>
    </row>
    <row r="910" spans="1:17" ht="15.75" customHeight="1" x14ac:dyDescent="0.35">
      <c r="A910" s="26" t="s">
        <v>948</v>
      </c>
      <c r="B910" s="11" t="str">
        <f>VLOOKUP(A910,'Customer Names'!A:E,COLUMN('Customer Names'!D909),FALSE)</f>
        <v>Mr. Jason</v>
      </c>
      <c r="C910" s="11">
        <f>VLOOKUP($A910,'Medical Examinations'!$A:$J,COLUMN('Medical Examinations'!B909),FALSE)</f>
        <v>32.01</v>
      </c>
      <c r="D910" s="11">
        <f>VLOOKUP($A910,'Medical Examinations'!$A:$J,COLUMN('Medical Examinations'!C909),FALSE)</f>
        <v>5.08</v>
      </c>
      <c r="E910" s="11" t="str">
        <f>VLOOKUP($A910,'Medical Examinations'!$A:$J,COLUMN('Medical Examinations'!D909),FALSE)</f>
        <v>Yes</v>
      </c>
      <c r="F910" s="11" t="str">
        <f>VLOOKUP($A910,'Medical Examinations'!$A:$J,COLUMN('Medical Examinations'!E909),FALSE)</f>
        <v>No</v>
      </c>
      <c r="G910" s="11" t="str">
        <f>VLOOKUP($A910,'Medical Examinations'!$A:$J,COLUMN('Medical Examinations'!F909),FALSE)</f>
        <v>No</v>
      </c>
      <c r="H910" s="11">
        <f>VLOOKUP($A910,'Medical Examinations'!$A:$J,COLUMN('Medical Examinations'!G909),FALSE)</f>
        <v>1</v>
      </c>
      <c r="I910" s="11" t="str">
        <f>VLOOKUP($A910,'Medical Examinations'!$A:$J,COLUMN('Medical Examinations'!H909),FALSE)</f>
        <v>No</v>
      </c>
      <c r="J910" s="11" t="str">
        <f>VLOOKUP($A910,'Medical Examinations'!$A:$J,COLUMN('Medical Examinations'!I909),FALSE)</f>
        <v>Obesity</v>
      </c>
      <c r="K910" s="11" t="str">
        <f>VLOOKUP($A910,'Medical Examinations'!$A:$J,COLUMN('Medical Examinations'!J909),FALSE)</f>
        <v>Normal</v>
      </c>
      <c r="L910" s="27">
        <f>VLOOKUP($A910,'Hospitalisation Details'!$A:$K,COLUMN('Hospitalisation Details'!J909),FALSE)</f>
        <v>23649</v>
      </c>
      <c r="M910" s="28">
        <f>VLOOKUP($A910,'Hospitalisation Details'!$A:$K,COLUMN('Hospitalisation Details'!F909),FALSE)</f>
        <v>11946.63</v>
      </c>
      <c r="N910" s="28" t="str">
        <f>VLOOKUP($A910,'Hospitalisation Details'!$A:$K,COLUMN('Hospitalisation Details'!G909),FALSE)</f>
        <v>Tier - 3</v>
      </c>
      <c r="O910" s="28" t="str">
        <f>VLOOKUP($A910,'Hospitalisation Details'!$A:$K,COLUMN('Hospitalisation Details'!H909),FALSE)</f>
        <v>Tier - 2</v>
      </c>
      <c r="P910" s="28" t="str">
        <f>VLOOKUP($A910,'Hospitalisation Details'!$A:$K,COLUMN('Hospitalisation Details'!I909),FALSE)</f>
        <v>R1013</v>
      </c>
      <c r="Q910" s="29">
        <f>VLOOKUP($A910,'Hospitalisation Details'!$A:$K,COLUMN('Hospitalisation Details'!K909),FALSE)</f>
        <v>58</v>
      </c>
    </row>
    <row r="911" spans="1:17" ht="15.75" customHeight="1" x14ac:dyDescent="0.35">
      <c r="A911" s="26" t="s">
        <v>949</v>
      </c>
      <c r="B911" s="11" t="str">
        <f>VLOOKUP(A911,'Customer Names'!A:E,COLUMN('Customer Names'!D910),FALSE)</f>
        <v>Mr. Floris</v>
      </c>
      <c r="C911" s="11">
        <f>VLOOKUP($A911,'Medical Examinations'!$A:$J,COLUMN('Medical Examinations'!B910),FALSE)</f>
        <v>33.630000000000003</v>
      </c>
      <c r="D911" s="11">
        <f>VLOOKUP($A911,'Medical Examinations'!$A:$J,COLUMN('Medical Examinations'!C910),FALSE)</f>
        <v>11.39</v>
      </c>
      <c r="E911" s="11" t="str">
        <f>VLOOKUP($A911,'Medical Examinations'!$A:$J,COLUMN('Medical Examinations'!D910),FALSE)</f>
        <v>No</v>
      </c>
      <c r="F911" s="11" t="str">
        <f>VLOOKUP($A911,'Medical Examinations'!$A:$J,COLUMN('Medical Examinations'!E910),FALSE)</f>
        <v>No</v>
      </c>
      <c r="G911" s="11" t="str">
        <f>VLOOKUP($A911,'Medical Examinations'!$A:$J,COLUMN('Medical Examinations'!F910),FALSE)</f>
        <v>No</v>
      </c>
      <c r="H911" s="11">
        <f>VLOOKUP($A911,'Medical Examinations'!$A:$J,COLUMN('Medical Examinations'!G910),FALSE)</f>
        <v>0</v>
      </c>
      <c r="I911" s="11" t="str">
        <f>VLOOKUP($A911,'Medical Examinations'!$A:$J,COLUMN('Medical Examinations'!H910),FALSE)</f>
        <v>No</v>
      </c>
      <c r="J911" s="11" t="str">
        <f>VLOOKUP($A911,'Medical Examinations'!$A:$J,COLUMN('Medical Examinations'!I910),FALSE)</f>
        <v>Obesity</v>
      </c>
      <c r="K911" s="11" t="str">
        <f>VLOOKUP($A911,'Medical Examinations'!$A:$J,COLUMN('Medical Examinations'!J910),FALSE)</f>
        <v>Diabetes</v>
      </c>
      <c r="L911" s="27">
        <f>VLOOKUP($A911,'Hospitalisation Details'!$A:$K,COLUMN('Hospitalisation Details'!J910),FALSE)</f>
        <v>24047</v>
      </c>
      <c r="M911" s="28">
        <f>VLOOKUP($A911,'Hospitalisation Details'!$A:$K,COLUMN('Hospitalisation Details'!F910),FALSE)</f>
        <v>11945.13</v>
      </c>
      <c r="N911" s="28" t="str">
        <f>VLOOKUP($A911,'Hospitalisation Details'!$A:$K,COLUMN('Hospitalisation Details'!G910),FALSE)</f>
        <v>Tier - 3</v>
      </c>
      <c r="O911" s="28" t="str">
        <f>VLOOKUP($A911,'Hospitalisation Details'!$A:$K,COLUMN('Hospitalisation Details'!H910),FALSE)</f>
        <v>Tier - 2</v>
      </c>
      <c r="P911" s="28" t="str">
        <f>VLOOKUP($A911,'Hospitalisation Details'!$A:$K,COLUMN('Hospitalisation Details'!I910),FALSE)</f>
        <v>R1012</v>
      </c>
      <c r="Q911" s="29">
        <f>VLOOKUP($A911,'Hospitalisation Details'!$A:$K,COLUMN('Hospitalisation Details'!K910),FALSE)</f>
        <v>57</v>
      </c>
    </row>
    <row r="912" spans="1:17" ht="15.75" customHeight="1" x14ac:dyDescent="0.35">
      <c r="A912" s="26" t="s">
        <v>950</v>
      </c>
      <c r="B912" s="11" t="str">
        <f>VLOOKUP(A912,'Customer Names'!A:E,COLUMN('Customer Names'!D911),FALSE)</f>
        <v>Mr. Marc</v>
      </c>
      <c r="C912" s="11">
        <f>VLOOKUP($A912,'Medical Examinations'!$A:$J,COLUMN('Medical Examinations'!B911),FALSE)</f>
        <v>34.865000000000002</v>
      </c>
      <c r="D912" s="11">
        <f>VLOOKUP($A912,'Medical Examinations'!$A:$J,COLUMN('Medical Examinations'!C911),FALSE)</f>
        <v>5.35</v>
      </c>
      <c r="E912" s="11" t="str">
        <f>VLOOKUP($A912,'Medical Examinations'!$A:$J,COLUMN('Medical Examinations'!D911),FALSE)</f>
        <v>Yes</v>
      </c>
      <c r="F912" s="11" t="str">
        <f>VLOOKUP($A912,'Medical Examinations'!$A:$J,COLUMN('Medical Examinations'!E911),FALSE)</f>
        <v>No</v>
      </c>
      <c r="G912" s="11" t="str">
        <f>VLOOKUP($A912,'Medical Examinations'!$A:$J,COLUMN('Medical Examinations'!F911),FALSE)</f>
        <v>No</v>
      </c>
      <c r="H912" s="11">
        <f>VLOOKUP($A912,'Medical Examinations'!$A:$J,COLUMN('Medical Examinations'!G911),FALSE)</f>
        <v>1</v>
      </c>
      <c r="I912" s="11" t="str">
        <f>VLOOKUP($A912,'Medical Examinations'!$A:$J,COLUMN('Medical Examinations'!H911),FALSE)</f>
        <v>No</v>
      </c>
      <c r="J912" s="11" t="str">
        <f>VLOOKUP($A912,'Medical Examinations'!$A:$J,COLUMN('Medical Examinations'!I911),FALSE)</f>
        <v>Obesity</v>
      </c>
      <c r="K912" s="11" t="str">
        <f>VLOOKUP($A912,'Medical Examinations'!$A:$J,COLUMN('Medical Examinations'!J911),FALSE)</f>
        <v>Normal</v>
      </c>
      <c r="L912" s="27">
        <f>VLOOKUP($A912,'Hospitalisation Details'!$A:$K,COLUMN('Hospitalisation Details'!J911),FALSE)</f>
        <v>23736</v>
      </c>
      <c r="M912" s="28">
        <f>VLOOKUP($A912,'Hospitalisation Details'!$A:$K,COLUMN('Hospitalisation Details'!F911),FALSE)</f>
        <v>11944.59</v>
      </c>
      <c r="N912" s="28" t="str">
        <f>VLOOKUP($A912,'Hospitalisation Details'!$A:$K,COLUMN('Hospitalisation Details'!G911),FALSE)</f>
        <v>Tier - 3</v>
      </c>
      <c r="O912" s="28" t="str">
        <f>VLOOKUP($A912,'Hospitalisation Details'!$A:$K,COLUMN('Hospitalisation Details'!H911),FALSE)</f>
        <v>Tier - 2</v>
      </c>
      <c r="P912" s="28" t="str">
        <f>VLOOKUP($A912,'Hospitalisation Details'!$A:$K,COLUMN('Hospitalisation Details'!I911),FALSE)</f>
        <v>R1016</v>
      </c>
      <c r="Q912" s="29">
        <f>VLOOKUP($A912,'Hospitalisation Details'!$A:$K,COLUMN('Hospitalisation Details'!K911),FALSE)</f>
        <v>58</v>
      </c>
    </row>
    <row r="913" spans="1:17" ht="15.75" customHeight="1" x14ac:dyDescent="0.35">
      <c r="A913" s="26" t="s">
        <v>951</v>
      </c>
      <c r="B913" s="11" t="str">
        <f>VLOOKUP(A913,'Customer Names'!A:E,COLUMN('Customer Names'!D912),FALSE)</f>
        <v>Mr. Christopher</v>
      </c>
      <c r="C913" s="11">
        <f>VLOOKUP($A913,'Medical Examinations'!$A:$J,COLUMN('Medical Examinations'!B912),FALSE)</f>
        <v>43.11</v>
      </c>
      <c r="D913" s="11">
        <f>VLOOKUP($A913,'Medical Examinations'!$A:$J,COLUMN('Medical Examinations'!C912),FALSE)</f>
        <v>5.6</v>
      </c>
      <c r="E913" s="11" t="str">
        <f>VLOOKUP($A913,'Medical Examinations'!$A:$J,COLUMN('Medical Examinations'!D912),FALSE)</f>
        <v>No</v>
      </c>
      <c r="F913" s="11" t="str">
        <f>VLOOKUP($A913,'Medical Examinations'!$A:$J,COLUMN('Medical Examinations'!E912),FALSE)</f>
        <v>No</v>
      </c>
      <c r="G913" s="11" t="str">
        <f>VLOOKUP($A913,'Medical Examinations'!$A:$J,COLUMN('Medical Examinations'!F912),FALSE)</f>
        <v>No</v>
      </c>
      <c r="H913" s="11">
        <f>VLOOKUP($A913,'Medical Examinations'!$A:$J,COLUMN('Medical Examinations'!G912),FALSE)</f>
        <v>0</v>
      </c>
      <c r="I913" s="11" t="str">
        <f>VLOOKUP($A913,'Medical Examinations'!$A:$J,COLUMN('Medical Examinations'!H912),FALSE)</f>
        <v>No</v>
      </c>
      <c r="J913" s="11" t="str">
        <f>VLOOKUP($A913,'Medical Examinations'!$A:$J,COLUMN('Medical Examinations'!I912),FALSE)</f>
        <v>Obesity</v>
      </c>
      <c r="K913" s="11" t="str">
        <f>VLOOKUP($A913,'Medical Examinations'!$A:$J,COLUMN('Medical Examinations'!J912),FALSE)</f>
        <v>Normal</v>
      </c>
      <c r="L913" s="27">
        <f>VLOOKUP($A913,'Hospitalisation Details'!$A:$K,COLUMN('Hospitalisation Details'!J912),FALSE)</f>
        <v>33530</v>
      </c>
      <c r="M913" s="28">
        <f>VLOOKUP($A913,'Hospitalisation Details'!$A:$K,COLUMN('Hospitalisation Details'!F912),FALSE)</f>
        <v>11941.83</v>
      </c>
      <c r="N913" s="28" t="str">
        <f>VLOOKUP($A913,'Hospitalisation Details'!$A:$K,COLUMN('Hospitalisation Details'!G912),FALSE)</f>
        <v>Tier - 3</v>
      </c>
      <c r="O913" s="28" t="str">
        <f>VLOOKUP($A913,'Hospitalisation Details'!$A:$K,COLUMN('Hospitalisation Details'!H912),FALSE)</f>
        <v>Tier - 1</v>
      </c>
      <c r="P913" s="28" t="str">
        <f>VLOOKUP($A913,'Hospitalisation Details'!$A:$K,COLUMN('Hospitalisation Details'!I912),FALSE)</f>
        <v>R1023</v>
      </c>
      <c r="Q913" s="29">
        <f>VLOOKUP($A913,'Hospitalisation Details'!$A:$K,COLUMN('Hospitalisation Details'!K912),FALSE)</f>
        <v>31</v>
      </c>
    </row>
    <row r="914" spans="1:17" ht="15.75" customHeight="1" x14ac:dyDescent="0.35">
      <c r="A914" s="26" t="s">
        <v>952</v>
      </c>
      <c r="B914" s="11" t="str">
        <f>VLOOKUP(A914,'Customer Names'!A:E,COLUMN('Customer Names'!D913),FALSE)</f>
        <v>Mr. Kevin</v>
      </c>
      <c r="C914" s="11">
        <f>VLOOKUP($A914,'Medical Examinations'!$A:$J,COLUMN('Medical Examinations'!B913),FALSE)</f>
        <v>30.305</v>
      </c>
      <c r="D914" s="11">
        <f>VLOOKUP($A914,'Medical Examinations'!$A:$J,COLUMN('Medical Examinations'!C913),FALSE)</f>
        <v>4.2699999999999996</v>
      </c>
      <c r="E914" s="11" t="str">
        <f>VLOOKUP($A914,'Medical Examinations'!$A:$J,COLUMN('Medical Examinations'!D913),FALSE)</f>
        <v>Yes</v>
      </c>
      <c r="F914" s="11" t="str">
        <f>VLOOKUP($A914,'Medical Examinations'!$A:$J,COLUMN('Medical Examinations'!E913),FALSE)</f>
        <v>No</v>
      </c>
      <c r="G914" s="11" t="str">
        <f>VLOOKUP($A914,'Medical Examinations'!$A:$J,COLUMN('Medical Examinations'!F913),FALSE)</f>
        <v>No</v>
      </c>
      <c r="H914" s="11">
        <f>VLOOKUP($A914,'Medical Examinations'!$A:$J,COLUMN('Medical Examinations'!G913),FALSE)</f>
        <v>1</v>
      </c>
      <c r="I914" s="11" t="str">
        <f>VLOOKUP($A914,'Medical Examinations'!$A:$J,COLUMN('Medical Examinations'!H913),FALSE)</f>
        <v>No</v>
      </c>
      <c r="J914" s="11" t="str">
        <f>VLOOKUP($A914,'Medical Examinations'!$A:$J,COLUMN('Medical Examinations'!I913),FALSE)</f>
        <v>Obesity</v>
      </c>
      <c r="K914" s="11" t="str">
        <f>VLOOKUP($A914,'Medical Examinations'!$A:$J,COLUMN('Medical Examinations'!J913),FALSE)</f>
        <v>Normal</v>
      </c>
      <c r="L914" s="27">
        <f>VLOOKUP($A914,'Hospitalisation Details'!$A:$K,COLUMN('Hospitalisation Details'!J913),FALSE)</f>
        <v>23591</v>
      </c>
      <c r="M914" s="28">
        <f>VLOOKUP($A914,'Hospitalisation Details'!$A:$K,COLUMN('Hospitalisation Details'!F913),FALSE)</f>
        <v>11938.26</v>
      </c>
      <c r="N914" s="28" t="str">
        <f>VLOOKUP($A914,'Hospitalisation Details'!$A:$K,COLUMN('Hospitalisation Details'!G913),FALSE)</f>
        <v>Tier - 3</v>
      </c>
      <c r="O914" s="28" t="str">
        <f>VLOOKUP($A914,'Hospitalisation Details'!$A:$K,COLUMN('Hospitalisation Details'!H913),FALSE)</f>
        <v>Tier - 3</v>
      </c>
      <c r="P914" s="28" t="str">
        <f>VLOOKUP($A914,'Hospitalisation Details'!$A:$K,COLUMN('Hospitalisation Details'!I913),FALSE)</f>
        <v>R1019</v>
      </c>
      <c r="Q914" s="29">
        <f>VLOOKUP($A914,'Hospitalisation Details'!$A:$K,COLUMN('Hospitalisation Details'!K913),FALSE)</f>
        <v>58</v>
      </c>
    </row>
    <row r="915" spans="1:17" ht="15.75" customHeight="1" x14ac:dyDescent="0.35">
      <c r="A915" s="26" t="s">
        <v>953</v>
      </c>
      <c r="B915" s="11" t="str">
        <f>VLOOKUP(A915,'Customer Names'!A:E,COLUMN('Customer Names'!D914),FALSE)</f>
        <v>Mr. Aharon</v>
      </c>
      <c r="C915" s="11">
        <f>VLOOKUP($A915,'Medical Examinations'!$A:$J,COLUMN('Medical Examinations'!B914),FALSE)</f>
        <v>25.175000000000001</v>
      </c>
      <c r="D915" s="11">
        <f>VLOOKUP($A915,'Medical Examinations'!$A:$J,COLUMN('Medical Examinations'!C914),FALSE)</f>
        <v>5.57</v>
      </c>
      <c r="E915" s="11" t="str">
        <f>VLOOKUP($A915,'Medical Examinations'!$A:$J,COLUMN('Medical Examinations'!D914),FALSE)</f>
        <v>Yes</v>
      </c>
      <c r="F915" s="11" t="str">
        <f>VLOOKUP($A915,'Medical Examinations'!$A:$J,COLUMN('Medical Examinations'!E914),FALSE)</f>
        <v>No</v>
      </c>
      <c r="G915" s="11" t="str">
        <f>VLOOKUP($A915,'Medical Examinations'!$A:$J,COLUMN('Medical Examinations'!F914),FALSE)</f>
        <v>No</v>
      </c>
      <c r="H915" s="11">
        <f>VLOOKUP($A915,'Medical Examinations'!$A:$J,COLUMN('Medical Examinations'!G914),FALSE)</f>
        <v>1</v>
      </c>
      <c r="I915" s="11" t="str">
        <f>VLOOKUP($A915,'Medical Examinations'!$A:$J,COLUMN('Medical Examinations'!H914),FALSE)</f>
        <v>No</v>
      </c>
      <c r="J915" s="11" t="str">
        <f>VLOOKUP($A915,'Medical Examinations'!$A:$J,COLUMN('Medical Examinations'!I914),FALSE)</f>
        <v>Overweight</v>
      </c>
      <c r="K915" s="11" t="str">
        <f>VLOOKUP($A915,'Medical Examinations'!$A:$J,COLUMN('Medical Examinations'!J914),FALSE)</f>
        <v>Normal</v>
      </c>
      <c r="L915" s="27">
        <f>VLOOKUP($A915,'Hospitalisation Details'!$A:$K,COLUMN('Hospitalisation Details'!J914),FALSE)</f>
        <v>23731</v>
      </c>
      <c r="M915" s="28">
        <f>VLOOKUP($A915,'Hospitalisation Details'!$A:$K,COLUMN('Hospitalisation Details'!F914),FALSE)</f>
        <v>11931.13</v>
      </c>
      <c r="N915" s="28" t="str">
        <f>VLOOKUP($A915,'Hospitalisation Details'!$A:$K,COLUMN('Hospitalisation Details'!G914),FALSE)</f>
        <v>Tier - 3</v>
      </c>
      <c r="O915" s="28" t="str">
        <f>VLOOKUP($A915,'Hospitalisation Details'!$A:$K,COLUMN('Hospitalisation Details'!H914),FALSE)</f>
        <v>Tier - 1</v>
      </c>
      <c r="P915" s="28" t="str">
        <f>VLOOKUP($A915,'Hospitalisation Details'!$A:$K,COLUMN('Hospitalisation Details'!I914),FALSE)</f>
        <v>R1019</v>
      </c>
      <c r="Q915" s="29">
        <f>VLOOKUP($A915,'Hospitalisation Details'!$A:$K,COLUMN('Hospitalisation Details'!K914),FALSE)</f>
        <v>58</v>
      </c>
    </row>
    <row r="916" spans="1:17" ht="15.75" customHeight="1" x14ac:dyDescent="0.35">
      <c r="A916" s="26" t="s">
        <v>954</v>
      </c>
      <c r="B916" s="11" t="str">
        <f>VLOOKUP(A916,'Customer Names'!A:E,COLUMN('Customer Names'!D915),FALSE)</f>
        <v>Mr. Lawrence</v>
      </c>
      <c r="C916" s="11">
        <f>VLOOKUP($A916,'Medical Examinations'!$A:$J,COLUMN('Medical Examinations'!B915),FALSE)</f>
        <v>26.8</v>
      </c>
      <c r="D916" s="11">
        <f>VLOOKUP($A916,'Medical Examinations'!$A:$J,COLUMN('Medical Examinations'!C915),FALSE)</f>
        <v>5.68</v>
      </c>
      <c r="E916" s="11" t="str">
        <f>VLOOKUP($A916,'Medical Examinations'!$A:$J,COLUMN('Medical Examinations'!D915),FALSE)</f>
        <v>Yes</v>
      </c>
      <c r="F916" s="11" t="str">
        <f>VLOOKUP($A916,'Medical Examinations'!$A:$J,COLUMN('Medical Examinations'!E915),FALSE)</f>
        <v>No</v>
      </c>
      <c r="G916" s="11" t="str">
        <f>VLOOKUP($A916,'Medical Examinations'!$A:$J,COLUMN('Medical Examinations'!F915),FALSE)</f>
        <v>No</v>
      </c>
      <c r="H916" s="11">
        <f>VLOOKUP($A916,'Medical Examinations'!$A:$J,COLUMN('Medical Examinations'!G915),FALSE)</f>
        <v>1</v>
      </c>
      <c r="I916" s="11" t="str">
        <f>VLOOKUP($A916,'Medical Examinations'!$A:$J,COLUMN('Medical Examinations'!H915),FALSE)</f>
        <v>No</v>
      </c>
      <c r="J916" s="11" t="str">
        <f>VLOOKUP($A916,'Medical Examinations'!$A:$J,COLUMN('Medical Examinations'!I915),FALSE)</f>
        <v>Overweight</v>
      </c>
      <c r="K916" s="11" t="str">
        <f>VLOOKUP($A916,'Medical Examinations'!$A:$J,COLUMN('Medical Examinations'!J915),FALSE)</f>
        <v>Normal</v>
      </c>
      <c r="L916" s="27">
        <f>VLOOKUP($A916,'Hospitalisation Details'!$A:$K,COLUMN('Hospitalisation Details'!J915),FALSE)</f>
        <v>23700</v>
      </c>
      <c r="M916" s="28">
        <f>VLOOKUP($A916,'Hospitalisation Details'!$A:$K,COLUMN('Hospitalisation Details'!F915),FALSE)</f>
        <v>11918.2</v>
      </c>
      <c r="N916" s="28" t="str">
        <f>VLOOKUP($A916,'Hospitalisation Details'!$A:$K,COLUMN('Hospitalisation Details'!G915),FALSE)</f>
        <v>Tier - 3</v>
      </c>
      <c r="O916" s="28" t="str">
        <f>VLOOKUP($A916,'Hospitalisation Details'!$A:$K,COLUMN('Hospitalisation Details'!H915),FALSE)</f>
        <v>Tier - 1</v>
      </c>
      <c r="P916" s="28" t="str">
        <f>VLOOKUP($A916,'Hospitalisation Details'!$A:$K,COLUMN('Hospitalisation Details'!I915),FALSE)</f>
        <v>R1021</v>
      </c>
      <c r="Q916" s="29">
        <f>VLOOKUP($A916,'Hospitalisation Details'!$A:$K,COLUMN('Hospitalisation Details'!K915),FALSE)</f>
        <v>58</v>
      </c>
    </row>
    <row r="917" spans="1:17" ht="15.75" customHeight="1" x14ac:dyDescent="0.35">
      <c r="A917" s="26" t="s">
        <v>955</v>
      </c>
      <c r="B917" s="11" t="str">
        <f>VLOOKUP(A917,'Customer Names'!A:E,COLUMN('Customer Names'!D916),FALSE)</f>
        <v>Mr. Malcolm</v>
      </c>
      <c r="C917" s="11">
        <f>VLOOKUP($A917,'Medical Examinations'!$A:$J,COLUMN('Medical Examinations'!B916),FALSE)</f>
        <v>21.78</v>
      </c>
      <c r="D917" s="11">
        <f>VLOOKUP($A917,'Medical Examinations'!$A:$J,COLUMN('Medical Examinations'!C916),FALSE)</f>
        <v>5.3</v>
      </c>
      <c r="E917" s="11" t="str">
        <f>VLOOKUP($A917,'Medical Examinations'!$A:$J,COLUMN('Medical Examinations'!D916),FALSE)</f>
        <v>No</v>
      </c>
      <c r="F917" s="11" t="str">
        <f>VLOOKUP($A917,'Medical Examinations'!$A:$J,COLUMN('Medical Examinations'!E916),FALSE)</f>
        <v>Yes</v>
      </c>
      <c r="G917" s="11" t="str">
        <f>VLOOKUP($A917,'Medical Examinations'!$A:$J,COLUMN('Medical Examinations'!F916),FALSE)</f>
        <v>No</v>
      </c>
      <c r="H917" s="11">
        <f>VLOOKUP($A917,'Medical Examinations'!$A:$J,COLUMN('Medical Examinations'!G916),FALSE)</f>
        <v>1</v>
      </c>
      <c r="I917" s="11" t="str">
        <f>VLOOKUP($A917,'Medical Examinations'!$A:$J,COLUMN('Medical Examinations'!H916),FALSE)</f>
        <v>No</v>
      </c>
      <c r="J917" s="11" t="str">
        <f>VLOOKUP($A917,'Medical Examinations'!$A:$J,COLUMN('Medical Examinations'!I916),FALSE)</f>
        <v>Healthy Weight</v>
      </c>
      <c r="K917" s="11" t="str">
        <f>VLOOKUP($A917,'Medical Examinations'!$A:$J,COLUMN('Medical Examinations'!J916),FALSE)</f>
        <v>Normal</v>
      </c>
      <c r="L917" s="27">
        <f>VLOOKUP($A917,'Hospitalisation Details'!$A:$K,COLUMN('Hospitalisation Details'!J916),FALSE)</f>
        <v>38140</v>
      </c>
      <c r="M917" s="28">
        <f>VLOOKUP($A917,'Hospitalisation Details'!$A:$K,COLUMN('Hospitalisation Details'!F916),FALSE)</f>
        <v>11884.05</v>
      </c>
      <c r="N917" s="28" t="str">
        <f>VLOOKUP($A917,'Hospitalisation Details'!$A:$K,COLUMN('Hospitalisation Details'!G916),FALSE)</f>
        <v>Tier - 3</v>
      </c>
      <c r="O917" s="28" t="str">
        <f>VLOOKUP($A917,'Hospitalisation Details'!$A:$K,COLUMN('Hospitalisation Details'!H916),FALSE)</f>
        <v>Tier - 3</v>
      </c>
      <c r="P917" s="28" t="str">
        <f>VLOOKUP($A917,'Hospitalisation Details'!$A:$K,COLUMN('Hospitalisation Details'!I916),FALSE)</f>
        <v>R1013</v>
      </c>
      <c r="Q917" s="29">
        <f>VLOOKUP($A917,'Hospitalisation Details'!$A:$K,COLUMN('Hospitalisation Details'!K916),FALSE)</f>
        <v>19</v>
      </c>
    </row>
    <row r="918" spans="1:17" ht="15.75" customHeight="1" x14ac:dyDescent="0.35">
      <c r="A918" s="26" t="s">
        <v>956</v>
      </c>
      <c r="B918" s="11" t="str">
        <f>VLOOKUP(A918,'Customer Names'!A:E,COLUMN('Customer Names'!D917),FALSE)</f>
        <v>Ms. Anna</v>
      </c>
      <c r="C918" s="11">
        <f>VLOOKUP($A918,'Medical Examinations'!$A:$J,COLUMN('Medical Examinations'!B917),FALSE)</f>
        <v>30.14</v>
      </c>
      <c r="D918" s="11">
        <f>VLOOKUP($A918,'Medical Examinations'!$A:$J,COLUMN('Medical Examinations'!C917),FALSE)</f>
        <v>9.4499999999999993</v>
      </c>
      <c r="E918" s="11" t="str">
        <f>VLOOKUP($A918,'Medical Examinations'!$A:$J,COLUMN('Medical Examinations'!D917),FALSE)</f>
        <v>Yes</v>
      </c>
      <c r="F918" s="11" t="str">
        <f>VLOOKUP($A918,'Medical Examinations'!$A:$J,COLUMN('Medical Examinations'!E917),FALSE)</f>
        <v>No</v>
      </c>
      <c r="G918" s="11" t="str">
        <f>VLOOKUP($A918,'Medical Examinations'!$A:$J,COLUMN('Medical Examinations'!F917),FALSE)</f>
        <v>No</v>
      </c>
      <c r="H918" s="11">
        <f>VLOOKUP($A918,'Medical Examinations'!$A:$J,COLUMN('Medical Examinations'!G917),FALSE)</f>
        <v>0</v>
      </c>
      <c r="I918" s="11" t="str">
        <f>VLOOKUP($A918,'Medical Examinations'!$A:$J,COLUMN('Medical Examinations'!H917),FALSE)</f>
        <v>No</v>
      </c>
      <c r="J918" s="11" t="str">
        <f>VLOOKUP($A918,'Medical Examinations'!$A:$J,COLUMN('Medical Examinations'!I917),FALSE)</f>
        <v>Obesity</v>
      </c>
      <c r="K918" s="11" t="str">
        <f>VLOOKUP($A918,'Medical Examinations'!$A:$J,COLUMN('Medical Examinations'!J917),FALSE)</f>
        <v>Diabetes</v>
      </c>
      <c r="L918" s="27">
        <f>VLOOKUP($A918,'Hospitalisation Details'!$A:$K,COLUMN('Hospitalisation Details'!J917),FALSE)</f>
        <v>24774</v>
      </c>
      <c r="M918" s="28">
        <f>VLOOKUP($A918,'Hospitalisation Details'!$A:$K,COLUMN('Hospitalisation Details'!F917),FALSE)</f>
        <v>11881.97</v>
      </c>
      <c r="N918" s="28" t="str">
        <f>VLOOKUP($A918,'Hospitalisation Details'!$A:$K,COLUMN('Hospitalisation Details'!G917),FALSE)</f>
        <v>Tier - 3</v>
      </c>
      <c r="O918" s="28" t="str">
        <f>VLOOKUP($A918,'Hospitalisation Details'!$A:$K,COLUMN('Hospitalisation Details'!H917),FALSE)</f>
        <v>Tier - 1</v>
      </c>
      <c r="P918" s="28" t="str">
        <f>VLOOKUP($A918,'Hospitalisation Details'!$A:$K,COLUMN('Hospitalisation Details'!I917),FALSE)</f>
        <v>R1013</v>
      </c>
      <c r="Q918" s="29">
        <f>VLOOKUP($A918,'Hospitalisation Details'!$A:$K,COLUMN('Hospitalisation Details'!K917),FALSE)</f>
        <v>55</v>
      </c>
    </row>
    <row r="919" spans="1:17" ht="15.75" customHeight="1" x14ac:dyDescent="0.35">
      <c r="A919" s="26" t="s">
        <v>957</v>
      </c>
      <c r="B919" s="11" t="str">
        <f>VLOOKUP(A919,'Customer Names'!A:E,COLUMN('Customer Names'!D918),FALSE)</f>
        <v>Ms. Jenny</v>
      </c>
      <c r="C919" s="11">
        <f>VLOOKUP($A919,'Medical Examinations'!$A:$J,COLUMN('Medical Examinations'!B918),FALSE)</f>
        <v>29.7</v>
      </c>
      <c r="D919" s="11">
        <f>VLOOKUP($A919,'Medical Examinations'!$A:$J,COLUMN('Medical Examinations'!C918),FALSE)</f>
        <v>6.79</v>
      </c>
      <c r="E919" s="11" t="str">
        <f>VLOOKUP($A919,'Medical Examinations'!$A:$J,COLUMN('Medical Examinations'!D918),FALSE)</f>
        <v>Yes</v>
      </c>
      <c r="F919" s="11" t="str">
        <f>VLOOKUP($A919,'Medical Examinations'!$A:$J,COLUMN('Medical Examinations'!E918),FALSE)</f>
        <v>No</v>
      </c>
      <c r="G919" s="11" t="str">
        <f>VLOOKUP($A919,'Medical Examinations'!$A:$J,COLUMN('Medical Examinations'!F918),FALSE)</f>
        <v>No</v>
      </c>
      <c r="H919" s="11">
        <f>VLOOKUP($A919,'Medical Examinations'!$A:$J,COLUMN('Medical Examinations'!G918),FALSE)</f>
        <v>0</v>
      </c>
      <c r="I919" s="11" t="str">
        <f>VLOOKUP($A919,'Medical Examinations'!$A:$J,COLUMN('Medical Examinations'!H918),FALSE)</f>
        <v>No</v>
      </c>
      <c r="J919" s="11" t="str">
        <f>VLOOKUP($A919,'Medical Examinations'!$A:$J,COLUMN('Medical Examinations'!I918),FALSE)</f>
        <v>Overweight</v>
      </c>
      <c r="K919" s="11" t="str">
        <f>VLOOKUP($A919,'Medical Examinations'!$A:$J,COLUMN('Medical Examinations'!J918),FALSE)</f>
        <v>Diabetes</v>
      </c>
      <c r="L919" s="27">
        <f>VLOOKUP($A919,'Hospitalisation Details'!$A:$K,COLUMN('Hospitalisation Details'!J918),FALSE)</f>
        <v>24667</v>
      </c>
      <c r="M919" s="28">
        <f>VLOOKUP($A919,'Hospitalisation Details'!$A:$K,COLUMN('Hospitalisation Details'!F918),FALSE)</f>
        <v>11881.36</v>
      </c>
      <c r="N919" s="28" t="str">
        <f>VLOOKUP($A919,'Hospitalisation Details'!$A:$K,COLUMN('Hospitalisation Details'!G918),FALSE)</f>
        <v>Tier - 3</v>
      </c>
      <c r="O919" s="28" t="str">
        <f>VLOOKUP($A919,'Hospitalisation Details'!$A:$K,COLUMN('Hospitalisation Details'!H918),FALSE)</f>
        <v>Tier - 2</v>
      </c>
      <c r="P919" s="28" t="str">
        <f>VLOOKUP($A919,'Hospitalisation Details'!$A:$K,COLUMN('Hospitalisation Details'!I918),FALSE)</f>
        <v>R1011</v>
      </c>
      <c r="Q919" s="29">
        <f>VLOOKUP($A919,'Hospitalisation Details'!$A:$K,COLUMN('Hospitalisation Details'!K918),FALSE)</f>
        <v>55</v>
      </c>
    </row>
    <row r="920" spans="1:17" ht="15.75" customHeight="1" x14ac:dyDescent="0.35">
      <c r="A920" s="26" t="s">
        <v>958</v>
      </c>
      <c r="B920" s="11" t="str">
        <f>VLOOKUP(A920,'Customer Names'!A:E,COLUMN('Customer Names'!D919),FALSE)</f>
        <v>Ms. Melissa</v>
      </c>
      <c r="C920" s="11">
        <f>VLOOKUP($A920,'Medical Examinations'!$A:$J,COLUMN('Medical Examinations'!B919),FALSE)</f>
        <v>32.395000000000003</v>
      </c>
      <c r="D920" s="11">
        <f>VLOOKUP($A920,'Medical Examinations'!$A:$J,COLUMN('Medical Examinations'!C919),FALSE)</f>
        <v>11.1</v>
      </c>
      <c r="E920" s="11" t="str">
        <f>VLOOKUP($A920,'Medical Examinations'!$A:$J,COLUMN('Medical Examinations'!D919),FALSE)</f>
        <v>Yes</v>
      </c>
      <c r="F920" s="11" t="str">
        <f>VLOOKUP($A920,'Medical Examinations'!$A:$J,COLUMN('Medical Examinations'!E919),FALSE)</f>
        <v>No</v>
      </c>
      <c r="G920" s="11" t="str">
        <f>VLOOKUP($A920,'Medical Examinations'!$A:$J,COLUMN('Medical Examinations'!F919),FALSE)</f>
        <v>No</v>
      </c>
      <c r="H920" s="11">
        <f>VLOOKUP($A920,'Medical Examinations'!$A:$J,COLUMN('Medical Examinations'!G919),FALSE)</f>
        <v>0</v>
      </c>
      <c r="I920" s="11" t="str">
        <f>VLOOKUP($A920,'Medical Examinations'!$A:$J,COLUMN('Medical Examinations'!H919),FALSE)</f>
        <v>No</v>
      </c>
      <c r="J920" s="11" t="str">
        <f>VLOOKUP($A920,'Medical Examinations'!$A:$J,COLUMN('Medical Examinations'!I919),FALSE)</f>
        <v>Obesity</v>
      </c>
      <c r="K920" s="11" t="str">
        <f>VLOOKUP($A920,'Medical Examinations'!$A:$J,COLUMN('Medical Examinations'!J919),FALSE)</f>
        <v>Diabetes</v>
      </c>
      <c r="L920" s="27">
        <f>VLOOKUP($A920,'Hospitalisation Details'!$A:$K,COLUMN('Hospitalisation Details'!J919),FALSE)</f>
        <v>24708</v>
      </c>
      <c r="M920" s="28">
        <f>VLOOKUP($A920,'Hospitalisation Details'!$A:$K,COLUMN('Hospitalisation Details'!F919),FALSE)</f>
        <v>11879.1</v>
      </c>
      <c r="N920" s="28" t="str">
        <f>VLOOKUP($A920,'Hospitalisation Details'!$A:$K,COLUMN('Hospitalisation Details'!G919),FALSE)</f>
        <v>Tier - 3</v>
      </c>
      <c r="O920" s="28" t="str">
        <f>VLOOKUP($A920,'Hospitalisation Details'!$A:$K,COLUMN('Hospitalisation Details'!H919),FALSE)</f>
        <v>Tier - 3</v>
      </c>
      <c r="P920" s="28" t="str">
        <f>VLOOKUP($A920,'Hospitalisation Details'!$A:$K,COLUMN('Hospitalisation Details'!I919),FALSE)</f>
        <v>R1024</v>
      </c>
      <c r="Q920" s="29">
        <f>VLOOKUP($A920,'Hospitalisation Details'!$A:$K,COLUMN('Hospitalisation Details'!K919),FALSE)</f>
        <v>55</v>
      </c>
    </row>
    <row r="921" spans="1:17" ht="15.75" customHeight="1" x14ac:dyDescent="0.35">
      <c r="A921" s="26" t="s">
        <v>959</v>
      </c>
      <c r="B921" s="11" t="str">
        <f>VLOOKUP(A921,'Customer Names'!A:E,COLUMN('Customer Names'!D920),FALSE)</f>
        <v>Ms. Chia</v>
      </c>
      <c r="C921" s="11">
        <f>VLOOKUP($A921,'Medical Examinations'!$A:$J,COLUMN('Medical Examinations'!B920),FALSE)</f>
        <v>36.64</v>
      </c>
      <c r="D921" s="11">
        <f>VLOOKUP($A921,'Medical Examinations'!$A:$J,COLUMN('Medical Examinations'!C920),FALSE)</f>
        <v>7.26</v>
      </c>
      <c r="E921" s="11" t="str">
        <f>VLOOKUP($A921,'Medical Examinations'!$A:$J,COLUMN('Medical Examinations'!D920),FALSE)</f>
        <v>No</v>
      </c>
      <c r="F921" s="11" t="str">
        <f>VLOOKUP($A921,'Medical Examinations'!$A:$J,COLUMN('Medical Examinations'!E920),FALSE)</f>
        <v>No</v>
      </c>
      <c r="G921" s="11" t="str">
        <f>VLOOKUP($A921,'Medical Examinations'!$A:$J,COLUMN('Medical Examinations'!F920),FALSE)</f>
        <v>No</v>
      </c>
      <c r="H921" s="11">
        <f>VLOOKUP($A921,'Medical Examinations'!$A:$J,COLUMN('Medical Examinations'!G920),FALSE)</f>
        <v>0</v>
      </c>
      <c r="I921" s="11" t="str">
        <f>VLOOKUP($A921,'Medical Examinations'!$A:$J,COLUMN('Medical Examinations'!H920),FALSE)</f>
        <v>No</v>
      </c>
      <c r="J921" s="11" t="str">
        <f>VLOOKUP($A921,'Medical Examinations'!$A:$J,COLUMN('Medical Examinations'!I920),FALSE)</f>
        <v>Obesity</v>
      </c>
      <c r="K921" s="11" t="str">
        <f>VLOOKUP($A921,'Medical Examinations'!$A:$J,COLUMN('Medical Examinations'!J920),FALSE)</f>
        <v>Diabetes</v>
      </c>
      <c r="L921" s="27">
        <f>VLOOKUP($A921,'Hospitalisation Details'!$A:$K,COLUMN('Hospitalisation Details'!J920),FALSE)</f>
        <v>27217</v>
      </c>
      <c r="M921" s="28">
        <f>VLOOKUP($A921,'Hospitalisation Details'!$A:$K,COLUMN('Hospitalisation Details'!F920),FALSE)</f>
        <v>11858.56</v>
      </c>
      <c r="N921" s="28" t="str">
        <f>VLOOKUP($A921,'Hospitalisation Details'!$A:$K,COLUMN('Hospitalisation Details'!G920),FALSE)</f>
        <v>Tier - 3</v>
      </c>
      <c r="O921" s="28" t="str">
        <f>VLOOKUP($A921,'Hospitalisation Details'!$A:$K,COLUMN('Hospitalisation Details'!H920),FALSE)</f>
        <v>Tier - 3</v>
      </c>
      <c r="P921" s="28" t="str">
        <f>VLOOKUP($A921,'Hospitalisation Details'!$A:$K,COLUMN('Hospitalisation Details'!I920),FALSE)</f>
        <v>R1011</v>
      </c>
      <c r="Q921" s="29">
        <f>VLOOKUP($A921,'Hospitalisation Details'!$A:$K,COLUMN('Hospitalisation Details'!K920),FALSE)</f>
        <v>48</v>
      </c>
    </row>
    <row r="922" spans="1:17" ht="15.75" customHeight="1" x14ac:dyDescent="0.35">
      <c r="A922" s="26" t="s">
        <v>960</v>
      </c>
      <c r="B922" s="11" t="str">
        <f>VLOOKUP(A922,'Customer Names'!A:E,COLUMN('Customer Names'!D921),FALSE)</f>
        <v>Ms. Laura</v>
      </c>
      <c r="C922" s="11">
        <f>VLOOKUP($A922,'Medical Examinations'!$A:$J,COLUMN('Medical Examinations'!B921),FALSE)</f>
        <v>39.049999999999997</v>
      </c>
      <c r="D922" s="11">
        <f>VLOOKUP($A922,'Medical Examinations'!$A:$J,COLUMN('Medical Examinations'!C921),FALSE)</f>
        <v>5.27</v>
      </c>
      <c r="E922" s="11" t="str">
        <f>VLOOKUP($A922,'Medical Examinations'!$A:$J,COLUMN('Medical Examinations'!D921),FALSE)</f>
        <v>Yes</v>
      </c>
      <c r="F922" s="11" t="str">
        <f>VLOOKUP($A922,'Medical Examinations'!$A:$J,COLUMN('Medical Examinations'!E921),FALSE)</f>
        <v>No</v>
      </c>
      <c r="G922" s="11" t="str">
        <f>VLOOKUP($A922,'Medical Examinations'!$A:$J,COLUMN('Medical Examinations'!F921),FALSE)</f>
        <v>No</v>
      </c>
      <c r="H922" s="11">
        <f>VLOOKUP($A922,'Medical Examinations'!$A:$J,COLUMN('Medical Examinations'!G921),FALSE)</f>
        <v>1</v>
      </c>
      <c r="I922" s="11" t="str">
        <f>VLOOKUP($A922,'Medical Examinations'!$A:$J,COLUMN('Medical Examinations'!H921),FALSE)</f>
        <v>No</v>
      </c>
      <c r="J922" s="11" t="str">
        <f>VLOOKUP($A922,'Medical Examinations'!$A:$J,COLUMN('Medical Examinations'!I921),FALSE)</f>
        <v>Obesity</v>
      </c>
      <c r="K922" s="11" t="str">
        <f>VLOOKUP($A922,'Medical Examinations'!$A:$J,COLUMN('Medical Examinations'!J921),FALSE)</f>
        <v>Normal</v>
      </c>
      <c r="L922" s="27">
        <f>VLOOKUP($A922,'Hospitalisation Details'!$A:$K,COLUMN('Hospitalisation Details'!J921),FALSE)</f>
        <v>23649</v>
      </c>
      <c r="M922" s="28">
        <f>VLOOKUP($A922,'Hospitalisation Details'!$A:$K,COLUMN('Hospitalisation Details'!F921),FALSE)</f>
        <v>11856.41</v>
      </c>
      <c r="N922" s="28" t="str">
        <f>VLOOKUP($A922,'Hospitalisation Details'!$A:$K,COLUMN('Hospitalisation Details'!G921),FALSE)</f>
        <v>Tier - 3</v>
      </c>
      <c r="O922" s="28" t="str">
        <f>VLOOKUP($A922,'Hospitalisation Details'!$A:$K,COLUMN('Hospitalisation Details'!H921),FALSE)</f>
        <v>Tier - 2</v>
      </c>
      <c r="P922" s="28" t="str">
        <f>VLOOKUP($A922,'Hospitalisation Details'!$A:$K,COLUMN('Hospitalisation Details'!I921),FALSE)</f>
        <v>R1013</v>
      </c>
      <c r="Q922" s="29">
        <f>VLOOKUP($A922,'Hospitalisation Details'!$A:$K,COLUMN('Hospitalisation Details'!K921),FALSE)</f>
        <v>58</v>
      </c>
    </row>
    <row r="923" spans="1:17" ht="15.75" customHeight="1" x14ac:dyDescent="0.35">
      <c r="A923" s="26" t="s">
        <v>961</v>
      </c>
      <c r="B923" s="11" t="str">
        <f>VLOOKUP(A923,'Customer Names'!A:E,COLUMN('Customer Names'!D922),FALSE)</f>
        <v>Ms. Aditi</v>
      </c>
      <c r="C923" s="11">
        <f>VLOOKUP($A923,'Medical Examinations'!$A:$J,COLUMN('Medical Examinations'!B922),FALSE)</f>
        <v>33.1</v>
      </c>
      <c r="D923" s="11">
        <f>VLOOKUP($A923,'Medical Examinations'!$A:$J,COLUMN('Medical Examinations'!C922),FALSE)</f>
        <v>5.46</v>
      </c>
      <c r="E923" s="11" t="str">
        <f>VLOOKUP($A923,'Medical Examinations'!$A:$J,COLUMN('Medical Examinations'!D922),FALSE)</f>
        <v>Yes</v>
      </c>
      <c r="F923" s="11" t="str">
        <f>VLOOKUP($A923,'Medical Examinations'!$A:$J,COLUMN('Medical Examinations'!E922),FALSE)</f>
        <v>No</v>
      </c>
      <c r="G923" s="11" t="str">
        <f>VLOOKUP($A923,'Medical Examinations'!$A:$J,COLUMN('Medical Examinations'!F922),FALSE)</f>
        <v>No</v>
      </c>
      <c r="H923" s="11">
        <f>VLOOKUP($A923,'Medical Examinations'!$A:$J,COLUMN('Medical Examinations'!G922),FALSE)</f>
        <v>1</v>
      </c>
      <c r="I923" s="11" t="str">
        <f>VLOOKUP($A923,'Medical Examinations'!$A:$J,COLUMN('Medical Examinations'!H922),FALSE)</f>
        <v>No</v>
      </c>
      <c r="J923" s="11" t="str">
        <f>VLOOKUP($A923,'Medical Examinations'!$A:$J,COLUMN('Medical Examinations'!I922),FALSE)</f>
        <v>Obesity</v>
      </c>
      <c r="K923" s="11" t="str">
        <f>VLOOKUP($A923,'Medical Examinations'!$A:$J,COLUMN('Medical Examinations'!J922),FALSE)</f>
        <v>Normal</v>
      </c>
      <c r="L923" s="27">
        <f>VLOOKUP($A923,'Hospitalisation Details'!$A:$K,COLUMN('Hospitalisation Details'!J922),FALSE)</f>
        <v>23555</v>
      </c>
      <c r="M923" s="28">
        <f>VLOOKUP($A923,'Hospitalisation Details'!$A:$K,COLUMN('Hospitalisation Details'!F922),FALSE)</f>
        <v>11848.14</v>
      </c>
      <c r="N923" s="28" t="str">
        <f>VLOOKUP($A923,'Hospitalisation Details'!$A:$K,COLUMN('Hospitalisation Details'!G922),FALSE)</f>
        <v>Tier - 3</v>
      </c>
      <c r="O923" s="28" t="str">
        <f>VLOOKUP($A923,'Hospitalisation Details'!$A:$K,COLUMN('Hospitalisation Details'!H922),FALSE)</f>
        <v>Tier - 2</v>
      </c>
      <c r="P923" s="28" t="str">
        <f>VLOOKUP($A923,'Hospitalisation Details'!$A:$K,COLUMN('Hospitalisation Details'!I922),FALSE)</f>
        <v>R1011</v>
      </c>
      <c r="Q923" s="29">
        <f>VLOOKUP($A923,'Hospitalisation Details'!$A:$K,COLUMN('Hospitalisation Details'!K922),FALSE)</f>
        <v>58</v>
      </c>
    </row>
    <row r="924" spans="1:17" ht="15.75" customHeight="1" x14ac:dyDescent="0.35">
      <c r="A924" s="26" t="s">
        <v>962</v>
      </c>
      <c r="B924" s="11" t="str">
        <f>VLOOKUP(A924,'Customer Names'!A:E,COLUMN('Customer Names'!D923),FALSE)</f>
        <v>Ms. Leah</v>
      </c>
      <c r="C924" s="11">
        <f>VLOOKUP($A924,'Medical Examinations'!$A:$J,COLUMN('Medical Examinations'!B923),FALSE)</f>
        <v>31.824999999999999</v>
      </c>
      <c r="D924" s="11">
        <f>VLOOKUP($A924,'Medical Examinations'!$A:$J,COLUMN('Medical Examinations'!C923),FALSE)</f>
        <v>8.1300000000000008</v>
      </c>
      <c r="E924" s="11" t="str">
        <f>VLOOKUP($A924,'Medical Examinations'!$A:$J,COLUMN('Medical Examinations'!D923),FALSE)</f>
        <v>No</v>
      </c>
      <c r="F924" s="11" t="str">
        <f>VLOOKUP($A924,'Medical Examinations'!$A:$J,COLUMN('Medical Examinations'!E923),FALSE)</f>
        <v>No</v>
      </c>
      <c r="G924" s="11" t="str">
        <f>VLOOKUP($A924,'Medical Examinations'!$A:$J,COLUMN('Medical Examinations'!F923),FALSE)</f>
        <v>No</v>
      </c>
      <c r="H924" s="11">
        <f>VLOOKUP($A924,'Medical Examinations'!$A:$J,COLUMN('Medical Examinations'!G923),FALSE)</f>
        <v>0</v>
      </c>
      <c r="I924" s="11" t="str">
        <f>VLOOKUP($A924,'Medical Examinations'!$A:$J,COLUMN('Medical Examinations'!H923),FALSE)</f>
        <v>No</v>
      </c>
      <c r="J924" s="11" t="str">
        <f>VLOOKUP($A924,'Medical Examinations'!$A:$J,COLUMN('Medical Examinations'!I923),FALSE)</f>
        <v>Obesity</v>
      </c>
      <c r="K924" s="11" t="str">
        <f>VLOOKUP($A924,'Medical Examinations'!$A:$J,COLUMN('Medical Examinations'!J923),FALSE)</f>
        <v>Diabetes</v>
      </c>
      <c r="L924" s="27">
        <f>VLOOKUP($A924,'Hospitalisation Details'!$A:$K,COLUMN('Hospitalisation Details'!J923),FALSE)</f>
        <v>24056</v>
      </c>
      <c r="M924" s="28">
        <f>VLOOKUP($A924,'Hospitalisation Details'!$A:$K,COLUMN('Hospitalisation Details'!F923),FALSE)</f>
        <v>11842.62</v>
      </c>
      <c r="N924" s="28" t="str">
        <f>VLOOKUP($A924,'Hospitalisation Details'!$A:$K,COLUMN('Hospitalisation Details'!G923),FALSE)</f>
        <v>Tier - 3</v>
      </c>
      <c r="O924" s="28" t="str">
        <f>VLOOKUP($A924,'Hospitalisation Details'!$A:$K,COLUMN('Hospitalisation Details'!H923),FALSE)</f>
        <v>Tier - 3</v>
      </c>
      <c r="P924" s="28" t="str">
        <f>VLOOKUP($A924,'Hospitalisation Details'!$A:$K,COLUMN('Hospitalisation Details'!I923),FALSE)</f>
        <v>R1012</v>
      </c>
      <c r="Q924" s="29">
        <f>VLOOKUP($A924,'Hospitalisation Details'!$A:$K,COLUMN('Hospitalisation Details'!K923),FALSE)</f>
        <v>57</v>
      </c>
    </row>
    <row r="925" spans="1:17" ht="15.75" customHeight="1" x14ac:dyDescent="0.35">
      <c r="A925" s="26" t="s">
        <v>963</v>
      </c>
      <c r="B925" s="11" t="str">
        <f>VLOOKUP(A925,'Customer Names'!A:E,COLUMN('Customer Names'!D924),FALSE)</f>
        <v>Ms. Marianne</v>
      </c>
      <c r="C925" s="11">
        <f>VLOOKUP($A925,'Medical Examinations'!$A:$J,COLUMN('Medical Examinations'!B924),FALSE)</f>
        <v>29</v>
      </c>
      <c r="D925" s="11">
        <f>VLOOKUP($A925,'Medical Examinations'!$A:$J,COLUMN('Medical Examinations'!C924),FALSE)</f>
        <v>4.25</v>
      </c>
      <c r="E925" s="11" t="str">
        <f>VLOOKUP($A925,'Medical Examinations'!$A:$J,COLUMN('Medical Examinations'!D924),FALSE)</f>
        <v>Yes</v>
      </c>
      <c r="F925" s="11" t="str">
        <f>VLOOKUP($A925,'Medical Examinations'!$A:$J,COLUMN('Medical Examinations'!E924),FALSE)</f>
        <v>No</v>
      </c>
      <c r="G925" s="11" t="str">
        <f>VLOOKUP($A925,'Medical Examinations'!$A:$J,COLUMN('Medical Examinations'!F924),FALSE)</f>
        <v>No</v>
      </c>
      <c r="H925" s="11">
        <f>VLOOKUP($A925,'Medical Examinations'!$A:$J,COLUMN('Medical Examinations'!G924),FALSE)</f>
        <v>1</v>
      </c>
      <c r="I925" s="11" t="str">
        <f>VLOOKUP($A925,'Medical Examinations'!$A:$J,COLUMN('Medical Examinations'!H924),FALSE)</f>
        <v>No</v>
      </c>
      <c r="J925" s="11" t="str">
        <f>VLOOKUP($A925,'Medical Examinations'!$A:$J,COLUMN('Medical Examinations'!I924),FALSE)</f>
        <v>Overweight</v>
      </c>
      <c r="K925" s="11" t="str">
        <f>VLOOKUP($A925,'Medical Examinations'!$A:$J,COLUMN('Medical Examinations'!J924),FALSE)</f>
        <v>Normal</v>
      </c>
      <c r="L925" s="27">
        <f>VLOOKUP($A925,'Hospitalisation Details'!$A:$K,COLUMN('Hospitalisation Details'!J924),FALSE)</f>
        <v>23569</v>
      </c>
      <c r="M925" s="28">
        <f>VLOOKUP($A925,'Hospitalisation Details'!$A:$K,COLUMN('Hospitalisation Details'!F924),FALSE)</f>
        <v>11842.44</v>
      </c>
      <c r="N925" s="28" t="str">
        <f>VLOOKUP($A925,'Hospitalisation Details'!$A:$K,COLUMN('Hospitalisation Details'!G924),FALSE)</f>
        <v>Tier - 3</v>
      </c>
      <c r="O925" s="28" t="str">
        <f>VLOOKUP($A925,'Hospitalisation Details'!$A:$K,COLUMN('Hospitalisation Details'!H924),FALSE)</f>
        <v>Tier - 2</v>
      </c>
      <c r="P925" s="28" t="str">
        <f>VLOOKUP($A925,'Hospitalisation Details'!$A:$K,COLUMN('Hospitalisation Details'!I924),FALSE)</f>
        <v>R1011</v>
      </c>
      <c r="Q925" s="29">
        <f>VLOOKUP($A925,'Hospitalisation Details'!$A:$K,COLUMN('Hospitalisation Details'!K924),FALSE)</f>
        <v>58</v>
      </c>
    </row>
    <row r="926" spans="1:17" ht="15.75" customHeight="1" x14ac:dyDescent="0.35">
      <c r="A926" s="26" t="s">
        <v>964</v>
      </c>
      <c r="B926" s="11" t="str">
        <f>VLOOKUP(A926,'Customer Names'!A:E,COLUMN('Customer Names'!D925),FALSE)</f>
        <v>Ms. Carla</v>
      </c>
      <c r="C926" s="11">
        <f>VLOOKUP($A926,'Medical Examinations'!$A:$J,COLUMN('Medical Examinations'!B925),FALSE)</f>
        <v>30.495000000000001</v>
      </c>
      <c r="D926" s="11">
        <f>VLOOKUP($A926,'Medical Examinations'!$A:$J,COLUMN('Medical Examinations'!C925),FALSE)</f>
        <v>8.68</v>
      </c>
      <c r="E926" s="11" t="str">
        <f>VLOOKUP($A926,'Medical Examinations'!$A:$J,COLUMN('Medical Examinations'!D925),FALSE)</f>
        <v>No</v>
      </c>
      <c r="F926" s="11" t="str">
        <f>VLOOKUP($A926,'Medical Examinations'!$A:$J,COLUMN('Medical Examinations'!E925),FALSE)</f>
        <v>No</v>
      </c>
      <c r="G926" s="11" t="str">
        <f>VLOOKUP($A926,'Medical Examinations'!$A:$J,COLUMN('Medical Examinations'!F925),FALSE)</f>
        <v>No</v>
      </c>
      <c r="H926" s="11">
        <f>VLOOKUP($A926,'Medical Examinations'!$A:$J,COLUMN('Medical Examinations'!G925),FALSE)</f>
        <v>0</v>
      </c>
      <c r="I926" s="11" t="str">
        <f>VLOOKUP($A926,'Medical Examinations'!$A:$J,COLUMN('Medical Examinations'!H925),FALSE)</f>
        <v>No</v>
      </c>
      <c r="J926" s="11" t="str">
        <f>VLOOKUP($A926,'Medical Examinations'!$A:$J,COLUMN('Medical Examinations'!I925),FALSE)</f>
        <v>Obesity</v>
      </c>
      <c r="K926" s="11" t="str">
        <f>VLOOKUP($A926,'Medical Examinations'!$A:$J,COLUMN('Medical Examinations'!J925),FALSE)</f>
        <v>Diabetes</v>
      </c>
      <c r="L926" s="27">
        <f>VLOOKUP($A926,'Hospitalisation Details'!$A:$K,COLUMN('Hospitalisation Details'!J925),FALSE)</f>
        <v>24010</v>
      </c>
      <c r="M926" s="28">
        <f>VLOOKUP($A926,'Hospitalisation Details'!$A:$K,COLUMN('Hospitalisation Details'!F925),FALSE)</f>
        <v>11840.78</v>
      </c>
      <c r="N926" s="28" t="str">
        <f>VLOOKUP($A926,'Hospitalisation Details'!$A:$K,COLUMN('Hospitalisation Details'!G925),FALSE)</f>
        <v>Tier - 3</v>
      </c>
      <c r="O926" s="28" t="str">
        <f>VLOOKUP($A926,'Hospitalisation Details'!$A:$K,COLUMN('Hospitalisation Details'!H925),FALSE)</f>
        <v>Tier - 2</v>
      </c>
      <c r="P926" s="28" t="str">
        <f>VLOOKUP($A926,'Hospitalisation Details'!$A:$K,COLUMN('Hospitalisation Details'!I925),FALSE)</f>
        <v>R1012</v>
      </c>
      <c r="Q926" s="29">
        <f>VLOOKUP($A926,'Hospitalisation Details'!$A:$K,COLUMN('Hospitalisation Details'!K925),FALSE)</f>
        <v>57</v>
      </c>
    </row>
    <row r="927" spans="1:17" ht="15.75" customHeight="1" x14ac:dyDescent="0.35">
      <c r="A927" s="26" t="s">
        <v>965</v>
      </c>
      <c r="B927" s="11" t="str">
        <f>VLOOKUP(A927,'Customer Names'!A:E,COLUMN('Customer Names'!D926),FALSE)</f>
        <v>Ms. Oksana</v>
      </c>
      <c r="C927" s="11">
        <f>VLOOKUP($A927,'Medical Examinations'!$A:$J,COLUMN('Medical Examinations'!B926),FALSE)</f>
        <v>25.2</v>
      </c>
      <c r="D927" s="11">
        <f>VLOOKUP($A927,'Medical Examinations'!$A:$J,COLUMN('Medical Examinations'!C926),FALSE)</f>
        <v>6.25</v>
      </c>
      <c r="E927" s="11" t="str">
        <f>VLOOKUP($A927,'Medical Examinations'!$A:$J,COLUMN('Medical Examinations'!D926),FALSE)</f>
        <v>Yes</v>
      </c>
      <c r="F927" s="11" t="str">
        <f>VLOOKUP($A927,'Medical Examinations'!$A:$J,COLUMN('Medical Examinations'!E926),FALSE)</f>
        <v>No</v>
      </c>
      <c r="G927" s="11" t="str">
        <f>VLOOKUP($A927,'Medical Examinations'!$A:$J,COLUMN('Medical Examinations'!F926),FALSE)</f>
        <v>No</v>
      </c>
      <c r="H927" s="11">
        <f>VLOOKUP($A927,'Medical Examinations'!$A:$J,COLUMN('Medical Examinations'!G926),FALSE)</f>
        <v>1</v>
      </c>
      <c r="I927" s="11" t="str">
        <f>VLOOKUP($A927,'Medical Examinations'!$A:$J,COLUMN('Medical Examinations'!H926),FALSE)</f>
        <v>No</v>
      </c>
      <c r="J927" s="11" t="str">
        <f>VLOOKUP($A927,'Medical Examinations'!$A:$J,COLUMN('Medical Examinations'!I926),FALSE)</f>
        <v>Overweight</v>
      </c>
      <c r="K927" s="11" t="str">
        <f>VLOOKUP($A927,'Medical Examinations'!$A:$J,COLUMN('Medical Examinations'!J926),FALSE)</f>
        <v>Prediabetes</v>
      </c>
      <c r="L927" s="27">
        <f>VLOOKUP($A927,'Hospitalisation Details'!$A:$K,COLUMN('Hospitalisation Details'!J926),FALSE)</f>
        <v>23631</v>
      </c>
      <c r="M927" s="28">
        <f>VLOOKUP($A927,'Hospitalisation Details'!$A:$K,COLUMN('Hospitalisation Details'!F926),FALSE)</f>
        <v>11837.16</v>
      </c>
      <c r="N927" s="28" t="str">
        <f>VLOOKUP($A927,'Hospitalisation Details'!$A:$K,COLUMN('Hospitalisation Details'!G926),FALSE)</f>
        <v>Tier - 3</v>
      </c>
      <c r="O927" s="28" t="str">
        <f>VLOOKUP($A927,'Hospitalisation Details'!$A:$K,COLUMN('Hospitalisation Details'!H926),FALSE)</f>
        <v>Tier - 3</v>
      </c>
      <c r="P927" s="28" t="str">
        <f>VLOOKUP($A927,'Hospitalisation Details'!$A:$K,COLUMN('Hospitalisation Details'!I926),FALSE)</f>
        <v>R1011</v>
      </c>
      <c r="Q927" s="29">
        <f>VLOOKUP($A927,'Hospitalisation Details'!$A:$K,COLUMN('Hospitalisation Details'!K926),FALSE)</f>
        <v>58</v>
      </c>
    </row>
    <row r="928" spans="1:17" ht="15.75" customHeight="1" x14ac:dyDescent="0.35">
      <c r="A928" s="26" t="s">
        <v>966</v>
      </c>
      <c r="B928" s="11" t="str">
        <f>VLOOKUP(A928,'Customer Names'!A:E,COLUMN('Customer Names'!D927),FALSE)</f>
        <v>Ms. Rebecca</v>
      </c>
      <c r="C928" s="11">
        <f>VLOOKUP($A928,'Medical Examinations'!$A:$J,COLUMN('Medical Examinations'!B927),FALSE)</f>
        <v>22.77</v>
      </c>
      <c r="D928" s="11">
        <f>VLOOKUP($A928,'Medical Examinations'!$A:$J,COLUMN('Medical Examinations'!C927),FALSE)</f>
        <v>4.47</v>
      </c>
      <c r="E928" s="11" t="str">
        <f>VLOOKUP($A928,'Medical Examinations'!$A:$J,COLUMN('Medical Examinations'!D927),FALSE)</f>
        <v>Yes</v>
      </c>
      <c r="F928" s="11" t="str">
        <f>VLOOKUP($A928,'Medical Examinations'!$A:$J,COLUMN('Medical Examinations'!E927),FALSE)</f>
        <v>No</v>
      </c>
      <c r="G928" s="11" t="str">
        <f>VLOOKUP($A928,'Medical Examinations'!$A:$J,COLUMN('Medical Examinations'!F927),FALSE)</f>
        <v>No</v>
      </c>
      <c r="H928" s="11">
        <f>VLOOKUP($A928,'Medical Examinations'!$A:$J,COLUMN('Medical Examinations'!G927),FALSE)</f>
        <v>1</v>
      </c>
      <c r="I928" s="11" t="str">
        <f>VLOOKUP($A928,'Medical Examinations'!$A:$J,COLUMN('Medical Examinations'!H927),FALSE)</f>
        <v>No</v>
      </c>
      <c r="J928" s="11" t="str">
        <f>VLOOKUP($A928,'Medical Examinations'!$A:$J,COLUMN('Medical Examinations'!I927),FALSE)</f>
        <v>Healthy Weight</v>
      </c>
      <c r="K928" s="11" t="str">
        <f>VLOOKUP($A928,'Medical Examinations'!$A:$J,COLUMN('Medical Examinations'!J927),FALSE)</f>
        <v>Normal</v>
      </c>
      <c r="L928" s="27">
        <f>VLOOKUP($A928,'Hospitalisation Details'!$A:$K,COLUMN('Hospitalisation Details'!J927),FALSE)</f>
        <v>23555</v>
      </c>
      <c r="M928" s="28">
        <f>VLOOKUP($A928,'Hospitalisation Details'!$A:$K,COLUMN('Hospitalisation Details'!F927),FALSE)</f>
        <v>11833.78</v>
      </c>
      <c r="N928" s="28" t="str">
        <f>VLOOKUP($A928,'Hospitalisation Details'!$A:$K,COLUMN('Hospitalisation Details'!G927),FALSE)</f>
        <v>Tier - 3</v>
      </c>
      <c r="O928" s="28" t="str">
        <f>VLOOKUP($A928,'Hospitalisation Details'!$A:$K,COLUMN('Hospitalisation Details'!H927),FALSE)</f>
        <v>Tier - 3</v>
      </c>
      <c r="P928" s="28" t="str">
        <f>VLOOKUP($A928,'Hospitalisation Details'!$A:$K,COLUMN('Hospitalisation Details'!I927),FALSE)</f>
        <v>R1013</v>
      </c>
      <c r="Q928" s="29">
        <f>VLOOKUP($A928,'Hospitalisation Details'!$A:$K,COLUMN('Hospitalisation Details'!K927),FALSE)</f>
        <v>58</v>
      </c>
    </row>
    <row r="929" spans="1:17" ht="15.75" customHeight="1" x14ac:dyDescent="0.35">
      <c r="A929" s="26" t="s">
        <v>967</v>
      </c>
      <c r="B929" s="11" t="str">
        <f>VLOOKUP(A929,'Customer Names'!A:E,COLUMN('Customer Names'!D928),FALSE)</f>
        <v>Ms. Maria</v>
      </c>
      <c r="C929" s="11">
        <f>VLOOKUP($A929,'Medical Examinations'!$A:$J,COLUMN('Medical Examinations'!B928),FALSE)</f>
        <v>23.18</v>
      </c>
      <c r="D929" s="11">
        <f>VLOOKUP($A929,'Medical Examinations'!$A:$J,COLUMN('Medical Examinations'!C928),FALSE)</f>
        <v>8.31</v>
      </c>
      <c r="E929" s="11" t="str">
        <f>VLOOKUP($A929,'Medical Examinations'!$A:$J,COLUMN('Medical Examinations'!D928),FALSE)</f>
        <v>No</v>
      </c>
      <c r="F929" s="11" t="str">
        <f>VLOOKUP($A929,'Medical Examinations'!$A:$J,COLUMN('Medical Examinations'!E928),FALSE)</f>
        <v>No</v>
      </c>
      <c r="G929" s="11" t="str">
        <f>VLOOKUP($A929,'Medical Examinations'!$A:$J,COLUMN('Medical Examinations'!F928),FALSE)</f>
        <v>No</v>
      </c>
      <c r="H929" s="11">
        <f>VLOOKUP($A929,'Medical Examinations'!$A:$J,COLUMN('Medical Examinations'!G928),FALSE)</f>
        <v>0</v>
      </c>
      <c r="I929" s="11" t="str">
        <f>VLOOKUP($A929,'Medical Examinations'!$A:$J,COLUMN('Medical Examinations'!H928),FALSE)</f>
        <v>No</v>
      </c>
      <c r="J929" s="11" t="str">
        <f>VLOOKUP($A929,'Medical Examinations'!$A:$J,COLUMN('Medical Examinations'!I928),FALSE)</f>
        <v>Healthy Weight</v>
      </c>
      <c r="K929" s="11" t="str">
        <f>VLOOKUP($A929,'Medical Examinations'!$A:$J,COLUMN('Medical Examinations'!J928),FALSE)</f>
        <v>Diabetes</v>
      </c>
      <c r="L929" s="27">
        <f>VLOOKUP($A929,'Hospitalisation Details'!$A:$K,COLUMN('Hospitalisation Details'!J928),FALSE)</f>
        <v>24018</v>
      </c>
      <c r="M929" s="28">
        <f>VLOOKUP($A929,'Hospitalisation Details'!$A:$K,COLUMN('Hospitalisation Details'!F928),FALSE)</f>
        <v>11830.61</v>
      </c>
      <c r="N929" s="28" t="str">
        <f>VLOOKUP($A929,'Hospitalisation Details'!$A:$K,COLUMN('Hospitalisation Details'!G928),FALSE)</f>
        <v>Tier - 3</v>
      </c>
      <c r="O929" s="28" t="str">
        <f>VLOOKUP($A929,'Hospitalisation Details'!$A:$K,COLUMN('Hospitalisation Details'!H928),FALSE)</f>
        <v>Tier - 1</v>
      </c>
      <c r="P929" s="28" t="str">
        <f>VLOOKUP($A929,'Hospitalisation Details'!$A:$K,COLUMN('Hospitalisation Details'!I928),FALSE)</f>
        <v>R1012</v>
      </c>
      <c r="Q929" s="29">
        <f>VLOOKUP($A929,'Hospitalisation Details'!$A:$K,COLUMN('Hospitalisation Details'!K928),FALSE)</f>
        <v>57</v>
      </c>
    </row>
    <row r="930" spans="1:17" ht="15.75" customHeight="1" x14ac:dyDescent="0.35">
      <c r="A930" s="26" t="s">
        <v>968</v>
      </c>
      <c r="B930" s="11" t="str">
        <f>VLOOKUP(A930,'Customer Names'!A:E,COLUMN('Customer Names'!D929),FALSE)</f>
        <v>Mrs. Lisa</v>
      </c>
      <c r="C930" s="11">
        <f>VLOOKUP($A930,'Medical Examinations'!$A:$J,COLUMN('Medical Examinations'!B929),FALSE)</f>
        <v>35.409999999999997</v>
      </c>
      <c r="D930" s="11">
        <f>VLOOKUP($A930,'Medical Examinations'!$A:$J,COLUMN('Medical Examinations'!C929),FALSE)</f>
        <v>5.68</v>
      </c>
      <c r="E930" s="11" t="str">
        <f>VLOOKUP($A930,'Medical Examinations'!$A:$J,COLUMN('Medical Examinations'!D929),FALSE)</f>
        <v>No</v>
      </c>
      <c r="F930" s="11" t="str">
        <f>VLOOKUP($A930,'Medical Examinations'!$A:$J,COLUMN('Medical Examinations'!E929),FALSE)</f>
        <v>No</v>
      </c>
      <c r="G930" s="11" t="str">
        <f>VLOOKUP($A930,'Medical Examinations'!$A:$J,COLUMN('Medical Examinations'!F929),FALSE)</f>
        <v>No</v>
      </c>
      <c r="H930" s="11">
        <f>VLOOKUP($A930,'Medical Examinations'!$A:$J,COLUMN('Medical Examinations'!G929),FALSE)</f>
        <v>0</v>
      </c>
      <c r="I930" s="11" t="str">
        <f>VLOOKUP($A930,'Medical Examinations'!$A:$J,COLUMN('Medical Examinations'!H929),FALSE)</f>
        <v>No</v>
      </c>
      <c r="J930" s="11" t="str">
        <f>VLOOKUP($A930,'Medical Examinations'!$A:$J,COLUMN('Medical Examinations'!I929),FALSE)</f>
        <v>Obesity</v>
      </c>
      <c r="K930" s="11" t="str">
        <f>VLOOKUP($A930,'Medical Examinations'!$A:$J,COLUMN('Medical Examinations'!J929),FALSE)</f>
        <v>Normal</v>
      </c>
      <c r="L930" s="27">
        <f>VLOOKUP($A930,'Hospitalisation Details'!$A:$K,COLUMN('Hospitalisation Details'!J929),FALSE)</f>
        <v>30275</v>
      </c>
      <c r="M930" s="28">
        <f>VLOOKUP($A930,'Hospitalisation Details'!$A:$K,COLUMN('Hospitalisation Details'!F929),FALSE)</f>
        <v>11773.06</v>
      </c>
      <c r="N930" s="28" t="str">
        <f>VLOOKUP($A930,'Hospitalisation Details'!$A:$K,COLUMN('Hospitalisation Details'!G929),FALSE)</f>
        <v>Tier - 3</v>
      </c>
      <c r="O930" s="28" t="str">
        <f>VLOOKUP($A930,'Hospitalisation Details'!$A:$K,COLUMN('Hospitalisation Details'!H929),FALSE)</f>
        <v>Tier - 3</v>
      </c>
      <c r="P930" s="28" t="str">
        <f>VLOOKUP($A930,'Hospitalisation Details'!$A:$K,COLUMN('Hospitalisation Details'!I929),FALSE)</f>
        <v>R1026</v>
      </c>
      <c r="Q930" s="29">
        <f>VLOOKUP($A930,'Hospitalisation Details'!$A:$K,COLUMN('Hospitalisation Details'!K929),FALSE)</f>
        <v>40</v>
      </c>
    </row>
    <row r="931" spans="1:17" ht="15.75" customHeight="1" x14ac:dyDescent="0.35">
      <c r="A931" s="26" t="s">
        <v>969</v>
      </c>
      <c r="B931" s="11" t="str">
        <f>VLOOKUP(A931,'Customer Names'!A:E,COLUMN('Customer Names'!D930),FALSE)</f>
        <v>Mr. Steve</v>
      </c>
      <c r="C931" s="11">
        <f>VLOOKUP($A931,'Medical Examinations'!$A:$J,COLUMN('Medical Examinations'!B930),FALSE)</f>
        <v>32.11</v>
      </c>
      <c r="D931" s="11">
        <f>VLOOKUP($A931,'Medical Examinations'!$A:$J,COLUMN('Medical Examinations'!C930),FALSE)</f>
        <v>4.75</v>
      </c>
      <c r="E931" s="11" t="str">
        <f>VLOOKUP($A931,'Medical Examinations'!$A:$J,COLUMN('Medical Examinations'!D930),FALSE)</f>
        <v>Yes</v>
      </c>
      <c r="F931" s="11" t="str">
        <f>VLOOKUP($A931,'Medical Examinations'!$A:$J,COLUMN('Medical Examinations'!E930),FALSE)</f>
        <v>No</v>
      </c>
      <c r="G931" s="11" t="str">
        <f>VLOOKUP($A931,'Medical Examinations'!$A:$J,COLUMN('Medical Examinations'!F930),FALSE)</f>
        <v>No</v>
      </c>
      <c r="H931" s="11">
        <f>VLOOKUP($A931,'Medical Examinations'!$A:$J,COLUMN('Medical Examinations'!G930),FALSE)</f>
        <v>2</v>
      </c>
      <c r="I931" s="11" t="str">
        <f>VLOOKUP($A931,'Medical Examinations'!$A:$J,COLUMN('Medical Examinations'!H930),FALSE)</f>
        <v>No</v>
      </c>
      <c r="J931" s="11" t="str">
        <f>VLOOKUP($A931,'Medical Examinations'!$A:$J,COLUMN('Medical Examinations'!I930),FALSE)</f>
        <v>Obesity</v>
      </c>
      <c r="K931" s="11" t="str">
        <f>VLOOKUP($A931,'Medical Examinations'!$A:$J,COLUMN('Medical Examinations'!J930),FALSE)</f>
        <v>Normal</v>
      </c>
      <c r="L931" s="27">
        <f>VLOOKUP($A931,'Hospitalisation Details'!$A:$K,COLUMN('Hospitalisation Details'!J930),FALSE)</f>
        <v>24313</v>
      </c>
      <c r="M931" s="28">
        <f>VLOOKUP($A931,'Hospitalisation Details'!$A:$K,COLUMN('Hospitalisation Details'!F930),FALSE)</f>
        <v>11763</v>
      </c>
      <c r="N931" s="28" t="str">
        <f>VLOOKUP($A931,'Hospitalisation Details'!$A:$K,COLUMN('Hospitalisation Details'!G930),FALSE)</f>
        <v>Tier - 3</v>
      </c>
      <c r="O931" s="28" t="str">
        <f>VLOOKUP($A931,'Hospitalisation Details'!$A:$K,COLUMN('Hospitalisation Details'!H930),FALSE)</f>
        <v>Tier - 3</v>
      </c>
      <c r="P931" s="28" t="str">
        <f>VLOOKUP($A931,'Hospitalisation Details'!$A:$K,COLUMN('Hospitalisation Details'!I930),FALSE)</f>
        <v>R1016</v>
      </c>
      <c r="Q931" s="29">
        <f>VLOOKUP($A931,'Hospitalisation Details'!$A:$K,COLUMN('Hospitalisation Details'!K930),FALSE)</f>
        <v>56</v>
      </c>
    </row>
    <row r="932" spans="1:17" ht="15.75" customHeight="1" x14ac:dyDescent="0.35">
      <c r="A932" s="26" t="s">
        <v>970</v>
      </c>
      <c r="B932" s="11" t="str">
        <f>VLOOKUP(A932,'Customer Names'!A:E,COLUMN('Customer Names'!D931),FALSE)</f>
        <v>Mrs. Tiffany</v>
      </c>
      <c r="C932" s="11">
        <f>VLOOKUP($A932,'Medical Examinations'!$A:$J,COLUMN('Medical Examinations'!B931),FALSE)</f>
        <v>34.479999999999997</v>
      </c>
      <c r="D932" s="11">
        <f>VLOOKUP($A932,'Medical Examinations'!$A:$J,COLUMN('Medical Examinations'!C931),FALSE)</f>
        <v>6.31</v>
      </c>
      <c r="E932" s="11" t="str">
        <f>VLOOKUP($A932,'Medical Examinations'!$A:$J,COLUMN('Medical Examinations'!D931),FALSE)</f>
        <v>No</v>
      </c>
      <c r="F932" s="11" t="str">
        <f>VLOOKUP($A932,'Medical Examinations'!$A:$J,COLUMN('Medical Examinations'!E931),FALSE)</f>
        <v>No</v>
      </c>
      <c r="G932" s="11" t="str">
        <f>VLOOKUP($A932,'Medical Examinations'!$A:$J,COLUMN('Medical Examinations'!F931),FALSE)</f>
        <v>Yes</v>
      </c>
      <c r="H932" s="11">
        <f>VLOOKUP($A932,'Medical Examinations'!$A:$J,COLUMN('Medical Examinations'!G931),FALSE)</f>
        <v>1</v>
      </c>
      <c r="I932" s="11" t="str">
        <f>VLOOKUP($A932,'Medical Examinations'!$A:$J,COLUMN('Medical Examinations'!H931),FALSE)</f>
        <v>No</v>
      </c>
      <c r="J932" s="11" t="str">
        <f>VLOOKUP($A932,'Medical Examinations'!$A:$J,COLUMN('Medical Examinations'!I931),FALSE)</f>
        <v>Obesity</v>
      </c>
      <c r="K932" s="11" t="str">
        <f>VLOOKUP($A932,'Medical Examinations'!$A:$J,COLUMN('Medical Examinations'!J931),FALSE)</f>
        <v>Prediabetes</v>
      </c>
      <c r="L932" s="27">
        <f>VLOOKUP($A932,'Hospitalisation Details'!$A:$K,COLUMN('Hospitalisation Details'!J931),FALSE)</f>
        <v>29165</v>
      </c>
      <c r="M932" s="28">
        <f>VLOOKUP($A932,'Hospitalisation Details'!$A:$K,COLUMN('Hospitalisation Details'!F931),FALSE)</f>
        <v>11752.68</v>
      </c>
      <c r="N932" s="28" t="str">
        <f>VLOOKUP($A932,'Hospitalisation Details'!$A:$K,COLUMN('Hospitalisation Details'!G931),FALSE)</f>
        <v>Tier - 3</v>
      </c>
      <c r="O932" s="28" t="str">
        <f>VLOOKUP($A932,'Hospitalisation Details'!$A:$K,COLUMN('Hospitalisation Details'!H931),FALSE)</f>
        <v>Tier - 1</v>
      </c>
      <c r="P932" s="28" t="str">
        <f>VLOOKUP($A932,'Hospitalisation Details'!$A:$K,COLUMN('Hospitalisation Details'!I931),FALSE)</f>
        <v>R1026</v>
      </c>
      <c r="Q932" s="29">
        <f>VLOOKUP($A932,'Hospitalisation Details'!$A:$K,COLUMN('Hospitalisation Details'!K931),FALSE)</f>
        <v>43</v>
      </c>
    </row>
    <row r="933" spans="1:17" ht="15.75" customHeight="1" x14ac:dyDescent="0.35">
      <c r="A933" s="26" t="s">
        <v>971</v>
      </c>
      <c r="B933" s="11" t="str">
        <f>VLOOKUP(A933,'Customer Names'!A:E,COLUMN('Customer Names'!D932),FALSE)</f>
        <v>Mr. Greg</v>
      </c>
      <c r="C933" s="11">
        <f>VLOOKUP($A933,'Medical Examinations'!$A:$J,COLUMN('Medical Examinations'!B932),FALSE)</f>
        <v>34.39</v>
      </c>
      <c r="D933" s="11">
        <f>VLOOKUP($A933,'Medical Examinations'!$A:$J,COLUMN('Medical Examinations'!C932),FALSE)</f>
        <v>6.28</v>
      </c>
      <c r="E933" s="11" t="str">
        <f>VLOOKUP($A933,'Medical Examinations'!$A:$J,COLUMN('Medical Examinations'!D932),FALSE)</f>
        <v>Yes</v>
      </c>
      <c r="F933" s="11" t="str">
        <f>VLOOKUP($A933,'Medical Examinations'!$A:$J,COLUMN('Medical Examinations'!E932),FALSE)</f>
        <v>No</v>
      </c>
      <c r="G933" s="11" t="str">
        <f>VLOOKUP($A933,'Medical Examinations'!$A:$J,COLUMN('Medical Examinations'!F932),FALSE)</f>
        <v>No</v>
      </c>
      <c r="H933" s="11">
        <f>VLOOKUP($A933,'Medical Examinations'!$A:$J,COLUMN('Medical Examinations'!G932),FALSE)</f>
        <v>1</v>
      </c>
      <c r="I933" s="11" t="str">
        <f>VLOOKUP($A933,'Medical Examinations'!$A:$J,COLUMN('Medical Examinations'!H932),FALSE)</f>
        <v>No</v>
      </c>
      <c r="J933" s="11" t="str">
        <f>VLOOKUP($A933,'Medical Examinations'!$A:$J,COLUMN('Medical Examinations'!I932),FALSE)</f>
        <v>Obesity</v>
      </c>
      <c r="K933" s="11" t="str">
        <f>VLOOKUP($A933,'Medical Examinations'!$A:$J,COLUMN('Medical Examinations'!J932),FALSE)</f>
        <v>Prediabetes</v>
      </c>
      <c r="L933" s="27">
        <f>VLOOKUP($A933,'Hospitalisation Details'!$A:$K,COLUMN('Hospitalisation Details'!J932),FALSE)</f>
        <v>23713</v>
      </c>
      <c r="M933" s="28">
        <f>VLOOKUP($A933,'Hospitalisation Details'!$A:$K,COLUMN('Hospitalisation Details'!F932),FALSE)</f>
        <v>11743.93</v>
      </c>
      <c r="N933" s="28" t="str">
        <f>VLOOKUP($A933,'Hospitalisation Details'!$A:$K,COLUMN('Hospitalisation Details'!G932),FALSE)</f>
        <v>Tier - 3</v>
      </c>
      <c r="O933" s="28" t="str">
        <f>VLOOKUP($A933,'Hospitalisation Details'!$A:$K,COLUMN('Hospitalisation Details'!H932),FALSE)</f>
        <v>Tier - 1</v>
      </c>
      <c r="P933" s="28" t="str">
        <f>VLOOKUP($A933,'Hospitalisation Details'!$A:$K,COLUMN('Hospitalisation Details'!I932),FALSE)</f>
        <v>R1012</v>
      </c>
      <c r="Q933" s="29">
        <f>VLOOKUP($A933,'Hospitalisation Details'!$A:$K,COLUMN('Hospitalisation Details'!K932),FALSE)</f>
        <v>58</v>
      </c>
    </row>
    <row r="934" spans="1:17" ht="15.75" customHeight="1" x14ac:dyDescent="0.35">
      <c r="A934" s="26" t="s">
        <v>972</v>
      </c>
      <c r="B934" s="11" t="str">
        <f>VLOOKUP(A934,'Customer Names'!A:E,COLUMN('Customer Names'!D933),FALSE)</f>
        <v>Mr. Dale</v>
      </c>
      <c r="C934" s="11">
        <f>VLOOKUP($A934,'Medical Examinations'!$A:$J,COLUMN('Medical Examinations'!B933),FALSE)</f>
        <v>26.4</v>
      </c>
      <c r="D934" s="11">
        <f>VLOOKUP($A934,'Medical Examinations'!$A:$J,COLUMN('Medical Examinations'!C933),FALSE)</f>
        <v>9.2899999999999991</v>
      </c>
      <c r="E934" s="11" t="str">
        <f>VLOOKUP($A934,'Medical Examinations'!$A:$J,COLUMN('Medical Examinations'!D933),FALSE)</f>
        <v>Yes</v>
      </c>
      <c r="F934" s="11" t="str">
        <f>VLOOKUP($A934,'Medical Examinations'!$A:$J,COLUMN('Medical Examinations'!E933),FALSE)</f>
        <v>No</v>
      </c>
      <c r="G934" s="11" t="str">
        <f>VLOOKUP($A934,'Medical Examinations'!$A:$J,COLUMN('Medical Examinations'!F933),FALSE)</f>
        <v>Yes</v>
      </c>
      <c r="H934" s="11">
        <f>VLOOKUP($A934,'Medical Examinations'!$A:$J,COLUMN('Medical Examinations'!G933),FALSE)</f>
        <v>1</v>
      </c>
      <c r="I934" s="11" t="str">
        <f>VLOOKUP($A934,'Medical Examinations'!$A:$J,COLUMN('Medical Examinations'!H933),FALSE)</f>
        <v>No</v>
      </c>
      <c r="J934" s="11" t="str">
        <f>VLOOKUP($A934,'Medical Examinations'!$A:$J,COLUMN('Medical Examinations'!I933),FALSE)</f>
        <v>Overweight</v>
      </c>
      <c r="K934" s="11" t="str">
        <f>VLOOKUP($A934,'Medical Examinations'!$A:$J,COLUMN('Medical Examinations'!J933),FALSE)</f>
        <v>Diabetes</v>
      </c>
      <c r="L934" s="27">
        <f>VLOOKUP($A934,'Hospitalisation Details'!$A:$K,COLUMN('Hospitalisation Details'!J933),FALSE)</f>
        <v>23171</v>
      </c>
      <c r="M934" s="28">
        <f>VLOOKUP($A934,'Hospitalisation Details'!$A:$K,COLUMN('Hospitalisation Details'!F933),FALSE)</f>
        <v>11743.3</v>
      </c>
      <c r="N934" s="28" t="str">
        <f>VLOOKUP($A934,'Hospitalisation Details'!$A:$K,COLUMN('Hospitalisation Details'!G933),FALSE)</f>
        <v>Tier - 3</v>
      </c>
      <c r="O934" s="28" t="str">
        <f>VLOOKUP($A934,'Hospitalisation Details'!$A:$K,COLUMN('Hospitalisation Details'!H933),FALSE)</f>
        <v>Tier - 3</v>
      </c>
      <c r="P934" s="28" t="str">
        <f>VLOOKUP($A934,'Hospitalisation Details'!$A:$K,COLUMN('Hospitalisation Details'!I933),FALSE)</f>
        <v>R1013</v>
      </c>
      <c r="Q934" s="29">
        <f>VLOOKUP($A934,'Hospitalisation Details'!$A:$K,COLUMN('Hospitalisation Details'!K933),FALSE)</f>
        <v>59</v>
      </c>
    </row>
    <row r="935" spans="1:17" ht="15.75" customHeight="1" x14ac:dyDescent="0.35">
      <c r="A935" s="26" t="s">
        <v>973</v>
      </c>
      <c r="B935" s="11" t="str">
        <f>VLOOKUP(A935,'Customer Names'!A:E,COLUMN('Customer Names'!D934),FALSE)</f>
        <v>Ms. Brittany</v>
      </c>
      <c r="C935" s="11">
        <f>VLOOKUP($A935,'Medical Examinations'!$A:$J,COLUMN('Medical Examinations'!B934),FALSE)</f>
        <v>28.1</v>
      </c>
      <c r="D935" s="11">
        <f>VLOOKUP($A935,'Medical Examinations'!$A:$J,COLUMN('Medical Examinations'!C934),FALSE)</f>
        <v>5.79</v>
      </c>
      <c r="E935" s="11" t="str">
        <f>VLOOKUP($A935,'Medical Examinations'!$A:$J,COLUMN('Medical Examinations'!D934),FALSE)</f>
        <v>Yes</v>
      </c>
      <c r="F935" s="11" t="str">
        <f>VLOOKUP($A935,'Medical Examinations'!$A:$J,COLUMN('Medical Examinations'!E934),FALSE)</f>
        <v>No</v>
      </c>
      <c r="G935" s="11" t="str">
        <f>VLOOKUP($A935,'Medical Examinations'!$A:$J,COLUMN('Medical Examinations'!F934),FALSE)</f>
        <v>Yes</v>
      </c>
      <c r="H935" s="11">
        <f>VLOOKUP($A935,'Medical Examinations'!$A:$J,COLUMN('Medical Examinations'!G934),FALSE)</f>
        <v>1</v>
      </c>
      <c r="I935" s="11" t="str">
        <f>VLOOKUP($A935,'Medical Examinations'!$A:$J,COLUMN('Medical Examinations'!H934),FALSE)</f>
        <v>No</v>
      </c>
      <c r="J935" s="11" t="str">
        <f>VLOOKUP($A935,'Medical Examinations'!$A:$J,COLUMN('Medical Examinations'!I934),FALSE)</f>
        <v>Overweight</v>
      </c>
      <c r="K935" s="11" t="str">
        <f>VLOOKUP($A935,'Medical Examinations'!$A:$J,COLUMN('Medical Examinations'!J934),FALSE)</f>
        <v>Prediabetes</v>
      </c>
      <c r="L935" s="27">
        <f>VLOOKUP($A935,'Hospitalisation Details'!$A:$K,COLUMN('Hospitalisation Details'!J934),FALSE)</f>
        <v>25519</v>
      </c>
      <c r="M935" s="28">
        <f>VLOOKUP($A935,'Hospitalisation Details'!$A:$K,COLUMN('Hospitalisation Details'!F934),FALSE)</f>
        <v>11741.73</v>
      </c>
      <c r="N935" s="28" t="str">
        <f>VLOOKUP($A935,'Hospitalisation Details'!$A:$K,COLUMN('Hospitalisation Details'!G934),FALSE)</f>
        <v>Tier - 3</v>
      </c>
      <c r="O935" s="28" t="str">
        <f>VLOOKUP($A935,'Hospitalisation Details'!$A:$K,COLUMN('Hospitalisation Details'!H934),FALSE)</f>
        <v>Tier - 1</v>
      </c>
      <c r="P935" s="28" t="str">
        <f>VLOOKUP($A935,'Hospitalisation Details'!$A:$K,COLUMN('Hospitalisation Details'!I934),FALSE)</f>
        <v>R1011</v>
      </c>
      <c r="Q935" s="29">
        <f>VLOOKUP($A935,'Hospitalisation Details'!$A:$K,COLUMN('Hospitalisation Details'!K934),FALSE)</f>
        <v>53</v>
      </c>
    </row>
    <row r="936" spans="1:17" ht="15.75" customHeight="1" x14ac:dyDescent="0.35">
      <c r="A936" s="26" t="s">
        <v>974</v>
      </c>
      <c r="B936" s="11" t="str">
        <f>VLOOKUP(A936,'Customer Names'!A:E,COLUMN('Customer Names'!D935),FALSE)</f>
        <v>Mr. Robert</v>
      </c>
      <c r="C936" s="11">
        <f>VLOOKUP($A936,'Medical Examinations'!$A:$J,COLUMN('Medical Examinations'!B935),FALSE)</f>
        <v>27</v>
      </c>
      <c r="D936" s="11">
        <f>VLOOKUP($A936,'Medical Examinations'!$A:$J,COLUMN('Medical Examinations'!C935),FALSE)</f>
        <v>4.54</v>
      </c>
      <c r="E936" s="11" t="str">
        <f>VLOOKUP($A936,'Medical Examinations'!$A:$J,COLUMN('Medical Examinations'!D935),FALSE)</f>
        <v>Yes</v>
      </c>
      <c r="F936" s="11" t="str">
        <f>VLOOKUP($A936,'Medical Examinations'!$A:$J,COLUMN('Medical Examinations'!E935),FALSE)</f>
        <v>No</v>
      </c>
      <c r="G936" s="11" t="str">
        <f>VLOOKUP($A936,'Medical Examinations'!$A:$J,COLUMN('Medical Examinations'!F935),FALSE)</f>
        <v>No</v>
      </c>
      <c r="H936" s="11">
        <f>VLOOKUP($A936,'Medical Examinations'!$A:$J,COLUMN('Medical Examinations'!G935),FALSE)</f>
        <v>1</v>
      </c>
      <c r="I936" s="11" t="str">
        <f>VLOOKUP($A936,'Medical Examinations'!$A:$J,COLUMN('Medical Examinations'!H935),FALSE)</f>
        <v>No</v>
      </c>
      <c r="J936" s="11" t="str">
        <f>VLOOKUP($A936,'Medical Examinations'!$A:$J,COLUMN('Medical Examinations'!I935),FALSE)</f>
        <v>Overweight</v>
      </c>
      <c r="K936" s="11" t="str">
        <f>VLOOKUP($A936,'Medical Examinations'!$A:$J,COLUMN('Medical Examinations'!J935),FALSE)</f>
        <v>Normal</v>
      </c>
      <c r="L936" s="27">
        <f>VLOOKUP($A936,'Hospitalisation Details'!$A:$K,COLUMN('Hospitalisation Details'!J935),FALSE)</f>
        <v>32391</v>
      </c>
      <c r="M936" s="28">
        <f>VLOOKUP($A936,'Hospitalisation Details'!$A:$K,COLUMN('Hospitalisation Details'!F935),FALSE)</f>
        <v>11737.85</v>
      </c>
      <c r="N936" s="28" t="str">
        <f>VLOOKUP($A936,'Hospitalisation Details'!$A:$K,COLUMN('Hospitalisation Details'!G935),FALSE)</f>
        <v>Tier - 3</v>
      </c>
      <c r="O936" s="28" t="str">
        <f>VLOOKUP($A936,'Hospitalisation Details'!$A:$K,COLUMN('Hospitalisation Details'!H935),FALSE)</f>
        <v>Tier - 1</v>
      </c>
      <c r="P936" s="28" t="str">
        <f>VLOOKUP($A936,'Hospitalisation Details'!$A:$K,COLUMN('Hospitalisation Details'!I935),FALSE)</f>
        <v>R1011</v>
      </c>
      <c r="Q936" s="29">
        <f>VLOOKUP($A936,'Hospitalisation Details'!$A:$K,COLUMN('Hospitalisation Details'!K935),FALSE)</f>
        <v>34</v>
      </c>
    </row>
    <row r="937" spans="1:17" ht="15.75" customHeight="1" x14ac:dyDescent="0.35">
      <c r="A937" s="26" t="s">
        <v>975</v>
      </c>
      <c r="B937" s="11" t="str">
        <f>VLOOKUP(A937,'Customer Names'!A:E,COLUMN('Customer Names'!D936),FALSE)</f>
        <v>Mr. Cameron</v>
      </c>
      <c r="C937" s="11">
        <f>VLOOKUP($A937,'Medical Examinations'!$A:$J,COLUMN('Medical Examinations'!B936),FALSE)</f>
        <v>28.594999999999999</v>
      </c>
      <c r="D937" s="11">
        <f>VLOOKUP($A937,'Medical Examinations'!$A:$J,COLUMN('Medical Examinations'!C936),FALSE)</f>
        <v>4.68</v>
      </c>
      <c r="E937" s="11" t="str">
        <f>VLOOKUP($A937,'Medical Examinations'!$A:$J,COLUMN('Medical Examinations'!D936),FALSE)</f>
        <v>Yes</v>
      </c>
      <c r="F937" s="11" t="str">
        <f>VLOOKUP($A937,'Medical Examinations'!$A:$J,COLUMN('Medical Examinations'!E936),FALSE)</f>
        <v>No</v>
      </c>
      <c r="G937" s="11" t="str">
        <f>VLOOKUP($A937,'Medical Examinations'!$A:$J,COLUMN('Medical Examinations'!F936),FALSE)</f>
        <v>No</v>
      </c>
      <c r="H937" s="11">
        <f>VLOOKUP($A937,'Medical Examinations'!$A:$J,COLUMN('Medical Examinations'!G936),FALSE)</f>
        <v>1</v>
      </c>
      <c r="I937" s="11" t="str">
        <f>VLOOKUP($A937,'Medical Examinations'!$A:$J,COLUMN('Medical Examinations'!H936),FALSE)</f>
        <v>No</v>
      </c>
      <c r="J937" s="11" t="str">
        <f>VLOOKUP($A937,'Medical Examinations'!$A:$J,COLUMN('Medical Examinations'!I936),FALSE)</f>
        <v>Overweight</v>
      </c>
      <c r="K937" s="11" t="str">
        <f>VLOOKUP($A937,'Medical Examinations'!$A:$J,COLUMN('Medical Examinations'!J936),FALSE)</f>
        <v>Normal</v>
      </c>
      <c r="L937" s="27">
        <f>VLOOKUP($A937,'Hospitalisation Details'!$A:$K,COLUMN('Hospitalisation Details'!J936),FALSE)</f>
        <v>23690</v>
      </c>
      <c r="M937" s="28">
        <f>VLOOKUP($A937,'Hospitalisation Details'!$A:$K,COLUMN('Hospitalisation Details'!F936),FALSE)</f>
        <v>11735.88</v>
      </c>
      <c r="N937" s="28" t="str">
        <f>VLOOKUP($A937,'Hospitalisation Details'!$A:$K,COLUMN('Hospitalisation Details'!G936),FALSE)</f>
        <v>Tier - 3</v>
      </c>
      <c r="O937" s="28" t="str">
        <f>VLOOKUP($A937,'Hospitalisation Details'!$A:$K,COLUMN('Hospitalisation Details'!H936),FALSE)</f>
        <v>Tier - 1</v>
      </c>
      <c r="P937" s="28" t="str">
        <f>VLOOKUP($A937,'Hospitalisation Details'!$A:$K,COLUMN('Hospitalisation Details'!I936),FALSE)</f>
        <v>R1012</v>
      </c>
      <c r="Q937" s="29">
        <f>VLOOKUP($A937,'Hospitalisation Details'!$A:$K,COLUMN('Hospitalisation Details'!K936),FALSE)</f>
        <v>58</v>
      </c>
    </row>
    <row r="938" spans="1:17" ht="15.75" customHeight="1" x14ac:dyDescent="0.35">
      <c r="A938" s="26" t="s">
        <v>976</v>
      </c>
      <c r="B938" s="11" t="str">
        <f>VLOOKUP(A938,'Customer Names'!A:E,COLUMN('Customer Names'!D937),FALSE)</f>
        <v>Mrs. Ulrike</v>
      </c>
      <c r="C938" s="11">
        <f>VLOOKUP($A938,'Medical Examinations'!$A:$J,COLUMN('Medical Examinations'!B937),FALSE)</f>
        <v>36.799999999999997</v>
      </c>
      <c r="D938" s="11">
        <f>VLOOKUP($A938,'Medical Examinations'!$A:$J,COLUMN('Medical Examinations'!C937),FALSE)</f>
        <v>5.88</v>
      </c>
      <c r="E938" s="11" t="str">
        <f>VLOOKUP($A938,'Medical Examinations'!$A:$J,COLUMN('Medical Examinations'!D937),FALSE)</f>
        <v>No</v>
      </c>
      <c r="F938" s="11" t="str">
        <f>VLOOKUP($A938,'Medical Examinations'!$A:$J,COLUMN('Medical Examinations'!E937),FALSE)</f>
        <v>No</v>
      </c>
      <c r="G938" s="11" t="str">
        <f>VLOOKUP($A938,'Medical Examinations'!$A:$J,COLUMN('Medical Examinations'!F937),FALSE)</f>
        <v>No</v>
      </c>
      <c r="H938" s="11">
        <f>VLOOKUP($A938,'Medical Examinations'!$A:$J,COLUMN('Medical Examinations'!G937),FALSE)</f>
        <v>1</v>
      </c>
      <c r="I938" s="11" t="str">
        <f>VLOOKUP($A938,'Medical Examinations'!$A:$J,COLUMN('Medical Examinations'!H937),FALSE)</f>
        <v>No</v>
      </c>
      <c r="J938" s="11" t="str">
        <f>VLOOKUP($A938,'Medical Examinations'!$A:$J,COLUMN('Medical Examinations'!I937),FALSE)</f>
        <v>Obesity</v>
      </c>
      <c r="K938" s="11" t="str">
        <f>VLOOKUP($A938,'Medical Examinations'!$A:$J,COLUMN('Medical Examinations'!J937),FALSE)</f>
        <v>Prediabetes</v>
      </c>
      <c r="L938" s="27">
        <f>VLOOKUP($A938,'Hospitalisation Details'!$A:$K,COLUMN('Hospitalisation Details'!J937),FALSE)</f>
        <v>31012</v>
      </c>
      <c r="M938" s="28">
        <f>VLOOKUP($A938,'Hospitalisation Details'!$A:$K,COLUMN('Hospitalisation Details'!F937),FALSE)</f>
        <v>11730.82</v>
      </c>
      <c r="N938" s="28" t="str">
        <f>VLOOKUP($A938,'Hospitalisation Details'!$A:$K,COLUMN('Hospitalisation Details'!G937),FALSE)</f>
        <v>Tier - 3</v>
      </c>
      <c r="O938" s="28" t="str">
        <f>VLOOKUP($A938,'Hospitalisation Details'!$A:$K,COLUMN('Hospitalisation Details'!H937),FALSE)</f>
        <v>Tier - 3</v>
      </c>
      <c r="P938" s="28" t="str">
        <f>VLOOKUP($A938,'Hospitalisation Details'!$A:$K,COLUMN('Hospitalisation Details'!I937),FALSE)</f>
        <v>R1026</v>
      </c>
      <c r="Q938" s="29">
        <f>VLOOKUP($A938,'Hospitalisation Details'!$A:$K,COLUMN('Hospitalisation Details'!K937),FALSE)</f>
        <v>38</v>
      </c>
    </row>
    <row r="939" spans="1:17" ht="15.75" customHeight="1" x14ac:dyDescent="0.35">
      <c r="A939" s="26" t="s">
        <v>977</v>
      </c>
      <c r="B939" s="11" t="str">
        <f>VLOOKUP(A939,'Customer Names'!A:E,COLUMN('Customer Names'!D938),FALSE)</f>
        <v>Ms. Katlyn</v>
      </c>
      <c r="C939" s="11">
        <f>VLOOKUP($A939,'Medical Examinations'!$A:$J,COLUMN('Medical Examinations'!B938),FALSE)</f>
        <v>23.75</v>
      </c>
      <c r="D939" s="11">
        <f>VLOOKUP($A939,'Medical Examinations'!$A:$J,COLUMN('Medical Examinations'!C938),FALSE)</f>
        <v>5.42</v>
      </c>
      <c r="E939" s="11" t="str">
        <f>VLOOKUP($A939,'Medical Examinations'!$A:$J,COLUMN('Medical Examinations'!D938),FALSE)</f>
        <v>Yes</v>
      </c>
      <c r="F939" s="11" t="str">
        <f>VLOOKUP($A939,'Medical Examinations'!$A:$J,COLUMN('Medical Examinations'!E938),FALSE)</f>
        <v>No</v>
      </c>
      <c r="G939" s="11" t="str">
        <f>VLOOKUP($A939,'Medical Examinations'!$A:$J,COLUMN('Medical Examinations'!F938),FALSE)</f>
        <v>Yes</v>
      </c>
      <c r="H939" s="11">
        <f>VLOOKUP($A939,'Medical Examinations'!$A:$J,COLUMN('Medical Examinations'!G938),FALSE)</f>
        <v>1</v>
      </c>
      <c r="I939" s="11" t="str">
        <f>VLOOKUP($A939,'Medical Examinations'!$A:$J,COLUMN('Medical Examinations'!H938),FALSE)</f>
        <v>No</v>
      </c>
      <c r="J939" s="11" t="str">
        <f>VLOOKUP($A939,'Medical Examinations'!$A:$J,COLUMN('Medical Examinations'!I938),FALSE)</f>
        <v>Healthy Weight</v>
      </c>
      <c r="K939" s="11" t="str">
        <f>VLOOKUP($A939,'Medical Examinations'!$A:$J,COLUMN('Medical Examinations'!J938),FALSE)</f>
        <v>Normal</v>
      </c>
      <c r="L939" s="27">
        <f>VLOOKUP($A939,'Hospitalisation Details'!$A:$K,COLUMN('Hospitalisation Details'!J938),FALSE)</f>
        <v>25488</v>
      </c>
      <c r="M939" s="28">
        <f>VLOOKUP($A939,'Hospitalisation Details'!$A:$K,COLUMN('Hospitalisation Details'!F938),FALSE)</f>
        <v>11729.68</v>
      </c>
      <c r="N939" s="28" t="str">
        <f>VLOOKUP($A939,'Hospitalisation Details'!$A:$K,COLUMN('Hospitalisation Details'!G938),FALSE)</f>
        <v>Tier - 3</v>
      </c>
      <c r="O939" s="28" t="str">
        <f>VLOOKUP($A939,'Hospitalisation Details'!$A:$K,COLUMN('Hospitalisation Details'!H938),FALSE)</f>
        <v>Tier - 1</v>
      </c>
      <c r="P939" s="28" t="str">
        <f>VLOOKUP($A939,'Hospitalisation Details'!$A:$K,COLUMN('Hospitalisation Details'!I938),FALSE)</f>
        <v>R1024</v>
      </c>
      <c r="Q939" s="29">
        <f>VLOOKUP($A939,'Hospitalisation Details'!$A:$K,COLUMN('Hospitalisation Details'!K938),FALSE)</f>
        <v>53</v>
      </c>
    </row>
    <row r="940" spans="1:17" ht="15.75" customHeight="1" x14ac:dyDescent="0.35">
      <c r="A940" s="26" t="s">
        <v>978</v>
      </c>
      <c r="B940" s="11" t="str">
        <f>VLOOKUP(A940,'Customer Names'!A:E,COLUMN('Customer Names'!D939),FALSE)</f>
        <v>Mr. Morgan</v>
      </c>
      <c r="C940" s="11">
        <f>VLOOKUP($A940,'Medical Examinations'!$A:$J,COLUMN('Medical Examinations'!B939),FALSE)</f>
        <v>35.619999999999997</v>
      </c>
      <c r="D940" s="11">
        <f>VLOOKUP($A940,'Medical Examinations'!$A:$J,COLUMN('Medical Examinations'!C939),FALSE)</f>
        <v>4.16</v>
      </c>
      <c r="E940" s="11" t="str">
        <f>VLOOKUP($A940,'Medical Examinations'!$A:$J,COLUMN('Medical Examinations'!D939),FALSE)</f>
        <v>No</v>
      </c>
      <c r="F940" s="11" t="str">
        <f>VLOOKUP($A940,'Medical Examinations'!$A:$J,COLUMN('Medical Examinations'!E939),FALSE)</f>
        <v>No</v>
      </c>
      <c r="G940" s="11" t="str">
        <f>VLOOKUP($A940,'Medical Examinations'!$A:$J,COLUMN('Medical Examinations'!F939),FALSE)</f>
        <v>No</v>
      </c>
      <c r="H940" s="11">
        <f>VLOOKUP($A940,'Medical Examinations'!$A:$J,COLUMN('Medical Examinations'!G939),FALSE)</f>
        <v>0</v>
      </c>
      <c r="I940" s="11" t="str">
        <f>VLOOKUP($A940,'Medical Examinations'!$A:$J,COLUMN('Medical Examinations'!H939),FALSE)</f>
        <v>No</v>
      </c>
      <c r="J940" s="11" t="str">
        <f>VLOOKUP($A940,'Medical Examinations'!$A:$J,COLUMN('Medical Examinations'!I939),FALSE)</f>
        <v>Obesity</v>
      </c>
      <c r="K940" s="11" t="str">
        <f>VLOOKUP($A940,'Medical Examinations'!$A:$J,COLUMN('Medical Examinations'!J939),FALSE)</f>
        <v>Normal</v>
      </c>
      <c r="L940" s="27">
        <f>VLOOKUP($A940,'Hospitalisation Details'!$A:$K,COLUMN('Hospitalisation Details'!J939),FALSE)</f>
        <v>30245</v>
      </c>
      <c r="M940" s="28">
        <f>VLOOKUP($A940,'Hospitalisation Details'!$A:$K,COLUMN('Hospitalisation Details'!F939),FALSE)</f>
        <v>11712.97</v>
      </c>
      <c r="N940" s="28" t="str">
        <f>VLOOKUP($A940,'Hospitalisation Details'!$A:$K,COLUMN('Hospitalisation Details'!G939),FALSE)</f>
        <v>Tier - 3</v>
      </c>
      <c r="O940" s="28" t="str">
        <f>VLOOKUP($A940,'Hospitalisation Details'!$A:$K,COLUMN('Hospitalisation Details'!H939),FALSE)</f>
        <v>Tier - 2</v>
      </c>
      <c r="P940" s="28" t="str">
        <f>VLOOKUP($A940,'Hospitalisation Details'!$A:$K,COLUMN('Hospitalisation Details'!I939),FALSE)</f>
        <v>R1021</v>
      </c>
      <c r="Q940" s="29">
        <f>VLOOKUP($A940,'Hospitalisation Details'!$A:$K,COLUMN('Hospitalisation Details'!K939),FALSE)</f>
        <v>40</v>
      </c>
    </row>
    <row r="941" spans="1:17" ht="15.75" customHeight="1" x14ac:dyDescent="0.35">
      <c r="A941" s="26" t="s">
        <v>979</v>
      </c>
      <c r="B941" s="11" t="str">
        <f>VLOOKUP(A941,'Customer Names'!A:E,COLUMN('Customer Names'!D940),FALSE)</f>
        <v>Mr. Peter</v>
      </c>
      <c r="C941" s="11">
        <f>VLOOKUP($A941,'Medical Examinations'!$A:$J,COLUMN('Medical Examinations'!B940),FALSE)</f>
        <v>30.69</v>
      </c>
      <c r="D941" s="11">
        <f>VLOOKUP($A941,'Medical Examinations'!$A:$J,COLUMN('Medical Examinations'!C940),FALSE)</f>
        <v>7.05</v>
      </c>
      <c r="E941" s="11" t="str">
        <f>VLOOKUP($A941,'Medical Examinations'!$A:$J,COLUMN('Medical Examinations'!D940),FALSE)</f>
        <v>Yes</v>
      </c>
      <c r="F941" s="11" t="str">
        <f>VLOOKUP($A941,'Medical Examinations'!$A:$J,COLUMN('Medical Examinations'!E940),FALSE)</f>
        <v>No</v>
      </c>
      <c r="G941" s="11" t="str">
        <f>VLOOKUP($A941,'Medical Examinations'!$A:$J,COLUMN('Medical Examinations'!F940),FALSE)</f>
        <v>No</v>
      </c>
      <c r="H941" s="11">
        <f>VLOOKUP($A941,'Medical Examinations'!$A:$J,COLUMN('Medical Examinations'!G940),FALSE)</f>
        <v>2</v>
      </c>
      <c r="I941" s="11" t="str">
        <f>VLOOKUP($A941,'Medical Examinations'!$A:$J,COLUMN('Medical Examinations'!H940),FALSE)</f>
        <v>No</v>
      </c>
      <c r="J941" s="11" t="str">
        <f>VLOOKUP($A941,'Medical Examinations'!$A:$J,COLUMN('Medical Examinations'!I940),FALSE)</f>
        <v>Obesity</v>
      </c>
      <c r="K941" s="11" t="str">
        <f>VLOOKUP($A941,'Medical Examinations'!$A:$J,COLUMN('Medical Examinations'!J940),FALSE)</f>
        <v>Diabetes</v>
      </c>
      <c r="L941" s="27">
        <f>VLOOKUP($A941,'Hospitalisation Details'!$A:$K,COLUMN('Hospitalisation Details'!J940),FALSE)</f>
        <v>25903</v>
      </c>
      <c r="M941" s="28">
        <f>VLOOKUP($A941,'Hospitalisation Details'!$A:$K,COLUMN('Hospitalisation Details'!F940),FALSE)</f>
        <v>11696.52</v>
      </c>
      <c r="N941" s="28" t="str">
        <f>VLOOKUP($A941,'Hospitalisation Details'!$A:$K,COLUMN('Hospitalisation Details'!G940),FALSE)</f>
        <v>Tier - 3</v>
      </c>
      <c r="O941" s="28" t="str">
        <f>VLOOKUP($A941,'Hospitalisation Details'!$A:$K,COLUMN('Hospitalisation Details'!H940),FALSE)</f>
        <v>Tier - 1</v>
      </c>
      <c r="P941" s="28" t="str">
        <f>VLOOKUP($A941,'Hospitalisation Details'!$A:$K,COLUMN('Hospitalisation Details'!I940),FALSE)</f>
        <v>R1021</v>
      </c>
      <c r="Q941" s="29">
        <f>VLOOKUP($A941,'Hospitalisation Details'!$A:$K,COLUMN('Hospitalisation Details'!K940),FALSE)</f>
        <v>52</v>
      </c>
    </row>
    <row r="942" spans="1:17" ht="15.75" customHeight="1" x14ac:dyDescent="0.35">
      <c r="A942" s="26" t="s">
        <v>980</v>
      </c>
      <c r="B942" s="11" t="str">
        <f>VLOOKUP(A942,'Customer Names'!A:E,COLUMN('Customer Names'!D941),FALSE)</f>
        <v>Ms. Chandler</v>
      </c>
      <c r="C942" s="11">
        <f>VLOOKUP($A942,'Medical Examinations'!$A:$J,COLUMN('Medical Examinations'!B941),FALSE)</f>
        <v>35.799999999999997</v>
      </c>
      <c r="D942" s="11">
        <f>VLOOKUP($A942,'Medical Examinations'!$A:$J,COLUMN('Medical Examinations'!C941),FALSE)</f>
        <v>5.63</v>
      </c>
      <c r="E942" s="11" t="str">
        <f>VLOOKUP($A942,'Medical Examinations'!$A:$J,COLUMN('Medical Examinations'!D941),FALSE)</f>
        <v>Yes</v>
      </c>
      <c r="F942" s="11" t="str">
        <f>VLOOKUP($A942,'Medical Examinations'!$A:$J,COLUMN('Medical Examinations'!E941),FALSE)</f>
        <v>No</v>
      </c>
      <c r="G942" s="11" t="str">
        <f>VLOOKUP($A942,'Medical Examinations'!$A:$J,COLUMN('Medical Examinations'!F941),FALSE)</f>
        <v>No</v>
      </c>
      <c r="H942" s="11">
        <f>VLOOKUP($A942,'Medical Examinations'!$A:$J,COLUMN('Medical Examinations'!G941),FALSE)</f>
        <v>2</v>
      </c>
      <c r="I942" s="11" t="str">
        <f>VLOOKUP($A942,'Medical Examinations'!$A:$J,COLUMN('Medical Examinations'!H941),FALSE)</f>
        <v>No</v>
      </c>
      <c r="J942" s="11" t="str">
        <f>VLOOKUP($A942,'Medical Examinations'!$A:$J,COLUMN('Medical Examinations'!I941),FALSE)</f>
        <v>Obesity</v>
      </c>
      <c r="K942" s="11" t="str">
        <f>VLOOKUP($A942,'Medical Examinations'!$A:$J,COLUMN('Medical Examinations'!J941),FALSE)</f>
        <v>Normal</v>
      </c>
      <c r="L942" s="27">
        <f>VLOOKUP($A942,'Hospitalisation Details'!$A:$K,COLUMN('Hospitalisation Details'!J941),FALSE)</f>
        <v>24420</v>
      </c>
      <c r="M942" s="28">
        <f>VLOOKUP($A942,'Hospitalisation Details'!$A:$K,COLUMN('Hospitalisation Details'!F941),FALSE)</f>
        <v>11674.13</v>
      </c>
      <c r="N942" s="28" t="str">
        <f>VLOOKUP($A942,'Hospitalisation Details'!$A:$K,COLUMN('Hospitalisation Details'!G941),FALSE)</f>
        <v>Tier - 3</v>
      </c>
      <c r="O942" s="28" t="str">
        <f>VLOOKUP($A942,'Hospitalisation Details'!$A:$K,COLUMN('Hospitalisation Details'!H941),FALSE)</f>
        <v>Tier - 1</v>
      </c>
      <c r="P942" s="28" t="str">
        <f>VLOOKUP($A942,'Hospitalisation Details'!$A:$K,COLUMN('Hospitalisation Details'!I941),FALSE)</f>
        <v>R1011</v>
      </c>
      <c r="Q942" s="29">
        <f>VLOOKUP($A942,'Hospitalisation Details'!$A:$K,COLUMN('Hospitalisation Details'!K941),FALSE)</f>
        <v>56</v>
      </c>
    </row>
    <row r="943" spans="1:17" ht="15.75" customHeight="1" x14ac:dyDescent="0.35">
      <c r="A943" s="26" t="s">
        <v>981</v>
      </c>
      <c r="B943" s="11" t="str">
        <f>VLOOKUP(A943,'Customer Names'!A:E,COLUMN('Customer Names'!D942),FALSE)</f>
        <v>Ms. Silvana</v>
      </c>
      <c r="C943" s="11">
        <f>VLOOKUP($A943,'Medical Examinations'!$A:$J,COLUMN('Medical Examinations'!B942),FALSE)</f>
        <v>28.785</v>
      </c>
      <c r="D943" s="11">
        <f>VLOOKUP($A943,'Medical Examinations'!$A:$J,COLUMN('Medical Examinations'!C942),FALSE)</f>
        <v>4.24</v>
      </c>
      <c r="E943" s="11" t="str">
        <f>VLOOKUP($A943,'Medical Examinations'!$A:$J,COLUMN('Medical Examinations'!D942),FALSE)</f>
        <v>Yes</v>
      </c>
      <c r="F943" s="11" t="str">
        <f>VLOOKUP($A943,'Medical Examinations'!$A:$J,COLUMN('Medical Examinations'!E942),FALSE)</f>
        <v>No</v>
      </c>
      <c r="G943" s="11" t="str">
        <f>VLOOKUP($A943,'Medical Examinations'!$A:$J,COLUMN('Medical Examinations'!F942),FALSE)</f>
        <v>No</v>
      </c>
      <c r="H943" s="11">
        <f>VLOOKUP($A943,'Medical Examinations'!$A:$J,COLUMN('Medical Examinations'!G942),FALSE)</f>
        <v>2</v>
      </c>
      <c r="I943" s="11" t="str">
        <f>VLOOKUP($A943,'Medical Examinations'!$A:$J,COLUMN('Medical Examinations'!H942),FALSE)</f>
        <v>No</v>
      </c>
      <c r="J943" s="11" t="str">
        <f>VLOOKUP($A943,'Medical Examinations'!$A:$J,COLUMN('Medical Examinations'!I942),FALSE)</f>
        <v>Overweight</v>
      </c>
      <c r="K943" s="11" t="str">
        <f>VLOOKUP($A943,'Medical Examinations'!$A:$J,COLUMN('Medical Examinations'!J942),FALSE)</f>
        <v>Normal</v>
      </c>
      <c r="L943" s="27">
        <f>VLOOKUP($A943,'Hospitalisation Details'!$A:$K,COLUMN('Hospitalisation Details'!J942),FALSE)</f>
        <v>24342</v>
      </c>
      <c r="M943" s="28">
        <f>VLOOKUP($A943,'Hospitalisation Details'!$A:$K,COLUMN('Hospitalisation Details'!F942),FALSE)</f>
        <v>11658.38</v>
      </c>
      <c r="N943" s="28" t="str">
        <f>VLOOKUP($A943,'Hospitalisation Details'!$A:$K,COLUMN('Hospitalisation Details'!G942),FALSE)</f>
        <v>Tier - 3</v>
      </c>
      <c r="O943" s="28" t="str">
        <f>VLOOKUP($A943,'Hospitalisation Details'!$A:$K,COLUMN('Hospitalisation Details'!H942),FALSE)</f>
        <v>Tier - 3</v>
      </c>
      <c r="P943" s="28" t="str">
        <f>VLOOKUP($A943,'Hospitalisation Details'!$A:$K,COLUMN('Hospitalisation Details'!I942),FALSE)</f>
        <v>R1024</v>
      </c>
      <c r="Q943" s="29">
        <f>VLOOKUP($A943,'Hospitalisation Details'!$A:$K,COLUMN('Hospitalisation Details'!K942),FALSE)</f>
        <v>56</v>
      </c>
    </row>
    <row r="944" spans="1:17" ht="15.75" customHeight="1" x14ac:dyDescent="0.35">
      <c r="A944" s="26" t="s">
        <v>982</v>
      </c>
      <c r="B944" s="11" t="str">
        <f>VLOOKUP(A944,'Customer Names'!A:E,COLUMN('Customer Names'!D943),FALSE)</f>
        <v>Ms. Natty</v>
      </c>
      <c r="C944" s="11">
        <f>VLOOKUP($A944,'Medical Examinations'!$A:$J,COLUMN('Medical Examinations'!B943),FALSE)</f>
        <v>28.594999999999999</v>
      </c>
      <c r="D944" s="11">
        <f>VLOOKUP($A944,'Medical Examinations'!$A:$J,COLUMN('Medical Examinations'!C943),FALSE)</f>
        <v>4.96</v>
      </c>
      <c r="E944" s="11" t="str">
        <f>VLOOKUP($A944,'Medical Examinations'!$A:$J,COLUMN('Medical Examinations'!D943),FALSE)</f>
        <v>Yes</v>
      </c>
      <c r="F944" s="11" t="str">
        <f>VLOOKUP($A944,'Medical Examinations'!$A:$J,COLUMN('Medical Examinations'!E943),FALSE)</f>
        <v>No</v>
      </c>
      <c r="G944" s="11" t="str">
        <f>VLOOKUP($A944,'Medical Examinations'!$A:$J,COLUMN('Medical Examinations'!F943),FALSE)</f>
        <v>No</v>
      </c>
      <c r="H944" s="11">
        <f>VLOOKUP($A944,'Medical Examinations'!$A:$J,COLUMN('Medical Examinations'!G943),FALSE)</f>
        <v>2</v>
      </c>
      <c r="I944" s="11" t="str">
        <f>VLOOKUP($A944,'Medical Examinations'!$A:$J,COLUMN('Medical Examinations'!H943),FALSE)</f>
        <v>No</v>
      </c>
      <c r="J944" s="11" t="str">
        <f>VLOOKUP($A944,'Medical Examinations'!$A:$J,COLUMN('Medical Examinations'!I943),FALSE)</f>
        <v>Overweight</v>
      </c>
      <c r="K944" s="11" t="str">
        <f>VLOOKUP($A944,'Medical Examinations'!$A:$J,COLUMN('Medical Examinations'!J943),FALSE)</f>
        <v>Normal</v>
      </c>
      <c r="L944" s="27">
        <f>VLOOKUP($A944,'Hospitalisation Details'!$A:$K,COLUMN('Hospitalisation Details'!J943),FALSE)</f>
        <v>24294</v>
      </c>
      <c r="M944" s="28">
        <f>VLOOKUP($A944,'Hospitalisation Details'!$A:$K,COLUMN('Hospitalisation Details'!F943),FALSE)</f>
        <v>11658.12</v>
      </c>
      <c r="N944" s="28" t="str">
        <f>VLOOKUP($A944,'Hospitalisation Details'!$A:$K,COLUMN('Hospitalisation Details'!G943),FALSE)</f>
        <v>Tier - 3</v>
      </c>
      <c r="O944" s="28" t="str">
        <f>VLOOKUP($A944,'Hospitalisation Details'!$A:$K,COLUMN('Hospitalisation Details'!H943),FALSE)</f>
        <v>Tier - 1</v>
      </c>
      <c r="P944" s="28" t="str">
        <f>VLOOKUP($A944,'Hospitalisation Details'!$A:$K,COLUMN('Hospitalisation Details'!I943),FALSE)</f>
        <v>R1024</v>
      </c>
      <c r="Q944" s="29">
        <f>VLOOKUP($A944,'Hospitalisation Details'!$A:$K,COLUMN('Hospitalisation Details'!K943),FALSE)</f>
        <v>56</v>
      </c>
    </row>
    <row r="945" spans="1:17" ht="15.75" customHeight="1" x14ac:dyDescent="0.35">
      <c r="A945" s="26" t="s">
        <v>983</v>
      </c>
      <c r="B945" s="11" t="str">
        <f>VLOOKUP(A945,'Customer Names'!A:E,COLUMN('Customer Names'!D944),FALSE)</f>
        <v>Mr. Nicholas</v>
      </c>
      <c r="C945" s="11">
        <f>VLOOKUP($A945,'Medical Examinations'!$A:$J,COLUMN('Medical Examinations'!B944),FALSE)</f>
        <v>48.75</v>
      </c>
      <c r="D945" s="11">
        <f>VLOOKUP($A945,'Medical Examinations'!$A:$J,COLUMN('Medical Examinations'!C944),FALSE)</f>
        <v>4.34</v>
      </c>
      <c r="E945" s="11" t="str">
        <f>VLOOKUP($A945,'Medical Examinations'!$A:$J,COLUMN('Medical Examinations'!D944),FALSE)</f>
        <v>No</v>
      </c>
      <c r="F945" s="11" t="str">
        <f>VLOOKUP($A945,'Medical Examinations'!$A:$J,COLUMN('Medical Examinations'!E944),FALSE)</f>
        <v>No</v>
      </c>
      <c r="G945" s="11" t="str">
        <f>VLOOKUP($A945,'Medical Examinations'!$A:$J,COLUMN('Medical Examinations'!F944),FALSE)</f>
        <v>No</v>
      </c>
      <c r="H945" s="11">
        <f>VLOOKUP($A945,'Medical Examinations'!$A:$J,COLUMN('Medical Examinations'!G944),FALSE)</f>
        <v>0</v>
      </c>
      <c r="I945" s="11" t="str">
        <f>VLOOKUP($A945,'Medical Examinations'!$A:$J,COLUMN('Medical Examinations'!H944),FALSE)</f>
        <v>No</v>
      </c>
      <c r="J945" s="11" t="str">
        <f>VLOOKUP($A945,'Medical Examinations'!$A:$J,COLUMN('Medical Examinations'!I944),FALSE)</f>
        <v>Obesity</v>
      </c>
      <c r="K945" s="11" t="str">
        <f>VLOOKUP($A945,'Medical Examinations'!$A:$J,COLUMN('Medical Examinations'!J944),FALSE)</f>
        <v>Normal</v>
      </c>
      <c r="L945" s="27">
        <f>VLOOKUP($A945,'Hospitalisation Details'!$A:$K,COLUMN('Hospitalisation Details'!J944),FALSE)</f>
        <v>34535</v>
      </c>
      <c r="M945" s="28">
        <f>VLOOKUP($A945,'Hospitalisation Details'!$A:$K,COLUMN('Hospitalisation Details'!F944),FALSE)</f>
        <v>11657.81</v>
      </c>
      <c r="N945" s="28" t="str">
        <f>VLOOKUP($A945,'Hospitalisation Details'!$A:$K,COLUMN('Hospitalisation Details'!G944),FALSE)</f>
        <v>Tier - 3</v>
      </c>
      <c r="O945" s="28" t="str">
        <f>VLOOKUP($A945,'Hospitalisation Details'!$A:$K,COLUMN('Hospitalisation Details'!H944),FALSE)</f>
        <v>Tier - 2</v>
      </c>
      <c r="P945" s="28" t="str">
        <f>VLOOKUP($A945,'Hospitalisation Details'!$A:$K,COLUMN('Hospitalisation Details'!I944),FALSE)</f>
        <v>R1023</v>
      </c>
      <c r="Q945" s="29">
        <f>VLOOKUP($A945,'Hospitalisation Details'!$A:$K,COLUMN('Hospitalisation Details'!K944),FALSE)</f>
        <v>28</v>
      </c>
    </row>
    <row r="946" spans="1:17" ht="15.75" customHeight="1" x14ac:dyDescent="0.35">
      <c r="A946" s="26" t="s">
        <v>984</v>
      </c>
      <c r="B946" s="11" t="str">
        <f>VLOOKUP(A946,'Customer Names'!A:E,COLUMN('Customer Names'!D945),FALSE)</f>
        <v>Ms. Rebecca</v>
      </c>
      <c r="C946" s="11">
        <f>VLOOKUP($A946,'Medical Examinations'!$A:$J,COLUMN('Medical Examinations'!B945),FALSE)</f>
        <v>28.31</v>
      </c>
      <c r="D946" s="11">
        <f>VLOOKUP($A946,'Medical Examinations'!$A:$J,COLUMN('Medical Examinations'!C945),FALSE)</f>
        <v>5.43</v>
      </c>
      <c r="E946" s="11" t="str">
        <f>VLOOKUP($A946,'Medical Examinations'!$A:$J,COLUMN('Medical Examinations'!D945),FALSE)</f>
        <v>Yes</v>
      </c>
      <c r="F946" s="11" t="str">
        <f>VLOOKUP($A946,'Medical Examinations'!$A:$J,COLUMN('Medical Examinations'!E945),FALSE)</f>
        <v>No</v>
      </c>
      <c r="G946" s="11" t="str">
        <f>VLOOKUP($A946,'Medical Examinations'!$A:$J,COLUMN('Medical Examinations'!F945),FALSE)</f>
        <v>No</v>
      </c>
      <c r="H946" s="11">
        <f>VLOOKUP($A946,'Medical Examinations'!$A:$J,COLUMN('Medical Examinations'!G945),FALSE)</f>
        <v>2</v>
      </c>
      <c r="I946" s="11" t="str">
        <f>VLOOKUP($A946,'Medical Examinations'!$A:$J,COLUMN('Medical Examinations'!H945),FALSE)</f>
        <v>No</v>
      </c>
      <c r="J946" s="11" t="str">
        <f>VLOOKUP($A946,'Medical Examinations'!$A:$J,COLUMN('Medical Examinations'!I945),FALSE)</f>
        <v>Overweight</v>
      </c>
      <c r="K946" s="11" t="str">
        <f>VLOOKUP($A946,'Medical Examinations'!$A:$J,COLUMN('Medical Examinations'!J945),FALSE)</f>
        <v>Normal</v>
      </c>
      <c r="L946" s="27">
        <f>VLOOKUP($A946,'Hospitalisation Details'!$A:$K,COLUMN('Hospitalisation Details'!J945),FALSE)</f>
        <v>24384</v>
      </c>
      <c r="M946" s="28">
        <f>VLOOKUP($A946,'Hospitalisation Details'!$A:$K,COLUMN('Hospitalisation Details'!F945),FALSE)</f>
        <v>11657.72</v>
      </c>
      <c r="N946" s="28" t="str">
        <f>VLOOKUP($A946,'Hospitalisation Details'!$A:$K,COLUMN('Hospitalisation Details'!G945),FALSE)</f>
        <v>Tier - 3</v>
      </c>
      <c r="O946" s="28" t="str">
        <f>VLOOKUP($A946,'Hospitalisation Details'!$A:$K,COLUMN('Hospitalisation Details'!H945),FALSE)</f>
        <v>Tier - 2</v>
      </c>
      <c r="P946" s="28" t="str">
        <f>VLOOKUP($A946,'Hospitalisation Details'!$A:$K,COLUMN('Hospitalisation Details'!I945),FALSE)</f>
        <v>R1024</v>
      </c>
      <c r="Q946" s="29">
        <f>VLOOKUP($A946,'Hospitalisation Details'!$A:$K,COLUMN('Hospitalisation Details'!K945),FALSE)</f>
        <v>56</v>
      </c>
    </row>
    <row r="947" spans="1:17" ht="15.75" customHeight="1" x14ac:dyDescent="0.35">
      <c r="A947" s="26" t="s">
        <v>985</v>
      </c>
      <c r="B947" s="11" t="str">
        <f>VLOOKUP(A947,'Customer Names'!A:E,COLUMN('Customer Names'!D946),FALSE)</f>
        <v>Mr. John</v>
      </c>
      <c r="C947" s="11">
        <f>VLOOKUP($A947,'Medical Examinations'!$A:$J,COLUMN('Medical Examinations'!B946),FALSE)</f>
        <v>38.39</v>
      </c>
      <c r="D947" s="11">
        <f>VLOOKUP($A947,'Medical Examinations'!$A:$J,COLUMN('Medical Examinations'!C946),FALSE)</f>
        <v>8.33</v>
      </c>
      <c r="E947" s="11" t="str">
        <f>VLOOKUP($A947,'Medical Examinations'!$A:$J,COLUMN('Medical Examinations'!D946),FALSE)</f>
        <v>Yes</v>
      </c>
      <c r="F947" s="11" t="str">
        <f>VLOOKUP($A947,'Medical Examinations'!$A:$J,COLUMN('Medical Examinations'!E946),FALSE)</f>
        <v>No</v>
      </c>
      <c r="G947" s="11" t="str">
        <f>VLOOKUP($A947,'Medical Examinations'!$A:$J,COLUMN('Medical Examinations'!F946),FALSE)</f>
        <v>No</v>
      </c>
      <c r="H947" s="11">
        <f>VLOOKUP($A947,'Medical Examinations'!$A:$J,COLUMN('Medical Examinations'!G946),FALSE)</f>
        <v>1</v>
      </c>
      <c r="I947" s="11" t="str">
        <f>VLOOKUP($A947,'Medical Examinations'!$A:$J,COLUMN('Medical Examinations'!H946),FALSE)</f>
        <v>No</v>
      </c>
      <c r="J947" s="11" t="str">
        <f>VLOOKUP($A947,'Medical Examinations'!$A:$J,COLUMN('Medical Examinations'!I946),FALSE)</f>
        <v>Obesity</v>
      </c>
      <c r="K947" s="11" t="str">
        <f>VLOOKUP($A947,'Medical Examinations'!$A:$J,COLUMN('Medical Examinations'!J946),FALSE)</f>
        <v>Diabetes</v>
      </c>
      <c r="L947" s="27">
        <f>VLOOKUP($A947,'Hospitalisation Details'!$A:$K,COLUMN('Hospitalisation Details'!J946),FALSE)</f>
        <v>31610</v>
      </c>
      <c r="M947" s="28">
        <f>VLOOKUP($A947,'Hospitalisation Details'!$A:$K,COLUMN('Hospitalisation Details'!F946),FALSE)</f>
        <v>11625.11</v>
      </c>
      <c r="N947" s="28" t="str">
        <f>VLOOKUP($A947,'Hospitalisation Details'!$A:$K,COLUMN('Hospitalisation Details'!G946),FALSE)</f>
        <v>Tier - 3</v>
      </c>
      <c r="O947" s="28" t="str">
        <f>VLOOKUP($A947,'Hospitalisation Details'!$A:$K,COLUMN('Hospitalisation Details'!H946),FALSE)</f>
        <v>Tier - 3</v>
      </c>
      <c r="P947" s="28" t="str">
        <f>VLOOKUP($A947,'Hospitalisation Details'!$A:$K,COLUMN('Hospitalisation Details'!I946),FALSE)</f>
        <v>R1022</v>
      </c>
      <c r="Q947" s="29">
        <f>VLOOKUP($A947,'Hospitalisation Details'!$A:$K,COLUMN('Hospitalisation Details'!K946),FALSE)</f>
        <v>36</v>
      </c>
    </row>
    <row r="948" spans="1:17" ht="15.75" customHeight="1" x14ac:dyDescent="0.35">
      <c r="A948" s="26" t="s">
        <v>986</v>
      </c>
      <c r="B948" s="11" t="str">
        <f>VLOOKUP(A948,'Customer Names'!A:E,COLUMN('Customer Names'!D947),FALSE)</f>
        <v>Mr. Antony</v>
      </c>
      <c r="C948" s="11">
        <f>VLOOKUP($A948,'Medical Examinations'!$A:$J,COLUMN('Medical Examinations'!B947),FALSE)</f>
        <v>25.87</v>
      </c>
      <c r="D948" s="11">
        <f>VLOOKUP($A948,'Medical Examinations'!$A:$J,COLUMN('Medical Examinations'!C947),FALSE)</f>
        <v>5.63</v>
      </c>
      <c r="E948" s="11" t="str">
        <f>VLOOKUP($A948,'Medical Examinations'!$A:$J,COLUMN('Medical Examinations'!D947),FALSE)</f>
        <v>Yes</v>
      </c>
      <c r="F948" s="11" t="str">
        <f>VLOOKUP($A948,'Medical Examinations'!$A:$J,COLUMN('Medical Examinations'!E947),FALSE)</f>
        <v>No</v>
      </c>
      <c r="G948" s="11" t="str">
        <f>VLOOKUP($A948,'Medical Examinations'!$A:$J,COLUMN('Medical Examinations'!F947),FALSE)</f>
        <v>No</v>
      </c>
      <c r="H948" s="11">
        <f>VLOOKUP($A948,'Medical Examinations'!$A:$J,COLUMN('Medical Examinations'!G947),FALSE)</f>
        <v>1</v>
      </c>
      <c r="I948" s="11" t="str">
        <f>VLOOKUP($A948,'Medical Examinations'!$A:$J,COLUMN('Medical Examinations'!H947),FALSE)</f>
        <v>No</v>
      </c>
      <c r="J948" s="11" t="str">
        <f>VLOOKUP($A948,'Medical Examinations'!$A:$J,COLUMN('Medical Examinations'!I947),FALSE)</f>
        <v>Overweight</v>
      </c>
      <c r="K948" s="11" t="str">
        <f>VLOOKUP($A948,'Medical Examinations'!$A:$J,COLUMN('Medical Examinations'!J947),FALSE)</f>
        <v>Normal</v>
      </c>
      <c r="L948" s="27">
        <f>VLOOKUP($A948,'Hospitalisation Details'!$A:$K,COLUMN('Hospitalisation Details'!J947),FALSE)</f>
        <v>23548</v>
      </c>
      <c r="M948" s="28">
        <f>VLOOKUP($A948,'Hospitalisation Details'!$A:$K,COLUMN('Hospitalisation Details'!F947),FALSE)</f>
        <v>11602.75</v>
      </c>
      <c r="N948" s="28" t="str">
        <f>VLOOKUP($A948,'Hospitalisation Details'!$A:$K,COLUMN('Hospitalisation Details'!G947),FALSE)</f>
        <v>Tier - 3</v>
      </c>
      <c r="O948" s="28" t="str">
        <f>VLOOKUP($A948,'Hospitalisation Details'!$A:$K,COLUMN('Hospitalisation Details'!H947),FALSE)</f>
        <v>Tier - 1</v>
      </c>
      <c r="P948" s="28" t="str">
        <f>VLOOKUP($A948,'Hospitalisation Details'!$A:$K,COLUMN('Hospitalisation Details'!I947),FALSE)</f>
        <v>R1020</v>
      </c>
      <c r="Q948" s="29">
        <f>VLOOKUP($A948,'Hospitalisation Details'!$A:$K,COLUMN('Hospitalisation Details'!K947),FALSE)</f>
        <v>58</v>
      </c>
    </row>
    <row r="949" spans="1:17" ht="15.75" customHeight="1" x14ac:dyDescent="0.35">
      <c r="A949" s="26" t="s">
        <v>987</v>
      </c>
      <c r="B949" s="11" t="str">
        <f>VLOOKUP(A949,'Customer Names'!A:E,COLUMN('Customer Names'!D948),FALSE)</f>
        <v>Mr. Eric</v>
      </c>
      <c r="C949" s="11">
        <f>VLOOKUP($A949,'Medical Examinations'!$A:$J,COLUMN('Medical Examinations'!B948),FALSE)</f>
        <v>43.7</v>
      </c>
      <c r="D949" s="11">
        <f>VLOOKUP($A949,'Medical Examinations'!$A:$J,COLUMN('Medical Examinations'!C948),FALSE)</f>
        <v>7.23</v>
      </c>
      <c r="E949" s="11" t="str">
        <f>VLOOKUP($A949,'Medical Examinations'!$A:$J,COLUMN('Medical Examinations'!D948),FALSE)</f>
        <v>No</v>
      </c>
      <c r="F949" s="11" t="str">
        <f>VLOOKUP($A949,'Medical Examinations'!$A:$J,COLUMN('Medical Examinations'!E948),FALSE)</f>
        <v>No</v>
      </c>
      <c r="G949" s="11" t="str">
        <f>VLOOKUP($A949,'Medical Examinations'!$A:$J,COLUMN('Medical Examinations'!F948),FALSE)</f>
        <v>No</v>
      </c>
      <c r="H949" s="11">
        <f>VLOOKUP($A949,'Medical Examinations'!$A:$J,COLUMN('Medical Examinations'!G948),FALSE)</f>
        <v>0</v>
      </c>
      <c r="I949" s="11" t="str">
        <f>VLOOKUP($A949,'Medical Examinations'!$A:$J,COLUMN('Medical Examinations'!H948),FALSE)</f>
        <v>No</v>
      </c>
      <c r="J949" s="11" t="str">
        <f>VLOOKUP($A949,'Medical Examinations'!$A:$J,COLUMN('Medical Examinations'!I948),FALSE)</f>
        <v>Obesity</v>
      </c>
      <c r="K949" s="11" t="str">
        <f>VLOOKUP($A949,'Medical Examinations'!$A:$J,COLUMN('Medical Examinations'!J948),FALSE)</f>
        <v>Diabetes</v>
      </c>
      <c r="L949" s="27">
        <f>VLOOKUP($A949,'Hospitalisation Details'!$A:$K,COLUMN('Hospitalisation Details'!J948),FALSE)</f>
        <v>24052</v>
      </c>
      <c r="M949" s="28">
        <f>VLOOKUP($A949,'Hospitalisation Details'!$A:$K,COLUMN('Hospitalisation Details'!F948),FALSE)</f>
        <v>11576.13</v>
      </c>
      <c r="N949" s="28" t="str">
        <f>VLOOKUP($A949,'Hospitalisation Details'!$A:$K,COLUMN('Hospitalisation Details'!G948),FALSE)</f>
        <v>Tier - 3</v>
      </c>
      <c r="O949" s="28" t="str">
        <f>VLOOKUP($A949,'Hospitalisation Details'!$A:$K,COLUMN('Hospitalisation Details'!H948),FALSE)</f>
        <v>Tier - 3</v>
      </c>
      <c r="P949" s="28" t="str">
        <f>VLOOKUP($A949,'Hospitalisation Details'!$A:$K,COLUMN('Hospitalisation Details'!I948),FALSE)</f>
        <v>R1011</v>
      </c>
      <c r="Q949" s="29">
        <f>VLOOKUP($A949,'Hospitalisation Details'!$A:$K,COLUMN('Hospitalisation Details'!K948),FALSE)</f>
        <v>57</v>
      </c>
    </row>
    <row r="950" spans="1:17" ht="15.75" customHeight="1" x14ac:dyDescent="0.35">
      <c r="A950" s="26" t="s">
        <v>988</v>
      </c>
      <c r="B950" s="11" t="str">
        <f>VLOOKUP(A950,'Customer Names'!A:E,COLUMN('Customer Names'!D949),FALSE)</f>
        <v>Mr. Erik</v>
      </c>
      <c r="C950" s="11">
        <f>VLOOKUP($A950,'Medical Examinations'!$A:$J,COLUMN('Medical Examinations'!B949),FALSE)</f>
        <v>40.945</v>
      </c>
      <c r="D950" s="11">
        <f>VLOOKUP($A950,'Medical Examinations'!$A:$J,COLUMN('Medical Examinations'!C949),FALSE)</f>
        <v>10.57</v>
      </c>
      <c r="E950" s="11" t="str">
        <f>VLOOKUP($A950,'Medical Examinations'!$A:$J,COLUMN('Medical Examinations'!D949),FALSE)</f>
        <v>No</v>
      </c>
      <c r="F950" s="11" t="str">
        <f>VLOOKUP($A950,'Medical Examinations'!$A:$J,COLUMN('Medical Examinations'!E949),FALSE)</f>
        <v>No</v>
      </c>
      <c r="G950" s="11" t="str">
        <f>VLOOKUP($A950,'Medical Examinations'!$A:$J,COLUMN('Medical Examinations'!F949),FALSE)</f>
        <v>No</v>
      </c>
      <c r="H950" s="11">
        <f>VLOOKUP($A950,'Medical Examinations'!$A:$J,COLUMN('Medical Examinations'!G949),FALSE)</f>
        <v>0</v>
      </c>
      <c r="I950" s="11" t="str">
        <f>VLOOKUP($A950,'Medical Examinations'!$A:$J,COLUMN('Medical Examinations'!H949),FALSE)</f>
        <v>No</v>
      </c>
      <c r="J950" s="11" t="str">
        <f>VLOOKUP($A950,'Medical Examinations'!$A:$J,COLUMN('Medical Examinations'!I949),FALSE)</f>
        <v>Obesity</v>
      </c>
      <c r="K950" s="11" t="str">
        <f>VLOOKUP($A950,'Medical Examinations'!$A:$J,COLUMN('Medical Examinations'!J949),FALSE)</f>
        <v>Diabetes</v>
      </c>
      <c r="L950" s="27">
        <f>VLOOKUP($A950,'Hospitalisation Details'!$A:$K,COLUMN('Hospitalisation Details'!J949),FALSE)</f>
        <v>24101</v>
      </c>
      <c r="M950" s="28">
        <f>VLOOKUP($A950,'Hospitalisation Details'!$A:$K,COLUMN('Hospitalisation Details'!F949),FALSE)</f>
        <v>11566.3</v>
      </c>
      <c r="N950" s="28" t="str">
        <f>VLOOKUP($A950,'Hospitalisation Details'!$A:$K,COLUMN('Hospitalisation Details'!G949),FALSE)</f>
        <v>Tier - 3</v>
      </c>
      <c r="O950" s="28" t="str">
        <f>VLOOKUP($A950,'Hospitalisation Details'!$A:$K,COLUMN('Hospitalisation Details'!H949),FALSE)</f>
        <v>Tier - 3</v>
      </c>
      <c r="P950" s="28" t="str">
        <f>VLOOKUP($A950,'Hospitalisation Details'!$A:$K,COLUMN('Hospitalisation Details'!I949),FALSE)</f>
        <v>R1016</v>
      </c>
      <c r="Q950" s="29">
        <f>VLOOKUP($A950,'Hospitalisation Details'!$A:$K,COLUMN('Hospitalisation Details'!K949),FALSE)</f>
        <v>57</v>
      </c>
    </row>
    <row r="951" spans="1:17" ht="15.75" customHeight="1" x14ac:dyDescent="0.35">
      <c r="A951" s="26" t="s">
        <v>989</v>
      </c>
      <c r="B951" s="11" t="str">
        <f>VLOOKUP(A951,'Customer Names'!A:E,COLUMN('Customer Names'!D950),FALSE)</f>
        <v>Mr. Matthew</v>
      </c>
      <c r="C951" s="11">
        <f>VLOOKUP($A951,'Medical Examinations'!$A:$J,COLUMN('Medical Examinations'!B950),FALSE)</f>
        <v>27.94</v>
      </c>
      <c r="D951" s="11">
        <f>VLOOKUP($A951,'Medical Examinations'!$A:$J,COLUMN('Medical Examinations'!C950),FALSE)</f>
        <v>7.92</v>
      </c>
      <c r="E951" s="11" t="str">
        <f>VLOOKUP($A951,'Medical Examinations'!$A:$J,COLUMN('Medical Examinations'!D950),FALSE)</f>
        <v>No</v>
      </c>
      <c r="F951" s="11" t="str">
        <f>VLOOKUP($A951,'Medical Examinations'!$A:$J,COLUMN('Medical Examinations'!E950),FALSE)</f>
        <v>No</v>
      </c>
      <c r="G951" s="11" t="str">
        <f>VLOOKUP($A951,'Medical Examinations'!$A:$J,COLUMN('Medical Examinations'!F950),FALSE)</f>
        <v>No</v>
      </c>
      <c r="H951" s="11">
        <f>VLOOKUP($A951,'Medical Examinations'!$A:$J,COLUMN('Medical Examinations'!G950),FALSE)</f>
        <v>0</v>
      </c>
      <c r="I951" s="11" t="str">
        <f>VLOOKUP($A951,'Medical Examinations'!$A:$J,COLUMN('Medical Examinations'!H950),FALSE)</f>
        <v>No</v>
      </c>
      <c r="J951" s="11" t="str">
        <f>VLOOKUP($A951,'Medical Examinations'!$A:$J,COLUMN('Medical Examinations'!I950),FALSE)</f>
        <v>Overweight</v>
      </c>
      <c r="K951" s="11" t="str">
        <f>VLOOKUP($A951,'Medical Examinations'!$A:$J,COLUMN('Medical Examinations'!J950),FALSE)</f>
        <v>Diabetes</v>
      </c>
      <c r="L951" s="27">
        <f>VLOOKUP($A951,'Hospitalisation Details'!$A:$K,COLUMN('Hospitalisation Details'!J950),FALSE)</f>
        <v>24042</v>
      </c>
      <c r="M951" s="28">
        <f>VLOOKUP($A951,'Hospitalisation Details'!$A:$K,COLUMN('Hospitalisation Details'!F950),FALSE)</f>
        <v>11554.22</v>
      </c>
      <c r="N951" s="28" t="str">
        <f>VLOOKUP($A951,'Hospitalisation Details'!$A:$K,COLUMN('Hospitalisation Details'!G950),FALSE)</f>
        <v>Tier - 3</v>
      </c>
      <c r="O951" s="28" t="str">
        <f>VLOOKUP($A951,'Hospitalisation Details'!$A:$K,COLUMN('Hospitalisation Details'!H950),FALSE)</f>
        <v>Tier - 1</v>
      </c>
      <c r="P951" s="28" t="str">
        <f>VLOOKUP($A951,'Hospitalisation Details'!$A:$K,COLUMN('Hospitalisation Details'!I950),FALSE)</f>
        <v>R1013</v>
      </c>
      <c r="Q951" s="29">
        <f>VLOOKUP($A951,'Hospitalisation Details'!$A:$K,COLUMN('Hospitalisation Details'!K950),FALSE)</f>
        <v>57</v>
      </c>
    </row>
    <row r="952" spans="1:17" ht="15.75" customHeight="1" x14ac:dyDescent="0.35">
      <c r="A952" s="26" t="s">
        <v>990</v>
      </c>
      <c r="B952" s="11" t="str">
        <f>VLOOKUP(A952,'Customer Names'!A:E,COLUMN('Customer Names'!D951),FALSE)</f>
        <v>Ms. Cassandra</v>
      </c>
      <c r="C952" s="11">
        <f>VLOOKUP($A952,'Medical Examinations'!$A:$J,COLUMN('Medical Examinations'!B951),FALSE)</f>
        <v>31.9</v>
      </c>
      <c r="D952" s="11">
        <f>VLOOKUP($A952,'Medical Examinations'!$A:$J,COLUMN('Medical Examinations'!C951),FALSE)</f>
        <v>10.119999999999999</v>
      </c>
      <c r="E952" s="11" t="str">
        <f>VLOOKUP($A952,'Medical Examinations'!$A:$J,COLUMN('Medical Examinations'!D951),FALSE)</f>
        <v>No</v>
      </c>
      <c r="F952" s="11" t="str">
        <f>VLOOKUP($A952,'Medical Examinations'!$A:$J,COLUMN('Medical Examinations'!E951),FALSE)</f>
        <v>No</v>
      </c>
      <c r="G952" s="11" t="str">
        <f>VLOOKUP($A952,'Medical Examinations'!$A:$J,COLUMN('Medical Examinations'!F951),FALSE)</f>
        <v>No</v>
      </c>
      <c r="H952" s="11">
        <f>VLOOKUP($A952,'Medical Examinations'!$A:$J,COLUMN('Medical Examinations'!G951),FALSE)</f>
        <v>2</v>
      </c>
      <c r="I952" s="11" t="str">
        <f>VLOOKUP($A952,'Medical Examinations'!$A:$J,COLUMN('Medical Examinations'!H951),FALSE)</f>
        <v>No</v>
      </c>
      <c r="J952" s="11" t="str">
        <f>VLOOKUP($A952,'Medical Examinations'!$A:$J,COLUMN('Medical Examinations'!I951),FALSE)</f>
        <v>Obesity</v>
      </c>
      <c r="K952" s="11" t="str">
        <f>VLOOKUP($A952,'Medical Examinations'!$A:$J,COLUMN('Medical Examinations'!J951),FALSE)</f>
        <v>Diabetes</v>
      </c>
      <c r="L952" s="27">
        <f>VLOOKUP($A952,'Hospitalisation Details'!$A:$K,COLUMN('Hospitalisation Details'!J951),FALSE)</f>
        <v>26868</v>
      </c>
      <c r="M952" s="28">
        <f>VLOOKUP($A952,'Hospitalisation Details'!$A:$K,COLUMN('Hospitalisation Details'!F951),FALSE)</f>
        <v>11552.9</v>
      </c>
      <c r="N952" s="28" t="str">
        <f>VLOOKUP($A952,'Hospitalisation Details'!$A:$K,COLUMN('Hospitalisation Details'!G951),FALSE)</f>
        <v>Tier - 3</v>
      </c>
      <c r="O952" s="28" t="str">
        <f>VLOOKUP($A952,'Hospitalisation Details'!$A:$K,COLUMN('Hospitalisation Details'!H951),FALSE)</f>
        <v>Tier - 2</v>
      </c>
      <c r="P952" s="28" t="str">
        <f>VLOOKUP($A952,'Hospitalisation Details'!$A:$K,COLUMN('Hospitalisation Details'!I951),FALSE)</f>
        <v>R1011</v>
      </c>
      <c r="Q952" s="29">
        <f>VLOOKUP($A952,'Hospitalisation Details'!$A:$K,COLUMN('Hospitalisation Details'!K951),FALSE)</f>
        <v>49</v>
      </c>
    </row>
    <row r="953" spans="1:17" ht="15.75" customHeight="1" x14ac:dyDescent="0.35">
      <c r="A953" s="26" t="s">
        <v>991</v>
      </c>
      <c r="B953" s="11" t="str">
        <f>VLOOKUP(A953,'Customer Names'!A:E,COLUMN('Customer Names'!D952),FALSE)</f>
        <v>Ms. Rosemary</v>
      </c>
      <c r="C953" s="11">
        <f>VLOOKUP($A953,'Medical Examinations'!$A:$J,COLUMN('Medical Examinations'!B952),FALSE)</f>
        <v>31.64</v>
      </c>
      <c r="D953" s="11">
        <f>VLOOKUP($A953,'Medical Examinations'!$A:$J,COLUMN('Medical Examinations'!C952),FALSE)</f>
        <v>7.91</v>
      </c>
      <c r="E953" s="11" t="str">
        <f>VLOOKUP($A953,'Medical Examinations'!$A:$J,COLUMN('Medical Examinations'!D952),FALSE)</f>
        <v>No</v>
      </c>
      <c r="F953" s="11" t="str">
        <f>VLOOKUP($A953,'Medical Examinations'!$A:$J,COLUMN('Medical Examinations'!E952),FALSE)</f>
        <v>No</v>
      </c>
      <c r="G953" s="11" t="str">
        <f>VLOOKUP($A953,'Medical Examinations'!$A:$J,COLUMN('Medical Examinations'!F952),FALSE)</f>
        <v>No</v>
      </c>
      <c r="H953" s="11">
        <f>VLOOKUP($A953,'Medical Examinations'!$A:$J,COLUMN('Medical Examinations'!G952),FALSE)</f>
        <v>0</v>
      </c>
      <c r="I953" s="11" t="str">
        <f>VLOOKUP($A953,'Medical Examinations'!$A:$J,COLUMN('Medical Examinations'!H952),FALSE)</f>
        <v>No</v>
      </c>
      <c r="J953" s="11" t="str">
        <f>VLOOKUP($A953,'Medical Examinations'!$A:$J,COLUMN('Medical Examinations'!I952),FALSE)</f>
        <v>Obesity</v>
      </c>
      <c r="K953" s="11" t="str">
        <f>VLOOKUP($A953,'Medical Examinations'!$A:$J,COLUMN('Medical Examinations'!J952),FALSE)</f>
        <v>Diabetes</v>
      </c>
      <c r="L953" s="27">
        <f>VLOOKUP($A953,'Hospitalisation Details'!$A:$K,COLUMN('Hospitalisation Details'!J952),FALSE)</f>
        <v>26268</v>
      </c>
      <c r="M953" s="28">
        <f>VLOOKUP($A953,'Hospitalisation Details'!$A:$K,COLUMN('Hospitalisation Details'!F952),FALSE)</f>
        <v>11540.25</v>
      </c>
      <c r="N953" s="28" t="str">
        <f>VLOOKUP($A953,'Hospitalisation Details'!$A:$K,COLUMN('Hospitalisation Details'!G952),FALSE)</f>
        <v>Tier - 3</v>
      </c>
      <c r="O953" s="28" t="str">
        <f>VLOOKUP($A953,'Hospitalisation Details'!$A:$K,COLUMN('Hospitalisation Details'!H952),FALSE)</f>
        <v>Tier - 1</v>
      </c>
      <c r="P953" s="28" t="str">
        <f>VLOOKUP($A953,'Hospitalisation Details'!$A:$K,COLUMN('Hospitalisation Details'!I952),FALSE)</f>
        <v>R1012</v>
      </c>
      <c r="Q953" s="29">
        <f>VLOOKUP($A953,'Hospitalisation Details'!$A:$K,COLUMN('Hospitalisation Details'!K952),FALSE)</f>
        <v>51</v>
      </c>
    </row>
    <row r="954" spans="1:17" ht="15.75" customHeight="1" x14ac:dyDescent="0.35">
      <c r="A954" s="26" t="s">
        <v>992</v>
      </c>
      <c r="B954" s="11" t="str">
        <f>VLOOKUP(A954,'Customer Names'!A:E,COLUMN('Customer Names'!D953),FALSE)</f>
        <v>Ms. Carrie</v>
      </c>
      <c r="C954" s="11">
        <f>VLOOKUP($A954,'Medical Examinations'!$A:$J,COLUMN('Medical Examinations'!B953),FALSE)</f>
        <v>46.7</v>
      </c>
      <c r="D954" s="11">
        <f>VLOOKUP($A954,'Medical Examinations'!$A:$J,COLUMN('Medical Examinations'!C953),FALSE)</f>
        <v>10.9</v>
      </c>
      <c r="E954" s="11" t="str">
        <f>VLOOKUP($A954,'Medical Examinations'!$A:$J,COLUMN('Medical Examinations'!D953),FALSE)</f>
        <v>No</v>
      </c>
      <c r="F954" s="11" t="str">
        <f>VLOOKUP($A954,'Medical Examinations'!$A:$J,COLUMN('Medical Examinations'!E953),FALSE)</f>
        <v>No</v>
      </c>
      <c r="G954" s="11" t="str">
        <f>VLOOKUP($A954,'Medical Examinations'!$A:$J,COLUMN('Medical Examinations'!F953),FALSE)</f>
        <v>No</v>
      </c>
      <c r="H954" s="11">
        <f>VLOOKUP($A954,'Medical Examinations'!$A:$J,COLUMN('Medical Examinations'!G953),FALSE)</f>
        <v>0</v>
      </c>
      <c r="I954" s="11" t="str">
        <f>VLOOKUP($A954,'Medical Examinations'!$A:$J,COLUMN('Medical Examinations'!H953),FALSE)</f>
        <v>No</v>
      </c>
      <c r="J954" s="11" t="str">
        <f>VLOOKUP($A954,'Medical Examinations'!$A:$J,COLUMN('Medical Examinations'!I953),FALSE)</f>
        <v>Obesity</v>
      </c>
      <c r="K954" s="11" t="str">
        <f>VLOOKUP($A954,'Medical Examinations'!$A:$J,COLUMN('Medical Examinations'!J953),FALSE)</f>
        <v>Diabetes</v>
      </c>
      <c r="L954" s="27">
        <f>VLOOKUP($A954,'Hospitalisation Details'!$A:$K,COLUMN('Hospitalisation Details'!J953),FALSE)</f>
        <v>25156</v>
      </c>
      <c r="M954" s="28">
        <f>VLOOKUP($A954,'Hospitalisation Details'!$A:$K,COLUMN('Hospitalisation Details'!F953),FALSE)</f>
        <v>11538.42</v>
      </c>
      <c r="N954" s="28" t="str">
        <f>VLOOKUP($A954,'Hospitalisation Details'!$A:$K,COLUMN('Hospitalisation Details'!G953),FALSE)</f>
        <v>Tier - 3</v>
      </c>
      <c r="O954" s="28" t="str">
        <f>VLOOKUP($A954,'Hospitalisation Details'!$A:$K,COLUMN('Hospitalisation Details'!H953),FALSE)</f>
        <v>Tier - 1</v>
      </c>
      <c r="P954" s="28" t="str">
        <f>VLOOKUP($A954,'Hospitalisation Details'!$A:$K,COLUMN('Hospitalisation Details'!I953),FALSE)</f>
        <v>R1011</v>
      </c>
      <c r="Q954" s="29">
        <f>VLOOKUP($A954,'Hospitalisation Details'!$A:$K,COLUMN('Hospitalisation Details'!K953),FALSE)</f>
        <v>54</v>
      </c>
    </row>
    <row r="955" spans="1:17" ht="15.75" customHeight="1" x14ac:dyDescent="0.35">
      <c r="A955" s="26" t="s">
        <v>993</v>
      </c>
      <c r="B955" s="11" t="str">
        <f>VLOOKUP(A955,'Customer Names'!A:E,COLUMN('Customer Names'!D954),FALSE)</f>
        <v>Mr. Gerardo</v>
      </c>
      <c r="C955" s="11">
        <f>VLOOKUP($A955,'Medical Examinations'!$A:$J,COLUMN('Medical Examinations'!B954),FALSE)</f>
        <v>18.335000000000001</v>
      </c>
      <c r="D955" s="11">
        <f>VLOOKUP($A955,'Medical Examinations'!$A:$J,COLUMN('Medical Examinations'!C954),FALSE)</f>
        <v>11.83</v>
      </c>
      <c r="E955" s="11" t="str">
        <f>VLOOKUP($A955,'Medical Examinations'!$A:$J,COLUMN('Medical Examinations'!D954),FALSE)</f>
        <v>No</v>
      </c>
      <c r="F955" s="11" t="str">
        <f>VLOOKUP($A955,'Medical Examinations'!$A:$J,COLUMN('Medical Examinations'!E954),FALSE)</f>
        <v>No</v>
      </c>
      <c r="G955" s="11" t="str">
        <f>VLOOKUP($A955,'Medical Examinations'!$A:$J,COLUMN('Medical Examinations'!F954),FALSE)</f>
        <v>No</v>
      </c>
      <c r="H955" s="11">
        <f>VLOOKUP($A955,'Medical Examinations'!$A:$J,COLUMN('Medical Examinations'!G954),FALSE)</f>
        <v>0</v>
      </c>
      <c r="I955" s="11" t="str">
        <f>VLOOKUP($A955,'Medical Examinations'!$A:$J,COLUMN('Medical Examinations'!H954),FALSE)</f>
        <v>No</v>
      </c>
      <c r="J955" s="11" t="str">
        <f>VLOOKUP($A955,'Medical Examinations'!$A:$J,COLUMN('Medical Examinations'!I954),FALSE)</f>
        <v>Underweight</v>
      </c>
      <c r="K955" s="11" t="str">
        <f>VLOOKUP($A955,'Medical Examinations'!$A:$J,COLUMN('Medical Examinations'!J954),FALSE)</f>
        <v>Diabetes</v>
      </c>
      <c r="L955" s="27">
        <f>VLOOKUP($A955,'Hospitalisation Details'!$A:$K,COLUMN('Hospitalisation Details'!J954),FALSE)</f>
        <v>24018</v>
      </c>
      <c r="M955" s="28">
        <f>VLOOKUP($A955,'Hospitalisation Details'!$A:$K,COLUMN('Hospitalisation Details'!F954),FALSE)</f>
        <v>11534.87</v>
      </c>
      <c r="N955" s="28" t="str">
        <f>VLOOKUP($A955,'Hospitalisation Details'!$A:$K,COLUMN('Hospitalisation Details'!G954),FALSE)</f>
        <v>Tier - 3</v>
      </c>
      <c r="O955" s="28" t="str">
        <f>VLOOKUP($A955,'Hospitalisation Details'!$A:$K,COLUMN('Hospitalisation Details'!H954),FALSE)</f>
        <v>Tier - 1</v>
      </c>
      <c r="P955" s="28" t="str">
        <f>VLOOKUP($A955,'Hospitalisation Details'!$A:$K,COLUMN('Hospitalisation Details'!I954),FALSE)</f>
        <v>R1017</v>
      </c>
      <c r="Q955" s="29">
        <f>VLOOKUP($A955,'Hospitalisation Details'!$A:$K,COLUMN('Hospitalisation Details'!K954),FALSE)</f>
        <v>57</v>
      </c>
    </row>
    <row r="956" spans="1:17" ht="15.75" customHeight="1" x14ac:dyDescent="0.35">
      <c r="A956" s="26" t="s">
        <v>994</v>
      </c>
      <c r="B956" s="11" t="str">
        <f>VLOOKUP(A956,'Customer Names'!A:E,COLUMN('Customer Names'!D955),FALSE)</f>
        <v>Mr. Matthew</v>
      </c>
      <c r="C956" s="11">
        <f>VLOOKUP($A956,'Medical Examinations'!$A:$J,COLUMN('Medical Examinations'!B955),FALSE)</f>
        <v>31.24</v>
      </c>
      <c r="D956" s="11">
        <f>VLOOKUP($A956,'Medical Examinations'!$A:$J,COLUMN('Medical Examinations'!C955),FALSE)</f>
        <v>7.42</v>
      </c>
      <c r="E956" s="11" t="str">
        <f>VLOOKUP($A956,'Medical Examinations'!$A:$J,COLUMN('Medical Examinations'!D955),FALSE)</f>
        <v>Yes</v>
      </c>
      <c r="F956" s="11" t="str">
        <f>VLOOKUP($A956,'Medical Examinations'!$A:$J,COLUMN('Medical Examinations'!E955),FALSE)</f>
        <v>No</v>
      </c>
      <c r="G956" s="11" t="str">
        <f>VLOOKUP($A956,'Medical Examinations'!$A:$J,COLUMN('Medical Examinations'!F955),FALSE)</f>
        <v>No</v>
      </c>
      <c r="H956" s="11">
        <f>VLOOKUP($A956,'Medical Examinations'!$A:$J,COLUMN('Medical Examinations'!G955),FALSE)</f>
        <v>2</v>
      </c>
      <c r="I956" s="11" t="str">
        <f>VLOOKUP($A956,'Medical Examinations'!$A:$J,COLUMN('Medical Examinations'!H955),FALSE)</f>
        <v>No</v>
      </c>
      <c r="J956" s="11" t="str">
        <f>VLOOKUP($A956,'Medical Examinations'!$A:$J,COLUMN('Medical Examinations'!I955),FALSE)</f>
        <v>Obesity</v>
      </c>
      <c r="K956" s="11" t="str">
        <f>VLOOKUP($A956,'Medical Examinations'!$A:$J,COLUMN('Medical Examinations'!J955),FALSE)</f>
        <v>Diabetes</v>
      </c>
      <c r="L956" s="27">
        <f>VLOOKUP($A956,'Hospitalisation Details'!$A:$K,COLUMN('Hospitalisation Details'!J955),FALSE)</f>
        <v>25772</v>
      </c>
      <c r="M956" s="28">
        <f>VLOOKUP($A956,'Hospitalisation Details'!$A:$K,COLUMN('Hospitalisation Details'!F955),FALSE)</f>
        <v>11530.12</v>
      </c>
      <c r="N956" s="28" t="str">
        <f>VLOOKUP($A956,'Hospitalisation Details'!$A:$K,COLUMN('Hospitalisation Details'!G955),FALSE)</f>
        <v>Tier - 3</v>
      </c>
      <c r="O956" s="28" t="str">
        <f>VLOOKUP($A956,'Hospitalisation Details'!$A:$K,COLUMN('Hospitalisation Details'!H955),FALSE)</f>
        <v>Tier - 1</v>
      </c>
      <c r="P956" s="28" t="str">
        <f>VLOOKUP($A956,'Hospitalisation Details'!$A:$K,COLUMN('Hospitalisation Details'!I955),FALSE)</f>
        <v>R1012</v>
      </c>
      <c r="Q956" s="29">
        <f>VLOOKUP($A956,'Hospitalisation Details'!$A:$K,COLUMN('Hospitalisation Details'!K955),FALSE)</f>
        <v>52</v>
      </c>
    </row>
    <row r="957" spans="1:17" ht="15.75" customHeight="1" x14ac:dyDescent="0.35">
      <c r="A957" s="26" t="s">
        <v>995</v>
      </c>
      <c r="B957" s="11" t="str">
        <f>VLOOKUP(A957,'Customer Names'!A:E,COLUMN('Customer Names'!D956),FALSE)</f>
        <v>Mrs. Meghan</v>
      </c>
      <c r="C957" s="11">
        <f>VLOOKUP($A957,'Medical Examinations'!$A:$J,COLUMN('Medical Examinations'!B956),FALSE)</f>
        <v>39.22</v>
      </c>
      <c r="D957" s="11">
        <f>VLOOKUP($A957,'Medical Examinations'!$A:$J,COLUMN('Medical Examinations'!C956),FALSE)</f>
        <v>5.62</v>
      </c>
      <c r="E957" s="11" t="str">
        <f>VLOOKUP($A957,'Medical Examinations'!$A:$J,COLUMN('Medical Examinations'!D956),FALSE)</f>
        <v>Yes</v>
      </c>
      <c r="F957" s="11" t="str">
        <f>VLOOKUP($A957,'Medical Examinations'!$A:$J,COLUMN('Medical Examinations'!E956),FALSE)</f>
        <v>No</v>
      </c>
      <c r="G957" s="11" t="str">
        <f>VLOOKUP($A957,'Medical Examinations'!$A:$J,COLUMN('Medical Examinations'!F956),FALSE)</f>
        <v>No</v>
      </c>
      <c r="H957" s="11">
        <f>VLOOKUP($A957,'Medical Examinations'!$A:$J,COLUMN('Medical Examinations'!G956),FALSE)</f>
        <v>1</v>
      </c>
      <c r="I957" s="11" t="str">
        <f>VLOOKUP($A957,'Medical Examinations'!$A:$J,COLUMN('Medical Examinations'!H956),FALSE)</f>
        <v>No</v>
      </c>
      <c r="J957" s="11" t="str">
        <f>VLOOKUP($A957,'Medical Examinations'!$A:$J,COLUMN('Medical Examinations'!I956),FALSE)</f>
        <v>Obesity</v>
      </c>
      <c r="K957" s="11" t="str">
        <f>VLOOKUP($A957,'Medical Examinations'!$A:$J,COLUMN('Medical Examinations'!J956),FALSE)</f>
        <v>Normal</v>
      </c>
      <c r="L957" s="27">
        <f>VLOOKUP($A957,'Hospitalisation Details'!$A:$K,COLUMN('Hospitalisation Details'!J956),FALSE)</f>
        <v>32306</v>
      </c>
      <c r="M957" s="28">
        <f>VLOOKUP($A957,'Hospitalisation Details'!$A:$K,COLUMN('Hospitalisation Details'!F956),FALSE)</f>
        <v>11524.25</v>
      </c>
      <c r="N957" s="28" t="str">
        <f>VLOOKUP($A957,'Hospitalisation Details'!$A:$K,COLUMN('Hospitalisation Details'!G956),FALSE)</f>
        <v>Tier - 3</v>
      </c>
      <c r="O957" s="28" t="str">
        <f>VLOOKUP($A957,'Hospitalisation Details'!$A:$K,COLUMN('Hospitalisation Details'!H956),FALSE)</f>
        <v>Tier - 1</v>
      </c>
      <c r="P957" s="28" t="str">
        <f>VLOOKUP($A957,'Hospitalisation Details'!$A:$K,COLUMN('Hospitalisation Details'!I956),FALSE)</f>
        <v>R1026</v>
      </c>
      <c r="Q957" s="29">
        <f>VLOOKUP($A957,'Hospitalisation Details'!$A:$K,COLUMN('Hospitalisation Details'!K956),FALSE)</f>
        <v>34</v>
      </c>
    </row>
    <row r="958" spans="1:17" ht="15.75" customHeight="1" x14ac:dyDescent="0.35">
      <c r="A958" s="26" t="s">
        <v>996</v>
      </c>
      <c r="B958" s="11" t="str">
        <f>VLOOKUP(A958,'Customer Names'!A:E,COLUMN('Customer Names'!D957),FALSE)</f>
        <v>Mr. Eric</v>
      </c>
      <c r="C958" s="11">
        <f>VLOOKUP($A958,'Medical Examinations'!$A:$J,COLUMN('Medical Examinations'!B957),FALSE)</f>
        <v>24.414999999999999</v>
      </c>
      <c r="D958" s="11">
        <f>VLOOKUP($A958,'Medical Examinations'!$A:$J,COLUMN('Medical Examinations'!C957),FALSE)</f>
        <v>7.16</v>
      </c>
      <c r="E958" s="11" t="str">
        <f>VLOOKUP($A958,'Medical Examinations'!$A:$J,COLUMN('Medical Examinations'!D957),FALSE)</f>
        <v>No</v>
      </c>
      <c r="F958" s="11" t="str">
        <f>VLOOKUP($A958,'Medical Examinations'!$A:$J,COLUMN('Medical Examinations'!E957),FALSE)</f>
        <v>No</v>
      </c>
      <c r="G958" s="11" t="str">
        <f>VLOOKUP($A958,'Medical Examinations'!$A:$J,COLUMN('Medical Examinations'!F957),FALSE)</f>
        <v>No</v>
      </c>
      <c r="H958" s="11">
        <f>VLOOKUP($A958,'Medical Examinations'!$A:$J,COLUMN('Medical Examinations'!G957),FALSE)</f>
        <v>0</v>
      </c>
      <c r="I958" s="11" t="str">
        <f>VLOOKUP($A958,'Medical Examinations'!$A:$J,COLUMN('Medical Examinations'!H957),FALSE)</f>
        <v>No</v>
      </c>
      <c r="J958" s="11" t="str">
        <f>VLOOKUP($A958,'Medical Examinations'!$A:$J,COLUMN('Medical Examinations'!I957),FALSE)</f>
        <v>Healthy Weight</v>
      </c>
      <c r="K958" s="11" t="str">
        <f>VLOOKUP($A958,'Medical Examinations'!$A:$J,COLUMN('Medical Examinations'!J957),FALSE)</f>
        <v>Diabetes</v>
      </c>
      <c r="L958" s="27">
        <f>VLOOKUP($A958,'Hospitalisation Details'!$A:$K,COLUMN('Hospitalisation Details'!J957),FALSE)</f>
        <v>26286</v>
      </c>
      <c r="M958" s="28">
        <f>VLOOKUP($A958,'Hospitalisation Details'!$A:$K,COLUMN('Hospitalisation Details'!F957),FALSE)</f>
        <v>11520.1</v>
      </c>
      <c r="N958" s="28" t="str">
        <f>VLOOKUP($A958,'Hospitalisation Details'!$A:$K,COLUMN('Hospitalisation Details'!G957),FALSE)</f>
        <v>Tier - 3</v>
      </c>
      <c r="O958" s="28" t="str">
        <f>VLOOKUP($A958,'Hospitalisation Details'!$A:$K,COLUMN('Hospitalisation Details'!H957),FALSE)</f>
        <v>Tier - 1</v>
      </c>
      <c r="P958" s="28" t="str">
        <f>VLOOKUP($A958,'Hospitalisation Details'!$A:$K,COLUMN('Hospitalisation Details'!I957),FALSE)</f>
        <v>R1012</v>
      </c>
      <c r="Q958" s="29">
        <f>VLOOKUP($A958,'Hospitalisation Details'!$A:$K,COLUMN('Hospitalisation Details'!K957),FALSE)</f>
        <v>51</v>
      </c>
    </row>
    <row r="959" spans="1:17" ht="15.75" customHeight="1" x14ac:dyDescent="0.35">
      <c r="A959" s="26" t="s">
        <v>997</v>
      </c>
      <c r="B959" s="11" t="str">
        <f>VLOOKUP(A959,'Customer Names'!A:E,COLUMN('Customer Names'!D958),FALSE)</f>
        <v>Ms. Lisa</v>
      </c>
      <c r="C959" s="11">
        <f>VLOOKUP($A959,'Medical Examinations'!$A:$J,COLUMN('Medical Examinations'!B958),FALSE)</f>
        <v>32.299999999999997</v>
      </c>
      <c r="D959" s="11">
        <f>VLOOKUP($A959,'Medical Examinations'!$A:$J,COLUMN('Medical Examinations'!C958),FALSE)</f>
        <v>9.89</v>
      </c>
      <c r="E959" s="11" t="str">
        <f>VLOOKUP($A959,'Medical Examinations'!$A:$J,COLUMN('Medical Examinations'!D958),FALSE)</f>
        <v>No</v>
      </c>
      <c r="F959" s="11" t="str">
        <f>VLOOKUP($A959,'Medical Examinations'!$A:$J,COLUMN('Medical Examinations'!E958),FALSE)</f>
        <v>No</v>
      </c>
      <c r="G959" s="11" t="str">
        <f>VLOOKUP($A959,'Medical Examinations'!$A:$J,COLUMN('Medical Examinations'!F958),FALSE)</f>
        <v>No</v>
      </c>
      <c r="H959" s="11">
        <f>VLOOKUP($A959,'Medical Examinations'!$A:$J,COLUMN('Medical Examinations'!G958),FALSE)</f>
        <v>0</v>
      </c>
      <c r="I959" s="11" t="str">
        <f>VLOOKUP($A959,'Medical Examinations'!$A:$J,COLUMN('Medical Examinations'!H958),FALSE)</f>
        <v>No</v>
      </c>
      <c r="J959" s="11" t="str">
        <f>VLOOKUP($A959,'Medical Examinations'!$A:$J,COLUMN('Medical Examinations'!I958),FALSE)</f>
        <v>Obesity</v>
      </c>
      <c r="K959" s="11" t="str">
        <f>VLOOKUP($A959,'Medical Examinations'!$A:$J,COLUMN('Medical Examinations'!J958),FALSE)</f>
        <v>Diabetes</v>
      </c>
      <c r="L959" s="27">
        <f>VLOOKUP($A959,'Hospitalisation Details'!$A:$K,COLUMN('Hospitalisation Details'!J958),FALSE)</f>
        <v>25013</v>
      </c>
      <c r="M959" s="28">
        <f>VLOOKUP($A959,'Hospitalisation Details'!$A:$K,COLUMN('Hospitalisation Details'!F958),FALSE)</f>
        <v>11512.41</v>
      </c>
      <c r="N959" s="28" t="str">
        <f>VLOOKUP($A959,'Hospitalisation Details'!$A:$K,COLUMN('Hospitalisation Details'!G958),FALSE)</f>
        <v>Tier - 3</v>
      </c>
      <c r="O959" s="28" t="str">
        <f>VLOOKUP($A959,'Hospitalisation Details'!$A:$K,COLUMN('Hospitalisation Details'!H958),FALSE)</f>
        <v>Tier - 1</v>
      </c>
      <c r="P959" s="28" t="str">
        <f>VLOOKUP($A959,'Hospitalisation Details'!$A:$K,COLUMN('Hospitalisation Details'!I958),FALSE)</f>
        <v>R1024</v>
      </c>
      <c r="Q959" s="29">
        <f>VLOOKUP($A959,'Hospitalisation Details'!$A:$K,COLUMN('Hospitalisation Details'!K958),FALSE)</f>
        <v>54</v>
      </c>
    </row>
    <row r="960" spans="1:17" ht="15.75" customHeight="1" x14ac:dyDescent="0.35">
      <c r="A960" s="26" t="s">
        <v>998</v>
      </c>
      <c r="B960" s="11" t="str">
        <f>VLOOKUP(A960,'Customer Names'!A:E,COLUMN('Customer Names'!D959),FALSE)</f>
        <v>Mrs. Jane</v>
      </c>
      <c r="C960" s="11">
        <f>VLOOKUP($A960,'Medical Examinations'!$A:$J,COLUMN('Medical Examinations'!B959),FALSE)</f>
        <v>39.94</v>
      </c>
      <c r="D960" s="11">
        <f>VLOOKUP($A960,'Medical Examinations'!$A:$J,COLUMN('Medical Examinations'!C959),FALSE)</f>
        <v>5.14</v>
      </c>
      <c r="E960" s="11" t="str">
        <f>VLOOKUP($A960,'Medical Examinations'!$A:$J,COLUMN('Medical Examinations'!D959),FALSE)</f>
        <v>No</v>
      </c>
      <c r="F960" s="11" t="str">
        <f>VLOOKUP($A960,'Medical Examinations'!$A:$J,COLUMN('Medical Examinations'!E959),FALSE)</f>
        <v>No</v>
      </c>
      <c r="G960" s="11" t="str">
        <f>VLOOKUP($A960,'Medical Examinations'!$A:$J,COLUMN('Medical Examinations'!F959),FALSE)</f>
        <v>No</v>
      </c>
      <c r="H960" s="11">
        <f>VLOOKUP($A960,'Medical Examinations'!$A:$J,COLUMN('Medical Examinations'!G959),FALSE)</f>
        <v>0</v>
      </c>
      <c r="I960" s="11" t="str">
        <f>VLOOKUP($A960,'Medical Examinations'!$A:$J,COLUMN('Medical Examinations'!H959),FALSE)</f>
        <v>No</v>
      </c>
      <c r="J960" s="11" t="str">
        <f>VLOOKUP($A960,'Medical Examinations'!$A:$J,COLUMN('Medical Examinations'!I959),FALSE)</f>
        <v>Obesity</v>
      </c>
      <c r="K960" s="11" t="str">
        <f>VLOOKUP($A960,'Medical Examinations'!$A:$J,COLUMN('Medical Examinations'!J959),FALSE)</f>
        <v>Normal</v>
      </c>
      <c r="L960" s="27">
        <f>VLOOKUP($A960,'Hospitalisation Details'!$A:$K,COLUMN('Hospitalisation Details'!J959),FALSE)</f>
        <v>32787</v>
      </c>
      <c r="M960" s="28">
        <f>VLOOKUP($A960,'Hospitalisation Details'!$A:$K,COLUMN('Hospitalisation Details'!F959),FALSE)</f>
        <v>11511.61</v>
      </c>
      <c r="N960" s="28" t="str">
        <f>VLOOKUP($A960,'Hospitalisation Details'!$A:$K,COLUMN('Hospitalisation Details'!G959),FALSE)</f>
        <v>Tier - 3</v>
      </c>
      <c r="O960" s="28" t="str">
        <f>VLOOKUP($A960,'Hospitalisation Details'!$A:$K,COLUMN('Hospitalisation Details'!H959),FALSE)</f>
        <v>Tier - 3</v>
      </c>
      <c r="P960" s="28" t="str">
        <f>VLOOKUP($A960,'Hospitalisation Details'!$A:$K,COLUMN('Hospitalisation Details'!I959),FALSE)</f>
        <v>R1026</v>
      </c>
      <c r="Q960" s="29">
        <f>VLOOKUP($A960,'Hospitalisation Details'!$A:$K,COLUMN('Hospitalisation Details'!K959),FALSE)</f>
        <v>33</v>
      </c>
    </row>
    <row r="961" spans="1:17" ht="15.75" customHeight="1" x14ac:dyDescent="0.35">
      <c r="A961" s="26" t="s">
        <v>999</v>
      </c>
      <c r="B961" s="11" t="str">
        <f>VLOOKUP(A961,'Customer Names'!A:E,COLUMN('Customer Names'!D960),FALSE)</f>
        <v>Ms. Allison</v>
      </c>
      <c r="C961" s="11">
        <f>VLOOKUP($A961,'Medical Examinations'!$A:$J,COLUMN('Medical Examinations'!B960),FALSE)</f>
        <v>30</v>
      </c>
      <c r="D961" s="11">
        <f>VLOOKUP($A961,'Medical Examinations'!$A:$J,COLUMN('Medical Examinations'!C960),FALSE)</f>
        <v>5.61</v>
      </c>
      <c r="E961" s="11" t="str">
        <f>VLOOKUP($A961,'Medical Examinations'!$A:$J,COLUMN('Medical Examinations'!D960),FALSE)</f>
        <v>Yes</v>
      </c>
      <c r="F961" s="11" t="str">
        <f>VLOOKUP($A961,'Medical Examinations'!$A:$J,COLUMN('Medical Examinations'!E960),FALSE)</f>
        <v>No</v>
      </c>
      <c r="G961" s="11" t="str">
        <f>VLOOKUP($A961,'Medical Examinations'!$A:$J,COLUMN('Medical Examinations'!F960),FALSE)</f>
        <v>Yes</v>
      </c>
      <c r="H961" s="11">
        <f>VLOOKUP($A961,'Medical Examinations'!$A:$J,COLUMN('Medical Examinations'!G960),FALSE)</f>
        <v>1</v>
      </c>
      <c r="I961" s="11" t="str">
        <f>VLOOKUP($A961,'Medical Examinations'!$A:$J,COLUMN('Medical Examinations'!H960),FALSE)</f>
        <v>No</v>
      </c>
      <c r="J961" s="11" t="str">
        <f>VLOOKUP($A961,'Medical Examinations'!$A:$J,COLUMN('Medical Examinations'!I960),FALSE)</f>
        <v>Obesity</v>
      </c>
      <c r="K961" s="11" t="str">
        <f>VLOOKUP($A961,'Medical Examinations'!$A:$J,COLUMN('Medical Examinations'!J960),FALSE)</f>
        <v>Normal</v>
      </c>
      <c r="L961" s="27">
        <f>VLOOKUP($A961,'Hospitalisation Details'!$A:$K,COLUMN('Hospitalisation Details'!J960),FALSE)</f>
        <v>25426</v>
      </c>
      <c r="M961" s="28">
        <f>VLOOKUP($A961,'Hospitalisation Details'!$A:$K,COLUMN('Hospitalisation Details'!F960),FALSE)</f>
        <v>11497.69</v>
      </c>
      <c r="N961" s="28" t="str">
        <f>VLOOKUP($A961,'Hospitalisation Details'!$A:$K,COLUMN('Hospitalisation Details'!G960),FALSE)</f>
        <v>Tier - 3</v>
      </c>
      <c r="O961" s="28" t="str">
        <f>VLOOKUP($A961,'Hospitalisation Details'!$A:$K,COLUMN('Hospitalisation Details'!H960),FALSE)</f>
        <v>Tier - 1</v>
      </c>
      <c r="P961" s="28" t="str">
        <f>VLOOKUP($A961,'Hospitalisation Details'!$A:$K,COLUMN('Hospitalisation Details'!I960),FALSE)</f>
        <v>R1012</v>
      </c>
      <c r="Q961" s="29">
        <f>VLOOKUP($A961,'Hospitalisation Details'!$A:$K,COLUMN('Hospitalisation Details'!K960),FALSE)</f>
        <v>53</v>
      </c>
    </row>
    <row r="962" spans="1:17" ht="15.75" customHeight="1" x14ac:dyDescent="0.35">
      <c r="A962" s="26" t="s">
        <v>1000</v>
      </c>
      <c r="B962" s="11" t="str">
        <f>VLOOKUP(A962,'Customer Names'!A:E,COLUMN('Customer Names'!D961),FALSE)</f>
        <v>Mrs. Sarah</v>
      </c>
      <c r="C962" s="11">
        <f>VLOOKUP($A962,'Medical Examinations'!$A:$J,COLUMN('Medical Examinations'!B961),FALSE)</f>
        <v>35.340000000000003</v>
      </c>
      <c r="D962" s="11">
        <f>VLOOKUP($A962,'Medical Examinations'!$A:$J,COLUMN('Medical Examinations'!C961),FALSE)</f>
        <v>5.51</v>
      </c>
      <c r="E962" s="11" t="str">
        <f>VLOOKUP($A962,'Medical Examinations'!$A:$J,COLUMN('Medical Examinations'!D961),FALSE)</f>
        <v>Yes</v>
      </c>
      <c r="F962" s="11" t="str">
        <f>VLOOKUP($A962,'Medical Examinations'!$A:$J,COLUMN('Medical Examinations'!E961),FALSE)</f>
        <v>No</v>
      </c>
      <c r="G962" s="11" t="str">
        <f>VLOOKUP($A962,'Medical Examinations'!$A:$J,COLUMN('Medical Examinations'!F961),FALSE)</f>
        <v>Yes</v>
      </c>
      <c r="H962" s="11">
        <f>VLOOKUP($A962,'Medical Examinations'!$A:$J,COLUMN('Medical Examinations'!G961),FALSE)</f>
        <v>1</v>
      </c>
      <c r="I962" s="11" t="str">
        <f>VLOOKUP($A962,'Medical Examinations'!$A:$J,COLUMN('Medical Examinations'!H961),FALSE)</f>
        <v>No</v>
      </c>
      <c r="J962" s="11" t="str">
        <f>VLOOKUP($A962,'Medical Examinations'!$A:$J,COLUMN('Medical Examinations'!I961),FALSE)</f>
        <v>Obesity</v>
      </c>
      <c r="K962" s="11" t="str">
        <f>VLOOKUP($A962,'Medical Examinations'!$A:$J,COLUMN('Medical Examinations'!J961),FALSE)</f>
        <v>Normal</v>
      </c>
      <c r="L962" s="27">
        <f>VLOOKUP($A962,'Hospitalisation Details'!$A:$K,COLUMN('Hospitalisation Details'!J961),FALSE)</f>
        <v>30474</v>
      </c>
      <c r="M962" s="28">
        <f>VLOOKUP($A962,'Hospitalisation Details'!$A:$K,COLUMN('Hospitalisation Details'!F961),FALSE)</f>
        <v>11492.46</v>
      </c>
      <c r="N962" s="28" t="str">
        <f>VLOOKUP($A962,'Hospitalisation Details'!$A:$K,COLUMN('Hospitalisation Details'!G961),FALSE)</f>
        <v>Tier - 3</v>
      </c>
      <c r="O962" s="28" t="str">
        <f>VLOOKUP($A962,'Hospitalisation Details'!$A:$K,COLUMN('Hospitalisation Details'!H961),FALSE)</f>
        <v>Tier - 3</v>
      </c>
      <c r="P962" s="28" t="str">
        <f>VLOOKUP($A962,'Hospitalisation Details'!$A:$K,COLUMN('Hospitalisation Details'!I961),FALSE)</f>
        <v>R1026</v>
      </c>
      <c r="Q962" s="29">
        <f>VLOOKUP($A962,'Hospitalisation Details'!$A:$K,COLUMN('Hospitalisation Details'!K961),FALSE)</f>
        <v>40</v>
      </c>
    </row>
    <row r="963" spans="1:17" ht="15.75" customHeight="1" x14ac:dyDescent="0.35">
      <c r="A963" s="26" t="s">
        <v>1001</v>
      </c>
      <c r="B963" s="11" t="str">
        <f>VLOOKUP(A963,'Customer Names'!A:E,COLUMN('Customer Names'!D962),FALSE)</f>
        <v>Mr. Philip</v>
      </c>
      <c r="C963" s="11">
        <f>VLOOKUP($A963,'Medical Examinations'!$A:$J,COLUMN('Medical Examinations'!B962),FALSE)</f>
        <v>32.204999999999998</v>
      </c>
      <c r="D963" s="11">
        <f>VLOOKUP($A963,'Medical Examinations'!$A:$J,COLUMN('Medical Examinations'!C962),FALSE)</f>
        <v>8.3800000000000008</v>
      </c>
      <c r="E963" s="11" t="str">
        <f>VLOOKUP($A963,'Medical Examinations'!$A:$J,COLUMN('Medical Examinations'!D962),FALSE)</f>
        <v>Yes</v>
      </c>
      <c r="F963" s="11" t="str">
        <f>VLOOKUP($A963,'Medical Examinations'!$A:$J,COLUMN('Medical Examinations'!E962),FALSE)</f>
        <v>No</v>
      </c>
      <c r="G963" s="11" t="str">
        <f>VLOOKUP($A963,'Medical Examinations'!$A:$J,COLUMN('Medical Examinations'!F962),FALSE)</f>
        <v>No</v>
      </c>
      <c r="H963" s="11">
        <f>VLOOKUP($A963,'Medical Examinations'!$A:$J,COLUMN('Medical Examinations'!G962),FALSE)</f>
        <v>2</v>
      </c>
      <c r="I963" s="11" t="str">
        <f>VLOOKUP($A963,'Medical Examinations'!$A:$J,COLUMN('Medical Examinations'!H962),FALSE)</f>
        <v>No</v>
      </c>
      <c r="J963" s="11" t="str">
        <f>VLOOKUP($A963,'Medical Examinations'!$A:$J,COLUMN('Medical Examinations'!I962),FALSE)</f>
        <v>Obesity</v>
      </c>
      <c r="K963" s="11" t="str">
        <f>VLOOKUP($A963,'Medical Examinations'!$A:$J,COLUMN('Medical Examinations'!J962),FALSE)</f>
        <v>Diabetes</v>
      </c>
      <c r="L963" s="27">
        <f>VLOOKUP($A963,'Hospitalisation Details'!$A:$K,COLUMN('Hospitalisation Details'!J962),FALSE)</f>
        <v>25854</v>
      </c>
      <c r="M963" s="28">
        <f>VLOOKUP($A963,'Hospitalisation Details'!$A:$K,COLUMN('Hospitalisation Details'!F962),FALSE)</f>
        <v>11488.32</v>
      </c>
      <c r="N963" s="28" t="str">
        <f>VLOOKUP($A963,'Hospitalisation Details'!$A:$K,COLUMN('Hospitalisation Details'!G962),FALSE)</f>
        <v>Tier - 3</v>
      </c>
      <c r="O963" s="28" t="str">
        <f>VLOOKUP($A963,'Hospitalisation Details'!$A:$K,COLUMN('Hospitalisation Details'!H962),FALSE)</f>
        <v>Tier - 1</v>
      </c>
      <c r="P963" s="28" t="str">
        <f>VLOOKUP($A963,'Hospitalisation Details'!$A:$K,COLUMN('Hospitalisation Details'!I962),FALSE)</f>
        <v>R1014</v>
      </c>
      <c r="Q963" s="29">
        <f>VLOOKUP($A963,'Hospitalisation Details'!$A:$K,COLUMN('Hospitalisation Details'!K962),FALSE)</f>
        <v>52</v>
      </c>
    </row>
    <row r="964" spans="1:17" ht="15.75" customHeight="1" x14ac:dyDescent="0.35">
      <c r="A964" s="26" t="s">
        <v>1002</v>
      </c>
      <c r="B964" s="11" t="str">
        <f>VLOOKUP(A964,'Customer Names'!A:E,COLUMN('Customer Names'!D963),FALSE)</f>
        <v>Ms. Jillian</v>
      </c>
      <c r="C964" s="11">
        <f>VLOOKUP($A964,'Medical Examinations'!$A:$J,COLUMN('Medical Examinations'!B963),FALSE)</f>
        <v>33.880000000000003</v>
      </c>
      <c r="D964" s="11">
        <f>VLOOKUP($A964,'Medical Examinations'!$A:$J,COLUMN('Medical Examinations'!C963),FALSE)</f>
        <v>4.68</v>
      </c>
      <c r="E964" s="11" t="str">
        <f>VLOOKUP($A964,'Medical Examinations'!$A:$J,COLUMN('Medical Examinations'!D963),FALSE)</f>
        <v>No</v>
      </c>
      <c r="F964" s="11" t="str">
        <f>VLOOKUP($A964,'Medical Examinations'!$A:$J,COLUMN('Medical Examinations'!E963),FALSE)</f>
        <v>Yes</v>
      </c>
      <c r="G964" s="11" t="str">
        <f>VLOOKUP($A964,'Medical Examinations'!$A:$J,COLUMN('Medical Examinations'!F963),FALSE)</f>
        <v>No</v>
      </c>
      <c r="H964" s="11">
        <f>VLOOKUP($A964,'Medical Examinations'!$A:$J,COLUMN('Medical Examinations'!G963),FALSE)</f>
        <v>1</v>
      </c>
      <c r="I964" s="11" t="str">
        <f>VLOOKUP($A964,'Medical Examinations'!$A:$J,COLUMN('Medical Examinations'!H963),FALSE)</f>
        <v>No</v>
      </c>
      <c r="J964" s="11" t="str">
        <f>VLOOKUP($A964,'Medical Examinations'!$A:$J,COLUMN('Medical Examinations'!I963),FALSE)</f>
        <v>Obesity</v>
      </c>
      <c r="K964" s="11" t="str">
        <f>VLOOKUP($A964,'Medical Examinations'!$A:$J,COLUMN('Medical Examinations'!J963),FALSE)</f>
        <v>Normal</v>
      </c>
      <c r="L964" s="27">
        <f>VLOOKUP($A964,'Hospitalisation Details'!$A:$K,COLUMN('Hospitalisation Details'!J963),FALSE)</f>
        <v>38240</v>
      </c>
      <c r="M964" s="28">
        <f>VLOOKUP($A964,'Hospitalisation Details'!$A:$K,COLUMN('Hospitalisation Details'!F963),FALSE)</f>
        <v>11482.63</v>
      </c>
      <c r="N964" s="28" t="str">
        <f>VLOOKUP($A964,'Hospitalisation Details'!$A:$K,COLUMN('Hospitalisation Details'!G963),FALSE)</f>
        <v>Tier - 3</v>
      </c>
      <c r="O964" s="28" t="str">
        <f>VLOOKUP($A964,'Hospitalisation Details'!$A:$K,COLUMN('Hospitalisation Details'!H963),FALSE)</f>
        <v>Tier - 2</v>
      </c>
      <c r="P964" s="28" t="str">
        <f>VLOOKUP($A964,'Hospitalisation Details'!$A:$K,COLUMN('Hospitalisation Details'!I963),FALSE)</f>
        <v>R1013</v>
      </c>
      <c r="Q964" s="29">
        <f>VLOOKUP($A964,'Hospitalisation Details'!$A:$K,COLUMN('Hospitalisation Details'!K963),FALSE)</f>
        <v>18</v>
      </c>
    </row>
    <row r="965" spans="1:17" ht="15.75" customHeight="1" x14ac:dyDescent="0.35">
      <c r="A965" s="26" t="s">
        <v>1003</v>
      </c>
      <c r="B965" s="11" t="str">
        <f>VLOOKUP(A965,'Customer Names'!A:E,COLUMN('Customer Names'!D964),FALSE)</f>
        <v>Mrs. Laura</v>
      </c>
      <c r="C965" s="11">
        <f>VLOOKUP($A965,'Medical Examinations'!$A:$J,COLUMN('Medical Examinations'!B964),FALSE)</f>
        <v>26.63</v>
      </c>
      <c r="D965" s="11">
        <f>VLOOKUP($A965,'Medical Examinations'!$A:$J,COLUMN('Medical Examinations'!C964),FALSE)</f>
        <v>4.3600000000000003</v>
      </c>
      <c r="E965" s="11" t="str">
        <f>VLOOKUP($A965,'Medical Examinations'!$A:$J,COLUMN('Medical Examinations'!D964),FALSE)</f>
        <v>Yes</v>
      </c>
      <c r="F965" s="11" t="str">
        <f>VLOOKUP($A965,'Medical Examinations'!$A:$J,COLUMN('Medical Examinations'!E964),FALSE)</f>
        <v>No</v>
      </c>
      <c r="G965" s="11" t="str">
        <f>VLOOKUP($A965,'Medical Examinations'!$A:$J,COLUMN('Medical Examinations'!F964),FALSE)</f>
        <v>No</v>
      </c>
      <c r="H965" s="11">
        <f>VLOOKUP($A965,'Medical Examinations'!$A:$J,COLUMN('Medical Examinations'!G964),FALSE)</f>
        <v>2</v>
      </c>
      <c r="I965" s="11" t="str">
        <f>VLOOKUP($A965,'Medical Examinations'!$A:$J,COLUMN('Medical Examinations'!H964),FALSE)</f>
        <v>No</v>
      </c>
      <c r="J965" s="11" t="str">
        <f>VLOOKUP($A965,'Medical Examinations'!$A:$J,COLUMN('Medical Examinations'!I964),FALSE)</f>
        <v>Overweight</v>
      </c>
      <c r="K965" s="11" t="str">
        <f>VLOOKUP($A965,'Medical Examinations'!$A:$J,COLUMN('Medical Examinations'!J964),FALSE)</f>
        <v>Normal</v>
      </c>
      <c r="L965" s="27">
        <f>VLOOKUP($A965,'Hospitalisation Details'!$A:$K,COLUMN('Hospitalisation Details'!J964),FALSE)</f>
        <v>24357</v>
      </c>
      <c r="M965" s="28">
        <f>VLOOKUP($A965,'Hospitalisation Details'!$A:$K,COLUMN('Hospitalisation Details'!F964),FALSE)</f>
        <v>11478.14</v>
      </c>
      <c r="N965" s="28" t="str">
        <f>VLOOKUP($A965,'Hospitalisation Details'!$A:$K,COLUMN('Hospitalisation Details'!G964),FALSE)</f>
        <v>Tier - 3</v>
      </c>
      <c r="O965" s="28" t="str">
        <f>VLOOKUP($A965,'Hospitalisation Details'!$A:$K,COLUMN('Hospitalisation Details'!H964),FALSE)</f>
        <v>Tier - 2</v>
      </c>
      <c r="P965" s="28" t="str">
        <f>VLOOKUP($A965,'Hospitalisation Details'!$A:$K,COLUMN('Hospitalisation Details'!I964),FALSE)</f>
        <v>R1025</v>
      </c>
      <c r="Q965" s="29">
        <f>VLOOKUP($A965,'Hospitalisation Details'!$A:$K,COLUMN('Hospitalisation Details'!K964),FALSE)</f>
        <v>56</v>
      </c>
    </row>
    <row r="966" spans="1:17" ht="15.75" customHeight="1" x14ac:dyDescent="0.35">
      <c r="A966" s="26" t="s">
        <v>1004</v>
      </c>
      <c r="B966" s="11" t="str">
        <f>VLOOKUP(A966,'Customer Names'!A:E,COLUMN('Customer Names'!D965),FALSE)</f>
        <v>Ms. Megan</v>
      </c>
      <c r="C966" s="11">
        <f>VLOOKUP($A966,'Medical Examinations'!$A:$J,COLUMN('Medical Examinations'!B965),FALSE)</f>
        <v>28.7</v>
      </c>
      <c r="D966" s="11">
        <f>VLOOKUP($A966,'Medical Examinations'!$A:$J,COLUMN('Medical Examinations'!C965),FALSE)</f>
        <v>7.74</v>
      </c>
      <c r="E966" s="11" t="str">
        <f>VLOOKUP($A966,'Medical Examinations'!$A:$J,COLUMN('Medical Examinations'!D965),FALSE)</f>
        <v>No</v>
      </c>
      <c r="F966" s="11" t="str">
        <f>VLOOKUP($A966,'Medical Examinations'!$A:$J,COLUMN('Medical Examinations'!E965),FALSE)</f>
        <v>No</v>
      </c>
      <c r="G966" s="11" t="str">
        <f>VLOOKUP($A966,'Medical Examinations'!$A:$J,COLUMN('Medical Examinations'!F965),FALSE)</f>
        <v>No</v>
      </c>
      <c r="H966" s="11">
        <f>VLOOKUP($A966,'Medical Examinations'!$A:$J,COLUMN('Medical Examinations'!G965),FALSE)</f>
        <v>0</v>
      </c>
      <c r="I966" s="11" t="str">
        <f>VLOOKUP($A966,'Medical Examinations'!$A:$J,COLUMN('Medical Examinations'!H965),FALSE)</f>
        <v>No</v>
      </c>
      <c r="J966" s="11" t="str">
        <f>VLOOKUP($A966,'Medical Examinations'!$A:$J,COLUMN('Medical Examinations'!I965),FALSE)</f>
        <v>Overweight</v>
      </c>
      <c r="K966" s="11" t="str">
        <f>VLOOKUP($A966,'Medical Examinations'!$A:$J,COLUMN('Medical Examinations'!J965),FALSE)</f>
        <v>Diabetes</v>
      </c>
      <c r="L966" s="27">
        <f>VLOOKUP($A966,'Hospitalisation Details'!$A:$K,COLUMN('Hospitalisation Details'!J965),FALSE)</f>
        <v>23916</v>
      </c>
      <c r="M966" s="28">
        <f>VLOOKUP($A966,'Hospitalisation Details'!$A:$K,COLUMN('Hospitalisation Details'!F965),FALSE)</f>
        <v>11455.28</v>
      </c>
      <c r="N966" s="28" t="str">
        <f>VLOOKUP($A966,'Hospitalisation Details'!$A:$K,COLUMN('Hospitalisation Details'!G965),FALSE)</f>
        <v>Tier - 3</v>
      </c>
      <c r="O966" s="28" t="str">
        <f>VLOOKUP($A966,'Hospitalisation Details'!$A:$K,COLUMN('Hospitalisation Details'!H965),FALSE)</f>
        <v>Tier - 2</v>
      </c>
      <c r="P966" s="28" t="str">
        <f>VLOOKUP($A966,'Hospitalisation Details'!$A:$K,COLUMN('Hospitalisation Details'!I965),FALSE)</f>
        <v>R1011</v>
      </c>
      <c r="Q966" s="29">
        <f>VLOOKUP($A966,'Hospitalisation Details'!$A:$K,COLUMN('Hospitalisation Details'!K965),FALSE)</f>
        <v>57</v>
      </c>
    </row>
    <row r="967" spans="1:17" ht="15.75" customHeight="1" x14ac:dyDescent="0.35">
      <c r="A967" s="26" t="s">
        <v>1005</v>
      </c>
      <c r="B967" s="11" t="str">
        <f>VLOOKUP(A967,'Customer Names'!A:E,COLUMN('Customer Names'!D966),FALSE)</f>
        <v>Ms. Shannon</v>
      </c>
      <c r="C967" s="11">
        <f>VLOOKUP($A967,'Medical Examinations'!$A:$J,COLUMN('Medical Examinations'!B966),FALSE)</f>
        <v>25.65</v>
      </c>
      <c r="D967" s="11">
        <f>VLOOKUP($A967,'Medical Examinations'!$A:$J,COLUMN('Medical Examinations'!C966),FALSE)</f>
        <v>4.05</v>
      </c>
      <c r="E967" s="11" t="str">
        <f>VLOOKUP($A967,'Medical Examinations'!$A:$J,COLUMN('Medical Examinations'!D966),FALSE)</f>
        <v>Yes</v>
      </c>
      <c r="F967" s="11" t="str">
        <f>VLOOKUP($A967,'Medical Examinations'!$A:$J,COLUMN('Medical Examinations'!E966),FALSE)</f>
        <v>No</v>
      </c>
      <c r="G967" s="11" t="str">
        <f>VLOOKUP($A967,'Medical Examinations'!$A:$J,COLUMN('Medical Examinations'!F966),FALSE)</f>
        <v>No</v>
      </c>
      <c r="H967" s="11">
        <f>VLOOKUP($A967,'Medical Examinations'!$A:$J,COLUMN('Medical Examinations'!G966),FALSE)</f>
        <v>2</v>
      </c>
      <c r="I967" s="11" t="str">
        <f>VLOOKUP($A967,'Medical Examinations'!$A:$J,COLUMN('Medical Examinations'!H966),FALSE)</f>
        <v>No</v>
      </c>
      <c r="J967" s="11" t="str">
        <f>VLOOKUP($A967,'Medical Examinations'!$A:$J,COLUMN('Medical Examinations'!I966),FALSE)</f>
        <v>Overweight</v>
      </c>
      <c r="K967" s="11" t="str">
        <f>VLOOKUP($A967,'Medical Examinations'!$A:$J,COLUMN('Medical Examinations'!J966),FALSE)</f>
        <v>Normal</v>
      </c>
      <c r="L967" s="27">
        <f>VLOOKUP($A967,'Hospitalisation Details'!$A:$K,COLUMN('Hospitalisation Details'!J966),FALSE)</f>
        <v>24272</v>
      </c>
      <c r="M967" s="28">
        <f>VLOOKUP($A967,'Hospitalisation Details'!$A:$K,COLUMN('Hospitalisation Details'!F966),FALSE)</f>
        <v>11454.02</v>
      </c>
      <c r="N967" s="28" t="str">
        <f>VLOOKUP($A967,'Hospitalisation Details'!$A:$K,COLUMN('Hospitalisation Details'!G966),FALSE)</f>
        <v>Tier - 3</v>
      </c>
      <c r="O967" s="28" t="str">
        <f>VLOOKUP($A967,'Hospitalisation Details'!$A:$K,COLUMN('Hospitalisation Details'!H966),FALSE)</f>
        <v>Tier - 1</v>
      </c>
      <c r="P967" s="28" t="str">
        <f>VLOOKUP($A967,'Hospitalisation Details'!$A:$K,COLUMN('Hospitalisation Details'!I966),FALSE)</f>
        <v>R1012</v>
      </c>
      <c r="Q967" s="29">
        <f>VLOOKUP($A967,'Hospitalisation Details'!$A:$K,COLUMN('Hospitalisation Details'!K966),FALSE)</f>
        <v>56</v>
      </c>
    </row>
    <row r="968" spans="1:17" ht="15.75" customHeight="1" x14ac:dyDescent="0.35">
      <c r="A968" s="26" t="s">
        <v>1006</v>
      </c>
      <c r="B968" s="11" t="str">
        <f>VLOOKUP(A968,'Customer Names'!A:E,COLUMN('Customer Names'!D967),FALSE)</f>
        <v>Ms. Rachelle</v>
      </c>
      <c r="C968" s="11">
        <f>VLOOKUP($A968,'Medical Examinations'!$A:$J,COLUMN('Medical Examinations'!B967),FALSE)</f>
        <v>36.384999999999998</v>
      </c>
      <c r="D968" s="11">
        <f>VLOOKUP($A968,'Medical Examinations'!$A:$J,COLUMN('Medical Examinations'!C967),FALSE)</f>
        <v>11.49</v>
      </c>
      <c r="E968" s="11" t="str">
        <f>VLOOKUP($A968,'Medical Examinations'!$A:$J,COLUMN('Medical Examinations'!D967),FALSE)</f>
        <v>No</v>
      </c>
      <c r="F968" s="11" t="str">
        <f>VLOOKUP($A968,'Medical Examinations'!$A:$J,COLUMN('Medical Examinations'!E967),FALSE)</f>
        <v>No</v>
      </c>
      <c r="G968" s="11" t="str">
        <f>VLOOKUP($A968,'Medical Examinations'!$A:$J,COLUMN('Medical Examinations'!F967),FALSE)</f>
        <v>No</v>
      </c>
      <c r="H968" s="11">
        <f>VLOOKUP($A968,'Medical Examinations'!$A:$J,COLUMN('Medical Examinations'!G967),FALSE)</f>
        <v>0</v>
      </c>
      <c r="I968" s="11" t="str">
        <f>VLOOKUP($A968,'Medical Examinations'!$A:$J,COLUMN('Medical Examinations'!H967),FALSE)</f>
        <v>No</v>
      </c>
      <c r="J968" s="11" t="str">
        <f>VLOOKUP($A968,'Medical Examinations'!$A:$J,COLUMN('Medical Examinations'!I967),FALSE)</f>
        <v>Obesity</v>
      </c>
      <c r="K968" s="11" t="str">
        <f>VLOOKUP($A968,'Medical Examinations'!$A:$J,COLUMN('Medical Examinations'!J967),FALSE)</f>
        <v>Diabetes</v>
      </c>
      <c r="L968" s="27">
        <f>VLOOKUP($A968,'Hospitalisation Details'!$A:$K,COLUMN('Hospitalisation Details'!J967),FALSE)</f>
        <v>26188</v>
      </c>
      <c r="M968" s="28">
        <f>VLOOKUP($A968,'Hospitalisation Details'!$A:$K,COLUMN('Hospitalisation Details'!F967),FALSE)</f>
        <v>11436.74</v>
      </c>
      <c r="N968" s="28" t="str">
        <f>VLOOKUP($A968,'Hospitalisation Details'!$A:$K,COLUMN('Hospitalisation Details'!G967),FALSE)</f>
        <v>Tier - 3</v>
      </c>
      <c r="O968" s="28" t="str">
        <f>VLOOKUP($A968,'Hospitalisation Details'!$A:$K,COLUMN('Hospitalisation Details'!H967),FALSE)</f>
        <v>Tier - 3</v>
      </c>
      <c r="P968" s="28" t="str">
        <f>VLOOKUP($A968,'Hospitalisation Details'!$A:$K,COLUMN('Hospitalisation Details'!I967),FALSE)</f>
        <v>R1012</v>
      </c>
      <c r="Q968" s="29">
        <f>VLOOKUP($A968,'Hospitalisation Details'!$A:$K,COLUMN('Hospitalisation Details'!K967),FALSE)</f>
        <v>51</v>
      </c>
    </row>
    <row r="969" spans="1:17" ht="15.75" customHeight="1" x14ac:dyDescent="0.35">
      <c r="A969" s="26" t="s">
        <v>1007</v>
      </c>
      <c r="B969" s="11" t="str">
        <f>VLOOKUP(A969,'Customer Names'!A:E,COLUMN('Customer Names'!D968),FALSE)</f>
        <v>Mr. Casey</v>
      </c>
      <c r="C969" s="11">
        <f>VLOOKUP($A969,'Medical Examinations'!$A:$J,COLUMN('Medical Examinations'!B968),FALSE)</f>
        <v>34.69</v>
      </c>
      <c r="D969" s="11">
        <f>VLOOKUP($A969,'Medical Examinations'!$A:$J,COLUMN('Medical Examinations'!C968),FALSE)</f>
        <v>5.65</v>
      </c>
      <c r="E969" s="11" t="str">
        <f>VLOOKUP($A969,'Medical Examinations'!$A:$J,COLUMN('Medical Examinations'!D968),FALSE)</f>
        <v>No</v>
      </c>
      <c r="F969" s="11" t="str">
        <f>VLOOKUP($A969,'Medical Examinations'!$A:$J,COLUMN('Medical Examinations'!E968),FALSE)</f>
        <v>No</v>
      </c>
      <c r="G969" s="11" t="str">
        <f>VLOOKUP($A969,'Medical Examinations'!$A:$J,COLUMN('Medical Examinations'!F968),FALSE)</f>
        <v>No</v>
      </c>
      <c r="H969" s="11">
        <f>VLOOKUP($A969,'Medical Examinations'!$A:$J,COLUMN('Medical Examinations'!G968),FALSE)</f>
        <v>0</v>
      </c>
      <c r="I969" s="11" t="str">
        <f>VLOOKUP($A969,'Medical Examinations'!$A:$J,COLUMN('Medical Examinations'!H968),FALSE)</f>
        <v>No</v>
      </c>
      <c r="J969" s="11" t="str">
        <f>VLOOKUP($A969,'Medical Examinations'!$A:$J,COLUMN('Medical Examinations'!I968),FALSE)</f>
        <v>Obesity</v>
      </c>
      <c r="K969" s="11" t="str">
        <f>VLOOKUP($A969,'Medical Examinations'!$A:$J,COLUMN('Medical Examinations'!J968),FALSE)</f>
        <v>Normal</v>
      </c>
      <c r="L969" s="27">
        <f>VLOOKUP($A969,'Hospitalisation Details'!$A:$K,COLUMN('Hospitalisation Details'!J968),FALSE)</f>
        <v>29419</v>
      </c>
      <c r="M969" s="28">
        <f>VLOOKUP($A969,'Hospitalisation Details'!$A:$K,COLUMN('Hospitalisation Details'!F968),FALSE)</f>
        <v>11435.74</v>
      </c>
      <c r="N969" s="28" t="str">
        <f>VLOOKUP($A969,'Hospitalisation Details'!$A:$K,COLUMN('Hospitalisation Details'!G968),FALSE)</f>
        <v>Tier - 3</v>
      </c>
      <c r="O969" s="28" t="str">
        <f>VLOOKUP($A969,'Hospitalisation Details'!$A:$K,COLUMN('Hospitalisation Details'!H968),FALSE)</f>
        <v>Tier - 3</v>
      </c>
      <c r="P969" s="28" t="str">
        <f>VLOOKUP($A969,'Hospitalisation Details'!$A:$K,COLUMN('Hospitalisation Details'!I968),FALSE)</f>
        <v>R1021</v>
      </c>
      <c r="Q969" s="29">
        <f>VLOOKUP($A969,'Hospitalisation Details'!$A:$K,COLUMN('Hospitalisation Details'!K968),FALSE)</f>
        <v>42</v>
      </c>
    </row>
    <row r="970" spans="1:17" ht="15.75" customHeight="1" x14ac:dyDescent="0.35">
      <c r="A970" s="26" t="s">
        <v>1008</v>
      </c>
      <c r="B970" s="11" t="str">
        <f>VLOOKUP(A970,'Customer Names'!A:E,COLUMN('Customer Names'!D969),FALSE)</f>
        <v>Ms. Jessica</v>
      </c>
      <c r="C970" s="11">
        <f>VLOOKUP($A970,'Medical Examinations'!$A:$J,COLUMN('Medical Examinations'!B969),FALSE)</f>
        <v>37.68</v>
      </c>
      <c r="D970" s="11">
        <f>VLOOKUP($A970,'Medical Examinations'!$A:$J,COLUMN('Medical Examinations'!C969),FALSE)</f>
        <v>4.29</v>
      </c>
      <c r="E970" s="11" t="str">
        <f>VLOOKUP($A970,'Medical Examinations'!$A:$J,COLUMN('Medical Examinations'!D969),FALSE)</f>
        <v>Yes</v>
      </c>
      <c r="F970" s="11" t="str">
        <f>VLOOKUP($A970,'Medical Examinations'!$A:$J,COLUMN('Medical Examinations'!E969),FALSE)</f>
        <v>No</v>
      </c>
      <c r="G970" s="11" t="str">
        <f>VLOOKUP($A970,'Medical Examinations'!$A:$J,COLUMN('Medical Examinations'!F969),FALSE)</f>
        <v>No</v>
      </c>
      <c r="H970" s="11">
        <f>VLOOKUP($A970,'Medical Examinations'!$A:$J,COLUMN('Medical Examinations'!G969),FALSE)</f>
        <v>0</v>
      </c>
      <c r="I970" s="11" t="str">
        <f>VLOOKUP($A970,'Medical Examinations'!$A:$J,COLUMN('Medical Examinations'!H969),FALSE)</f>
        <v>No</v>
      </c>
      <c r="J970" s="11" t="str">
        <f>VLOOKUP($A970,'Medical Examinations'!$A:$J,COLUMN('Medical Examinations'!I969),FALSE)</f>
        <v>Obesity</v>
      </c>
      <c r="K970" s="11" t="str">
        <f>VLOOKUP($A970,'Medical Examinations'!$A:$J,COLUMN('Medical Examinations'!J969),FALSE)</f>
        <v>Normal</v>
      </c>
      <c r="L970" s="27">
        <f>VLOOKUP($A970,'Hospitalisation Details'!$A:$K,COLUMN('Hospitalisation Details'!J969),FALSE)</f>
        <v>31207</v>
      </c>
      <c r="M970" s="28">
        <f>VLOOKUP($A970,'Hospitalisation Details'!$A:$K,COLUMN('Hospitalisation Details'!F969),FALSE)</f>
        <v>11419.49</v>
      </c>
      <c r="N970" s="28" t="str">
        <f>VLOOKUP($A970,'Hospitalisation Details'!$A:$K,COLUMN('Hospitalisation Details'!G969),FALSE)</f>
        <v>Tier - 3</v>
      </c>
      <c r="O970" s="28" t="str">
        <f>VLOOKUP($A970,'Hospitalisation Details'!$A:$K,COLUMN('Hospitalisation Details'!H969),FALSE)</f>
        <v>Tier - 1</v>
      </c>
      <c r="P970" s="28" t="str">
        <f>VLOOKUP($A970,'Hospitalisation Details'!$A:$K,COLUMN('Hospitalisation Details'!I969),FALSE)</f>
        <v>R1012</v>
      </c>
      <c r="Q970" s="29">
        <f>VLOOKUP($A970,'Hospitalisation Details'!$A:$K,COLUMN('Hospitalisation Details'!K969),FALSE)</f>
        <v>37</v>
      </c>
    </row>
    <row r="971" spans="1:17" ht="15.75" customHeight="1" x14ac:dyDescent="0.35">
      <c r="A971" s="26" t="s">
        <v>1009</v>
      </c>
      <c r="B971" s="11" t="str">
        <f>VLOOKUP(A971,'Customer Names'!A:E,COLUMN('Customer Names'!D970),FALSE)</f>
        <v>Mr. Brandon</v>
      </c>
      <c r="C971" s="11">
        <f>VLOOKUP($A971,'Medical Examinations'!$A:$J,COLUMN('Medical Examinations'!B970),FALSE)</f>
        <v>35.49</v>
      </c>
      <c r="D971" s="11">
        <f>VLOOKUP($A971,'Medical Examinations'!$A:$J,COLUMN('Medical Examinations'!C970),FALSE)</f>
        <v>4.74</v>
      </c>
      <c r="E971" s="11" t="str">
        <f>VLOOKUP($A971,'Medical Examinations'!$A:$J,COLUMN('Medical Examinations'!D970),FALSE)</f>
        <v>Yes</v>
      </c>
      <c r="F971" s="11" t="str">
        <f>VLOOKUP($A971,'Medical Examinations'!$A:$J,COLUMN('Medical Examinations'!E970),FALSE)</f>
        <v>No</v>
      </c>
      <c r="G971" s="11" t="str">
        <f>VLOOKUP($A971,'Medical Examinations'!$A:$J,COLUMN('Medical Examinations'!F970),FALSE)</f>
        <v>Yes</v>
      </c>
      <c r="H971" s="11">
        <f>VLOOKUP($A971,'Medical Examinations'!$A:$J,COLUMN('Medical Examinations'!G970),FALSE)</f>
        <v>1</v>
      </c>
      <c r="I971" s="11" t="str">
        <f>VLOOKUP($A971,'Medical Examinations'!$A:$J,COLUMN('Medical Examinations'!H970),FALSE)</f>
        <v>No</v>
      </c>
      <c r="J971" s="11" t="str">
        <f>VLOOKUP($A971,'Medical Examinations'!$A:$J,COLUMN('Medical Examinations'!I970),FALSE)</f>
        <v>Obesity</v>
      </c>
      <c r="K971" s="11" t="str">
        <f>VLOOKUP($A971,'Medical Examinations'!$A:$J,COLUMN('Medical Examinations'!J970),FALSE)</f>
        <v>Normal</v>
      </c>
      <c r="L971" s="27">
        <f>VLOOKUP($A971,'Hospitalisation Details'!$A:$K,COLUMN('Hospitalisation Details'!J970),FALSE)</f>
        <v>30612</v>
      </c>
      <c r="M971" s="28">
        <f>VLOOKUP($A971,'Hospitalisation Details'!$A:$K,COLUMN('Hospitalisation Details'!F970),FALSE)</f>
        <v>11412.02</v>
      </c>
      <c r="N971" s="28" t="str">
        <f>VLOOKUP($A971,'Hospitalisation Details'!$A:$K,COLUMN('Hospitalisation Details'!G970),FALSE)</f>
        <v>Tier - 3</v>
      </c>
      <c r="O971" s="28" t="str">
        <f>VLOOKUP($A971,'Hospitalisation Details'!$A:$K,COLUMN('Hospitalisation Details'!H970),FALSE)</f>
        <v>Tier - 1</v>
      </c>
      <c r="P971" s="28" t="str">
        <f>VLOOKUP($A971,'Hospitalisation Details'!$A:$K,COLUMN('Hospitalisation Details'!I970),FALSE)</f>
        <v>R1021</v>
      </c>
      <c r="Q971" s="29">
        <f>VLOOKUP($A971,'Hospitalisation Details'!$A:$K,COLUMN('Hospitalisation Details'!K970),FALSE)</f>
        <v>39</v>
      </c>
    </row>
    <row r="972" spans="1:17" ht="15.75" customHeight="1" x14ac:dyDescent="0.35">
      <c r="A972" s="26" t="s">
        <v>1010</v>
      </c>
      <c r="B972" s="11" t="str">
        <f>VLOOKUP(A972,'Customer Names'!A:E,COLUMN('Customer Names'!D971),FALSE)</f>
        <v>Ms. Melissa</v>
      </c>
      <c r="C972" s="11">
        <f>VLOOKUP($A972,'Medical Examinations'!$A:$J,COLUMN('Medical Examinations'!B971),FALSE)</f>
        <v>44.7</v>
      </c>
      <c r="D972" s="11">
        <f>VLOOKUP($A972,'Medical Examinations'!$A:$J,COLUMN('Medical Examinations'!C971),FALSE)</f>
        <v>7.6</v>
      </c>
      <c r="E972" s="11" t="str">
        <f>VLOOKUP($A972,'Medical Examinations'!$A:$J,COLUMN('Medical Examinations'!D971),FALSE)</f>
        <v>Yes</v>
      </c>
      <c r="F972" s="11" t="str">
        <f>VLOOKUP($A972,'Medical Examinations'!$A:$J,COLUMN('Medical Examinations'!E971),FALSE)</f>
        <v>No</v>
      </c>
      <c r="G972" s="11" t="str">
        <f>VLOOKUP($A972,'Medical Examinations'!$A:$J,COLUMN('Medical Examinations'!F971),FALSE)</f>
        <v>No</v>
      </c>
      <c r="H972" s="11">
        <f>VLOOKUP($A972,'Medical Examinations'!$A:$J,COLUMN('Medical Examinations'!G971),FALSE)</f>
        <v>2</v>
      </c>
      <c r="I972" s="11" t="str">
        <f>VLOOKUP($A972,'Medical Examinations'!$A:$J,COLUMN('Medical Examinations'!H971),FALSE)</f>
        <v>No</v>
      </c>
      <c r="J972" s="11" t="str">
        <f>VLOOKUP($A972,'Medical Examinations'!$A:$J,COLUMN('Medical Examinations'!I971),FALSE)</f>
        <v>Obesity</v>
      </c>
      <c r="K972" s="11" t="str">
        <f>VLOOKUP($A972,'Medical Examinations'!$A:$J,COLUMN('Medical Examinations'!J971),FALSE)</f>
        <v>Diabetes</v>
      </c>
      <c r="L972" s="27">
        <f>VLOOKUP($A972,'Hospitalisation Details'!$A:$K,COLUMN('Hospitalisation Details'!J971),FALSE)</f>
        <v>25848</v>
      </c>
      <c r="M972" s="28">
        <f>VLOOKUP($A972,'Hospitalisation Details'!$A:$K,COLUMN('Hospitalisation Details'!F971),FALSE)</f>
        <v>11411.69</v>
      </c>
      <c r="N972" s="28" t="str">
        <f>VLOOKUP($A972,'Hospitalisation Details'!$A:$K,COLUMN('Hospitalisation Details'!G971),FALSE)</f>
        <v>Tier - 3</v>
      </c>
      <c r="O972" s="28" t="str">
        <f>VLOOKUP($A972,'Hospitalisation Details'!$A:$K,COLUMN('Hospitalisation Details'!H971),FALSE)</f>
        <v>Tier - 2</v>
      </c>
      <c r="P972" s="28" t="str">
        <f>VLOOKUP($A972,'Hospitalisation Details'!$A:$K,COLUMN('Hospitalisation Details'!I971),FALSE)</f>
        <v>R1011</v>
      </c>
      <c r="Q972" s="29">
        <f>VLOOKUP($A972,'Hospitalisation Details'!$A:$K,COLUMN('Hospitalisation Details'!K971),FALSE)</f>
        <v>52</v>
      </c>
    </row>
    <row r="973" spans="1:17" ht="15.75" customHeight="1" x14ac:dyDescent="0.35">
      <c r="A973" s="26" t="s">
        <v>1011</v>
      </c>
      <c r="B973" s="11" t="str">
        <f>VLOOKUP(A973,'Customer Names'!A:E,COLUMN('Customer Names'!D972),FALSE)</f>
        <v>Ms. Danielle</v>
      </c>
      <c r="C973" s="11">
        <f>VLOOKUP($A973,'Medical Examinations'!$A:$J,COLUMN('Medical Examinations'!B972),FALSE)</f>
        <v>38.380000000000003</v>
      </c>
      <c r="D973" s="11">
        <f>VLOOKUP($A973,'Medical Examinations'!$A:$J,COLUMN('Medical Examinations'!C972),FALSE)</f>
        <v>8.5</v>
      </c>
      <c r="E973" s="11" t="str">
        <f>VLOOKUP($A973,'Medical Examinations'!$A:$J,COLUMN('Medical Examinations'!D972),FALSE)</f>
        <v>Yes</v>
      </c>
      <c r="F973" s="11" t="str">
        <f>VLOOKUP($A973,'Medical Examinations'!$A:$J,COLUMN('Medical Examinations'!E972),FALSE)</f>
        <v>No</v>
      </c>
      <c r="G973" s="11" t="str">
        <f>VLOOKUP($A973,'Medical Examinations'!$A:$J,COLUMN('Medical Examinations'!F972),FALSE)</f>
        <v>No</v>
      </c>
      <c r="H973" s="11">
        <f>VLOOKUP($A973,'Medical Examinations'!$A:$J,COLUMN('Medical Examinations'!G972),FALSE)</f>
        <v>2</v>
      </c>
      <c r="I973" s="11" t="str">
        <f>VLOOKUP($A973,'Medical Examinations'!$A:$J,COLUMN('Medical Examinations'!H972),FALSE)</f>
        <v>No</v>
      </c>
      <c r="J973" s="11" t="str">
        <f>VLOOKUP($A973,'Medical Examinations'!$A:$J,COLUMN('Medical Examinations'!I972),FALSE)</f>
        <v>Obesity</v>
      </c>
      <c r="K973" s="11" t="str">
        <f>VLOOKUP($A973,'Medical Examinations'!$A:$J,COLUMN('Medical Examinations'!J972),FALSE)</f>
        <v>Diabetes</v>
      </c>
      <c r="L973" s="27">
        <f>VLOOKUP($A973,'Hospitalisation Details'!$A:$K,COLUMN('Hospitalisation Details'!J972),FALSE)</f>
        <v>25843</v>
      </c>
      <c r="M973" s="28">
        <f>VLOOKUP($A973,'Hospitalisation Details'!$A:$K,COLUMN('Hospitalisation Details'!F972),FALSE)</f>
        <v>11396.9</v>
      </c>
      <c r="N973" s="28" t="str">
        <f>VLOOKUP($A973,'Hospitalisation Details'!$A:$K,COLUMN('Hospitalisation Details'!G972),FALSE)</f>
        <v>Tier - 3</v>
      </c>
      <c r="O973" s="28" t="str">
        <f>VLOOKUP($A973,'Hospitalisation Details'!$A:$K,COLUMN('Hospitalisation Details'!H972),FALSE)</f>
        <v>Tier - 3</v>
      </c>
      <c r="P973" s="28" t="str">
        <f>VLOOKUP($A973,'Hospitalisation Details'!$A:$K,COLUMN('Hospitalisation Details'!I972),FALSE)</f>
        <v>R1024</v>
      </c>
      <c r="Q973" s="29">
        <f>VLOOKUP($A973,'Hospitalisation Details'!$A:$K,COLUMN('Hospitalisation Details'!K972),FALSE)</f>
        <v>52</v>
      </c>
    </row>
    <row r="974" spans="1:17" ht="15.75" customHeight="1" x14ac:dyDescent="0.35">
      <c r="A974" s="26" t="s">
        <v>1012</v>
      </c>
      <c r="B974" s="11" t="str">
        <f>VLOOKUP(A974,'Customer Names'!A:E,COLUMN('Customer Names'!D973),FALSE)</f>
        <v>Mr. Matthew</v>
      </c>
      <c r="C974" s="11">
        <f>VLOOKUP($A974,'Medical Examinations'!$A:$J,COLUMN('Medical Examinations'!B973),FALSE)</f>
        <v>35.244999999999997</v>
      </c>
      <c r="D974" s="11">
        <f>VLOOKUP($A974,'Medical Examinations'!$A:$J,COLUMN('Medical Examinations'!C973),FALSE)</f>
        <v>11.22</v>
      </c>
      <c r="E974" s="11" t="str">
        <f>VLOOKUP($A974,'Medical Examinations'!$A:$J,COLUMN('Medical Examinations'!D973),FALSE)</f>
        <v>Yes</v>
      </c>
      <c r="F974" s="11" t="str">
        <f>VLOOKUP($A974,'Medical Examinations'!$A:$J,COLUMN('Medical Examinations'!E973),FALSE)</f>
        <v>No</v>
      </c>
      <c r="G974" s="11" t="str">
        <f>VLOOKUP($A974,'Medical Examinations'!$A:$J,COLUMN('Medical Examinations'!F973),FALSE)</f>
        <v>No</v>
      </c>
      <c r="H974" s="11">
        <f>VLOOKUP($A974,'Medical Examinations'!$A:$J,COLUMN('Medical Examinations'!G973),FALSE)</f>
        <v>0</v>
      </c>
      <c r="I974" s="11" t="str">
        <f>VLOOKUP($A974,'Medical Examinations'!$A:$J,COLUMN('Medical Examinations'!H973),FALSE)</f>
        <v>No</v>
      </c>
      <c r="J974" s="11" t="str">
        <f>VLOOKUP($A974,'Medical Examinations'!$A:$J,COLUMN('Medical Examinations'!I973),FALSE)</f>
        <v>Obesity</v>
      </c>
      <c r="K974" s="11" t="str">
        <f>VLOOKUP($A974,'Medical Examinations'!$A:$J,COLUMN('Medical Examinations'!J973),FALSE)</f>
        <v>Diabetes</v>
      </c>
      <c r="L974" s="27">
        <f>VLOOKUP($A974,'Hospitalisation Details'!$A:$K,COLUMN('Hospitalisation Details'!J973),FALSE)</f>
        <v>24825</v>
      </c>
      <c r="M974" s="28">
        <f>VLOOKUP($A974,'Hospitalisation Details'!$A:$K,COLUMN('Hospitalisation Details'!F973),FALSE)</f>
        <v>11394.07</v>
      </c>
      <c r="N974" s="28" t="str">
        <f>VLOOKUP($A974,'Hospitalisation Details'!$A:$K,COLUMN('Hospitalisation Details'!G973),FALSE)</f>
        <v>Tier - 3</v>
      </c>
      <c r="O974" s="28" t="str">
        <f>VLOOKUP($A974,'Hospitalisation Details'!$A:$K,COLUMN('Hospitalisation Details'!H973),FALSE)</f>
        <v>Tier - 1</v>
      </c>
      <c r="P974" s="28" t="str">
        <f>VLOOKUP($A974,'Hospitalisation Details'!$A:$K,COLUMN('Hospitalisation Details'!I973),FALSE)</f>
        <v>R1018</v>
      </c>
      <c r="Q974" s="29">
        <f>VLOOKUP($A974,'Hospitalisation Details'!$A:$K,COLUMN('Hospitalisation Details'!K973),FALSE)</f>
        <v>55</v>
      </c>
    </row>
    <row r="975" spans="1:17" ht="15.75" customHeight="1" x14ac:dyDescent="0.35">
      <c r="A975" s="26" t="s">
        <v>1013</v>
      </c>
      <c r="B975" s="11" t="str">
        <f>VLOOKUP(A975,'Customer Names'!A:E,COLUMN('Customer Names'!D974),FALSE)</f>
        <v>Mrs. Bettina</v>
      </c>
      <c r="C975" s="11">
        <f>VLOOKUP($A975,'Medical Examinations'!$A:$J,COLUMN('Medical Examinations'!B974),FALSE)</f>
        <v>49.84</v>
      </c>
      <c r="D975" s="11">
        <f>VLOOKUP($A975,'Medical Examinations'!$A:$J,COLUMN('Medical Examinations'!C974),FALSE)</f>
        <v>5.0999999999999996</v>
      </c>
      <c r="E975" s="11" t="str">
        <f>VLOOKUP($A975,'Medical Examinations'!$A:$J,COLUMN('Medical Examinations'!D974),FALSE)</f>
        <v>Yes</v>
      </c>
      <c r="F975" s="11" t="str">
        <f>VLOOKUP($A975,'Medical Examinations'!$A:$J,COLUMN('Medical Examinations'!E974),FALSE)</f>
        <v>No</v>
      </c>
      <c r="G975" s="11" t="str">
        <f>VLOOKUP($A975,'Medical Examinations'!$A:$J,COLUMN('Medical Examinations'!F974),FALSE)</f>
        <v>Yes</v>
      </c>
      <c r="H975" s="11">
        <f>VLOOKUP($A975,'Medical Examinations'!$A:$J,COLUMN('Medical Examinations'!G974),FALSE)</f>
        <v>1</v>
      </c>
      <c r="I975" s="11" t="str">
        <f>VLOOKUP($A975,'Medical Examinations'!$A:$J,COLUMN('Medical Examinations'!H974),FALSE)</f>
        <v>No</v>
      </c>
      <c r="J975" s="11" t="str">
        <f>VLOOKUP($A975,'Medical Examinations'!$A:$J,COLUMN('Medical Examinations'!I974),FALSE)</f>
        <v>Obesity</v>
      </c>
      <c r="K975" s="11" t="str">
        <f>VLOOKUP($A975,'Medical Examinations'!$A:$J,COLUMN('Medical Examinations'!J974),FALSE)</f>
        <v>Normal</v>
      </c>
      <c r="L975" s="27">
        <f>VLOOKUP($A975,'Hospitalisation Details'!$A:$K,COLUMN('Hospitalisation Details'!J974),FALSE)</f>
        <v>35639</v>
      </c>
      <c r="M975" s="28">
        <f>VLOOKUP($A975,'Hospitalisation Details'!$A:$K,COLUMN('Hospitalisation Details'!F974),FALSE)</f>
        <v>11388.27</v>
      </c>
      <c r="N975" s="28" t="str">
        <f>VLOOKUP($A975,'Hospitalisation Details'!$A:$K,COLUMN('Hospitalisation Details'!G974),FALSE)</f>
        <v>Tier - 3</v>
      </c>
      <c r="O975" s="28" t="str">
        <f>VLOOKUP($A975,'Hospitalisation Details'!$A:$K,COLUMN('Hospitalisation Details'!H974),FALSE)</f>
        <v>Tier - 2</v>
      </c>
      <c r="P975" s="28" t="str">
        <f>VLOOKUP($A975,'Hospitalisation Details'!$A:$K,COLUMN('Hospitalisation Details'!I974),FALSE)</f>
        <v>R1026</v>
      </c>
      <c r="Q975" s="29">
        <f>VLOOKUP($A975,'Hospitalisation Details'!$A:$K,COLUMN('Hospitalisation Details'!K974),FALSE)</f>
        <v>25</v>
      </c>
    </row>
    <row r="976" spans="1:17" ht="15.75" customHeight="1" x14ac:dyDescent="0.35">
      <c r="A976" s="26" t="s">
        <v>1014</v>
      </c>
      <c r="B976" s="11" t="str">
        <f>VLOOKUP(A976,'Customer Names'!A:E,COLUMN('Customer Names'!D975),FALSE)</f>
        <v>Mr. Alexander</v>
      </c>
      <c r="C976" s="11">
        <f>VLOOKUP($A976,'Medical Examinations'!$A:$J,COLUMN('Medical Examinations'!B975),FALSE)</f>
        <v>49.06</v>
      </c>
      <c r="D976" s="11">
        <f>VLOOKUP($A976,'Medical Examinations'!$A:$J,COLUMN('Medical Examinations'!C975),FALSE)</f>
        <v>5.43</v>
      </c>
      <c r="E976" s="11" t="str">
        <f>VLOOKUP($A976,'Medical Examinations'!$A:$J,COLUMN('Medical Examinations'!D975),FALSE)</f>
        <v>Yes</v>
      </c>
      <c r="F976" s="11" t="str">
        <f>VLOOKUP($A976,'Medical Examinations'!$A:$J,COLUMN('Medical Examinations'!E975),FALSE)</f>
        <v>No</v>
      </c>
      <c r="G976" s="11" t="str">
        <f>VLOOKUP($A976,'Medical Examinations'!$A:$J,COLUMN('Medical Examinations'!F975),FALSE)</f>
        <v>No</v>
      </c>
      <c r="H976" s="11">
        <f>VLOOKUP($A976,'Medical Examinations'!$A:$J,COLUMN('Medical Examinations'!G975),FALSE)</f>
        <v>1</v>
      </c>
      <c r="I976" s="11" t="str">
        <f>VLOOKUP($A976,'Medical Examinations'!$A:$J,COLUMN('Medical Examinations'!H975),FALSE)</f>
        <v>No</v>
      </c>
      <c r="J976" s="11" t="str">
        <f>VLOOKUP($A976,'Medical Examinations'!$A:$J,COLUMN('Medical Examinations'!I975),FALSE)</f>
        <v>Obesity</v>
      </c>
      <c r="K976" s="11" t="str">
        <f>VLOOKUP($A976,'Medical Examinations'!$A:$J,COLUMN('Medical Examinations'!J975),FALSE)</f>
        <v>Normal</v>
      </c>
      <c r="L976" s="27">
        <f>VLOOKUP($A976,'Hospitalisation Details'!$A:$K,COLUMN('Hospitalisation Details'!J975),FALSE)</f>
        <v>23541</v>
      </c>
      <c r="M976" s="28">
        <f>VLOOKUP($A976,'Hospitalisation Details'!$A:$K,COLUMN('Hospitalisation Details'!F975),FALSE)</f>
        <v>11381.33</v>
      </c>
      <c r="N976" s="28" t="str">
        <f>VLOOKUP($A976,'Hospitalisation Details'!$A:$K,COLUMN('Hospitalisation Details'!G975),FALSE)</f>
        <v>Tier - 3</v>
      </c>
      <c r="O976" s="28" t="str">
        <f>VLOOKUP($A976,'Hospitalisation Details'!$A:$K,COLUMN('Hospitalisation Details'!H975),FALSE)</f>
        <v>Tier - 2</v>
      </c>
      <c r="P976" s="28" t="str">
        <f>VLOOKUP($A976,'Hospitalisation Details'!$A:$K,COLUMN('Hospitalisation Details'!I975),FALSE)</f>
        <v>R1013</v>
      </c>
      <c r="Q976" s="29">
        <f>VLOOKUP($A976,'Hospitalisation Details'!$A:$K,COLUMN('Hospitalisation Details'!K975),FALSE)</f>
        <v>58</v>
      </c>
    </row>
    <row r="977" spans="1:17" ht="15.75" customHeight="1" x14ac:dyDescent="0.35">
      <c r="A977" s="26" t="s">
        <v>1015</v>
      </c>
      <c r="B977" s="11" t="str">
        <f>VLOOKUP(A977,'Customer Names'!A:E,COLUMN('Customer Names'!D976),FALSE)</f>
        <v>Mrs. Holli</v>
      </c>
      <c r="C977" s="11">
        <f>VLOOKUP($A977,'Medical Examinations'!$A:$J,COLUMN('Medical Examinations'!B976),FALSE)</f>
        <v>30.88</v>
      </c>
      <c r="D977" s="11">
        <f>VLOOKUP($A977,'Medical Examinations'!$A:$J,COLUMN('Medical Examinations'!C976),FALSE)</f>
        <v>5.82</v>
      </c>
      <c r="E977" s="11" t="str">
        <f>VLOOKUP($A977,'Medical Examinations'!$A:$J,COLUMN('Medical Examinations'!D976),FALSE)</f>
        <v>No</v>
      </c>
      <c r="F977" s="11" t="str">
        <f>VLOOKUP($A977,'Medical Examinations'!$A:$J,COLUMN('Medical Examinations'!E976),FALSE)</f>
        <v>No</v>
      </c>
      <c r="G977" s="11" t="str">
        <f>VLOOKUP($A977,'Medical Examinations'!$A:$J,COLUMN('Medical Examinations'!F976),FALSE)</f>
        <v>No</v>
      </c>
      <c r="H977" s="11">
        <f>VLOOKUP($A977,'Medical Examinations'!$A:$J,COLUMN('Medical Examinations'!G976),FALSE)</f>
        <v>2</v>
      </c>
      <c r="I977" s="11" t="str">
        <f>VLOOKUP($A977,'Medical Examinations'!$A:$J,COLUMN('Medical Examinations'!H976),FALSE)</f>
        <v>No</v>
      </c>
      <c r="J977" s="11" t="str">
        <f>VLOOKUP($A977,'Medical Examinations'!$A:$J,COLUMN('Medical Examinations'!I976),FALSE)</f>
        <v>Obesity</v>
      </c>
      <c r="K977" s="11" t="str">
        <f>VLOOKUP($A977,'Medical Examinations'!$A:$J,COLUMN('Medical Examinations'!J976),FALSE)</f>
        <v>Prediabetes</v>
      </c>
      <c r="L977" s="27">
        <f>VLOOKUP($A977,'Hospitalisation Details'!$A:$K,COLUMN('Hospitalisation Details'!J976),FALSE)</f>
        <v>26639</v>
      </c>
      <c r="M977" s="28">
        <f>VLOOKUP($A977,'Hospitalisation Details'!$A:$K,COLUMN('Hospitalisation Details'!F976),FALSE)</f>
        <v>11378.57</v>
      </c>
      <c r="N977" s="28" t="str">
        <f>VLOOKUP($A977,'Hospitalisation Details'!$A:$K,COLUMN('Hospitalisation Details'!G976),FALSE)</f>
        <v>Tier - 3</v>
      </c>
      <c r="O977" s="28" t="str">
        <f>VLOOKUP($A977,'Hospitalisation Details'!$A:$K,COLUMN('Hospitalisation Details'!H976),FALSE)</f>
        <v>Tier - 2</v>
      </c>
      <c r="P977" s="28" t="str">
        <f>VLOOKUP($A977,'Hospitalisation Details'!$A:$K,COLUMN('Hospitalisation Details'!I976),FALSE)</f>
        <v>R1025</v>
      </c>
      <c r="Q977" s="29">
        <f>VLOOKUP($A977,'Hospitalisation Details'!$A:$K,COLUMN('Hospitalisation Details'!K976),FALSE)</f>
        <v>50</v>
      </c>
    </row>
    <row r="978" spans="1:17" ht="15.75" customHeight="1" x14ac:dyDescent="0.35">
      <c r="A978" s="26" t="s">
        <v>1016</v>
      </c>
      <c r="B978" s="11" t="str">
        <f>VLOOKUP(A978,'Customer Names'!A:E,COLUMN('Customer Names'!D977),FALSE)</f>
        <v>Mrs. Heather</v>
      </c>
      <c r="C978" s="11">
        <f>VLOOKUP($A978,'Medical Examinations'!$A:$J,COLUMN('Medical Examinations'!B977),FALSE)</f>
        <v>33.35</v>
      </c>
      <c r="D978" s="11">
        <f>VLOOKUP($A978,'Medical Examinations'!$A:$J,COLUMN('Medical Examinations'!C977),FALSE)</f>
        <v>6.05</v>
      </c>
      <c r="E978" s="11" t="str">
        <f>VLOOKUP($A978,'Medical Examinations'!$A:$J,COLUMN('Medical Examinations'!D977),FALSE)</f>
        <v>No</v>
      </c>
      <c r="F978" s="11" t="str">
        <f>VLOOKUP($A978,'Medical Examinations'!$A:$J,COLUMN('Medical Examinations'!E977),FALSE)</f>
        <v>No</v>
      </c>
      <c r="G978" s="11" t="str">
        <f>VLOOKUP($A978,'Medical Examinations'!$A:$J,COLUMN('Medical Examinations'!F977),FALSE)</f>
        <v>Yes</v>
      </c>
      <c r="H978" s="11">
        <f>VLOOKUP($A978,'Medical Examinations'!$A:$J,COLUMN('Medical Examinations'!G977),FALSE)</f>
        <v>1</v>
      </c>
      <c r="I978" s="11" t="str">
        <f>VLOOKUP($A978,'Medical Examinations'!$A:$J,COLUMN('Medical Examinations'!H977),FALSE)</f>
        <v>No</v>
      </c>
      <c r="J978" s="11" t="str">
        <f>VLOOKUP($A978,'Medical Examinations'!$A:$J,COLUMN('Medical Examinations'!I977),FALSE)</f>
        <v>Obesity</v>
      </c>
      <c r="K978" s="11" t="str">
        <f>VLOOKUP($A978,'Medical Examinations'!$A:$J,COLUMN('Medical Examinations'!J977),FALSE)</f>
        <v>Prediabetes</v>
      </c>
      <c r="L978" s="27">
        <f>VLOOKUP($A978,'Hospitalisation Details'!$A:$K,COLUMN('Hospitalisation Details'!J977),FALSE)</f>
        <v>29013</v>
      </c>
      <c r="M978" s="28">
        <f>VLOOKUP($A978,'Hospitalisation Details'!$A:$K,COLUMN('Hospitalisation Details'!F977),FALSE)</f>
        <v>11369.39</v>
      </c>
      <c r="N978" s="28" t="str">
        <f>VLOOKUP($A978,'Hospitalisation Details'!$A:$K,COLUMN('Hospitalisation Details'!G977),FALSE)</f>
        <v>Tier - 3</v>
      </c>
      <c r="O978" s="28" t="str">
        <f>VLOOKUP($A978,'Hospitalisation Details'!$A:$K,COLUMN('Hospitalisation Details'!H977),FALSE)</f>
        <v>Tier - 1</v>
      </c>
      <c r="P978" s="28" t="str">
        <f>VLOOKUP($A978,'Hospitalisation Details'!$A:$K,COLUMN('Hospitalisation Details'!I977),FALSE)</f>
        <v>R1026</v>
      </c>
      <c r="Q978" s="29">
        <f>VLOOKUP($A978,'Hospitalisation Details'!$A:$K,COLUMN('Hospitalisation Details'!K977),FALSE)</f>
        <v>44</v>
      </c>
    </row>
    <row r="979" spans="1:17" ht="15.75" customHeight="1" x14ac:dyDescent="0.35">
      <c r="A979" s="26" t="s">
        <v>1017</v>
      </c>
      <c r="B979" s="11" t="str">
        <f>VLOOKUP(A979,'Customer Names'!A:E,COLUMN('Customer Names'!D978),FALSE)</f>
        <v>Mr. Kyle</v>
      </c>
      <c r="C979" s="11">
        <f>VLOOKUP($A979,'Medical Examinations'!$A:$J,COLUMN('Medical Examinations'!B978),FALSE)</f>
        <v>38</v>
      </c>
      <c r="D979" s="11">
        <f>VLOOKUP($A979,'Medical Examinations'!$A:$J,COLUMN('Medical Examinations'!C978),FALSE)</f>
        <v>6.38</v>
      </c>
      <c r="E979" s="11" t="str">
        <f>VLOOKUP($A979,'Medical Examinations'!$A:$J,COLUMN('Medical Examinations'!D978),FALSE)</f>
        <v>Yes</v>
      </c>
      <c r="F979" s="11" t="str">
        <f>VLOOKUP($A979,'Medical Examinations'!$A:$J,COLUMN('Medical Examinations'!E978),FALSE)</f>
        <v>No</v>
      </c>
      <c r="G979" s="11" t="str">
        <f>VLOOKUP($A979,'Medical Examinations'!$A:$J,COLUMN('Medical Examinations'!F978),FALSE)</f>
        <v>No</v>
      </c>
      <c r="H979" s="11">
        <f>VLOOKUP($A979,'Medical Examinations'!$A:$J,COLUMN('Medical Examinations'!G978),FALSE)</f>
        <v>1</v>
      </c>
      <c r="I979" s="11" t="str">
        <f>VLOOKUP($A979,'Medical Examinations'!$A:$J,COLUMN('Medical Examinations'!H978),FALSE)</f>
        <v>No</v>
      </c>
      <c r="J979" s="11" t="str">
        <f>VLOOKUP($A979,'Medical Examinations'!$A:$J,COLUMN('Medical Examinations'!I978),FALSE)</f>
        <v>Obesity</v>
      </c>
      <c r="K979" s="11" t="str">
        <f>VLOOKUP($A979,'Medical Examinations'!$A:$J,COLUMN('Medical Examinations'!J978),FALSE)</f>
        <v>Prediabetes</v>
      </c>
      <c r="L979" s="27">
        <f>VLOOKUP($A979,'Hospitalisation Details'!$A:$K,COLUMN('Hospitalisation Details'!J978),FALSE)</f>
        <v>23724</v>
      </c>
      <c r="M979" s="28">
        <f>VLOOKUP($A979,'Hospitalisation Details'!$A:$K,COLUMN('Hospitalisation Details'!F978),FALSE)</f>
        <v>11365.95</v>
      </c>
      <c r="N979" s="28" t="str">
        <f>VLOOKUP($A979,'Hospitalisation Details'!$A:$K,COLUMN('Hospitalisation Details'!G978),FALSE)</f>
        <v>Tier - 3</v>
      </c>
      <c r="O979" s="28" t="str">
        <f>VLOOKUP($A979,'Hospitalisation Details'!$A:$K,COLUMN('Hospitalisation Details'!H978),FALSE)</f>
        <v>Tier - 2</v>
      </c>
      <c r="P979" s="28" t="str">
        <f>VLOOKUP($A979,'Hospitalisation Details'!$A:$K,COLUMN('Hospitalisation Details'!I978),FALSE)</f>
        <v>R1011</v>
      </c>
      <c r="Q979" s="29">
        <f>VLOOKUP($A979,'Hospitalisation Details'!$A:$K,COLUMN('Hospitalisation Details'!K978),FALSE)</f>
        <v>58</v>
      </c>
    </row>
    <row r="980" spans="1:17" ht="15.75" customHeight="1" x14ac:dyDescent="0.35">
      <c r="A980" s="26" t="s">
        <v>1018</v>
      </c>
      <c r="B980" s="11" t="str">
        <f>VLOOKUP(A980,'Customer Names'!A:E,COLUMN('Customer Names'!D979),FALSE)</f>
        <v>Mr. Thomas</v>
      </c>
      <c r="C980" s="11">
        <f>VLOOKUP($A980,'Medical Examinations'!$A:$J,COLUMN('Medical Examinations'!B979),FALSE)</f>
        <v>36.08</v>
      </c>
      <c r="D980" s="11">
        <f>VLOOKUP($A980,'Medical Examinations'!$A:$J,COLUMN('Medical Examinations'!C979),FALSE)</f>
        <v>5.73</v>
      </c>
      <c r="E980" s="11" t="str">
        <f>VLOOKUP($A980,'Medical Examinations'!$A:$J,COLUMN('Medical Examinations'!D979),FALSE)</f>
        <v>Yes</v>
      </c>
      <c r="F980" s="11" t="str">
        <f>VLOOKUP($A980,'Medical Examinations'!$A:$J,COLUMN('Medical Examinations'!E979),FALSE)</f>
        <v>No</v>
      </c>
      <c r="G980" s="11" t="str">
        <f>VLOOKUP($A980,'Medical Examinations'!$A:$J,COLUMN('Medical Examinations'!F979),FALSE)</f>
        <v>No</v>
      </c>
      <c r="H980" s="11">
        <f>VLOOKUP($A980,'Medical Examinations'!$A:$J,COLUMN('Medical Examinations'!G979),FALSE)</f>
        <v>1</v>
      </c>
      <c r="I980" s="11" t="str">
        <f>VLOOKUP($A980,'Medical Examinations'!$A:$J,COLUMN('Medical Examinations'!H979),FALSE)</f>
        <v>No</v>
      </c>
      <c r="J980" s="11" t="str">
        <f>VLOOKUP($A980,'Medical Examinations'!$A:$J,COLUMN('Medical Examinations'!I979),FALSE)</f>
        <v>Obesity</v>
      </c>
      <c r="K980" s="11" t="str">
        <f>VLOOKUP($A980,'Medical Examinations'!$A:$J,COLUMN('Medical Examinations'!J979),FALSE)</f>
        <v>Prediabetes</v>
      </c>
      <c r="L980" s="27">
        <f>VLOOKUP($A980,'Hospitalisation Details'!$A:$K,COLUMN('Hospitalisation Details'!J979),FALSE)</f>
        <v>23561</v>
      </c>
      <c r="M980" s="28">
        <f>VLOOKUP($A980,'Hospitalisation Details'!$A:$K,COLUMN('Hospitalisation Details'!F979),FALSE)</f>
        <v>11363.28</v>
      </c>
      <c r="N980" s="28" t="str">
        <f>VLOOKUP($A980,'Hospitalisation Details'!$A:$K,COLUMN('Hospitalisation Details'!G979),FALSE)</f>
        <v>Tier - 3</v>
      </c>
      <c r="O980" s="28" t="str">
        <f>VLOOKUP($A980,'Hospitalisation Details'!$A:$K,COLUMN('Hospitalisation Details'!H979),FALSE)</f>
        <v>Tier - 1</v>
      </c>
      <c r="P980" s="28" t="str">
        <f>VLOOKUP($A980,'Hospitalisation Details'!$A:$K,COLUMN('Hospitalisation Details'!I979),FALSE)</f>
        <v>R1013</v>
      </c>
      <c r="Q980" s="29">
        <f>VLOOKUP($A980,'Hospitalisation Details'!$A:$K,COLUMN('Hospitalisation Details'!K979),FALSE)</f>
        <v>58</v>
      </c>
    </row>
    <row r="981" spans="1:17" ht="15.75" customHeight="1" x14ac:dyDescent="0.35">
      <c r="A981" s="26" t="s">
        <v>1019</v>
      </c>
      <c r="B981" s="11" t="str">
        <f>VLOOKUP(A981,'Customer Names'!A:E,COLUMN('Customer Names'!D980),FALSE)</f>
        <v>Mr. Chris</v>
      </c>
      <c r="C981" s="11">
        <f>VLOOKUP($A981,'Medical Examinations'!$A:$J,COLUMN('Medical Examinations'!B980),FALSE)</f>
        <v>35.700000000000003</v>
      </c>
      <c r="D981" s="11">
        <f>VLOOKUP($A981,'Medical Examinations'!$A:$J,COLUMN('Medical Examinations'!C980),FALSE)</f>
        <v>5.47</v>
      </c>
      <c r="E981" s="11" t="str">
        <f>VLOOKUP($A981,'Medical Examinations'!$A:$J,COLUMN('Medical Examinations'!D980),FALSE)</f>
        <v>Yes</v>
      </c>
      <c r="F981" s="11" t="str">
        <f>VLOOKUP($A981,'Medical Examinations'!$A:$J,COLUMN('Medical Examinations'!E980),FALSE)</f>
        <v>No</v>
      </c>
      <c r="G981" s="11" t="str">
        <f>VLOOKUP($A981,'Medical Examinations'!$A:$J,COLUMN('Medical Examinations'!F980),FALSE)</f>
        <v>No</v>
      </c>
      <c r="H981" s="11">
        <f>VLOOKUP($A981,'Medical Examinations'!$A:$J,COLUMN('Medical Examinations'!G980),FALSE)</f>
        <v>1</v>
      </c>
      <c r="I981" s="11" t="str">
        <f>VLOOKUP($A981,'Medical Examinations'!$A:$J,COLUMN('Medical Examinations'!H980),FALSE)</f>
        <v>No</v>
      </c>
      <c r="J981" s="11" t="str">
        <f>VLOOKUP($A981,'Medical Examinations'!$A:$J,COLUMN('Medical Examinations'!I980),FALSE)</f>
        <v>Obesity</v>
      </c>
      <c r="K981" s="11" t="str">
        <f>VLOOKUP($A981,'Medical Examinations'!$A:$J,COLUMN('Medical Examinations'!J980),FALSE)</f>
        <v>Normal</v>
      </c>
      <c r="L981" s="27">
        <f>VLOOKUP($A981,'Hospitalisation Details'!$A:$K,COLUMN('Hospitalisation Details'!J980),FALSE)</f>
        <v>23562</v>
      </c>
      <c r="M981" s="28">
        <f>VLOOKUP($A981,'Hospitalisation Details'!$A:$K,COLUMN('Hospitalisation Details'!F980),FALSE)</f>
        <v>11362.76</v>
      </c>
      <c r="N981" s="28" t="str">
        <f>VLOOKUP($A981,'Hospitalisation Details'!$A:$K,COLUMN('Hospitalisation Details'!G980),FALSE)</f>
        <v>Tier - 3</v>
      </c>
      <c r="O981" s="28" t="str">
        <f>VLOOKUP($A981,'Hospitalisation Details'!$A:$K,COLUMN('Hospitalisation Details'!H980),FALSE)</f>
        <v>Tier - 1</v>
      </c>
      <c r="P981" s="28" t="str">
        <f>VLOOKUP($A981,'Hospitalisation Details'!$A:$K,COLUMN('Hospitalisation Details'!I980),FALSE)</f>
        <v>R1011</v>
      </c>
      <c r="Q981" s="29">
        <f>VLOOKUP($A981,'Hospitalisation Details'!$A:$K,COLUMN('Hospitalisation Details'!K980),FALSE)</f>
        <v>58</v>
      </c>
    </row>
    <row r="982" spans="1:17" ht="15.75" customHeight="1" x14ac:dyDescent="0.35">
      <c r="A982" s="26" t="s">
        <v>1020</v>
      </c>
      <c r="B982" s="11" t="str">
        <f>VLOOKUP(A982,'Customer Names'!A:E,COLUMN('Customer Names'!D981),FALSE)</f>
        <v>Mr. Graham</v>
      </c>
      <c r="C982" s="11">
        <f>VLOOKUP($A982,'Medical Examinations'!$A:$J,COLUMN('Medical Examinations'!B981),FALSE)</f>
        <v>34.01</v>
      </c>
      <c r="D982" s="11">
        <f>VLOOKUP($A982,'Medical Examinations'!$A:$J,COLUMN('Medical Examinations'!C981),FALSE)</f>
        <v>11.3</v>
      </c>
      <c r="E982" s="11" t="str">
        <f>VLOOKUP($A982,'Medical Examinations'!$A:$J,COLUMN('Medical Examinations'!D981),FALSE)</f>
        <v>No</v>
      </c>
      <c r="F982" s="11" t="str">
        <f>VLOOKUP($A982,'Medical Examinations'!$A:$J,COLUMN('Medical Examinations'!E981),FALSE)</f>
        <v>No</v>
      </c>
      <c r="G982" s="11" t="str">
        <f>VLOOKUP($A982,'Medical Examinations'!$A:$J,COLUMN('Medical Examinations'!F981),FALSE)</f>
        <v>No</v>
      </c>
      <c r="H982" s="11">
        <f>VLOOKUP($A982,'Medical Examinations'!$A:$J,COLUMN('Medical Examinations'!G981),FALSE)</f>
        <v>0</v>
      </c>
      <c r="I982" s="11" t="str">
        <f>VLOOKUP($A982,'Medical Examinations'!$A:$J,COLUMN('Medical Examinations'!H981),FALSE)</f>
        <v>No</v>
      </c>
      <c r="J982" s="11" t="str">
        <f>VLOOKUP($A982,'Medical Examinations'!$A:$J,COLUMN('Medical Examinations'!I981),FALSE)</f>
        <v>Obesity</v>
      </c>
      <c r="K982" s="11" t="str">
        <f>VLOOKUP($A982,'Medical Examinations'!$A:$J,COLUMN('Medical Examinations'!J981),FALSE)</f>
        <v>Diabetes</v>
      </c>
      <c r="L982" s="27">
        <f>VLOOKUP($A982,'Hospitalisation Details'!$A:$K,COLUMN('Hospitalisation Details'!J981),FALSE)</f>
        <v>24011</v>
      </c>
      <c r="M982" s="28">
        <f>VLOOKUP($A982,'Hospitalisation Details'!$A:$K,COLUMN('Hospitalisation Details'!F981),FALSE)</f>
        <v>11356.66</v>
      </c>
      <c r="N982" s="28" t="str">
        <f>VLOOKUP($A982,'Hospitalisation Details'!$A:$K,COLUMN('Hospitalisation Details'!G981),FALSE)</f>
        <v>Tier - 3</v>
      </c>
      <c r="O982" s="28" t="str">
        <f>VLOOKUP($A982,'Hospitalisation Details'!$A:$K,COLUMN('Hospitalisation Details'!H981),FALSE)</f>
        <v>Tier - 3</v>
      </c>
      <c r="P982" s="28" t="str">
        <f>VLOOKUP($A982,'Hospitalisation Details'!$A:$K,COLUMN('Hospitalisation Details'!I981),FALSE)</f>
        <v>R1012</v>
      </c>
      <c r="Q982" s="29">
        <f>VLOOKUP($A982,'Hospitalisation Details'!$A:$K,COLUMN('Hospitalisation Details'!K981),FALSE)</f>
        <v>57</v>
      </c>
    </row>
    <row r="983" spans="1:17" ht="15.75" customHeight="1" x14ac:dyDescent="0.35">
      <c r="A983" s="26" t="s">
        <v>1021</v>
      </c>
      <c r="B983" s="11" t="str">
        <f>VLOOKUP(A983,'Customer Names'!A:E,COLUMN('Customer Names'!D982),FALSE)</f>
        <v>Mr. Garrett</v>
      </c>
      <c r="C983" s="11">
        <f>VLOOKUP($A983,'Medical Examinations'!$A:$J,COLUMN('Medical Examinations'!B982),FALSE)</f>
        <v>31.54</v>
      </c>
      <c r="D983" s="11">
        <f>VLOOKUP($A983,'Medical Examinations'!$A:$J,COLUMN('Medical Examinations'!C982),FALSE)</f>
        <v>6.72</v>
      </c>
      <c r="E983" s="11" t="str">
        <f>VLOOKUP($A983,'Medical Examinations'!$A:$J,COLUMN('Medical Examinations'!D982),FALSE)</f>
        <v>No</v>
      </c>
      <c r="F983" s="11" t="str">
        <f>VLOOKUP($A983,'Medical Examinations'!$A:$J,COLUMN('Medical Examinations'!E982),FALSE)</f>
        <v>No</v>
      </c>
      <c r="G983" s="11" t="str">
        <f>VLOOKUP($A983,'Medical Examinations'!$A:$J,COLUMN('Medical Examinations'!F982),FALSE)</f>
        <v>No</v>
      </c>
      <c r="H983" s="11">
        <f>VLOOKUP($A983,'Medical Examinations'!$A:$J,COLUMN('Medical Examinations'!G982),FALSE)</f>
        <v>0</v>
      </c>
      <c r="I983" s="11" t="str">
        <f>VLOOKUP($A983,'Medical Examinations'!$A:$J,COLUMN('Medical Examinations'!H982),FALSE)</f>
        <v>No</v>
      </c>
      <c r="J983" s="11" t="str">
        <f>VLOOKUP($A983,'Medical Examinations'!$A:$J,COLUMN('Medical Examinations'!I982),FALSE)</f>
        <v>Obesity</v>
      </c>
      <c r="K983" s="11" t="str">
        <f>VLOOKUP($A983,'Medical Examinations'!$A:$J,COLUMN('Medical Examinations'!J982),FALSE)</f>
        <v>Diabetes</v>
      </c>
      <c r="L983" s="27">
        <f>VLOOKUP($A983,'Hospitalisation Details'!$A:$K,COLUMN('Hospitalisation Details'!J982),FALSE)</f>
        <v>24075</v>
      </c>
      <c r="M983" s="28">
        <f>VLOOKUP($A983,'Hospitalisation Details'!$A:$K,COLUMN('Hospitalisation Details'!F982),FALSE)</f>
        <v>11353.23</v>
      </c>
      <c r="N983" s="28" t="str">
        <f>VLOOKUP($A983,'Hospitalisation Details'!$A:$K,COLUMN('Hospitalisation Details'!G982),FALSE)</f>
        <v>Tier - 3</v>
      </c>
      <c r="O983" s="28" t="str">
        <f>VLOOKUP($A983,'Hospitalisation Details'!$A:$K,COLUMN('Hospitalisation Details'!H982),FALSE)</f>
        <v>Tier - 1</v>
      </c>
      <c r="P983" s="28" t="str">
        <f>VLOOKUP($A983,'Hospitalisation Details'!$A:$K,COLUMN('Hospitalisation Details'!I982),FALSE)</f>
        <v>R1012</v>
      </c>
      <c r="Q983" s="29">
        <f>VLOOKUP($A983,'Hospitalisation Details'!$A:$K,COLUMN('Hospitalisation Details'!K982),FALSE)</f>
        <v>57</v>
      </c>
    </row>
    <row r="984" spans="1:17" ht="15.75" customHeight="1" x14ac:dyDescent="0.35">
      <c r="A984" s="26" t="s">
        <v>1022</v>
      </c>
      <c r="B984" s="11" t="str">
        <f>VLOOKUP(A984,'Customer Names'!A:E,COLUMN('Customer Names'!D983),FALSE)</f>
        <v>Mr. Andrew</v>
      </c>
      <c r="C984" s="11">
        <f>VLOOKUP($A984,'Medical Examinations'!$A:$J,COLUMN('Medical Examinations'!B983),FALSE)</f>
        <v>23.3</v>
      </c>
      <c r="D984" s="11">
        <f>VLOOKUP($A984,'Medical Examinations'!$A:$J,COLUMN('Medical Examinations'!C983),FALSE)</f>
        <v>5.36</v>
      </c>
      <c r="E984" s="11" t="str">
        <f>VLOOKUP($A984,'Medical Examinations'!$A:$J,COLUMN('Medical Examinations'!D983),FALSE)</f>
        <v>Yes</v>
      </c>
      <c r="F984" s="11" t="str">
        <f>VLOOKUP($A984,'Medical Examinations'!$A:$J,COLUMN('Medical Examinations'!E983),FALSE)</f>
        <v>No</v>
      </c>
      <c r="G984" s="11" t="str">
        <f>VLOOKUP($A984,'Medical Examinations'!$A:$J,COLUMN('Medical Examinations'!F983),FALSE)</f>
        <v>No</v>
      </c>
      <c r="H984" s="11">
        <f>VLOOKUP($A984,'Medical Examinations'!$A:$J,COLUMN('Medical Examinations'!G983),FALSE)</f>
        <v>1</v>
      </c>
      <c r="I984" s="11" t="str">
        <f>VLOOKUP($A984,'Medical Examinations'!$A:$J,COLUMN('Medical Examinations'!H983),FALSE)</f>
        <v>No</v>
      </c>
      <c r="J984" s="11" t="str">
        <f>VLOOKUP($A984,'Medical Examinations'!$A:$J,COLUMN('Medical Examinations'!I983),FALSE)</f>
        <v>Healthy Weight</v>
      </c>
      <c r="K984" s="11" t="str">
        <f>VLOOKUP($A984,'Medical Examinations'!$A:$J,COLUMN('Medical Examinations'!J983),FALSE)</f>
        <v>Normal</v>
      </c>
      <c r="L984" s="27">
        <f>VLOOKUP($A984,'Hospitalisation Details'!$A:$K,COLUMN('Hospitalisation Details'!J983),FALSE)</f>
        <v>23570</v>
      </c>
      <c r="M984" s="28">
        <f>VLOOKUP($A984,'Hospitalisation Details'!$A:$K,COLUMN('Hospitalisation Details'!F983),FALSE)</f>
        <v>11345.52</v>
      </c>
      <c r="N984" s="28" t="str">
        <f>VLOOKUP($A984,'Hospitalisation Details'!$A:$K,COLUMN('Hospitalisation Details'!G983),FALSE)</f>
        <v>Tier - 3</v>
      </c>
      <c r="O984" s="28" t="str">
        <f>VLOOKUP($A984,'Hospitalisation Details'!$A:$K,COLUMN('Hospitalisation Details'!H983),FALSE)</f>
        <v>Tier - 3</v>
      </c>
      <c r="P984" s="28" t="str">
        <f>VLOOKUP($A984,'Hospitalisation Details'!$A:$K,COLUMN('Hospitalisation Details'!I983),FALSE)</f>
        <v>R1011</v>
      </c>
      <c r="Q984" s="29">
        <f>VLOOKUP($A984,'Hospitalisation Details'!$A:$K,COLUMN('Hospitalisation Details'!K983),FALSE)</f>
        <v>58</v>
      </c>
    </row>
    <row r="985" spans="1:17" ht="15.75" customHeight="1" x14ac:dyDescent="0.35">
      <c r="A985" s="26" t="s">
        <v>1023</v>
      </c>
      <c r="B985" s="11" t="str">
        <f>VLOOKUP(A985,'Customer Names'!A:E,COLUMN('Customer Names'!D984),FALSE)</f>
        <v>Mrs. Annabelle</v>
      </c>
      <c r="C985" s="11">
        <f>VLOOKUP($A985,'Medical Examinations'!$A:$J,COLUMN('Medical Examinations'!B984),FALSE)</f>
        <v>27.75</v>
      </c>
      <c r="D985" s="11">
        <f>VLOOKUP($A985,'Medical Examinations'!$A:$J,COLUMN('Medical Examinations'!C984),FALSE)</f>
        <v>9.8800000000000008</v>
      </c>
      <c r="E985" s="11" t="str">
        <f>VLOOKUP($A985,'Medical Examinations'!$A:$J,COLUMN('Medical Examinations'!D984),FALSE)</f>
        <v>No</v>
      </c>
      <c r="F985" s="11" t="str">
        <f>VLOOKUP($A985,'Medical Examinations'!$A:$J,COLUMN('Medical Examinations'!E984),FALSE)</f>
        <v>No</v>
      </c>
      <c r="G985" s="11" t="str">
        <f>VLOOKUP($A985,'Medical Examinations'!$A:$J,COLUMN('Medical Examinations'!F984),FALSE)</f>
        <v>No</v>
      </c>
      <c r="H985" s="11">
        <f>VLOOKUP($A985,'Medical Examinations'!$A:$J,COLUMN('Medical Examinations'!G984),FALSE)</f>
        <v>0</v>
      </c>
      <c r="I985" s="11" t="str">
        <f>VLOOKUP($A985,'Medical Examinations'!$A:$J,COLUMN('Medical Examinations'!H984),FALSE)</f>
        <v>No</v>
      </c>
      <c r="J985" s="11" t="str">
        <f>VLOOKUP($A985,'Medical Examinations'!$A:$J,COLUMN('Medical Examinations'!I984),FALSE)</f>
        <v>Overweight</v>
      </c>
      <c r="K985" s="11" t="str">
        <f>VLOOKUP($A985,'Medical Examinations'!$A:$J,COLUMN('Medical Examinations'!J984),FALSE)</f>
        <v>Diabetes</v>
      </c>
      <c r="L985" s="27">
        <f>VLOOKUP($A985,'Hospitalisation Details'!$A:$K,COLUMN('Hospitalisation Details'!J984),FALSE)</f>
        <v>25144</v>
      </c>
      <c r="M985" s="28">
        <f>VLOOKUP($A985,'Hospitalisation Details'!$A:$K,COLUMN('Hospitalisation Details'!F984),FALSE)</f>
        <v>11344.32</v>
      </c>
      <c r="N985" s="28" t="str">
        <f>VLOOKUP($A985,'Hospitalisation Details'!$A:$K,COLUMN('Hospitalisation Details'!G984),FALSE)</f>
        <v>Tier - 3</v>
      </c>
      <c r="O985" s="28" t="str">
        <f>VLOOKUP($A985,'Hospitalisation Details'!$A:$K,COLUMN('Hospitalisation Details'!H984),FALSE)</f>
        <v>Tier - 2</v>
      </c>
      <c r="P985" s="28" t="str">
        <f>VLOOKUP($A985,'Hospitalisation Details'!$A:$K,COLUMN('Hospitalisation Details'!I984),FALSE)</f>
        <v>R1025</v>
      </c>
      <c r="Q985" s="29">
        <f>VLOOKUP($A985,'Hospitalisation Details'!$A:$K,COLUMN('Hospitalisation Details'!K984),FALSE)</f>
        <v>54</v>
      </c>
    </row>
    <row r="986" spans="1:17" ht="15.75" customHeight="1" x14ac:dyDescent="0.35">
      <c r="A986" s="26" t="s">
        <v>1024</v>
      </c>
      <c r="B986" s="11" t="str">
        <f>VLOOKUP(A986,'Customer Names'!A:E,COLUMN('Customer Names'!D985),FALSE)</f>
        <v>Mr. Daniel</v>
      </c>
      <c r="C986" s="11">
        <f>VLOOKUP($A986,'Medical Examinations'!$A:$J,COLUMN('Medical Examinations'!B985),FALSE)</f>
        <v>42.46</v>
      </c>
      <c r="D986" s="11">
        <f>VLOOKUP($A986,'Medical Examinations'!$A:$J,COLUMN('Medical Examinations'!C985),FALSE)</f>
        <v>4.1100000000000003</v>
      </c>
      <c r="E986" s="11" t="str">
        <f>VLOOKUP($A986,'Medical Examinations'!$A:$J,COLUMN('Medical Examinations'!D985),FALSE)</f>
        <v>No</v>
      </c>
      <c r="F986" s="11" t="str">
        <f>VLOOKUP($A986,'Medical Examinations'!$A:$J,COLUMN('Medical Examinations'!E985),FALSE)</f>
        <v>No</v>
      </c>
      <c r="G986" s="11" t="str">
        <f>VLOOKUP($A986,'Medical Examinations'!$A:$J,COLUMN('Medical Examinations'!F985),FALSE)</f>
        <v>No</v>
      </c>
      <c r="H986" s="11">
        <f>VLOOKUP($A986,'Medical Examinations'!$A:$J,COLUMN('Medical Examinations'!G985),FALSE)</f>
        <v>0</v>
      </c>
      <c r="I986" s="11" t="str">
        <f>VLOOKUP($A986,'Medical Examinations'!$A:$J,COLUMN('Medical Examinations'!H985),FALSE)</f>
        <v>No</v>
      </c>
      <c r="J986" s="11" t="str">
        <f>VLOOKUP($A986,'Medical Examinations'!$A:$J,COLUMN('Medical Examinations'!I985),FALSE)</f>
        <v>Obesity</v>
      </c>
      <c r="K986" s="11" t="str">
        <f>VLOOKUP($A986,'Medical Examinations'!$A:$J,COLUMN('Medical Examinations'!J985),FALSE)</f>
        <v>Normal</v>
      </c>
      <c r="L986" s="27">
        <f>VLOOKUP($A986,'Hospitalisation Details'!$A:$K,COLUMN('Hospitalisation Details'!J985),FALSE)</f>
        <v>32739</v>
      </c>
      <c r="M986" s="28">
        <f>VLOOKUP($A986,'Hospitalisation Details'!$A:$K,COLUMN('Hospitalisation Details'!F985),FALSE)</f>
        <v>11326.71</v>
      </c>
      <c r="N986" s="28" t="str">
        <f>VLOOKUP($A986,'Hospitalisation Details'!$A:$K,COLUMN('Hospitalisation Details'!G985),FALSE)</f>
        <v>Tier - 3</v>
      </c>
      <c r="O986" s="28" t="str">
        <f>VLOOKUP($A986,'Hospitalisation Details'!$A:$K,COLUMN('Hospitalisation Details'!H985),FALSE)</f>
        <v>Tier - 3</v>
      </c>
      <c r="P986" s="28" t="str">
        <f>VLOOKUP($A986,'Hospitalisation Details'!$A:$K,COLUMN('Hospitalisation Details'!I985),FALSE)</f>
        <v>R1013</v>
      </c>
      <c r="Q986" s="29">
        <f>VLOOKUP($A986,'Hospitalisation Details'!$A:$K,COLUMN('Hospitalisation Details'!K985),FALSE)</f>
        <v>33</v>
      </c>
    </row>
    <row r="987" spans="1:17" ht="15.75" customHeight="1" x14ac:dyDescent="0.35">
      <c r="A987" s="26" t="s">
        <v>1025</v>
      </c>
      <c r="B987" s="11" t="str">
        <f>VLOOKUP(A987,'Customer Names'!A:E,COLUMN('Customer Names'!D986),FALSE)</f>
        <v>Ms. Deanne</v>
      </c>
      <c r="C987" s="11">
        <f>VLOOKUP($A987,'Medical Examinations'!$A:$J,COLUMN('Medical Examinations'!B986),FALSE)</f>
        <v>54.47</v>
      </c>
      <c r="D987" s="11">
        <f>VLOOKUP($A987,'Medical Examinations'!$A:$J,COLUMN('Medical Examinations'!C986),FALSE)</f>
        <v>7.48</v>
      </c>
      <c r="E987" s="11" t="str">
        <f>VLOOKUP($A987,'Medical Examinations'!$A:$J,COLUMN('Medical Examinations'!D986),FALSE)</f>
        <v>No</v>
      </c>
      <c r="F987" s="11" t="str">
        <f>VLOOKUP($A987,'Medical Examinations'!$A:$J,COLUMN('Medical Examinations'!E986),FALSE)</f>
        <v>No</v>
      </c>
      <c r="G987" s="11" t="str">
        <f>VLOOKUP($A987,'Medical Examinations'!$A:$J,COLUMN('Medical Examinations'!F986),FALSE)</f>
        <v>No</v>
      </c>
      <c r="H987" s="11">
        <f>VLOOKUP($A987,'Medical Examinations'!$A:$J,COLUMN('Medical Examinations'!G986),FALSE)</f>
        <v>0</v>
      </c>
      <c r="I987" s="11" t="str">
        <f>VLOOKUP($A987,'Medical Examinations'!$A:$J,COLUMN('Medical Examinations'!H986),FALSE)</f>
        <v>No</v>
      </c>
      <c r="J987" s="11" t="str">
        <f>VLOOKUP($A987,'Medical Examinations'!$A:$J,COLUMN('Medical Examinations'!I986),FALSE)</f>
        <v>Obesity</v>
      </c>
      <c r="K987" s="11" t="str">
        <f>VLOOKUP($A987,'Medical Examinations'!$A:$J,COLUMN('Medical Examinations'!J986),FALSE)</f>
        <v>Diabetes</v>
      </c>
      <c r="L987" s="27">
        <f>VLOOKUP($A987,'Hospitalisation Details'!$A:$K,COLUMN('Hospitalisation Details'!J986),FALSE)</f>
        <v>37519</v>
      </c>
      <c r="M987" s="28">
        <f>VLOOKUP($A987,'Hospitalisation Details'!$A:$K,COLUMN('Hospitalisation Details'!F986),FALSE)</f>
        <v>11321.49</v>
      </c>
      <c r="N987" s="28" t="str">
        <f>VLOOKUP($A987,'Hospitalisation Details'!$A:$K,COLUMN('Hospitalisation Details'!G986),FALSE)</f>
        <v>Tier - 3</v>
      </c>
      <c r="O987" s="28" t="str">
        <f>VLOOKUP($A987,'Hospitalisation Details'!$A:$K,COLUMN('Hospitalisation Details'!H986),FALSE)</f>
        <v>Tier - 3</v>
      </c>
      <c r="P987" s="28" t="str">
        <f>VLOOKUP($A987,'Hospitalisation Details'!$A:$K,COLUMN('Hospitalisation Details'!I986),FALSE)</f>
        <v>R1012</v>
      </c>
      <c r="Q987" s="29">
        <f>VLOOKUP($A987,'Hospitalisation Details'!$A:$K,COLUMN('Hospitalisation Details'!K986),FALSE)</f>
        <v>20</v>
      </c>
    </row>
    <row r="988" spans="1:17" ht="15.75" customHeight="1" x14ac:dyDescent="0.35">
      <c r="A988" s="26" t="s">
        <v>1026</v>
      </c>
      <c r="B988" s="11" t="str">
        <f>VLOOKUP(A988,'Customer Names'!A:E,COLUMN('Customer Names'!D987),FALSE)</f>
        <v>Ms. Carrie</v>
      </c>
      <c r="C988" s="11">
        <f>VLOOKUP($A988,'Medical Examinations'!$A:$J,COLUMN('Medical Examinations'!B987),FALSE)</f>
        <v>24.93</v>
      </c>
      <c r="D988" s="11">
        <f>VLOOKUP($A988,'Medical Examinations'!$A:$J,COLUMN('Medical Examinations'!C987),FALSE)</f>
        <v>9.18</v>
      </c>
      <c r="E988" s="11" t="str">
        <f>VLOOKUP($A988,'Medical Examinations'!$A:$J,COLUMN('Medical Examinations'!D987),FALSE)</f>
        <v>Yes</v>
      </c>
      <c r="F988" s="11" t="str">
        <f>VLOOKUP($A988,'Medical Examinations'!$A:$J,COLUMN('Medical Examinations'!E987),FALSE)</f>
        <v>No</v>
      </c>
      <c r="G988" s="11" t="str">
        <f>VLOOKUP($A988,'Medical Examinations'!$A:$J,COLUMN('Medical Examinations'!F987),FALSE)</f>
        <v>Yes</v>
      </c>
      <c r="H988" s="11">
        <f>VLOOKUP($A988,'Medical Examinations'!$A:$J,COLUMN('Medical Examinations'!G987),FALSE)</f>
        <v>1</v>
      </c>
      <c r="I988" s="11" t="str">
        <f>VLOOKUP($A988,'Medical Examinations'!$A:$J,COLUMN('Medical Examinations'!H987),FALSE)</f>
        <v>No</v>
      </c>
      <c r="J988" s="11" t="str">
        <f>VLOOKUP($A988,'Medical Examinations'!$A:$J,COLUMN('Medical Examinations'!I987),FALSE)</f>
        <v>Healthy Weight</v>
      </c>
      <c r="K988" s="11" t="str">
        <f>VLOOKUP($A988,'Medical Examinations'!$A:$J,COLUMN('Medical Examinations'!J987),FALSE)</f>
        <v>Diabetes</v>
      </c>
      <c r="L988" s="27">
        <f>VLOOKUP($A988,'Hospitalisation Details'!$A:$K,COLUMN('Hospitalisation Details'!J987),FALSE)</f>
        <v>23203</v>
      </c>
      <c r="M988" s="28">
        <f>VLOOKUP($A988,'Hospitalisation Details'!$A:$K,COLUMN('Hospitalisation Details'!F987),FALSE)</f>
        <v>11319.12</v>
      </c>
      <c r="N988" s="28" t="str">
        <f>VLOOKUP($A988,'Hospitalisation Details'!$A:$K,COLUMN('Hospitalisation Details'!G987),FALSE)</f>
        <v>Tier - 3</v>
      </c>
      <c r="O988" s="28" t="str">
        <f>VLOOKUP($A988,'Hospitalisation Details'!$A:$K,COLUMN('Hospitalisation Details'!H987),FALSE)</f>
        <v>Tier - 1</v>
      </c>
      <c r="P988" s="28" t="str">
        <f>VLOOKUP($A988,'Hospitalisation Details'!$A:$K,COLUMN('Hospitalisation Details'!I987),FALSE)</f>
        <v>R1012</v>
      </c>
      <c r="Q988" s="29">
        <f>VLOOKUP($A988,'Hospitalisation Details'!$A:$K,COLUMN('Hospitalisation Details'!K987),FALSE)</f>
        <v>59</v>
      </c>
    </row>
    <row r="989" spans="1:17" ht="15.75" customHeight="1" x14ac:dyDescent="0.35">
      <c r="A989" s="26" t="s">
        <v>1027</v>
      </c>
      <c r="B989" s="11" t="str">
        <f>VLOOKUP(A989,'Customer Names'!A:E,COLUMN('Customer Names'!D988),FALSE)</f>
        <v>Mrs. Suzanne</v>
      </c>
      <c r="C989" s="11">
        <f>VLOOKUP($A989,'Medical Examinations'!$A:$J,COLUMN('Medical Examinations'!B988),FALSE)</f>
        <v>48.12</v>
      </c>
      <c r="D989" s="11">
        <f>VLOOKUP($A989,'Medical Examinations'!$A:$J,COLUMN('Medical Examinations'!C988),FALSE)</f>
        <v>4.51</v>
      </c>
      <c r="E989" s="11" t="str">
        <f>VLOOKUP($A989,'Medical Examinations'!$A:$J,COLUMN('Medical Examinations'!D988),FALSE)</f>
        <v>Yes</v>
      </c>
      <c r="F989" s="11" t="str">
        <f>VLOOKUP($A989,'Medical Examinations'!$A:$J,COLUMN('Medical Examinations'!E988),FALSE)</f>
        <v>No</v>
      </c>
      <c r="G989" s="11" t="str">
        <f>VLOOKUP($A989,'Medical Examinations'!$A:$J,COLUMN('Medical Examinations'!F988),FALSE)</f>
        <v>No</v>
      </c>
      <c r="H989" s="11">
        <f>VLOOKUP($A989,'Medical Examinations'!$A:$J,COLUMN('Medical Examinations'!G988),FALSE)</f>
        <v>1</v>
      </c>
      <c r="I989" s="11" t="str">
        <f>VLOOKUP($A989,'Medical Examinations'!$A:$J,COLUMN('Medical Examinations'!H988),FALSE)</f>
        <v>No</v>
      </c>
      <c r="J989" s="11" t="str">
        <f>VLOOKUP($A989,'Medical Examinations'!$A:$J,COLUMN('Medical Examinations'!I988),FALSE)</f>
        <v>Obesity</v>
      </c>
      <c r="K989" s="11" t="str">
        <f>VLOOKUP($A989,'Medical Examinations'!$A:$J,COLUMN('Medical Examinations'!J988),FALSE)</f>
        <v>Normal</v>
      </c>
      <c r="L989" s="27">
        <f>VLOOKUP($A989,'Hospitalisation Details'!$A:$K,COLUMN('Hospitalisation Details'!J988),FALSE)</f>
        <v>35043</v>
      </c>
      <c r="M989" s="28">
        <f>VLOOKUP($A989,'Hospitalisation Details'!$A:$K,COLUMN('Hospitalisation Details'!F988),FALSE)</f>
        <v>11318.57</v>
      </c>
      <c r="N989" s="28" t="str">
        <f>VLOOKUP($A989,'Hospitalisation Details'!$A:$K,COLUMN('Hospitalisation Details'!G988),FALSE)</f>
        <v>Tier - 3</v>
      </c>
      <c r="O989" s="28" t="str">
        <f>VLOOKUP($A989,'Hospitalisation Details'!$A:$K,COLUMN('Hospitalisation Details'!H988),FALSE)</f>
        <v>Tier - 2</v>
      </c>
      <c r="P989" s="28" t="str">
        <f>VLOOKUP($A989,'Hospitalisation Details'!$A:$K,COLUMN('Hospitalisation Details'!I988),FALSE)</f>
        <v>R1026</v>
      </c>
      <c r="Q989" s="29">
        <f>VLOOKUP($A989,'Hospitalisation Details'!$A:$K,COLUMN('Hospitalisation Details'!K988),FALSE)</f>
        <v>27</v>
      </c>
    </row>
    <row r="990" spans="1:17" ht="15.75" customHeight="1" x14ac:dyDescent="0.35">
      <c r="A990" s="26" t="s">
        <v>1028</v>
      </c>
      <c r="B990" s="11" t="str">
        <f>VLOOKUP(A990,'Customer Names'!A:E,COLUMN('Customer Names'!D989),FALSE)</f>
        <v>Ms. Jasmine</v>
      </c>
      <c r="C990" s="11">
        <f>VLOOKUP($A990,'Medical Examinations'!$A:$J,COLUMN('Medical Examinations'!B989),FALSE)</f>
        <v>24.91</v>
      </c>
      <c r="D990" s="11">
        <f>VLOOKUP($A990,'Medical Examinations'!$A:$J,COLUMN('Medical Examinations'!C989),FALSE)</f>
        <v>7.33</v>
      </c>
      <c r="E990" s="11" t="str">
        <f>VLOOKUP($A990,'Medical Examinations'!$A:$J,COLUMN('Medical Examinations'!D989),FALSE)</f>
        <v>Yes</v>
      </c>
      <c r="F990" s="11" t="str">
        <f>VLOOKUP($A990,'Medical Examinations'!$A:$J,COLUMN('Medical Examinations'!E989),FALSE)</f>
        <v>No</v>
      </c>
      <c r="G990" s="11" t="str">
        <f>VLOOKUP($A990,'Medical Examinations'!$A:$J,COLUMN('Medical Examinations'!F989),FALSE)</f>
        <v>Yes</v>
      </c>
      <c r="H990" s="11">
        <f>VLOOKUP($A990,'Medical Examinations'!$A:$J,COLUMN('Medical Examinations'!G989),FALSE)</f>
        <v>1</v>
      </c>
      <c r="I990" s="11" t="str">
        <f>VLOOKUP($A990,'Medical Examinations'!$A:$J,COLUMN('Medical Examinations'!H989),FALSE)</f>
        <v>No</v>
      </c>
      <c r="J990" s="11" t="str">
        <f>VLOOKUP($A990,'Medical Examinations'!$A:$J,COLUMN('Medical Examinations'!I989),FALSE)</f>
        <v>Healthy Weight</v>
      </c>
      <c r="K990" s="11" t="str">
        <f>VLOOKUP($A990,'Medical Examinations'!$A:$J,COLUMN('Medical Examinations'!J989),FALSE)</f>
        <v>Diabetes</v>
      </c>
      <c r="L990" s="27">
        <f>VLOOKUP($A990,'Hospitalisation Details'!$A:$K,COLUMN('Hospitalisation Details'!J989),FALSE)</f>
        <v>23337</v>
      </c>
      <c r="M990" s="28">
        <f>VLOOKUP($A990,'Hospitalisation Details'!$A:$K,COLUMN('Hospitalisation Details'!F989),FALSE)</f>
        <v>11312.33</v>
      </c>
      <c r="N990" s="28" t="str">
        <f>VLOOKUP($A990,'Hospitalisation Details'!$A:$K,COLUMN('Hospitalisation Details'!G989),FALSE)</f>
        <v>Tier - 3</v>
      </c>
      <c r="O990" s="28" t="str">
        <f>VLOOKUP($A990,'Hospitalisation Details'!$A:$K,COLUMN('Hospitalisation Details'!H989),FALSE)</f>
        <v>Tier - 3</v>
      </c>
      <c r="P990" s="28" t="str">
        <f>VLOOKUP($A990,'Hospitalisation Details'!$A:$K,COLUMN('Hospitalisation Details'!I989),FALSE)</f>
        <v>R1012</v>
      </c>
      <c r="Q990" s="29">
        <f>VLOOKUP($A990,'Hospitalisation Details'!$A:$K,COLUMN('Hospitalisation Details'!K989),FALSE)</f>
        <v>59</v>
      </c>
    </row>
    <row r="991" spans="1:17" ht="15.75" customHeight="1" x14ac:dyDescent="0.35">
      <c r="A991" s="26" t="s">
        <v>1029</v>
      </c>
      <c r="B991" s="11" t="str">
        <f>VLOOKUP(A991,'Customer Names'!A:E,COLUMN('Customer Names'!D990),FALSE)</f>
        <v>Ms. Jennifer</v>
      </c>
      <c r="C991" s="11">
        <f>VLOOKUP($A991,'Medical Examinations'!$A:$J,COLUMN('Medical Examinations'!B990),FALSE)</f>
        <v>27.645</v>
      </c>
      <c r="D991" s="11">
        <f>VLOOKUP($A991,'Medical Examinations'!$A:$J,COLUMN('Medical Examinations'!C990),FALSE)</f>
        <v>10.56</v>
      </c>
      <c r="E991" s="11" t="str">
        <f>VLOOKUP($A991,'Medical Examinations'!$A:$J,COLUMN('Medical Examinations'!D990),FALSE)</f>
        <v>No</v>
      </c>
      <c r="F991" s="11" t="str">
        <f>VLOOKUP($A991,'Medical Examinations'!$A:$J,COLUMN('Medical Examinations'!E990),FALSE)</f>
        <v>No</v>
      </c>
      <c r="G991" s="11" t="str">
        <f>VLOOKUP($A991,'Medical Examinations'!$A:$J,COLUMN('Medical Examinations'!F990),FALSE)</f>
        <v>No</v>
      </c>
      <c r="H991" s="11">
        <f>VLOOKUP($A991,'Medical Examinations'!$A:$J,COLUMN('Medical Examinations'!G990),FALSE)</f>
        <v>0</v>
      </c>
      <c r="I991" s="11" t="str">
        <f>VLOOKUP($A991,'Medical Examinations'!$A:$J,COLUMN('Medical Examinations'!H990),FALSE)</f>
        <v>No</v>
      </c>
      <c r="J991" s="11" t="str">
        <f>VLOOKUP($A991,'Medical Examinations'!$A:$J,COLUMN('Medical Examinations'!I990),FALSE)</f>
        <v>Overweight</v>
      </c>
      <c r="K991" s="11" t="str">
        <f>VLOOKUP($A991,'Medical Examinations'!$A:$J,COLUMN('Medical Examinations'!J990),FALSE)</f>
        <v>Diabetes</v>
      </c>
      <c r="L991" s="27">
        <f>VLOOKUP($A991,'Hospitalisation Details'!$A:$K,COLUMN('Hospitalisation Details'!J990),FALSE)</f>
        <v>25117</v>
      </c>
      <c r="M991" s="28">
        <f>VLOOKUP($A991,'Hospitalisation Details'!$A:$K,COLUMN('Hospitalisation Details'!F990),FALSE)</f>
        <v>11305.93</v>
      </c>
      <c r="N991" s="28" t="str">
        <f>VLOOKUP($A991,'Hospitalisation Details'!$A:$K,COLUMN('Hospitalisation Details'!G990),FALSE)</f>
        <v>Tier - 3</v>
      </c>
      <c r="O991" s="28" t="str">
        <f>VLOOKUP($A991,'Hospitalisation Details'!$A:$K,COLUMN('Hospitalisation Details'!H990),FALSE)</f>
        <v>Tier - 1</v>
      </c>
      <c r="P991" s="28" t="str">
        <f>VLOOKUP($A991,'Hospitalisation Details'!$A:$K,COLUMN('Hospitalisation Details'!I990),FALSE)</f>
        <v>R1012</v>
      </c>
      <c r="Q991" s="29">
        <f>VLOOKUP($A991,'Hospitalisation Details'!$A:$K,COLUMN('Hospitalisation Details'!K990),FALSE)</f>
        <v>54</v>
      </c>
    </row>
    <row r="992" spans="1:17" ht="15.75" customHeight="1" x14ac:dyDescent="0.35">
      <c r="A992" s="26" t="s">
        <v>1030</v>
      </c>
      <c r="B992" s="11" t="str">
        <f>VLOOKUP(A992,'Customer Names'!A:E,COLUMN('Customer Names'!D991),FALSE)</f>
        <v>Ms. Tracie</v>
      </c>
      <c r="C992" s="11">
        <f>VLOOKUP($A992,'Medical Examinations'!$A:$J,COLUMN('Medical Examinations'!B991),FALSE)</f>
        <v>33.700000000000003</v>
      </c>
      <c r="D992" s="11">
        <f>VLOOKUP($A992,'Medical Examinations'!$A:$J,COLUMN('Medical Examinations'!C991),FALSE)</f>
        <v>4.01</v>
      </c>
      <c r="E992" s="11" t="str">
        <f>VLOOKUP($A992,'Medical Examinations'!$A:$J,COLUMN('Medical Examinations'!D991),FALSE)</f>
        <v>No</v>
      </c>
      <c r="F992" s="11" t="str">
        <f>VLOOKUP($A992,'Medical Examinations'!$A:$J,COLUMN('Medical Examinations'!E991),FALSE)</f>
        <v>No</v>
      </c>
      <c r="G992" s="11" t="str">
        <f>VLOOKUP($A992,'Medical Examinations'!$A:$J,COLUMN('Medical Examinations'!F991),FALSE)</f>
        <v>No</v>
      </c>
      <c r="H992" s="11">
        <f>VLOOKUP($A992,'Medical Examinations'!$A:$J,COLUMN('Medical Examinations'!G991),FALSE)</f>
        <v>2</v>
      </c>
      <c r="I992" s="11" t="str">
        <f>VLOOKUP($A992,'Medical Examinations'!$A:$J,COLUMN('Medical Examinations'!H991),FALSE)</f>
        <v>No</v>
      </c>
      <c r="J992" s="11" t="str">
        <f>VLOOKUP($A992,'Medical Examinations'!$A:$J,COLUMN('Medical Examinations'!I991),FALSE)</f>
        <v>Obesity</v>
      </c>
      <c r="K992" s="11" t="str">
        <f>VLOOKUP($A992,'Medical Examinations'!$A:$J,COLUMN('Medical Examinations'!J991),FALSE)</f>
        <v>Normal</v>
      </c>
      <c r="L992" s="27">
        <f>VLOOKUP($A992,'Hospitalisation Details'!$A:$K,COLUMN('Hospitalisation Details'!J991),FALSE)</f>
        <v>26567</v>
      </c>
      <c r="M992" s="28">
        <f>VLOOKUP($A992,'Hospitalisation Details'!$A:$K,COLUMN('Hospitalisation Details'!F991),FALSE)</f>
        <v>11299.34</v>
      </c>
      <c r="N992" s="28" t="str">
        <f>VLOOKUP($A992,'Hospitalisation Details'!$A:$K,COLUMN('Hospitalisation Details'!G991),FALSE)</f>
        <v>Tier - 3</v>
      </c>
      <c r="O992" s="28" t="str">
        <f>VLOOKUP($A992,'Hospitalisation Details'!$A:$K,COLUMN('Hospitalisation Details'!H991),FALSE)</f>
        <v>Tier - 2</v>
      </c>
      <c r="P992" s="28" t="str">
        <f>VLOOKUP($A992,'Hospitalisation Details'!$A:$K,COLUMN('Hospitalisation Details'!I991),FALSE)</f>
        <v>R1011</v>
      </c>
      <c r="Q992" s="29">
        <f>VLOOKUP($A992,'Hospitalisation Details'!$A:$K,COLUMN('Hospitalisation Details'!K991),FALSE)</f>
        <v>50</v>
      </c>
    </row>
    <row r="993" spans="1:17" ht="15.75" customHeight="1" x14ac:dyDescent="0.35">
      <c r="A993" s="26" t="s">
        <v>1031</v>
      </c>
      <c r="B993" s="11" t="str">
        <f>VLOOKUP(A993,'Customer Names'!A:E,COLUMN('Customer Names'!D992),FALSE)</f>
        <v>Mr. Tristan</v>
      </c>
      <c r="C993" s="11">
        <f>VLOOKUP($A993,'Medical Examinations'!$A:$J,COLUMN('Medical Examinations'!B992),FALSE)</f>
        <v>38.93</v>
      </c>
      <c r="D993" s="11">
        <f>VLOOKUP($A993,'Medical Examinations'!$A:$J,COLUMN('Medical Examinations'!C992),FALSE)</f>
        <v>5.64</v>
      </c>
      <c r="E993" s="11" t="str">
        <f>VLOOKUP($A993,'Medical Examinations'!$A:$J,COLUMN('Medical Examinations'!D992),FALSE)</f>
        <v>Yes</v>
      </c>
      <c r="F993" s="11" t="str">
        <f>VLOOKUP($A993,'Medical Examinations'!$A:$J,COLUMN('Medical Examinations'!E992),FALSE)</f>
        <v>No</v>
      </c>
      <c r="G993" s="11" t="str">
        <f>VLOOKUP($A993,'Medical Examinations'!$A:$J,COLUMN('Medical Examinations'!F992),FALSE)</f>
        <v>No</v>
      </c>
      <c r="H993" s="11">
        <f>VLOOKUP($A993,'Medical Examinations'!$A:$J,COLUMN('Medical Examinations'!G992),FALSE)</f>
        <v>1</v>
      </c>
      <c r="I993" s="11" t="str">
        <f>VLOOKUP($A993,'Medical Examinations'!$A:$J,COLUMN('Medical Examinations'!H992),FALSE)</f>
        <v>No</v>
      </c>
      <c r="J993" s="11" t="str">
        <f>VLOOKUP($A993,'Medical Examinations'!$A:$J,COLUMN('Medical Examinations'!I992),FALSE)</f>
        <v>Obesity</v>
      </c>
      <c r="K993" s="11" t="str">
        <f>VLOOKUP($A993,'Medical Examinations'!$A:$J,COLUMN('Medical Examinations'!J992),FALSE)</f>
        <v>Normal</v>
      </c>
      <c r="L993" s="27">
        <f>VLOOKUP($A993,'Hospitalisation Details'!$A:$K,COLUMN('Hospitalisation Details'!J992),FALSE)</f>
        <v>32461</v>
      </c>
      <c r="M993" s="28">
        <f>VLOOKUP($A993,'Hospitalisation Details'!$A:$K,COLUMN('Hospitalisation Details'!F992),FALSE)</f>
        <v>11294.57</v>
      </c>
      <c r="N993" s="28" t="str">
        <f>VLOOKUP($A993,'Hospitalisation Details'!$A:$K,COLUMN('Hospitalisation Details'!G992),FALSE)</f>
        <v>Tier - 3</v>
      </c>
      <c r="O993" s="28" t="str">
        <f>VLOOKUP($A993,'Hospitalisation Details'!$A:$K,COLUMN('Hospitalisation Details'!H992),FALSE)</f>
        <v>Tier - 1</v>
      </c>
      <c r="P993" s="28" t="str">
        <f>VLOOKUP($A993,'Hospitalisation Details'!$A:$K,COLUMN('Hospitalisation Details'!I992),FALSE)</f>
        <v>R1022</v>
      </c>
      <c r="Q993" s="29">
        <f>VLOOKUP($A993,'Hospitalisation Details'!$A:$K,COLUMN('Hospitalisation Details'!K992),FALSE)</f>
        <v>34</v>
      </c>
    </row>
    <row r="994" spans="1:17" ht="15.75" customHeight="1" x14ac:dyDescent="0.35">
      <c r="A994" s="26" t="s">
        <v>1032</v>
      </c>
      <c r="B994" s="11" t="str">
        <f>VLOOKUP(A994,'Customer Names'!A:E,COLUMN('Customer Names'!D993),FALSE)</f>
        <v>Mr. Peiweng</v>
      </c>
      <c r="C994" s="11">
        <f>VLOOKUP($A994,'Medical Examinations'!$A:$J,COLUMN('Medical Examinations'!B993),FALSE)</f>
        <v>32.774999999999999</v>
      </c>
      <c r="D994" s="11">
        <f>VLOOKUP($A994,'Medical Examinations'!$A:$J,COLUMN('Medical Examinations'!C993),FALSE)</f>
        <v>8.02</v>
      </c>
      <c r="E994" s="11" t="str">
        <f>VLOOKUP($A994,'Medical Examinations'!$A:$J,COLUMN('Medical Examinations'!D993),FALSE)</f>
        <v>Yes</v>
      </c>
      <c r="F994" s="11" t="str">
        <f>VLOOKUP($A994,'Medical Examinations'!$A:$J,COLUMN('Medical Examinations'!E993),FALSE)</f>
        <v>No</v>
      </c>
      <c r="G994" s="11" t="str">
        <f>VLOOKUP($A994,'Medical Examinations'!$A:$J,COLUMN('Medical Examinations'!F993),FALSE)</f>
        <v>No</v>
      </c>
      <c r="H994" s="11">
        <f>VLOOKUP($A994,'Medical Examinations'!$A:$J,COLUMN('Medical Examinations'!G993),FALSE)</f>
        <v>2</v>
      </c>
      <c r="I994" s="11" t="str">
        <f>VLOOKUP($A994,'Medical Examinations'!$A:$J,COLUMN('Medical Examinations'!H993),FALSE)</f>
        <v>No</v>
      </c>
      <c r="J994" s="11" t="str">
        <f>VLOOKUP($A994,'Medical Examinations'!$A:$J,COLUMN('Medical Examinations'!I993),FALSE)</f>
        <v>Obesity</v>
      </c>
      <c r="K994" s="11" t="str">
        <f>VLOOKUP($A994,'Medical Examinations'!$A:$J,COLUMN('Medical Examinations'!J993),FALSE)</f>
        <v>Diabetes</v>
      </c>
      <c r="L994" s="27">
        <f>VLOOKUP($A994,'Hospitalisation Details'!$A:$K,COLUMN('Hospitalisation Details'!J993),FALSE)</f>
        <v>25741</v>
      </c>
      <c r="M994" s="28">
        <f>VLOOKUP($A994,'Hospitalisation Details'!$A:$K,COLUMN('Hospitalisation Details'!F993),FALSE)</f>
        <v>11289.11</v>
      </c>
      <c r="N994" s="28" t="str">
        <f>VLOOKUP($A994,'Hospitalisation Details'!$A:$K,COLUMN('Hospitalisation Details'!G993),FALSE)</f>
        <v>Tier - 3</v>
      </c>
      <c r="O994" s="28" t="str">
        <f>VLOOKUP($A994,'Hospitalisation Details'!$A:$K,COLUMN('Hospitalisation Details'!H993),FALSE)</f>
        <v>Tier - 1</v>
      </c>
      <c r="P994" s="28" t="str">
        <f>VLOOKUP($A994,'Hospitalisation Details'!$A:$K,COLUMN('Hospitalisation Details'!I993),FALSE)</f>
        <v>R1012</v>
      </c>
      <c r="Q994" s="29">
        <f>VLOOKUP($A994,'Hospitalisation Details'!$A:$K,COLUMN('Hospitalisation Details'!K993),FALSE)</f>
        <v>52</v>
      </c>
    </row>
    <row r="995" spans="1:17" ht="15.75" customHeight="1" x14ac:dyDescent="0.35">
      <c r="A995" s="26" t="s">
        <v>1033</v>
      </c>
      <c r="B995" s="11" t="str">
        <f>VLOOKUP(A995,'Customer Names'!A:E,COLUMN('Customer Names'!D994),FALSE)</f>
        <v>Ms. Theresa</v>
      </c>
      <c r="C995" s="11">
        <f>VLOOKUP($A995,'Medical Examinations'!$A:$J,COLUMN('Medical Examinations'!B994),FALSE)</f>
        <v>29.83</v>
      </c>
      <c r="D995" s="11">
        <f>VLOOKUP($A995,'Medical Examinations'!$A:$J,COLUMN('Medical Examinations'!C994),FALSE)</f>
        <v>7.2</v>
      </c>
      <c r="E995" s="11" t="str">
        <f>VLOOKUP($A995,'Medical Examinations'!$A:$J,COLUMN('Medical Examinations'!D994),FALSE)</f>
        <v>Yes</v>
      </c>
      <c r="F995" s="11" t="str">
        <f>VLOOKUP($A995,'Medical Examinations'!$A:$J,COLUMN('Medical Examinations'!E994),FALSE)</f>
        <v>No</v>
      </c>
      <c r="G995" s="11" t="str">
        <f>VLOOKUP($A995,'Medical Examinations'!$A:$J,COLUMN('Medical Examinations'!F994),FALSE)</f>
        <v>No</v>
      </c>
      <c r="H995" s="11">
        <f>VLOOKUP($A995,'Medical Examinations'!$A:$J,COLUMN('Medical Examinations'!G994),FALSE)</f>
        <v>0</v>
      </c>
      <c r="I995" s="11" t="str">
        <f>VLOOKUP($A995,'Medical Examinations'!$A:$J,COLUMN('Medical Examinations'!H994),FALSE)</f>
        <v>No</v>
      </c>
      <c r="J995" s="11" t="str">
        <f>VLOOKUP($A995,'Medical Examinations'!$A:$J,COLUMN('Medical Examinations'!I994),FALSE)</f>
        <v>Overweight</v>
      </c>
      <c r="K995" s="11" t="str">
        <f>VLOOKUP($A995,'Medical Examinations'!$A:$J,COLUMN('Medical Examinations'!J994),FALSE)</f>
        <v>Diabetes</v>
      </c>
      <c r="L995" s="27">
        <f>VLOOKUP($A995,'Hospitalisation Details'!$A:$K,COLUMN('Hospitalisation Details'!J994),FALSE)</f>
        <v>24637</v>
      </c>
      <c r="M995" s="28">
        <f>VLOOKUP($A995,'Hospitalisation Details'!$A:$K,COLUMN('Hospitalisation Details'!F994),FALSE)</f>
        <v>11286.54</v>
      </c>
      <c r="N995" s="28" t="str">
        <f>VLOOKUP($A995,'Hospitalisation Details'!$A:$K,COLUMN('Hospitalisation Details'!G994),FALSE)</f>
        <v>Tier - 3</v>
      </c>
      <c r="O995" s="28" t="str">
        <f>VLOOKUP($A995,'Hospitalisation Details'!$A:$K,COLUMN('Hospitalisation Details'!H994),FALSE)</f>
        <v>Tier - 3</v>
      </c>
      <c r="P995" s="28" t="str">
        <f>VLOOKUP($A995,'Hospitalisation Details'!$A:$K,COLUMN('Hospitalisation Details'!I994),FALSE)</f>
        <v>R1024</v>
      </c>
      <c r="Q995" s="29">
        <f>VLOOKUP($A995,'Hospitalisation Details'!$A:$K,COLUMN('Hospitalisation Details'!K994),FALSE)</f>
        <v>55</v>
      </c>
    </row>
    <row r="996" spans="1:17" ht="15.75" customHeight="1" x14ac:dyDescent="0.35">
      <c r="A996" s="26" t="s">
        <v>1034</v>
      </c>
      <c r="B996" s="11" t="str">
        <f>VLOOKUP(A996,'Customer Names'!A:E,COLUMN('Customer Names'!D995),FALSE)</f>
        <v>Mr. Daniel</v>
      </c>
      <c r="C996" s="11">
        <f>VLOOKUP($A996,'Medical Examinations'!$A:$J,COLUMN('Medical Examinations'!B995),FALSE)</f>
        <v>28.31</v>
      </c>
      <c r="D996" s="11">
        <f>VLOOKUP($A996,'Medical Examinations'!$A:$J,COLUMN('Medical Examinations'!C995),FALSE)</f>
        <v>4.55</v>
      </c>
      <c r="E996" s="11" t="str">
        <f>VLOOKUP($A996,'Medical Examinations'!$A:$J,COLUMN('Medical Examinations'!D995),FALSE)</f>
        <v>No</v>
      </c>
      <c r="F996" s="11" t="str">
        <f>VLOOKUP($A996,'Medical Examinations'!$A:$J,COLUMN('Medical Examinations'!E995),FALSE)</f>
        <v>Yes</v>
      </c>
      <c r="G996" s="11" t="str">
        <f>VLOOKUP($A996,'Medical Examinations'!$A:$J,COLUMN('Medical Examinations'!F995),FALSE)</f>
        <v>No</v>
      </c>
      <c r="H996" s="11">
        <f>VLOOKUP($A996,'Medical Examinations'!$A:$J,COLUMN('Medical Examinations'!G995),FALSE)</f>
        <v>1</v>
      </c>
      <c r="I996" s="11" t="str">
        <f>VLOOKUP($A996,'Medical Examinations'!$A:$J,COLUMN('Medical Examinations'!H995),FALSE)</f>
        <v>No</v>
      </c>
      <c r="J996" s="11" t="str">
        <f>VLOOKUP($A996,'Medical Examinations'!$A:$J,COLUMN('Medical Examinations'!I995),FALSE)</f>
        <v>Overweight</v>
      </c>
      <c r="K996" s="11" t="str">
        <f>VLOOKUP($A996,'Medical Examinations'!$A:$J,COLUMN('Medical Examinations'!J995),FALSE)</f>
        <v>Normal</v>
      </c>
      <c r="L996" s="27">
        <f>VLOOKUP($A996,'Hospitalisation Details'!$A:$K,COLUMN('Hospitalisation Details'!J995),FALSE)</f>
        <v>38264</v>
      </c>
      <c r="M996" s="28">
        <f>VLOOKUP($A996,'Hospitalisation Details'!$A:$K,COLUMN('Hospitalisation Details'!F995),FALSE)</f>
        <v>11272.33</v>
      </c>
      <c r="N996" s="28" t="str">
        <f>VLOOKUP($A996,'Hospitalisation Details'!$A:$K,COLUMN('Hospitalisation Details'!G995),FALSE)</f>
        <v>Tier - 3</v>
      </c>
      <c r="O996" s="28" t="str">
        <f>VLOOKUP($A996,'Hospitalisation Details'!$A:$K,COLUMN('Hospitalisation Details'!H995),FALSE)</f>
        <v>Tier - 2</v>
      </c>
      <c r="P996" s="28" t="str">
        <f>VLOOKUP($A996,'Hospitalisation Details'!$A:$K,COLUMN('Hospitalisation Details'!I995),FALSE)</f>
        <v>R1019</v>
      </c>
      <c r="Q996" s="29">
        <f>VLOOKUP($A996,'Hospitalisation Details'!$A:$K,COLUMN('Hospitalisation Details'!K995),FALSE)</f>
        <v>18</v>
      </c>
    </row>
    <row r="997" spans="1:17" ht="15.75" customHeight="1" x14ac:dyDescent="0.35">
      <c r="A997" s="26" t="s">
        <v>1035</v>
      </c>
      <c r="B997" s="11" t="str">
        <f>VLOOKUP(A997,'Customer Names'!A:E,COLUMN('Customer Names'!D996),FALSE)</f>
        <v>Mrs. Courtney</v>
      </c>
      <c r="C997" s="11">
        <f>VLOOKUP($A997,'Medical Examinations'!$A:$J,COLUMN('Medical Examinations'!B996),FALSE)</f>
        <v>29.79</v>
      </c>
      <c r="D997" s="11">
        <f>VLOOKUP($A997,'Medical Examinations'!$A:$J,COLUMN('Medical Examinations'!C996),FALSE)</f>
        <v>9.0299999999999994</v>
      </c>
      <c r="E997" s="11" t="str">
        <f>VLOOKUP($A997,'Medical Examinations'!$A:$J,COLUMN('Medical Examinations'!D996),FALSE)</f>
        <v>No</v>
      </c>
      <c r="F997" s="11" t="str">
        <f>VLOOKUP($A997,'Medical Examinations'!$A:$J,COLUMN('Medical Examinations'!E996),FALSE)</f>
        <v>No</v>
      </c>
      <c r="G997" s="11" t="str">
        <f>VLOOKUP($A997,'Medical Examinations'!$A:$J,COLUMN('Medical Examinations'!F996),FALSE)</f>
        <v>No</v>
      </c>
      <c r="H997" s="11">
        <f>VLOOKUP($A997,'Medical Examinations'!$A:$J,COLUMN('Medical Examinations'!G996),FALSE)</f>
        <v>0</v>
      </c>
      <c r="I997" s="11" t="str">
        <f>VLOOKUP($A997,'Medical Examinations'!$A:$J,COLUMN('Medical Examinations'!H996),FALSE)</f>
        <v>No</v>
      </c>
      <c r="J997" s="11" t="str">
        <f>VLOOKUP($A997,'Medical Examinations'!$A:$J,COLUMN('Medical Examinations'!I996),FALSE)</f>
        <v>Overweight</v>
      </c>
      <c r="K997" s="11" t="str">
        <f>VLOOKUP($A997,'Medical Examinations'!$A:$J,COLUMN('Medical Examinations'!J996),FALSE)</f>
        <v>Diabetes</v>
      </c>
      <c r="L997" s="27">
        <f>VLOOKUP($A997,'Hospitalisation Details'!$A:$K,COLUMN('Hospitalisation Details'!J996),FALSE)</f>
        <v>26293</v>
      </c>
      <c r="M997" s="28">
        <f>VLOOKUP($A997,'Hospitalisation Details'!$A:$K,COLUMN('Hospitalisation Details'!F996),FALSE)</f>
        <v>11265.71</v>
      </c>
      <c r="N997" s="28" t="str">
        <f>VLOOKUP($A997,'Hospitalisation Details'!$A:$K,COLUMN('Hospitalisation Details'!G996),FALSE)</f>
        <v>Tier - 3</v>
      </c>
      <c r="O997" s="28" t="str">
        <f>VLOOKUP($A997,'Hospitalisation Details'!$A:$K,COLUMN('Hospitalisation Details'!H996),FALSE)</f>
        <v>Tier - 1</v>
      </c>
      <c r="P997" s="28" t="str">
        <f>VLOOKUP($A997,'Hospitalisation Details'!$A:$K,COLUMN('Hospitalisation Details'!I996),FALSE)</f>
        <v>R1025</v>
      </c>
      <c r="Q997" s="29">
        <f>VLOOKUP($A997,'Hospitalisation Details'!$A:$K,COLUMN('Hospitalisation Details'!K996),FALSE)</f>
        <v>51</v>
      </c>
    </row>
    <row r="998" spans="1:17" ht="15.75" customHeight="1" x14ac:dyDescent="0.35">
      <c r="A998" s="26" t="s">
        <v>1036</v>
      </c>
      <c r="B998" s="11" t="str">
        <f>VLOOKUP(A998,'Customer Names'!A:E,COLUMN('Customer Names'!D997),FALSE)</f>
        <v>Mr. Jose</v>
      </c>
      <c r="C998" s="11">
        <f>VLOOKUP($A998,'Medical Examinations'!$A:$J,COLUMN('Medical Examinations'!B997),FALSE)</f>
        <v>36.6</v>
      </c>
      <c r="D998" s="11">
        <f>VLOOKUP($A998,'Medical Examinations'!$A:$J,COLUMN('Medical Examinations'!C997),FALSE)</f>
        <v>5.2</v>
      </c>
      <c r="E998" s="11" t="str">
        <f>VLOOKUP($A998,'Medical Examinations'!$A:$J,COLUMN('Medical Examinations'!D997),FALSE)</f>
        <v>Yes</v>
      </c>
      <c r="F998" s="11" t="str">
        <f>VLOOKUP($A998,'Medical Examinations'!$A:$J,COLUMN('Medical Examinations'!E997),FALSE)</f>
        <v>No</v>
      </c>
      <c r="G998" s="11" t="str">
        <f>VLOOKUP($A998,'Medical Examinations'!$A:$J,COLUMN('Medical Examinations'!F997),FALSE)</f>
        <v>Yes</v>
      </c>
      <c r="H998" s="11">
        <f>VLOOKUP($A998,'Medical Examinations'!$A:$J,COLUMN('Medical Examinations'!G997),FALSE)</f>
        <v>1</v>
      </c>
      <c r="I998" s="11" t="str">
        <f>VLOOKUP($A998,'Medical Examinations'!$A:$J,COLUMN('Medical Examinations'!H997),FALSE)</f>
        <v>No</v>
      </c>
      <c r="J998" s="11" t="str">
        <f>VLOOKUP($A998,'Medical Examinations'!$A:$J,COLUMN('Medical Examinations'!I997),FALSE)</f>
        <v>Obesity</v>
      </c>
      <c r="K998" s="11" t="str">
        <f>VLOOKUP($A998,'Medical Examinations'!$A:$J,COLUMN('Medical Examinations'!J997),FALSE)</f>
        <v>Normal</v>
      </c>
      <c r="L998" s="27">
        <f>VLOOKUP($A998,'Hospitalisation Details'!$A:$K,COLUMN('Hospitalisation Details'!J997),FALSE)</f>
        <v>25487</v>
      </c>
      <c r="M998" s="28">
        <f>VLOOKUP($A998,'Hospitalisation Details'!$A:$K,COLUMN('Hospitalisation Details'!F997),FALSE)</f>
        <v>11264.54</v>
      </c>
      <c r="N998" s="28" t="str">
        <f>VLOOKUP($A998,'Hospitalisation Details'!$A:$K,COLUMN('Hospitalisation Details'!G997),FALSE)</f>
        <v>Tier - 3</v>
      </c>
      <c r="O998" s="28" t="str">
        <f>VLOOKUP($A998,'Hospitalisation Details'!$A:$K,COLUMN('Hospitalisation Details'!H997),FALSE)</f>
        <v>Tier - 2</v>
      </c>
      <c r="P998" s="28" t="str">
        <f>VLOOKUP($A998,'Hospitalisation Details'!$A:$K,COLUMN('Hospitalisation Details'!I997),FALSE)</f>
        <v>R1011</v>
      </c>
      <c r="Q998" s="29">
        <f>VLOOKUP($A998,'Hospitalisation Details'!$A:$K,COLUMN('Hospitalisation Details'!K997),FALSE)</f>
        <v>53</v>
      </c>
    </row>
    <row r="999" spans="1:17" ht="15.75" customHeight="1" x14ac:dyDescent="0.35">
      <c r="A999" s="26" t="s">
        <v>1037</v>
      </c>
      <c r="B999" s="11" t="str">
        <f>VLOOKUP(A999,'Customer Names'!A:E,COLUMN('Customer Names'!D998),FALSE)</f>
        <v>Mrs. Lauren</v>
      </c>
      <c r="C999" s="11">
        <f>VLOOKUP($A999,'Medical Examinations'!$A:$J,COLUMN('Medical Examinations'!B998),FALSE)</f>
        <v>35.93</v>
      </c>
      <c r="D999" s="11">
        <f>VLOOKUP($A999,'Medical Examinations'!$A:$J,COLUMN('Medical Examinations'!C998),FALSE)</f>
        <v>8.3000000000000007</v>
      </c>
      <c r="E999" s="11" t="str">
        <f>VLOOKUP($A999,'Medical Examinations'!$A:$J,COLUMN('Medical Examinations'!D998),FALSE)</f>
        <v>Yes</v>
      </c>
      <c r="F999" s="11" t="str">
        <f>VLOOKUP($A999,'Medical Examinations'!$A:$J,COLUMN('Medical Examinations'!E998),FALSE)</f>
        <v>No</v>
      </c>
      <c r="G999" s="11" t="str">
        <f>VLOOKUP($A999,'Medical Examinations'!$A:$J,COLUMN('Medical Examinations'!F998),FALSE)</f>
        <v>No</v>
      </c>
      <c r="H999" s="11">
        <f>VLOOKUP($A999,'Medical Examinations'!$A:$J,COLUMN('Medical Examinations'!G998),FALSE)</f>
        <v>0</v>
      </c>
      <c r="I999" s="11" t="str">
        <f>VLOOKUP($A999,'Medical Examinations'!$A:$J,COLUMN('Medical Examinations'!H998),FALSE)</f>
        <v>No</v>
      </c>
      <c r="J999" s="11" t="str">
        <f>VLOOKUP($A999,'Medical Examinations'!$A:$J,COLUMN('Medical Examinations'!I998),FALSE)</f>
        <v>Obesity</v>
      </c>
      <c r="K999" s="11" t="str">
        <f>VLOOKUP($A999,'Medical Examinations'!$A:$J,COLUMN('Medical Examinations'!J998),FALSE)</f>
        <v>Diabetes</v>
      </c>
      <c r="L999" s="27">
        <f>VLOOKUP($A999,'Hospitalisation Details'!$A:$K,COLUMN('Hospitalisation Details'!J998),FALSE)</f>
        <v>29861</v>
      </c>
      <c r="M999" s="28">
        <f>VLOOKUP($A999,'Hospitalisation Details'!$A:$K,COLUMN('Hospitalisation Details'!F998),FALSE)</f>
        <v>11255.29</v>
      </c>
      <c r="N999" s="28" t="str">
        <f>VLOOKUP($A999,'Hospitalisation Details'!$A:$K,COLUMN('Hospitalisation Details'!G998),FALSE)</f>
        <v>Tier - 3</v>
      </c>
      <c r="O999" s="28" t="str">
        <f>VLOOKUP($A999,'Hospitalisation Details'!$A:$K,COLUMN('Hospitalisation Details'!H998),FALSE)</f>
        <v>Tier - 1</v>
      </c>
      <c r="P999" s="28" t="str">
        <f>VLOOKUP($A999,'Hospitalisation Details'!$A:$K,COLUMN('Hospitalisation Details'!I998),FALSE)</f>
        <v>R1026</v>
      </c>
      <c r="Q999" s="29">
        <f>VLOOKUP($A999,'Hospitalisation Details'!$A:$K,COLUMN('Hospitalisation Details'!K998),FALSE)</f>
        <v>41</v>
      </c>
    </row>
    <row r="1000" spans="1:17" ht="15.75" customHeight="1" x14ac:dyDescent="0.35">
      <c r="A1000" s="26" t="s">
        <v>1038</v>
      </c>
      <c r="B1000" s="11" t="str">
        <f>VLOOKUP(A1000,'Customer Names'!A:E,COLUMN('Customer Names'!D999),FALSE)</f>
        <v>Mr. Jonathon</v>
      </c>
      <c r="C1000" s="11">
        <f>VLOOKUP($A1000,'Medical Examinations'!$A:$J,COLUMN('Medical Examinations'!B999),FALSE)</f>
        <v>28.6</v>
      </c>
      <c r="D1000" s="11">
        <f>VLOOKUP($A1000,'Medical Examinations'!$A:$J,COLUMN('Medical Examinations'!C999),FALSE)</f>
        <v>5.56</v>
      </c>
      <c r="E1000" s="11" t="str">
        <f>VLOOKUP($A1000,'Medical Examinations'!$A:$J,COLUMN('Medical Examinations'!D999),FALSE)</f>
        <v>Yes</v>
      </c>
      <c r="F1000" s="11" t="str">
        <f>VLOOKUP($A1000,'Medical Examinations'!$A:$J,COLUMN('Medical Examinations'!E999),FALSE)</f>
        <v>No</v>
      </c>
      <c r="G1000" s="11" t="str">
        <f>VLOOKUP($A1000,'Medical Examinations'!$A:$J,COLUMN('Medical Examinations'!F999),FALSE)</f>
        <v>Yes</v>
      </c>
      <c r="H1000" s="11">
        <f>VLOOKUP($A1000,'Medical Examinations'!$A:$J,COLUMN('Medical Examinations'!G999),FALSE)</f>
        <v>1</v>
      </c>
      <c r="I1000" s="11" t="str">
        <f>VLOOKUP($A1000,'Medical Examinations'!$A:$J,COLUMN('Medical Examinations'!H999),FALSE)</f>
        <v>No</v>
      </c>
      <c r="J1000" s="11" t="str">
        <f>VLOOKUP($A1000,'Medical Examinations'!$A:$J,COLUMN('Medical Examinations'!I999),FALSE)</f>
        <v>Overweight</v>
      </c>
      <c r="K1000" s="11" t="str">
        <f>VLOOKUP($A1000,'Medical Examinations'!$A:$J,COLUMN('Medical Examinations'!J999),FALSE)</f>
        <v>Normal</v>
      </c>
      <c r="L1000" s="27">
        <f>VLOOKUP($A1000,'Hospitalisation Details'!$A:$K,COLUMN('Hospitalisation Details'!J999),FALSE)</f>
        <v>25435</v>
      </c>
      <c r="M1000" s="28">
        <f>VLOOKUP($A1000,'Hospitalisation Details'!$A:$K,COLUMN('Hospitalisation Details'!F999),FALSE)</f>
        <v>11253.42</v>
      </c>
      <c r="N1000" s="28" t="str">
        <f>VLOOKUP($A1000,'Hospitalisation Details'!$A:$K,COLUMN('Hospitalisation Details'!G999),FALSE)</f>
        <v>Tier - 3</v>
      </c>
      <c r="O1000" s="28" t="str">
        <f>VLOOKUP($A1000,'Hospitalisation Details'!$A:$K,COLUMN('Hospitalisation Details'!H999),FALSE)</f>
        <v>Tier - 1</v>
      </c>
      <c r="P1000" s="28" t="str">
        <f>VLOOKUP($A1000,'Hospitalisation Details'!$A:$K,COLUMN('Hospitalisation Details'!I999),FALSE)</f>
        <v>R1011</v>
      </c>
      <c r="Q1000" s="29">
        <f>VLOOKUP($A1000,'Hospitalisation Details'!$A:$K,COLUMN('Hospitalisation Details'!K999),FALSE)</f>
        <v>53</v>
      </c>
    </row>
    <row r="1001" spans="1:17" ht="15.75" customHeight="1" x14ac:dyDescent="0.35">
      <c r="A1001" s="26" t="s">
        <v>1039</v>
      </c>
      <c r="B1001" s="11" t="str">
        <f>VLOOKUP(A1001,'Customer Names'!A:E,COLUMN('Customer Names'!D1000),FALSE)</f>
        <v>Mrs. Stephanie</v>
      </c>
      <c r="C1001" s="11">
        <f>VLOOKUP($A1001,'Medical Examinations'!$A:$J,COLUMN('Medical Examinations'!B1000),FALSE)</f>
        <v>39.17</v>
      </c>
      <c r="D1001" s="11">
        <f>VLOOKUP($A1001,'Medical Examinations'!$A:$J,COLUMN('Medical Examinations'!C1000),FALSE)</f>
        <v>4.1500000000000004</v>
      </c>
      <c r="E1001" s="11" t="str">
        <f>VLOOKUP($A1001,'Medical Examinations'!$A:$J,COLUMN('Medical Examinations'!D1000),FALSE)</f>
        <v>No</v>
      </c>
      <c r="F1001" s="11" t="str">
        <f>VLOOKUP($A1001,'Medical Examinations'!$A:$J,COLUMN('Medical Examinations'!E1000),FALSE)</f>
        <v>No</v>
      </c>
      <c r="G1001" s="11" t="str">
        <f>VLOOKUP($A1001,'Medical Examinations'!$A:$J,COLUMN('Medical Examinations'!F1000),FALSE)</f>
        <v>No</v>
      </c>
      <c r="H1001" s="11">
        <f>VLOOKUP($A1001,'Medical Examinations'!$A:$J,COLUMN('Medical Examinations'!G1000),FALSE)</f>
        <v>0</v>
      </c>
      <c r="I1001" s="11" t="str">
        <f>VLOOKUP($A1001,'Medical Examinations'!$A:$J,COLUMN('Medical Examinations'!H1000),FALSE)</f>
        <v>No</v>
      </c>
      <c r="J1001" s="11" t="str">
        <f>VLOOKUP($A1001,'Medical Examinations'!$A:$J,COLUMN('Medical Examinations'!I1000),FALSE)</f>
        <v>Obesity</v>
      </c>
      <c r="K1001" s="11" t="str">
        <f>VLOOKUP($A1001,'Medical Examinations'!$A:$J,COLUMN('Medical Examinations'!J1000),FALSE)</f>
        <v>Normal</v>
      </c>
      <c r="L1001" s="27">
        <f>VLOOKUP($A1001,'Hospitalisation Details'!$A:$K,COLUMN('Hospitalisation Details'!J1000),FALSE)</f>
        <v>32859</v>
      </c>
      <c r="M1001" s="28">
        <f>VLOOKUP($A1001,'Hospitalisation Details'!$A:$K,COLUMN('Hospitalisation Details'!F1000),FALSE)</f>
        <v>11250.43</v>
      </c>
      <c r="N1001" s="28" t="str">
        <f>VLOOKUP($A1001,'Hospitalisation Details'!$A:$K,COLUMN('Hospitalisation Details'!G1000),FALSE)</f>
        <v>Tier - 3</v>
      </c>
      <c r="O1001" s="28" t="str">
        <f>VLOOKUP($A1001,'Hospitalisation Details'!$A:$K,COLUMN('Hospitalisation Details'!H1000),FALSE)</f>
        <v>Tier - 2</v>
      </c>
      <c r="P1001" s="28" t="str">
        <f>VLOOKUP($A1001,'Hospitalisation Details'!$A:$K,COLUMN('Hospitalisation Details'!I1000),FALSE)</f>
        <v>R1026</v>
      </c>
      <c r="Q1001" s="29">
        <f>VLOOKUP($A1001,'Hospitalisation Details'!$A:$K,COLUMN('Hospitalisation Details'!K1000),FALSE)</f>
        <v>33</v>
      </c>
    </row>
    <row r="1002" spans="1:17" ht="15.75" customHeight="1" x14ac:dyDescent="0.35">
      <c r="A1002" s="26" t="s">
        <v>1040</v>
      </c>
      <c r="B1002" s="11" t="str">
        <f>VLOOKUP(A1002,'Customer Names'!A:E,COLUMN('Customer Names'!D1001),FALSE)</f>
        <v>Mr. Patrick</v>
      </c>
      <c r="C1002" s="11">
        <f>VLOOKUP($A1002,'Medical Examinations'!$A:$J,COLUMN('Medical Examinations'!B1001),FALSE)</f>
        <v>26.41</v>
      </c>
      <c r="D1002" s="11">
        <f>VLOOKUP($A1002,'Medical Examinations'!$A:$J,COLUMN('Medical Examinations'!C1001),FALSE)</f>
        <v>5.99</v>
      </c>
      <c r="E1002" s="11" t="str">
        <f>VLOOKUP($A1002,'Medical Examinations'!$A:$J,COLUMN('Medical Examinations'!D1001),FALSE)</f>
        <v>Yes</v>
      </c>
      <c r="F1002" s="11" t="str">
        <f>VLOOKUP($A1002,'Medical Examinations'!$A:$J,COLUMN('Medical Examinations'!E1001),FALSE)</f>
        <v>No</v>
      </c>
      <c r="G1002" s="11" t="str">
        <f>VLOOKUP($A1002,'Medical Examinations'!$A:$J,COLUMN('Medical Examinations'!F1001),FALSE)</f>
        <v>Yes</v>
      </c>
      <c r="H1002" s="11">
        <f>VLOOKUP($A1002,'Medical Examinations'!$A:$J,COLUMN('Medical Examinations'!G1001),FALSE)</f>
        <v>1</v>
      </c>
      <c r="I1002" s="11" t="str">
        <f>VLOOKUP($A1002,'Medical Examinations'!$A:$J,COLUMN('Medical Examinations'!H1001),FALSE)</f>
        <v>No</v>
      </c>
      <c r="J1002" s="11" t="str">
        <f>VLOOKUP($A1002,'Medical Examinations'!$A:$J,COLUMN('Medical Examinations'!I1001),FALSE)</f>
        <v>Overweight</v>
      </c>
      <c r="K1002" s="11" t="str">
        <f>VLOOKUP($A1002,'Medical Examinations'!$A:$J,COLUMN('Medical Examinations'!J1001),FALSE)</f>
        <v>Prediabetes</v>
      </c>
      <c r="L1002" s="27">
        <f>VLOOKUP($A1002,'Hospitalisation Details'!$A:$K,COLUMN('Hospitalisation Details'!J1001),FALSE)</f>
        <v>25567</v>
      </c>
      <c r="M1002" s="28">
        <f>VLOOKUP($A1002,'Hospitalisation Details'!$A:$K,COLUMN('Hospitalisation Details'!F1001),FALSE)</f>
        <v>11244.38</v>
      </c>
      <c r="N1002" s="28" t="str">
        <f>VLOOKUP($A1002,'Hospitalisation Details'!$A:$K,COLUMN('Hospitalisation Details'!G1001),FALSE)</f>
        <v>Tier - 3</v>
      </c>
      <c r="O1002" s="28" t="str">
        <f>VLOOKUP($A1002,'Hospitalisation Details'!$A:$K,COLUMN('Hospitalisation Details'!H1001),FALSE)</f>
        <v>Tier - 1</v>
      </c>
      <c r="P1002" s="28" t="str">
        <f>VLOOKUP($A1002,'Hospitalisation Details'!$A:$K,COLUMN('Hospitalisation Details'!I1001),FALSE)</f>
        <v>R1016</v>
      </c>
      <c r="Q1002" s="29">
        <f>VLOOKUP($A1002,'Hospitalisation Details'!$A:$K,COLUMN('Hospitalisation Details'!K1001),FALSE)</f>
        <v>53</v>
      </c>
    </row>
    <row r="1003" spans="1:17" ht="15.75" customHeight="1" x14ac:dyDescent="0.35">
      <c r="A1003" s="26" t="s">
        <v>1041</v>
      </c>
      <c r="B1003" s="11" t="str">
        <f>VLOOKUP(A1003,'Customer Names'!A:E,COLUMN('Customer Names'!D1002),FALSE)</f>
        <v>Mrs. Krista</v>
      </c>
      <c r="C1003" s="11">
        <f>VLOOKUP($A1003,'Medical Examinations'!$A:$J,COLUMN('Medical Examinations'!B1002),FALSE)</f>
        <v>30.63</v>
      </c>
      <c r="D1003" s="11">
        <f>VLOOKUP($A1003,'Medical Examinations'!$A:$J,COLUMN('Medical Examinations'!C1002),FALSE)</f>
        <v>5.8</v>
      </c>
      <c r="E1003" s="11" t="str">
        <f>VLOOKUP($A1003,'Medical Examinations'!$A:$J,COLUMN('Medical Examinations'!D1002),FALSE)</f>
        <v>Yes</v>
      </c>
      <c r="F1003" s="11" t="str">
        <f>VLOOKUP($A1003,'Medical Examinations'!$A:$J,COLUMN('Medical Examinations'!E1002),FALSE)</f>
        <v>No</v>
      </c>
      <c r="G1003" s="11" t="str">
        <f>VLOOKUP($A1003,'Medical Examinations'!$A:$J,COLUMN('Medical Examinations'!F1002),FALSE)</f>
        <v>No</v>
      </c>
      <c r="H1003" s="11">
        <f>VLOOKUP($A1003,'Medical Examinations'!$A:$J,COLUMN('Medical Examinations'!G1002),FALSE)</f>
        <v>0</v>
      </c>
      <c r="I1003" s="11" t="str">
        <f>VLOOKUP($A1003,'Medical Examinations'!$A:$J,COLUMN('Medical Examinations'!H1002),FALSE)</f>
        <v>No</v>
      </c>
      <c r="J1003" s="11" t="str">
        <f>VLOOKUP($A1003,'Medical Examinations'!$A:$J,COLUMN('Medical Examinations'!I1002),FALSE)</f>
        <v>Obesity</v>
      </c>
      <c r="K1003" s="11" t="str">
        <f>VLOOKUP($A1003,'Medical Examinations'!$A:$J,COLUMN('Medical Examinations'!J1002),FALSE)</f>
        <v>Prediabetes</v>
      </c>
      <c r="L1003" s="27">
        <f>VLOOKUP($A1003,'Hospitalisation Details'!$A:$K,COLUMN('Hospitalisation Details'!J1002),FALSE)</f>
        <v>27939</v>
      </c>
      <c r="M1003" s="28">
        <f>VLOOKUP($A1003,'Hospitalisation Details'!$A:$K,COLUMN('Hospitalisation Details'!F1002),FALSE)</f>
        <v>11217.35</v>
      </c>
      <c r="N1003" s="28" t="str">
        <f>VLOOKUP($A1003,'Hospitalisation Details'!$A:$K,COLUMN('Hospitalisation Details'!G1002),FALSE)</f>
        <v>Tier - 3</v>
      </c>
      <c r="O1003" s="28" t="str">
        <f>VLOOKUP($A1003,'Hospitalisation Details'!$A:$K,COLUMN('Hospitalisation Details'!H1002),FALSE)</f>
        <v>Tier - 2</v>
      </c>
      <c r="P1003" s="28" t="str">
        <f>VLOOKUP($A1003,'Hospitalisation Details'!$A:$K,COLUMN('Hospitalisation Details'!I1002),FALSE)</f>
        <v>R1025</v>
      </c>
      <c r="Q1003" s="29">
        <f>VLOOKUP($A1003,'Hospitalisation Details'!$A:$K,COLUMN('Hospitalisation Details'!K1002),FALSE)</f>
        <v>46</v>
      </c>
    </row>
    <row r="1004" spans="1:17" ht="15.75" customHeight="1" x14ac:dyDescent="0.35">
      <c r="A1004" s="26" t="s">
        <v>1042</v>
      </c>
      <c r="B1004" s="11" t="str">
        <f>VLOOKUP(A1004,'Customer Names'!A:E,COLUMN('Customer Names'!D1003),FALSE)</f>
        <v>Ms. Jenessa</v>
      </c>
      <c r="C1004" s="11">
        <f>VLOOKUP($A1004,'Medical Examinations'!$A:$J,COLUMN('Medical Examinations'!B1003),FALSE)</f>
        <v>31.73</v>
      </c>
      <c r="D1004" s="11">
        <f>VLOOKUP($A1004,'Medical Examinations'!$A:$J,COLUMN('Medical Examinations'!C1003),FALSE)</f>
        <v>7.32</v>
      </c>
      <c r="E1004" s="11" t="str">
        <f>VLOOKUP($A1004,'Medical Examinations'!$A:$J,COLUMN('Medical Examinations'!D1003),FALSE)</f>
        <v>Yes</v>
      </c>
      <c r="F1004" s="11" t="str">
        <f>VLOOKUP($A1004,'Medical Examinations'!$A:$J,COLUMN('Medical Examinations'!E1003),FALSE)</f>
        <v>No</v>
      </c>
      <c r="G1004" s="11" t="str">
        <f>VLOOKUP($A1004,'Medical Examinations'!$A:$J,COLUMN('Medical Examinations'!F1003),FALSE)</f>
        <v>No</v>
      </c>
      <c r="H1004" s="11">
        <f>VLOOKUP($A1004,'Medical Examinations'!$A:$J,COLUMN('Medical Examinations'!G1003),FALSE)</f>
        <v>2</v>
      </c>
      <c r="I1004" s="11" t="str">
        <f>VLOOKUP($A1004,'Medical Examinations'!$A:$J,COLUMN('Medical Examinations'!H1003),FALSE)</f>
        <v>No</v>
      </c>
      <c r="J1004" s="11" t="str">
        <f>VLOOKUP($A1004,'Medical Examinations'!$A:$J,COLUMN('Medical Examinations'!I1003),FALSE)</f>
        <v>Obesity</v>
      </c>
      <c r="K1004" s="11" t="str">
        <f>VLOOKUP($A1004,'Medical Examinations'!$A:$J,COLUMN('Medical Examinations'!J1003),FALSE)</f>
        <v>Diabetes</v>
      </c>
      <c r="L1004" s="27">
        <f>VLOOKUP($A1004,'Hospitalisation Details'!$A:$K,COLUMN('Hospitalisation Details'!J1003),FALSE)</f>
        <v>25733</v>
      </c>
      <c r="M1004" s="28">
        <f>VLOOKUP($A1004,'Hospitalisation Details'!$A:$K,COLUMN('Hospitalisation Details'!F1003),FALSE)</f>
        <v>11187.66</v>
      </c>
      <c r="N1004" s="28" t="str">
        <f>VLOOKUP($A1004,'Hospitalisation Details'!$A:$K,COLUMN('Hospitalisation Details'!G1003),FALSE)</f>
        <v>Tier - 3</v>
      </c>
      <c r="O1004" s="28" t="str">
        <f>VLOOKUP($A1004,'Hospitalisation Details'!$A:$K,COLUMN('Hospitalisation Details'!H1003),FALSE)</f>
        <v>Tier - 2</v>
      </c>
      <c r="P1004" s="28" t="str">
        <f>VLOOKUP($A1004,'Hospitalisation Details'!$A:$K,COLUMN('Hospitalisation Details'!I1003),FALSE)</f>
        <v>R1012</v>
      </c>
      <c r="Q1004" s="29">
        <f>VLOOKUP($A1004,'Hospitalisation Details'!$A:$K,COLUMN('Hospitalisation Details'!K1003),FALSE)</f>
        <v>52</v>
      </c>
    </row>
    <row r="1005" spans="1:17" ht="15.75" customHeight="1" x14ac:dyDescent="0.35">
      <c r="A1005" s="26" t="s">
        <v>1043</v>
      </c>
      <c r="B1005" s="11" t="str">
        <f>VLOOKUP(A1005,'Customer Names'!A:E,COLUMN('Customer Names'!D1004),FALSE)</f>
        <v>Mr. Ryan</v>
      </c>
      <c r="C1005" s="11">
        <f>VLOOKUP($A1005,'Medical Examinations'!$A:$J,COLUMN('Medical Examinations'!B1004),FALSE)</f>
        <v>30.7</v>
      </c>
      <c r="D1005" s="11">
        <f>VLOOKUP($A1005,'Medical Examinations'!$A:$J,COLUMN('Medical Examinations'!C1004),FALSE)</f>
        <v>5.16</v>
      </c>
      <c r="E1005" s="11" t="str">
        <f>VLOOKUP($A1005,'Medical Examinations'!$A:$J,COLUMN('Medical Examinations'!D1004),FALSE)</f>
        <v>No</v>
      </c>
      <c r="F1005" s="11" t="str">
        <f>VLOOKUP($A1005,'Medical Examinations'!$A:$J,COLUMN('Medical Examinations'!E1004),FALSE)</f>
        <v>No</v>
      </c>
      <c r="G1005" s="11" t="str">
        <f>VLOOKUP($A1005,'Medical Examinations'!$A:$J,COLUMN('Medical Examinations'!F1004),FALSE)</f>
        <v>No</v>
      </c>
      <c r="H1005" s="11">
        <f>VLOOKUP($A1005,'Medical Examinations'!$A:$J,COLUMN('Medical Examinations'!G1004),FALSE)</f>
        <v>2</v>
      </c>
      <c r="I1005" s="11" t="str">
        <f>VLOOKUP($A1005,'Medical Examinations'!$A:$J,COLUMN('Medical Examinations'!H1004),FALSE)</f>
        <v>No</v>
      </c>
      <c r="J1005" s="11" t="str">
        <f>VLOOKUP($A1005,'Medical Examinations'!$A:$J,COLUMN('Medical Examinations'!I1004),FALSE)</f>
        <v>Obesity</v>
      </c>
      <c r="K1005" s="11" t="str">
        <f>VLOOKUP($A1005,'Medical Examinations'!$A:$J,COLUMN('Medical Examinations'!J1004),FALSE)</f>
        <v>Normal</v>
      </c>
      <c r="L1005" s="27">
        <f>VLOOKUP($A1005,'Hospitalisation Details'!$A:$K,COLUMN('Hospitalisation Details'!J1004),FALSE)</f>
        <v>26545</v>
      </c>
      <c r="M1005" s="28">
        <f>VLOOKUP($A1005,'Hospitalisation Details'!$A:$K,COLUMN('Hospitalisation Details'!F1004),FALSE)</f>
        <v>11186.2</v>
      </c>
      <c r="N1005" s="28" t="str">
        <f>VLOOKUP($A1005,'Hospitalisation Details'!$A:$K,COLUMN('Hospitalisation Details'!G1004),FALSE)</f>
        <v>Tier - 3</v>
      </c>
      <c r="O1005" s="28" t="str">
        <f>VLOOKUP($A1005,'Hospitalisation Details'!$A:$K,COLUMN('Hospitalisation Details'!H1004),FALSE)</f>
        <v>Tier - 2</v>
      </c>
      <c r="P1005" s="28" t="str">
        <f>VLOOKUP($A1005,'Hospitalisation Details'!$A:$K,COLUMN('Hospitalisation Details'!I1004),FALSE)</f>
        <v>R1021</v>
      </c>
      <c r="Q1005" s="29">
        <f>VLOOKUP($A1005,'Hospitalisation Details'!$A:$K,COLUMN('Hospitalisation Details'!K1004),FALSE)</f>
        <v>50</v>
      </c>
    </row>
    <row r="1006" spans="1:17" ht="15.75" customHeight="1" x14ac:dyDescent="0.35">
      <c r="A1006" s="26" t="s">
        <v>1044</v>
      </c>
      <c r="B1006" s="11" t="str">
        <f>VLOOKUP(A1006,'Customer Names'!A:E,COLUMN('Customer Names'!D1005),FALSE)</f>
        <v>Mr. Thomas</v>
      </c>
      <c r="C1006" s="11">
        <f>VLOOKUP($A1006,'Medical Examinations'!$A:$J,COLUMN('Medical Examinations'!B1005),FALSE)</f>
        <v>25.934999999999999</v>
      </c>
      <c r="D1006" s="11">
        <f>VLOOKUP($A1006,'Medical Examinations'!$A:$J,COLUMN('Medical Examinations'!C1005),FALSE)</f>
        <v>5.96</v>
      </c>
      <c r="E1006" s="11" t="str">
        <f>VLOOKUP($A1006,'Medical Examinations'!$A:$J,COLUMN('Medical Examinations'!D1005),FALSE)</f>
        <v>Yes</v>
      </c>
      <c r="F1006" s="11" t="str">
        <f>VLOOKUP($A1006,'Medical Examinations'!$A:$J,COLUMN('Medical Examinations'!E1005),FALSE)</f>
        <v>No</v>
      </c>
      <c r="G1006" s="11" t="str">
        <f>VLOOKUP($A1006,'Medical Examinations'!$A:$J,COLUMN('Medical Examinations'!F1005),FALSE)</f>
        <v>No</v>
      </c>
      <c r="H1006" s="11">
        <f>VLOOKUP($A1006,'Medical Examinations'!$A:$J,COLUMN('Medical Examinations'!G1005),FALSE)</f>
        <v>2</v>
      </c>
      <c r="I1006" s="11" t="str">
        <f>VLOOKUP($A1006,'Medical Examinations'!$A:$J,COLUMN('Medical Examinations'!H1005),FALSE)</f>
        <v>No</v>
      </c>
      <c r="J1006" s="11" t="str">
        <f>VLOOKUP($A1006,'Medical Examinations'!$A:$J,COLUMN('Medical Examinations'!I1005),FALSE)</f>
        <v>Overweight</v>
      </c>
      <c r="K1006" s="11" t="str">
        <f>VLOOKUP($A1006,'Medical Examinations'!$A:$J,COLUMN('Medical Examinations'!J1005),FALSE)</f>
        <v>Prediabetes</v>
      </c>
      <c r="L1006" s="27">
        <f>VLOOKUP($A1006,'Hospitalisation Details'!$A:$K,COLUMN('Hospitalisation Details'!J1005),FALSE)</f>
        <v>24325</v>
      </c>
      <c r="M1006" s="28">
        <f>VLOOKUP($A1006,'Hospitalisation Details'!$A:$K,COLUMN('Hospitalisation Details'!F1005),FALSE)</f>
        <v>11165.42</v>
      </c>
      <c r="N1006" s="28" t="str">
        <f>VLOOKUP($A1006,'Hospitalisation Details'!$A:$K,COLUMN('Hospitalisation Details'!G1005),FALSE)</f>
        <v>Tier - 3</v>
      </c>
      <c r="O1006" s="28" t="str">
        <f>VLOOKUP($A1006,'Hospitalisation Details'!$A:$K,COLUMN('Hospitalisation Details'!H1005),FALSE)</f>
        <v>Tier - 1</v>
      </c>
      <c r="P1006" s="28" t="str">
        <f>VLOOKUP($A1006,'Hospitalisation Details'!$A:$K,COLUMN('Hospitalisation Details'!I1005),FALSE)</f>
        <v>R1016</v>
      </c>
      <c r="Q1006" s="29">
        <f>VLOOKUP($A1006,'Hospitalisation Details'!$A:$K,COLUMN('Hospitalisation Details'!K1005),FALSE)</f>
        <v>56</v>
      </c>
    </row>
    <row r="1007" spans="1:17" ht="15.75" customHeight="1" x14ac:dyDescent="0.35">
      <c r="A1007" s="26" t="s">
        <v>1045</v>
      </c>
      <c r="B1007" s="11" t="str">
        <f>VLOOKUP(A1007,'Customer Names'!A:E,COLUMN('Customer Names'!D1006),FALSE)</f>
        <v>Ms. Amanda</v>
      </c>
      <c r="C1007" s="11">
        <f>VLOOKUP($A1007,'Medical Examinations'!$A:$J,COLUMN('Medical Examinations'!B1006),FALSE)</f>
        <v>35.9</v>
      </c>
      <c r="D1007" s="11">
        <f>VLOOKUP($A1007,'Medical Examinations'!$A:$J,COLUMN('Medical Examinations'!C1006),FALSE)</f>
        <v>4.8499999999999996</v>
      </c>
      <c r="E1007" s="11" t="str">
        <f>VLOOKUP($A1007,'Medical Examinations'!$A:$J,COLUMN('Medical Examinations'!D1006),FALSE)</f>
        <v>Yes</v>
      </c>
      <c r="F1007" s="11" t="str">
        <f>VLOOKUP($A1007,'Medical Examinations'!$A:$J,COLUMN('Medical Examinations'!E1006),FALSE)</f>
        <v>No</v>
      </c>
      <c r="G1007" s="11" t="str">
        <f>VLOOKUP($A1007,'Medical Examinations'!$A:$J,COLUMN('Medical Examinations'!F1006),FALSE)</f>
        <v>Yes</v>
      </c>
      <c r="H1007" s="11">
        <f>VLOOKUP($A1007,'Medical Examinations'!$A:$J,COLUMN('Medical Examinations'!G1006),FALSE)</f>
        <v>1</v>
      </c>
      <c r="I1007" s="11" t="str">
        <f>VLOOKUP($A1007,'Medical Examinations'!$A:$J,COLUMN('Medical Examinations'!H1006),FALSE)</f>
        <v>No</v>
      </c>
      <c r="J1007" s="11" t="str">
        <f>VLOOKUP($A1007,'Medical Examinations'!$A:$J,COLUMN('Medical Examinations'!I1006),FALSE)</f>
        <v>Obesity</v>
      </c>
      <c r="K1007" s="11" t="str">
        <f>VLOOKUP($A1007,'Medical Examinations'!$A:$J,COLUMN('Medical Examinations'!J1006),FALSE)</f>
        <v>Normal</v>
      </c>
      <c r="L1007" s="27">
        <f>VLOOKUP($A1007,'Hospitalisation Details'!$A:$K,COLUMN('Hospitalisation Details'!J1006),FALSE)</f>
        <v>25379</v>
      </c>
      <c r="M1007" s="28">
        <f>VLOOKUP($A1007,'Hospitalisation Details'!$A:$K,COLUMN('Hospitalisation Details'!F1006),FALSE)</f>
        <v>11163.57</v>
      </c>
      <c r="N1007" s="28" t="str">
        <f>VLOOKUP($A1007,'Hospitalisation Details'!$A:$K,COLUMN('Hospitalisation Details'!G1006),FALSE)</f>
        <v>Tier - 3</v>
      </c>
      <c r="O1007" s="28" t="str">
        <f>VLOOKUP($A1007,'Hospitalisation Details'!$A:$K,COLUMN('Hospitalisation Details'!H1006),FALSE)</f>
        <v>Tier - 2</v>
      </c>
      <c r="P1007" s="28" t="str">
        <f>VLOOKUP($A1007,'Hospitalisation Details'!$A:$K,COLUMN('Hospitalisation Details'!I1006),FALSE)</f>
        <v>R1011</v>
      </c>
      <c r="Q1007" s="29">
        <f>VLOOKUP($A1007,'Hospitalisation Details'!$A:$K,COLUMN('Hospitalisation Details'!K1006),FALSE)</f>
        <v>53</v>
      </c>
    </row>
    <row r="1008" spans="1:17" ht="15.75" customHeight="1" x14ac:dyDescent="0.35">
      <c r="A1008" s="26" t="s">
        <v>1046</v>
      </c>
      <c r="B1008" s="11" t="str">
        <f>VLOOKUP(A1008,'Customer Names'!A:E,COLUMN('Customer Names'!D1007),FALSE)</f>
        <v>Ms. Teresa</v>
      </c>
      <c r="C1008" s="11">
        <f>VLOOKUP($A1008,'Medical Examinations'!$A:$J,COLUMN('Medical Examinations'!B1007),FALSE)</f>
        <v>26.7</v>
      </c>
      <c r="D1008" s="11">
        <f>VLOOKUP($A1008,'Medical Examinations'!$A:$J,COLUMN('Medical Examinations'!C1007),FALSE)</f>
        <v>5.09</v>
      </c>
      <c r="E1008" s="11" t="str">
        <f>VLOOKUP($A1008,'Medical Examinations'!$A:$J,COLUMN('Medical Examinations'!D1007),FALSE)</f>
        <v>Yes</v>
      </c>
      <c r="F1008" s="11" t="str">
        <f>VLOOKUP($A1008,'Medical Examinations'!$A:$J,COLUMN('Medical Examinations'!E1007),FALSE)</f>
        <v>No</v>
      </c>
      <c r="G1008" s="11" t="str">
        <f>VLOOKUP($A1008,'Medical Examinations'!$A:$J,COLUMN('Medical Examinations'!F1007),FALSE)</f>
        <v>Yes</v>
      </c>
      <c r="H1008" s="11">
        <f>VLOOKUP($A1008,'Medical Examinations'!$A:$J,COLUMN('Medical Examinations'!G1007),FALSE)</f>
        <v>1</v>
      </c>
      <c r="I1008" s="11" t="str">
        <f>VLOOKUP($A1008,'Medical Examinations'!$A:$J,COLUMN('Medical Examinations'!H1007),FALSE)</f>
        <v>No</v>
      </c>
      <c r="J1008" s="11" t="str">
        <f>VLOOKUP($A1008,'Medical Examinations'!$A:$J,COLUMN('Medical Examinations'!I1007),FALSE)</f>
        <v>Overweight</v>
      </c>
      <c r="K1008" s="11" t="str">
        <f>VLOOKUP($A1008,'Medical Examinations'!$A:$J,COLUMN('Medical Examinations'!J1007),FALSE)</f>
        <v>Normal</v>
      </c>
      <c r="L1008" s="27">
        <f>VLOOKUP($A1008,'Hospitalisation Details'!$A:$K,COLUMN('Hospitalisation Details'!J1007),FALSE)</f>
        <v>25537</v>
      </c>
      <c r="M1008" s="28">
        <f>VLOOKUP($A1008,'Hospitalisation Details'!$A:$K,COLUMN('Hospitalisation Details'!F1007),FALSE)</f>
        <v>11150.78</v>
      </c>
      <c r="N1008" s="28" t="str">
        <f>VLOOKUP($A1008,'Hospitalisation Details'!$A:$K,COLUMN('Hospitalisation Details'!G1007),FALSE)</f>
        <v>Tier - 3</v>
      </c>
      <c r="O1008" s="28" t="str">
        <f>VLOOKUP($A1008,'Hospitalisation Details'!$A:$K,COLUMN('Hospitalisation Details'!H1007),FALSE)</f>
        <v>Tier - 2</v>
      </c>
      <c r="P1008" s="28" t="str">
        <f>VLOOKUP($A1008,'Hospitalisation Details'!$A:$K,COLUMN('Hospitalisation Details'!I1007),FALSE)</f>
        <v>R1011</v>
      </c>
      <c r="Q1008" s="29">
        <f>VLOOKUP($A1008,'Hospitalisation Details'!$A:$K,COLUMN('Hospitalisation Details'!K1007),FALSE)</f>
        <v>53</v>
      </c>
    </row>
    <row r="1009" spans="1:17" ht="15.75" customHeight="1" x14ac:dyDescent="0.35">
      <c r="A1009" s="26" t="s">
        <v>1047</v>
      </c>
      <c r="B1009" s="11" t="str">
        <f>VLOOKUP(A1009,'Customer Names'!A:E,COLUMN('Customer Names'!D1008),FALSE)</f>
        <v>Mr. Dorian</v>
      </c>
      <c r="C1009" s="11">
        <f>VLOOKUP($A1009,'Medical Examinations'!$A:$J,COLUMN('Medical Examinations'!B1008),FALSE)</f>
        <v>33.71</v>
      </c>
      <c r="D1009" s="11">
        <f>VLOOKUP($A1009,'Medical Examinations'!$A:$J,COLUMN('Medical Examinations'!C1008),FALSE)</f>
        <v>4.9400000000000004</v>
      </c>
      <c r="E1009" s="11" t="str">
        <f>VLOOKUP($A1009,'Medical Examinations'!$A:$J,COLUMN('Medical Examinations'!D1008),FALSE)</f>
        <v>No</v>
      </c>
      <c r="F1009" s="11" t="str">
        <f>VLOOKUP($A1009,'Medical Examinations'!$A:$J,COLUMN('Medical Examinations'!E1008),FALSE)</f>
        <v>No</v>
      </c>
      <c r="G1009" s="11" t="str">
        <f>VLOOKUP($A1009,'Medical Examinations'!$A:$J,COLUMN('Medical Examinations'!F1008),FALSE)</f>
        <v>No</v>
      </c>
      <c r="H1009" s="11">
        <f>VLOOKUP($A1009,'Medical Examinations'!$A:$J,COLUMN('Medical Examinations'!G1008),FALSE)</f>
        <v>0</v>
      </c>
      <c r="I1009" s="11" t="str">
        <f>VLOOKUP($A1009,'Medical Examinations'!$A:$J,COLUMN('Medical Examinations'!H1008),FALSE)</f>
        <v>No</v>
      </c>
      <c r="J1009" s="11" t="str">
        <f>VLOOKUP($A1009,'Medical Examinations'!$A:$J,COLUMN('Medical Examinations'!I1008),FALSE)</f>
        <v>Obesity</v>
      </c>
      <c r="K1009" s="11" t="str">
        <f>VLOOKUP($A1009,'Medical Examinations'!$A:$J,COLUMN('Medical Examinations'!J1008),FALSE)</f>
        <v>Normal</v>
      </c>
      <c r="L1009" s="27">
        <f>VLOOKUP($A1009,'Hospitalisation Details'!$A:$K,COLUMN('Hospitalisation Details'!J1008),FALSE)</f>
        <v>29453</v>
      </c>
      <c r="M1009" s="28">
        <f>VLOOKUP($A1009,'Hospitalisation Details'!$A:$K,COLUMN('Hospitalisation Details'!F1008),FALSE)</f>
        <v>11103.33</v>
      </c>
      <c r="N1009" s="28" t="str">
        <f>VLOOKUP($A1009,'Hospitalisation Details'!$A:$K,COLUMN('Hospitalisation Details'!G1008),FALSE)</f>
        <v>Tier - 3</v>
      </c>
      <c r="O1009" s="28" t="str">
        <f>VLOOKUP($A1009,'Hospitalisation Details'!$A:$K,COLUMN('Hospitalisation Details'!H1008),FALSE)</f>
        <v>Tier - 1</v>
      </c>
      <c r="P1009" s="28" t="str">
        <f>VLOOKUP($A1009,'Hospitalisation Details'!$A:$K,COLUMN('Hospitalisation Details'!I1008),FALSE)</f>
        <v>R1021</v>
      </c>
      <c r="Q1009" s="29">
        <f>VLOOKUP($A1009,'Hospitalisation Details'!$A:$K,COLUMN('Hospitalisation Details'!K1008),FALSE)</f>
        <v>42</v>
      </c>
    </row>
    <row r="1010" spans="1:17" ht="15.75" customHeight="1" x14ac:dyDescent="0.35">
      <c r="A1010" s="26" t="s">
        <v>1048</v>
      </c>
      <c r="B1010" s="11" t="str">
        <f>VLOOKUP(A1010,'Customer Names'!A:E,COLUMN('Customer Names'!D1009),FALSE)</f>
        <v>Ms. Amy</v>
      </c>
      <c r="C1010" s="11">
        <f>VLOOKUP($A1010,'Medical Examinations'!$A:$J,COLUMN('Medical Examinations'!B1009),FALSE)</f>
        <v>41.91</v>
      </c>
      <c r="D1010" s="11">
        <f>VLOOKUP($A1010,'Medical Examinations'!$A:$J,COLUMN('Medical Examinations'!C1009),FALSE)</f>
        <v>4.92</v>
      </c>
      <c r="E1010" s="11" t="str">
        <f>VLOOKUP($A1010,'Medical Examinations'!$A:$J,COLUMN('Medical Examinations'!D1009),FALSE)</f>
        <v>Yes</v>
      </c>
      <c r="F1010" s="11" t="str">
        <f>VLOOKUP($A1010,'Medical Examinations'!$A:$J,COLUMN('Medical Examinations'!E1009),FALSE)</f>
        <v>No</v>
      </c>
      <c r="G1010" s="11" t="str">
        <f>VLOOKUP($A1010,'Medical Examinations'!$A:$J,COLUMN('Medical Examinations'!F1009),FALSE)</f>
        <v>No</v>
      </c>
      <c r="H1010" s="11">
        <f>VLOOKUP($A1010,'Medical Examinations'!$A:$J,COLUMN('Medical Examinations'!G1009),FALSE)</f>
        <v>2</v>
      </c>
      <c r="I1010" s="11" t="str">
        <f>VLOOKUP($A1010,'Medical Examinations'!$A:$J,COLUMN('Medical Examinations'!H1009),FALSE)</f>
        <v>No</v>
      </c>
      <c r="J1010" s="11" t="str">
        <f>VLOOKUP($A1010,'Medical Examinations'!$A:$J,COLUMN('Medical Examinations'!I1009),FALSE)</f>
        <v>Obesity</v>
      </c>
      <c r="K1010" s="11" t="str">
        <f>VLOOKUP($A1010,'Medical Examinations'!$A:$J,COLUMN('Medical Examinations'!J1009),FALSE)</f>
        <v>Normal</v>
      </c>
      <c r="L1010" s="27">
        <f>VLOOKUP($A1010,'Hospitalisation Details'!$A:$K,COLUMN('Hospitalisation Details'!J1009),FALSE)</f>
        <v>24293</v>
      </c>
      <c r="M1010" s="28">
        <f>VLOOKUP($A1010,'Hospitalisation Details'!$A:$K,COLUMN('Hospitalisation Details'!F1009),FALSE)</f>
        <v>11093.62</v>
      </c>
      <c r="N1010" s="28" t="str">
        <f>VLOOKUP($A1010,'Hospitalisation Details'!$A:$K,COLUMN('Hospitalisation Details'!G1009),FALSE)</f>
        <v>Tier - 3</v>
      </c>
      <c r="O1010" s="28" t="str">
        <f>VLOOKUP($A1010,'Hospitalisation Details'!$A:$K,COLUMN('Hospitalisation Details'!H1009),FALSE)</f>
        <v>Tier - 1</v>
      </c>
      <c r="P1010" s="28" t="str">
        <f>VLOOKUP($A1010,'Hospitalisation Details'!$A:$K,COLUMN('Hospitalisation Details'!I1009),FALSE)</f>
        <v>R1013</v>
      </c>
      <c r="Q1010" s="29">
        <f>VLOOKUP($A1010,'Hospitalisation Details'!$A:$K,COLUMN('Hospitalisation Details'!K1009),FALSE)</f>
        <v>56</v>
      </c>
    </row>
    <row r="1011" spans="1:17" ht="15.75" customHeight="1" x14ac:dyDescent="0.35">
      <c r="A1011" s="26" t="s">
        <v>1049</v>
      </c>
      <c r="B1011" s="11" t="str">
        <f>VLOOKUP(A1011,'Customer Names'!A:E,COLUMN('Customer Names'!D1010),FALSE)</f>
        <v>Ms. Aberu</v>
      </c>
      <c r="C1011" s="11">
        <f>VLOOKUP($A1011,'Medical Examinations'!$A:$J,COLUMN('Medical Examinations'!B1010),FALSE)</f>
        <v>39.82</v>
      </c>
      <c r="D1011" s="11">
        <f>VLOOKUP($A1011,'Medical Examinations'!$A:$J,COLUMN('Medical Examinations'!C1010),FALSE)</f>
        <v>6.05</v>
      </c>
      <c r="E1011" s="11" t="str">
        <f>VLOOKUP($A1011,'Medical Examinations'!$A:$J,COLUMN('Medical Examinations'!D1010),FALSE)</f>
        <v>Yes</v>
      </c>
      <c r="F1011" s="11" t="str">
        <f>VLOOKUP($A1011,'Medical Examinations'!$A:$J,COLUMN('Medical Examinations'!E1010),FALSE)</f>
        <v>No</v>
      </c>
      <c r="G1011" s="11" t="str">
        <f>VLOOKUP($A1011,'Medical Examinations'!$A:$J,COLUMN('Medical Examinations'!F1010),FALSE)</f>
        <v>No</v>
      </c>
      <c r="H1011" s="11">
        <f>VLOOKUP($A1011,'Medical Examinations'!$A:$J,COLUMN('Medical Examinations'!G1010),FALSE)</f>
        <v>2</v>
      </c>
      <c r="I1011" s="11" t="str">
        <f>VLOOKUP($A1011,'Medical Examinations'!$A:$J,COLUMN('Medical Examinations'!H1010),FALSE)</f>
        <v>No</v>
      </c>
      <c r="J1011" s="11" t="str">
        <f>VLOOKUP($A1011,'Medical Examinations'!$A:$J,COLUMN('Medical Examinations'!I1010),FALSE)</f>
        <v>Obesity</v>
      </c>
      <c r="K1011" s="11" t="str">
        <f>VLOOKUP($A1011,'Medical Examinations'!$A:$J,COLUMN('Medical Examinations'!J1010),FALSE)</f>
        <v>Prediabetes</v>
      </c>
      <c r="L1011" s="27">
        <f>VLOOKUP($A1011,'Hospitalisation Details'!$A:$K,COLUMN('Hospitalisation Details'!J1010),FALSE)</f>
        <v>24359</v>
      </c>
      <c r="M1011" s="28">
        <f>VLOOKUP($A1011,'Hospitalisation Details'!$A:$K,COLUMN('Hospitalisation Details'!F1010),FALSE)</f>
        <v>11090.72</v>
      </c>
      <c r="N1011" s="28" t="str">
        <f>VLOOKUP($A1011,'Hospitalisation Details'!$A:$K,COLUMN('Hospitalisation Details'!G1010),FALSE)</f>
        <v>Tier - 3</v>
      </c>
      <c r="O1011" s="28" t="str">
        <f>VLOOKUP($A1011,'Hospitalisation Details'!$A:$K,COLUMN('Hospitalisation Details'!H1010),FALSE)</f>
        <v>Tier - 1</v>
      </c>
      <c r="P1011" s="28" t="str">
        <f>VLOOKUP($A1011,'Hospitalisation Details'!$A:$K,COLUMN('Hospitalisation Details'!I1010),FALSE)</f>
        <v>R1013</v>
      </c>
      <c r="Q1011" s="29">
        <f>VLOOKUP($A1011,'Hospitalisation Details'!$A:$K,COLUMN('Hospitalisation Details'!K1010),FALSE)</f>
        <v>56</v>
      </c>
    </row>
    <row r="1012" spans="1:17" ht="15.75" customHeight="1" x14ac:dyDescent="0.35">
      <c r="A1012" s="26" t="s">
        <v>1050</v>
      </c>
      <c r="B1012" s="11" t="str">
        <f>VLOOKUP(A1012,'Customer Names'!A:E,COLUMN('Customer Names'!D1011),FALSE)</f>
        <v>Ms. Ashley</v>
      </c>
      <c r="C1012" s="11">
        <f>VLOOKUP($A1012,'Medical Examinations'!$A:$J,COLUMN('Medical Examinations'!B1011),FALSE)</f>
        <v>28.12</v>
      </c>
      <c r="D1012" s="11">
        <f>VLOOKUP($A1012,'Medical Examinations'!$A:$J,COLUMN('Medical Examinations'!C1011),FALSE)</f>
        <v>4.67</v>
      </c>
      <c r="E1012" s="11" t="str">
        <f>VLOOKUP($A1012,'Medical Examinations'!$A:$J,COLUMN('Medical Examinations'!D1011),FALSE)</f>
        <v>No</v>
      </c>
      <c r="F1012" s="11" t="str">
        <f>VLOOKUP($A1012,'Medical Examinations'!$A:$J,COLUMN('Medical Examinations'!E1011),FALSE)</f>
        <v>No</v>
      </c>
      <c r="G1012" s="11" t="str">
        <f>VLOOKUP($A1012,'Medical Examinations'!$A:$J,COLUMN('Medical Examinations'!F1011),FALSE)</f>
        <v>No</v>
      </c>
      <c r="H1012" s="11">
        <f>VLOOKUP($A1012,'Medical Examinations'!$A:$J,COLUMN('Medical Examinations'!G1011),FALSE)</f>
        <v>2</v>
      </c>
      <c r="I1012" s="11" t="str">
        <f>VLOOKUP($A1012,'Medical Examinations'!$A:$J,COLUMN('Medical Examinations'!H1011),FALSE)</f>
        <v>No</v>
      </c>
      <c r="J1012" s="11" t="str">
        <f>VLOOKUP($A1012,'Medical Examinations'!$A:$J,COLUMN('Medical Examinations'!I1011),FALSE)</f>
        <v>Overweight</v>
      </c>
      <c r="K1012" s="11" t="str">
        <f>VLOOKUP($A1012,'Medical Examinations'!$A:$J,COLUMN('Medical Examinations'!J1011),FALSE)</f>
        <v>Normal</v>
      </c>
      <c r="L1012" s="27">
        <f>VLOOKUP($A1012,'Hospitalisation Details'!$A:$K,COLUMN('Hospitalisation Details'!J1011),FALSE)</f>
        <v>26579</v>
      </c>
      <c r="M1012" s="28">
        <f>VLOOKUP($A1012,'Hospitalisation Details'!$A:$K,COLUMN('Hospitalisation Details'!F1011),FALSE)</f>
        <v>11085.59</v>
      </c>
      <c r="N1012" s="28" t="str">
        <f>VLOOKUP($A1012,'Hospitalisation Details'!$A:$K,COLUMN('Hospitalisation Details'!G1011),FALSE)</f>
        <v>Tier - 3</v>
      </c>
      <c r="O1012" s="28" t="str">
        <f>VLOOKUP($A1012,'Hospitalisation Details'!$A:$K,COLUMN('Hospitalisation Details'!H1011),FALSE)</f>
        <v>Tier - 2</v>
      </c>
      <c r="P1012" s="28" t="str">
        <f>VLOOKUP($A1012,'Hospitalisation Details'!$A:$K,COLUMN('Hospitalisation Details'!I1011),FALSE)</f>
        <v>R1012</v>
      </c>
      <c r="Q1012" s="29">
        <f>VLOOKUP($A1012,'Hospitalisation Details'!$A:$K,COLUMN('Hospitalisation Details'!K1011),FALSE)</f>
        <v>50</v>
      </c>
    </row>
    <row r="1013" spans="1:17" ht="15.75" customHeight="1" x14ac:dyDescent="0.35">
      <c r="A1013" s="26" t="s">
        <v>1051</v>
      </c>
      <c r="B1013" s="11" t="str">
        <f>VLOOKUP(A1013,'Customer Names'!A:E,COLUMN('Customer Names'!D1012),FALSE)</f>
        <v>Ms. Anna</v>
      </c>
      <c r="C1013" s="11">
        <f>VLOOKUP($A1013,'Medical Examinations'!$A:$J,COLUMN('Medical Examinations'!B1012),FALSE)</f>
        <v>26.98</v>
      </c>
      <c r="D1013" s="11">
        <f>VLOOKUP($A1013,'Medical Examinations'!$A:$J,COLUMN('Medical Examinations'!C1012),FALSE)</f>
        <v>9.81</v>
      </c>
      <c r="E1013" s="11" t="str">
        <f>VLOOKUP($A1013,'Medical Examinations'!$A:$J,COLUMN('Medical Examinations'!D1012),FALSE)</f>
        <v>Yes</v>
      </c>
      <c r="F1013" s="11" t="str">
        <f>VLOOKUP($A1013,'Medical Examinations'!$A:$J,COLUMN('Medical Examinations'!E1012),FALSE)</f>
        <v>No</v>
      </c>
      <c r="G1013" s="11" t="str">
        <f>VLOOKUP($A1013,'Medical Examinations'!$A:$J,COLUMN('Medical Examinations'!F1012),FALSE)</f>
        <v>No</v>
      </c>
      <c r="H1013" s="11">
        <f>VLOOKUP($A1013,'Medical Examinations'!$A:$J,COLUMN('Medical Examinations'!G1012),FALSE)</f>
        <v>0</v>
      </c>
      <c r="I1013" s="11" t="str">
        <f>VLOOKUP($A1013,'Medical Examinations'!$A:$J,COLUMN('Medical Examinations'!H1012),FALSE)</f>
        <v>No</v>
      </c>
      <c r="J1013" s="11" t="str">
        <f>VLOOKUP($A1013,'Medical Examinations'!$A:$J,COLUMN('Medical Examinations'!I1012),FALSE)</f>
        <v>Overweight</v>
      </c>
      <c r="K1013" s="11" t="str">
        <f>VLOOKUP($A1013,'Medical Examinations'!$A:$J,COLUMN('Medical Examinations'!J1012),FALSE)</f>
        <v>Diabetes</v>
      </c>
      <c r="L1013" s="27">
        <f>VLOOKUP($A1013,'Hospitalisation Details'!$A:$K,COLUMN('Hospitalisation Details'!J1012),FALSE)</f>
        <v>24719</v>
      </c>
      <c r="M1013" s="28">
        <f>VLOOKUP($A1013,'Hospitalisation Details'!$A:$K,COLUMN('Hospitalisation Details'!F1012),FALSE)</f>
        <v>11082.58</v>
      </c>
      <c r="N1013" s="28" t="str">
        <f>VLOOKUP($A1013,'Hospitalisation Details'!$A:$K,COLUMN('Hospitalisation Details'!G1012),FALSE)</f>
        <v>Tier - 3</v>
      </c>
      <c r="O1013" s="28" t="str">
        <f>VLOOKUP($A1013,'Hospitalisation Details'!$A:$K,COLUMN('Hospitalisation Details'!H1012),FALSE)</f>
        <v>Tier - 2</v>
      </c>
      <c r="P1013" s="28" t="str">
        <f>VLOOKUP($A1013,'Hospitalisation Details'!$A:$K,COLUMN('Hospitalisation Details'!I1012),FALSE)</f>
        <v>R1012</v>
      </c>
      <c r="Q1013" s="29">
        <f>VLOOKUP($A1013,'Hospitalisation Details'!$A:$K,COLUMN('Hospitalisation Details'!K1012),FALSE)</f>
        <v>55</v>
      </c>
    </row>
    <row r="1014" spans="1:17" ht="15.75" customHeight="1" x14ac:dyDescent="0.35">
      <c r="A1014" s="26" t="s">
        <v>1052</v>
      </c>
      <c r="B1014" s="11" t="str">
        <f>VLOOKUP(A1014,'Customer Names'!A:E,COLUMN('Customer Names'!D1013),FALSE)</f>
        <v>Ms. Tania</v>
      </c>
      <c r="C1014" s="11">
        <f>VLOOKUP($A1014,'Medical Examinations'!$A:$J,COLUMN('Medical Examinations'!B1013),FALSE)</f>
        <v>27.2</v>
      </c>
      <c r="D1014" s="11">
        <f>VLOOKUP($A1014,'Medical Examinations'!$A:$J,COLUMN('Medical Examinations'!C1013),FALSE)</f>
        <v>6.06</v>
      </c>
      <c r="E1014" s="11" t="str">
        <f>VLOOKUP($A1014,'Medical Examinations'!$A:$J,COLUMN('Medical Examinations'!D1013),FALSE)</f>
        <v>Yes</v>
      </c>
      <c r="F1014" s="11" t="str">
        <f>VLOOKUP($A1014,'Medical Examinations'!$A:$J,COLUMN('Medical Examinations'!E1013),FALSE)</f>
        <v>No</v>
      </c>
      <c r="G1014" s="11" t="str">
        <f>VLOOKUP($A1014,'Medical Examinations'!$A:$J,COLUMN('Medical Examinations'!F1013),FALSE)</f>
        <v>No</v>
      </c>
      <c r="H1014" s="11">
        <f>VLOOKUP($A1014,'Medical Examinations'!$A:$J,COLUMN('Medical Examinations'!G1013),FALSE)</f>
        <v>2</v>
      </c>
      <c r="I1014" s="11" t="str">
        <f>VLOOKUP($A1014,'Medical Examinations'!$A:$J,COLUMN('Medical Examinations'!H1013),FALSE)</f>
        <v>No</v>
      </c>
      <c r="J1014" s="11" t="str">
        <f>VLOOKUP($A1014,'Medical Examinations'!$A:$J,COLUMN('Medical Examinations'!I1013),FALSE)</f>
        <v>Overweight</v>
      </c>
      <c r="K1014" s="11" t="str">
        <f>VLOOKUP($A1014,'Medical Examinations'!$A:$J,COLUMN('Medical Examinations'!J1013),FALSE)</f>
        <v>Prediabetes</v>
      </c>
      <c r="L1014" s="27">
        <f>VLOOKUP($A1014,'Hospitalisation Details'!$A:$K,COLUMN('Hospitalisation Details'!J1013),FALSE)</f>
        <v>24431</v>
      </c>
      <c r="M1014" s="28">
        <f>VLOOKUP($A1014,'Hospitalisation Details'!$A:$K,COLUMN('Hospitalisation Details'!F1013),FALSE)</f>
        <v>11073.18</v>
      </c>
      <c r="N1014" s="28" t="str">
        <f>VLOOKUP($A1014,'Hospitalisation Details'!$A:$K,COLUMN('Hospitalisation Details'!G1013),FALSE)</f>
        <v>Tier - 3</v>
      </c>
      <c r="O1014" s="28" t="str">
        <f>VLOOKUP($A1014,'Hospitalisation Details'!$A:$K,COLUMN('Hospitalisation Details'!H1013),FALSE)</f>
        <v>Tier - 3</v>
      </c>
      <c r="P1014" s="28" t="str">
        <f>VLOOKUP($A1014,'Hospitalisation Details'!$A:$K,COLUMN('Hospitalisation Details'!I1013),FALSE)</f>
        <v>R1011</v>
      </c>
      <c r="Q1014" s="29">
        <f>VLOOKUP($A1014,'Hospitalisation Details'!$A:$K,COLUMN('Hospitalisation Details'!K1013),FALSE)</f>
        <v>56</v>
      </c>
    </row>
    <row r="1015" spans="1:17" ht="15.75" customHeight="1" x14ac:dyDescent="0.35">
      <c r="A1015" s="26" t="s">
        <v>1053</v>
      </c>
      <c r="B1015" s="11" t="str">
        <f>VLOOKUP(A1015,'Customer Names'!A:E,COLUMN('Customer Names'!D1014),FALSE)</f>
        <v>Ms. Ashley</v>
      </c>
      <c r="C1015" s="11">
        <f>VLOOKUP($A1015,'Medical Examinations'!$A:$J,COLUMN('Medical Examinations'!B1014),FALSE)</f>
        <v>25.3</v>
      </c>
      <c r="D1015" s="11">
        <f>VLOOKUP($A1015,'Medical Examinations'!$A:$J,COLUMN('Medical Examinations'!C1014),FALSE)</f>
        <v>5.19</v>
      </c>
      <c r="E1015" s="11" t="str">
        <f>VLOOKUP($A1015,'Medical Examinations'!$A:$J,COLUMN('Medical Examinations'!D1014),FALSE)</f>
        <v>Yes</v>
      </c>
      <c r="F1015" s="11" t="str">
        <f>VLOOKUP($A1015,'Medical Examinations'!$A:$J,COLUMN('Medical Examinations'!E1014),FALSE)</f>
        <v>No</v>
      </c>
      <c r="G1015" s="11" t="str">
        <f>VLOOKUP($A1015,'Medical Examinations'!$A:$J,COLUMN('Medical Examinations'!F1014),FALSE)</f>
        <v>No</v>
      </c>
      <c r="H1015" s="11">
        <f>VLOOKUP($A1015,'Medical Examinations'!$A:$J,COLUMN('Medical Examinations'!G1014),FALSE)</f>
        <v>2</v>
      </c>
      <c r="I1015" s="11" t="str">
        <f>VLOOKUP($A1015,'Medical Examinations'!$A:$J,COLUMN('Medical Examinations'!H1014),FALSE)</f>
        <v>No</v>
      </c>
      <c r="J1015" s="11" t="str">
        <f>VLOOKUP($A1015,'Medical Examinations'!$A:$J,COLUMN('Medical Examinations'!I1014),FALSE)</f>
        <v>Overweight</v>
      </c>
      <c r="K1015" s="11" t="str">
        <f>VLOOKUP($A1015,'Medical Examinations'!$A:$J,COLUMN('Medical Examinations'!J1014),FALSE)</f>
        <v>Normal</v>
      </c>
      <c r="L1015" s="27">
        <f>VLOOKUP($A1015,'Hospitalisation Details'!$A:$K,COLUMN('Hospitalisation Details'!J1014),FALSE)</f>
        <v>24418</v>
      </c>
      <c r="M1015" s="28">
        <f>VLOOKUP($A1015,'Hospitalisation Details'!$A:$K,COLUMN('Hospitalisation Details'!F1014),FALSE)</f>
        <v>11070.54</v>
      </c>
      <c r="N1015" s="28" t="str">
        <f>VLOOKUP($A1015,'Hospitalisation Details'!$A:$K,COLUMN('Hospitalisation Details'!G1014),FALSE)</f>
        <v>Tier - 3</v>
      </c>
      <c r="O1015" s="28" t="str">
        <f>VLOOKUP($A1015,'Hospitalisation Details'!$A:$K,COLUMN('Hospitalisation Details'!H1014),FALSE)</f>
        <v>Tier - 3</v>
      </c>
      <c r="P1015" s="28" t="str">
        <f>VLOOKUP($A1015,'Hospitalisation Details'!$A:$K,COLUMN('Hospitalisation Details'!I1014),FALSE)</f>
        <v>R1011</v>
      </c>
      <c r="Q1015" s="29">
        <f>VLOOKUP($A1015,'Hospitalisation Details'!$A:$K,COLUMN('Hospitalisation Details'!K1014),FALSE)</f>
        <v>56</v>
      </c>
    </row>
    <row r="1016" spans="1:17" ht="15.75" customHeight="1" x14ac:dyDescent="0.35">
      <c r="A1016" s="26" t="s">
        <v>1054</v>
      </c>
      <c r="B1016" s="11" t="str">
        <f>VLOOKUP(A1016,'Customer Names'!A:E,COLUMN('Customer Names'!D1015),FALSE)</f>
        <v>Ms. Aleksandra</v>
      </c>
      <c r="C1016" s="11">
        <f>VLOOKUP($A1016,'Medical Examinations'!$A:$J,COLUMN('Medical Examinations'!B1015),FALSE)</f>
        <v>30.25</v>
      </c>
      <c r="D1016" s="11">
        <f>VLOOKUP($A1016,'Medical Examinations'!$A:$J,COLUMN('Medical Examinations'!C1015),FALSE)</f>
        <v>10.16</v>
      </c>
      <c r="E1016" s="11" t="str">
        <f>VLOOKUP($A1016,'Medical Examinations'!$A:$J,COLUMN('Medical Examinations'!D1015),FALSE)</f>
        <v>No</v>
      </c>
      <c r="F1016" s="11" t="str">
        <f>VLOOKUP($A1016,'Medical Examinations'!$A:$J,COLUMN('Medical Examinations'!E1015),FALSE)</f>
        <v>No</v>
      </c>
      <c r="G1016" s="11" t="str">
        <f>VLOOKUP($A1016,'Medical Examinations'!$A:$J,COLUMN('Medical Examinations'!F1015),FALSE)</f>
        <v>No</v>
      </c>
      <c r="H1016" s="11">
        <f>VLOOKUP($A1016,'Medical Examinations'!$A:$J,COLUMN('Medical Examinations'!G1015),FALSE)</f>
        <v>0</v>
      </c>
      <c r="I1016" s="11" t="str">
        <f>VLOOKUP($A1016,'Medical Examinations'!$A:$J,COLUMN('Medical Examinations'!H1015),FALSE)</f>
        <v>No</v>
      </c>
      <c r="J1016" s="11" t="str">
        <f>VLOOKUP($A1016,'Medical Examinations'!$A:$J,COLUMN('Medical Examinations'!I1015),FALSE)</f>
        <v>Obesity</v>
      </c>
      <c r="K1016" s="11" t="str">
        <f>VLOOKUP($A1016,'Medical Examinations'!$A:$J,COLUMN('Medical Examinations'!J1015),FALSE)</f>
        <v>Diabetes</v>
      </c>
      <c r="L1016" s="27">
        <f>VLOOKUP($A1016,'Hospitalisation Details'!$A:$K,COLUMN('Hospitalisation Details'!J1015),FALSE)</f>
        <v>26246</v>
      </c>
      <c r="M1016" s="28">
        <f>VLOOKUP($A1016,'Hospitalisation Details'!$A:$K,COLUMN('Hospitalisation Details'!F1015),FALSE)</f>
        <v>11068.77</v>
      </c>
      <c r="N1016" s="28" t="str">
        <f>VLOOKUP($A1016,'Hospitalisation Details'!$A:$K,COLUMN('Hospitalisation Details'!G1015),FALSE)</f>
        <v>Tier - 3</v>
      </c>
      <c r="O1016" s="28" t="str">
        <f>VLOOKUP($A1016,'Hospitalisation Details'!$A:$K,COLUMN('Hospitalisation Details'!H1015),FALSE)</f>
        <v>Tier - 2</v>
      </c>
      <c r="P1016" s="28" t="str">
        <f>VLOOKUP($A1016,'Hospitalisation Details'!$A:$K,COLUMN('Hospitalisation Details'!I1015),FALSE)</f>
        <v>R1012</v>
      </c>
      <c r="Q1016" s="29">
        <f>VLOOKUP($A1016,'Hospitalisation Details'!$A:$K,COLUMN('Hospitalisation Details'!K1015),FALSE)</f>
        <v>51</v>
      </c>
    </row>
    <row r="1017" spans="1:17" ht="15.75" customHeight="1" x14ac:dyDescent="0.35">
      <c r="A1017" s="26" t="s">
        <v>1055</v>
      </c>
      <c r="B1017" s="11" t="str">
        <f>VLOOKUP(A1017,'Customer Names'!A:E,COLUMN('Customer Names'!D1016),FALSE)</f>
        <v>Ms. Valery</v>
      </c>
      <c r="C1017" s="11">
        <f>VLOOKUP($A1017,'Medical Examinations'!$A:$J,COLUMN('Medical Examinations'!B1016),FALSE)</f>
        <v>54</v>
      </c>
      <c r="D1017" s="11">
        <f>VLOOKUP($A1017,'Medical Examinations'!$A:$J,COLUMN('Medical Examinations'!C1016),FALSE)</f>
        <v>4.68</v>
      </c>
      <c r="E1017" s="11" t="str">
        <f>VLOOKUP($A1017,'Medical Examinations'!$A:$J,COLUMN('Medical Examinations'!D1016),FALSE)</f>
        <v>Yes</v>
      </c>
      <c r="F1017" s="11" t="str">
        <f>VLOOKUP($A1017,'Medical Examinations'!$A:$J,COLUMN('Medical Examinations'!E1016),FALSE)</f>
        <v>Yes</v>
      </c>
      <c r="G1017" s="11" t="str">
        <f>VLOOKUP($A1017,'Medical Examinations'!$A:$J,COLUMN('Medical Examinations'!F1016),FALSE)</f>
        <v>No</v>
      </c>
      <c r="H1017" s="11">
        <f>VLOOKUP($A1017,'Medical Examinations'!$A:$J,COLUMN('Medical Examinations'!G1016),FALSE)</f>
        <v>2</v>
      </c>
      <c r="I1017" s="11" t="str">
        <f>VLOOKUP($A1017,'Medical Examinations'!$A:$J,COLUMN('Medical Examinations'!H1016),FALSE)</f>
        <v>No</v>
      </c>
      <c r="J1017" s="11" t="str">
        <f>VLOOKUP($A1017,'Medical Examinations'!$A:$J,COLUMN('Medical Examinations'!I1016),FALSE)</f>
        <v>Obesity</v>
      </c>
      <c r="K1017" s="11" t="str">
        <f>VLOOKUP($A1017,'Medical Examinations'!$A:$J,COLUMN('Medical Examinations'!J1016),FALSE)</f>
        <v>Normal</v>
      </c>
      <c r="L1017" s="27">
        <f>VLOOKUP($A1017,'Hospitalisation Details'!$A:$K,COLUMN('Hospitalisation Details'!J1016),FALSE)</f>
        <v>36787</v>
      </c>
      <c r="M1017" s="28">
        <f>VLOOKUP($A1017,'Hospitalisation Details'!$A:$K,COLUMN('Hospitalisation Details'!F1016),FALSE)</f>
        <v>11068.7</v>
      </c>
      <c r="N1017" s="28" t="str">
        <f>VLOOKUP($A1017,'Hospitalisation Details'!$A:$K,COLUMN('Hospitalisation Details'!G1016),FALSE)</f>
        <v>Tier - 3</v>
      </c>
      <c r="O1017" s="28" t="str">
        <f>VLOOKUP($A1017,'Hospitalisation Details'!$A:$K,COLUMN('Hospitalisation Details'!H1016),FALSE)</f>
        <v>Tier - 1</v>
      </c>
      <c r="P1017" s="28" t="str">
        <f>VLOOKUP($A1017,'Hospitalisation Details'!$A:$K,COLUMN('Hospitalisation Details'!I1016),FALSE)</f>
        <v>R1011</v>
      </c>
      <c r="Q1017" s="29">
        <f>VLOOKUP($A1017,'Hospitalisation Details'!$A:$K,COLUMN('Hospitalisation Details'!K1016),FALSE)</f>
        <v>22</v>
      </c>
    </row>
    <row r="1018" spans="1:17" ht="15.75" customHeight="1" x14ac:dyDescent="0.35">
      <c r="A1018" s="26" t="s">
        <v>1056</v>
      </c>
      <c r="B1018" s="11" t="str">
        <f>VLOOKUP(A1018,'Customer Names'!A:E,COLUMN('Customer Names'!D1017),FALSE)</f>
        <v>Mrs. Joanna</v>
      </c>
      <c r="C1018" s="11">
        <f>VLOOKUP($A1018,'Medical Examinations'!$A:$J,COLUMN('Medical Examinations'!B1017),FALSE)</f>
        <v>51.86</v>
      </c>
      <c r="D1018" s="11">
        <f>VLOOKUP($A1018,'Medical Examinations'!$A:$J,COLUMN('Medical Examinations'!C1017),FALSE)</f>
        <v>5.32</v>
      </c>
      <c r="E1018" s="11" t="str">
        <f>VLOOKUP($A1018,'Medical Examinations'!$A:$J,COLUMN('Medical Examinations'!D1017),FALSE)</f>
        <v>Yes</v>
      </c>
      <c r="F1018" s="11" t="str">
        <f>VLOOKUP($A1018,'Medical Examinations'!$A:$J,COLUMN('Medical Examinations'!E1017),FALSE)</f>
        <v>No</v>
      </c>
      <c r="G1018" s="11" t="str">
        <f>VLOOKUP($A1018,'Medical Examinations'!$A:$J,COLUMN('Medical Examinations'!F1017),FALSE)</f>
        <v>No</v>
      </c>
      <c r="H1018" s="11">
        <f>VLOOKUP($A1018,'Medical Examinations'!$A:$J,COLUMN('Medical Examinations'!G1017),FALSE)</f>
        <v>0</v>
      </c>
      <c r="I1018" s="11" t="str">
        <f>VLOOKUP($A1018,'Medical Examinations'!$A:$J,COLUMN('Medical Examinations'!H1017),FALSE)</f>
        <v>No</v>
      </c>
      <c r="J1018" s="11" t="str">
        <f>VLOOKUP($A1018,'Medical Examinations'!$A:$J,COLUMN('Medical Examinations'!I1017),FALSE)</f>
        <v>Obesity</v>
      </c>
      <c r="K1018" s="11" t="str">
        <f>VLOOKUP($A1018,'Medical Examinations'!$A:$J,COLUMN('Medical Examinations'!J1017),FALSE)</f>
        <v>Normal</v>
      </c>
      <c r="L1018" s="27">
        <f>VLOOKUP($A1018,'Hospitalisation Details'!$A:$K,COLUMN('Hospitalisation Details'!J1017),FALSE)</f>
        <v>37242</v>
      </c>
      <c r="M1018" s="28">
        <f>VLOOKUP($A1018,'Hospitalisation Details'!$A:$K,COLUMN('Hospitalisation Details'!F1017),FALSE)</f>
        <v>11046.02</v>
      </c>
      <c r="N1018" s="28" t="str">
        <f>VLOOKUP($A1018,'Hospitalisation Details'!$A:$K,COLUMN('Hospitalisation Details'!G1017),FALSE)</f>
        <v>Tier - 3</v>
      </c>
      <c r="O1018" s="28" t="str">
        <f>VLOOKUP($A1018,'Hospitalisation Details'!$A:$K,COLUMN('Hospitalisation Details'!H1017),FALSE)</f>
        <v>Tier - 1</v>
      </c>
      <c r="P1018" s="28" t="str">
        <f>VLOOKUP($A1018,'Hospitalisation Details'!$A:$K,COLUMN('Hospitalisation Details'!I1017),FALSE)</f>
        <v>R1026</v>
      </c>
      <c r="Q1018" s="29">
        <f>VLOOKUP($A1018,'Hospitalisation Details'!$A:$K,COLUMN('Hospitalisation Details'!K1017),FALSE)</f>
        <v>21</v>
      </c>
    </row>
    <row r="1019" spans="1:17" ht="15.75" customHeight="1" x14ac:dyDescent="0.35">
      <c r="A1019" s="26" t="s">
        <v>1057</v>
      </c>
      <c r="B1019" s="11" t="str">
        <f>VLOOKUP(A1019,'Customer Names'!A:E,COLUMN('Customer Names'!D1018),FALSE)</f>
        <v>Mrs. Stefanie</v>
      </c>
      <c r="C1019" s="11">
        <f>VLOOKUP($A1019,'Medical Examinations'!$A:$J,COLUMN('Medical Examinations'!B1018),FALSE)</f>
        <v>31.39</v>
      </c>
      <c r="D1019" s="11">
        <f>VLOOKUP($A1019,'Medical Examinations'!$A:$J,COLUMN('Medical Examinations'!C1018),FALSE)</f>
        <v>6.99</v>
      </c>
      <c r="E1019" s="11" t="str">
        <f>VLOOKUP($A1019,'Medical Examinations'!$A:$J,COLUMN('Medical Examinations'!D1018),FALSE)</f>
        <v>No</v>
      </c>
      <c r="F1019" s="11" t="str">
        <f>VLOOKUP($A1019,'Medical Examinations'!$A:$J,COLUMN('Medical Examinations'!E1018),FALSE)</f>
        <v>No</v>
      </c>
      <c r="G1019" s="11" t="str">
        <f>VLOOKUP($A1019,'Medical Examinations'!$A:$J,COLUMN('Medical Examinations'!F1018),FALSE)</f>
        <v>No</v>
      </c>
      <c r="H1019" s="11">
        <f>VLOOKUP($A1019,'Medical Examinations'!$A:$J,COLUMN('Medical Examinations'!G1018),FALSE)</f>
        <v>0</v>
      </c>
      <c r="I1019" s="11" t="str">
        <f>VLOOKUP($A1019,'Medical Examinations'!$A:$J,COLUMN('Medical Examinations'!H1018),FALSE)</f>
        <v>No</v>
      </c>
      <c r="J1019" s="11" t="str">
        <f>VLOOKUP($A1019,'Medical Examinations'!$A:$J,COLUMN('Medical Examinations'!I1018),FALSE)</f>
        <v>Obesity</v>
      </c>
      <c r="K1019" s="11" t="str">
        <f>VLOOKUP($A1019,'Medical Examinations'!$A:$J,COLUMN('Medical Examinations'!J1018),FALSE)</f>
        <v>Diabetes</v>
      </c>
      <c r="L1019" s="27">
        <f>VLOOKUP($A1019,'Hospitalisation Details'!$A:$K,COLUMN('Hospitalisation Details'!J1018),FALSE)</f>
        <v>27271</v>
      </c>
      <c r="M1019" s="28">
        <f>VLOOKUP($A1019,'Hospitalisation Details'!$A:$K,COLUMN('Hospitalisation Details'!F1018),FALSE)</f>
        <v>11037.85</v>
      </c>
      <c r="N1019" s="28" t="str">
        <f>VLOOKUP($A1019,'Hospitalisation Details'!$A:$K,COLUMN('Hospitalisation Details'!G1018),FALSE)</f>
        <v>Tier - 3</v>
      </c>
      <c r="O1019" s="28" t="str">
        <f>VLOOKUP($A1019,'Hospitalisation Details'!$A:$K,COLUMN('Hospitalisation Details'!H1018),FALSE)</f>
        <v>Tier - 2</v>
      </c>
      <c r="P1019" s="28" t="str">
        <f>VLOOKUP($A1019,'Hospitalisation Details'!$A:$K,COLUMN('Hospitalisation Details'!I1018),FALSE)</f>
        <v>R1025</v>
      </c>
      <c r="Q1019" s="29">
        <f>VLOOKUP($A1019,'Hospitalisation Details'!$A:$K,COLUMN('Hospitalisation Details'!K1018),FALSE)</f>
        <v>48</v>
      </c>
    </row>
    <row r="1020" spans="1:17" ht="15.75" customHeight="1" x14ac:dyDescent="0.35">
      <c r="A1020" s="26" t="s">
        <v>1058</v>
      </c>
      <c r="B1020" s="11" t="str">
        <f>VLOOKUP(A1020,'Customer Names'!A:E,COLUMN('Customer Names'!D1019),FALSE)</f>
        <v>Mr. Stephen</v>
      </c>
      <c r="C1020" s="11">
        <f>VLOOKUP($A1020,'Medical Examinations'!$A:$J,COLUMN('Medical Examinations'!B1019),FALSE)</f>
        <v>39.97</v>
      </c>
      <c r="D1020" s="11">
        <f>VLOOKUP($A1020,'Medical Examinations'!$A:$J,COLUMN('Medical Examinations'!C1019),FALSE)</f>
        <v>5.55</v>
      </c>
      <c r="E1020" s="11" t="str">
        <f>VLOOKUP($A1020,'Medical Examinations'!$A:$J,COLUMN('Medical Examinations'!D1019),FALSE)</f>
        <v>No</v>
      </c>
      <c r="F1020" s="11" t="str">
        <f>VLOOKUP($A1020,'Medical Examinations'!$A:$J,COLUMN('Medical Examinations'!E1019),FALSE)</f>
        <v>No</v>
      </c>
      <c r="G1020" s="11" t="str">
        <f>VLOOKUP($A1020,'Medical Examinations'!$A:$J,COLUMN('Medical Examinations'!F1019),FALSE)</f>
        <v>No</v>
      </c>
      <c r="H1020" s="11">
        <f>VLOOKUP($A1020,'Medical Examinations'!$A:$J,COLUMN('Medical Examinations'!G1019),FALSE)</f>
        <v>0</v>
      </c>
      <c r="I1020" s="11" t="str">
        <f>VLOOKUP($A1020,'Medical Examinations'!$A:$J,COLUMN('Medical Examinations'!H1019),FALSE)</f>
        <v>No</v>
      </c>
      <c r="J1020" s="11" t="str">
        <f>VLOOKUP($A1020,'Medical Examinations'!$A:$J,COLUMN('Medical Examinations'!I1019),FALSE)</f>
        <v>Obesity</v>
      </c>
      <c r="K1020" s="11" t="str">
        <f>VLOOKUP($A1020,'Medical Examinations'!$A:$J,COLUMN('Medical Examinations'!J1019),FALSE)</f>
        <v>Normal</v>
      </c>
      <c r="L1020" s="27">
        <f>VLOOKUP($A1020,'Hospitalisation Details'!$A:$K,COLUMN('Hospitalisation Details'!J1019),FALSE)</f>
        <v>32806</v>
      </c>
      <c r="M1020" s="28">
        <f>VLOOKUP($A1020,'Hospitalisation Details'!$A:$K,COLUMN('Hospitalisation Details'!F1019),FALSE)</f>
        <v>11037.51</v>
      </c>
      <c r="N1020" s="28" t="str">
        <f>VLOOKUP($A1020,'Hospitalisation Details'!$A:$K,COLUMN('Hospitalisation Details'!G1019),FALSE)</f>
        <v>Tier - 3</v>
      </c>
      <c r="O1020" s="28" t="str">
        <f>VLOOKUP($A1020,'Hospitalisation Details'!$A:$K,COLUMN('Hospitalisation Details'!H1019),FALSE)</f>
        <v>Tier - 1</v>
      </c>
      <c r="P1020" s="28" t="str">
        <f>VLOOKUP($A1020,'Hospitalisation Details'!$A:$K,COLUMN('Hospitalisation Details'!I1019),FALSE)</f>
        <v>R1012</v>
      </c>
      <c r="Q1020" s="29">
        <f>VLOOKUP($A1020,'Hospitalisation Details'!$A:$K,COLUMN('Hospitalisation Details'!K1019),FALSE)</f>
        <v>33</v>
      </c>
    </row>
    <row r="1021" spans="1:17" ht="15.75" customHeight="1" x14ac:dyDescent="0.35">
      <c r="A1021" s="26" t="s">
        <v>1059</v>
      </c>
      <c r="B1021" s="11" t="str">
        <f>VLOOKUP(A1021,'Customer Names'!A:E,COLUMN('Customer Names'!D1020),FALSE)</f>
        <v>Ms. Liza</v>
      </c>
      <c r="C1021" s="11">
        <f>VLOOKUP($A1021,'Medical Examinations'!$A:$J,COLUMN('Medical Examinations'!B1020),FALSE)</f>
        <v>41.23</v>
      </c>
      <c r="D1021" s="11">
        <f>VLOOKUP($A1021,'Medical Examinations'!$A:$J,COLUMN('Medical Examinations'!C1020),FALSE)</f>
        <v>6.94</v>
      </c>
      <c r="E1021" s="11" t="str">
        <f>VLOOKUP($A1021,'Medical Examinations'!$A:$J,COLUMN('Medical Examinations'!D1020),FALSE)</f>
        <v>No</v>
      </c>
      <c r="F1021" s="11" t="str">
        <f>VLOOKUP($A1021,'Medical Examinations'!$A:$J,COLUMN('Medical Examinations'!E1020),FALSE)</f>
        <v>No</v>
      </c>
      <c r="G1021" s="11" t="str">
        <f>VLOOKUP($A1021,'Medical Examinations'!$A:$J,COLUMN('Medical Examinations'!F1020),FALSE)</f>
        <v>No</v>
      </c>
      <c r="H1021" s="11">
        <f>VLOOKUP($A1021,'Medical Examinations'!$A:$J,COLUMN('Medical Examinations'!G1020),FALSE)</f>
        <v>0</v>
      </c>
      <c r="I1021" s="11" t="str">
        <f>VLOOKUP($A1021,'Medical Examinations'!$A:$J,COLUMN('Medical Examinations'!H1020),FALSE)</f>
        <v>No</v>
      </c>
      <c r="J1021" s="11" t="str">
        <f>VLOOKUP($A1021,'Medical Examinations'!$A:$J,COLUMN('Medical Examinations'!I1020),FALSE)</f>
        <v>Obesity</v>
      </c>
      <c r="K1021" s="11" t="str">
        <f>VLOOKUP($A1021,'Medical Examinations'!$A:$J,COLUMN('Medical Examinations'!J1020),FALSE)</f>
        <v>Diabetes</v>
      </c>
      <c r="L1021" s="27">
        <f>VLOOKUP($A1021,'Hospitalisation Details'!$A:$K,COLUMN('Hospitalisation Details'!J1020),FALSE)</f>
        <v>27373</v>
      </c>
      <c r="M1021" s="28">
        <f>VLOOKUP($A1021,'Hospitalisation Details'!$A:$K,COLUMN('Hospitalisation Details'!F1020),FALSE)</f>
        <v>11033.66</v>
      </c>
      <c r="N1021" s="28" t="str">
        <f>VLOOKUP($A1021,'Hospitalisation Details'!$A:$K,COLUMN('Hospitalisation Details'!G1020),FALSE)</f>
        <v>Tier - 3</v>
      </c>
      <c r="O1021" s="28" t="str">
        <f>VLOOKUP($A1021,'Hospitalisation Details'!$A:$K,COLUMN('Hospitalisation Details'!H1020),FALSE)</f>
        <v>Tier - 3</v>
      </c>
      <c r="P1021" s="28" t="str">
        <f>VLOOKUP($A1021,'Hospitalisation Details'!$A:$K,COLUMN('Hospitalisation Details'!I1020),FALSE)</f>
        <v>R1012</v>
      </c>
      <c r="Q1021" s="29">
        <f>VLOOKUP($A1021,'Hospitalisation Details'!$A:$K,COLUMN('Hospitalisation Details'!K1020),FALSE)</f>
        <v>48</v>
      </c>
    </row>
    <row r="1022" spans="1:17" ht="15.75" customHeight="1" x14ac:dyDescent="0.35">
      <c r="A1022" s="26" t="s">
        <v>1060</v>
      </c>
      <c r="B1022" s="11" t="str">
        <f>VLOOKUP(A1022,'Customer Names'!A:E,COLUMN('Customer Names'!D1021),FALSE)</f>
        <v>Mr. Ian</v>
      </c>
      <c r="C1022" s="11">
        <f>VLOOKUP($A1022,'Medical Examinations'!$A:$J,COLUMN('Medical Examinations'!B1021),FALSE)</f>
        <v>49.45</v>
      </c>
      <c r="D1022" s="11">
        <f>VLOOKUP($A1022,'Medical Examinations'!$A:$J,COLUMN('Medical Examinations'!C1021),FALSE)</f>
        <v>4.2</v>
      </c>
      <c r="E1022" s="11" t="str">
        <f>VLOOKUP($A1022,'Medical Examinations'!$A:$J,COLUMN('Medical Examinations'!D1021),FALSE)</f>
        <v>Yes</v>
      </c>
      <c r="F1022" s="11" t="str">
        <f>VLOOKUP($A1022,'Medical Examinations'!$A:$J,COLUMN('Medical Examinations'!E1021),FALSE)</f>
        <v>No</v>
      </c>
      <c r="G1022" s="11" t="str">
        <f>VLOOKUP($A1022,'Medical Examinations'!$A:$J,COLUMN('Medical Examinations'!F1021),FALSE)</f>
        <v>No</v>
      </c>
      <c r="H1022" s="11">
        <f>VLOOKUP($A1022,'Medical Examinations'!$A:$J,COLUMN('Medical Examinations'!G1021),FALSE)</f>
        <v>0</v>
      </c>
      <c r="I1022" s="11" t="str">
        <f>VLOOKUP($A1022,'Medical Examinations'!$A:$J,COLUMN('Medical Examinations'!H1021),FALSE)</f>
        <v>No</v>
      </c>
      <c r="J1022" s="11" t="str">
        <f>VLOOKUP($A1022,'Medical Examinations'!$A:$J,COLUMN('Medical Examinations'!I1021),FALSE)</f>
        <v>Obesity</v>
      </c>
      <c r="K1022" s="11" t="str">
        <f>VLOOKUP($A1022,'Medical Examinations'!$A:$J,COLUMN('Medical Examinations'!J1021),FALSE)</f>
        <v>Normal</v>
      </c>
      <c r="L1022" s="27">
        <f>VLOOKUP($A1022,'Hospitalisation Details'!$A:$K,COLUMN('Hospitalisation Details'!J1021),FALSE)</f>
        <v>35267</v>
      </c>
      <c r="M1022" s="28">
        <f>VLOOKUP($A1022,'Hospitalisation Details'!$A:$K,COLUMN('Hospitalisation Details'!F1021),FALSE)</f>
        <v>11028.56</v>
      </c>
      <c r="N1022" s="28" t="str">
        <f>VLOOKUP($A1022,'Hospitalisation Details'!$A:$K,COLUMN('Hospitalisation Details'!G1021),FALSE)</f>
        <v>Tier - 3</v>
      </c>
      <c r="O1022" s="28" t="str">
        <f>VLOOKUP($A1022,'Hospitalisation Details'!$A:$K,COLUMN('Hospitalisation Details'!H1021),FALSE)</f>
        <v>Tier - 3</v>
      </c>
      <c r="P1022" s="28" t="str">
        <f>VLOOKUP($A1022,'Hospitalisation Details'!$A:$K,COLUMN('Hospitalisation Details'!I1021),FALSE)</f>
        <v>R1012</v>
      </c>
      <c r="Q1022" s="29">
        <f>VLOOKUP($A1022,'Hospitalisation Details'!$A:$K,COLUMN('Hospitalisation Details'!K1021),FALSE)</f>
        <v>26</v>
      </c>
    </row>
    <row r="1023" spans="1:17" ht="15.75" customHeight="1" x14ac:dyDescent="0.35">
      <c r="A1023" s="26" t="s">
        <v>1061</v>
      </c>
      <c r="B1023" s="11" t="str">
        <f>VLOOKUP(A1023,'Customer Names'!A:E,COLUMN('Customer Names'!D1022),FALSE)</f>
        <v>Ms. Claudia</v>
      </c>
      <c r="C1023" s="11">
        <f>VLOOKUP($A1023,'Medical Examinations'!$A:$J,COLUMN('Medical Examinations'!B1022),FALSE)</f>
        <v>41.04</v>
      </c>
      <c r="D1023" s="11">
        <f>VLOOKUP($A1023,'Medical Examinations'!$A:$J,COLUMN('Medical Examinations'!C1022),FALSE)</f>
        <v>5.59</v>
      </c>
      <c r="E1023" s="11" t="str">
        <f>VLOOKUP($A1023,'Medical Examinations'!$A:$J,COLUMN('Medical Examinations'!D1022),FALSE)</f>
        <v>No</v>
      </c>
      <c r="F1023" s="11" t="str">
        <f>VLOOKUP($A1023,'Medical Examinations'!$A:$J,COLUMN('Medical Examinations'!E1022),FALSE)</f>
        <v>No</v>
      </c>
      <c r="G1023" s="11" t="str">
        <f>VLOOKUP($A1023,'Medical Examinations'!$A:$J,COLUMN('Medical Examinations'!F1022),FALSE)</f>
        <v>No</v>
      </c>
      <c r="H1023" s="11">
        <f>VLOOKUP($A1023,'Medical Examinations'!$A:$J,COLUMN('Medical Examinations'!G1022),FALSE)</f>
        <v>0</v>
      </c>
      <c r="I1023" s="11" t="str">
        <f>VLOOKUP($A1023,'Medical Examinations'!$A:$J,COLUMN('Medical Examinations'!H1022),FALSE)</f>
        <v>No</v>
      </c>
      <c r="J1023" s="11" t="str">
        <f>VLOOKUP($A1023,'Medical Examinations'!$A:$J,COLUMN('Medical Examinations'!I1022),FALSE)</f>
        <v>Obesity</v>
      </c>
      <c r="K1023" s="11" t="str">
        <f>VLOOKUP($A1023,'Medical Examinations'!$A:$J,COLUMN('Medical Examinations'!J1022),FALSE)</f>
        <v>Normal</v>
      </c>
      <c r="L1023" s="27">
        <f>VLOOKUP($A1023,'Hospitalisation Details'!$A:$K,COLUMN('Hospitalisation Details'!J1022),FALSE)</f>
        <v>33415</v>
      </c>
      <c r="M1023" s="28">
        <f>VLOOKUP($A1023,'Hospitalisation Details'!$A:$K,COLUMN('Hospitalisation Details'!F1022),FALSE)</f>
        <v>11018.05</v>
      </c>
      <c r="N1023" s="28" t="str">
        <f>VLOOKUP($A1023,'Hospitalisation Details'!$A:$K,COLUMN('Hospitalisation Details'!G1022),FALSE)</f>
        <v>Tier - 3</v>
      </c>
      <c r="O1023" s="28" t="str">
        <f>VLOOKUP($A1023,'Hospitalisation Details'!$A:$K,COLUMN('Hospitalisation Details'!H1022),FALSE)</f>
        <v>Tier - 2</v>
      </c>
      <c r="P1023" s="28" t="str">
        <f>VLOOKUP($A1023,'Hospitalisation Details'!$A:$K,COLUMN('Hospitalisation Details'!I1022),FALSE)</f>
        <v>R1012</v>
      </c>
      <c r="Q1023" s="29">
        <f>VLOOKUP($A1023,'Hospitalisation Details'!$A:$K,COLUMN('Hospitalisation Details'!K1022),FALSE)</f>
        <v>31</v>
      </c>
    </row>
    <row r="1024" spans="1:17" ht="15.75" customHeight="1" x14ac:dyDescent="0.35">
      <c r="A1024" s="26" t="s">
        <v>1062</v>
      </c>
      <c r="B1024" s="11" t="str">
        <f>VLOOKUP(A1024,'Customer Names'!A:E,COLUMN('Customer Names'!D1023),FALSE)</f>
        <v>Ms. Jessica</v>
      </c>
      <c r="C1024" s="11">
        <f>VLOOKUP($A1024,'Medical Examinations'!$A:$J,COLUMN('Medical Examinations'!B1023),FALSE)</f>
        <v>27.93</v>
      </c>
      <c r="D1024" s="11">
        <f>VLOOKUP($A1024,'Medical Examinations'!$A:$J,COLUMN('Medical Examinations'!C1023),FALSE)</f>
        <v>9.9600000000000009</v>
      </c>
      <c r="E1024" s="11" t="str">
        <f>VLOOKUP($A1024,'Medical Examinations'!$A:$J,COLUMN('Medical Examinations'!D1023),FALSE)</f>
        <v>No</v>
      </c>
      <c r="F1024" s="11" t="str">
        <f>VLOOKUP($A1024,'Medical Examinations'!$A:$J,COLUMN('Medical Examinations'!E1023),FALSE)</f>
        <v>No</v>
      </c>
      <c r="G1024" s="11" t="str">
        <f>VLOOKUP($A1024,'Medical Examinations'!$A:$J,COLUMN('Medical Examinations'!F1023),FALSE)</f>
        <v>No</v>
      </c>
      <c r="H1024" s="11">
        <f>VLOOKUP($A1024,'Medical Examinations'!$A:$J,COLUMN('Medical Examinations'!G1023),FALSE)</f>
        <v>0</v>
      </c>
      <c r="I1024" s="11" t="str">
        <f>VLOOKUP($A1024,'Medical Examinations'!$A:$J,COLUMN('Medical Examinations'!H1023),FALSE)</f>
        <v>No</v>
      </c>
      <c r="J1024" s="11" t="str">
        <f>VLOOKUP($A1024,'Medical Examinations'!$A:$J,COLUMN('Medical Examinations'!I1023),FALSE)</f>
        <v>Overweight</v>
      </c>
      <c r="K1024" s="11" t="str">
        <f>VLOOKUP($A1024,'Medical Examinations'!$A:$J,COLUMN('Medical Examinations'!J1023),FALSE)</f>
        <v>Diabetes</v>
      </c>
      <c r="L1024" s="27">
        <f>VLOOKUP($A1024,'Hospitalisation Details'!$A:$K,COLUMN('Hospitalisation Details'!J1023),FALSE)</f>
        <v>27378</v>
      </c>
      <c r="M1024" s="28">
        <f>VLOOKUP($A1024,'Hospitalisation Details'!$A:$K,COLUMN('Hospitalisation Details'!F1023),FALSE)</f>
        <v>11015.17</v>
      </c>
      <c r="N1024" s="28" t="str">
        <f>VLOOKUP($A1024,'Hospitalisation Details'!$A:$K,COLUMN('Hospitalisation Details'!G1023),FALSE)</f>
        <v>Tier - 3</v>
      </c>
      <c r="O1024" s="28" t="str">
        <f>VLOOKUP($A1024,'Hospitalisation Details'!$A:$K,COLUMN('Hospitalisation Details'!H1023),FALSE)</f>
        <v>Tier - 1</v>
      </c>
      <c r="P1024" s="28" t="str">
        <f>VLOOKUP($A1024,'Hospitalisation Details'!$A:$K,COLUMN('Hospitalisation Details'!I1023),FALSE)</f>
        <v>R1012</v>
      </c>
      <c r="Q1024" s="29">
        <f>VLOOKUP($A1024,'Hospitalisation Details'!$A:$K,COLUMN('Hospitalisation Details'!K1023),FALSE)</f>
        <v>48</v>
      </c>
    </row>
    <row r="1025" spans="1:17" ht="15.75" customHeight="1" x14ac:dyDescent="0.35">
      <c r="A1025" s="26" t="s">
        <v>1063</v>
      </c>
      <c r="B1025" s="11" t="str">
        <f>VLOOKUP(A1025,'Customer Names'!A:E,COLUMN('Customer Names'!D1024),FALSE)</f>
        <v>Mr. Billy</v>
      </c>
      <c r="C1025" s="11">
        <f>VLOOKUP($A1025,'Medical Examinations'!$A:$J,COLUMN('Medical Examinations'!B1024),FALSE)</f>
        <v>21.01</v>
      </c>
      <c r="D1025" s="11">
        <f>VLOOKUP($A1025,'Medical Examinations'!$A:$J,COLUMN('Medical Examinations'!C1024),FALSE)</f>
        <v>7.37</v>
      </c>
      <c r="E1025" s="11" t="str">
        <f>VLOOKUP($A1025,'Medical Examinations'!$A:$J,COLUMN('Medical Examinations'!D1024),FALSE)</f>
        <v>No</v>
      </c>
      <c r="F1025" s="11" t="str">
        <f>VLOOKUP($A1025,'Medical Examinations'!$A:$J,COLUMN('Medical Examinations'!E1024),FALSE)</f>
        <v>No</v>
      </c>
      <c r="G1025" s="11" t="str">
        <f>VLOOKUP($A1025,'Medical Examinations'!$A:$J,COLUMN('Medical Examinations'!F1024),FALSE)</f>
        <v>No</v>
      </c>
      <c r="H1025" s="11">
        <f>VLOOKUP($A1025,'Medical Examinations'!$A:$J,COLUMN('Medical Examinations'!G1024),FALSE)</f>
        <v>0</v>
      </c>
      <c r="I1025" s="11" t="str">
        <f>VLOOKUP($A1025,'Medical Examinations'!$A:$J,COLUMN('Medical Examinations'!H1024),FALSE)</f>
        <v>No</v>
      </c>
      <c r="J1025" s="11" t="str">
        <f>VLOOKUP($A1025,'Medical Examinations'!$A:$J,COLUMN('Medical Examinations'!I1024),FALSE)</f>
        <v>Healthy Weight</v>
      </c>
      <c r="K1025" s="11" t="str">
        <f>VLOOKUP($A1025,'Medical Examinations'!$A:$J,COLUMN('Medical Examinations'!J1024),FALSE)</f>
        <v>Diabetes</v>
      </c>
      <c r="L1025" s="27">
        <f>VLOOKUP($A1025,'Hospitalisation Details'!$A:$K,COLUMN('Hospitalisation Details'!J1024),FALSE)</f>
        <v>25135</v>
      </c>
      <c r="M1025" s="28">
        <f>VLOOKUP($A1025,'Hospitalisation Details'!$A:$K,COLUMN('Hospitalisation Details'!F1024),FALSE)</f>
        <v>11013.71</v>
      </c>
      <c r="N1025" s="28" t="str">
        <f>VLOOKUP($A1025,'Hospitalisation Details'!$A:$K,COLUMN('Hospitalisation Details'!G1024),FALSE)</f>
        <v>Tier - 3</v>
      </c>
      <c r="O1025" s="28" t="str">
        <f>VLOOKUP($A1025,'Hospitalisation Details'!$A:$K,COLUMN('Hospitalisation Details'!H1024),FALSE)</f>
        <v>Tier - 1</v>
      </c>
      <c r="P1025" s="28" t="str">
        <f>VLOOKUP($A1025,'Hospitalisation Details'!$A:$K,COLUMN('Hospitalisation Details'!I1024),FALSE)</f>
        <v>R1013</v>
      </c>
      <c r="Q1025" s="29">
        <f>VLOOKUP($A1025,'Hospitalisation Details'!$A:$K,COLUMN('Hospitalisation Details'!K1024),FALSE)</f>
        <v>54</v>
      </c>
    </row>
    <row r="1026" spans="1:17" ht="15.75" customHeight="1" x14ac:dyDescent="0.35">
      <c r="A1026" s="26" t="s">
        <v>1064</v>
      </c>
      <c r="B1026" s="11" t="str">
        <f>VLOOKUP(A1026,'Customer Names'!A:E,COLUMN('Customer Names'!D1025),FALSE)</f>
        <v>Mr. David</v>
      </c>
      <c r="C1026" s="11">
        <f>VLOOKUP($A1026,'Medical Examinations'!$A:$J,COLUMN('Medical Examinations'!B1025),FALSE)</f>
        <v>52.37</v>
      </c>
      <c r="D1026" s="11">
        <f>VLOOKUP($A1026,'Medical Examinations'!$A:$J,COLUMN('Medical Examinations'!C1025),FALSE)</f>
        <v>5.0599999999999996</v>
      </c>
      <c r="E1026" s="11" t="str">
        <f>VLOOKUP($A1026,'Medical Examinations'!$A:$J,COLUMN('Medical Examinations'!D1025),FALSE)</f>
        <v>Yes</v>
      </c>
      <c r="F1026" s="11" t="str">
        <f>VLOOKUP($A1026,'Medical Examinations'!$A:$J,COLUMN('Medical Examinations'!E1025),FALSE)</f>
        <v>Yes</v>
      </c>
      <c r="G1026" s="11" t="str">
        <f>VLOOKUP($A1026,'Medical Examinations'!$A:$J,COLUMN('Medical Examinations'!F1025),FALSE)</f>
        <v>No</v>
      </c>
      <c r="H1026" s="11">
        <f>VLOOKUP($A1026,'Medical Examinations'!$A:$J,COLUMN('Medical Examinations'!G1025),FALSE)</f>
        <v>2</v>
      </c>
      <c r="I1026" s="11" t="str">
        <f>VLOOKUP($A1026,'Medical Examinations'!$A:$J,COLUMN('Medical Examinations'!H1025),FALSE)</f>
        <v>No</v>
      </c>
      <c r="J1026" s="11" t="str">
        <f>VLOOKUP($A1026,'Medical Examinations'!$A:$J,COLUMN('Medical Examinations'!I1025),FALSE)</f>
        <v>Obesity</v>
      </c>
      <c r="K1026" s="11" t="str">
        <f>VLOOKUP($A1026,'Medical Examinations'!$A:$J,COLUMN('Medical Examinations'!J1025),FALSE)</f>
        <v>Normal</v>
      </c>
      <c r="L1026" s="27">
        <f>VLOOKUP($A1026,'Hospitalisation Details'!$A:$K,COLUMN('Hospitalisation Details'!J1025),FALSE)</f>
        <v>36786</v>
      </c>
      <c r="M1026" s="28">
        <f>VLOOKUP($A1026,'Hospitalisation Details'!$A:$K,COLUMN('Hospitalisation Details'!F1025),FALSE)</f>
        <v>10991.58</v>
      </c>
      <c r="N1026" s="28" t="str">
        <f>VLOOKUP($A1026,'Hospitalisation Details'!$A:$K,COLUMN('Hospitalisation Details'!G1025),FALSE)</f>
        <v>Tier - 3</v>
      </c>
      <c r="O1026" s="28" t="str">
        <f>VLOOKUP($A1026,'Hospitalisation Details'!$A:$K,COLUMN('Hospitalisation Details'!H1025),FALSE)</f>
        <v>Tier - 3</v>
      </c>
      <c r="P1026" s="28" t="str">
        <f>VLOOKUP($A1026,'Hospitalisation Details'!$A:$K,COLUMN('Hospitalisation Details'!I1025),FALSE)</f>
        <v>R1012</v>
      </c>
      <c r="Q1026" s="29">
        <f>VLOOKUP($A1026,'Hospitalisation Details'!$A:$K,COLUMN('Hospitalisation Details'!K1025),FALSE)</f>
        <v>22</v>
      </c>
    </row>
    <row r="1027" spans="1:17" ht="15.75" customHeight="1" x14ac:dyDescent="0.35">
      <c r="A1027" s="26" t="s">
        <v>1065</v>
      </c>
      <c r="B1027" s="11" t="str">
        <f>VLOOKUP(A1027,'Customer Names'!A:E,COLUMN('Customer Names'!D1026),FALSE)</f>
        <v>Mr. Tim</v>
      </c>
      <c r="C1027" s="11">
        <f>VLOOKUP($A1027,'Medical Examinations'!$A:$J,COLUMN('Medical Examinations'!B1026),FALSE)</f>
        <v>40.369999999999997</v>
      </c>
      <c r="D1027" s="11">
        <f>VLOOKUP($A1027,'Medical Examinations'!$A:$J,COLUMN('Medical Examinations'!C1026),FALSE)</f>
        <v>8.2100000000000009</v>
      </c>
      <c r="E1027" s="11" t="str">
        <f>VLOOKUP($A1027,'Medical Examinations'!$A:$J,COLUMN('Medical Examinations'!D1026),FALSE)</f>
        <v>No</v>
      </c>
      <c r="F1027" s="11" t="str">
        <f>VLOOKUP($A1027,'Medical Examinations'!$A:$J,COLUMN('Medical Examinations'!E1026),FALSE)</f>
        <v>No</v>
      </c>
      <c r="G1027" s="11" t="str">
        <f>VLOOKUP($A1027,'Medical Examinations'!$A:$J,COLUMN('Medical Examinations'!F1026),FALSE)</f>
        <v>No</v>
      </c>
      <c r="H1027" s="11">
        <f>VLOOKUP($A1027,'Medical Examinations'!$A:$J,COLUMN('Medical Examinations'!G1026),FALSE)</f>
        <v>0</v>
      </c>
      <c r="I1027" s="11" t="str">
        <f>VLOOKUP($A1027,'Medical Examinations'!$A:$J,COLUMN('Medical Examinations'!H1026),FALSE)</f>
        <v>No</v>
      </c>
      <c r="J1027" s="11" t="str">
        <f>VLOOKUP($A1027,'Medical Examinations'!$A:$J,COLUMN('Medical Examinations'!I1026),FALSE)</f>
        <v>Obesity</v>
      </c>
      <c r="K1027" s="11" t="str">
        <f>VLOOKUP($A1027,'Medical Examinations'!$A:$J,COLUMN('Medical Examinations'!J1026),FALSE)</f>
        <v>Diabetes</v>
      </c>
      <c r="L1027" s="27">
        <f>VLOOKUP($A1027,'Hospitalisation Details'!$A:$K,COLUMN('Hospitalisation Details'!J1026),FALSE)</f>
        <v>24094</v>
      </c>
      <c r="M1027" s="28">
        <f>VLOOKUP($A1027,'Hospitalisation Details'!$A:$K,COLUMN('Hospitalisation Details'!F1026),FALSE)</f>
        <v>10982.5</v>
      </c>
      <c r="N1027" s="28" t="str">
        <f>VLOOKUP($A1027,'Hospitalisation Details'!$A:$K,COLUMN('Hospitalisation Details'!G1026),FALSE)</f>
        <v>Tier - 3</v>
      </c>
      <c r="O1027" s="28" t="str">
        <f>VLOOKUP($A1027,'Hospitalisation Details'!$A:$K,COLUMN('Hospitalisation Details'!H1026),FALSE)</f>
        <v>Tier - 3</v>
      </c>
      <c r="P1027" s="28" t="str">
        <f>VLOOKUP($A1027,'Hospitalisation Details'!$A:$K,COLUMN('Hospitalisation Details'!I1026),FALSE)</f>
        <v>R1013</v>
      </c>
      <c r="Q1027" s="29">
        <f>VLOOKUP($A1027,'Hospitalisation Details'!$A:$K,COLUMN('Hospitalisation Details'!K1026),FALSE)</f>
        <v>57</v>
      </c>
    </row>
    <row r="1028" spans="1:17" ht="15.75" customHeight="1" x14ac:dyDescent="0.35">
      <c r="A1028" s="26" t="s">
        <v>1066</v>
      </c>
      <c r="B1028" s="11" t="str">
        <f>VLOOKUP(A1028,'Customer Names'!A:E,COLUMN('Customer Names'!D1027),FALSE)</f>
        <v>Ms. Emma</v>
      </c>
      <c r="C1028" s="11">
        <f>VLOOKUP($A1028,'Medical Examinations'!$A:$J,COLUMN('Medical Examinations'!B1027),FALSE)</f>
        <v>41.47</v>
      </c>
      <c r="D1028" s="11">
        <f>VLOOKUP($A1028,'Medical Examinations'!$A:$J,COLUMN('Medical Examinations'!C1027),FALSE)</f>
        <v>10.34</v>
      </c>
      <c r="E1028" s="11" t="str">
        <f>VLOOKUP($A1028,'Medical Examinations'!$A:$J,COLUMN('Medical Examinations'!D1027),FALSE)</f>
        <v>No</v>
      </c>
      <c r="F1028" s="11" t="str">
        <f>VLOOKUP($A1028,'Medical Examinations'!$A:$J,COLUMN('Medical Examinations'!E1027),FALSE)</f>
        <v>No</v>
      </c>
      <c r="G1028" s="11" t="str">
        <f>VLOOKUP($A1028,'Medical Examinations'!$A:$J,COLUMN('Medical Examinations'!F1027),FALSE)</f>
        <v>No</v>
      </c>
      <c r="H1028" s="11">
        <f>VLOOKUP($A1028,'Medical Examinations'!$A:$J,COLUMN('Medical Examinations'!G1027),FALSE)</f>
        <v>2</v>
      </c>
      <c r="I1028" s="11" t="str">
        <f>VLOOKUP($A1028,'Medical Examinations'!$A:$J,COLUMN('Medical Examinations'!H1027),FALSE)</f>
        <v>No</v>
      </c>
      <c r="J1028" s="11" t="str">
        <f>VLOOKUP($A1028,'Medical Examinations'!$A:$J,COLUMN('Medical Examinations'!I1027),FALSE)</f>
        <v>Obesity</v>
      </c>
      <c r="K1028" s="11" t="str">
        <f>VLOOKUP($A1028,'Medical Examinations'!$A:$J,COLUMN('Medical Examinations'!J1027),FALSE)</f>
        <v>Diabetes</v>
      </c>
      <c r="L1028" s="27">
        <f>VLOOKUP($A1028,'Hospitalisation Details'!$A:$K,COLUMN('Hospitalisation Details'!J1027),FALSE)</f>
        <v>26958</v>
      </c>
      <c r="M1028" s="28">
        <f>VLOOKUP($A1028,'Hospitalisation Details'!$A:$K,COLUMN('Hospitalisation Details'!F1027),FALSE)</f>
        <v>10977.21</v>
      </c>
      <c r="N1028" s="28" t="str">
        <f>VLOOKUP($A1028,'Hospitalisation Details'!$A:$K,COLUMN('Hospitalisation Details'!G1027),FALSE)</f>
        <v>Tier - 3</v>
      </c>
      <c r="O1028" s="28" t="str">
        <f>VLOOKUP($A1028,'Hospitalisation Details'!$A:$K,COLUMN('Hospitalisation Details'!H1027),FALSE)</f>
        <v>Tier - 1</v>
      </c>
      <c r="P1028" s="28" t="str">
        <f>VLOOKUP($A1028,'Hospitalisation Details'!$A:$K,COLUMN('Hospitalisation Details'!I1027),FALSE)</f>
        <v>R1013</v>
      </c>
      <c r="Q1028" s="29">
        <f>VLOOKUP($A1028,'Hospitalisation Details'!$A:$K,COLUMN('Hospitalisation Details'!K1027),FALSE)</f>
        <v>49</v>
      </c>
    </row>
    <row r="1029" spans="1:17" ht="15.75" customHeight="1" x14ac:dyDescent="0.35">
      <c r="A1029" s="26" t="s">
        <v>1067</v>
      </c>
      <c r="B1029" s="11" t="str">
        <f>VLOOKUP(A1029,'Customer Names'!A:E,COLUMN('Customer Names'!D1028),FALSE)</f>
        <v>Mr. Tim</v>
      </c>
      <c r="C1029" s="11">
        <f>VLOOKUP($A1029,'Medical Examinations'!$A:$J,COLUMN('Medical Examinations'!B1028),FALSE)</f>
        <v>33.725000000000001</v>
      </c>
      <c r="D1029" s="11">
        <f>VLOOKUP($A1029,'Medical Examinations'!$A:$J,COLUMN('Medical Examinations'!C1028),FALSE)</f>
        <v>5.51</v>
      </c>
      <c r="E1029" s="11" t="str">
        <f>VLOOKUP($A1029,'Medical Examinations'!$A:$J,COLUMN('Medical Examinations'!D1028),FALSE)</f>
        <v>Yes</v>
      </c>
      <c r="F1029" s="11" t="str">
        <f>VLOOKUP($A1029,'Medical Examinations'!$A:$J,COLUMN('Medical Examinations'!E1028),FALSE)</f>
        <v>No</v>
      </c>
      <c r="G1029" s="11" t="str">
        <f>VLOOKUP($A1029,'Medical Examinations'!$A:$J,COLUMN('Medical Examinations'!F1028),FALSE)</f>
        <v>No</v>
      </c>
      <c r="H1029" s="11">
        <f>VLOOKUP($A1029,'Medical Examinations'!$A:$J,COLUMN('Medical Examinations'!G1028),FALSE)</f>
        <v>2</v>
      </c>
      <c r="I1029" s="11" t="str">
        <f>VLOOKUP($A1029,'Medical Examinations'!$A:$J,COLUMN('Medical Examinations'!H1028),FALSE)</f>
        <v>No</v>
      </c>
      <c r="J1029" s="11" t="str">
        <f>VLOOKUP($A1029,'Medical Examinations'!$A:$J,COLUMN('Medical Examinations'!I1028),FALSE)</f>
        <v>Obesity</v>
      </c>
      <c r="K1029" s="11" t="str">
        <f>VLOOKUP($A1029,'Medical Examinations'!$A:$J,COLUMN('Medical Examinations'!J1028),FALSE)</f>
        <v>Normal</v>
      </c>
      <c r="L1029" s="27">
        <f>VLOOKUP($A1029,'Hospitalisation Details'!$A:$K,COLUMN('Hospitalisation Details'!J1028),FALSE)</f>
        <v>24297</v>
      </c>
      <c r="M1029" s="28">
        <f>VLOOKUP($A1029,'Hospitalisation Details'!$A:$K,COLUMN('Hospitalisation Details'!F1028),FALSE)</f>
        <v>10976.25</v>
      </c>
      <c r="N1029" s="28" t="str">
        <f>VLOOKUP($A1029,'Hospitalisation Details'!$A:$K,COLUMN('Hospitalisation Details'!G1028),FALSE)</f>
        <v>Tier - 3</v>
      </c>
      <c r="O1029" s="28" t="str">
        <f>VLOOKUP($A1029,'Hospitalisation Details'!$A:$K,COLUMN('Hospitalisation Details'!H1028),FALSE)</f>
        <v>Tier - 2</v>
      </c>
      <c r="P1029" s="28" t="str">
        <f>VLOOKUP($A1029,'Hospitalisation Details'!$A:$K,COLUMN('Hospitalisation Details'!I1028),FALSE)</f>
        <v>R1012</v>
      </c>
      <c r="Q1029" s="29">
        <f>VLOOKUP($A1029,'Hospitalisation Details'!$A:$K,COLUMN('Hospitalisation Details'!K1028),FALSE)</f>
        <v>56</v>
      </c>
    </row>
    <row r="1030" spans="1:17" ht="15.75" customHeight="1" x14ac:dyDescent="0.35">
      <c r="A1030" s="26" t="s">
        <v>1068</v>
      </c>
      <c r="B1030" s="11" t="str">
        <f>VLOOKUP(A1030,'Customer Names'!A:E,COLUMN('Customer Names'!D1029),FALSE)</f>
        <v>Mr. Patrick</v>
      </c>
      <c r="C1030" s="11">
        <f>VLOOKUP($A1030,'Medical Examinations'!$A:$J,COLUMN('Medical Examinations'!B1029),FALSE)</f>
        <v>28.1</v>
      </c>
      <c r="D1030" s="11">
        <f>VLOOKUP($A1030,'Medical Examinations'!$A:$J,COLUMN('Medical Examinations'!C1029),FALSE)</f>
        <v>11.2</v>
      </c>
      <c r="E1030" s="11" t="str">
        <f>VLOOKUP($A1030,'Medical Examinations'!$A:$J,COLUMN('Medical Examinations'!D1029),FALSE)</f>
        <v>No</v>
      </c>
      <c r="F1030" s="11" t="str">
        <f>VLOOKUP($A1030,'Medical Examinations'!$A:$J,COLUMN('Medical Examinations'!E1029),FALSE)</f>
        <v>No</v>
      </c>
      <c r="G1030" s="11" t="str">
        <f>VLOOKUP($A1030,'Medical Examinations'!$A:$J,COLUMN('Medical Examinations'!F1029),FALSE)</f>
        <v>No</v>
      </c>
      <c r="H1030" s="11">
        <f>VLOOKUP($A1030,'Medical Examinations'!$A:$J,COLUMN('Medical Examinations'!G1029),FALSE)</f>
        <v>0</v>
      </c>
      <c r="I1030" s="11" t="str">
        <f>VLOOKUP($A1030,'Medical Examinations'!$A:$J,COLUMN('Medical Examinations'!H1029),FALSE)</f>
        <v>No</v>
      </c>
      <c r="J1030" s="11" t="str">
        <f>VLOOKUP($A1030,'Medical Examinations'!$A:$J,COLUMN('Medical Examinations'!I1029),FALSE)</f>
        <v>Overweight</v>
      </c>
      <c r="K1030" s="11" t="str">
        <f>VLOOKUP($A1030,'Medical Examinations'!$A:$J,COLUMN('Medical Examinations'!J1029),FALSE)</f>
        <v>Diabetes</v>
      </c>
      <c r="L1030" s="27">
        <f>VLOOKUP($A1030,'Hospitalisation Details'!$A:$K,COLUMN('Hospitalisation Details'!J1029),FALSE)</f>
        <v>23912</v>
      </c>
      <c r="M1030" s="28">
        <f>VLOOKUP($A1030,'Hospitalisation Details'!$A:$K,COLUMN('Hospitalisation Details'!F1029),FALSE)</f>
        <v>10965.45</v>
      </c>
      <c r="N1030" s="28" t="str">
        <f>VLOOKUP($A1030,'Hospitalisation Details'!$A:$K,COLUMN('Hospitalisation Details'!G1029),FALSE)</f>
        <v>Tier - 3</v>
      </c>
      <c r="O1030" s="28" t="str">
        <f>VLOOKUP($A1030,'Hospitalisation Details'!$A:$K,COLUMN('Hospitalisation Details'!H1029),FALSE)</f>
        <v>Tier - 2</v>
      </c>
      <c r="P1030" s="28" t="str">
        <f>VLOOKUP($A1030,'Hospitalisation Details'!$A:$K,COLUMN('Hospitalisation Details'!I1029),FALSE)</f>
        <v>R1011</v>
      </c>
      <c r="Q1030" s="29">
        <f>VLOOKUP($A1030,'Hospitalisation Details'!$A:$K,COLUMN('Hospitalisation Details'!K1029),FALSE)</f>
        <v>57</v>
      </c>
    </row>
    <row r="1031" spans="1:17" ht="15.75" customHeight="1" x14ac:dyDescent="0.35">
      <c r="A1031" s="26" t="s">
        <v>1069</v>
      </c>
      <c r="B1031" s="11" t="str">
        <f>VLOOKUP(A1031,'Customer Names'!A:E,COLUMN('Customer Names'!D1030),FALSE)</f>
        <v>Ms. Bridget</v>
      </c>
      <c r="C1031" s="11">
        <f>VLOOKUP($A1031,'Medical Examinations'!$A:$J,COLUMN('Medical Examinations'!B1030),FALSE)</f>
        <v>37.43</v>
      </c>
      <c r="D1031" s="11">
        <f>VLOOKUP($A1031,'Medical Examinations'!$A:$J,COLUMN('Medical Examinations'!C1030),FALSE)</f>
        <v>4.3499999999999996</v>
      </c>
      <c r="E1031" s="11" t="str">
        <f>VLOOKUP($A1031,'Medical Examinations'!$A:$J,COLUMN('Medical Examinations'!D1030),FALSE)</f>
        <v>Yes</v>
      </c>
      <c r="F1031" s="11" t="str">
        <f>VLOOKUP($A1031,'Medical Examinations'!$A:$J,COLUMN('Medical Examinations'!E1030),FALSE)</f>
        <v>No</v>
      </c>
      <c r="G1031" s="11" t="str">
        <f>VLOOKUP($A1031,'Medical Examinations'!$A:$J,COLUMN('Medical Examinations'!F1030),FALSE)</f>
        <v>Yes</v>
      </c>
      <c r="H1031" s="11">
        <f>VLOOKUP($A1031,'Medical Examinations'!$A:$J,COLUMN('Medical Examinations'!G1030),FALSE)</f>
        <v>1</v>
      </c>
      <c r="I1031" s="11" t="str">
        <f>VLOOKUP($A1031,'Medical Examinations'!$A:$J,COLUMN('Medical Examinations'!H1030),FALSE)</f>
        <v>No</v>
      </c>
      <c r="J1031" s="11" t="str">
        <f>VLOOKUP($A1031,'Medical Examinations'!$A:$J,COLUMN('Medical Examinations'!I1030),FALSE)</f>
        <v>Obesity</v>
      </c>
      <c r="K1031" s="11" t="str">
        <f>VLOOKUP($A1031,'Medical Examinations'!$A:$J,COLUMN('Medical Examinations'!J1030),FALSE)</f>
        <v>Normal</v>
      </c>
      <c r="L1031" s="27">
        <f>VLOOKUP($A1031,'Hospitalisation Details'!$A:$K,COLUMN('Hospitalisation Details'!J1030),FALSE)</f>
        <v>25429</v>
      </c>
      <c r="M1031" s="28">
        <f>VLOOKUP($A1031,'Hospitalisation Details'!$A:$K,COLUMN('Hospitalisation Details'!F1030),FALSE)</f>
        <v>10959.69</v>
      </c>
      <c r="N1031" s="28" t="str">
        <f>VLOOKUP($A1031,'Hospitalisation Details'!$A:$K,COLUMN('Hospitalisation Details'!G1030),FALSE)</f>
        <v>Tier - 3</v>
      </c>
      <c r="O1031" s="28" t="str">
        <f>VLOOKUP($A1031,'Hospitalisation Details'!$A:$K,COLUMN('Hospitalisation Details'!H1030),FALSE)</f>
        <v>Tier - 3</v>
      </c>
      <c r="P1031" s="28" t="str">
        <f>VLOOKUP($A1031,'Hospitalisation Details'!$A:$K,COLUMN('Hospitalisation Details'!I1030),FALSE)</f>
        <v>R1012</v>
      </c>
      <c r="Q1031" s="29">
        <f>VLOOKUP($A1031,'Hospitalisation Details'!$A:$K,COLUMN('Hospitalisation Details'!K1030),FALSE)</f>
        <v>53</v>
      </c>
    </row>
    <row r="1032" spans="1:17" ht="15.75" customHeight="1" x14ac:dyDescent="0.35">
      <c r="A1032" s="26" t="s">
        <v>1070</v>
      </c>
      <c r="B1032" s="11" t="str">
        <f>VLOOKUP(A1032,'Customer Names'!A:E,COLUMN('Customer Names'!D1031),FALSE)</f>
        <v>Mr. Gabriel</v>
      </c>
      <c r="C1032" s="11">
        <f>VLOOKUP($A1032,'Medical Examinations'!$A:$J,COLUMN('Medical Examinations'!B1031),FALSE)</f>
        <v>23.7</v>
      </c>
      <c r="D1032" s="11">
        <f>VLOOKUP($A1032,'Medical Examinations'!$A:$J,COLUMN('Medical Examinations'!C1031),FALSE)</f>
        <v>10.45</v>
      </c>
      <c r="E1032" s="11" t="str">
        <f>VLOOKUP($A1032,'Medical Examinations'!$A:$J,COLUMN('Medical Examinations'!D1031),FALSE)</f>
        <v>No</v>
      </c>
      <c r="F1032" s="11" t="str">
        <f>VLOOKUP($A1032,'Medical Examinations'!$A:$J,COLUMN('Medical Examinations'!E1031),FALSE)</f>
        <v>No</v>
      </c>
      <c r="G1032" s="11" t="str">
        <f>VLOOKUP($A1032,'Medical Examinations'!$A:$J,COLUMN('Medical Examinations'!F1031),FALSE)</f>
        <v>No</v>
      </c>
      <c r="H1032" s="11">
        <f>VLOOKUP($A1032,'Medical Examinations'!$A:$J,COLUMN('Medical Examinations'!G1031),FALSE)</f>
        <v>0</v>
      </c>
      <c r="I1032" s="11" t="str">
        <f>VLOOKUP($A1032,'Medical Examinations'!$A:$J,COLUMN('Medical Examinations'!H1031),FALSE)</f>
        <v>No</v>
      </c>
      <c r="J1032" s="11" t="str">
        <f>VLOOKUP($A1032,'Medical Examinations'!$A:$J,COLUMN('Medical Examinations'!I1031),FALSE)</f>
        <v>Healthy Weight</v>
      </c>
      <c r="K1032" s="11" t="str">
        <f>VLOOKUP($A1032,'Medical Examinations'!$A:$J,COLUMN('Medical Examinations'!J1031),FALSE)</f>
        <v>Diabetes</v>
      </c>
      <c r="L1032" s="27">
        <f>VLOOKUP($A1032,'Hospitalisation Details'!$A:$K,COLUMN('Hospitalisation Details'!J1031),FALSE)</f>
        <v>24080</v>
      </c>
      <c r="M1032" s="28">
        <f>VLOOKUP($A1032,'Hospitalisation Details'!$A:$K,COLUMN('Hospitalisation Details'!F1031),FALSE)</f>
        <v>10959.33</v>
      </c>
      <c r="N1032" s="28" t="str">
        <f>VLOOKUP($A1032,'Hospitalisation Details'!$A:$K,COLUMN('Hospitalisation Details'!G1031),FALSE)</f>
        <v>Tier - 3</v>
      </c>
      <c r="O1032" s="28" t="str">
        <f>VLOOKUP($A1032,'Hospitalisation Details'!$A:$K,COLUMN('Hospitalisation Details'!H1031),FALSE)</f>
        <v>Tier - 3</v>
      </c>
      <c r="P1032" s="28" t="str">
        <f>VLOOKUP($A1032,'Hospitalisation Details'!$A:$K,COLUMN('Hospitalisation Details'!I1031),FALSE)</f>
        <v>R1011</v>
      </c>
      <c r="Q1032" s="29">
        <f>VLOOKUP($A1032,'Hospitalisation Details'!$A:$K,COLUMN('Hospitalisation Details'!K1031),FALSE)</f>
        <v>57</v>
      </c>
    </row>
    <row r="1033" spans="1:17" ht="15.75" customHeight="1" x14ac:dyDescent="0.35">
      <c r="A1033" s="26" t="s">
        <v>1071</v>
      </c>
      <c r="B1033" s="11" t="str">
        <f>VLOOKUP(A1033,'Customer Names'!A:E,COLUMN('Customer Names'!D1032),FALSE)</f>
        <v>Ms. Natasha</v>
      </c>
      <c r="C1033" s="11">
        <f>VLOOKUP($A1033,'Medical Examinations'!$A:$J,COLUMN('Medical Examinations'!B1032),FALSE)</f>
        <v>24.795000000000002</v>
      </c>
      <c r="D1033" s="11">
        <f>VLOOKUP($A1033,'Medical Examinations'!$A:$J,COLUMN('Medical Examinations'!C1032),FALSE)</f>
        <v>4.07</v>
      </c>
      <c r="E1033" s="11" t="str">
        <f>VLOOKUP($A1033,'Medical Examinations'!$A:$J,COLUMN('Medical Examinations'!D1032),FALSE)</f>
        <v>Yes</v>
      </c>
      <c r="F1033" s="11" t="str">
        <f>VLOOKUP($A1033,'Medical Examinations'!$A:$J,COLUMN('Medical Examinations'!E1032),FALSE)</f>
        <v>No</v>
      </c>
      <c r="G1033" s="11" t="str">
        <f>VLOOKUP($A1033,'Medical Examinations'!$A:$J,COLUMN('Medical Examinations'!F1032),FALSE)</f>
        <v>Yes</v>
      </c>
      <c r="H1033" s="11">
        <f>VLOOKUP($A1033,'Medical Examinations'!$A:$J,COLUMN('Medical Examinations'!G1032),FALSE)</f>
        <v>1</v>
      </c>
      <c r="I1033" s="11" t="str">
        <f>VLOOKUP($A1033,'Medical Examinations'!$A:$J,COLUMN('Medical Examinations'!H1032),FALSE)</f>
        <v>No</v>
      </c>
      <c r="J1033" s="11" t="str">
        <f>VLOOKUP($A1033,'Medical Examinations'!$A:$J,COLUMN('Medical Examinations'!I1032),FALSE)</f>
        <v>Healthy Weight</v>
      </c>
      <c r="K1033" s="11" t="str">
        <f>VLOOKUP($A1033,'Medical Examinations'!$A:$J,COLUMN('Medical Examinations'!J1032),FALSE)</f>
        <v>Normal</v>
      </c>
      <c r="L1033" s="27">
        <f>VLOOKUP($A1033,'Hospitalisation Details'!$A:$K,COLUMN('Hospitalisation Details'!J1032),FALSE)</f>
        <v>25517</v>
      </c>
      <c r="M1033" s="28">
        <f>VLOOKUP($A1033,'Hospitalisation Details'!$A:$K,COLUMN('Hospitalisation Details'!F1032),FALSE)</f>
        <v>10942.13</v>
      </c>
      <c r="N1033" s="28" t="str">
        <f>VLOOKUP($A1033,'Hospitalisation Details'!$A:$K,COLUMN('Hospitalisation Details'!G1032),FALSE)</f>
        <v>Tier - 3</v>
      </c>
      <c r="O1033" s="28" t="str">
        <f>VLOOKUP($A1033,'Hospitalisation Details'!$A:$K,COLUMN('Hospitalisation Details'!H1032),FALSE)</f>
        <v>Tier - 3</v>
      </c>
      <c r="P1033" s="28" t="str">
        <f>VLOOKUP($A1033,'Hospitalisation Details'!$A:$K,COLUMN('Hospitalisation Details'!I1032),FALSE)</f>
        <v>R1012</v>
      </c>
      <c r="Q1033" s="29">
        <f>VLOOKUP($A1033,'Hospitalisation Details'!$A:$K,COLUMN('Hospitalisation Details'!K1032),FALSE)</f>
        <v>53</v>
      </c>
    </row>
    <row r="1034" spans="1:17" ht="15.75" customHeight="1" x14ac:dyDescent="0.35">
      <c r="A1034" s="26" t="s">
        <v>1072</v>
      </c>
      <c r="B1034" s="11" t="str">
        <f>VLOOKUP(A1034,'Customer Names'!A:E,COLUMN('Customer Names'!D1033),FALSE)</f>
        <v>Ms. Abby</v>
      </c>
      <c r="C1034" s="11">
        <f>VLOOKUP($A1034,'Medical Examinations'!$A:$J,COLUMN('Medical Examinations'!B1033),FALSE)</f>
        <v>31.9</v>
      </c>
      <c r="D1034" s="11">
        <f>VLOOKUP($A1034,'Medical Examinations'!$A:$J,COLUMN('Medical Examinations'!C1033),FALSE)</f>
        <v>8.34</v>
      </c>
      <c r="E1034" s="11" t="str">
        <f>VLOOKUP($A1034,'Medical Examinations'!$A:$J,COLUMN('Medical Examinations'!D1033),FALSE)</f>
        <v>No</v>
      </c>
      <c r="F1034" s="11" t="str">
        <f>VLOOKUP($A1034,'Medical Examinations'!$A:$J,COLUMN('Medical Examinations'!E1033),FALSE)</f>
        <v>No</v>
      </c>
      <c r="G1034" s="11" t="str">
        <f>VLOOKUP($A1034,'Medical Examinations'!$A:$J,COLUMN('Medical Examinations'!F1033),FALSE)</f>
        <v>No</v>
      </c>
      <c r="H1034" s="11">
        <f>VLOOKUP($A1034,'Medical Examinations'!$A:$J,COLUMN('Medical Examinations'!G1033),FALSE)</f>
        <v>0</v>
      </c>
      <c r="I1034" s="11" t="str">
        <f>VLOOKUP($A1034,'Medical Examinations'!$A:$J,COLUMN('Medical Examinations'!H1033),FALSE)</f>
        <v>No</v>
      </c>
      <c r="J1034" s="11" t="str">
        <f>VLOOKUP($A1034,'Medical Examinations'!$A:$J,COLUMN('Medical Examinations'!I1033),FALSE)</f>
        <v>Obesity</v>
      </c>
      <c r="K1034" s="11" t="str">
        <f>VLOOKUP($A1034,'Medical Examinations'!$A:$J,COLUMN('Medical Examinations'!J1033),FALSE)</f>
        <v>Diabetes</v>
      </c>
      <c r="L1034" s="27">
        <f>VLOOKUP($A1034,'Hospitalisation Details'!$A:$K,COLUMN('Hospitalisation Details'!J1033),FALSE)</f>
        <v>25154</v>
      </c>
      <c r="M1034" s="28">
        <f>VLOOKUP($A1034,'Hospitalisation Details'!$A:$K,COLUMN('Hospitalisation Details'!F1033),FALSE)</f>
        <v>10928.85</v>
      </c>
      <c r="N1034" s="28" t="str">
        <f>VLOOKUP($A1034,'Hospitalisation Details'!$A:$K,COLUMN('Hospitalisation Details'!G1033),FALSE)</f>
        <v>Tier - 3</v>
      </c>
      <c r="O1034" s="28" t="str">
        <f>VLOOKUP($A1034,'Hospitalisation Details'!$A:$K,COLUMN('Hospitalisation Details'!H1033),FALSE)</f>
        <v>Tier - 3</v>
      </c>
      <c r="P1034" s="28" t="str">
        <f>VLOOKUP($A1034,'Hospitalisation Details'!$A:$K,COLUMN('Hospitalisation Details'!I1033),FALSE)</f>
        <v>R1013</v>
      </c>
      <c r="Q1034" s="29">
        <f>VLOOKUP($A1034,'Hospitalisation Details'!$A:$K,COLUMN('Hospitalisation Details'!K1033),FALSE)</f>
        <v>54</v>
      </c>
    </row>
    <row r="1035" spans="1:17" ht="15.75" customHeight="1" x14ac:dyDescent="0.35">
      <c r="A1035" s="26" t="s">
        <v>1073</v>
      </c>
      <c r="B1035" s="11" t="str">
        <f>VLOOKUP(A1035,'Customer Names'!A:E,COLUMN('Customer Names'!D1034),FALSE)</f>
        <v>Ms. Michelle</v>
      </c>
      <c r="C1035" s="11">
        <f>VLOOKUP($A1035,'Medical Examinations'!$A:$J,COLUMN('Medical Examinations'!B1034),FALSE)</f>
        <v>32.68</v>
      </c>
      <c r="D1035" s="11">
        <f>VLOOKUP($A1035,'Medical Examinations'!$A:$J,COLUMN('Medical Examinations'!C1034),FALSE)</f>
        <v>7.41</v>
      </c>
      <c r="E1035" s="11" t="str">
        <f>VLOOKUP($A1035,'Medical Examinations'!$A:$J,COLUMN('Medical Examinations'!D1034),FALSE)</f>
        <v>No</v>
      </c>
      <c r="F1035" s="11" t="str">
        <f>VLOOKUP($A1035,'Medical Examinations'!$A:$J,COLUMN('Medical Examinations'!E1034),FALSE)</f>
        <v>No</v>
      </c>
      <c r="G1035" s="11" t="str">
        <f>VLOOKUP($A1035,'Medical Examinations'!$A:$J,COLUMN('Medical Examinations'!F1034),FALSE)</f>
        <v>No</v>
      </c>
      <c r="H1035" s="11">
        <f>VLOOKUP($A1035,'Medical Examinations'!$A:$J,COLUMN('Medical Examinations'!G1034),FALSE)</f>
        <v>0</v>
      </c>
      <c r="I1035" s="11" t="str">
        <f>VLOOKUP($A1035,'Medical Examinations'!$A:$J,COLUMN('Medical Examinations'!H1034),FALSE)</f>
        <v>No</v>
      </c>
      <c r="J1035" s="11" t="str">
        <f>VLOOKUP($A1035,'Medical Examinations'!$A:$J,COLUMN('Medical Examinations'!I1034),FALSE)</f>
        <v>Obesity</v>
      </c>
      <c r="K1035" s="11" t="str">
        <f>VLOOKUP($A1035,'Medical Examinations'!$A:$J,COLUMN('Medical Examinations'!J1034),FALSE)</f>
        <v>Diabetes</v>
      </c>
      <c r="L1035" s="27">
        <f>VLOOKUP($A1035,'Hospitalisation Details'!$A:$K,COLUMN('Hospitalisation Details'!J1034),FALSE)</f>
        <v>25155</v>
      </c>
      <c r="M1035" s="28">
        <f>VLOOKUP($A1035,'Hospitalisation Details'!$A:$K,COLUMN('Hospitalisation Details'!F1034),FALSE)</f>
        <v>10923.93</v>
      </c>
      <c r="N1035" s="28" t="str">
        <f>VLOOKUP($A1035,'Hospitalisation Details'!$A:$K,COLUMN('Hospitalisation Details'!G1034),FALSE)</f>
        <v>Tier - 3</v>
      </c>
      <c r="O1035" s="28" t="str">
        <f>VLOOKUP($A1035,'Hospitalisation Details'!$A:$K,COLUMN('Hospitalisation Details'!H1034),FALSE)</f>
        <v>Tier - 1</v>
      </c>
      <c r="P1035" s="28" t="str">
        <f>VLOOKUP($A1035,'Hospitalisation Details'!$A:$K,COLUMN('Hospitalisation Details'!I1034),FALSE)</f>
        <v>R1024</v>
      </c>
      <c r="Q1035" s="29">
        <f>VLOOKUP($A1035,'Hospitalisation Details'!$A:$K,COLUMN('Hospitalisation Details'!K1034),FALSE)</f>
        <v>54</v>
      </c>
    </row>
    <row r="1036" spans="1:17" ht="15.75" customHeight="1" x14ac:dyDescent="0.35">
      <c r="A1036" s="26" t="s">
        <v>1074</v>
      </c>
      <c r="B1036" s="11" t="str">
        <f>VLOOKUP(A1036,'Customer Names'!A:E,COLUMN('Customer Names'!D1035),FALSE)</f>
        <v>Ms. Mckendree</v>
      </c>
      <c r="C1036" s="11">
        <f>VLOOKUP($A1036,'Medical Examinations'!$A:$J,COLUMN('Medical Examinations'!B1035),FALSE)</f>
        <v>47.13</v>
      </c>
      <c r="D1036" s="11">
        <f>VLOOKUP($A1036,'Medical Examinations'!$A:$J,COLUMN('Medical Examinations'!C1035),FALSE)</f>
        <v>4.3099999999999996</v>
      </c>
      <c r="E1036" s="11" t="str">
        <f>VLOOKUP($A1036,'Medical Examinations'!$A:$J,COLUMN('Medical Examinations'!D1035),FALSE)</f>
        <v>No</v>
      </c>
      <c r="F1036" s="11" t="str">
        <f>VLOOKUP($A1036,'Medical Examinations'!$A:$J,COLUMN('Medical Examinations'!E1035),FALSE)</f>
        <v>No</v>
      </c>
      <c r="G1036" s="11" t="str">
        <f>VLOOKUP($A1036,'Medical Examinations'!$A:$J,COLUMN('Medical Examinations'!F1035),FALSE)</f>
        <v>No</v>
      </c>
      <c r="H1036" s="11">
        <f>VLOOKUP($A1036,'Medical Examinations'!$A:$J,COLUMN('Medical Examinations'!G1035),FALSE)</f>
        <v>0</v>
      </c>
      <c r="I1036" s="11" t="str">
        <f>VLOOKUP($A1036,'Medical Examinations'!$A:$J,COLUMN('Medical Examinations'!H1035),FALSE)</f>
        <v>No</v>
      </c>
      <c r="J1036" s="11" t="str">
        <f>VLOOKUP($A1036,'Medical Examinations'!$A:$J,COLUMN('Medical Examinations'!I1035),FALSE)</f>
        <v>Obesity</v>
      </c>
      <c r="K1036" s="11" t="str">
        <f>VLOOKUP($A1036,'Medical Examinations'!$A:$J,COLUMN('Medical Examinations'!J1035),FALSE)</f>
        <v>Normal</v>
      </c>
      <c r="L1036" s="27">
        <f>VLOOKUP($A1036,'Hospitalisation Details'!$A:$K,COLUMN('Hospitalisation Details'!J1035),FALSE)</f>
        <v>34583</v>
      </c>
      <c r="M1036" s="28">
        <f>VLOOKUP($A1036,'Hospitalisation Details'!$A:$K,COLUMN('Hospitalisation Details'!F1035),FALSE)</f>
        <v>10886.66</v>
      </c>
      <c r="N1036" s="28" t="str">
        <f>VLOOKUP($A1036,'Hospitalisation Details'!$A:$K,COLUMN('Hospitalisation Details'!G1035),FALSE)</f>
        <v>Tier - 3</v>
      </c>
      <c r="O1036" s="28" t="str">
        <f>VLOOKUP($A1036,'Hospitalisation Details'!$A:$K,COLUMN('Hospitalisation Details'!H1035),FALSE)</f>
        <v>Tier - 3</v>
      </c>
      <c r="P1036" s="28" t="str">
        <f>VLOOKUP($A1036,'Hospitalisation Details'!$A:$K,COLUMN('Hospitalisation Details'!I1035),FALSE)</f>
        <v>R1012</v>
      </c>
      <c r="Q1036" s="29">
        <f>VLOOKUP($A1036,'Hospitalisation Details'!$A:$K,COLUMN('Hospitalisation Details'!K1035),FALSE)</f>
        <v>28</v>
      </c>
    </row>
    <row r="1037" spans="1:17" ht="15.75" customHeight="1" x14ac:dyDescent="0.35">
      <c r="A1037" s="26" t="s">
        <v>1075</v>
      </c>
      <c r="B1037" s="11" t="str">
        <f>VLOOKUP(A1037,'Customer Names'!A:E,COLUMN('Customer Names'!D1036),FALSE)</f>
        <v>Ms. Tara</v>
      </c>
      <c r="C1037" s="11">
        <f>VLOOKUP($A1037,'Medical Examinations'!$A:$J,COLUMN('Medical Examinations'!B1036),FALSE)</f>
        <v>36.67</v>
      </c>
      <c r="D1037" s="11">
        <f>VLOOKUP($A1037,'Medical Examinations'!$A:$J,COLUMN('Medical Examinations'!C1036),FALSE)</f>
        <v>10.83</v>
      </c>
      <c r="E1037" s="11" t="str">
        <f>VLOOKUP($A1037,'Medical Examinations'!$A:$J,COLUMN('Medical Examinations'!D1036),FALSE)</f>
        <v>No</v>
      </c>
      <c r="F1037" s="11" t="str">
        <f>VLOOKUP($A1037,'Medical Examinations'!$A:$J,COLUMN('Medical Examinations'!E1036),FALSE)</f>
        <v>No</v>
      </c>
      <c r="G1037" s="11" t="str">
        <f>VLOOKUP($A1037,'Medical Examinations'!$A:$J,COLUMN('Medical Examinations'!F1036),FALSE)</f>
        <v>No</v>
      </c>
      <c r="H1037" s="11">
        <f>VLOOKUP($A1037,'Medical Examinations'!$A:$J,COLUMN('Medical Examinations'!G1036),FALSE)</f>
        <v>0</v>
      </c>
      <c r="I1037" s="11" t="str">
        <f>VLOOKUP($A1037,'Medical Examinations'!$A:$J,COLUMN('Medical Examinations'!H1036),FALSE)</f>
        <v>No</v>
      </c>
      <c r="J1037" s="11" t="str">
        <f>VLOOKUP($A1037,'Medical Examinations'!$A:$J,COLUMN('Medical Examinations'!I1036),FALSE)</f>
        <v>Obesity</v>
      </c>
      <c r="K1037" s="11" t="str">
        <f>VLOOKUP($A1037,'Medical Examinations'!$A:$J,COLUMN('Medical Examinations'!J1036),FALSE)</f>
        <v>Diabetes</v>
      </c>
      <c r="L1037" s="27">
        <f>VLOOKUP($A1037,'Hospitalisation Details'!$A:$K,COLUMN('Hospitalisation Details'!J1036),FALSE)</f>
        <v>26287</v>
      </c>
      <c r="M1037" s="28">
        <f>VLOOKUP($A1037,'Hospitalisation Details'!$A:$K,COLUMN('Hospitalisation Details'!F1036),FALSE)</f>
        <v>10848.13</v>
      </c>
      <c r="N1037" s="28" t="str">
        <f>VLOOKUP($A1037,'Hospitalisation Details'!$A:$K,COLUMN('Hospitalisation Details'!G1036),FALSE)</f>
        <v>Tier - 3</v>
      </c>
      <c r="O1037" s="28" t="str">
        <f>VLOOKUP($A1037,'Hospitalisation Details'!$A:$K,COLUMN('Hospitalisation Details'!H1036),FALSE)</f>
        <v>Tier - 3</v>
      </c>
      <c r="P1037" s="28" t="str">
        <f>VLOOKUP($A1037,'Hospitalisation Details'!$A:$K,COLUMN('Hospitalisation Details'!I1036),FALSE)</f>
        <v>R1012</v>
      </c>
      <c r="Q1037" s="29">
        <f>VLOOKUP($A1037,'Hospitalisation Details'!$A:$K,COLUMN('Hospitalisation Details'!K1036),FALSE)</f>
        <v>51</v>
      </c>
    </row>
    <row r="1038" spans="1:17" ht="15.75" customHeight="1" x14ac:dyDescent="0.35">
      <c r="A1038" s="26" t="s">
        <v>1076</v>
      </c>
      <c r="B1038" s="11" t="str">
        <f>VLOOKUP(A1038,'Customer Names'!A:E,COLUMN('Customer Names'!D1037),FALSE)</f>
        <v>Mr. Daniel</v>
      </c>
      <c r="C1038" s="11">
        <f>VLOOKUP($A1038,'Medical Examinations'!$A:$J,COLUMN('Medical Examinations'!B1037),FALSE)</f>
        <v>33.630000000000003</v>
      </c>
      <c r="D1038" s="11">
        <f>VLOOKUP($A1038,'Medical Examinations'!$A:$J,COLUMN('Medical Examinations'!C1037),FALSE)</f>
        <v>11.31</v>
      </c>
      <c r="E1038" s="11" t="str">
        <f>VLOOKUP($A1038,'Medical Examinations'!$A:$J,COLUMN('Medical Examinations'!D1037),FALSE)</f>
        <v>No</v>
      </c>
      <c r="F1038" s="11" t="str">
        <f>VLOOKUP($A1038,'Medical Examinations'!$A:$J,COLUMN('Medical Examinations'!E1037),FALSE)</f>
        <v>No</v>
      </c>
      <c r="G1038" s="11" t="str">
        <f>VLOOKUP($A1038,'Medical Examinations'!$A:$J,COLUMN('Medical Examinations'!F1037),FALSE)</f>
        <v>No</v>
      </c>
      <c r="H1038" s="11">
        <f>VLOOKUP($A1038,'Medical Examinations'!$A:$J,COLUMN('Medical Examinations'!G1037),FALSE)</f>
        <v>0</v>
      </c>
      <c r="I1038" s="11" t="str">
        <f>VLOOKUP($A1038,'Medical Examinations'!$A:$J,COLUMN('Medical Examinations'!H1037),FALSE)</f>
        <v>No</v>
      </c>
      <c r="J1038" s="11" t="str">
        <f>VLOOKUP($A1038,'Medical Examinations'!$A:$J,COLUMN('Medical Examinations'!I1037),FALSE)</f>
        <v>Obesity</v>
      </c>
      <c r="K1038" s="11" t="str">
        <f>VLOOKUP($A1038,'Medical Examinations'!$A:$J,COLUMN('Medical Examinations'!J1037),FALSE)</f>
        <v>Diabetes</v>
      </c>
      <c r="L1038" s="27">
        <f>VLOOKUP($A1038,'Hospitalisation Details'!$A:$K,COLUMN('Hospitalisation Details'!J1037),FALSE)</f>
        <v>25047</v>
      </c>
      <c r="M1038" s="28">
        <f>VLOOKUP($A1038,'Hospitalisation Details'!$A:$K,COLUMN('Hospitalisation Details'!F1037),FALSE)</f>
        <v>10825.25</v>
      </c>
      <c r="N1038" s="28" t="str">
        <f>VLOOKUP($A1038,'Hospitalisation Details'!$A:$K,COLUMN('Hospitalisation Details'!G1037),FALSE)</f>
        <v>Tier - 3</v>
      </c>
      <c r="O1038" s="28" t="str">
        <f>VLOOKUP($A1038,'Hospitalisation Details'!$A:$K,COLUMN('Hospitalisation Details'!H1037),FALSE)</f>
        <v>Tier - 3</v>
      </c>
      <c r="P1038" s="28" t="str">
        <f>VLOOKUP($A1038,'Hospitalisation Details'!$A:$K,COLUMN('Hospitalisation Details'!I1037),FALSE)</f>
        <v>R1012</v>
      </c>
      <c r="Q1038" s="29">
        <f>VLOOKUP($A1038,'Hospitalisation Details'!$A:$K,COLUMN('Hospitalisation Details'!K1037),FALSE)</f>
        <v>54</v>
      </c>
    </row>
    <row r="1039" spans="1:17" ht="15.75" customHeight="1" x14ac:dyDescent="0.35">
      <c r="A1039" s="26" t="s">
        <v>1077</v>
      </c>
      <c r="B1039" s="11" t="str">
        <f>VLOOKUP(A1039,'Customer Names'!A:E,COLUMN('Customer Names'!D1038),FALSE)</f>
        <v>Mr. Joshua</v>
      </c>
      <c r="C1039" s="11">
        <f>VLOOKUP($A1039,'Medical Examinations'!$A:$J,COLUMN('Medical Examinations'!B1038),FALSE)</f>
        <v>32.67</v>
      </c>
      <c r="D1039" s="11">
        <f>VLOOKUP($A1039,'Medical Examinations'!$A:$J,COLUMN('Medical Examinations'!C1038),FALSE)</f>
        <v>11.81</v>
      </c>
      <c r="E1039" s="11" t="str">
        <f>VLOOKUP($A1039,'Medical Examinations'!$A:$J,COLUMN('Medical Examinations'!D1038),FALSE)</f>
        <v>Yes</v>
      </c>
      <c r="F1039" s="11" t="str">
        <f>VLOOKUP($A1039,'Medical Examinations'!$A:$J,COLUMN('Medical Examinations'!E1038),FALSE)</f>
        <v>No</v>
      </c>
      <c r="G1039" s="11" t="str">
        <f>VLOOKUP($A1039,'Medical Examinations'!$A:$J,COLUMN('Medical Examinations'!F1038),FALSE)</f>
        <v>No</v>
      </c>
      <c r="H1039" s="11">
        <f>VLOOKUP($A1039,'Medical Examinations'!$A:$J,COLUMN('Medical Examinations'!G1038),FALSE)</f>
        <v>0</v>
      </c>
      <c r="I1039" s="11" t="str">
        <f>VLOOKUP($A1039,'Medical Examinations'!$A:$J,COLUMN('Medical Examinations'!H1038),FALSE)</f>
        <v>No</v>
      </c>
      <c r="J1039" s="11" t="str">
        <f>VLOOKUP($A1039,'Medical Examinations'!$A:$J,COLUMN('Medical Examinations'!I1038),FALSE)</f>
        <v>Obesity</v>
      </c>
      <c r="K1039" s="11" t="str">
        <f>VLOOKUP($A1039,'Medical Examinations'!$A:$J,COLUMN('Medical Examinations'!J1038),FALSE)</f>
        <v>Diabetes</v>
      </c>
      <c r="L1039" s="27">
        <f>VLOOKUP($A1039,'Hospitalisation Details'!$A:$K,COLUMN('Hospitalisation Details'!J1038),FALSE)</f>
        <v>24747</v>
      </c>
      <c r="M1039" s="28">
        <f>VLOOKUP($A1039,'Hospitalisation Details'!$A:$K,COLUMN('Hospitalisation Details'!F1038),FALSE)</f>
        <v>10807.49</v>
      </c>
      <c r="N1039" s="28" t="str">
        <f>VLOOKUP($A1039,'Hospitalisation Details'!$A:$K,COLUMN('Hospitalisation Details'!G1038),FALSE)</f>
        <v>Tier - 3</v>
      </c>
      <c r="O1039" s="28" t="str">
        <f>VLOOKUP($A1039,'Hospitalisation Details'!$A:$K,COLUMN('Hospitalisation Details'!H1038),FALSE)</f>
        <v>Tier - 2</v>
      </c>
      <c r="P1039" s="28" t="str">
        <f>VLOOKUP($A1039,'Hospitalisation Details'!$A:$K,COLUMN('Hospitalisation Details'!I1038),FALSE)</f>
        <v>R1013</v>
      </c>
      <c r="Q1039" s="29">
        <f>VLOOKUP($A1039,'Hospitalisation Details'!$A:$K,COLUMN('Hospitalisation Details'!K1038),FALSE)</f>
        <v>55</v>
      </c>
    </row>
    <row r="1040" spans="1:17" ht="15.75" customHeight="1" x14ac:dyDescent="0.35">
      <c r="A1040" s="26" t="s">
        <v>1078</v>
      </c>
      <c r="B1040" s="11" t="str">
        <f>VLOOKUP(A1040,'Customer Names'!A:E,COLUMN('Customer Names'!D1039),FALSE)</f>
        <v>Ms. Erin</v>
      </c>
      <c r="C1040" s="11">
        <f>VLOOKUP($A1040,'Medical Examinations'!$A:$J,COLUMN('Medical Examinations'!B1039),FALSE)</f>
        <v>33.299999999999997</v>
      </c>
      <c r="D1040" s="11">
        <f>VLOOKUP($A1040,'Medical Examinations'!$A:$J,COLUMN('Medical Examinations'!C1039),FALSE)</f>
        <v>8.26</v>
      </c>
      <c r="E1040" s="11" t="str">
        <f>VLOOKUP($A1040,'Medical Examinations'!$A:$J,COLUMN('Medical Examinations'!D1039),FALSE)</f>
        <v>Yes</v>
      </c>
      <c r="F1040" s="11" t="str">
        <f>VLOOKUP($A1040,'Medical Examinations'!$A:$J,COLUMN('Medical Examinations'!E1039),FALSE)</f>
        <v>No</v>
      </c>
      <c r="G1040" s="11" t="str">
        <f>VLOOKUP($A1040,'Medical Examinations'!$A:$J,COLUMN('Medical Examinations'!F1039),FALSE)</f>
        <v>No</v>
      </c>
      <c r="H1040" s="11">
        <f>VLOOKUP($A1040,'Medical Examinations'!$A:$J,COLUMN('Medical Examinations'!G1039),FALSE)</f>
        <v>2</v>
      </c>
      <c r="I1040" s="11" t="str">
        <f>VLOOKUP($A1040,'Medical Examinations'!$A:$J,COLUMN('Medical Examinations'!H1039),FALSE)</f>
        <v>No</v>
      </c>
      <c r="J1040" s="11" t="str">
        <f>VLOOKUP($A1040,'Medical Examinations'!$A:$J,COLUMN('Medical Examinations'!I1039),FALSE)</f>
        <v>Obesity</v>
      </c>
      <c r="K1040" s="11" t="str">
        <f>VLOOKUP($A1040,'Medical Examinations'!$A:$J,COLUMN('Medical Examinations'!J1039),FALSE)</f>
        <v>Diabetes</v>
      </c>
      <c r="L1040" s="27">
        <f>VLOOKUP($A1040,'Hospitalisation Details'!$A:$K,COLUMN('Hospitalisation Details'!J1039),FALSE)</f>
        <v>25920</v>
      </c>
      <c r="M1040" s="28">
        <f>VLOOKUP($A1040,'Hospitalisation Details'!$A:$K,COLUMN('Hospitalisation Details'!F1039),FALSE)</f>
        <v>10806.84</v>
      </c>
      <c r="N1040" s="28" t="str">
        <f>VLOOKUP($A1040,'Hospitalisation Details'!$A:$K,COLUMN('Hospitalisation Details'!G1039),FALSE)</f>
        <v>Tier - 3</v>
      </c>
      <c r="O1040" s="28" t="str">
        <f>VLOOKUP($A1040,'Hospitalisation Details'!$A:$K,COLUMN('Hospitalisation Details'!H1039),FALSE)</f>
        <v>Tier - 2</v>
      </c>
      <c r="P1040" s="28" t="str">
        <f>VLOOKUP($A1040,'Hospitalisation Details'!$A:$K,COLUMN('Hospitalisation Details'!I1039),FALSE)</f>
        <v>R1011</v>
      </c>
      <c r="Q1040" s="29">
        <f>VLOOKUP($A1040,'Hospitalisation Details'!$A:$K,COLUMN('Hospitalisation Details'!K1039),FALSE)</f>
        <v>52</v>
      </c>
    </row>
    <row r="1041" spans="1:17" ht="15.75" customHeight="1" x14ac:dyDescent="0.35">
      <c r="A1041" s="26" t="s">
        <v>1079</v>
      </c>
      <c r="B1041" s="11" t="str">
        <f>VLOOKUP(A1041,'Customer Names'!A:E,COLUMN('Customer Names'!D1040),FALSE)</f>
        <v>Ms. Shure</v>
      </c>
      <c r="C1041" s="11">
        <f>VLOOKUP($A1041,'Medical Examinations'!$A:$J,COLUMN('Medical Examinations'!B1040),FALSE)</f>
        <v>30.78</v>
      </c>
      <c r="D1041" s="11">
        <f>VLOOKUP($A1041,'Medical Examinations'!$A:$J,COLUMN('Medical Examinations'!C1040),FALSE)</f>
        <v>10.74</v>
      </c>
      <c r="E1041" s="11" t="str">
        <f>VLOOKUP($A1041,'Medical Examinations'!$A:$J,COLUMN('Medical Examinations'!D1040),FALSE)</f>
        <v>Yes</v>
      </c>
      <c r="F1041" s="11" t="str">
        <f>VLOOKUP($A1041,'Medical Examinations'!$A:$J,COLUMN('Medical Examinations'!E1040),FALSE)</f>
        <v>No</v>
      </c>
      <c r="G1041" s="11" t="str">
        <f>VLOOKUP($A1041,'Medical Examinations'!$A:$J,COLUMN('Medical Examinations'!F1040),FALSE)</f>
        <v>No</v>
      </c>
      <c r="H1041" s="11">
        <f>VLOOKUP($A1041,'Medical Examinations'!$A:$J,COLUMN('Medical Examinations'!G1040),FALSE)</f>
        <v>2</v>
      </c>
      <c r="I1041" s="11" t="str">
        <f>VLOOKUP($A1041,'Medical Examinations'!$A:$J,COLUMN('Medical Examinations'!H1040),FALSE)</f>
        <v>No</v>
      </c>
      <c r="J1041" s="11" t="str">
        <f>VLOOKUP($A1041,'Medical Examinations'!$A:$J,COLUMN('Medical Examinations'!I1040),FALSE)</f>
        <v>Obesity</v>
      </c>
      <c r="K1041" s="11" t="str">
        <f>VLOOKUP($A1041,'Medical Examinations'!$A:$J,COLUMN('Medical Examinations'!J1040),FALSE)</f>
        <v>Diabetes</v>
      </c>
      <c r="L1041" s="27">
        <f>VLOOKUP($A1041,'Hospitalisation Details'!$A:$K,COLUMN('Hospitalisation Details'!J1040),FALSE)</f>
        <v>25869</v>
      </c>
      <c r="M1041" s="28">
        <f>VLOOKUP($A1041,'Hospitalisation Details'!$A:$K,COLUMN('Hospitalisation Details'!F1040),FALSE)</f>
        <v>10797.34</v>
      </c>
      <c r="N1041" s="28" t="str">
        <f>VLOOKUP($A1041,'Hospitalisation Details'!$A:$K,COLUMN('Hospitalisation Details'!G1040),FALSE)</f>
        <v>Tier - 3</v>
      </c>
      <c r="O1041" s="28" t="str">
        <f>VLOOKUP($A1041,'Hospitalisation Details'!$A:$K,COLUMN('Hospitalisation Details'!H1040),FALSE)</f>
        <v>Tier - 2</v>
      </c>
      <c r="P1041" s="28" t="str">
        <f>VLOOKUP($A1041,'Hospitalisation Details'!$A:$K,COLUMN('Hospitalisation Details'!I1040),FALSE)</f>
        <v>R1023</v>
      </c>
      <c r="Q1041" s="29">
        <f>VLOOKUP($A1041,'Hospitalisation Details'!$A:$K,COLUMN('Hospitalisation Details'!K1040),FALSE)</f>
        <v>52</v>
      </c>
    </row>
    <row r="1042" spans="1:17" ht="15.75" customHeight="1" x14ac:dyDescent="0.35">
      <c r="A1042" s="26" t="s">
        <v>1080</v>
      </c>
      <c r="B1042" s="11" t="str">
        <f>VLOOKUP(A1042,'Customer Names'!A:E,COLUMN('Customer Names'!D1041),FALSE)</f>
        <v>Mr. Richard</v>
      </c>
      <c r="C1042" s="11">
        <f>VLOOKUP($A1042,'Medical Examinations'!$A:$J,COLUMN('Medical Examinations'!B1041),FALSE)</f>
        <v>28.975000000000001</v>
      </c>
      <c r="D1042" s="11">
        <f>VLOOKUP($A1042,'Medical Examinations'!$A:$J,COLUMN('Medical Examinations'!C1041),FALSE)</f>
        <v>7.69</v>
      </c>
      <c r="E1042" s="11" t="str">
        <f>VLOOKUP($A1042,'Medical Examinations'!$A:$J,COLUMN('Medical Examinations'!D1041),FALSE)</f>
        <v>Yes</v>
      </c>
      <c r="F1042" s="11" t="str">
        <f>VLOOKUP($A1042,'Medical Examinations'!$A:$J,COLUMN('Medical Examinations'!E1041),FALSE)</f>
        <v>No</v>
      </c>
      <c r="G1042" s="11" t="str">
        <f>VLOOKUP($A1042,'Medical Examinations'!$A:$J,COLUMN('Medical Examinations'!F1041),FALSE)</f>
        <v>No</v>
      </c>
      <c r="H1042" s="11">
        <f>VLOOKUP($A1042,'Medical Examinations'!$A:$J,COLUMN('Medical Examinations'!G1041),FALSE)</f>
        <v>0</v>
      </c>
      <c r="I1042" s="11" t="str">
        <f>VLOOKUP($A1042,'Medical Examinations'!$A:$J,COLUMN('Medical Examinations'!H1041),FALSE)</f>
        <v>No</v>
      </c>
      <c r="J1042" s="11" t="str">
        <f>VLOOKUP($A1042,'Medical Examinations'!$A:$J,COLUMN('Medical Examinations'!I1041),FALSE)</f>
        <v>Overweight</v>
      </c>
      <c r="K1042" s="11" t="str">
        <f>VLOOKUP($A1042,'Medical Examinations'!$A:$J,COLUMN('Medical Examinations'!J1041),FALSE)</f>
        <v>Diabetes</v>
      </c>
      <c r="L1042" s="27">
        <f>VLOOKUP($A1042,'Hospitalisation Details'!$A:$K,COLUMN('Hospitalisation Details'!J1041),FALSE)</f>
        <v>24768</v>
      </c>
      <c r="M1042" s="28">
        <f>VLOOKUP($A1042,'Hospitalisation Details'!$A:$K,COLUMN('Hospitalisation Details'!F1041),FALSE)</f>
        <v>10796.35</v>
      </c>
      <c r="N1042" s="28" t="str">
        <f>VLOOKUP($A1042,'Hospitalisation Details'!$A:$K,COLUMN('Hospitalisation Details'!G1041),FALSE)</f>
        <v>Tier - 3</v>
      </c>
      <c r="O1042" s="28" t="str">
        <f>VLOOKUP($A1042,'Hospitalisation Details'!$A:$K,COLUMN('Hospitalisation Details'!H1041),FALSE)</f>
        <v>Tier - 1</v>
      </c>
      <c r="P1042" s="28" t="str">
        <f>VLOOKUP($A1042,'Hospitalisation Details'!$A:$K,COLUMN('Hospitalisation Details'!I1041),FALSE)</f>
        <v>R1019</v>
      </c>
      <c r="Q1042" s="29">
        <f>VLOOKUP($A1042,'Hospitalisation Details'!$A:$K,COLUMN('Hospitalisation Details'!K1041),FALSE)</f>
        <v>55</v>
      </c>
    </row>
    <row r="1043" spans="1:17" ht="15.75" customHeight="1" x14ac:dyDescent="0.35">
      <c r="A1043" s="26" t="s">
        <v>1081</v>
      </c>
      <c r="B1043" s="11" t="str">
        <f>VLOOKUP(A1043,'Customer Names'!A:E,COLUMN('Customer Names'!D1042),FALSE)</f>
        <v>Ms. Brenda</v>
      </c>
      <c r="C1043" s="11">
        <f>VLOOKUP($A1043,'Medical Examinations'!$A:$J,COLUMN('Medical Examinations'!B1042),FALSE)</f>
        <v>33.4</v>
      </c>
      <c r="D1043" s="11">
        <f>VLOOKUP($A1043,'Medical Examinations'!$A:$J,COLUMN('Medical Examinations'!C1042),FALSE)</f>
        <v>4.84</v>
      </c>
      <c r="E1043" s="11" t="str">
        <f>VLOOKUP($A1043,'Medical Examinations'!$A:$J,COLUMN('Medical Examinations'!D1042),FALSE)</f>
        <v>No</v>
      </c>
      <c r="F1043" s="11" t="str">
        <f>VLOOKUP($A1043,'Medical Examinations'!$A:$J,COLUMN('Medical Examinations'!E1042),FALSE)</f>
        <v>No</v>
      </c>
      <c r="G1043" s="11" t="str">
        <f>VLOOKUP($A1043,'Medical Examinations'!$A:$J,COLUMN('Medical Examinations'!F1042),FALSE)</f>
        <v>No</v>
      </c>
      <c r="H1043" s="11">
        <f>VLOOKUP($A1043,'Medical Examinations'!$A:$J,COLUMN('Medical Examinations'!G1042),FALSE)</f>
        <v>0</v>
      </c>
      <c r="I1043" s="11" t="str">
        <f>VLOOKUP($A1043,'Medical Examinations'!$A:$J,COLUMN('Medical Examinations'!H1042),FALSE)</f>
        <v>No</v>
      </c>
      <c r="J1043" s="11" t="str">
        <f>VLOOKUP($A1043,'Medical Examinations'!$A:$J,COLUMN('Medical Examinations'!I1042),FALSE)</f>
        <v>Obesity</v>
      </c>
      <c r="K1043" s="11" t="str">
        <f>VLOOKUP($A1043,'Medical Examinations'!$A:$J,COLUMN('Medical Examinations'!J1042),FALSE)</f>
        <v>Normal</v>
      </c>
      <c r="L1043" s="27">
        <f>VLOOKUP($A1043,'Hospitalisation Details'!$A:$K,COLUMN('Hospitalisation Details'!J1042),FALSE)</f>
        <v>36518</v>
      </c>
      <c r="M1043" s="28">
        <f>VLOOKUP($A1043,'Hospitalisation Details'!$A:$K,COLUMN('Hospitalisation Details'!F1042),FALSE)</f>
        <v>10795.94</v>
      </c>
      <c r="N1043" s="28" t="str">
        <f>VLOOKUP($A1043,'Hospitalisation Details'!$A:$K,COLUMN('Hospitalisation Details'!G1042),FALSE)</f>
        <v>Tier - 3</v>
      </c>
      <c r="O1043" s="28" t="str">
        <f>VLOOKUP($A1043,'Hospitalisation Details'!$A:$K,COLUMN('Hospitalisation Details'!H1042),FALSE)</f>
        <v>Tier - 1</v>
      </c>
      <c r="P1043" s="28" t="str">
        <f>VLOOKUP($A1043,'Hospitalisation Details'!$A:$K,COLUMN('Hospitalisation Details'!I1042),FALSE)</f>
        <v>R1011</v>
      </c>
      <c r="Q1043" s="29">
        <f>VLOOKUP($A1043,'Hospitalisation Details'!$A:$K,COLUMN('Hospitalisation Details'!K1042),FALSE)</f>
        <v>23</v>
      </c>
    </row>
    <row r="1044" spans="1:17" ht="15.75" customHeight="1" x14ac:dyDescent="0.35">
      <c r="A1044" s="26" t="s">
        <v>1082</v>
      </c>
      <c r="B1044" s="11" t="str">
        <f>VLOOKUP(A1044,'Customer Names'!A:E,COLUMN('Customer Names'!D1043),FALSE)</f>
        <v>Mr. Joseph</v>
      </c>
      <c r="C1044" s="11">
        <f>VLOOKUP($A1044,'Medical Examinations'!$A:$J,COLUMN('Medical Examinations'!B1043),FALSE)</f>
        <v>21.5</v>
      </c>
      <c r="D1044" s="11">
        <f>VLOOKUP($A1044,'Medical Examinations'!$A:$J,COLUMN('Medical Examinations'!C1043),FALSE)</f>
        <v>9.77</v>
      </c>
      <c r="E1044" s="11" t="str">
        <f>VLOOKUP($A1044,'Medical Examinations'!$A:$J,COLUMN('Medical Examinations'!D1043),FALSE)</f>
        <v>Yes</v>
      </c>
      <c r="F1044" s="11" t="str">
        <f>VLOOKUP($A1044,'Medical Examinations'!$A:$J,COLUMN('Medical Examinations'!E1043),FALSE)</f>
        <v>No</v>
      </c>
      <c r="G1044" s="11" t="str">
        <f>VLOOKUP($A1044,'Medical Examinations'!$A:$J,COLUMN('Medical Examinations'!F1043),FALSE)</f>
        <v>No</v>
      </c>
      <c r="H1044" s="11">
        <f>VLOOKUP($A1044,'Medical Examinations'!$A:$J,COLUMN('Medical Examinations'!G1043),FALSE)</f>
        <v>0</v>
      </c>
      <c r="I1044" s="11" t="str">
        <f>VLOOKUP($A1044,'Medical Examinations'!$A:$J,COLUMN('Medical Examinations'!H1043),FALSE)</f>
        <v>No</v>
      </c>
      <c r="J1044" s="11" t="str">
        <f>VLOOKUP($A1044,'Medical Examinations'!$A:$J,COLUMN('Medical Examinations'!I1043),FALSE)</f>
        <v>Healthy Weight</v>
      </c>
      <c r="K1044" s="11" t="str">
        <f>VLOOKUP($A1044,'Medical Examinations'!$A:$J,COLUMN('Medical Examinations'!J1043),FALSE)</f>
        <v>Diabetes</v>
      </c>
      <c r="L1044" s="27">
        <f>VLOOKUP($A1044,'Hospitalisation Details'!$A:$K,COLUMN('Hospitalisation Details'!J1043),FALSE)</f>
        <v>24787</v>
      </c>
      <c r="M1044" s="28">
        <f>VLOOKUP($A1044,'Hospitalisation Details'!$A:$K,COLUMN('Hospitalisation Details'!F1043),FALSE)</f>
        <v>10791.96</v>
      </c>
      <c r="N1044" s="28" t="str">
        <f>VLOOKUP($A1044,'Hospitalisation Details'!$A:$K,COLUMN('Hospitalisation Details'!G1043),FALSE)</f>
        <v>Tier - 3</v>
      </c>
      <c r="O1044" s="28" t="str">
        <f>VLOOKUP($A1044,'Hospitalisation Details'!$A:$K,COLUMN('Hospitalisation Details'!H1043),FALSE)</f>
        <v>Tier - 2</v>
      </c>
      <c r="P1044" s="28" t="str">
        <f>VLOOKUP($A1044,'Hospitalisation Details'!$A:$K,COLUMN('Hospitalisation Details'!I1043),FALSE)</f>
        <v>R1011</v>
      </c>
      <c r="Q1044" s="29">
        <f>VLOOKUP($A1044,'Hospitalisation Details'!$A:$K,COLUMN('Hospitalisation Details'!K1043),FALSE)</f>
        <v>55</v>
      </c>
    </row>
    <row r="1045" spans="1:17" ht="15.75" customHeight="1" x14ac:dyDescent="0.35">
      <c r="A1045" s="26" t="s">
        <v>1083</v>
      </c>
      <c r="B1045" s="11" t="str">
        <f>VLOOKUP(A1045,'Customer Names'!A:E,COLUMN('Customer Names'!D1044),FALSE)</f>
        <v>Mr. Stephen</v>
      </c>
      <c r="C1045" s="11">
        <f>VLOOKUP($A1045,'Medical Examinations'!$A:$J,COLUMN('Medical Examinations'!B1044),FALSE)</f>
        <v>38.14</v>
      </c>
      <c r="D1045" s="11">
        <f>VLOOKUP($A1045,'Medical Examinations'!$A:$J,COLUMN('Medical Examinations'!C1044),FALSE)</f>
        <v>5.84</v>
      </c>
      <c r="E1045" s="11" t="str">
        <f>VLOOKUP($A1045,'Medical Examinations'!$A:$J,COLUMN('Medical Examinations'!D1044),FALSE)</f>
        <v>No</v>
      </c>
      <c r="F1045" s="11" t="str">
        <f>VLOOKUP($A1045,'Medical Examinations'!$A:$J,COLUMN('Medical Examinations'!E1044),FALSE)</f>
        <v>No</v>
      </c>
      <c r="G1045" s="11" t="str">
        <f>VLOOKUP($A1045,'Medical Examinations'!$A:$J,COLUMN('Medical Examinations'!F1044),FALSE)</f>
        <v>No</v>
      </c>
      <c r="H1045" s="11">
        <f>VLOOKUP($A1045,'Medical Examinations'!$A:$J,COLUMN('Medical Examinations'!G1044),FALSE)</f>
        <v>0</v>
      </c>
      <c r="I1045" s="11" t="str">
        <f>VLOOKUP($A1045,'Medical Examinations'!$A:$J,COLUMN('Medical Examinations'!H1044),FALSE)</f>
        <v>No</v>
      </c>
      <c r="J1045" s="11" t="str">
        <f>VLOOKUP($A1045,'Medical Examinations'!$A:$J,COLUMN('Medical Examinations'!I1044),FALSE)</f>
        <v>Obesity</v>
      </c>
      <c r="K1045" s="11" t="str">
        <f>VLOOKUP($A1045,'Medical Examinations'!$A:$J,COLUMN('Medical Examinations'!J1044),FALSE)</f>
        <v>Prediabetes</v>
      </c>
      <c r="L1045" s="27">
        <f>VLOOKUP($A1045,'Hospitalisation Details'!$A:$K,COLUMN('Hospitalisation Details'!J1044),FALSE)</f>
        <v>32837</v>
      </c>
      <c r="M1045" s="28">
        <f>VLOOKUP($A1045,'Hospitalisation Details'!$A:$K,COLUMN('Hospitalisation Details'!F1044),FALSE)</f>
        <v>10769.75</v>
      </c>
      <c r="N1045" s="28" t="str">
        <f>VLOOKUP($A1045,'Hospitalisation Details'!$A:$K,COLUMN('Hospitalisation Details'!G1044),FALSE)</f>
        <v>Tier - 3</v>
      </c>
      <c r="O1045" s="28" t="str">
        <f>VLOOKUP($A1045,'Hospitalisation Details'!$A:$K,COLUMN('Hospitalisation Details'!H1044),FALSE)</f>
        <v>Tier - 2</v>
      </c>
      <c r="P1045" s="28" t="str">
        <f>VLOOKUP($A1045,'Hospitalisation Details'!$A:$K,COLUMN('Hospitalisation Details'!I1044),FALSE)</f>
        <v>R1022</v>
      </c>
      <c r="Q1045" s="29">
        <f>VLOOKUP($A1045,'Hospitalisation Details'!$A:$K,COLUMN('Hospitalisation Details'!K1044),FALSE)</f>
        <v>33</v>
      </c>
    </row>
    <row r="1046" spans="1:17" ht="15.75" customHeight="1" x14ac:dyDescent="0.35">
      <c r="A1046" s="26" t="s">
        <v>1084</v>
      </c>
      <c r="B1046" s="11" t="str">
        <f>VLOOKUP(A1046,'Customer Names'!A:E,COLUMN('Customer Names'!D1045),FALSE)</f>
        <v>Mrs. Kathya</v>
      </c>
      <c r="C1046" s="11">
        <f>VLOOKUP($A1046,'Medical Examinations'!$A:$J,COLUMN('Medical Examinations'!B1045),FALSE)</f>
        <v>35.42</v>
      </c>
      <c r="D1046" s="11">
        <f>VLOOKUP($A1046,'Medical Examinations'!$A:$J,COLUMN('Medical Examinations'!C1045),FALSE)</f>
        <v>8.6999999999999993</v>
      </c>
      <c r="E1046" s="11" t="str">
        <f>VLOOKUP($A1046,'Medical Examinations'!$A:$J,COLUMN('Medical Examinations'!D1045),FALSE)</f>
        <v>Yes</v>
      </c>
      <c r="F1046" s="11" t="str">
        <f>VLOOKUP($A1046,'Medical Examinations'!$A:$J,COLUMN('Medical Examinations'!E1045),FALSE)</f>
        <v>No</v>
      </c>
      <c r="G1046" s="11" t="str">
        <f>VLOOKUP($A1046,'Medical Examinations'!$A:$J,COLUMN('Medical Examinations'!F1045),FALSE)</f>
        <v>No</v>
      </c>
      <c r="H1046" s="11">
        <f>VLOOKUP($A1046,'Medical Examinations'!$A:$J,COLUMN('Medical Examinations'!G1045),FALSE)</f>
        <v>1</v>
      </c>
      <c r="I1046" s="11" t="str">
        <f>VLOOKUP($A1046,'Medical Examinations'!$A:$J,COLUMN('Medical Examinations'!H1045),FALSE)</f>
        <v>No</v>
      </c>
      <c r="J1046" s="11" t="str">
        <f>VLOOKUP($A1046,'Medical Examinations'!$A:$J,COLUMN('Medical Examinations'!I1045),FALSE)</f>
        <v>Obesity</v>
      </c>
      <c r="K1046" s="11" t="str">
        <f>VLOOKUP($A1046,'Medical Examinations'!$A:$J,COLUMN('Medical Examinations'!J1045),FALSE)</f>
        <v>Diabetes</v>
      </c>
      <c r="L1046" s="27">
        <f>VLOOKUP($A1046,'Hospitalisation Details'!$A:$K,COLUMN('Hospitalisation Details'!J1045),FALSE)</f>
        <v>31653</v>
      </c>
      <c r="M1046" s="28">
        <f>VLOOKUP($A1046,'Hospitalisation Details'!$A:$K,COLUMN('Hospitalisation Details'!F1045),FALSE)</f>
        <v>10749.02</v>
      </c>
      <c r="N1046" s="28" t="str">
        <f>VLOOKUP($A1046,'Hospitalisation Details'!$A:$K,COLUMN('Hospitalisation Details'!G1045),FALSE)</f>
        <v>Tier - 3</v>
      </c>
      <c r="O1046" s="28" t="str">
        <f>VLOOKUP($A1046,'Hospitalisation Details'!$A:$K,COLUMN('Hospitalisation Details'!H1045),FALSE)</f>
        <v>Tier - 1</v>
      </c>
      <c r="P1046" s="28" t="str">
        <f>VLOOKUP($A1046,'Hospitalisation Details'!$A:$K,COLUMN('Hospitalisation Details'!I1045),FALSE)</f>
        <v>R1026</v>
      </c>
      <c r="Q1046" s="29">
        <f>VLOOKUP($A1046,'Hospitalisation Details'!$A:$K,COLUMN('Hospitalisation Details'!K1045),FALSE)</f>
        <v>36</v>
      </c>
    </row>
    <row r="1047" spans="1:17" ht="15.75" customHeight="1" x14ac:dyDescent="0.35">
      <c r="A1047" s="26" t="s">
        <v>1085</v>
      </c>
      <c r="B1047" s="11" t="str">
        <f>VLOOKUP(A1047,'Customer Names'!A:E,COLUMN('Customer Names'!D1046),FALSE)</f>
        <v>Mr. Wesley</v>
      </c>
      <c r="C1047" s="11">
        <f>VLOOKUP($A1047,'Medical Examinations'!$A:$J,COLUMN('Medical Examinations'!B1046),FALSE)</f>
        <v>35.625</v>
      </c>
      <c r="D1047" s="11">
        <f>VLOOKUP($A1047,'Medical Examinations'!$A:$J,COLUMN('Medical Examinations'!C1046),FALSE)</f>
        <v>10.79</v>
      </c>
      <c r="E1047" s="11" t="str">
        <f>VLOOKUP($A1047,'Medical Examinations'!$A:$J,COLUMN('Medical Examinations'!D1046),FALSE)</f>
        <v>No</v>
      </c>
      <c r="F1047" s="11" t="str">
        <f>VLOOKUP($A1047,'Medical Examinations'!$A:$J,COLUMN('Medical Examinations'!E1046),FALSE)</f>
        <v>No</v>
      </c>
      <c r="G1047" s="11" t="str">
        <f>VLOOKUP($A1047,'Medical Examinations'!$A:$J,COLUMN('Medical Examinations'!F1046),FALSE)</f>
        <v>No</v>
      </c>
      <c r="H1047" s="11">
        <f>VLOOKUP($A1047,'Medical Examinations'!$A:$J,COLUMN('Medical Examinations'!G1046),FALSE)</f>
        <v>0</v>
      </c>
      <c r="I1047" s="11" t="str">
        <f>VLOOKUP($A1047,'Medical Examinations'!$A:$J,COLUMN('Medical Examinations'!H1046),FALSE)</f>
        <v>No</v>
      </c>
      <c r="J1047" s="11" t="str">
        <f>VLOOKUP($A1047,'Medical Examinations'!$A:$J,COLUMN('Medical Examinations'!I1046),FALSE)</f>
        <v>Obesity</v>
      </c>
      <c r="K1047" s="11" t="str">
        <f>VLOOKUP($A1047,'Medical Examinations'!$A:$J,COLUMN('Medical Examinations'!J1046),FALSE)</f>
        <v>Diabetes</v>
      </c>
      <c r="L1047" s="27">
        <f>VLOOKUP($A1047,'Hospitalisation Details'!$A:$K,COLUMN('Hospitalisation Details'!J1046),FALSE)</f>
        <v>27372</v>
      </c>
      <c r="M1047" s="28">
        <f>VLOOKUP($A1047,'Hospitalisation Details'!$A:$K,COLUMN('Hospitalisation Details'!F1046),FALSE)</f>
        <v>10736.87</v>
      </c>
      <c r="N1047" s="28" t="str">
        <f>VLOOKUP($A1047,'Hospitalisation Details'!$A:$K,COLUMN('Hospitalisation Details'!G1046),FALSE)</f>
        <v>Tier - 3</v>
      </c>
      <c r="O1047" s="28" t="str">
        <f>VLOOKUP($A1047,'Hospitalisation Details'!$A:$K,COLUMN('Hospitalisation Details'!H1046),FALSE)</f>
        <v>Tier - 1</v>
      </c>
      <c r="P1047" s="28" t="str">
        <f>VLOOKUP($A1047,'Hospitalisation Details'!$A:$K,COLUMN('Hospitalisation Details'!I1046),FALSE)</f>
        <v>R1016</v>
      </c>
      <c r="Q1047" s="29">
        <f>VLOOKUP($A1047,'Hospitalisation Details'!$A:$K,COLUMN('Hospitalisation Details'!K1046),FALSE)</f>
        <v>48</v>
      </c>
    </row>
    <row r="1048" spans="1:17" ht="15.75" customHeight="1" x14ac:dyDescent="0.35">
      <c r="A1048" s="26" t="s">
        <v>1086</v>
      </c>
      <c r="B1048" s="11" t="str">
        <f>VLOOKUP(A1048,'Customer Names'!A:E,COLUMN('Customer Names'!D1047),FALSE)</f>
        <v>Mr. Tim</v>
      </c>
      <c r="C1048" s="11">
        <f>VLOOKUP($A1048,'Medical Examinations'!$A:$J,COLUMN('Medical Examinations'!B1047),FALSE)</f>
        <v>45.51</v>
      </c>
      <c r="D1048" s="11">
        <f>VLOOKUP($A1048,'Medical Examinations'!$A:$J,COLUMN('Medical Examinations'!C1047),FALSE)</f>
        <v>4.32</v>
      </c>
      <c r="E1048" s="11" t="str">
        <f>VLOOKUP($A1048,'Medical Examinations'!$A:$J,COLUMN('Medical Examinations'!D1047),FALSE)</f>
        <v>No</v>
      </c>
      <c r="F1048" s="11" t="str">
        <f>VLOOKUP($A1048,'Medical Examinations'!$A:$J,COLUMN('Medical Examinations'!E1047),FALSE)</f>
        <v>No</v>
      </c>
      <c r="G1048" s="11" t="str">
        <f>VLOOKUP($A1048,'Medical Examinations'!$A:$J,COLUMN('Medical Examinations'!F1047),FALSE)</f>
        <v>No</v>
      </c>
      <c r="H1048" s="11">
        <f>VLOOKUP($A1048,'Medical Examinations'!$A:$J,COLUMN('Medical Examinations'!G1047),FALSE)</f>
        <v>1</v>
      </c>
      <c r="I1048" s="11" t="str">
        <f>VLOOKUP($A1048,'Medical Examinations'!$A:$J,COLUMN('Medical Examinations'!H1047),FALSE)</f>
        <v>No</v>
      </c>
      <c r="J1048" s="11" t="str">
        <f>VLOOKUP($A1048,'Medical Examinations'!$A:$J,COLUMN('Medical Examinations'!I1047),FALSE)</f>
        <v>Obesity</v>
      </c>
      <c r="K1048" s="11" t="str">
        <f>VLOOKUP($A1048,'Medical Examinations'!$A:$J,COLUMN('Medical Examinations'!J1047),FALSE)</f>
        <v>Normal</v>
      </c>
      <c r="L1048" s="27">
        <f>VLOOKUP($A1048,'Hospitalisation Details'!$A:$K,COLUMN('Hospitalisation Details'!J1047),FALSE)</f>
        <v>33780</v>
      </c>
      <c r="M1048" s="28">
        <f>VLOOKUP($A1048,'Hospitalisation Details'!$A:$K,COLUMN('Hospitalisation Details'!F1047),FALSE)</f>
        <v>10719.57</v>
      </c>
      <c r="N1048" s="28" t="str">
        <f>VLOOKUP($A1048,'Hospitalisation Details'!$A:$K,COLUMN('Hospitalisation Details'!G1047),FALSE)</f>
        <v>Tier - 3</v>
      </c>
      <c r="O1048" s="28" t="str">
        <f>VLOOKUP($A1048,'Hospitalisation Details'!$A:$K,COLUMN('Hospitalisation Details'!H1047),FALSE)</f>
        <v>Tier - 1</v>
      </c>
      <c r="P1048" s="28" t="str">
        <f>VLOOKUP($A1048,'Hospitalisation Details'!$A:$K,COLUMN('Hospitalisation Details'!I1047),FALSE)</f>
        <v>R1012</v>
      </c>
      <c r="Q1048" s="29">
        <f>VLOOKUP($A1048,'Hospitalisation Details'!$A:$K,COLUMN('Hospitalisation Details'!K1047),FALSE)</f>
        <v>30</v>
      </c>
    </row>
    <row r="1049" spans="1:17" ht="15.75" customHeight="1" x14ac:dyDescent="0.35">
      <c r="A1049" s="26" t="s">
        <v>1087</v>
      </c>
      <c r="B1049" s="11" t="str">
        <f>VLOOKUP(A1049,'Customer Names'!A:E,COLUMN('Customer Names'!D1048),FALSE)</f>
        <v>Ms. Jamie</v>
      </c>
      <c r="C1049" s="11">
        <f>VLOOKUP($A1049,'Medical Examinations'!$A:$J,COLUMN('Medical Examinations'!B1048),FALSE)</f>
        <v>37.1</v>
      </c>
      <c r="D1049" s="11">
        <f>VLOOKUP($A1049,'Medical Examinations'!$A:$J,COLUMN('Medical Examinations'!C1048),FALSE)</f>
        <v>7.19</v>
      </c>
      <c r="E1049" s="11" t="str">
        <f>VLOOKUP($A1049,'Medical Examinations'!$A:$J,COLUMN('Medical Examinations'!D1048),FALSE)</f>
        <v>Yes</v>
      </c>
      <c r="F1049" s="11" t="str">
        <f>VLOOKUP($A1049,'Medical Examinations'!$A:$J,COLUMN('Medical Examinations'!E1048),FALSE)</f>
        <v>No</v>
      </c>
      <c r="G1049" s="11" t="str">
        <f>VLOOKUP($A1049,'Medical Examinations'!$A:$J,COLUMN('Medical Examinations'!F1048),FALSE)</f>
        <v>No</v>
      </c>
      <c r="H1049" s="11">
        <f>VLOOKUP($A1049,'Medical Examinations'!$A:$J,COLUMN('Medical Examinations'!G1048),FALSE)</f>
        <v>0</v>
      </c>
      <c r="I1049" s="11" t="str">
        <f>VLOOKUP($A1049,'Medical Examinations'!$A:$J,COLUMN('Medical Examinations'!H1048),FALSE)</f>
        <v>No</v>
      </c>
      <c r="J1049" s="11" t="str">
        <f>VLOOKUP($A1049,'Medical Examinations'!$A:$J,COLUMN('Medical Examinations'!I1048),FALSE)</f>
        <v>Obesity</v>
      </c>
      <c r="K1049" s="11" t="str">
        <f>VLOOKUP($A1049,'Medical Examinations'!$A:$J,COLUMN('Medical Examinations'!J1048),FALSE)</f>
        <v>Diabetes</v>
      </c>
      <c r="L1049" s="27">
        <f>VLOOKUP($A1049,'Hospitalisation Details'!$A:$K,COLUMN('Hospitalisation Details'!J1048),FALSE)</f>
        <v>24750</v>
      </c>
      <c r="M1049" s="28">
        <f>VLOOKUP($A1049,'Hospitalisation Details'!$A:$K,COLUMN('Hospitalisation Details'!F1048),FALSE)</f>
        <v>10713.64</v>
      </c>
      <c r="N1049" s="28" t="str">
        <f>VLOOKUP($A1049,'Hospitalisation Details'!$A:$K,COLUMN('Hospitalisation Details'!G1048),FALSE)</f>
        <v>Tier - 3</v>
      </c>
      <c r="O1049" s="28" t="str">
        <f>VLOOKUP($A1049,'Hospitalisation Details'!$A:$K,COLUMN('Hospitalisation Details'!H1048),FALSE)</f>
        <v>Tier - 3</v>
      </c>
      <c r="P1049" s="28" t="str">
        <f>VLOOKUP($A1049,'Hospitalisation Details'!$A:$K,COLUMN('Hospitalisation Details'!I1048),FALSE)</f>
        <v>R1011</v>
      </c>
      <c r="Q1049" s="29">
        <f>VLOOKUP($A1049,'Hospitalisation Details'!$A:$K,COLUMN('Hospitalisation Details'!K1048),FALSE)</f>
        <v>55</v>
      </c>
    </row>
    <row r="1050" spans="1:17" ht="15.75" customHeight="1" x14ac:dyDescent="0.35">
      <c r="A1050" s="26" t="s">
        <v>1088</v>
      </c>
      <c r="B1050" s="11" t="str">
        <f>VLOOKUP(A1050,'Customer Names'!A:E,COLUMN('Customer Names'!D1049),FALSE)</f>
        <v>Ms. Alexandra</v>
      </c>
      <c r="C1050" s="11">
        <f>VLOOKUP($A1050,'Medical Examinations'!$A:$J,COLUMN('Medical Examinations'!B1049),FALSE)</f>
        <v>30.5</v>
      </c>
      <c r="D1050" s="11">
        <f>VLOOKUP($A1050,'Medical Examinations'!$A:$J,COLUMN('Medical Examinations'!C1049),FALSE)</f>
        <v>11.94</v>
      </c>
      <c r="E1050" s="11" t="str">
        <f>VLOOKUP($A1050,'Medical Examinations'!$A:$J,COLUMN('Medical Examinations'!D1049),FALSE)</f>
        <v>Yes</v>
      </c>
      <c r="F1050" s="11" t="str">
        <f>VLOOKUP($A1050,'Medical Examinations'!$A:$J,COLUMN('Medical Examinations'!E1049),FALSE)</f>
        <v>No</v>
      </c>
      <c r="G1050" s="11" t="str">
        <f>VLOOKUP($A1050,'Medical Examinations'!$A:$J,COLUMN('Medical Examinations'!F1049),FALSE)</f>
        <v>No</v>
      </c>
      <c r="H1050" s="11">
        <f>VLOOKUP($A1050,'Medical Examinations'!$A:$J,COLUMN('Medical Examinations'!G1049),FALSE)</f>
        <v>0</v>
      </c>
      <c r="I1050" s="11" t="str">
        <f>VLOOKUP($A1050,'Medical Examinations'!$A:$J,COLUMN('Medical Examinations'!H1049),FALSE)</f>
        <v>No</v>
      </c>
      <c r="J1050" s="11" t="str">
        <f>VLOOKUP($A1050,'Medical Examinations'!$A:$J,COLUMN('Medical Examinations'!I1049),FALSE)</f>
        <v>Obesity</v>
      </c>
      <c r="K1050" s="11" t="str">
        <f>VLOOKUP($A1050,'Medical Examinations'!$A:$J,COLUMN('Medical Examinations'!J1049),FALSE)</f>
        <v>Diabetes</v>
      </c>
      <c r="L1050" s="27">
        <f>VLOOKUP($A1050,'Hospitalisation Details'!$A:$K,COLUMN('Hospitalisation Details'!J1049),FALSE)</f>
        <v>24683</v>
      </c>
      <c r="M1050" s="28">
        <f>VLOOKUP($A1050,'Hospitalisation Details'!$A:$K,COLUMN('Hospitalisation Details'!F1049),FALSE)</f>
        <v>10704.47</v>
      </c>
      <c r="N1050" s="28" t="str">
        <f>VLOOKUP($A1050,'Hospitalisation Details'!$A:$K,COLUMN('Hospitalisation Details'!G1049),FALSE)</f>
        <v>Tier - 3</v>
      </c>
      <c r="O1050" s="28" t="str">
        <f>VLOOKUP($A1050,'Hospitalisation Details'!$A:$K,COLUMN('Hospitalisation Details'!H1049),FALSE)</f>
        <v>Tier - 2</v>
      </c>
      <c r="P1050" s="28" t="str">
        <f>VLOOKUP($A1050,'Hospitalisation Details'!$A:$K,COLUMN('Hospitalisation Details'!I1049),FALSE)</f>
        <v>R1011</v>
      </c>
      <c r="Q1050" s="29">
        <f>VLOOKUP($A1050,'Hospitalisation Details'!$A:$K,COLUMN('Hospitalisation Details'!K1049),FALSE)</f>
        <v>55</v>
      </c>
    </row>
    <row r="1051" spans="1:17" ht="15.75" customHeight="1" x14ac:dyDescent="0.35">
      <c r="A1051" s="26" t="s">
        <v>1089</v>
      </c>
      <c r="B1051" s="11" t="str">
        <f>VLOOKUP(A1051,'Customer Names'!A:E,COLUMN('Customer Names'!D1050),FALSE)</f>
        <v>Ms. Tiffany</v>
      </c>
      <c r="C1051" s="11">
        <f>VLOOKUP($A1051,'Medical Examinations'!$A:$J,COLUMN('Medical Examinations'!B1050),FALSE)</f>
        <v>28.16</v>
      </c>
      <c r="D1051" s="11">
        <f>VLOOKUP($A1051,'Medical Examinations'!$A:$J,COLUMN('Medical Examinations'!C1050),FALSE)</f>
        <v>5.56</v>
      </c>
      <c r="E1051" s="11" t="str">
        <f>VLOOKUP($A1051,'Medical Examinations'!$A:$J,COLUMN('Medical Examinations'!D1050),FALSE)</f>
        <v>No</v>
      </c>
      <c r="F1051" s="11" t="str">
        <f>VLOOKUP($A1051,'Medical Examinations'!$A:$J,COLUMN('Medical Examinations'!E1050),FALSE)</f>
        <v>No</v>
      </c>
      <c r="G1051" s="11" t="str">
        <f>VLOOKUP($A1051,'Medical Examinations'!$A:$J,COLUMN('Medical Examinations'!F1050),FALSE)</f>
        <v>No</v>
      </c>
      <c r="H1051" s="11">
        <f>VLOOKUP($A1051,'Medical Examinations'!$A:$J,COLUMN('Medical Examinations'!G1050),FALSE)</f>
        <v>2</v>
      </c>
      <c r="I1051" s="11" t="str">
        <f>VLOOKUP($A1051,'Medical Examinations'!$A:$J,COLUMN('Medical Examinations'!H1050),FALSE)</f>
        <v>No</v>
      </c>
      <c r="J1051" s="11" t="str">
        <f>VLOOKUP($A1051,'Medical Examinations'!$A:$J,COLUMN('Medical Examinations'!I1050),FALSE)</f>
        <v>Overweight</v>
      </c>
      <c r="K1051" s="11" t="str">
        <f>VLOOKUP($A1051,'Medical Examinations'!$A:$J,COLUMN('Medical Examinations'!J1050),FALSE)</f>
        <v>Normal</v>
      </c>
      <c r="L1051" s="27">
        <f>VLOOKUP($A1051,'Hospitalisation Details'!$A:$K,COLUMN('Hospitalisation Details'!J1050),FALSE)</f>
        <v>26596</v>
      </c>
      <c r="M1051" s="28">
        <f>VLOOKUP($A1051,'Hospitalisation Details'!$A:$K,COLUMN('Hospitalisation Details'!F1050),FALSE)</f>
        <v>10702.64</v>
      </c>
      <c r="N1051" s="28" t="str">
        <f>VLOOKUP($A1051,'Hospitalisation Details'!$A:$K,COLUMN('Hospitalisation Details'!G1050),FALSE)</f>
        <v>Tier - 3</v>
      </c>
      <c r="O1051" s="28" t="str">
        <f>VLOOKUP($A1051,'Hospitalisation Details'!$A:$K,COLUMN('Hospitalisation Details'!H1050),FALSE)</f>
        <v>Tier - 3</v>
      </c>
      <c r="P1051" s="28" t="str">
        <f>VLOOKUP($A1051,'Hospitalisation Details'!$A:$K,COLUMN('Hospitalisation Details'!I1050),FALSE)</f>
        <v>R1013</v>
      </c>
      <c r="Q1051" s="29">
        <f>VLOOKUP($A1051,'Hospitalisation Details'!$A:$K,COLUMN('Hospitalisation Details'!K1050),FALSE)</f>
        <v>50</v>
      </c>
    </row>
    <row r="1052" spans="1:17" ht="15.75" customHeight="1" x14ac:dyDescent="0.35">
      <c r="A1052" s="26" t="s">
        <v>1090</v>
      </c>
      <c r="B1052" s="11" t="str">
        <f>VLOOKUP(A1052,'Customer Names'!A:E,COLUMN('Customer Names'!D1051),FALSE)</f>
        <v>Mrs. Rebecca</v>
      </c>
      <c r="C1052" s="11">
        <f>VLOOKUP($A1052,'Medical Examinations'!$A:$J,COLUMN('Medical Examinations'!B1051),FALSE)</f>
        <v>29.1</v>
      </c>
      <c r="D1052" s="11">
        <f>VLOOKUP($A1052,'Medical Examinations'!$A:$J,COLUMN('Medical Examinations'!C1051),FALSE)</f>
        <v>5.64</v>
      </c>
      <c r="E1052" s="11" t="str">
        <f>VLOOKUP($A1052,'Medical Examinations'!$A:$J,COLUMN('Medical Examinations'!D1051),FALSE)</f>
        <v>Yes</v>
      </c>
      <c r="F1052" s="11" t="str">
        <f>VLOOKUP($A1052,'Medical Examinations'!$A:$J,COLUMN('Medical Examinations'!E1051),FALSE)</f>
        <v>No</v>
      </c>
      <c r="G1052" s="11" t="str">
        <f>VLOOKUP($A1052,'Medical Examinations'!$A:$J,COLUMN('Medical Examinations'!F1051),FALSE)</f>
        <v>No</v>
      </c>
      <c r="H1052" s="11">
        <f>VLOOKUP($A1052,'Medical Examinations'!$A:$J,COLUMN('Medical Examinations'!G1051),FALSE)</f>
        <v>0</v>
      </c>
      <c r="I1052" s="11" t="str">
        <f>VLOOKUP($A1052,'Medical Examinations'!$A:$J,COLUMN('Medical Examinations'!H1051),FALSE)</f>
        <v>No</v>
      </c>
      <c r="J1052" s="11" t="str">
        <f>VLOOKUP($A1052,'Medical Examinations'!$A:$J,COLUMN('Medical Examinations'!I1051),FALSE)</f>
        <v>Overweight</v>
      </c>
      <c r="K1052" s="11" t="str">
        <f>VLOOKUP($A1052,'Medical Examinations'!$A:$J,COLUMN('Medical Examinations'!J1051),FALSE)</f>
        <v>Normal</v>
      </c>
      <c r="L1052" s="27">
        <f>VLOOKUP($A1052,'Hospitalisation Details'!$A:$K,COLUMN('Hospitalisation Details'!J1051),FALSE)</f>
        <v>28033</v>
      </c>
      <c r="M1052" s="28">
        <f>VLOOKUP($A1052,'Hospitalisation Details'!$A:$K,COLUMN('Hospitalisation Details'!F1051),FALSE)</f>
        <v>10698.38</v>
      </c>
      <c r="N1052" s="28" t="str">
        <f>VLOOKUP($A1052,'Hospitalisation Details'!$A:$K,COLUMN('Hospitalisation Details'!G1051),FALSE)</f>
        <v>Tier - 3</v>
      </c>
      <c r="O1052" s="28" t="str">
        <f>VLOOKUP($A1052,'Hospitalisation Details'!$A:$K,COLUMN('Hospitalisation Details'!H1051),FALSE)</f>
        <v>Tier - 1</v>
      </c>
      <c r="P1052" s="28" t="str">
        <f>VLOOKUP($A1052,'Hospitalisation Details'!$A:$K,COLUMN('Hospitalisation Details'!I1051),FALSE)</f>
        <v>R1025</v>
      </c>
      <c r="Q1052" s="29">
        <f>VLOOKUP($A1052,'Hospitalisation Details'!$A:$K,COLUMN('Hospitalisation Details'!K1051),FALSE)</f>
        <v>46</v>
      </c>
    </row>
    <row r="1053" spans="1:17" ht="15.75" customHeight="1" x14ac:dyDescent="0.35">
      <c r="A1053" s="26" t="s">
        <v>1091</v>
      </c>
      <c r="B1053" s="11" t="str">
        <f>VLOOKUP(A1053,'Customer Names'!A:E,COLUMN('Customer Names'!D1052),FALSE)</f>
        <v>Mr. Austin</v>
      </c>
      <c r="C1053" s="11">
        <f>VLOOKUP($A1053,'Medical Examinations'!$A:$J,COLUMN('Medical Examinations'!B1052),FALSE)</f>
        <v>30.22</v>
      </c>
      <c r="D1053" s="11">
        <f>VLOOKUP($A1053,'Medical Examinations'!$A:$J,COLUMN('Medical Examinations'!C1052),FALSE)</f>
        <v>4.6500000000000004</v>
      </c>
      <c r="E1053" s="11" t="str">
        <f>VLOOKUP($A1053,'Medical Examinations'!$A:$J,COLUMN('Medical Examinations'!D1052),FALSE)</f>
        <v>No</v>
      </c>
      <c r="F1053" s="11" t="str">
        <f>VLOOKUP($A1053,'Medical Examinations'!$A:$J,COLUMN('Medical Examinations'!E1052),FALSE)</f>
        <v>No</v>
      </c>
      <c r="G1053" s="11" t="str">
        <f>VLOOKUP($A1053,'Medical Examinations'!$A:$J,COLUMN('Medical Examinations'!F1052),FALSE)</f>
        <v>No</v>
      </c>
      <c r="H1053" s="11">
        <f>VLOOKUP($A1053,'Medical Examinations'!$A:$J,COLUMN('Medical Examinations'!G1052),FALSE)</f>
        <v>0</v>
      </c>
      <c r="I1053" s="11" t="str">
        <f>VLOOKUP($A1053,'Medical Examinations'!$A:$J,COLUMN('Medical Examinations'!H1052),FALSE)</f>
        <v>No</v>
      </c>
      <c r="J1053" s="11" t="str">
        <f>VLOOKUP($A1053,'Medical Examinations'!$A:$J,COLUMN('Medical Examinations'!I1052),FALSE)</f>
        <v>Obesity</v>
      </c>
      <c r="K1053" s="11" t="str">
        <f>VLOOKUP($A1053,'Medical Examinations'!$A:$J,COLUMN('Medical Examinations'!J1052),FALSE)</f>
        <v>Normal</v>
      </c>
      <c r="L1053" s="27">
        <f>VLOOKUP($A1053,'Hospitalisation Details'!$A:$K,COLUMN('Hospitalisation Details'!J1052),FALSE)</f>
        <v>28339</v>
      </c>
      <c r="M1053" s="28">
        <f>VLOOKUP($A1053,'Hospitalisation Details'!$A:$K,COLUMN('Hospitalisation Details'!F1052),FALSE)</f>
        <v>10690.11</v>
      </c>
      <c r="N1053" s="28" t="str">
        <f>VLOOKUP($A1053,'Hospitalisation Details'!$A:$K,COLUMN('Hospitalisation Details'!G1052),FALSE)</f>
        <v>Tier - 3</v>
      </c>
      <c r="O1053" s="28" t="str">
        <f>VLOOKUP($A1053,'Hospitalisation Details'!$A:$K,COLUMN('Hospitalisation Details'!H1052),FALSE)</f>
        <v>Tier - 2</v>
      </c>
      <c r="P1053" s="28" t="str">
        <f>VLOOKUP($A1053,'Hospitalisation Details'!$A:$K,COLUMN('Hospitalisation Details'!I1052),FALSE)</f>
        <v>R1021</v>
      </c>
      <c r="Q1053" s="29">
        <f>VLOOKUP($A1053,'Hospitalisation Details'!$A:$K,COLUMN('Hospitalisation Details'!K1052),FALSE)</f>
        <v>45</v>
      </c>
    </row>
    <row r="1054" spans="1:17" ht="15.75" customHeight="1" x14ac:dyDescent="0.35">
      <c r="A1054" s="26" t="s">
        <v>1092</v>
      </c>
      <c r="B1054" s="11" t="str">
        <f>VLOOKUP(A1054,'Customer Names'!A:E,COLUMN('Customer Names'!D1053),FALSE)</f>
        <v>Ms. Jamie</v>
      </c>
      <c r="C1054" s="11">
        <f>VLOOKUP($A1054,'Medical Examinations'!$A:$J,COLUMN('Medical Examinations'!B1053),FALSE)</f>
        <v>24.29</v>
      </c>
      <c r="D1054" s="11">
        <f>VLOOKUP($A1054,'Medical Examinations'!$A:$J,COLUMN('Medical Examinations'!C1053),FALSE)</f>
        <v>9.0500000000000007</v>
      </c>
      <c r="E1054" s="11" t="str">
        <f>VLOOKUP($A1054,'Medical Examinations'!$A:$J,COLUMN('Medical Examinations'!D1053),FALSE)</f>
        <v>No</v>
      </c>
      <c r="F1054" s="11" t="str">
        <f>VLOOKUP($A1054,'Medical Examinations'!$A:$J,COLUMN('Medical Examinations'!E1053),FALSE)</f>
        <v>No</v>
      </c>
      <c r="G1054" s="11" t="str">
        <f>VLOOKUP($A1054,'Medical Examinations'!$A:$J,COLUMN('Medical Examinations'!F1053),FALSE)</f>
        <v>No</v>
      </c>
      <c r="H1054" s="11">
        <f>VLOOKUP($A1054,'Medical Examinations'!$A:$J,COLUMN('Medical Examinations'!G1053),FALSE)</f>
        <v>0</v>
      </c>
      <c r="I1054" s="11" t="str">
        <f>VLOOKUP($A1054,'Medical Examinations'!$A:$J,COLUMN('Medical Examinations'!H1053),FALSE)</f>
        <v>No</v>
      </c>
      <c r="J1054" s="11" t="str">
        <f>VLOOKUP($A1054,'Medical Examinations'!$A:$J,COLUMN('Medical Examinations'!I1053),FALSE)</f>
        <v>Healthy Weight</v>
      </c>
      <c r="K1054" s="11" t="str">
        <f>VLOOKUP($A1054,'Medical Examinations'!$A:$J,COLUMN('Medical Examinations'!J1053),FALSE)</f>
        <v>Diabetes</v>
      </c>
      <c r="L1054" s="27">
        <f>VLOOKUP($A1054,'Hospitalisation Details'!$A:$K,COLUMN('Hospitalisation Details'!J1053),FALSE)</f>
        <v>22896</v>
      </c>
      <c r="M1054" s="28">
        <f>VLOOKUP($A1054,'Hospitalisation Details'!$A:$K,COLUMN('Hospitalisation Details'!F1053),FALSE)</f>
        <v>10676.83</v>
      </c>
      <c r="N1054" s="28" t="str">
        <f>VLOOKUP($A1054,'Hospitalisation Details'!$A:$K,COLUMN('Hospitalisation Details'!G1053),FALSE)</f>
        <v>Tier - 3</v>
      </c>
      <c r="O1054" s="28" t="str">
        <f>VLOOKUP($A1054,'Hospitalisation Details'!$A:$K,COLUMN('Hospitalisation Details'!H1053),FALSE)</f>
        <v>Tier - 3</v>
      </c>
      <c r="P1054" s="28" t="str">
        <f>VLOOKUP($A1054,'Hospitalisation Details'!$A:$K,COLUMN('Hospitalisation Details'!I1053),FALSE)</f>
        <v>R1013</v>
      </c>
      <c r="Q1054" s="29">
        <f>VLOOKUP($A1054,'Hospitalisation Details'!$A:$K,COLUMN('Hospitalisation Details'!K1053),FALSE)</f>
        <v>60</v>
      </c>
    </row>
    <row r="1055" spans="1:17" ht="15.75" customHeight="1" x14ac:dyDescent="0.35">
      <c r="A1055" s="26" t="s">
        <v>1093</v>
      </c>
      <c r="B1055" s="11" t="str">
        <f>VLOOKUP(A1055,'Customer Names'!A:E,COLUMN('Customer Names'!D1054),FALSE)</f>
        <v>Mr. Matthew</v>
      </c>
      <c r="C1055" s="11">
        <f>VLOOKUP($A1055,'Medical Examinations'!$A:$J,COLUMN('Medical Examinations'!B1054),FALSE)</f>
        <v>29.39</v>
      </c>
      <c r="D1055" s="11">
        <f>VLOOKUP($A1055,'Medical Examinations'!$A:$J,COLUMN('Medical Examinations'!C1054),FALSE)</f>
        <v>4.5199999999999996</v>
      </c>
      <c r="E1055" s="11" t="str">
        <f>VLOOKUP($A1055,'Medical Examinations'!$A:$J,COLUMN('Medical Examinations'!D1054),FALSE)</f>
        <v>Yes</v>
      </c>
      <c r="F1055" s="11" t="str">
        <f>VLOOKUP($A1055,'Medical Examinations'!$A:$J,COLUMN('Medical Examinations'!E1054),FALSE)</f>
        <v>No</v>
      </c>
      <c r="G1055" s="11" t="str">
        <f>VLOOKUP($A1055,'Medical Examinations'!$A:$J,COLUMN('Medical Examinations'!F1054),FALSE)</f>
        <v>No</v>
      </c>
      <c r="H1055" s="11">
        <f>VLOOKUP($A1055,'Medical Examinations'!$A:$J,COLUMN('Medical Examinations'!G1054),FALSE)</f>
        <v>0</v>
      </c>
      <c r="I1055" s="11" t="str">
        <f>VLOOKUP($A1055,'Medical Examinations'!$A:$J,COLUMN('Medical Examinations'!H1054),FALSE)</f>
        <v>No</v>
      </c>
      <c r="J1055" s="11" t="str">
        <f>VLOOKUP($A1055,'Medical Examinations'!$A:$J,COLUMN('Medical Examinations'!I1054),FALSE)</f>
        <v>Overweight</v>
      </c>
      <c r="K1055" s="11" t="str">
        <f>VLOOKUP($A1055,'Medical Examinations'!$A:$J,COLUMN('Medical Examinations'!J1054),FALSE)</f>
        <v>Normal</v>
      </c>
      <c r="L1055" s="27">
        <f>VLOOKUP($A1055,'Hospitalisation Details'!$A:$K,COLUMN('Hospitalisation Details'!J1054),FALSE)</f>
        <v>28086</v>
      </c>
      <c r="M1055" s="28">
        <f>VLOOKUP($A1055,'Hospitalisation Details'!$A:$K,COLUMN('Hospitalisation Details'!F1054),FALSE)</f>
        <v>10665.44</v>
      </c>
      <c r="N1055" s="28" t="str">
        <f>VLOOKUP($A1055,'Hospitalisation Details'!$A:$K,COLUMN('Hospitalisation Details'!G1054),FALSE)</f>
        <v>Tier - 3</v>
      </c>
      <c r="O1055" s="28" t="str">
        <f>VLOOKUP($A1055,'Hospitalisation Details'!$A:$K,COLUMN('Hospitalisation Details'!H1054),FALSE)</f>
        <v>Tier - 2</v>
      </c>
      <c r="P1055" s="28" t="str">
        <f>VLOOKUP($A1055,'Hospitalisation Details'!$A:$K,COLUMN('Hospitalisation Details'!I1054),FALSE)</f>
        <v>R1021</v>
      </c>
      <c r="Q1055" s="29">
        <f>VLOOKUP($A1055,'Hospitalisation Details'!$A:$K,COLUMN('Hospitalisation Details'!K1054),FALSE)</f>
        <v>46</v>
      </c>
    </row>
    <row r="1056" spans="1:17" ht="15.75" customHeight="1" x14ac:dyDescent="0.35">
      <c r="A1056" s="26" t="s">
        <v>1094</v>
      </c>
      <c r="B1056" s="11" t="str">
        <f>VLOOKUP(A1056,'Customer Names'!A:E,COLUMN('Customer Names'!D1055),FALSE)</f>
        <v>Mrs. Emily</v>
      </c>
      <c r="C1056" s="11">
        <f>VLOOKUP($A1056,'Medical Examinations'!$A:$J,COLUMN('Medical Examinations'!B1055),FALSE)</f>
        <v>25.66</v>
      </c>
      <c r="D1056" s="11">
        <f>VLOOKUP($A1056,'Medical Examinations'!$A:$J,COLUMN('Medical Examinations'!C1055),FALSE)</f>
        <v>4.62</v>
      </c>
      <c r="E1056" s="11" t="str">
        <f>VLOOKUP($A1056,'Medical Examinations'!$A:$J,COLUMN('Medical Examinations'!D1055),FALSE)</f>
        <v>Yes</v>
      </c>
      <c r="F1056" s="11" t="str">
        <f>VLOOKUP($A1056,'Medical Examinations'!$A:$J,COLUMN('Medical Examinations'!E1055),FALSE)</f>
        <v>No</v>
      </c>
      <c r="G1056" s="11" t="str">
        <f>VLOOKUP($A1056,'Medical Examinations'!$A:$J,COLUMN('Medical Examinations'!F1055),FALSE)</f>
        <v>No</v>
      </c>
      <c r="H1056" s="11">
        <f>VLOOKUP($A1056,'Medical Examinations'!$A:$J,COLUMN('Medical Examinations'!G1055),FALSE)</f>
        <v>1</v>
      </c>
      <c r="I1056" s="11" t="str">
        <f>VLOOKUP($A1056,'Medical Examinations'!$A:$J,COLUMN('Medical Examinations'!H1055),FALSE)</f>
        <v>No</v>
      </c>
      <c r="J1056" s="11" t="str">
        <f>VLOOKUP($A1056,'Medical Examinations'!$A:$J,COLUMN('Medical Examinations'!I1055),FALSE)</f>
        <v>Overweight</v>
      </c>
      <c r="K1056" s="11" t="str">
        <f>VLOOKUP($A1056,'Medical Examinations'!$A:$J,COLUMN('Medical Examinations'!J1055),FALSE)</f>
        <v>Normal</v>
      </c>
      <c r="L1056" s="27">
        <f>VLOOKUP($A1056,'Hospitalisation Details'!$A:$K,COLUMN('Hospitalisation Details'!J1055),FALSE)</f>
        <v>23597</v>
      </c>
      <c r="M1056" s="28">
        <f>VLOOKUP($A1056,'Hospitalisation Details'!$A:$K,COLUMN('Hospitalisation Details'!F1055),FALSE)</f>
        <v>10627.81</v>
      </c>
      <c r="N1056" s="28" t="str">
        <f>VLOOKUP($A1056,'Hospitalisation Details'!$A:$K,COLUMN('Hospitalisation Details'!G1055),FALSE)</f>
        <v>Tier - 3</v>
      </c>
      <c r="O1056" s="28" t="str">
        <f>VLOOKUP($A1056,'Hospitalisation Details'!$A:$K,COLUMN('Hospitalisation Details'!H1055),FALSE)</f>
        <v>Tier - 3</v>
      </c>
      <c r="P1056" s="28" t="str">
        <f>VLOOKUP($A1056,'Hospitalisation Details'!$A:$K,COLUMN('Hospitalisation Details'!I1055),FALSE)</f>
        <v>R1013</v>
      </c>
      <c r="Q1056" s="29">
        <f>VLOOKUP($A1056,'Hospitalisation Details'!$A:$K,COLUMN('Hospitalisation Details'!K1055),FALSE)</f>
        <v>58</v>
      </c>
    </row>
    <row r="1057" spans="1:17" ht="15.75" customHeight="1" x14ac:dyDescent="0.35">
      <c r="A1057" s="26" t="s">
        <v>1095</v>
      </c>
      <c r="B1057" s="11" t="str">
        <f>VLOOKUP(A1057,'Customer Names'!A:E,COLUMN('Customer Names'!D1056),FALSE)</f>
        <v>Ms. Gillian</v>
      </c>
      <c r="C1057" s="11">
        <f>VLOOKUP($A1057,'Medical Examinations'!$A:$J,COLUMN('Medical Examinations'!B1056),FALSE)</f>
        <v>39.11</v>
      </c>
      <c r="D1057" s="11">
        <f>VLOOKUP($A1057,'Medical Examinations'!$A:$J,COLUMN('Medical Examinations'!C1056),FALSE)</f>
        <v>5.87</v>
      </c>
      <c r="E1057" s="11" t="str">
        <f>VLOOKUP($A1057,'Medical Examinations'!$A:$J,COLUMN('Medical Examinations'!D1056),FALSE)</f>
        <v>No</v>
      </c>
      <c r="F1057" s="11" t="str">
        <f>VLOOKUP($A1057,'Medical Examinations'!$A:$J,COLUMN('Medical Examinations'!E1056),FALSE)</f>
        <v>No</v>
      </c>
      <c r="G1057" s="11" t="str">
        <f>VLOOKUP($A1057,'Medical Examinations'!$A:$J,COLUMN('Medical Examinations'!F1056),FALSE)</f>
        <v>No</v>
      </c>
      <c r="H1057" s="11">
        <f>VLOOKUP($A1057,'Medical Examinations'!$A:$J,COLUMN('Medical Examinations'!G1056),FALSE)</f>
        <v>0</v>
      </c>
      <c r="I1057" s="11" t="str">
        <f>VLOOKUP($A1057,'Medical Examinations'!$A:$J,COLUMN('Medical Examinations'!H1056),FALSE)</f>
        <v>No</v>
      </c>
      <c r="J1057" s="11" t="str">
        <f>VLOOKUP($A1057,'Medical Examinations'!$A:$J,COLUMN('Medical Examinations'!I1056),FALSE)</f>
        <v>Obesity</v>
      </c>
      <c r="K1057" s="11" t="str">
        <f>VLOOKUP($A1057,'Medical Examinations'!$A:$J,COLUMN('Medical Examinations'!J1056),FALSE)</f>
        <v>Prediabetes</v>
      </c>
      <c r="L1057" s="27">
        <f>VLOOKUP($A1057,'Hospitalisation Details'!$A:$K,COLUMN('Hospitalisation Details'!J1056),FALSE)</f>
        <v>33060</v>
      </c>
      <c r="M1057" s="28">
        <f>VLOOKUP($A1057,'Hospitalisation Details'!$A:$K,COLUMN('Hospitalisation Details'!F1056),FALSE)</f>
        <v>10620.26</v>
      </c>
      <c r="N1057" s="28" t="str">
        <f>VLOOKUP($A1057,'Hospitalisation Details'!$A:$K,COLUMN('Hospitalisation Details'!G1056),FALSE)</f>
        <v>Tier - 3</v>
      </c>
      <c r="O1057" s="28" t="str">
        <f>VLOOKUP($A1057,'Hospitalisation Details'!$A:$K,COLUMN('Hospitalisation Details'!H1056),FALSE)</f>
        <v>Tier - 3</v>
      </c>
      <c r="P1057" s="28" t="str">
        <f>VLOOKUP($A1057,'Hospitalisation Details'!$A:$K,COLUMN('Hospitalisation Details'!I1056),FALSE)</f>
        <v>R1012</v>
      </c>
      <c r="Q1057" s="29">
        <f>VLOOKUP($A1057,'Hospitalisation Details'!$A:$K,COLUMN('Hospitalisation Details'!K1056),FALSE)</f>
        <v>32</v>
      </c>
    </row>
    <row r="1058" spans="1:17" ht="15.75" customHeight="1" x14ac:dyDescent="0.35">
      <c r="A1058" s="26" t="s">
        <v>1096</v>
      </c>
      <c r="B1058" s="11" t="str">
        <f>VLOOKUP(A1058,'Customer Names'!A:E,COLUMN('Customer Names'!D1057),FALSE)</f>
        <v>Mrs. Brenn</v>
      </c>
      <c r="C1058" s="11">
        <f>VLOOKUP($A1058,'Medical Examinations'!$A:$J,COLUMN('Medical Examinations'!B1057),FALSE)</f>
        <v>43.78</v>
      </c>
      <c r="D1058" s="11">
        <f>VLOOKUP($A1058,'Medical Examinations'!$A:$J,COLUMN('Medical Examinations'!C1057),FALSE)</f>
        <v>5.71</v>
      </c>
      <c r="E1058" s="11" t="str">
        <f>VLOOKUP($A1058,'Medical Examinations'!$A:$J,COLUMN('Medical Examinations'!D1057),FALSE)</f>
        <v>No</v>
      </c>
      <c r="F1058" s="11" t="str">
        <f>VLOOKUP($A1058,'Medical Examinations'!$A:$J,COLUMN('Medical Examinations'!E1057),FALSE)</f>
        <v>No</v>
      </c>
      <c r="G1058" s="11" t="str">
        <f>VLOOKUP($A1058,'Medical Examinations'!$A:$J,COLUMN('Medical Examinations'!F1057),FALSE)</f>
        <v>No</v>
      </c>
      <c r="H1058" s="11">
        <f>VLOOKUP($A1058,'Medical Examinations'!$A:$J,COLUMN('Medical Examinations'!G1057),FALSE)</f>
        <v>1</v>
      </c>
      <c r="I1058" s="11" t="str">
        <f>VLOOKUP($A1058,'Medical Examinations'!$A:$J,COLUMN('Medical Examinations'!H1057),FALSE)</f>
        <v>No</v>
      </c>
      <c r="J1058" s="11" t="str">
        <f>VLOOKUP($A1058,'Medical Examinations'!$A:$J,COLUMN('Medical Examinations'!I1057),FALSE)</f>
        <v>Obesity</v>
      </c>
      <c r="K1058" s="11" t="str">
        <f>VLOOKUP($A1058,'Medical Examinations'!$A:$J,COLUMN('Medical Examinations'!J1057),FALSE)</f>
        <v>Prediabetes</v>
      </c>
      <c r="L1058" s="27">
        <f>VLOOKUP($A1058,'Hospitalisation Details'!$A:$K,COLUMN('Hospitalisation Details'!J1057),FALSE)</f>
        <v>33808</v>
      </c>
      <c r="M1058" s="28">
        <f>VLOOKUP($A1058,'Hospitalisation Details'!$A:$K,COLUMN('Hospitalisation Details'!F1057),FALSE)</f>
        <v>10617.04</v>
      </c>
      <c r="N1058" s="28" t="str">
        <f>VLOOKUP($A1058,'Hospitalisation Details'!$A:$K,COLUMN('Hospitalisation Details'!G1057),FALSE)</f>
        <v>Tier - 3</v>
      </c>
      <c r="O1058" s="28" t="str">
        <f>VLOOKUP($A1058,'Hospitalisation Details'!$A:$K,COLUMN('Hospitalisation Details'!H1057),FALSE)</f>
        <v>Tier - 3</v>
      </c>
      <c r="P1058" s="28" t="str">
        <f>VLOOKUP($A1058,'Hospitalisation Details'!$A:$K,COLUMN('Hospitalisation Details'!I1057),FALSE)</f>
        <v>R1026</v>
      </c>
      <c r="Q1058" s="29">
        <f>VLOOKUP($A1058,'Hospitalisation Details'!$A:$K,COLUMN('Hospitalisation Details'!K1057),FALSE)</f>
        <v>30</v>
      </c>
    </row>
    <row r="1059" spans="1:17" ht="15.75" customHeight="1" x14ac:dyDescent="0.35">
      <c r="A1059" s="26" t="s">
        <v>1097</v>
      </c>
      <c r="B1059" s="11" t="str">
        <f>VLOOKUP(A1059,'Customer Names'!A:E,COLUMN('Customer Names'!D1058),FALSE)</f>
        <v>Ms. Lisa</v>
      </c>
      <c r="C1059" s="11">
        <f>VLOOKUP($A1059,'Medical Examinations'!$A:$J,COLUMN('Medical Examinations'!B1058),FALSE)</f>
        <v>24.35</v>
      </c>
      <c r="D1059" s="11">
        <f>VLOOKUP($A1059,'Medical Examinations'!$A:$J,COLUMN('Medical Examinations'!C1058),FALSE)</f>
        <v>9.08</v>
      </c>
      <c r="E1059" s="11" t="str">
        <f>VLOOKUP($A1059,'Medical Examinations'!$A:$J,COLUMN('Medical Examinations'!D1058),FALSE)</f>
        <v>No</v>
      </c>
      <c r="F1059" s="11" t="str">
        <f>VLOOKUP($A1059,'Medical Examinations'!$A:$J,COLUMN('Medical Examinations'!E1058),FALSE)</f>
        <v>No</v>
      </c>
      <c r="G1059" s="11" t="str">
        <f>VLOOKUP($A1059,'Medical Examinations'!$A:$J,COLUMN('Medical Examinations'!F1058),FALSE)</f>
        <v>No</v>
      </c>
      <c r="H1059" s="11">
        <f>VLOOKUP($A1059,'Medical Examinations'!$A:$J,COLUMN('Medical Examinations'!G1058),FALSE)</f>
        <v>0</v>
      </c>
      <c r="I1059" s="11" t="str">
        <f>VLOOKUP($A1059,'Medical Examinations'!$A:$J,COLUMN('Medical Examinations'!H1058),FALSE)</f>
        <v>No</v>
      </c>
      <c r="J1059" s="11" t="str">
        <f>VLOOKUP($A1059,'Medical Examinations'!$A:$J,COLUMN('Medical Examinations'!I1058),FALSE)</f>
        <v>Healthy Weight</v>
      </c>
      <c r="K1059" s="11" t="str">
        <f>VLOOKUP($A1059,'Medical Examinations'!$A:$J,COLUMN('Medical Examinations'!J1058),FALSE)</f>
        <v>Diabetes</v>
      </c>
      <c r="L1059" s="27">
        <f>VLOOKUP($A1059,'Hospitalisation Details'!$A:$K,COLUMN('Hospitalisation Details'!J1058),FALSE)</f>
        <v>23920</v>
      </c>
      <c r="M1059" s="28">
        <f>VLOOKUP($A1059,'Hospitalisation Details'!$A:$K,COLUMN('Hospitalisation Details'!F1058),FALSE)</f>
        <v>10608.67</v>
      </c>
      <c r="N1059" s="28" t="str">
        <f>VLOOKUP($A1059,'Hospitalisation Details'!$A:$K,COLUMN('Hospitalisation Details'!G1058),FALSE)</f>
        <v>Tier - 3</v>
      </c>
      <c r="O1059" s="28" t="str">
        <f>VLOOKUP($A1059,'Hospitalisation Details'!$A:$K,COLUMN('Hospitalisation Details'!H1058),FALSE)</f>
        <v>Tier - 3</v>
      </c>
      <c r="P1059" s="28" t="str">
        <f>VLOOKUP($A1059,'Hospitalisation Details'!$A:$K,COLUMN('Hospitalisation Details'!I1058),FALSE)</f>
        <v>R1012</v>
      </c>
      <c r="Q1059" s="29">
        <f>VLOOKUP($A1059,'Hospitalisation Details'!$A:$K,COLUMN('Hospitalisation Details'!K1058),FALSE)</f>
        <v>57</v>
      </c>
    </row>
    <row r="1060" spans="1:17" ht="15.75" customHeight="1" x14ac:dyDescent="0.35">
      <c r="A1060" s="26" t="s">
        <v>1098</v>
      </c>
      <c r="B1060" s="11" t="str">
        <f>VLOOKUP(A1060,'Customer Names'!A:E,COLUMN('Customer Names'!D1059),FALSE)</f>
        <v>Mr. Matt</v>
      </c>
      <c r="C1060" s="11">
        <f>VLOOKUP($A1060,'Medical Examinations'!$A:$J,COLUMN('Medical Examinations'!B1059),FALSE)</f>
        <v>40.299999999999997</v>
      </c>
      <c r="D1060" s="11">
        <f>VLOOKUP($A1060,'Medical Examinations'!$A:$J,COLUMN('Medical Examinations'!C1059),FALSE)</f>
        <v>5.3</v>
      </c>
      <c r="E1060" s="11" t="str">
        <f>VLOOKUP($A1060,'Medical Examinations'!$A:$J,COLUMN('Medical Examinations'!D1059),FALSE)</f>
        <v>Yes</v>
      </c>
      <c r="F1060" s="11" t="str">
        <f>VLOOKUP($A1060,'Medical Examinations'!$A:$J,COLUMN('Medical Examinations'!E1059),FALSE)</f>
        <v>No</v>
      </c>
      <c r="G1060" s="11" t="str">
        <f>VLOOKUP($A1060,'Medical Examinations'!$A:$J,COLUMN('Medical Examinations'!F1059),FALSE)</f>
        <v>No</v>
      </c>
      <c r="H1060" s="11">
        <f>VLOOKUP($A1060,'Medical Examinations'!$A:$J,COLUMN('Medical Examinations'!G1059),FALSE)</f>
        <v>2</v>
      </c>
      <c r="I1060" s="11" t="str">
        <f>VLOOKUP($A1060,'Medical Examinations'!$A:$J,COLUMN('Medical Examinations'!H1059),FALSE)</f>
        <v>No</v>
      </c>
      <c r="J1060" s="11" t="str">
        <f>VLOOKUP($A1060,'Medical Examinations'!$A:$J,COLUMN('Medical Examinations'!I1059),FALSE)</f>
        <v>Obesity</v>
      </c>
      <c r="K1060" s="11" t="str">
        <f>VLOOKUP($A1060,'Medical Examinations'!$A:$J,COLUMN('Medical Examinations'!J1059),FALSE)</f>
        <v>Normal</v>
      </c>
      <c r="L1060" s="27">
        <f>VLOOKUP($A1060,'Hospitalisation Details'!$A:$K,COLUMN('Hospitalisation Details'!J1059),FALSE)</f>
        <v>24290</v>
      </c>
      <c r="M1060" s="28">
        <f>VLOOKUP($A1060,'Hospitalisation Details'!$A:$K,COLUMN('Hospitalisation Details'!F1059),FALSE)</f>
        <v>10602.39</v>
      </c>
      <c r="N1060" s="28" t="str">
        <f>VLOOKUP($A1060,'Hospitalisation Details'!$A:$K,COLUMN('Hospitalisation Details'!G1059),FALSE)</f>
        <v>Tier - 3</v>
      </c>
      <c r="O1060" s="28" t="str">
        <f>VLOOKUP($A1060,'Hospitalisation Details'!$A:$K,COLUMN('Hospitalisation Details'!H1059),FALSE)</f>
        <v>Tier - 3</v>
      </c>
      <c r="P1060" s="28" t="str">
        <f>VLOOKUP($A1060,'Hospitalisation Details'!$A:$K,COLUMN('Hospitalisation Details'!I1059),FALSE)</f>
        <v>R1011</v>
      </c>
      <c r="Q1060" s="29">
        <f>VLOOKUP($A1060,'Hospitalisation Details'!$A:$K,COLUMN('Hospitalisation Details'!K1059),FALSE)</f>
        <v>56</v>
      </c>
    </row>
    <row r="1061" spans="1:17" ht="15.75" customHeight="1" x14ac:dyDescent="0.35">
      <c r="A1061" s="26" t="s">
        <v>1099</v>
      </c>
      <c r="B1061" s="11" t="str">
        <f>VLOOKUP(A1061,'Customer Names'!A:E,COLUMN('Customer Names'!D1060),FALSE)</f>
        <v>Mr. Thomas</v>
      </c>
      <c r="C1061" s="11">
        <f>VLOOKUP($A1061,'Medical Examinations'!$A:$J,COLUMN('Medical Examinations'!B1060),FALSE)</f>
        <v>32.774999999999999</v>
      </c>
      <c r="D1061" s="11">
        <f>VLOOKUP($A1061,'Medical Examinations'!$A:$J,COLUMN('Medical Examinations'!C1060),FALSE)</f>
        <v>11.76</v>
      </c>
      <c r="E1061" s="11" t="str">
        <f>VLOOKUP($A1061,'Medical Examinations'!$A:$J,COLUMN('Medical Examinations'!D1060),FALSE)</f>
        <v>Yes</v>
      </c>
      <c r="F1061" s="11" t="str">
        <f>VLOOKUP($A1061,'Medical Examinations'!$A:$J,COLUMN('Medical Examinations'!E1060),FALSE)</f>
        <v>No</v>
      </c>
      <c r="G1061" s="11" t="str">
        <f>VLOOKUP($A1061,'Medical Examinations'!$A:$J,COLUMN('Medical Examinations'!F1060),FALSE)</f>
        <v>No</v>
      </c>
      <c r="H1061" s="11">
        <f>VLOOKUP($A1061,'Medical Examinations'!$A:$J,COLUMN('Medical Examinations'!G1060),FALSE)</f>
        <v>0</v>
      </c>
      <c r="I1061" s="11" t="str">
        <f>VLOOKUP($A1061,'Medical Examinations'!$A:$J,COLUMN('Medical Examinations'!H1060),FALSE)</f>
        <v>No</v>
      </c>
      <c r="J1061" s="11" t="str">
        <f>VLOOKUP($A1061,'Medical Examinations'!$A:$J,COLUMN('Medical Examinations'!I1060),FALSE)</f>
        <v>Obesity</v>
      </c>
      <c r="K1061" s="11" t="str">
        <f>VLOOKUP($A1061,'Medical Examinations'!$A:$J,COLUMN('Medical Examinations'!J1060),FALSE)</f>
        <v>Diabetes</v>
      </c>
      <c r="L1061" s="27">
        <f>VLOOKUP($A1061,'Hospitalisation Details'!$A:$K,COLUMN('Hospitalisation Details'!J1060),FALSE)</f>
        <v>24646</v>
      </c>
      <c r="M1061" s="28">
        <f>VLOOKUP($A1061,'Hospitalisation Details'!$A:$K,COLUMN('Hospitalisation Details'!F1060),FALSE)</f>
        <v>10601.63</v>
      </c>
      <c r="N1061" s="28" t="str">
        <f>VLOOKUP($A1061,'Hospitalisation Details'!$A:$K,COLUMN('Hospitalisation Details'!G1060),FALSE)</f>
        <v>Tier - 3</v>
      </c>
      <c r="O1061" s="28" t="str">
        <f>VLOOKUP($A1061,'Hospitalisation Details'!$A:$K,COLUMN('Hospitalisation Details'!H1060),FALSE)</f>
        <v>Tier - 2</v>
      </c>
      <c r="P1061" s="28" t="str">
        <f>VLOOKUP($A1061,'Hospitalisation Details'!$A:$K,COLUMN('Hospitalisation Details'!I1060),FALSE)</f>
        <v>R1012</v>
      </c>
      <c r="Q1061" s="29">
        <f>VLOOKUP($A1061,'Hospitalisation Details'!$A:$K,COLUMN('Hospitalisation Details'!K1060),FALSE)</f>
        <v>55</v>
      </c>
    </row>
    <row r="1062" spans="1:17" ht="15.75" customHeight="1" x14ac:dyDescent="0.35">
      <c r="A1062" s="26" t="s">
        <v>1100</v>
      </c>
      <c r="B1062" s="11" t="str">
        <f>VLOOKUP(A1062,'Customer Names'!A:E,COLUMN('Customer Names'!D1061),FALSE)</f>
        <v>Mr. Kevin</v>
      </c>
      <c r="C1062" s="11">
        <f>VLOOKUP($A1062,'Medical Examinations'!$A:$J,COLUMN('Medical Examinations'!B1061),FALSE)</f>
        <v>39.6</v>
      </c>
      <c r="D1062" s="11">
        <f>VLOOKUP($A1062,'Medical Examinations'!$A:$J,COLUMN('Medical Examinations'!C1061),FALSE)</f>
        <v>5.1100000000000003</v>
      </c>
      <c r="E1062" s="11" t="str">
        <f>VLOOKUP($A1062,'Medical Examinations'!$A:$J,COLUMN('Medical Examinations'!D1061),FALSE)</f>
        <v>Yes</v>
      </c>
      <c r="F1062" s="11" t="str">
        <f>VLOOKUP($A1062,'Medical Examinations'!$A:$J,COLUMN('Medical Examinations'!E1061),FALSE)</f>
        <v>No</v>
      </c>
      <c r="G1062" s="11" t="str">
        <f>VLOOKUP($A1062,'Medical Examinations'!$A:$J,COLUMN('Medical Examinations'!F1061),FALSE)</f>
        <v>No</v>
      </c>
      <c r="H1062" s="11">
        <f>VLOOKUP($A1062,'Medical Examinations'!$A:$J,COLUMN('Medical Examinations'!G1061),FALSE)</f>
        <v>2</v>
      </c>
      <c r="I1062" s="11" t="str">
        <f>VLOOKUP($A1062,'Medical Examinations'!$A:$J,COLUMN('Medical Examinations'!H1061),FALSE)</f>
        <v>No</v>
      </c>
      <c r="J1062" s="11" t="str">
        <f>VLOOKUP($A1062,'Medical Examinations'!$A:$J,COLUMN('Medical Examinations'!I1061),FALSE)</f>
        <v>Obesity</v>
      </c>
      <c r="K1062" s="11" t="str">
        <f>VLOOKUP($A1062,'Medical Examinations'!$A:$J,COLUMN('Medical Examinations'!J1061),FALSE)</f>
        <v>Normal</v>
      </c>
      <c r="L1062" s="27">
        <f>VLOOKUP($A1062,'Hospitalisation Details'!$A:$K,COLUMN('Hospitalisation Details'!J1061),FALSE)</f>
        <v>24308</v>
      </c>
      <c r="M1062" s="28">
        <f>VLOOKUP($A1062,'Hospitalisation Details'!$A:$K,COLUMN('Hospitalisation Details'!F1061),FALSE)</f>
        <v>10601.41</v>
      </c>
      <c r="N1062" s="28" t="str">
        <f>VLOOKUP($A1062,'Hospitalisation Details'!$A:$K,COLUMN('Hospitalisation Details'!G1061),FALSE)</f>
        <v>Tier - 3</v>
      </c>
      <c r="O1062" s="28" t="str">
        <f>VLOOKUP($A1062,'Hospitalisation Details'!$A:$K,COLUMN('Hospitalisation Details'!H1061),FALSE)</f>
        <v>Tier - 2</v>
      </c>
      <c r="P1062" s="28" t="str">
        <f>VLOOKUP($A1062,'Hospitalisation Details'!$A:$K,COLUMN('Hospitalisation Details'!I1061),FALSE)</f>
        <v>R1011</v>
      </c>
      <c r="Q1062" s="29">
        <f>VLOOKUP($A1062,'Hospitalisation Details'!$A:$K,COLUMN('Hospitalisation Details'!K1061),FALSE)</f>
        <v>56</v>
      </c>
    </row>
    <row r="1063" spans="1:17" ht="15.75" customHeight="1" x14ac:dyDescent="0.35">
      <c r="A1063" s="26" t="s">
        <v>1101</v>
      </c>
      <c r="B1063" s="11" t="str">
        <f>VLOOKUP(A1063,'Customer Names'!A:E,COLUMN('Customer Names'!D1062),FALSE)</f>
        <v>Mr. William</v>
      </c>
      <c r="C1063" s="11">
        <f>VLOOKUP($A1063,'Medical Examinations'!$A:$J,COLUMN('Medical Examinations'!B1062),FALSE)</f>
        <v>30.97</v>
      </c>
      <c r="D1063" s="11">
        <f>VLOOKUP($A1063,'Medical Examinations'!$A:$J,COLUMN('Medical Examinations'!C1062),FALSE)</f>
        <v>5.54</v>
      </c>
      <c r="E1063" s="11" t="str">
        <f>VLOOKUP($A1063,'Medical Examinations'!$A:$J,COLUMN('Medical Examinations'!D1062),FALSE)</f>
        <v>No</v>
      </c>
      <c r="F1063" s="11" t="str">
        <f>VLOOKUP($A1063,'Medical Examinations'!$A:$J,COLUMN('Medical Examinations'!E1062),FALSE)</f>
        <v>No</v>
      </c>
      <c r="G1063" s="11" t="str">
        <f>VLOOKUP($A1063,'Medical Examinations'!$A:$J,COLUMN('Medical Examinations'!F1062),FALSE)</f>
        <v>No</v>
      </c>
      <c r="H1063" s="11">
        <f>VLOOKUP($A1063,'Medical Examinations'!$A:$J,COLUMN('Medical Examinations'!G1062),FALSE)</f>
        <v>2</v>
      </c>
      <c r="I1063" s="11" t="str">
        <f>VLOOKUP($A1063,'Medical Examinations'!$A:$J,COLUMN('Medical Examinations'!H1062),FALSE)</f>
        <v>No</v>
      </c>
      <c r="J1063" s="11" t="str">
        <f>VLOOKUP($A1063,'Medical Examinations'!$A:$J,COLUMN('Medical Examinations'!I1062),FALSE)</f>
        <v>Obesity</v>
      </c>
      <c r="K1063" s="11" t="str">
        <f>VLOOKUP($A1063,'Medical Examinations'!$A:$J,COLUMN('Medical Examinations'!J1062),FALSE)</f>
        <v>Normal</v>
      </c>
      <c r="L1063" s="27">
        <f>VLOOKUP($A1063,'Hospitalisation Details'!$A:$K,COLUMN('Hospitalisation Details'!J1062),FALSE)</f>
        <v>26647</v>
      </c>
      <c r="M1063" s="28">
        <f>VLOOKUP($A1063,'Hospitalisation Details'!$A:$K,COLUMN('Hospitalisation Details'!F1062),FALSE)</f>
        <v>10600.55</v>
      </c>
      <c r="N1063" s="28" t="str">
        <f>VLOOKUP($A1063,'Hospitalisation Details'!$A:$K,COLUMN('Hospitalisation Details'!G1062),FALSE)</f>
        <v>Tier - 3</v>
      </c>
      <c r="O1063" s="28" t="str">
        <f>VLOOKUP($A1063,'Hospitalisation Details'!$A:$K,COLUMN('Hospitalisation Details'!H1062),FALSE)</f>
        <v>Tier - 1</v>
      </c>
      <c r="P1063" s="28" t="str">
        <f>VLOOKUP($A1063,'Hospitalisation Details'!$A:$K,COLUMN('Hospitalisation Details'!I1062),FALSE)</f>
        <v>R1012</v>
      </c>
      <c r="Q1063" s="29">
        <f>VLOOKUP($A1063,'Hospitalisation Details'!$A:$K,COLUMN('Hospitalisation Details'!K1062),FALSE)</f>
        <v>50</v>
      </c>
    </row>
    <row r="1064" spans="1:17" ht="15.75" customHeight="1" x14ac:dyDescent="0.35">
      <c r="A1064" s="26" t="s">
        <v>1102</v>
      </c>
      <c r="B1064" s="11" t="str">
        <f>VLOOKUP(A1064,'Customer Names'!A:E,COLUMN('Customer Names'!D1063),FALSE)</f>
        <v>Mr. Gal</v>
      </c>
      <c r="C1064" s="11">
        <f>VLOOKUP($A1064,'Medical Examinations'!$A:$J,COLUMN('Medical Examinations'!B1063),FALSE)</f>
        <v>27.645</v>
      </c>
      <c r="D1064" s="11">
        <f>VLOOKUP($A1064,'Medical Examinations'!$A:$J,COLUMN('Medical Examinations'!C1063),FALSE)</f>
        <v>8.8699999999999992</v>
      </c>
      <c r="E1064" s="11" t="str">
        <f>VLOOKUP($A1064,'Medical Examinations'!$A:$J,COLUMN('Medical Examinations'!D1063),FALSE)</f>
        <v>Yes</v>
      </c>
      <c r="F1064" s="11" t="str">
        <f>VLOOKUP($A1064,'Medical Examinations'!$A:$J,COLUMN('Medical Examinations'!E1063),FALSE)</f>
        <v>No</v>
      </c>
      <c r="G1064" s="11" t="str">
        <f>VLOOKUP($A1064,'Medical Examinations'!$A:$J,COLUMN('Medical Examinations'!F1063),FALSE)</f>
        <v>No</v>
      </c>
      <c r="H1064" s="11">
        <f>VLOOKUP($A1064,'Medical Examinations'!$A:$J,COLUMN('Medical Examinations'!G1063),FALSE)</f>
        <v>0</v>
      </c>
      <c r="I1064" s="11" t="str">
        <f>VLOOKUP($A1064,'Medical Examinations'!$A:$J,COLUMN('Medical Examinations'!H1063),FALSE)</f>
        <v>No</v>
      </c>
      <c r="J1064" s="11" t="str">
        <f>VLOOKUP($A1064,'Medical Examinations'!$A:$J,COLUMN('Medical Examinations'!I1063),FALSE)</f>
        <v>Overweight</v>
      </c>
      <c r="K1064" s="11" t="str">
        <f>VLOOKUP($A1064,'Medical Examinations'!$A:$J,COLUMN('Medical Examinations'!J1063),FALSE)</f>
        <v>Diabetes</v>
      </c>
      <c r="L1064" s="27">
        <f>VLOOKUP($A1064,'Hospitalisation Details'!$A:$K,COLUMN('Hospitalisation Details'!J1063),FALSE)</f>
        <v>24805</v>
      </c>
      <c r="M1064" s="28">
        <f>VLOOKUP($A1064,'Hospitalisation Details'!$A:$K,COLUMN('Hospitalisation Details'!F1063),FALSE)</f>
        <v>10594.5</v>
      </c>
      <c r="N1064" s="28" t="str">
        <f>VLOOKUP($A1064,'Hospitalisation Details'!$A:$K,COLUMN('Hospitalisation Details'!G1063),FALSE)</f>
        <v>Tier - 3</v>
      </c>
      <c r="O1064" s="28" t="str">
        <f>VLOOKUP($A1064,'Hospitalisation Details'!$A:$K,COLUMN('Hospitalisation Details'!H1063),FALSE)</f>
        <v>Tier - 1</v>
      </c>
      <c r="P1064" s="28" t="str">
        <f>VLOOKUP($A1064,'Hospitalisation Details'!$A:$K,COLUMN('Hospitalisation Details'!I1063),FALSE)</f>
        <v>R1012</v>
      </c>
      <c r="Q1064" s="29">
        <f>VLOOKUP($A1064,'Hospitalisation Details'!$A:$K,COLUMN('Hospitalisation Details'!K1063),FALSE)</f>
        <v>55</v>
      </c>
    </row>
    <row r="1065" spans="1:17" ht="15.75" customHeight="1" x14ac:dyDescent="0.35">
      <c r="A1065" s="26" t="s">
        <v>1103</v>
      </c>
      <c r="B1065" s="11" t="str">
        <f>VLOOKUP(A1065,'Customer Names'!A:E,COLUMN('Customer Names'!D1064),FALSE)</f>
        <v>Mr. Anton</v>
      </c>
      <c r="C1065" s="11">
        <f>VLOOKUP($A1065,'Medical Examinations'!$A:$J,COLUMN('Medical Examinations'!B1064),FALSE)</f>
        <v>34.43</v>
      </c>
      <c r="D1065" s="11">
        <f>VLOOKUP($A1065,'Medical Examinations'!$A:$J,COLUMN('Medical Examinations'!C1064),FALSE)</f>
        <v>5.96</v>
      </c>
      <c r="E1065" s="11" t="str">
        <f>VLOOKUP($A1065,'Medical Examinations'!$A:$J,COLUMN('Medical Examinations'!D1064),FALSE)</f>
        <v>Yes</v>
      </c>
      <c r="F1065" s="11" t="str">
        <f>VLOOKUP($A1065,'Medical Examinations'!$A:$J,COLUMN('Medical Examinations'!E1064),FALSE)</f>
        <v>No</v>
      </c>
      <c r="G1065" s="11" t="str">
        <f>VLOOKUP($A1065,'Medical Examinations'!$A:$J,COLUMN('Medical Examinations'!F1064),FALSE)</f>
        <v>No</v>
      </c>
      <c r="H1065" s="11">
        <f>VLOOKUP($A1065,'Medical Examinations'!$A:$J,COLUMN('Medical Examinations'!G1064),FALSE)</f>
        <v>2</v>
      </c>
      <c r="I1065" s="11" t="str">
        <f>VLOOKUP($A1065,'Medical Examinations'!$A:$J,COLUMN('Medical Examinations'!H1064),FALSE)</f>
        <v>No</v>
      </c>
      <c r="J1065" s="11" t="str">
        <f>VLOOKUP($A1065,'Medical Examinations'!$A:$J,COLUMN('Medical Examinations'!I1064),FALSE)</f>
        <v>Obesity</v>
      </c>
      <c r="K1065" s="11" t="str">
        <f>VLOOKUP($A1065,'Medical Examinations'!$A:$J,COLUMN('Medical Examinations'!J1064),FALSE)</f>
        <v>Prediabetes</v>
      </c>
      <c r="L1065" s="27">
        <f>VLOOKUP($A1065,'Hospitalisation Details'!$A:$K,COLUMN('Hospitalisation Details'!J1064),FALSE)</f>
        <v>24414</v>
      </c>
      <c r="M1065" s="28">
        <f>VLOOKUP($A1065,'Hospitalisation Details'!$A:$K,COLUMN('Hospitalisation Details'!F1064),FALSE)</f>
        <v>10594.23</v>
      </c>
      <c r="N1065" s="28" t="str">
        <f>VLOOKUP($A1065,'Hospitalisation Details'!$A:$K,COLUMN('Hospitalisation Details'!G1064),FALSE)</f>
        <v>Tier - 3</v>
      </c>
      <c r="O1065" s="28" t="str">
        <f>VLOOKUP($A1065,'Hospitalisation Details'!$A:$K,COLUMN('Hospitalisation Details'!H1064),FALSE)</f>
        <v>Tier - 3</v>
      </c>
      <c r="P1065" s="28" t="str">
        <f>VLOOKUP($A1065,'Hospitalisation Details'!$A:$K,COLUMN('Hospitalisation Details'!I1064),FALSE)</f>
        <v>R1013</v>
      </c>
      <c r="Q1065" s="29">
        <f>VLOOKUP($A1065,'Hospitalisation Details'!$A:$K,COLUMN('Hospitalisation Details'!K1064),FALSE)</f>
        <v>56</v>
      </c>
    </row>
    <row r="1066" spans="1:17" ht="15.75" customHeight="1" x14ac:dyDescent="0.35">
      <c r="A1066" s="26" t="s">
        <v>1104</v>
      </c>
      <c r="B1066" s="11" t="str">
        <f>VLOOKUP(A1066,'Customer Names'!A:E,COLUMN('Customer Names'!D1065),FALSE)</f>
        <v>Ms. Yazmin</v>
      </c>
      <c r="C1066" s="11">
        <f>VLOOKUP($A1066,'Medical Examinations'!$A:$J,COLUMN('Medical Examinations'!B1065),FALSE)</f>
        <v>39.6</v>
      </c>
      <c r="D1066" s="11">
        <f>VLOOKUP($A1066,'Medical Examinations'!$A:$J,COLUMN('Medical Examinations'!C1065),FALSE)</f>
        <v>4.4400000000000004</v>
      </c>
      <c r="E1066" s="11" t="str">
        <f>VLOOKUP($A1066,'Medical Examinations'!$A:$J,COLUMN('Medical Examinations'!D1065),FALSE)</f>
        <v>Yes</v>
      </c>
      <c r="F1066" s="11" t="str">
        <f>VLOOKUP($A1066,'Medical Examinations'!$A:$J,COLUMN('Medical Examinations'!E1065),FALSE)</f>
        <v>No</v>
      </c>
      <c r="G1066" s="11" t="str">
        <f>VLOOKUP($A1066,'Medical Examinations'!$A:$J,COLUMN('Medical Examinations'!F1065),FALSE)</f>
        <v>Yes</v>
      </c>
      <c r="H1066" s="11">
        <f>VLOOKUP($A1066,'Medical Examinations'!$A:$J,COLUMN('Medical Examinations'!G1065),FALSE)</f>
        <v>1</v>
      </c>
      <c r="I1066" s="11" t="str">
        <f>VLOOKUP($A1066,'Medical Examinations'!$A:$J,COLUMN('Medical Examinations'!H1065),FALSE)</f>
        <v>No</v>
      </c>
      <c r="J1066" s="11" t="str">
        <f>VLOOKUP($A1066,'Medical Examinations'!$A:$J,COLUMN('Medical Examinations'!I1065),FALSE)</f>
        <v>Obesity</v>
      </c>
      <c r="K1066" s="11" t="str">
        <f>VLOOKUP($A1066,'Medical Examinations'!$A:$J,COLUMN('Medical Examinations'!J1065),FALSE)</f>
        <v>Normal</v>
      </c>
      <c r="L1066" s="27">
        <f>VLOOKUP($A1066,'Hospitalisation Details'!$A:$K,COLUMN('Hospitalisation Details'!J1065),FALSE)</f>
        <v>25562</v>
      </c>
      <c r="M1066" s="28">
        <f>VLOOKUP($A1066,'Hospitalisation Details'!$A:$K,COLUMN('Hospitalisation Details'!F1065),FALSE)</f>
        <v>10579.71</v>
      </c>
      <c r="N1066" s="28" t="str">
        <f>VLOOKUP($A1066,'Hospitalisation Details'!$A:$K,COLUMN('Hospitalisation Details'!G1065),FALSE)</f>
        <v>Tier - 3</v>
      </c>
      <c r="O1066" s="28" t="str">
        <f>VLOOKUP($A1066,'Hospitalisation Details'!$A:$K,COLUMN('Hospitalisation Details'!H1065),FALSE)</f>
        <v>Tier - 3</v>
      </c>
      <c r="P1066" s="28" t="str">
        <f>VLOOKUP($A1066,'Hospitalisation Details'!$A:$K,COLUMN('Hospitalisation Details'!I1065),FALSE)</f>
        <v>R1013</v>
      </c>
      <c r="Q1066" s="29">
        <f>VLOOKUP($A1066,'Hospitalisation Details'!$A:$K,COLUMN('Hospitalisation Details'!K1065),FALSE)</f>
        <v>53</v>
      </c>
    </row>
    <row r="1067" spans="1:17" ht="15.75" customHeight="1" x14ac:dyDescent="0.35">
      <c r="A1067" s="26" t="s">
        <v>1105</v>
      </c>
      <c r="B1067" s="11" t="str">
        <f>VLOOKUP(A1067,'Customer Names'!A:E,COLUMN('Customer Names'!D1066),FALSE)</f>
        <v>Mr. Florian</v>
      </c>
      <c r="C1067" s="11">
        <f>VLOOKUP($A1067,'Medical Examinations'!$A:$J,COLUMN('Medical Examinations'!B1066),FALSE)</f>
        <v>22.1</v>
      </c>
      <c r="D1067" s="11">
        <f>VLOOKUP($A1067,'Medical Examinations'!$A:$J,COLUMN('Medical Examinations'!C1066),FALSE)</f>
        <v>4.6500000000000004</v>
      </c>
      <c r="E1067" s="11" t="str">
        <f>VLOOKUP($A1067,'Medical Examinations'!$A:$J,COLUMN('Medical Examinations'!D1066),FALSE)</f>
        <v>Yes</v>
      </c>
      <c r="F1067" s="11" t="str">
        <f>VLOOKUP($A1067,'Medical Examinations'!$A:$J,COLUMN('Medical Examinations'!E1066),FALSE)</f>
        <v>No</v>
      </c>
      <c r="G1067" s="11" t="str">
        <f>VLOOKUP($A1067,'Medical Examinations'!$A:$J,COLUMN('Medical Examinations'!F1066),FALSE)</f>
        <v>No</v>
      </c>
      <c r="H1067" s="11">
        <f>VLOOKUP($A1067,'Medical Examinations'!$A:$J,COLUMN('Medical Examinations'!G1066),FALSE)</f>
        <v>2</v>
      </c>
      <c r="I1067" s="11" t="str">
        <f>VLOOKUP($A1067,'Medical Examinations'!$A:$J,COLUMN('Medical Examinations'!H1066),FALSE)</f>
        <v>No</v>
      </c>
      <c r="J1067" s="11" t="str">
        <f>VLOOKUP($A1067,'Medical Examinations'!$A:$J,COLUMN('Medical Examinations'!I1066),FALSE)</f>
        <v>Healthy Weight</v>
      </c>
      <c r="K1067" s="11" t="str">
        <f>VLOOKUP($A1067,'Medical Examinations'!$A:$J,COLUMN('Medical Examinations'!J1066),FALSE)</f>
        <v>Normal</v>
      </c>
      <c r="L1067" s="27">
        <f>VLOOKUP($A1067,'Hospitalisation Details'!$A:$K,COLUMN('Hospitalisation Details'!J1066),FALSE)</f>
        <v>24452</v>
      </c>
      <c r="M1067" s="28">
        <f>VLOOKUP($A1067,'Hospitalisation Details'!$A:$K,COLUMN('Hospitalisation Details'!F1066),FALSE)</f>
        <v>10577.09</v>
      </c>
      <c r="N1067" s="28" t="str">
        <f>VLOOKUP($A1067,'Hospitalisation Details'!$A:$K,COLUMN('Hospitalisation Details'!G1066),FALSE)</f>
        <v>Tier - 3</v>
      </c>
      <c r="O1067" s="28" t="str">
        <f>VLOOKUP($A1067,'Hospitalisation Details'!$A:$K,COLUMN('Hospitalisation Details'!H1066),FALSE)</f>
        <v>Tier - 3</v>
      </c>
      <c r="P1067" s="28" t="str">
        <f>VLOOKUP($A1067,'Hospitalisation Details'!$A:$K,COLUMN('Hospitalisation Details'!I1066),FALSE)</f>
        <v>R1011</v>
      </c>
      <c r="Q1067" s="29">
        <f>VLOOKUP($A1067,'Hospitalisation Details'!$A:$K,COLUMN('Hospitalisation Details'!K1066),FALSE)</f>
        <v>56</v>
      </c>
    </row>
    <row r="1068" spans="1:17" ht="15.75" customHeight="1" x14ac:dyDescent="0.35">
      <c r="A1068" s="26" t="s">
        <v>1106</v>
      </c>
      <c r="B1068" s="11" t="str">
        <f>VLOOKUP(A1068,'Customer Names'!A:E,COLUMN('Customer Names'!D1067),FALSE)</f>
        <v>Ms. Karen</v>
      </c>
      <c r="C1068" s="11">
        <f>VLOOKUP($A1068,'Medical Examinations'!$A:$J,COLUMN('Medical Examinations'!B1067),FALSE)</f>
        <v>33.25</v>
      </c>
      <c r="D1068" s="11">
        <f>VLOOKUP($A1068,'Medical Examinations'!$A:$J,COLUMN('Medical Examinations'!C1067),FALSE)</f>
        <v>5.64</v>
      </c>
      <c r="E1068" s="11" t="str">
        <f>VLOOKUP($A1068,'Medical Examinations'!$A:$J,COLUMN('Medical Examinations'!D1067),FALSE)</f>
        <v>Yes</v>
      </c>
      <c r="F1068" s="11" t="str">
        <f>VLOOKUP($A1068,'Medical Examinations'!$A:$J,COLUMN('Medical Examinations'!E1067),FALSE)</f>
        <v>No</v>
      </c>
      <c r="G1068" s="11" t="str">
        <f>VLOOKUP($A1068,'Medical Examinations'!$A:$J,COLUMN('Medical Examinations'!F1067),FALSE)</f>
        <v>Yes</v>
      </c>
      <c r="H1068" s="11">
        <f>VLOOKUP($A1068,'Medical Examinations'!$A:$J,COLUMN('Medical Examinations'!G1067),FALSE)</f>
        <v>1</v>
      </c>
      <c r="I1068" s="11" t="str">
        <f>VLOOKUP($A1068,'Medical Examinations'!$A:$J,COLUMN('Medical Examinations'!H1067),FALSE)</f>
        <v>No</v>
      </c>
      <c r="J1068" s="11" t="str">
        <f>VLOOKUP($A1068,'Medical Examinations'!$A:$J,COLUMN('Medical Examinations'!I1067),FALSE)</f>
        <v>Obesity</v>
      </c>
      <c r="K1068" s="11" t="str">
        <f>VLOOKUP($A1068,'Medical Examinations'!$A:$J,COLUMN('Medical Examinations'!J1067),FALSE)</f>
        <v>Normal</v>
      </c>
      <c r="L1068" s="27">
        <f>VLOOKUP($A1068,'Hospitalisation Details'!$A:$K,COLUMN('Hospitalisation Details'!J1067),FALSE)</f>
        <v>25401</v>
      </c>
      <c r="M1068" s="28">
        <f>VLOOKUP($A1068,'Hospitalisation Details'!$A:$K,COLUMN('Hospitalisation Details'!F1067),FALSE)</f>
        <v>10564.88</v>
      </c>
      <c r="N1068" s="28" t="str">
        <f>VLOOKUP($A1068,'Hospitalisation Details'!$A:$K,COLUMN('Hospitalisation Details'!G1067),FALSE)</f>
        <v>Tier - 3</v>
      </c>
      <c r="O1068" s="28" t="str">
        <f>VLOOKUP($A1068,'Hospitalisation Details'!$A:$K,COLUMN('Hospitalisation Details'!H1067),FALSE)</f>
        <v>Tier - 1</v>
      </c>
      <c r="P1068" s="28" t="str">
        <f>VLOOKUP($A1068,'Hospitalisation Details'!$A:$K,COLUMN('Hospitalisation Details'!I1067),FALSE)</f>
        <v>R1024</v>
      </c>
      <c r="Q1068" s="29">
        <f>VLOOKUP($A1068,'Hospitalisation Details'!$A:$K,COLUMN('Hospitalisation Details'!K1067),FALSE)</f>
        <v>53</v>
      </c>
    </row>
    <row r="1069" spans="1:17" ht="15.75" customHeight="1" x14ac:dyDescent="0.35">
      <c r="A1069" s="26" t="s">
        <v>1107</v>
      </c>
      <c r="B1069" s="11" t="str">
        <f>VLOOKUP(A1069,'Customer Names'!A:E,COLUMN('Customer Names'!D1068),FALSE)</f>
        <v>Mr. Scott</v>
      </c>
      <c r="C1069" s="11">
        <f>VLOOKUP($A1069,'Medical Examinations'!$A:$J,COLUMN('Medical Examinations'!B1068),FALSE)</f>
        <v>33.33</v>
      </c>
      <c r="D1069" s="11">
        <f>VLOOKUP($A1069,'Medical Examinations'!$A:$J,COLUMN('Medical Examinations'!C1068),FALSE)</f>
        <v>10.19</v>
      </c>
      <c r="E1069" s="11" t="str">
        <f>VLOOKUP($A1069,'Medical Examinations'!$A:$J,COLUMN('Medical Examinations'!D1068),FALSE)</f>
        <v>No</v>
      </c>
      <c r="F1069" s="11" t="str">
        <f>VLOOKUP($A1069,'Medical Examinations'!$A:$J,COLUMN('Medical Examinations'!E1068),FALSE)</f>
        <v>No</v>
      </c>
      <c r="G1069" s="11" t="str">
        <f>VLOOKUP($A1069,'Medical Examinations'!$A:$J,COLUMN('Medical Examinations'!F1068),FALSE)</f>
        <v>No</v>
      </c>
      <c r="H1069" s="11">
        <f>VLOOKUP($A1069,'Medical Examinations'!$A:$J,COLUMN('Medical Examinations'!G1068),FALSE)</f>
        <v>0</v>
      </c>
      <c r="I1069" s="11" t="str">
        <f>VLOOKUP($A1069,'Medical Examinations'!$A:$J,COLUMN('Medical Examinations'!H1068),FALSE)</f>
        <v>No</v>
      </c>
      <c r="J1069" s="11" t="str">
        <f>VLOOKUP($A1069,'Medical Examinations'!$A:$J,COLUMN('Medical Examinations'!I1068),FALSE)</f>
        <v>Obesity</v>
      </c>
      <c r="K1069" s="11" t="str">
        <f>VLOOKUP($A1069,'Medical Examinations'!$A:$J,COLUMN('Medical Examinations'!J1068),FALSE)</f>
        <v>Diabetes</v>
      </c>
      <c r="L1069" s="27">
        <f>VLOOKUP($A1069,'Hospitalisation Details'!$A:$K,COLUMN('Hospitalisation Details'!J1068),FALSE)</f>
        <v>26113</v>
      </c>
      <c r="M1069" s="28">
        <f>VLOOKUP($A1069,'Hospitalisation Details'!$A:$K,COLUMN('Hospitalisation Details'!F1068),FALSE)</f>
        <v>10560.49</v>
      </c>
      <c r="N1069" s="28" t="str">
        <f>VLOOKUP($A1069,'Hospitalisation Details'!$A:$K,COLUMN('Hospitalisation Details'!G1068),FALSE)</f>
        <v>Tier - 3</v>
      </c>
      <c r="O1069" s="28" t="str">
        <f>VLOOKUP($A1069,'Hospitalisation Details'!$A:$K,COLUMN('Hospitalisation Details'!H1068),FALSE)</f>
        <v>Tier - 2</v>
      </c>
      <c r="P1069" s="28" t="str">
        <f>VLOOKUP($A1069,'Hospitalisation Details'!$A:$K,COLUMN('Hospitalisation Details'!I1068),FALSE)</f>
        <v>R1013</v>
      </c>
      <c r="Q1069" s="29">
        <f>VLOOKUP($A1069,'Hospitalisation Details'!$A:$K,COLUMN('Hospitalisation Details'!K1068),FALSE)</f>
        <v>51</v>
      </c>
    </row>
    <row r="1070" spans="1:17" ht="15.75" customHeight="1" x14ac:dyDescent="0.35">
      <c r="A1070" s="26" t="s">
        <v>1108</v>
      </c>
      <c r="B1070" s="11" t="str">
        <f>VLOOKUP(A1070,'Customer Names'!A:E,COLUMN('Customer Names'!D1069),FALSE)</f>
        <v>Ms. Claire</v>
      </c>
      <c r="C1070" s="11">
        <f>VLOOKUP($A1070,'Medical Examinations'!$A:$J,COLUMN('Medical Examinations'!B1069),FALSE)</f>
        <v>30.5</v>
      </c>
      <c r="D1070" s="11">
        <f>VLOOKUP($A1070,'Medical Examinations'!$A:$J,COLUMN('Medical Examinations'!C1069),FALSE)</f>
        <v>10.79</v>
      </c>
      <c r="E1070" s="11" t="str">
        <f>VLOOKUP($A1070,'Medical Examinations'!$A:$J,COLUMN('Medical Examinations'!D1069),FALSE)</f>
        <v>No</v>
      </c>
      <c r="F1070" s="11" t="str">
        <f>VLOOKUP($A1070,'Medical Examinations'!$A:$J,COLUMN('Medical Examinations'!E1069),FALSE)</f>
        <v>No</v>
      </c>
      <c r="G1070" s="11" t="str">
        <f>VLOOKUP($A1070,'Medical Examinations'!$A:$J,COLUMN('Medical Examinations'!F1069),FALSE)</f>
        <v>No</v>
      </c>
      <c r="H1070" s="11">
        <f>VLOOKUP($A1070,'Medical Examinations'!$A:$J,COLUMN('Medical Examinations'!G1069),FALSE)</f>
        <v>0</v>
      </c>
      <c r="I1070" s="11" t="str">
        <f>VLOOKUP($A1070,'Medical Examinations'!$A:$J,COLUMN('Medical Examinations'!H1069),FALSE)</f>
        <v>No</v>
      </c>
      <c r="J1070" s="11" t="str">
        <f>VLOOKUP($A1070,'Medical Examinations'!$A:$J,COLUMN('Medical Examinations'!I1069),FALSE)</f>
        <v>Obesity</v>
      </c>
      <c r="K1070" s="11" t="str">
        <f>VLOOKUP($A1070,'Medical Examinations'!$A:$J,COLUMN('Medical Examinations'!J1069),FALSE)</f>
        <v>Diabetes</v>
      </c>
      <c r="L1070" s="27">
        <f>VLOOKUP($A1070,'Hospitalisation Details'!$A:$K,COLUMN('Hospitalisation Details'!J1069),FALSE)</f>
        <v>26202</v>
      </c>
      <c r="M1070" s="28">
        <f>VLOOKUP($A1070,'Hospitalisation Details'!$A:$K,COLUMN('Hospitalisation Details'!F1069),FALSE)</f>
        <v>10546.48</v>
      </c>
      <c r="N1070" s="28" t="str">
        <f>VLOOKUP($A1070,'Hospitalisation Details'!$A:$K,COLUMN('Hospitalisation Details'!G1069),FALSE)</f>
        <v>Tier - 3</v>
      </c>
      <c r="O1070" s="28" t="str">
        <f>VLOOKUP($A1070,'Hospitalisation Details'!$A:$K,COLUMN('Hospitalisation Details'!H1069),FALSE)</f>
        <v>Tier - 3</v>
      </c>
      <c r="P1070" s="28" t="str">
        <f>VLOOKUP($A1070,'Hospitalisation Details'!$A:$K,COLUMN('Hospitalisation Details'!I1069),FALSE)</f>
        <v>R1011</v>
      </c>
      <c r="Q1070" s="29">
        <f>VLOOKUP($A1070,'Hospitalisation Details'!$A:$K,COLUMN('Hospitalisation Details'!K1069),FALSE)</f>
        <v>51</v>
      </c>
    </row>
    <row r="1071" spans="1:17" ht="15.75" customHeight="1" x14ac:dyDescent="0.35">
      <c r="A1071" s="26" t="s">
        <v>1109</v>
      </c>
      <c r="B1071" s="11" t="str">
        <f>VLOOKUP(A1071,'Customer Names'!A:E,COLUMN('Customer Names'!D1070),FALSE)</f>
        <v>Ms. Lynn</v>
      </c>
      <c r="C1071" s="11">
        <f>VLOOKUP($A1071,'Medical Examinations'!$A:$J,COLUMN('Medical Examinations'!B1070),FALSE)</f>
        <v>30.3</v>
      </c>
      <c r="D1071" s="11">
        <f>VLOOKUP($A1071,'Medical Examinations'!$A:$J,COLUMN('Medical Examinations'!C1070),FALSE)</f>
        <v>4.24</v>
      </c>
      <c r="E1071" s="11" t="str">
        <f>VLOOKUP($A1071,'Medical Examinations'!$A:$J,COLUMN('Medical Examinations'!D1070),FALSE)</f>
        <v>No</v>
      </c>
      <c r="F1071" s="11" t="str">
        <f>VLOOKUP($A1071,'Medical Examinations'!$A:$J,COLUMN('Medical Examinations'!E1070),FALSE)</f>
        <v>No</v>
      </c>
      <c r="G1071" s="11" t="str">
        <f>VLOOKUP($A1071,'Medical Examinations'!$A:$J,COLUMN('Medical Examinations'!F1070),FALSE)</f>
        <v>No</v>
      </c>
      <c r="H1071" s="11">
        <f>VLOOKUP($A1071,'Medical Examinations'!$A:$J,COLUMN('Medical Examinations'!G1070),FALSE)</f>
        <v>0</v>
      </c>
      <c r="I1071" s="11" t="str">
        <f>VLOOKUP($A1071,'Medical Examinations'!$A:$J,COLUMN('Medical Examinations'!H1070),FALSE)</f>
        <v>No</v>
      </c>
      <c r="J1071" s="11" t="str">
        <f>VLOOKUP($A1071,'Medical Examinations'!$A:$J,COLUMN('Medical Examinations'!I1070),FALSE)</f>
        <v>Obesity</v>
      </c>
      <c r="K1071" s="11" t="str">
        <f>VLOOKUP($A1071,'Medical Examinations'!$A:$J,COLUMN('Medical Examinations'!J1070),FALSE)</f>
        <v>Normal</v>
      </c>
      <c r="L1071" s="27">
        <f>VLOOKUP($A1071,'Hospitalisation Details'!$A:$K,COLUMN('Hospitalisation Details'!J1070),FALSE)</f>
        <v>28423</v>
      </c>
      <c r="M1071" s="28">
        <f>VLOOKUP($A1071,'Hospitalisation Details'!$A:$K,COLUMN('Hospitalisation Details'!F1070),FALSE)</f>
        <v>10495.6</v>
      </c>
      <c r="N1071" s="28" t="str">
        <f>VLOOKUP($A1071,'Hospitalisation Details'!$A:$K,COLUMN('Hospitalisation Details'!G1070),FALSE)</f>
        <v>Tier - 3</v>
      </c>
      <c r="O1071" s="28" t="str">
        <f>VLOOKUP($A1071,'Hospitalisation Details'!$A:$K,COLUMN('Hospitalisation Details'!H1070),FALSE)</f>
        <v>Tier - 1</v>
      </c>
      <c r="P1071" s="28" t="str">
        <f>VLOOKUP($A1071,'Hospitalisation Details'!$A:$K,COLUMN('Hospitalisation Details'!I1070),FALSE)</f>
        <v>R1012</v>
      </c>
      <c r="Q1071" s="29">
        <f>VLOOKUP($A1071,'Hospitalisation Details'!$A:$K,COLUMN('Hospitalisation Details'!K1070),FALSE)</f>
        <v>45</v>
      </c>
    </row>
    <row r="1072" spans="1:17" ht="15.75" customHeight="1" x14ac:dyDescent="0.35">
      <c r="A1072" s="26" t="s">
        <v>1110</v>
      </c>
      <c r="B1072" s="11" t="str">
        <f>VLOOKUP(A1072,'Customer Names'!A:E,COLUMN('Customer Names'!D1071),FALSE)</f>
        <v>Ms. Sharon</v>
      </c>
      <c r="C1072" s="11">
        <f>VLOOKUP($A1072,'Medical Examinations'!$A:$J,COLUMN('Medical Examinations'!B1071),FALSE)</f>
        <v>26.22</v>
      </c>
      <c r="D1072" s="11">
        <f>VLOOKUP($A1072,'Medical Examinations'!$A:$J,COLUMN('Medical Examinations'!C1071),FALSE)</f>
        <v>5.83</v>
      </c>
      <c r="E1072" s="11" t="str">
        <f>VLOOKUP($A1072,'Medical Examinations'!$A:$J,COLUMN('Medical Examinations'!D1071),FALSE)</f>
        <v>No</v>
      </c>
      <c r="F1072" s="11" t="str">
        <f>VLOOKUP($A1072,'Medical Examinations'!$A:$J,COLUMN('Medical Examinations'!E1071),FALSE)</f>
        <v>No</v>
      </c>
      <c r="G1072" s="11" t="str">
        <f>VLOOKUP($A1072,'Medical Examinations'!$A:$J,COLUMN('Medical Examinations'!F1071),FALSE)</f>
        <v>No</v>
      </c>
      <c r="H1072" s="11">
        <f>VLOOKUP($A1072,'Medical Examinations'!$A:$J,COLUMN('Medical Examinations'!G1071),FALSE)</f>
        <v>2</v>
      </c>
      <c r="I1072" s="11" t="str">
        <f>VLOOKUP($A1072,'Medical Examinations'!$A:$J,COLUMN('Medical Examinations'!H1071),FALSE)</f>
        <v>No</v>
      </c>
      <c r="J1072" s="11" t="str">
        <f>VLOOKUP($A1072,'Medical Examinations'!$A:$J,COLUMN('Medical Examinations'!I1071),FALSE)</f>
        <v>Overweight</v>
      </c>
      <c r="K1072" s="11" t="str">
        <f>VLOOKUP($A1072,'Medical Examinations'!$A:$J,COLUMN('Medical Examinations'!J1071),FALSE)</f>
        <v>Prediabetes</v>
      </c>
      <c r="L1072" s="27">
        <f>VLOOKUP($A1072,'Hospitalisation Details'!$A:$K,COLUMN('Hospitalisation Details'!J1071),FALSE)</f>
        <v>26591</v>
      </c>
      <c r="M1072" s="28">
        <f>VLOOKUP($A1072,'Hospitalisation Details'!$A:$K,COLUMN('Hospitalisation Details'!F1071),FALSE)</f>
        <v>10493.95</v>
      </c>
      <c r="N1072" s="28" t="str">
        <f>VLOOKUP($A1072,'Hospitalisation Details'!$A:$K,COLUMN('Hospitalisation Details'!G1071),FALSE)</f>
        <v>Tier - 3</v>
      </c>
      <c r="O1072" s="28" t="str">
        <f>VLOOKUP($A1072,'Hospitalisation Details'!$A:$K,COLUMN('Hospitalisation Details'!H1071),FALSE)</f>
        <v>Tier - 1</v>
      </c>
      <c r="P1072" s="28" t="str">
        <f>VLOOKUP($A1072,'Hospitalisation Details'!$A:$K,COLUMN('Hospitalisation Details'!I1071),FALSE)</f>
        <v>R1012</v>
      </c>
      <c r="Q1072" s="29">
        <f>VLOOKUP($A1072,'Hospitalisation Details'!$A:$K,COLUMN('Hospitalisation Details'!K1071),FALSE)</f>
        <v>50</v>
      </c>
    </row>
    <row r="1073" spans="1:17" ht="15.75" customHeight="1" x14ac:dyDescent="0.35">
      <c r="A1073" s="26" t="s">
        <v>1111</v>
      </c>
      <c r="B1073" s="11" t="str">
        <f>VLOOKUP(A1073,'Customer Names'!A:E,COLUMN('Customer Names'!D1072),FALSE)</f>
        <v>Mrs. Candice</v>
      </c>
      <c r="C1073" s="11">
        <f>VLOOKUP($A1073,'Medical Examinations'!$A:$J,COLUMN('Medical Examinations'!B1072),FALSE)</f>
        <v>29.99</v>
      </c>
      <c r="D1073" s="11">
        <f>VLOOKUP($A1073,'Medical Examinations'!$A:$J,COLUMN('Medical Examinations'!C1072),FALSE)</f>
        <v>11.85</v>
      </c>
      <c r="E1073" s="11" t="str">
        <f>VLOOKUP($A1073,'Medical Examinations'!$A:$J,COLUMN('Medical Examinations'!D1072),FALSE)</f>
        <v>No</v>
      </c>
      <c r="F1073" s="11" t="str">
        <f>VLOOKUP($A1073,'Medical Examinations'!$A:$J,COLUMN('Medical Examinations'!E1072),FALSE)</f>
        <v>No</v>
      </c>
      <c r="G1073" s="11" t="str">
        <f>VLOOKUP($A1073,'Medical Examinations'!$A:$J,COLUMN('Medical Examinations'!F1072),FALSE)</f>
        <v>No</v>
      </c>
      <c r="H1073" s="11">
        <f>VLOOKUP($A1073,'Medical Examinations'!$A:$J,COLUMN('Medical Examinations'!G1072),FALSE)</f>
        <v>0</v>
      </c>
      <c r="I1073" s="11" t="str">
        <f>VLOOKUP($A1073,'Medical Examinations'!$A:$J,COLUMN('Medical Examinations'!H1072),FALSE)</f>
        <v>No</v>
      </c>
      <c r="J1073" s="11" t="str">
        <f>VLOOKUP($A1073,'Medical Examinations'!$A:$J,COLUMN('Medical Examinations'!I1072),FALSE)</f>
        <v>Overweight</v>
      </c>
      <c r="K1073" s="11" t="str">
        <f>VLOOKUP($A1073,'Medical Examinations'!$A:$J,COLUMN('Medical Examinations'!J1072),FALSE)</f>
        <v>Diabetes</v>
      </c>
      <c r="L1073" s="27">
        <f>VLOOKUP($A1073,'Hospitalisation Details'!$A:$K,COLUMN('Hospitalisation Details'!J1072),FALSE)</f>
        <v>28723</v>
      </c>
      <c r="M1073" s="28">
        <f>VLOOKUP($A1073,'Hospitalisation Details'!$A:$K,COLUMN('Hospitalisation Details'!F1072),FALSE)</f>
        <v>10486.55</v>
      </c>
      <c r="N1073" s="28" t="str">
        <f>VLOOKUP($A1073,'Hospitalisation Details'!$A:$K,COLUMN('Hospitalisation Details'!G1072),FALSE)</f>
        <v>Tier - 3</v>
      </c>
      <c r="O1073" s="28" t="str">
        <f>VLOOKUP($A1073,'Hospitalisation Details'!$A:$K,COLUMN('Hospitalisation Details'!H1072),FALSE)</f>
        <v>Tier - 3</v>
      </c>
      <c r="P1073" s="28" t="str">
        <f>VLOOKUP($A1073,'Hospitalisation Details'!$A:$K,COLUMN('Hospitalisation Details'!I1072),FALSE)</f>
        <v>R1025</v>
      </c>
      <c r="Q1073" s="29">
        <f>VLOOKUP($A1073,'Hospitalisation Details'!$A:$K,COLUMN('Hospitalisation Details'!K1072),FALSE)</f>
        <v>44</v>
      </c>
    </row>
    <row r="1074" spans="1:17" ht="15.75" customHeight="1" x14ac:dyDescent="0.35">
      <c r="A1074" s="26" t="s">
        <v>1112</v>
      </c>
      <c r="B1074" s="11" t="str">
        <f>VLOOKUP(A1074,'Customer Names'!A:E,COLUMN('Customer Names'!D1073),FALSE)</f>
        <v>Ms. Jennifer</v>
      </c>
      <c r="C1074" s="11">
        <f>VLOOKUP($A1074,'Medical Examinations'!$A:$J,COLUMN('Medical Examinations'!B1073),FALSE)</f>
        <v>36.380000000000003</v>
      </c>
      <c r="D1074" s="11">
        <f>VLOOKUP($A1074,'Medical Examinations'!$A:$J,COLUMN('Medical Examinations'!C1073),FALSE)</f>
        <v>5.98</v>
      </c>
      <c r="E1074" s="11" t="str">
        <f>VLOOKUP($A1074,'Medical Examinations'!$A:$J,COLUMN('Medical Examinations'!D1073),FALSE)</f>
        <v>No</v>
      </c>
      <c r="F1074" s="11" t="str">
        <f>VLOOKUP($A1074,'Medical Examinations'!$A:$J,COLUMN('Medical Examinations'!E1073),FALSE)</f>
        <v>No</v>
      </c>
      <c r="G1074" s="11" t="str">
        <f>VLOOKUP($A1074,'Medical Examinations'!$A:$J,COLUMN('Medical Examinations'!F1073),FALSE)</f>
        <v>No</v>
      </c>
      <c r="H1074" s="11">
        <f>VLOOKUP($A1074,'Medical Examinations'!$A:$J,COLUMN('Medical Examinations'!G1073),FALSE)</f>
        <v>1</v>
      </c>
      <c r="I1074" s="11" t="str">
        <f>VLOOKUP($A1074,'Medical Examinations'!$A:$J,COLUMN('Medical Examinations'!H1073),FALSE)</f>
        <v>No</v>
      </c>
      <c r="J1074" s="11" t="str">
        <f>VLOOKUP($A1074,'Medical Examinations'!$A:$J,COLUMN('Medical Examinations'!I1073),FALSE)</f>
        <v>Obesity</v>
      </c>
      <c r="K1074" s="11" t="str">
        <f>VLOOKUP($A1074,'Medical Examinations'!$A:$J,COLUMN('Medical Examinations'!J1073),FALSE)</f>
        <v>Prediabetes</v>
      </c>
      <c r="L1074" s="27">
        <f>VLOOKUP($A1074,'Hospitalisation Details'!$A:$K,COLUMN('Hospitalisation Details'!J1073),FALSE)</f>
        <v>31956</v>
      </c>
      <c r="M1074" s="28">
        <f>VLOOKUP($A1074,'Hospitalisation Details'!$A:$K,COLUMN('Hospitalisation Details'!F1073),FALSE)</f>
        <v>10464.83</v>
      </c>
      <c r="N1074" s="28" t="str">
        <f>VLOOKUP($A1074,'Hospitalisation Details'!$A:$K,COLUMN('Hospitalisation Details'!G1073),FALSE)</f>
        <v>Tier - 3</v>
      </c>
      <c r="O1074" s="28" t="str">
        <f>VLOOKUP($A1074,'Hospitalisation Details'!$A:$K,COLUMN('Hospitalisation Details'!H1073),FALSE)</f>
        <v>Tier - 1</v>
      </c>
      <c r="P1074" s="28" t="str">
        <f>VLOOKUP($A1074,'Hospitalisation Details'!$A:$K,COLUMN('Hospitalisation Details'!I1073),FALSE)</f>
        <v>R1012</v>
      </c>
      <c r="Q1074" s="29">
        <f>VLOOKUP($A1074,'Hospitalisation Details'!$A:$K,COLUMN('Hospitalisation Details'!K1073),FALSE)</f>
        <v>35</v>
      </c>
    </row>
    <row r="1075" spans="1:17" ht="15.75" customHeight="1" x14ac:dyDescent="0.35">
      <c r="A1075" s="26" t="s">
        <v>1113</v>
      </c>
      <c r="B1075" s="11" t="str">
        <f>VLOOKUP(A1075,'Customer Names'!A:E,COLUMN('Customer Names'!D1074),FALSE)</f>
        <v>Mr. Eric</v>
      </c>
      <c r="C1075" s="11">
        <f>VLOOKUP($A1075,'Medical Examinations'!$A:$J,COLUMN('Medical Examinations'!B1074),FALSE)</f>
        <v>31.16</v>
      </c>
      <c r="D1075" s="11">
        <f>VLOOKUP($A1075,'Medical Examinations'!$A:$J,COLUMN('Medical Examinations'!C1074),FALSE)</f>
        <v>4.26</v>
      </c>
      <c r="E1075" s="11" t="str">
        <f>VLOOKUP($A1075,'Medical Examinations'!$A:$J,COLUMN('Medical Examinations'!D1074),FALSE)</f>
        <v>Yes</v>
      </c>
      <c r="F1075" s="11" t="str">
        <f>VLOOKUP($A1075,'Medical Examinations'!$A:$J,COLUMN('Medical Examinations'!E1074),FALSE)</f>
        <v>No</v>
      </c>
      <c r="G1075" s="11" t="str">
        <f>VLOOKUP($A1075,'Medical Examinations'!$A:$J,COLUMN('Medical Examinations'!F1074),FALSE)</f>
        <v>Yes</v>
      </c>
      <c r="H1075" s="11">
        <f>VLOOKUP($A1075,'Medical Examinations'!$A:$J,COLUMN('Medical Examinations'!G1074),FALSE)</f>
        <v>1</v>
      </c>
      <c r="I1075" s="11" t="str">
        <f>VLOOKUP($A1075,'Medical Examinations'!$A:$J,COLUMN('Medical Examinations'!H1074),FALSE)</f>
        <v>No</v>
      </c>
      <c r="J1075" s="11" t="str">
        <f>VLOOKUP($A1075,'Medical Examinations'!$A:$J,COLUMN('Medical Examinations'!I1074),FALSE)</f>
        <v>Obesity</v>
      </c>
      <c r="K1075" s="11" t="str">
        <f>VLOOKUP($A1075,'Medical Examinations'!$A:$J,COLUMN('Medical Examinations'!J1074),FALSE)</f>
        <v>Normal</v>
      </c>
      <c r="L1075" s="27">
        <f>VLOOKUP($A1075,'Hospitalisation Details'!$A:$K,COLUMN('Hospitalisation Details'!J1074),FALSE)</f>
        <v>25468</v>
      </c>
      <c r="M1075" s="28">
        <f>VLOOKUP($A1075,'Hospitalisation Details'!$A:$K,COLUMN('Hospitalisation Details'!F1074),FALSE)</f>
        <v>10461.98</v>
      </c>
      <c r="N1075" s="28" t="str">
        <f>VLOOKUP($A1075,'Hospitalisation Details'!$A:$K,COLUMN('Hospitalisation Details'!G1074),FALSE)</f>
        <v>Tier - 3</v>
      </c>
      <c r="O1075" s="28" t="str">
        <f>VLOOKUP($A1075,'Hospitalisation Details'!$A:$K,COLUMN('Hospitalisation Details'!H1074),FALSE)</f>
        <v>Tier - 1</v>
      </c>
      <c r="P1075" s="28" t="str">
        <f>VLOOKUP($A1075,'Hospitalisation Details'!$A:$K,COLUMN('Hospitalisation Details'!I1074),FALSE)</f>
        <v>R1012</v>
      </c>
      <c r="Q1075" s="29">
        <f>VLOOKUP($A1075,'Hospitalisation Details'!$A:$K,COLUMN('Hospitalisation Details'!K1074),FALSE)</f>
        <v>53</v>
      </c>
    </row>
    <row r="1076" spans="1:17" ht="15.75" customHeight="1" x14ac:dyDescent="0.35">
      <c r="A1076" s="26" t="s">
        <v>1114</v>
      </c>
      <c r="B1076" s="11" t="str">
        <f>VLOOKUP(A1076,'Customer Names'!A:E,COLUMN('Customer Names'!D1075),FALSE)</f>
        <v>Mr. Bryan</v>
      </c>
      <c r="C1076" s="11">
        <f>VLOOKUP($A1076,'Medical Examinations'!$A:$J,COLUMN('Medical Examinations'!B1075),FALSE)</f>
        <v>25.55</v>
      </c>
      <c r="D1076" s="11">
        <f>VLOOKUP($A1076,'Medical Examinations'!$A:$J,COLUMN('Medical Examinations'!C1075),FALSE)</f>
        <v>4.96</v>
      </c>
      <c r="E1076" s="11" t="str">
        <f>VLOOKUP($A1076,'Medical Examinations'!$A:$J,COLUMN('Medical Examinations'!D1075),FALSE)</f>
        <v>Yes</v>
      </c>
      <c r="F1076" s="11" t="str">
        <f>VLOOKUP($A1076,'Medical Examinations'!$A:$J,COLUMN('Medical Examinations'!E1075),FALSE)</f>
        <v>No</v>
      </c>
      <c r="G1076" s="11" t="str">
        <f>VLOOKUP($A1076,'Medical Examinations'!$A:$J,COLUMN('Medical Examinations'!F1075),FALSE)</f>
        <v>No</v>
      </c>
      <c r="H1076" s="11">
        <f>VLOOKUP($A1076,'Medical Examinations'!$A:$J,COLUMN('Medical Examinations'!G1075),FALSE)</f>
        <v>1</v>
      </c>
      <c r="I1076" s="11" t="str">
        <f>VLOOKUP($A1076,'Medical Examinations'!$A:$J,COLUMN('Medical Examinations'!H1075),FALSE)</f>
        <v>No</v>
      </c>
      <c r="J1076" s="11" t="str">
        <f>VLOOKUP($A1076,'Medical Examinations'!$A:$J,COLUMN('Medical Examinations'!I1075),FALSE)</f>
        <v>Overweight</v>
      </c>
      <c r="K1076" s="11" t="str">
        <f>VLOOKUP($A1076,'Medical Examinations'!$A:$J,COLUMN('Medical Examinations'!J1075),FALSE)</f>
        <v>Normal</v>
      </c>
      <c r="L1076" s="27">
        <f>VLOOKUP($A1076,'Hospitalisation Details'!$A:$K,COLUMN('Hospitalisation Details'!J1075),FALSE)</f>
        <v>23585</v>
      </c>
      <c r="M1076" s="28">
        <f>VLOOKUP($A1076,'Hospitalisation Details'!$A:$K,COLUMN('Hospitalisation Details'!F1075),FALSE)</f>
        <v>10459.19</v>
      </c>
      <c r="N1076" s="28" t="str">
        <f>VLOOKUP($A1076,'Hospitalisation Details'!$A:$K,COLUMN('Hospitalisation Details'!G1075),FALSE)</f>
        <v>Tier - 3</v>
      </c>
      <c r="O1076" s="28" t="str">
        <f>VLOOKUP($A1076,'Hospitalisation Details'!$A:$K,COLUMN('Hospitalisation Details'!H1075),FALSE)</f>
        <v>Tier - 1</v>
      </c>
      <c r="P1076" s="28" t="str">
        <f>VLOOKUP($A1076,'Hospitalisation Details'!$A:$K,COLUMN('Hospitalisation Details'!I1075),FALSE)</f>
        <v>R1013</v>
      </c>
      <c r="Q1076" s="29">
        <f>VLOOKUP($A1076,'Hospitalisation Details'!$A:$K,COLUMN('Hospitalisation Details'!K1075),FALSE)</f>
        <v>58</v>
      </c>
    </row>
    <row r="1077" spans="1:17" ht="15.75" customHeight="1" x14ac:dyDescent="0.35">
      <c r="A1077" s="26" t="s">
        <v>1115</v>
      </c>
      <c r="B1077" s="11" t="str">
        <f>VLOOKUP(A1077,'Customer Names'!A:E,COLUMN('Customer Names'!D1076),FALSE)</f>
        <v>Mr. Devon</v>
      </c>
      <c r="C1077" s="11">
        <f>VLOOKUP($A1077,'Medical Examinations'!$A:$J,COLUMN('Medical Examinations'!B1076),FALSE)</f>
        <v>28.77</v>
      </c>
      <c r="D1077" s="11">
        <f>VLOOKUP($A1077,'Medical Examinations'!$A:$J,COLUMN('Medical Examinations'!C1076),FALSE)</f>
        <v>4</v>
      </c>
      <c r="E1077" s="11" t="str">
        <f>VLOOKUP($A1077,'Medical Examinations'!$A:$J,COLUMN('Medical Examinations'!D1076),FALSE)</f>
        <v>Yes</v>
      </c>
      <c r="F1077" s="11" t="str">
        <f>VLOOKUP($A1077,'Medical Examinations'!$A:$J,COLUMN('Medical Examinations'!E1076),FALSE)</f>
        <v>No</v>
      </c>
      <c r="G1077" s="11" t="str">
        <f>VLOOKUP($A1077,'Medical Examinations'!$A:$J,COLUMN('Medical Examinations'!F1076),FALSE)</f>
        <v>No</v>
      </c>
      <c r="H1077" s="11">
        <f>VLOOKUP($A1077,'Medical Examinations'!$A:$J,COLUMN('Medical Examinations'!G1076),FALSE)</f>
        <v>0</v>
      </c>
      <c r="I1077" s="11" t="str">
        <f>VLOOKUP($A1077,'Medical Examinations'!$A:$J,COLUMN('Medical Examinations'!H1076),FALSE)</f>
        <v>No</v>
      </c>
      <c r="J1077" s="11" t="str">
        <f>VLOOKUP($A1077,'Medical Examinations'!$A:$J,COLUMN('Medical Examinations'!I1076),FALSE)</f>
        <v>Overweight</v>
      </c>
      <c r="K1077" s="11" t="str">
        <f>VLOOKUP($A1077,'Medical Examinations'!$A:$J,COLUMN('Medical Examinations'!J1076),FALSE)</f>
        <v>Normal</v>
      </c>
      <c r="L1077" s="27">
        <f>VLOOKUP($A1077,'Hospitalisation Details'!$A:$K,COLUMN('Hospitalisation Details'!J1076),FALSE)</f>
        <v>27975</v>
      </c>
      <c r="M1077" s="28">
        <f>VLOOKUP($A1077,'Hospitalisation Details'!$A:$K,COLUMN('Hospitalisation Details'!F1076),FALSE)</f>
        <v>10455.14</v>
      </c>
      <c r="N1077" s="28" t="str">
        <f>VLOOKUP($A1077,'Hospitalisation Details'!$A:$K,COLUMN('Hospitalisation Details'!G1076),FALSE)</f>
        <v>Tier - 3</v>
      </c>
      <c r="O1077" s="28" t="str">
        <f>VLOOKUP($A1077,'Hospitalisation Details'!$A:$K,COLUMN('Hospitalisation Details'!H1076),FALSE)</f>
        <v>Tier - 2</v>
      </c>
      <c r="P1077" s="28" t="str">
        <f>VLOOKUP($A1077,'Hospitalisation Details'!$A:$K,COLUMN('Hospitalisation Details'!I1076),FALSE)</f>
        <v>R1021</v>
      </c>
      <c r="Q1077" s="29">
        <f>VLOOKUP($A1077,'Hospitalisation Details'!$A:$K,COLUMN('Hospitalisation Details'!K1076),FALSE)</f>
        <v>46</v>
      </c>
    </row>
    <row r="1078" spans="1:17" ht="15.75" customHeight="1" x14ac:dyDescent="0.35">
      <c r="A1078" s="26" t="s">
        <v>1116</v>
      </c>
      <c r="B1078" s="11" t="str">
        <f>VLOOKUP(A1078,'Customer Names'!A:E,COLUMN('Customer Names'!D1077),FALSE)</f>
        <v>Ms. Elena</v>
      </c>
      <c r="C1078" s="11">
        <f>VLOOKUP($A1078,'Medical Examinations'!$A:$J,COLUMN('Medical Examinations'!B1077),FALSE)</f>
        <v>23.14</v>
      </c>
      <c r="D1078" s="11">
        <f>VLOOKUP($A1078,'Medical Examinations'!$A:$J,COLUMN('Medical Examinations'!C1077),FALSE)</f>
        <v>4.1500000000000004</v>
      </c>
      <c r="E1078" s="11" t="str">
        <f>VLOOKUP($A1078,'Medical Examinations'!$A:$J,COLUMN('Medical Examinations'!D1077),FALSE)</f>
        <v>Yes</v>
      </c>
      <c r="F1078" s="11" t="str">
        <f>VLOOKUP($A1078,'Medical Examinations'!$A:$J,COLUMN('Medical Examinations'!E1077),FALSE)</f>
        <v>No</v>
      </c>
      <c r="G1078" s="11" t="str">
        <f>VLOOKUP($A1078,'Medical Examinations'!$A:$J,COLUMN('Medical Examinations'!F1077),FALSE)</f>
        <v>No</v>
      </c>
      <c r="H1078" s="11">
        <f>VLOOKUP($A1078,'Medical Examinations'!$A:$J,COLUMN('Medical Examinations'!G1077),FALSE)</f>
        <v>1</v>
      </c>
      <c r="I1078" s="11" t="str">
        <f>VLOOKUP($A1078,'Medical Examinations'!$A:$J,COLUMN('Medical Examinations'!H1077),FALSE)</f>
        <v>No</v>
      </c>
      <c r="J1078" s="11" t="str">
        <f>VLOOKUP($A1078,'Medical Examinations'!$A:$J,COLUMN('Medical Examinations'!I1077),FALSE)</f>
        <v>Healthy Weight</v>
      </c>
      <c r="K1078" s="11" t="str">
        <f>VLOOKUP($A1078,'Medical Examinations'!$A:$J,COLUMN('Medical Examinations'!J1077),FALSE)</f>
        <v>Normal</v>
      </c>
      <c r="L1078" s="27">
        <f>VLOOKUP($A1078,'Hospitalisation Details'!$A:$K,COLUMN('Hospitalisation Details'!J1077),FALSE)</f>
        <v>23664</v>
      </c>
      <c r="M1078" s="28">
        <f>VLOOKUP($A1078,'Hospitalisation Details'!$A:$K,COLUMN('Hospitalisation Details'!F1077),FALSE)</f>
        <v>10455.1</v>
      </c>
      <c r="N1078" s="28" t="str">
        <f>VLOOKUP($A1078,'Hospitalisation Details'!$A:$K,COLUMN('Hospitalisation Details'!G1077),FALSE)</f>
        <v>Tier - 3</v>
      </c>
      <c r="O1078" s="28" t="str">
        <f>VLOOKUP($A1078,'Hospitalisation Details'!$A:$K,COLUMN('Hospitalisation Details'!H1077),FALSE)</f>
        <v>Tier - 1</v>
      </c>
      <c r="P1078" s="28" t="str">
        <f>VLOOKUP($A1078,'Hospitalisation Details'!$A:$K,COLUMN('Hospitalisation Details'!I1077),FALSE)</f>
        <v>R1012</v>
      </c>
      <c r="Q1078" s="29">
        <f>VLOOKUP($A1078,'Hospitalisation Details'!$A:$K,COLUMN('Hospitalisation Details'!K1077),FALSE)</f>
        <v>58</v>
      </c>
    </row>
    <row r="1079" spans="1:17" ht="15.75" customHeight="1" x14ac:dyDescent="0.35">
      <c r="A1079" s="26" t="s">
        <v>1117</v>
      </c>
      <c r="B1079" s="11" t="str">
        <f>VLOOKUP(A1079,'Customer Names'!A:E,COLUMN('Customer Names'!D1078),FALSE)</f>
        <v>Mr. Chris</v>
      </c>
      <c r="C1079" s="11">
        <f>VLOOKUP($A1079,'Medical Examinations'!$A:$J,COLUMN('Medical Examinations'!B1078),FALSE)</f>
        <v>39.6</v>
      </c>
      <c r="D1079" s="11">
        <f>VLOOKUP($A1079,'Medical Examinations'!$A:$J,COLUMN('Medical Examinations'!C1078),FALSE)</f>
        <v>11.36</v>
      </c>
      <c r="E1079" s="11" t="str">
        <f>VLOOKUP($A1079,'Medical Examinations'!$A:$J,COLUMN('Medical Examinations'!D1078),FALSE)</f>
        <v>No</v>
      </c>
      <c r="F1079" s="11" t="str">
        <f>VLOOKUP($A1079,'Medical Examinations'!$A:$J,COLUMN('Medical Examinations'!E1078),FALSE)</f>
        <v>No</v>
      </c>
      <c r="G1079" s="11" t="str">
        <f>VLOOKUP($A1079,'Medical Examinations'!$A:$J,COLUMN('Medical Examinations'!F1078),FALSE)</f>
        <v>No</v>
      </c>
      <c r="H1079" s="11">
        <f>VLOOKUP($A1079,'Medical Examinations'!$A:$J,COLUMN('Medical Examinations'!G1078),FALSE)</f>
        <v>0</v>
      </c>
      <c r="I1079" s="11" t="str">
        <f>VLOOKUP($A1079,'Medical Examinations'!$A:$J,COLUMN('Medical Examinations'!H1078),FALSE)</f>
        <v>No</v>
      </c>
      <c r="J1079" s="11" t="str">
        <f>VLOOKUP($A1079,'Medical Examinations'!$A:$J,COLUMN('Medical Examinations'!I1078),FALSE)</f>
        <v>Obesity</v>
      </c>
      <c r="K1079" s="11" t="str">
        <f>VLOOKUP($A1079,'Medical Examinations'!$A:$J,COLUMN('Medical Examinations'!J1078),FALSE)</f>
        <v>Diabetes</v>
      </c>
      <c r="L1079" s="27">
        <f>VLOOKUP($A1079,'Hospitalisation Details'!$A:$K,COLUMN('Hospitalisation Details'!J1078),FALSE)</f>
        <v>25150</v>
      </c>
      <c r="M1079" s="28">
        <f>VLOOKUP($A1079,'Hospitalisation Details'!$A:$K,COLUMN('Hospitalisation Details'!F1078),FALSE)</f>
        <v>10450.549999999999</v>
      </c>
      <c r="N1079" s="28" t="str">
        <f>VLOOKUP($A1079,'Hospitalisation Details'!$A:$K,COLUMN('Hospitalisation Details'!G1078),FALSE)</f>
        <v>Tier - 3</v>
      </c>
      <c r="O1079" s="28" t="str">
        <f>VLOOKUP($A1079,'Hospitalisation Details'!$A:$K,COLUMN('Hospitalisation Details'!H1078),FALSE)</f>
        <v>Tier - 1</v>
      </c>
      <c r="P1079" s="28" t="str">
        <f>VLOOKUP($A1079,'Hospitalisation Details'!$A:$K,COLUMN('Hospitalisation Details'!I1078),FALSE)</f>
        <v>R1011</v>
      </c>
      <c r="Q1079" s="29">
        <f>VLOOKUP($A1079,'Hospitalisation Details'!$A:$K,COLUMN('Hospitalisation Details'!K1078),FALSE)</f>
        <v>54</v>
      </c>
    </row>
    <row r="1080" spans="1:17" ht="15.75" customHeight="1" x14ac:dyDescent="0.35">
      <c r="A1080" s="26" t="s">
        <v>1118</v>
      </c>
      <c r="B1080" s="11" t="str">
        <f>VLOOKUP(A1080,'Customer Names'!A:E,COLUMN('Customer Names'!D1079),FALSE)</f>
        <v>Mr. Bert</v>
      </c>
      <c r="C1080" s="11">
        <f>VLOOKUP($A1080,'Medical Examinations'!$A:$J,COLUMN('Medical Examinations'!B1079),FALSE)</f>
        <v>29.2</v>
      </c>
      <c r="D1080" s="11">
        <f>VLOOKUP($A1080,'Medical Examinations'!$A:$J,COLUMN('Medical Examinations'!C1079),FALSE)</f>
        <v>7.53</v>
      </c>
      <c r="E1080" s="11" t="str">
        <f>VLOOKUP($A1080,'Medical Examinations'!$A:$J,COLUMN('Medical Examinations'!D1079),FALSE)</f>
        <v>No</v>
      </c>
      <c r="F1080" s="11" t="str">
        <f>VLOOKUP($A1080,'Medical Examinations'!$A:$J,COLUMN('Medical Examinations'!E1079),FALSE)</f>
        <v>No</v>
      </c>
      <c r="G1080" s="11" t="str">
        <f>VLOOKUP($A1080,'Medical Examinations'!$A:$J,COLUMN('Medical Examinations'!F1079),FALSE)</f>
        <v>No</v>
      </c>
      <c r="H1080" s="11">
        <f>VLOOKUP($A1080,'Medical Examinations'!$A:$J,COLUMN('Medical Examinations'!G1079),FALSE)</f>
        <v>0</v>
      </c>
      <c r="I1080" s="11" t="str">
        <f>VLOOKUP($A1080,'Medical Examinations'!$A:$J,COLUMN('Medical Examinations'!H1079),FALSE)</f>
        <v>No</v>
      </c>
      <c r="J1080" s="11" t="str">
        <f>VLOOKUP($A1080,'Medical Examinations'!$A:$J,COLUMN('Medical Examinations'!I1079),FALSE)</f>
        <v>Overweight</v>
      </c>
      <c r="K1080" s="11" t="str">
        <f>VLOOKUP($A1080,'Medical Examinations'!$A:$J,COLUMN('Medical Examinations'!J1079),FALSE)</f>
        <v>Diabetes</v>
      </c>
      <c r="L1080" s="27">
        <f>VLOOKUP($A1080,'Hospitalisation Details'!$A:$K,COLUMN('Hospitalisation Details'!J1079),FALSE)</f>
        <v>25079</v>
      </c>
      <c r="M1080" s="28">
        <f>VLOOKUP($A1080,'Hospitalisation Details'!$A:$K,COLUMN('Hospitalisation Details'!F1079),FALSE)</f>
        <v>10436.1</v>
      </c>
      <c r="N1080" s="28" t="str">
        <f>VLOOKUP($A1080,'Hospitalisation Details'!$A:$K,COLUMN('Hospitalisation Details'!G1079),FALSE)</f>
        <v>Tier - 3</v>
      </c>
      <c r="O1080" s="28" t="str">
        <f>VLOOKUP($A1080,'Hospitalisation Details'!$A:$K,COLUMN('Hospitalisation Details'!H1079),FALSE)</f>
        <v>Tier - 3</v>
      </c>
      <c r="P1080" s="28" t="str">
        <f>VLOOKUP($A1080,'Hospitalisation Details'!$A:$K,COLUMN('Hospitalisation Details'!I1079),FALSE)</f>
        <v>R1011</v>
      </c>
      <c r="Q1080" s="29">
        <f>VLOOKUP($A1080,'Hospitalisation Details'!$A:$K,COLUMN('Hospitalisation Details'!K1079),FALSE)</f>
        <v>54</v>
      </c>
    </row>
    <row r="1081" spans="1:17" ht="15.75" customHeight="1" x14ac:dyDescent="0.35">
      <c r="A1081" s="26" t="s">
        <v>1119</v>
      </c>
      <c r="B1081" s="11" t="str">
        <f>VLOOKUP(A1081,'Customer Names'!A:E,COLUMN('Customer Names'!D1080),FALSE)</f>
        <v>Mr. John</v>
      </c>
      <c r="C1081" s="11">
        <f>VLOOKUP($A1081,'Medical Examinations'!$A:$J,COLUMN('Medical Examinations'!B1080),FALSE)</f>
        <v>32.774999999999999</v>
      </c>
      <c r="D1081" s="11">
        <f>VLOOKUP($A1081,'Medical Examinations'!$A:$J,COLUMN('Medical Examinations'!C1080),FALSE)</f>
        <v>7.95</v>
      </c>
      <c r="E1081" s="11" t="str">
        <f>VLOOKUP($A1081,'Medical Examinations'!$A:$J,COLUMN('Medical Examinations'!D1080),FALSE)</f>
        <v>No</v>
      </c>
      <c r="F1081" s="11" t="str">
        <f>VLOOKUP($A1081,'Medical Examinations'!$A:$J,COLUMN('Medical Examinations'!E1080),FALSE)</f>
        <v>No</v>
      </c>
      <c r="G1081" s="11" t="str">
        <f>VLOOKUP($A1081,'Medical Examinations'!$A:$J,COLUMN('Medical Examinations'!F1080),FALSE)</f>
        <v>No</v>
      </c>
      <c r="H1081" s="11">
        <f>VLOOKUP($A1081,'Medical Examinations'!$A:$J,COLUMN('Medical Examinations'!G1080),FALSE)</f>
        <v>0</v>
      </c>
      <c r="I1081" s="11" t="str">
        <f>VLOOKUP($A1081,'Medical Examinations'!$A:$J,COLUMN('Medical Examinations'!H1080),FALSE)</f>
        <v>No</v>
      </c>
      <c r="J1081" s="11" t="str">
        <f>VLOOKUP($A1081,'Medical Examinations'!$A:$J,COLUMN('Medical Examinations'!I1080),FALSE)</f>
        <v>Obesity</v>
      </c>
      <c r="K1081" s="11" t="str">
        <f>VLOOKUP($A1081,'Medical Examinations'!$A:$J,COLUMN('Medical Examinations'!J1080),FALSE)</f>
        <v>Diabetes</v>
      </c>
      <c r="L1081" s="27">
        <f>VLOOKUP($A1081,'Hospitalisation Details'!$A:$K,COLUMN('Hospitalisation Details'!J1080),FALSE)</f>
        <v>25073</v>
      </c>
      <c r="M1081" s="28">
        <f>VLOOKUP($A1081,'Hospitalisation Details'!$A:$K,COLUMN('Hospitalisation Details'!F1080),FALSE)</f>
        <v>10435.07</v>
      </c>
      <c r="N1081" s="28" t="str">
        <f>VLOOKUP($A1081,'Hospitalisation Details'!$A:$K,COLUMN('Hospitalisation Details'!G1080),FALSE)</f>
        <v>Tier - 3</v>
      </c>
      <c r="O1081" s="28" t="str">
        <f>VLOOKUP($A1081,'Hospitalisation Details'!$A:$K,COLUMN('Hospitalisation Details'!H1080),FALSE)</f>
        <v>Tier - 1</v>
      </c>
      <c r="P1081" s="28" t="str">
        <f>VLOOKUP($A1081,'Hospitalisation Details'!$A:$K,COLUMN('Hospitalisation Details'!I1080),FALSE)</f>
        <v>R1016</v>
      </c>
      <c r="Q1081" s="29">
        <f>VLOOKUP($A1081,'Hospitalisation Details'!$A:$K,COLUMN('Hospitalisation Details'!K1080),FALSE)</f>
        <v>54</v>
      </c>
    </row>
    <row r="1082" spans="1:17" ht="15.75" customHeight="1" x14ac:dyDescent="0.35">
      <c r="A1082" s="26" t="s">
        <v>1120</v>
      </c>
      <c r="B1082" s="11" t="str">
        <f>VLOOKUP(A1082,'Customer Names'!A:E,COLUMN('Customer Names'!D1081),FALSE)</f>
        <v>Mr. Daniel</v>
      </c>
      <c r="C1082" s="11">
        <f>VLOOKUP($A1082,'Medical Examinations'!$A:$J,COLUMN('Medical Examinations'!B1081),FALSE)</f>
        <v>24.035</v>
      </c>
      <c r="D1082" s="11">
        <f>VLOOKUP($A1082,'Medical Examinations'!$A:$J,COLUMN('Medical Examinations'!C1081),FALSE)</f>
        <v>8.5</v>
      </c>
      <c r="E1082" s="11" t="str">
        <f>VLOOKUP($A1082,'Medical Examinations'!$A:$J,COLUMN('Medical Examinations'!D1081),FALSE)</f>
        <v>No</v>
      </c>
      <c r="F1082" s="11" t="str">
        <f>VLOOKUP($A1082,'Medical Examinations'!$A:$J,COLUMN('Medical Examinations'!E1081),FALSE)</f>
        <v>No</v>
      </c>
      <c r="G1082" s="11" t="str">
        <f>VLOOKUP($A1082,'Medical Examinations'!$A:$J,COLUMN('Medical Examinations'!F1081),FALSE)</f>
        <v>No</v>
      </c>
      <c r="H1082" s="11">
        <f>VLOOKUP($A1082,'Medical Examinations'!$A:$J,COLUMN('Medical Examinations'!G1081),FALSE)</f>
        <v>0</v>
      </c>
      <c r="I1082" s="11" t="str">
        <f>VLOOKUP($A1082,'Medical Examinations'!$A:$J,COLUMN('Medical Examinations'!H1081),FALSE)</f>
        <v>No</v>
      </c>
      <c r="J1082" s="11" t="str">
        <f>VLOOKUP($A1082,'Medical Examinations'!$A:$J,COLUMN('Medical Examinations'!I1081),FALSE)</f>
        <v>Healthy Weight</v>
      </c>
      <c r="K1082" s="11" t="str">
        <f>VLOOKUP($A1082,'Medical Examinations'!$A:$J,COLUMN('Medical Examinations'!J1081),FALSE)</f>
        <v>Diabetes</v>
      </c>
      <c r="L1082" s="27">
        <f>VLOOKUP($A1082,'Hospitalisation Details'!$A:$K,COLUMN('Hospitalisation Details'!J1081),FALSE)</f>
        <v>25199</v>
      </c>
      <c r="M1082" s="28">
        <f>VLOOKUP($A1082,'Hospitalisation Details'!$A:$K,COLUMN('Hospitalisation Details'!F1081),FALSE)</f>
        <v>10422.92</v>
      </c>
      <c r="N1082" s="28" t="str">
        <f>VLOOKUP($A1082,'Hospitalisation Details'!$A:$K,COLUMN('Hospitalisation Details'!G1081),FALSE)</f>
        <v>Tier - 3</v>
      </c>
      <c r="O1082" s="28" t="str">
        <f>VLOOKUP($A1082,'Hospitalisation Details'!$A:$K,COLUMN('Hospitalisation Details'!H1081),FALSE)</f>
        <v>Tier - 1</v>
      </c>
      <c r="P1082" s="28" t="str">
        <f>VLOOKUP($A1082,'Hospitalisation Details'!$A:$K,COLUMN('Hospitalisation Details'!I1081),FALSE)</f>
        <v>R1017</v>
      </c>
      <c r="Q1082" s="29">
        <f>VLOOKUP($A1082,'Hospitalisation Details'!$A:$K,COLUMN('Hospitalisation Details'!K1081),FALSE)</f>
        <v>54</v>
      </c>
    </row>
    <row r="1083" spans="1:17" ht="15.75" customHeight="1" x14ac:dyDescent="0.35">
      <c r="A1083" s="26" t="s">
        <v>1121</v>
      </c>
      <c r="B1083" s="11" t="str">
        <f>VLOOKUP(A1083,'Customer Names'!A:E,COLUMN('Customer Names'!D1082),FALSE)</f>
        <v>Mrs. Lisa</v>
      </c>
      <c r="C1083" s="11">
        <f>VLOOKUP($A1083,'Medical Examinations'!$A:$J,COLUMN('Medical Examinations'!B1082),FALSE)</f>
        <v>30.55</v>
      </c>
      <c r="D1083" s="11">
        <f>VLOOKUP($A1083,'Medical Examinations'!$A:$J,COLUMN('Medical Examinations'!C1082),FALSE)</f>
        <v>5.89</v>
      </c>
      <c r="E1083" s="11" t="str">
        <f>VLOOKUP($A1083,'Medical Examinations'!$A:$J,COLUMN('Medical Examinations'!D1082),FALSE)</f>
        <v>No</v>
      </c>
      <c r="F1083" s="11" t="str">
        <f>VLOOKUP($A1083,'Medical Examinations'!$A:$J,COLUMN('Medical Examinations'!E1082),FALSE)</f>
        <v>No</v>
      </c>
      <c r="G1083" s="11" t="str">
        <f>VLOOKUP($A1083,'Medical Examinations'!$A:$J,COLUMN('Medical Examinations'!F1082),FALSE)</f>
        <v>Yes</v>
      </c>
      <c r="H1083" s="11">
        <f>VLOOKUP($A1083,'Medical Examinations'!$A:$J,COLUMN('Medical Examinations'!G1082),FALSE)</f>
        <v>1</v>
      </c>
      <c r="I1083" s="11" t="str">
        <f>VLOOKUP($A1083,'Medical Examinations'!$A:$J,COLUMN('Medical Examinations'!H1082),FALSE)</f>
        <v>No</v>
      </c>
      <c r="J1083" s="11" t="str">
        <f>VLOOKUP($A1083,'Medical Examinations'!$A:$J,COLUMN('Medical Examinations'!I1082),FALSE)</f>
        <v>Obesity</v>
      </c>
      <c r="K1083" s="11" t="str">
        <f>VLOOKUP($A1083,'Medical Examinations'!$A:$J,COLUMN('Medical Examinations'!J1082),FALSE)</f>
        <v>Prediabetes</v>
      </c>
      <c r="L1083" s="27">
        <f>VLOOKUP($A1083,'Hospitalisation Details'!$A:$K,COLUMN('Hospitalisation Details'!J1082),FALSE)</f>
        <v>29184</v>
      </c>
      <c r="M1083" s="28">
        <f>VLOOKUP($A1083,'Hospitalisation Details'!$A:$K,COLUMN('Hospitalisation Details'!F1082),FALSE)</f>
        <v>10419.65</v>
      </c>
      <c r="N1083" s="28" t="str">
        <f>VLOOKUP($A1083,'Hospitalisation Details'!$A:$K,COLUMN('Hospitalisation Details'!G1082),FALSE)</f>
        <v>Tier - 3</v>
      </c>
      <c r="O1083" s="28" t="str">
        <f>VLOOKUP($A1083,'Hospitalisation Details'!$A:$K,COLUMN('Hospitalisation Details'!H1082),FALSE)</f>
        <v>Tier - 2</v>
      </c>
      <c r="P1083" s="28" t="str">
        <f>VLOOKUP($A1083,'Hospitalisation Details'!$A:$K,COLUMN('Hospitalisation Details'!I1082),FALSE)</f>
        <v>R1025</v>
      </c>
      <c r="Q1083" s="29">
        <f>VLOOKUP($A1083,'Hospitalisation Details'!$A:$K,COLUMN('Hospitalisation Details'!K1082),FALSE)</f>
        <v>43</v>
      </c>
    </row>
    <row r="1084" spans="1:17" ht="15.75" customHeight="1" x14ac:dyDescent="0.35">
      <c r="A1084" s="26" t="s">
        <v>1122</v>
      </c>
      <c r="B1084" s="11" t="str">
        <f>VLOOKUP(A1084,'Customer Names'!A:E,COLUMN('Customer Names'!D1083),FALSE)</f>
        <v>Mrs. Kristine</v>
      </c>
      <c r="C1084" s="11">
        <f>VLOOKUP($A1084,'Medical Examinations'!$A:$J,COLUMN('Medical Examinations'!B1083),FALSE)</f>
        <v>28.81</v>
      </c>
      <c r="D1084" s="11">
        <f>VLOOKUP($A1084,'Medical Examinations'!$A:$J,COLUMN('Medical Examinations'!C1083),FALSE)</f>
        <v>8.76</v>
      </c>
      <c r="E1084" s="11" t="str">
        <f>VLOOKUP($A1084,'Medical Examinations'!$A:$J,COLUMN('Medical Examinations'!D1083),FALSE)</f>
        <v>No</v>
      </c>
      <c r="F1084" s="11" t="str">
        <f>VLOOKUP($A1084,'Medical Examinations'!$A:$J,COLUMN('Medical Examinations'!E1083),FALSE)</f>
        <v>No</v>
      </c>
      <c r="G1084" s="11" t="str">
        <f>VLOOKUP($A1084,'Medical Examinations'!$A:$J,COLUMN('Medical Examinations'!F1083),FALSE)</f>
        <v>No</v>
      </c>
      <c r="H1084" s="11">
        <f>VLOOKUP($A1084,'Medical Examinations'!$A:$J,COLUMN('Medical Examinations'!G1083),FALSE)</f>
        <v>2</v>
      </c>
      <c r="I1084" s="11" t="str">
        <f>VLOOKUP($A1084,'Medical Examinations'!$A:$J,COLUMN('Medical Examinations'!H1083),FALSE)</f>
        <v>No</v>
      </c>
      <c r="J1084" s="11" t="str">
        <f>VLOOKUP($A1084,'Medical Examinations'!$A:$J,COLUMN('Medical Examinations'!I1083),FALSE)</f>
        <v>Overweight</v>
      </c>
      <c r="K1084" s="11" t="str">
        <f>VLOOKUP($A1084,'Medical Examinations'!$A:$J,COLUMN('Medical Examinations'!J1083),FALSE)</f>
        <v>Diabetes</v>
      </c>
      <c r="L1084" s="27">
        <f>VLOOKUP($A1084,'Hospitalisation Details'!$A:$K,COLUMN('Hospitalisation Details'!J1083),FALSE)</f>
        <v>26948</v>
      </c>
      <c r="M1084" s="28">
        <f>VLOOKUP($A1084,'Hospitalisation Details'!$A:$K,COLUMN('Hospitalisation Details'!F1083),FALSE)</f>
        <v>10419.59</v>
      </c>
      <c r="N1084" s="28" t="str">
        <f>VLOOKUP($A1084,'Hospitalisation Details'!$A:$K,COLUMN('Hospitalisation Details'!G1083),FALSE)</f>
        <v>Tier - 3</v>
      </c>
      <c r="O1084" s="28" t="str">
        <f>VLOOKUP($A1084,'Hospitalisation Details'!$A:$K,COLUMN('Hospitalisation Details'!H1083),FALSE)</f>
        <v>Tier - 2</v>
      </c>
      <c r="P1084" s="28" t="str">
        <f>VLOOKUP($A1084,'Hospitalisation Details'!$A:$K,COLUMN('Hospitalisation Details'!I1083),FALSE)</f>
        <v>R1025</v>
      </c>
      <c r="Q1084" s="29">
        <f>VLOOKUP($A1084,'Hospitalisation Details'!$A:$K,COLUMN('Hospitalisation Details'!K1083),FALSE)</f>
        <v>49</v>
      </c>
    </row>
    <row r="1085" spans="1:17" ht="15.75" customHeight="1" x14ac:dyDescent="0.35">
      <c r="A1085" s="26" t="s">
        <v>1123</v>
      </c>
      <c r="B1085" s="11" t="str">
        <f>VLOOKUP(A1085,'Customer Names'!A:E,COLUMN('Customer Names'!D1084),FALSE)</f>
        <v>Mr. Paul</v>
      </c>
      <c r="C1085" s="11">
        <f>VLOOKUP($A1085,'Medical Examinations'!$A:$J,COLUMN('Medical Examinations'!B1084),FALSE)</f>
        <v>31.66</v>
      </c>
      <c r="D1085" s="11">
        <f>VLOOKUP($A1085,'Medical Examinations'!$A:$J,COLUMN('Medical Examinations'!C1084),FALSE)</f>
        <v>4.1100000000000003</v>
      </c>
      <c r="E1085" s="11" t="str">
        <f>VLOOKUP($A1085,'Medical Examinations'!$A:$J,COLUMN('Medical Examinations'!D1084),FALSE)</f>
        <v>No</v>
      </c>
      <c r="F1085" s="11" t="str">
        <f>VLOOKUP($A1085,'Medical Examinations'!$A:$J,COLUMN('Medical Examinations'!E1084),FALSE)</f>
        <v>No</v>
      </c>
      <c r="G1085" s="11" t="str">
        <f>VLOOKUP($A1085,'Medical Examinations'!$A:$J,COLUMN('Medical Examinations'!F1084),FALSE)</f>
        <v>No</v>
      </c>
      <c r="H1085" s="11">
        <f>VLOOKUP($A1085,'Medical Examinations'!$A:$J,COLUMN('Medical Examinations'!G1084),FALSE)</f>
        <v>0</v>
      </c>
      <c r="I1085" s="11" t="str">
        <f>VLOOKUP($A1085,'Medical Examinations'!$A:$J,COLUMN('Medical Examinations'!H1084),FALSE)</f>
        <v>No</v>
      </c>
      <c r="J1085" s="11" t="str">
        <f>VLOOKUP($A1085,'Medical Examinations'!$A:$J,COLUMN('Medical Examinations'!I1084),FALSE)</f>
        <v>Obesity</v>
      </c>
      <c r="K1085" s="11" t="str">
        <f>VLOOKUP($A1085,'Medical Examinations'!$A:$J,COLUMN('Medical Examinations'!J1084),FALSE)</f>
        <v>Normal</v>
      </c>
      <c r="L1085" s="27">
        <f>VLOOKUP($A1085,'Hospitalisation Details'!$A:$K,COLUMN('Hospitalisation Details'!J1084),FALSE)</f>
        <v>29518</v>
      </c>
      <c r="M1085" s="28">
        <f>VLOOKUP($A1085,'Hospitalisation Details'!$A:$K,COLUMN('Hospitalisation Details'!F1084),FALSE)</f>
        <v>10407.98</v>
      </c>
      <c r="N1085" s="28" t="str">
        <f>VLOOKUP($A1085,'Hospitalisation Details'!$A:$K,COLUMN('Hospitalisation Details'!G1084),FALSE)</f>
        <v>Tier - 3</v>
      </c>
      <c r="O1085" s="28" t="str">
        <f>VLOOKUP($A1085,'Hospitalisation Details'!$A:$K,COLUMN('Hospitalisation Details'!H1084),FALSE)</f>
        <v>Tier - 1</v>
      </c>
      <c r="P1085" s="28" t="str">
        <f>VLOOKUP($A1085,'Hospitalisation Details'!$A:$K,COLUMN('Hospitalisation Details'!I1084),FALSE)</f>
        <v>R1021</v>
      </c>
      <c r="Q1085" s="29">
        <f>VLOOKUP($A1085,'Hospitalisation Details'!$A:$K,COLUMN('Hospitalisation Details'!K1084),FALSE)</f>
        <v>42</v>
      </c>
    </row>
    <row r="1086" spans="1:17" ht="15.75" customHeight="1" x14ac:dyDescent="0.35">
      <c r="A1086" s="26" t="s">
        <v>1124</v>
      </c>
      <c r="B1086" s="11" t="str">
        <f>VLOOKUP(A1086,'Customer Names'!A:E,COLUMN('Customer Names'!D1085),FALSE)</f>
        <v>Mr. Bryan</v>
      </c>
      <c r="C1086" s="11">
        <f>VLOOKUP($A1086,'Medical Examinations'!$A:$J,COLUMN('Medical Examinations'!B1085),FALSE)</f>
        <v>28.215</v>
      </c>
      <c r="D1086" s="11">
        <f>VLOOKUP($A1086,'Medical Examinations'!$A:$J,COLUMN('Medical Examinations'!C1085),FALSE)</f>
        <v>7.56</v>
      </c>
      <c r="E1086" s="11" t="str">
        <f>VLOOKUP($A1086,'Medical Examinations'!$A:$J,COLUMN('Medical Examinations'!D1085),FALSE)</f>
        <v>Yes</v>
      </c>
      <c r="F1086" s="11" t="str">
        <f>VLOOKUP($A1086,'Medical Examinations'!$A:$J,COLUMN('Medical Examinations'!E1085),FALSE)</f>
        <v>No</v>
      </c>
      <c r="G1086" s="11" t="str">
        <f>VLOOKUP($A1086,'Medical Examinations'!$A:$J,COLUMN('Medical Examinations'!F1085),FALSE)</f>
        <v>No</v>
      </c>
      <c r="H1086" s="11">
        <f>VLOOKUP($A1086,'Medical Examinations'!$A:$J,COLUMN('Medical Examinations'!G1085),FALSE)</f>
        <v>1</v>
      </c>
      <c r="I1086" s="11" t="str">
        <f>VLOOKUP($A1086,'Medical Examinations'!$A:$J,COLUMN('Medical Examinations'!H1085),FALSE)</f>
        <v>No</v>
      </c>
      <c r="J1086" s="11" t="str">
        <f>VLOOKUP($A1086,'Medical Examinations'!$A:$J,COLUMN('Medical Examinations'!I1085),FALSE)</f>
        <v>Overweight</v>
      </c>
      <c r="K1086" s="11" t="str">
        <f>VLOOKUP($A1086,'Medical Examinations'!$A:$J,COLUMN('Medical Examinations'!J1085),FALSE)</f>
        <v>Diabetes</v>
      </c>
      <c r="L1086" s="27">
        <f>VLOOKUP($A1086,'Hospitalisation Details'!$A:$K,COLUMN('Hospitalisation Details'!J1085),FALSE)</f>
        <v>27550</v>
      </c>
      <c r="M1086" s="28">
        <f>VLOOKUP($A1086,'Hospitalisation Details'!$A:$K,COLUMN('Hospitalisation Details'!F1085),FALSE)</f>
        <v>10407.09</v>
      </c>
      <c r="N1086" s="28" t="str">
        <f>VLOOKUP($A1086,'Hospitalisation Details'!$A:$K,COLUMN('Hospitalisation Details'!G1085),FALSE)</f>
        <v>Tier - 3</v>
      </c>
      <c r="O1086" s="28" t="str">
        <f>VLOOKUP($A1086,'Hospitalisation Details'!$A:$K,COLUMN('Hospitalisation Details'!H1085),FALSE)</f>
        <v>Tier - 1</v>
      </c>
      <c r="P1086" s="28" t="str">
        <f>VLOOKUP($A1086,'Hospitalisation Details'!$A:$K,COLUMN('Hospitalisation Details'!I1085),FALSE)</f>
        <v>R1015</v>
      </c>
      <c r="Q1086" s="29">
        <f>VLOOKUP($A1086,'Hospitalisation Details'!$A:$K,COLUMN('Hospitalisation Details'!K1085),FALSE)</f>
        <v>48</v>
      </c>
    </row>
    <row r="1087" spans="1:17" ht="15.75" customHeight="1" x14ac:dyDescent="0.35">
      <c r="A1087" s="26" t="s">
        <v>1125</v>
      </c>
      <c r="B1087" s="11" t="str">
        <f>VLOOKUP(A1087,'Customer Names'!A:E,COLUMN('Customer Names'!D1086),FALSE)</f>
        <v>Mr. Chris</v>
      </c>
      <c r="C1087" s="11">
        <f>VLOOKUP($A1087,'Medical Examinations'!$A:$J,COLUMN('Medical Examinations'!B1086),FALSE)</f>
        <v>26.12</v>
      </c>
      <c r="D1087" s="11">
        <f>VLOOKUP($A1087,'Medical Examinations'!$A:$J,COLUMN('Medical Examinations'!C1086),FALSE)</f>
        <v>4.17</v>
      </c>
      <c r="E1087" s="11" t="str">
        <f>VLOOKUP($A1087,'Medical Examinations'!$A:$J,COLUMN('Medical Examinations'!D1086),FALSE)</f>
        <v>Yes</v>
      </c>
      <c r="F1087" s="11" t="str">
        <f>VLOOKUP($A1087,'Medical Examinations'!$A:$J,COLUMN('Medical Examinations'!E1086),FALSE)</f>
        <v>No</v>
      </c>
      <c r="G1087" s="11" t="str">
        <f>VLOOKUP($A1087,'Medical Examinations'!$A:$J,COLUMN('Medical Examinations'!F1086),FALSE)</f>
        <v>Yes</v>
      </c>
      <c r="H1087" s="11">
        <f>VLOOKUP($A1087,'Medical Examinations'!$A:$J,COLUMN('Medical Examinations'!G1086),FALSE)</f>
        <v>1</v>
      </c>
      <c r="I1087" s="11" t="str">
        <f>VLOOKUP($A1087,'Medical Examinations'!$A:$J,COLUMN('Medical Examinations'!H1086),FALSE)</f>
        <v>No</v>
      </c>
      <c r="J1087" s="11" t="str">
        <f>VLOOKUP($A1087,'Medical Examinations'!$A:$J,COLUMN('Medical Examinations'!I1086),FALSE)</f>
        <v>Overweight</v>
      </c>
      <c r="K1087" s="11" t="str">
        <f>VLOOKUP($A1087,'Medical Examinations'!$A:$J,COLUMN('Medical Examinations'!J1086),FALSE)</f>
        <v>Normal</v>
      </c>
      <c r="L1087" s="27">
        <f>VLOOKUP($A1087,'Hospitalisation Details'!$A:$K,COLUMN('Hospitalisation Details'!J1086),FALSE)</f>
        <v>25391</v>
      </c>
      <c r="M1087" s="28">
        <f>VLOOKUP($A1087,'Hospitalisation Details'!$A:$K,COLUMN('Hospitalisation Details'!F1086),FALSE)</f>
        <v>10403.27</v>
      </c>
      <c r="N1087" s="28" t="str">
        <f>VLOOKUP($A1087,'Hospitalisation Details'!$A:$K,COLUMN('Hospitalisation Details'!G1086),FALSE)</f>
        <v>Tier - 3</v>
      </c>
      <c r="O1087" s="28" t="str">
        <f>VLOOKUP($A1087,'Hospitalisation Details'!$A:$K,COLUMN('Hospitalisation Details'!H1086),FALSE)</f>
        <v>Tier - 2</v>
      </c>
      <c r="P1087" s="28" t="str">
        <f>VLOOKUP($A1087,'Hospitalisation Details'!$A:$K,COLUMN('Hospitalisation Details'!I1086),FALSE)</f>
        <v>R1020</v>
      </c>
      <c r="Q1087" s="29">
        <f>VLOOKUP($A1087,'Hospitalisation Details'!$A:$K,COLUMN('Hospitalisation Details'!K1086),FALSE)</f>
        <v>53</v>
      </c>
    </row>
    <row r="1088" spans="1:17" ht="15.75" customHeight="1" x14ac:dyDescent="0.35">
      <c r="A1088" s="26" t="s">
        <v>1126</v>
      </c>
      <c r="B1088" s="11" t="str">
        <f>VLOOKUP(A1088,'Customer Names'!A:E,COLUMN('Customer Names'!D1087),FALSE)</f>
        <v>Ms. Milah</v>
      </c>
      <c r="C1088" s="11">
        <f>VLOOKUP($A1088,'Medical Examinations'!$A:$J,COLUMN('Medical Examinations'!B1087),FALSE)</f>
        <v>36.630000000000003</v>
      </c>
      <c r="D1088" s="11">
        <f>VLOOKUP($A1088,'Medical Examinations'!$A:$J,COLUMN('Medical Examinations'!C1087),FALSE)</f>
        <v>11.42</v>
      </c>
      <c r="E1088" s="11" t="str">
        <f>VLOOKUP($A1088,'Medical Examinations'!$A:$J,COLUMN('Medical Examinations'!D1087),FALSE)</f>
        <v>No</v>
      </c>
      <c r="F1088" s="11" t="str">
        <f>VLOOKUP($A1088,'Medical Examinations'!$A:$J,COLUMN('Medical Examinations'!E1087),FALSE)</f>
        <v>No</v>
      </c>
      <c r="G1088" s="11" t="str">
        <f>VLOOKUP($A1088,'Medical Examinations'!$A:$J,COLUMN('Medical Examinations'!F1087),FALSE)</f>
        <v>No</v>
      </c>
      <c r="H1088" s="11">
        <f>VLOOKUP($A1088,'Medical Examinations'!$A:$J,COLUMN('Medical Examinations'!G1087),FALSE)</f>
        <v>2</v>
      </c>
      <c r="I1088" s="11" t="str">
        <f>VLOOKUP($A1088,'Medical Examinations'!$A:$J,COLUMN('Medical Examinations'!H1087),FALSE)</f>
        <v>No</v>
      </c>
      <c r="J1088" s="11" t="str">
        <f>VLOOKUP($A1088,'Medical Examinations'!$A:$J,COLUMN('Medical Examinations'!I1087),FALSE)</f>
        <v>Obesity</v>
      </c>
      <c r="K1088" s="11" t="str">
        <f>VLOOKUP($A1088,'Medical Examinations'!$A:$J,COLUMN('Medical Examinations'!J1087),FALSE)</f>
        <v>Diabetes</v>
      </c>
      <c r="L1088" s="27">
        <f>VLOOKUP($A1088,'Hospitalisation Details'!$A:$K,COLUMN('Hospitalisation Details'!J1087),FALSE)</f>
        <v>26926</v>
      </c>
      <c r="M1088" s="28">
        <f>VLOOKUP($A1088,'Hospitalisation Details'!$A:$K,COLUMN('Hospitalisation Details'!F1087),FALSE)</f>
        <v>10381.48</v>
      </c>
      <c r="N1088" s="28" t="str">
        <f>VLOOKUP($A1088,'Hospitalisation Details'!$A:$K,COLUMN('Hospitalisation Details'!G1087),FALSE)</f>
        <v>Tier - 3</v>
      </c>
      <c r="O1088" s="28" t="str">
        <f>VLOOKUP($A1088,'Hospitalisation Details'!$A:$K,COLUMN('Hospitalisation Details'!H1087),FALSE)</f>
        <v>Tier - 3</v>
      </c>
      <c r="P1088" s="28" t="str">
        <f>VLOOKUP($A1088,'Hospitalisation Details'!$A:$K,COLUMN('Hospitalisation Details'!I1087),FALSE)</f>
        <v>R1013</v>
      </c>
      <c r="Q1088" s="29">
        <f>VLOOKUP($A1088,'Hospitalisation Details'!$A:$K,COLUMN('Hospitalisation Details'!K1087),FALSE)</f>
        <v>49</v>
      </c>
    </row>
    <row r="1089" spans="1:17" ht="15.75" customHeight="1" x14ac:dyDescent="0.35">
      <c r="A1089" s="26" t="s">
        <v>1127</v>
      </c>
      <c r="B1089" s="11" t="str">
        <f>VLOOKUP(A1089,'Customer Names'!A:E,COLUMN('Customer Names'!D1088),FALSE)</f>
        <v>Ms. Annette</v>
      </c>
      <c r="C1089" s="11">
        <f>VLOOKUP($A1089,'Medical Examinations'!$A:$J,COLUMN('Medical Examinations'!B1088),FALSE)</f>
        <v>33.344999999999999</v>
      </c>
      <c r="D1089" s="11">
        <f>VLOOKUP($A1089,'Medical Examinations'!$A:$J,COLUMN('Medical Examinations'!C1088),FALSE)</f>
        <v>7.33</v>
      </c>
      <c r="E1089" s="11" t="str">
        <f>VLOOKUP($A1089,'Medical Examinations'!$A:$J,COLUMN('Medical Examinations'!D1088),FALSE)</f>
        <v>No</v>
      </c>
      <c r="F1089" s="11" t="str">
        <f>VLOOKUP($A1089,'Medical Examinations'!$A:$J,COLUMN('Medical Examinations'!E1088),FALSE)</f>
        <v>No</v>
      </c>
      <c r="G1089" s="11" t="str">
        <f>VLOOKUP($A1089,'Medical Examinations'!$A:$J,COLUMN('Medical Examinations'!F1088),FALSE)</f>
        <v>No</v>
      </c>
      <c r="H1089" s="11">
        <f>VLOOKUP($A1089,'Medical Examinations'!$A:$J,COLUMN('Medical Examinations'!G1088),FALSE)</f>
        <v>2</v>
      </c>
      <c r="I1089" s="11" t="str">
        <f>VLOOKUP($A1089,'Medical Examinations'!$A:$J,COLUMN('Medical Examinations'!H1088),FALSE)</f>
        <v>No</v>
      </c>
      <c r="J1089" s="11" t="str">
        <f>VLOOKUP($A1089,'Medical Examinations'!$A:$J,COLUMN('Medical Examinations'!I1088),FALSE)</f>
        <v>Obesity</v>
      </c>
      <c r="K1089" s="11" t="str">
        <f>VLOOKUP($A1089,'Medical Examinations'!$A:$J,COLUMN('Medical Examinations'!J1088),FALSE)</f>
        <v>Diabetes</v>
      </c>
      <c r="L1089" s="27">
        <f>VLOOKUP($A1089,'Hospitalisation Details'!$A:$K,COLUMN('Hospitalisation Details'!J1088),FALSE)</f>
        <v>26936</v>
      </c>
      <c r="M1089" s="28">
        <f>VLOOKUP($A1089,'Hospitalisation Details'!$A:$K,COLUMN('Hospitalisation Details'!F1088),FALSE)</f>
        <v>10370.91</v>
      </c>
      <c r="N1089" s="28" t="str">
        <f>VLOOKUP($A1089,'Hospitalisation Details'!$A:$K,COLUMN('Hospitalisation Details'!G1088),FALSE)</f>
        <v>Tier - 3</v>
      </c>
      <c r="O1089" s="28" t="str">
        <f>VLOOKUP($A1089,'Hospitalisation Details'!$A:$K,COLUMN('Hospitalisation Details'!H1088),FALSE)</f>
        <v>Tier - 3</v>
      </c>
      <c r="P1089" s="28" t="str">
        <f>VLOOKUP($A1089,'Hospitalisation Details'!$A:$K,COLUMN('Hospitalisation Details'!I1088),FALSE)</f>
        <v>R1024</v>
      </c>
      <c r="Q1089" s="29">
        <f>VLOOKUP($A1089,'Hospitalisation Details'!$A:$K,COLUMN('Hospitalisation Details'!K1088),FALSE)</f>
        <v>49</v>
      </c>
    </row>
    <row r="1090" spans="1:17" ht="15.75" customHeight="1" x14ac:dyDescent="0.35">
      <c r="A1090" s="26" t="s">
        <v>1128</v>
      </c>
      <c r="B1090" s="11" t="str">
        <f>VLOOKUP(A1090,'Customer Names'!A:E,COLUMN('Customer Names'!D1089),FALSE)</f>
        <v>Mrs. Yoko</v>
      </c>
      <c r="C1090" s="11">
        <f>VLOOKUP($A1090,'Medical Examinations'!$A:$J,COLUMN('Medical Examinations'!B1089),FALSE)</f>
        <v>27.11</v>
      </c>
      <c r="D1090" s="11">
        <f>VLOOKUP($A1090,'Medical Examinations'!$A:$J,COLUMN('Medical Examinations'!C1089),FALSE)</f>
        <v>6.7</v>
      </c>
      <c r="E1090" s="11" t="str">
        <f>VLOOKUP($A1090,'Medical Examinations'!$A:$J,COLUMN('Medical Examinations'!D1089),FALSE)</f>
        <v>No</v>
      </c>
      <c r="F1090" s="11" t="str">
        <f>VLOOKUP($A1090,'Medical Examinations'!$A:$J,COLUMN('Medical Examinations'!E1089),FALSE)</f>
        <v>No</v>
      </c>
      <c r="G1090" s="11" t="str">
        <f>VLOOKUP($A1090,'Medical Examinations'!$A:$J,COLUMN('Medical Examinations'!F1089),FALSE)</f>
        <v>No</v>
      </c>
      <c r="H1090" s="11">
        <f>VLOOKUP($A1090,'Medical Examinations'!$A:$J,COLUMN('Medical Examinations'!G1089),FALSE)</f>
        <v>0</v>
      </c>
      <c r="I1090" s="11" t="str">
        <f>VLOOKUP($A1090,'Medical Examinations'!$A:$J,COLUMN('Medical Examinations'!H1089),FALSE)</f>
        <v>No</v>
      </c>
      <c r="J1090" s="11" t="str">
        <f>VLOOKUP($A1090,'Medical Examinations'!$A:$J,COLUMN('Medical Examinations'!I1089),FALSE)</f>
        <v>Overweight</v>
      </c>
      <c r="K1090" s="11" t="str">
        <f>VLOOKUP($A1090,'Medical Examinations'!$A:$J,COLUMN('Medical Examinations'!J1089),FALSE)</f>
        <v>Diabetes</v>
      </c>
      <c r="L1090" s="27">
        <f>VLOOKUP($A1090,'Hospitalisation Details'!$A:$K,COLUMN('Hospitalisation Details'!J1089),FALSE)</f>
        <v>26182</v>
      </c>
      <c r="M1090" s="28">
        <f>VLOOKUP($A1090,'Hospitalisation Details'!$A:$K,COLUMN('Hospitalisation Details'!F1089),FALSE)</f>
        <v>10356.67</v>
      </c>
      <c r="N1090" s="28" t="str">
        <f>VLOOKUP($A1090,'Hospitalisation Details'!$A:$K,COLUMN('Hospitalisation Details'!G1089),FALSE)</f>
        <v>Tier - 3</v>
      </c>
      <c r="O1090" s="28" t="str">
        <f>VLOOKUP($A1090,'Hospitalisation Details'!$A:$K,COLUMN('Hospitalisation Details'!H1089),FALSE)</f>
        <v>Tier - 1</v>
      </c>
      <c r="P1090" s="28" t="str">
        <f>VLOOKUP($A1090,'Hospitalisation Details'!$A:$K,COLUMN('Hospitalisation Details'!I1089),FALSE)</f>
        <v>R1025</v>
      </c>
      <c r="Q1090" s="29">
        <f>VLOOKUP($A1090,'Hospitalisation Details'!$A:$K,COLUMN('Hospitalisation Details'!K1089),FALSE)</f>
        <v>51</v>
      </c>
    </row>
    <row r="1091" spans="1:17" ht="15.75" customHeight="1" x14ac:dyDescent="0.35">
      <c r="A1091" s="26" t="s">
        <v>1129</v>
      </c>
      <c r="B1091" s="11" t="str">
        <f>VLOOKUP(A1091,'Customer Names'!A:E,COLUMN('Customer Names'!D1090),FALSE)</f>
        <v>Ms. Laura</v>
      </c>
      <c r="C1091" s="11">
        <f>VLOOKUP($A1091,'Medical Examinations'!$A:$J,COLUMN('Medical Examinations'!B1090),FALSE)</f>
        <v>26.6</v>
      </c>
      <c r="D1091" s="11">
        <f>VLOOKUP($A1091,'Medical Examinations'!$A:$J,COLUMN('Medical Examinations'!C1090),FALSE)</f>
        <v>5.27</v>
      </c>
      <c r="E1091" s="11" t="str">
        <f>VLOOKUP($A1091,'Medical Examinations'!$A:$J,COLUMN('Medical Examinations'!D1090),FALSE)</f>
        <v>Yes</v>
      </c>
      <c r="F1091" s="11" t="str">
        <f>VLOOKUP($A1091,'Medical Examinations'!$A:$J,COLUMN('Medical Examinations'!E1090),FALSE)</f>
        <v>No</v>
      </c>
      <c r="G1091" s="11" t="str">
        <f>VLOOKUP($A1091,'Medical Examinations'!$A:$J,COLUMN('Medical Examinations'!F1090),FALSE)</f>
        <v>Yes</v>
      </c>
      <c r="H1091" s="11">
        <f>VLOOKUP($A1091,'Medical Examinations'!$A:$J,COLUMN('Medical Examinations'!G1090),FALSE)</f>
        <v>1</v>
      </c>
      <c r="I1091" s="11" t="str">
        <f>VLOOKUP($A1091,'Medical Examinations'!$A:$J,COLUMN('Medical Examinations'!H1090),FALSE)</f>
        <v>No</v>
      </c>
      <c r="J1091" s="11" t="str">
        <f>VLOOKUP($A1091,'Medical Examinations'!$A:$J,COLUMN('Medical Examinations'!I1090),FALSE)</f>
        <v>Overweight</v>
      </c>
      <c r="K1091" s="11" t="str">
        <f>VLOOKUP($A1091,'Medical Examinations'!$A:$J,COLUMN('Medical Examinations'!J1090),FALSE)</f>
        <v>Normal</v>
      </c>
      <c r="L1091" s="27">
        <f>VLOOKUP($A1091,'Hospitalisation Details'!$A:$K,COLUMN('Hospitalisation Details'!J1090),FALSE)</f>
        <v>25371</v>
      </c>
      <c r="M1091" s="28">
        <f>VLOOKUP($A1091,'Hospitalisation Details'!$A:$K,COLUMN('Hospitalisation Details'!F1090),FALSE)</f>
        <v>10355.64</v>
      </c>
      <c r="N1091" s="28" t="str">
        <f>VLOOKUP($A1091,'Hospitalisation Details'!$A:$K,COLUMN('Hospitalisation Details'!G1090),FALSE)</f>
        <v>Tier - 3</v>
      </c>
      <c r="O1091" s="28" t="str">
        <f>VLOOKUP($A1091,'Hospitalisation Details'!$A:$K,COLUMN('Hospitalisation Details'!H1090),FALSE)</f>
        <v>Tier - 1</v>
      </c>
      <c r="P1091" s="28" t="str">
        <f>VLOOKUP($A1091,'Hospitalisation Details'!$A:$K,COLUMN('Hospitalisation Details'!I1090),FALSE)</f>
        <v>R1012</v>
      </c>
      <c r="Q1091" s="29">
        <f>VLOOKUP($A1091,'Hospitalisation Details'!$A:$K,COLUMN('Hospitalisation Details'!K1090),FALSE)</f>
        <v>53</v>
      </c>
    </row>
    <row r="1092" spans="1:17" ht="15.75" customHeight="1" x14ac:dyDescent="0.35">
      <c r="A1092" s="26" t="s">
        <v>1130</v>
      </c>
      <c r="B1092" s="11" t="str">
        <f>VLOOKUP(A1092,'Customer Names'!A:E,COLUMN('Customer Names'!D1091),FALSE)</f>
        <v>Ms. Tess</v>
      </c>
      <c r="C1092" s="11">
        <f>VLOOKUP($A1092,'Medical Examinations'!$A:$J,COLUMN('Medical Examinations'!B1091),FALSE)</f>
        <v>30.41</v>
      </c>
      <c r="D1092" s="11">
        <f>VLOOKUP($A1092,'Medical Examinations'!$A:$J,COLUMN('Medical Examinations'!C1091),FALSE)</f>
        <v>7.72</v>
      </c>
      <c r="E1092" s="11" t="str">
        <f>VLOOKUP($A1092,'Medical Examinations'!$A:$J,COLUMN('Medical Examinations'!D1091),FALSE)</f>
        <v>No</v>
      </c>
      <c r="F1092" s="11" t="str">
        <f>VLOOKUP($A1092,'Medical Examinations'!$A:$J,COLUMN('Medical Examinations'!E1091),FALSE)</f>
        <v>No</v>
      </c>
      <c r="G1092" s="11" t="str">
        <f>VLOOKUP($A1092,'Medical Examinations'!$A:$J,COLUMN('Medical Examinations'!F1091),FALSE)</f>
        <v>No</v>
      </c>
      <c r="H1092" s="11">
        <f>VLOOKUP($A1092,'Medical Examinations'!$A:$J,COLUMN('Medical Examinations'!G1091),FALSE)</f>
        <v>0</v>
      </c>
      <c r="I1092" s="11" t="str">
        <f>VLOOKUP($A1092,'Medical Examinations'!$A:$J,COLUMN('Medical Examinations'!H1091),FALSE)</f>
        <v>No</v>
      </c>
      <c r="J1092" s="11" t="str">
        <f>VLOOKUP($A1092,'Medical Examinations'!$A:$J,COLUMN('Medical Examinations'!I1091),FALSE)</f>
        <v>Obesity</v>
      </c>
      <c r="K1092" s="11" t="str">
        <f>VLOOKUP($A1092,'Medical Examinations'!$A:$J,COLUMN('Medical Examinations'!J1091),FALSE)</f>
        <v>Diabetes</v>
      </c>
      <c r="L1092" s="27">
        <f>VLOOKUP($A1092,'Hospitalisation Details'!$A:$K,COLUMN('Hospitalisation Details'!J1091),FALSE)</f>
        <v>27301</v>
      </c>
      <c r="M1092" s="28">
        <f>VLOOKUP($A1092,'Hospitalisation Details'!$A:$K,COLUMN('Hospitalisation Details'!F1091),FALSE)</f>
        <v>10352.48</v>
      </c>
      <c r="N1092" s="28" t="str">
        <f>VLOOKUP($A1092,'Hospitalisation Details'!$A:$K,COLUMN('Hospitalisation Details'!G1091),FALSE)</f>
        <v>Tier - 3</v>
      </c>
      <c r="O1092" s="28" t="str">
        <f>VLOOKUP($A1092,'Hospitalisation Details'!$A:$K,COLUMN('Hospitalisation Details'!H1091),FALSE)</f>
        <v>Tier - 1</v>
      </c>
      <c r="P1092" s="28" t="str">
        <f>VLOOKUP($A1092,'Hospitalisation Details'!$A:$K,COLUMN('Hospitalisation Details'!I1091),FALSE)</f>
        <v>R1012</v>
      </c>
      <c r="Q1092" s="29">
        <f>VLOOKUP($A1092,'Hospitalisation Details'!$A:$K,COLUMN('Hospitalisation Details'!K1091),FALSE)</f>
        <v>48</v>
      </c>
    </row>
    <row r="1093" spans="1:17" ht="15.75" customHeight="1" x14ac:dyDescent="0.35">
      <c r="A1093" s="26" t="s">
        <v>1131</v>
      </c>
      <c r="B1093" s="11" t="str">
        <f>VLOOKUP(A1093,'Customer Names'!A:E,COLUMN('Customer Names'!D1092),FALSE)</f>
        <v>Mr. William</v>
      </c>
      <c r="C1093" s="11">
        <f>VLOOKUP($A1093,'Medical Examinations'!$A:$J,COLUMN('Medical Examinations'!B1092),FALSE)</f>
        <v>28.98</v>
      </c>
      <c r="D1093" s="11">
        <f>VLOOKUP($A1093,'Medical Examinations'!$A:$J,COLUMN('Medical Examinations'!C1092),FALSE)</f>
        <v>8.68</v>
      </c>
      <c r="E1093" s="11" t="str">
        <f>VLOOKUP($A1093,'Medical Examinations'!$A:$J,COLUMN('Medical Examinations'!D1092),FALSE)</f>
        <v>No</v>
      </c>
      <c r="F1093" s="11" t="str">
        <f>VLOOKUP($A1093,'Medical Examinations'!$A:$J,COLUMN('Medical Examinations'!E1092),FALSE)</f>
        <v>No</v>
      </c>
      <c r="G1093" s="11" t="str">
        <f>VLOOKUP($A1093,'Medical Examinations'!$A:$J,COLUMN('Medical Examinations'!F1092),FALSE)</f>
        <v>No</v>
      </c>
      <c r="H1093" s="11">
        <f>VLOOKUP($A1093,'Medical Examinations'!$A:$J,COLUMN('Medical Examinations'!G1092),FALSE)</f>
        <v>2</v>
      </c>
      <c r="I1093" s="11" t="str">
        <f>VLOOKUP($A1093,'Medical Examinations'!$A:$J,COLUMN('Medical Examinations'!H1092),FALSE)</f>
        <v>No</v>
      </c>
      <c r="J1093" s="11" t="str">
        <f>VLOOKUP($A1093,'Medical Examinations'!$A:$J,COLUMN('Medical Examinations'!I1092),FALSE)</f>
        <v>Overweight</v>
      </c>
      <c r="K1093" s="11" t="str">
        <f>VLOOKUP($A1093,'Medical Examinations'!$A:$J,COLUMN('Medical Examinations'!J1092),FALSE)</f>
        <v>Diabetes</v>
      </c>
      <c r="L1093" s="27">
        <f>VLOOKUP($A1093,'Hospitalisation Details'!$A:$K,COLUMN('Hospitalisation Details'!J1092),FALSE)</f>
        <v>26884</v>
      </c>
      <c r="M1093" s="28">
        <f>VLOOKUP($A1093,'Hospitalisation Details'!$A:$K,COLUMN('Hospitalisation Details'!F1092),FALSE)</f>
        <v>10345.93</v>
      </c>
      <c r="N1093" s="28" t="str">
        <f>VLOOKUP($A1093,'Hospitalisation Details'!$A:$K,COLUMN('Hospitalisation Details'!G1092),FALSE)</f>
        <v>Tier - 3</v>
      </c>
      <c r="O1093" s="28" t="str">
        <f>VLOOKUP($A1093,'Hospitalisation Details'!$A:$K,COLUMN('Hospitalisation Details'!H1092),FALSE)</f>
        <v>Tier - 2</v>
      </c>
      <c r="P1093" s="28" t="str">
        <f>VLOOKUP($A1093,'Hospitalisation Details'!$A:$K,COLUMN('Hospitalisation Details'!I1092),FALSE)</f>
        <v>R1021</v>
      </c>
      <c r="Q1093" s="29">
        <f>VLOOKUP($A1093,'Hospitalisation Details'!$A:$K,COLUMN('Hospitalisation Details'!K1092),FALSE)</f>
        <v>49</v>
      </c>
    </row>
    <row r="1094" spans="1:17" ht="15.75" customHeight="1" x14ac:dyDescent="0.35">
      <c r="A1094" s="26" t="s">
        <v>1132</v>
      </c>
      <c r="B1094" s="11" t="str">
        <f>VLOOKUP(A1094,'Customer Names'!A:E,COLUMN('Customer Names'!D1093),FALSE)</f>
        <v>Ms. Paige</v>
      </c>
      <c r="C1094" s="11">
        <f>VLOOKUP($A1094,'Medical Examinations'!$A:$J,COLUMN('Medical Examinations'!B1093),FALSE)</f>
        <v>31.24</v>
      </c>
      <c r="D1094" s="11">
        <f>VLOOKUP($A1094,'Medical Examinations'!$A:$J,COLUMN('Medical Examinations'!C1093),FALSE)</f>
        <v>9.8000000000000007</v>
      </c>
      <c r="E1094" s="11" t="str">
        <f>VLOOKUP($A1094,'Medical Examinations'!$A:$J,COLUMN('Medical Examinations'!D1093),FALSE)</f>
        <v>No</v>
      </c>
      <c r="F1094" s="11" t="str">
        <f>VLOOKUP($A1094,'Medical Examinations'!$A:$J,COLUMN('Medical Examinations'!E1093),FALSE)</f>
        <v>No</v>
      </c>
      <c r="G1094" s="11" t="str">
        <f>VLOOKUP($A1094,'Medical Examinations'!$A:$J,COLUMN('Medical Examinations'!F1093),FALSE)</f>
        <v>No</v>
      </c>
      <c r="H1094" s="11">
        <f>VLOOKUP($A1094,'Medical Examinations'!$A:$J,COLUMN('Medical Examinations'!G1093),FALSE)</f>
        <v>0</v>
      </c>
      <c r="I1094" s="11" t="str">
        <f>VLOOKUP($A1094,'Medical Examinations'!$A:$J,COLUMN('Medical Examinations'!H1093),FALSE)</f>
        <v>No</v>
      </c>
      <c r="J1094" s="11" t="str">
        <f>VLOOKUP($A1094,'Medical Examinations'!$A:$J,COLUMN('Medical Examinations'!I1093),FALSE)</f>
        <v>Obesity</v>
      </c>
      <c r="K1094" s="11" t="str">
        <f>VLOOKUP($A1094,'Medical Examinations'!$A:$J,COLUMN('Medical Examinations'!J1093),FALSE)</f>
        <v>Diabetes</v>
      </c>
      <c r="L1094" s="27">
        <f>VLOOKUP($A1094,'Hospitalisation Details'!$A:$K,COLUMN('Hospitalisation Details'!J1093),FALSE)</f>
        <v>25038</v>
      </c>
      <c r="M1094" s="28">
        <f>VLOOKUP($A1094,'Hospitalisation Details'!$A:$K,COLUMN('Hospitalisation Details'!F1093),FALSE)</f>
        <v>10338.93</v>
      </c>
      <c r="N1094" s="28" t="str">
        <f>VLOOKUP($A1094,'Hospitalisation Details'!$A:$K,COLUMN('Hospitalisation Details'!G1093),FALSE)</f>
        <v>Tier - 3</v>
      </c>
      <c r="O1094" s="28" t="str">
        <f>VLOOKUP($A1094,'Hospitalisation Details'!$A:$K,COLUMN('Hospitalisation Details'!H1093),FALSE)</f>
        <v>Tier - 1</v>
      </c>
      <c r="P1094" s="28" t="str">
        <f>VLOOKUP($A1094,'Hospitalisation Details'!$A:$K,COLUMN('Hospitalisation Details'!I1093),FALSE)</f>
        <v>R1013</v>
      </c>
      <c r="Q1094" s="29">
        <f>VLOOKUP($A1094,'Hospitalisation Details'!$A:$K,COLUMN('Hospitalisation Details'!K1093),FALSE)</f>
        <v>54</v>
      </c>
    </row>
    <row r="1095" spans="1:17" ht="15.75" customHeight="1" x14ac:dyDescent="0.35">
      <c r="A1095" s="26" t="s">
        <v>1133</v>
      </c>
      <c r="B1095" s="11" t="str">
        <f>VLOOKUP(A1095,'Customer Names'!A:E,COLUMN('Customer Names'!D1094),FALSE)</f>
        <v>Mr. Matthew</v>
      </c>
      <c r="C1095" s="11">
        <f>VLOOKUP($A1095,'Medical Examinations'!$A:$J,COLUMN('Medical Examinations'!B1094),FALSE)</f>
        <v>31.54</v>
      </c>
      <c r="D1095" s="11">
        <f>VLOOKUP($A1095,'Medical Examinations'!$A:$J,COLUMN('Medical Examinations'!C1094),FALSE)</f>
        <v>4.4400000000000004</v>
      </c>
      <c r="E1095" s="11" t="str">
        <f>VLOOKUP($A1095,'Medical Examinations'!$A:$J,COLUMN('Medical Examinations'!D1094),FALSE)</f>
        <v>No</v>
      </c>
      <c r="F1095" s="11" t="str">
        <f>VLOOKUP($A1095,'Medical Examinations'!$A:$J,COLUMN('Medical Examinations'!E1094),FALSE)</f>
        <v>No</v>
      </c>
      <c r="G1095" s="11" t="str">
        <f>VLOOKUP($A1095,'Medical Examinations'!$A:$J,COLUMN('Medical Examinations'!F1094),FALSE)</f>
        <v>No</v>
      </c>
      <c r="H1095" s="11">
        <f>VLOOKUP($A1095,'Medical Examinations'!$A:$J,COLUMN('Medical Examinations'!G1094),FALSE)</f>
        <v>0</v>
      </c>
      <c r="I1095" s="11" t="str">
        <f>VLOOKUP($A1095,'Medical Examinations'!$A:$J,COLUMN('Medical Examinations'!H1094),FALSE)</f>
        <v>No</v>
      </c>
      <c r="J1095" s="11" t="str">
        <f>VLOOKUP($A1095,'Medical Examinations'!$A:$J,COLUMN('Medical Examinations'!I1094),FALSE)</f>
        <v>Obesity</v>
      </c>
      <c r="K1095" s="11" t="str">
        <f>VLOOKUP($A1095,'Medical Examinations'!$A:$J,COLUMN('Medical Examinations'!J1094),FALSE)</f>
        <v>Normal</v>
      </c>
      <c r="L1095" s="27">
        <f>VLOOKUP($A1095,'Hospitalisation Details'!$A:$K,COLUMN('Hospitalisation Details'!J1094),FALSE)</f>
        <v>30153</v>
      </c>
      <c r="M1095" s="28">
        <f>VLOOKUP($A1095,'Hospitalisation Details'!$A:$K,COLUMN('Hospitalisation Details'!F1094),FALSE)</f>
        <v>10329.06</v>
      </c>
      <c r="N1095" s="28" t="str">
        <f>VLOOKUP($A1095,'Hospitalisation Details'!$A:$K,COLUMN('Hospitalisation Details'!G1094),FALSE)</f>
        <v>Tier - 3</v>
      </c>
      <c r="O1095" s="28" t="str">
        <f>VLOOKUP($A1095,'Hospitalisation Details'!$A:$K,COLUMN('Hospitalisation Details'!H1094),FALSE)</f>
        <v>Tier - 1</v>
      </c>
      <c r="P1095" s="28" t="str">
        <f>VLOOKUP($A1095,'Hospitalisation Details'!$A:$K,COLUMN('Hospitalisation Details'!I1094),FALSE)</f>
        <v>R1021</v>
      </c>
      <c r="Q1095" s="29">
        <f>VLOOKUP($A1095,'Hospitalisation Details'!$A:$K,COLUMN('Hospitalisation Details'!K1094),FALSE)</f>
        <v>40</v>
      </c>
    </row>
    <row r="1096" spans="1:17" ht="15.75" customHeight="1" x14ac:dyDescent="0.35">
      <c r="A1096" s="26" t="s">
        <v>1134</v>
      </c>
      <c r="B1096" s="11" t="str">
        <f>VLOOKUP(A1096,'Customer Names'!A:E,COLUMN('Customer Names'!D1095),FALSE)</f>
        <v>Mr. Matthew</v>
      </c>
      <c r="C1096" s="11">
        <f>VLOOKUP($A1096,'Medical Examinations'!$A:$J,COLUMN('Medical Examinations'!B1095),FALSE)</f>
        <v>38.6</v>
      </c>
      <c r="D1096" s="11">
        <f>VLOOKUP($A1096,'Medical Examinations'!$A:$J,COLUMN('Medical Examinations'!C1095),FALSE)</f>
        <v>7.19</v>
      </c>
      <c r="E1096" s="11" t="str">
        <f>VLOOKUP($A1096,'Medical Examinations'!$A:$J,COLUMN('Medical Examinations'!D1095),FALSE)</f>
        <v>Yes</v>
      </c>
      <c r="F1096" s="11" t="str">
        <f>VLOOKUP($A1096,'Medical Examinations'!$A:$J,COLUMN('Medical Examinations'!E1095),FALSE)</f>
        <v>No</v>
      </c>
      <c r="G1096" s="11" t="str">
        <f>VLOOKUP($A1096,'Medical Examinations'!$A:$J,COLUMN('Medical Examinations'!F1095),FALSE)</f>
        <v>No</v>
      </c>
      <c r="H1096" s="11">
        <f>VLOOKUP($A1096,'Medical Examinations'!$A:$J,COLUMN('Medical Examinations'!G1095),FALSE)</f>
        <v>2</v>
      </c>
      <c r="I1096" s="11" t="str">
        <f>VLOOKUP($A1096,'Medical Examinations'!$A:$J,COLUMN('Medical Examinations'!H1095),FALSE)</f>
        <v>No</v>
      </c>
      <c r="J1096" s="11" t="str">
        <f>VLOOKUP($A1096,'Medical Examinations'!$A:$J,COLUMN('Medical Examinations'!I1095),FALSE)</f>
        <v>Obesity</v>
      </c>
      <c r="K1096" s="11" t="str">
        <f>VLOOKUP($A1096,'Medical Examinations'!$A:$J,COLUMN('Medical Examinations'!J1095),FALSE)</f>
        <v>Diabetes</v>
      </c>
      <c r="L1096" s="27">
        <f>VLOOKUP($A1096,'Hospitalisation Details'!$A:$K,COLUMN('Hospitalisation Details'!J1095),FALSE)</f>
        <v>25903</v>
      </c>
      <c r="M1096" s="28">
        <f>VLOOKUP($A1096,'Hospitalisation Details'!$A:$K,COLUMN('Hospitalisation Details'!F1095),FALSE)</f>
        <v>10325.209999999999</v>
      </c>
      <c r="N1096" s="28" t="str">
        <f>VLOOKUP($A1096,'Hospitalisation Details'!$A:$K,COLUMN('Hospitalisation Details'!G1095),FALSE)</f>
        <v>Tier - 3</v>
      </c>
      <c r="O1096" s="28" t="str">
        <f>VLOOKUP($A1096,'Hospitalisation Details'!$A:$K,COLUMN('Hospitalisation Details'!H1095),FALSE)</f>
        <v>Tier - 3</v>
      </c>
      <c r="P1096" s="28" t="str">
        <f>VLOOKUP($A1096,'Hospitalisation Details'!$A:$K,COLUMN('Hospitalisation Details'!I1095),FALSE)</f>
        <v>R1011</v>
      </c>
      <c r="Q1096" s="29">
        <f>VLOOKUP($A1096,'Hospitalisation Details'!$A:$K,COLUMN('Hospitalisation Details'!K1095),FALSE)</f>
        <v>52</v>
      </c>
    </row>
    <row r="1097" spans="1:17" ht="15.75" customHeight="1" x14ac:dyDescent="0.35">
      <c r="A1097" s="26" t="s">
        <v>1135</v>
      </c>
      <c r="B1097" s="11" t="str">
        <f>VLOOKUP(A1097,'Customer Names'!A:E,COLUMN('Customer Names'!D1096),FALSE)</f>
        <v>Mrs. Maria</v>
      </c>
      <c r="C1097" s="11">
        <f>VLOOKUP($A1097,'Medical Examinations'!$A:$J,COLUMN('Medical Examinations'!B1096),FALSE)</f>
        <v>37.950000000000003</v>
      </c>
      <c r="D1097" s="11">
        <f>VLOOKUP($A1097,'Medical Examinations'!$A:$J,COLUMN('Medical Examinations'!C1096),FALSE)</f>
        <v>6.06</v>
      </c>
      <c r="E1097" s="11" t="str">
        <f>VLOOKUP($A1097,'Medical Examinations'!$A:$J,COLUMN('Medical Examinations'!D1096),FALSE)</f>
        <v>No</v>
      </c>
      <c r="F1097" s="11" t="str">
        <f>VLOOKUP($A1097,'Medical Examinations'!$A:$J,COLUMN('Medical Examinations'!E1096),FALSE)</f>
        <v>No</v>
      </c>
      <c r="G1097" s="11" t="str">
        <f>VLOOKUP($A1097,'Medical Examinations'!$A:$J,COLUMN('Medical Examinations'!F1096),FALSE)</f>
        <v>No</v>
      </c>
      <c r="H1097" s="11">
        <f>VLOOKUP($A1097,'Medical Examinations'!$A:$J,COLUMN('Medical Examinations'!G1096),FALSE)</f>
        <v>0</v>
      </c>
      <c r="I1097" s="11" t="str">
        <f>VLOOKUP($A1097,'Medical Examinations'!$A:$J,COLUMN('Medical Examinations'!H1096),FALSE)</f>
        <v>No</v>
      </c>
      <c r="J1097" s="11" t="str">
        <f>VLOOKUP($A1097,'Medical Examinations'!$A:$J,COLUMN('Medical Examinations'!I1096),FALSE)</f>
        <v>Obesity</v>
      </c>
      <c r="K1097" s="11" t="str">
        <f>VLOOKUP($A1097,'Medical Examinations'!$A:$J,COLUMN('Medical Examinations'!J1096),FALSE)</f>
        <v>Prediabetes</v>
      </c>
      <c r="L1097" s="27">
        <f>VLOOKUP($A1097,'Hospitalisation Details'!$A:$K,COLUMN('Hospitalisation Details'!J1096),FALSE)</f>
        <v>33471</v>
      </c>
      <c r="M1097" s="28">
        <f>VLOOKUP($A1097,'Hospitalisation Details'!$A:$K,COLUMN('Hospitalisation Details'!F1096),FALSE)</f>
        <v>10322.9</v>
      </c>
      <c r="N1097" s="28" t="str">
        <f>VLOOKUP($A1097,'Hospitalisation Details'!$A:$K,COLUMN('Hospitalisation Details'!G1096),FALSE)</f>
        <v>Tier - 3</v>
      </c>
      <c r="O1097" s="28" t="str">
        <f>VLOOKUP($A1097,'Hospitalisation Details'!$A:$K,COLUMN('Hospitalisation Details'!H1096),FALSE)</f>
        <v>Tier - 1</v>
      </c>
      <c r="P1097" s="28" t="str">
        <f>VLOOKUP($A1097,'Hospitalisation Details'!$A:$K,COLUMN('Hospitalisation Details'!I1096),FALSE)</f>
        <v>R1026</v>
      </c>
      <c r="Q1097" s="29">
        <f>VLOOKUP($A1097,'Hospitalisation Details'!$A:$K,COLUMN('Hospitalisation Details'!K1096),FALSE)</f>
        <v>31</v>
      </c>
    </row>
    <row r="1098" spans="1:17" ht="15.75" customHeight="1" x14ac:dyDescent="0.35">
      <c r="A1098" s="26" t="s">
        <v>1136</v>
      </c>
      <c r="B1098" s="11" t="str">
        <f>VLOOKUP(A1098,'Customer Names'!A:E,COLUMN('Customer Names'!D1097),FALSE)</f>
        <v>Ms. Stephanie</v>
      </c>
      <c r="C1098" s="11">
        <f>VLOOKUP($A1098,'Medical Examinations'!$A:$J,COLUMN('Medical Examinations'!B1097),FALSE)</f>
        <v>38.97</v>
      </c>
      <c r="D1098" s="11">
        <f>VLOOKUP($A1098,'Medical Examinations'!$A:$J,COLUMN('Medical Examinations'!C1097),FALSE)</f>
        <v>5.12</v>
      </c>
      <c r="E1098" s="11" t="str">
        <f>VLOOKUP($A1098,'Medical Examinations'!$A:$J,COLUMN('Medical Examinations'!D1097),FALSE)</f>
        <v>No</v>
      </c>
      <c r="F1098" s="11" t="str">
        <f>VLOOKUP($A1098,'Medical Examinations'!$A:$J,COLUMN('Medical Examinations'!E1097),FALSE)</f>
        <v>No</v>
      </c>
      <c r="G1098" s="11" t="str">
        <f>VLOOKUP($A1098,'Medical Examinations'!$A:$J,COLUMN('Medical Examinations'!F1097),FALSE)</f>
        <v>No</v>
      </c>
      <c r="H1098" s="11">
        <f>VLOOKUP($A1098,'Medical Examinations'!$A:$J,COLUMN('Medical Examinations'!G1097),FALSE)</f>
        <v>0</v>
      </c>
      <c r="I1098" s="11" t="str">
        <f>VLOOKUP($A1098,'Medical Examinations'!$A:$J,COLUMN('Medical Examinations'!H1097),FALSE)</f>
        <v>No</v>
      </c>
      <c r="J1098" s="11" t="str">
        <f>VLOOKUP($A1098,'Medical Examinations'!$A:$J,COLUMN('Medical Examinations'!I1097),FALSE)</f>
        <v>Obesity</v>
      </c>
      <c r="K1098" s="11" t="str">
        <f>VLOOKUP($A1098,'Medical Examinations'!$A:$J,COLUMN('Medical Examinations'!J1097),FALSE)</f>
        <v>Normal</v>
      </c>
      <c r="L1098" s="27">
        <f>VLOOKUP($A1098,'Hospitalisation Details'!$A:$K,COLUMN('Hospitalisation Details'!J1097),FALSE)</f>
        <v>33559</v>
      </c>
      <c r="M1098" s="28">
        <f>VLOOKUP($A1098,'Hospitalisation Details'!$A:$K,COLUMN('Hospitalisation Details'!F1097),FALSE)</f>
        <v>10315.91</v>
      </c>
      <c r="N1098" s="28" t="str">
        <f>VLOOKUP($A1098,'Hospitalisation Details'!$A:$K,COLUMN('Hospitalisation Details'!G1097),FALSE)</f>
        <v>Tier - 3</v>
      </c>
      <c r="O1098" s="28" t="str">
        <f>VLOOKUP($A1098,'Hospitalisation Details'!$A:$K,COLUMN('Hospitalisation Details'!H1097),FALSE)</f>
        <v>Tier - 2</v>
      </c>
      <c r="P1098" s="28" t="str">
        <f>VLOOKUP($A1098,'Hospitalisation Details'!$A:$K,COLUMN('Hospitalisation Details'!I1097),FALSE)</f>
        <v>R1012</v>
      </c>
      <c r="Q1098" s="29">
        <f>VLOOKUP($A1098,'Hospitalisation Details'!$A:$K,COLUMN('Hospitalisation Details'!K1097),FALSE)</f>
        <v>31</v>
      </c>
    </row>
    <row r="1099" spans="1:17" ht="15.75" customHeight="1" x14ac:dyDescent="0.35">
      <c r="A1099" s="26" t="s">
        <v>1137</v>
      </c>
      <c r="B1099" s="11" t="str">
        <f>VLOOKUP(A1099,'Customer Names'!A:E,COLUMN('Customer Names'!D1098),FALSE)</f>
        <v>Ms. Tiffany</v>
      </c>
      <c r="C1099" s="11">
        <f>VLOOKUP($A1099,'Medical Examinations'!$A:$J,COLUMN('Medical Examinations'!B1098),FALSE)</f>
        <v>21.2</v>
      </c>
      <c r="D1099" s="11">
        <f>VLOOKUP($A1099,'Medical Examinations'!$A:$J,COLUMN('Medical Examinations'!C1098),FALSE)</f>
        <v>10.72</v>
      </c>
      <c r="E1099" s="11" t="str">
        <f>VLOOKUP($A1099,'Medical Examinations'!$A:$J,COLUMN('Medical Examinations'!D1098),FALSE)</f>
        <v>No</v>
      </c>
      <c r="F1099" s="11" t="str">
        <f>VLOOKUP($A1099,'Medical Examinations'!$A:$J,COLUMN('Medical Examinations'!E1098),FALSE)</f>
        <v>No</v>
      </c>
      <c r="G1099" s="11" t="str">
        <f>VLOOKUP($A1099,'Medical Examinations'!$A:$J,COLUMN('Medical Examinations'!F1098),FALSE)</f>
        <v>No</v>
      </c>
      <c r="H1099" s="11">
        <f>VLOOKUP($A1099,'Medical Examinations'!$A:$J,COLUMN('Medical Examinations'!G1098),FALSE)</f>
        <v>0</v>
      </c>
      <c r="I1099" s="11" t="str">
        <f>VLOOKUP($A1099,'Medical Examinations'!$A:$J,COLUMN('Medical Examinations'!H1098),FALSE)</f>
        <v>No</v>
      </c>
      <c r="J1099" s="11" t="str">
        <f>VLOOKUP($A1099,'Medical Examinations'!$A:$J,COLUMN('Medical Examinations'!I1098),FALSE)</f>
        <v>Healthy Weight</v>
      </c>
      <c r="K1099" s="11" t="str">
        <f>VLOOKUP($A1099,'Medical Examinations'!$A:$J,COLUMN('Medical Examinations'!J1098),FALSE)</f>
        <v>Diabetes</v>
      </c>
      <c r="L1099" s="27">
        <f>VLOOKUP($A1099,'Hospitalisation Details'!$A:$K,COLUMN('Hospitalisation Details'!J1098),FALSE)</f>
        <v>22839</v>
      </c>
      <c r="M1099" s="28">
        <f>VLOOKUP($A1099,'Hospitalisation Details'!$A:$K,COLUMN('Hospitalisation Details'!F1098),FALSE)</f>
        <v>10310.780000000001</v>
      </c>
      <c r="N1099" s="28" t="str">
        <f>VLOOKUP($A1099,'Hospitalisation Details'!$A:$K,COLUMN('Hospitalisation Details'!G1098),FALSE)</f>
        <v>Tier - 3</v>
      </c>
      <c r="O1099" s="28" t="str">
        <f>VLOOKUP($A1099,'Hospitalisation Details'!$A:$K,COLUMN('Hospitalisation Details'!H1098),FALSE)</f>
        <v>Tier - 3</v>
      </c>
      <c r="P1099" s="28" t="str">
        <f>VLOOKUP($A1099,'Hospitalisation Details'!$A:$K,COLUMN('Hospitalisation Details'!I1098),FALSE)</f>
        <v>R1012</v>
      </c>
      <c r="Q1099" s="29">
        <f>VLOOKUP($A1099,'Hospitalisation Details'!$A:$K,COLUMN('Hospitalisation Details'!K1098),FALSE)</f>
        <v>60</v>
      </c>
    </row>
    <row r="1100" spans="1:17" ht="15.75" customHeight="1" x14ac:dyDescent="0.35">
      <c r="A1100" s="26" t="s">
        <v>1138</v>
      </c>
      <c r="B1100" s="11" t="str">
        <f>VLOOKUP(A1100,'Customer Names'!A:E,COLUMN('Customer Names'!D1099),FALSE)</f>
        <v>Ms. Sara</v>
      </c>
      <c r="C1100" s="11">
        <f>VLOOKUP($A1100,'Medical Examinations'!$A:$J,COLUMN('Medical Examinations'!B1099),FALSE)</f>
        <v>23.96</v>
      </c>
      <c r="D1100" s="11">
        <f>VLOOKUP($A1100,'Medical Examinations'!$A:$J,COLUMN('Medical Examinations'!C1099),FALSE)</f>
        <v>9.58</v>
      </c>
      <c r="E1100" s="11" t="str">
        <f>VLOOKUP($A1100,'Medical Examinations'!$A:$J,COLUMN('Medical Examinations'!D1099),FALSE)</f>
        <v>Yes</v>
      </c>
      <c r="F1100" s="11" t="str">
        <f>VLOOKUP($A1100,'Medical Examinations'!$A:$J,COLUMN('Medical Examinations'!E1099),FALSE)</f>
        <v>No</v>
      </c>
      <c r="G1100" s="11" t="str">
        <f>VLOOKUP($A1100,'Medical Examinations'!$A:$J,COLUMN('Medical Examinations'!F1099),FALSE)</f>
        <v>Yes</v>
      </c>
      <c r="H1100" s="11">
        <f>VLOOKUP($A1100,'Medical Examinations'!$A:$J,COLUMN('Medical Examinations'!G1099),FALSE)</f>
        <v>1</v>
      </c>
      <c r="I1100" s="11" t="str">
        <f>VLOOKUP($A1100,'Medical Examinations'!$A:$J,COLUMN('Medical Examinations'!H1099),FALSE)</f>
        <v>No</v>
      </c>
      <c r="J1100" s="11" t="str">
        <f>VLOOKUP($A1100,'Medical Examinations'!$A:$J,COLUMN('Medical Examinations'!I1099),FALSE)</f>
        <v>Healthy Weight</v>
      </c>
      <c r="K1100" s="11" t="str">
        <f>VLOOKUP($A1100,'Medical Examinations'!$A:$J,COLUMN('Medical Examinations'!J1099),FALSE)</f>
        <v>Diabetes</v>
      </c>
      <c r="L1100" s="27">
        <f>VLOOKUP($A1100,'Hospitalisation Details'!$A:$K,COLUMN('Hospitalisation Details'!J1099),FALSE)</f>
        <v>23278</v>
      </c>
      <c r="M1100" s="28">
        <f>VLOOKUP($A1100,'Hospitalisation Details'!$A:$K,COLUMN('Hospitalisation Details'!F1099),FALSE)</f>
        <v>10308.040000000001</v>
      </c>
      <c r="N1100" s="28" t="str">
        <f>VLOOKUP($A1100,'Hospitalisation Details'!$A:$K,COLUMN('Hospitalisation Details'!G1099),FALSE)</f>
        <v>Tier - 3</v>
      </c>
      <c r="O1100" s="28" t="str">
        <f>VLOOKUP($A1100,'Hospitalisation Details'!$A:$K,COLUMN('Hospitalisation Details'!H1099),FALSE)</f>
        <v>Tier - 1</v>
      </c>
      <c r="P1100" s="28" t="str">
        <f>VLOOKUP($A1100,'Hospitalisation Details'!$A:$K,COLUMN('Hospitalisation Details'!I1099),FALSE)</f>
        <v>R1013</v>
      </c>
      <c r="Q1100" s="29">
        <f>VLOOKUP($A1100,'Hospitalisation Details'!$A:$K,COLUMN('Hospitalisation Details'!K1099),FALSE)</f>
        <v>59</v>
      </c>
    </row>
    <row r="1101" spans="1:17" ht="15.75" customHeight="1" x14ac:dyDescent="0.35">
      <c r="A1101" s="26" t="s">
        <v>1139</v>
      </c>
      <c r="B1101" s="11" t="str">
        <f>VLOOKUP(A1101,'Customer Names'!A:E,COLUMN('Customer Names'!D1100),FALSE)</f>
        <v>Mr. Scott</v>
      </c>
      <c r="C1101" s="11">
        <f>VLOOKUP($A1101,'Medical Examinations'!$A:$J,COLUMN('Medical Examinations'!B1100),FALSE)</f>
        <v>35.93</v>
      </c>
      <c r="D1101" s="11">
        <f>VLOOKUP($A1101,'Medical Examinations'!$A:$J,COLUMN('Medical Examinations'!C1100),FALSE)</f>
        <v>6.4</v>
      </c>
      <c r="E1101" s="11" t="str">
        <f>VLOOKUP($A1101,'Medical Examinations'!$A:$J,COLUMN('Medical Examinations'!D1100),FALSE)</f>
        <v>Yes</v>
      </c>
      <c r="F1101" s="11" t="str">
        <f>VLOOKUP($A1101,'Medical Examinations'!$A:$J,COLUMN('Medical Examinations'!E1100),FALSE)</f>
        <v>No</v>
      </c>
      <c r="G1101" s="11" t="str">
        <f>VLOOKUP($A1101,'Medical Examinations'!$A:$J,COLUMN('Medical Examinations'!F1100),FALSE)</f>
        <v>No</v>
      </c>
      <c r="H1101" s="11">
        <f>VLOOKUP($A1101,'Medical Examinations'!$A:$J,COLUMN('Medical Examinations'!G1100),FALSE)</f>
        <v>1</v>
      </c>
      <c r="I1101" s="11" t="str">
        <f>VLOOKUP($A1101,'Medical Examinations'!$A:$J,COLUMN('Medical Examinations'!H1100),FALSE)</f>
        <v>No</v>
      </c>
      <c r="J1101" s="11" t="str">
        <f>VLOOKUP($A1101,'Medical Examinations'!$A:$J,COLUMN('Medical Examinations'!I1100),FALSE)</f>
        <v>Obesity</v>
      </c>
      <c r="K1101" s="11" t="str">
        <f>VLOOKUP($A1101,'Medical Examinations'!$A:$J,COLUMN('Medical Examinations'!J1100),FALSE)</f>
        <v>Prediabetes</v>
      </c>
      <c r="L1101" s="27">
        <f>VLOOKUP($A1101,'Hospitalisation Details'!$A:$K,COLUMN('Hospitalisation Details'!J1100),FALSE)</f>
        <v>32400</v>
      </c>
      <c r="M1101" s="28">
        <f>VLOOKUP($A1101,'Hospitalisation Details'!$A:$K,COLUMN('Hospitalisation Details'!F1100),FALSE)</f>
        <v>10276.99</v>
      </c>
      <c r="N1101" s="28" t="str">
        <f>VLOOKUP($A1101,'Hospitalisation Details'!$A:$K,COLUMN('Hospitalisation Details'!G1100),FALSE)</f>
        <v>Tier - 3</v>
      </c>
      <c r="O1101" s="28" t="str">
        <f>VLOOKUP($A1101,'Hospitalisation Details'!$A:$K,COLUMN('Hospitalisation Details'!H1100),FALSE)</f>
        <v>Tier - 1</v>
      </c>
      <c r="P1101" s="28" t="str">
        <f>VLOOKUP($A1101,'Hospitalisation Details'!$A:$K,COLUMN('Hospitalisation Details'!I1100),FALSE)</f>
        <v>R1021</v>
      </c>
      <c r="Q1101" s="29">
        <f>VLOOKUP($A1101,'Hospitalisation Details'!$A:$K,COLUMN('Hospitalisation Details'!K1100),FALSE)</f>
        <v>34</v>
      </c>
    </row>
    <row r="1102" spans="1:17" ht="15.75" customHeight="1" x14ac:dyDescent="0.35">
      <c r="A1102" s="26" t="s">
        <v>1140</v>
      </c>
      <c r="B1102" s="11" t="str">
        <f>VLOOKUP(A1102,'Customer Names'!A:E,COLUMN('Customer Names'!D1101),FALSE)</f>
        <v>Mrs. Lauren</v>
      </c>
      <c r="C1102" s="11">
        <f>VLOOKUP($A1102,'Medical Examinations'!$A:$J,COLUMN('Medical Examinations'!B1101),FALSE)</f>
        <v>26.11</v>
      </c>
      <c r="D1102" s="11">
        <f>VLOOKUP($A1102,'Medical Examinations'!$A:$J,COLUMN('Medical Examinations'!C1101),FALSE)</f>
        <v>6.8</v>
      </c>
      <c r="E1102" s="11" t="str">
        <f>VLOOKUP($A1102,'Medical Examinations'!$A:$J,COLUMN('Medical Examinations'!D1101),FALSE)</f>
        <v>Yes</v>
      </c>
      <c r="F1102" s="11" t="str">
        <f>VLOOKUP($A1102,'Medical Examinations'!$A:$J,COLUMN('Medical Examinations'!E1101),FALSE)</f>
        <v>No</v>
      </c>
      <c r="G1102" s="11" t="str">
        <f>VLOOKUP($A1102,'Medical Examinations'!$A:$J,COLUMN('Medical Examinations'!F1101),FALSE)</f>
        <v>No</v>
      </c>
      <c r="H1102" s="11">
        <f>VLOOKUP($A1102,'Medical Examinations'!$A:$J,COLUMN('Medical Examinations'!G1101),FALSE)</f>
        <v>2</v>
      </c>
      <c r="I1102" s="11" t="str">
        <f>VLOOKUP($A1102,'Medical Examinations'!$A:$J,COLUMN('Medical Examinations'!H1101),FALSE)</f>
        <v>No</v>
      </c>
      <c r="J1102" s="11" t="str">
        <f>VLOOKUP($A1102,'Medical Examinations'!$A:$J,COLUMN('Medical Examinations'!I1101),FALSE)</f>
        <v>Overweight</v>
      </c>
      <c r="K1102" s="11" t="str">
        <f>VLOOKUP($A1102,'Medical Examinations'!$A:$J,COLUMN('Medical Examinations'!J1101),FALSE)</f>
        <v>Diabetes</v>
      </c>
      <c r="L1102" s="27">
        <f>VLOOKUP($A1102,'Hospitalisation Details'!$A:$K,COLUMN('Hospitalisation Details'!J1101),FALSE)</f>
        <v>25740</v>
      </c>
      <c r="M1102" s="28">
        <f>VLOOKUP($A1102,'Hospitalisation Details'!$A:$K,COLUMN('Hospitalisation Details'!F1101),FALSE)</f>
        <v>10274.33</v>
      </c>
      <c r="N1102" s="28" t="str">
        <f>VLOOKUP($A1102,'Hospitalisation Details'!$A:$K,COLUMN('Hospitalisation Details'!G1101),FALSE)</f>
        <v>Tier - 3</v>
      </c>
      <c r="O1102" s="28" t="str">
        <f>VLOOKUP($A1102,'Hospitalisation Details'!$A:$K,COLUMN('Hospitalisation Details'!H1101),FALSE)</f>
        <v>Tier - 1</v>
      </c>
      <c r="P1102" s="28" t="str">
        <f>VLOOKUP($A1102,'Hospitalisation Details'!$A:$K,COLUMN('Hospitalisation Details'!I1101),FALSE)</f>
        <v>R1024</v>
      </c>
      <c r="Q1102" s="29">
        <f>VLOOKUP($A1102,'Hospitalisation Details'!$A:$K,COLUMN('Hospitalisation Details'!K1101),FALSE)</f>
        <v>52</v>
      </c>
    </row>
    <row r="1103" spans="1:17" ht="15.75" customHeight="1" x14ac:dyDescent="0.35">
      <c r="A1103" s="26" t="s">
        <v>1141</v>
      </c>
      <c r="B1103" s="11" t="str">
        <f>VLOOKUP(A1103,'Customer Names'!A:E,COLUMN('Customer Names'!D1102),FALSE)</f>
        <v>Mr. Scott</v>
      </c>
      <c r="C1103" s="11">
        <f>VLOOKUP($A1103,'Medical Examinations'!$A:$J,COLUMN('Medical Examinations'!B1102),FALSE)</f>
        <v>32.299999999999997</v>
      </c>
      <c r="D1103" s="11">
        <f>VLOOKUP($A1103,'Medical Examinations'!$A:$J,COLUMN('Medical Examinations'!C1102),FALSE)</f>
        <v>9.48</v>
      </c>
      <c r="E1103" s="11" t="str">
        <f>VLOOKUP($A1103,'Medical Examinations'!$A:$J,COLUMN('Medical Examinations'!D1102),FALSE)</f>
        <v>No</v>
      </c>
      <c r="F1103" s="11" t="str">
        <f>VLOOKUP($A1103,'Medical Examinations'!$A:$J,COLUMN('Medical Examinations'!E1102),FALSE)</f>
        <v>No</v>
      </c>
      <c r="G1103" s="11" t="str">
        <f>VLOOKUP($A1103,'Medical Examinations'!$A:$J,COLUMN('Medical Examinations'!F1102),FALSE)</f>
        <v>No</v>
      </c>
      <c r="H1103" s="11">
        <f>VLOOKUP($A1103,'Medical Examinations'!$A:$J,COLUMN('Medical Examinations'!G1102),FALSE)</f>
        <v>2</v>
      </c>
      <c r="I1103" s="11" t="str">
        <f>VLOOKUP($A1103,'Medical Examinations'!$A:$J,COLUMN('Medical Examinations'!H1102),FALSE)</f>
        <v>No</v>
      </c>
      <c r="J1103" s="11" t="str">
        <f>VLOOKUP($A1103,'Medical Examinations'!$A:$J,COLUMN('Medical Examinations'!I1102),FALSE)</f>
        <v>Obesity</v>
      </c>
      <c r="K1103" s="11" t="str">
        <f>VLOOKUP($A1103,'Medical Examinations'!$A:$J,COLUMN('Medical Examinations'!J1102),FALSE)</f>
        <v>Diabetes</v>
      </c>
      <c r="L1103" s="27">
        <f>VLOOKUP($A1103,'Hospitalisation Details'!$A:$K,COLUMN('Hospitalisation Details'!J1102),FALSE)</f>
        <v>26995</v>
      </c>
      <c r="M1103" s="28">
        <f>VLOOKUP($A1103,'Hospitalisation Details'!$A:$K,COLUMN('Hospitalisation Details'!F1102),FALSE)</f>
        <v>10269.459999999999</v>
      </c>
      <c r="N1103" s="28" t="str">
        <f>VLOOKUP($A1103,'Hospitalisation Details'!$A:$K,COLUMN('Hospitalisation Details'!G1102),FALSE)</f>
        <v>Tier - 3</v>
      </c>
      <c r="O1103" s="28" t="str">
        <f>VLOOKUP($A1103,'Hospitalisation Details'!$A:$K,COLUMN('Hospitalisation Details'!H1102),FALSE)</f>
        <v>Tier - 3</v>
      </c>
      <c r="P1103" s="28" t="str">
        <f>VLOOKUP($A1103,'Hospitalisation Details'!$A:$K,COLUMN('Hospitalisation Details'!I1102),FALSE)</f>
        <v>R1012</v>
      </c>
      <c r="Q1103" s="29">
        <f>VLOOKUP($A1103,'Hospitalisation Details'!$A:$K,COLUMN('Hospitalisation Details'!K1102),FALSE)</f>
        <v>49</v>
      </c>
    </row>
    <row r="1104" spans="1:17" ht="15.75" customHeight="1" x14ac:dyDescent="0.35">
      <c r="A1104" s="26" t="s">
        <v>1142</v>
      </c>
      <c r="B1104" s="11" t="str">
        <f>VLOOKUP(A1104,'Customer Names'!A:E,COLUMN('Customer Names'!D1103),FALSE)</f>
        <v>Mr. Brian</v>
      </c>
      <c r="C1104" s="11">
        <f>VLOOKUP($A1104,'Medical Examinations'!$A:$J,COLUMN('Medical Examinations'!B1103),FALSE)</f>
        <v>28.69</v>
      </c>
      <c r="D1104" s="11">
        <f>VLOOKUP($A1104,'Medical Examinations'!$A:$J,COLUMN('Medical Examinations'!C1103),FALSE)</f>
        <v>7.45</v>
      </c>
      <c r="E1104" s="11" t="str">
        <f>VLOOKUP($A1104,'Medical Examinations'!$A:$J,COLUMN('Medical Examinations'!D1103),FALSE)</f>
        <v>No</v>
      </c>
      <c r="F1104" s="11" t="str">
        <f>VLOOKUP($A1104,'Medical Examinations'!$A:$J,COLUMN('Medical Examinations'!E1103),FALSE)</f>
        <v>No</v>
      </c>
      <c r="G1104" s="11" t="str">
        <f>VLOOKUP($A1104,'Medical Examinations'!$A:$J,COLUMN('Medical Examinations'!F1103),FALSE)</f>
        <v>No</v>
      </c>
      <c r="H1104" s="11">
        <f>VLOOKUP($A1104,'Medical Examinations'!$A:$J,COLUMN('Medical Examinations'!G1103),FALSE)</f>
        <v>2</v>
      </c>
      <c r="I1104" s="11" t="str">
        <f>VLOOKUP($A1104,'Medical Examinations'!$A:$J,COLUMN('Medical Examinations'!H1103),FALSE)</f>
        <v>No</v>
      </c>
      <c r="J1104" s="11" t="str">
        <f>VLOOKUP($A1104,'Medical Examinations'!$A:$J,COLUMN('Medical Examinations'!I1103),FALSE)</f>
        <v>Overweight</v>
      </c>
      <c r="K1104" s="11" t="str">
        <f>VLOOKUP($A1104,'Medical Examinations'!$A:$J,COLUMN('Medical Examinations'!J1103),FALSE)</f>
        <v>Diabetes</v>
      </c>
      <c r="L1104" s="27">
        <f>VLOOKUP($A1104,'Hospitalisation Details'!$A:$K,COLUMN('Hospitalisation Details'!J1103),FALSE)</f>
        <v>26912</v>
      </c>
      <c r="M1104" s="28">
        <f>VLOOKUP($A1104,'Hospitalisation Details'!$A:$K,COLUMN('Hospitalisation Details'!F1103),FALSE)</f>
        <v>10264.44</v>
      </c>
      <c r="N1104" s="28" t="str">
        <f>VLOOKUP($A1104,'Hospitalisation Details'!$A:$K,COLUMN('Hospitalisation Details'!G1103),FALSE)</f>
        <v>Tier - 3</v>
      </c>
      <c r="O1104" s="28" t="str">
        <f>VLOOKUP($A1104,'Hospitalisation Details'!$A:$K,COLUMN('Hospitalisation Details'!H1103),FALSE)</f>
        <v>Tier - 2</v>
      </c>
      <c r="P1104" s="28" t="str">
        <f>VLOOKUP($A1104,'Hospitalisation Details'!$A:$K,COLUMN('Hospitalisation Details'!I1103),FALSE)</f>
        <v>R1012</v>
      </c>
      <c r="Q1104" s="29">
        <f>VLOOKUP($A1104,'Hospitalisation Details'!$A:$K,COLUMN('Hospitalisation Details'!K1103),FALSE)</f>
        <v>49</v>
      </c>
    </row>
    <row r="1105" spans="1:17" ht="15.75" customHeight="1" x14ac:dyDescent="0.35">
      <c r="A1105" s="26" t="s">
        <v>1143</v>
      </c>
      <c r="B1105" s="11" t="str">
        <f>VLOOKUP(A1105,'Customer Names'!A:E,COLUMN('Customer Names'!D1104),FALSE)</f>
        <v>Ms. Kaitlin</v>
      </c>
      <c r="C1105" s="11">
        <f>VLOOKUP($A1105,'Medical Examinations'!$A:$J,COLUMN('Medical Examinations'!B1104),FALSE)</f>
        <v>31.28</v>
      </c>
      <c r="D1105" s="11">
        <f>VLOOKUP($A1105,'Medical Examinations'!$A:$J,COLUMN('Medical Examinations'!C1104),FALSE)</f>
        <v>6.94</v>
      </c>
      <c r="E1105" s="11" t="str">
        <f>VLOOKUP($A1105,'Medical Examinations'!$A:$J,COLUMN('Medical Examinations'!D1104),FALSE)</f>
        <v>Yes</v>
      </c>
      <c r="F1105" s="11" t="str">
        <f>VLOOKUP($A1105,'Medical Examinations'!$A:$J,COLUMN('Medical Examinations'!E1104),FALSE)</f>
        <v>No</v>
      </c>
      <c r="G1105" s="11" t="str">
        <f>VLOOKUP($A1105,'Medical Examinations'!$A:$J,COLUMN('Medical Examinations'!F1104),FALSE)</f>
        <v>No</v>
      </c>
      <c r="H1105" s="11">
        <f>VLOOKUP($A1105,'Medical Examinations'!$A:$J,COLUMN('Medical Examinations'!G1104),FALSE)</f>
        <v>1</v>
      </c>
      <c r="I1105" s="11" t="str">
        <f>VLOOKUP($A1105,'Medical Examinations'!$A:$J,COLUMN('Medical Examinations'!H1104),FALSE)</f>
        <v>No</v>
      </c>
      <c r="J1105" s="11" t="str">
        <f>VLOOKUP($A1105,'Medical Examinations'!$A:$J,COLUMN('Medical Examinations'!I1104),FALSE)</f>
        <v>Obesity</v>
      </c>
      <c r="K1105" s="11" t="str">
        <f>VLOOKUP($A1105,'Medical Examinations'!$A:$J,COLUMN('Medical Examinations'!J1104),FALSE)</f>
        <v>Diabetes</v>
      </c>
      <c r="L1105" s="27">
        <f>VLOOKUP($A1105,'Hospitalisation Details'!$A:$K,COLUMN('Hospitalisation Details'!J1104),FALSE)</f>
        <v>27621</v>
      </c>
      <c r="M1105" s="28">
        <f>VLOOKUP($A1105,'Hospitalisation Details'!$A:$K,COLUMN('Hospitalisation Details'!F1104),FALSE)</f>
        <v>10259.129999999999</v>
      </c>
      <c r="N1105" s="28" t="str">
        <f>VLOOKUP($A1105,'Hospitalisation Details'!$A:$K,COLUMN('Hospitalisation Details'!G1104),FALSE)</f>
        <v>Tier - 3</v>
      </c>
      <c r="O1105" s="28" t="str">
        <f>VLOOKUP($A1105,'Hospitalisation Details'!$A:$K,COLUMN('Hospitalisation Details'!H1104),FALSE)</f>
        <v>Tier - 2</v>
      </c>
      <c r="P1105" s="28" t="str">
        <f>VLOOKUP($A1105,'Hospitalisation Details'!$A:$K,COLUMN('Hospitalisation Details'!I1104),FALSE)</f>
        <v>R1011</v>
      </c>
      <c r="Q1105" s="29">
        <f>VLOOKUP($A1105,'Hospitalisation Details'!$A:$K,COLUMN('Hospitalisation Details'!K1104),FALSE)</f>
        <v>47</v>
      </c>
    </row>
    <row r="1106" spans="1:17" ht="15.75" customHeight="1" x14ac:dyDescent="0.35">
      <c r="A1106" s="26" t="s">
        <v>1144</v>
      </c>
      <c r="B1106" s="11" t="str">
        <f>VLOOKUP(A1106,'Customer Names'!A:E,COLUMN('Customer Names'!D1105),FALSE)</f>
        <v>Mr. Mohammad</v>
      </c>
      <c r="C1106" s="11">
        <f>VLOOKUP($A1106,'Medical Examinations'!$A:$J,COLUMN('Medical Examinations'!B1105),FALSE)</f>
        <v>30.21</v>
      </c>
      <c r="D1106" s="11">
        <f>VLOOKUP($A1106,'Medical Examinations'!$A:$J,COLUMN('Medical Examinations'!C1105),FALSE)</f>
        <v>7.83</v>
      </c>
      <c r="E1106" s="11" t="str">
        <f>VLOOKUP($A1106,'Medical Examinations'!$A:$J,COLUMN('Medical Examinations'!D1105),FALSE)</f>
        <v>No</v>
      </c>
      <c r="F1106" s="11" t="str">
        <f>VLOOKUP($A1106,'Medical Examinations'!$A:$J,COLUMN('Medical Examinations'!E1105),FALSE)</f>
        <v>No</v>
      </c>
      <c r="G1106" s="11" t="str">
        <f>VLOOKUP($A1106,'Medical Examinations'!$A:$J,COLUMN('Medical Examinations'!F1105),FALSE)</f>
        <v>No</v>
      </c>
      <c r="H1106" s="11">
        <f>VLOOKUP($A1106,'Medical Examinations'!$A:$J,COLUMN('Medical Examinations'!G1105),FALSE)</f>
        <v>0</v>
      </c>
      <c r="I1106" s="11" t="str">
        <f>VLOOKUP($A1106,'Medical Examinations'!$A:$J,COLUMN('Medical Examinations'!H1105),FALSE)</f>
        <v>No</v>
      </c>
      <c r="J1106" s="11" t="str">
        <f>VLOOKUP($A1106,'Medical Examinations'!$A:$J,COLUMN('Medical Examinations'!I1105),FALSE)</f>
        <v>Obesity</v>
      </c>
      <c r="K1106" s="11" t="str">
        <f>VLOOKUP($A1106,'Medical Examinations'!$A:$J,COLUMN('Medical Examinations'!J1105),FALSE)</f>
        <v>Diabetes</v>
      </c>
      <c r="L1106" s="27">
        <f>VLOOKUP($A1106,'Hospitalisation Details'!$A:$K,COLUMN('Hospitalisation Details'!J1105),FALSE)</f>
        <v>25104</v>
      </c>
      <c r="M1106" s="28">
        <f>VLOOKUP($A1106,'Hospitalisation Details'!$A:$K,COLUMN('Hospitalisation Details'!F1105),FALSE)</f>
        <v>10231.5</v>
      </c>
      <c r="N1106" s="28" t="str">
        <f>VLOOKUP($A1106,'Hospitalisation Details'!$A:$K,COLUMN('Hospitalisation Details'!G1105),FALSE)</f>
        <v>Tier - 3</v>
      </c>
      <c r="O1106" s="28" t="str">
        <f>VLOOKUP($A1106,'Hospitalisation Details'!$A:$K,COLUMN('Hospitalisation Details'!H1105),FALSE)</f>
        <v>Tier - 1</v>
      </c>
      <c r="P1106" s="28" t="str">
        <f>VLOOKUP($A1106,'Hospitalisation Details'!$A:$K,COLUMN('Hospitalisation Details'!I1105),FALSE)</f>
        <v>R1012</v>
      </c>
      <c r="Q1106" s="29">
        <f>VLOOKUP($A1106,'Hospitalisation Details'!$A:$K,COLUMN('Hospitalisation Details'!K1105),FALSE)</f>
        <v>54</v>
      </c>
    </row>
    <row r="1107" spans="1:17" ht="15.75" customHeight="1" x14ac:dyDescent="0.35">
      <c r="A1107" s="26" t="s">
        <v>1145</v>
      </c>
      <c r="B1107" s="11" t="str">
        <f>VLOOKUP(A1107,'Customer Names'!A:E,COLUMN('Customer Names'!D1106),FALSE)</f>
        <v>Mr. Charlie</v>
      </c>
      <c r="C1107" s="11">
        <f>VLOOKUP($A1107,'Medical Examinations'!$A:$J,COLUMN('Medical Examinations'!B1106),FALSE)</f>
        <v>38.28</v>
      </c>
      <c r="D1107" s="11">
        <f>VLOOKUP($A1107,'Medical Examinations'!$A:$J,COLUMN('Medical Examinations'!C1106),FALSE)</f>
        <v>10.17</v>
      </c>
      <c r="E1107" s="11" t="str">
        <f>VLOOKUP($A1107,'Medical Examinations'!$A:$J,COLUMN('Medical Examinations'!D1106),FALSE)</f>
        <v>Yes</v>
      </c>
      <c r="F1107" s="11" t="str">
        <f>VLOOKUP($A1107,'Medical Examinations'!$A:$J,COLUMN('Medical Examinations'!E1106),FALSE)</f>
        <v>No</v>
      </c>
      <c r="G1107" s="11" t="str">
        <f>VLOOKUP($A1107,'Medical Examinations'!$A:$J,COLUMN('Medical Examinations'!F1106),FALSE)</f>
        <v>No</v>
      </c>
      <c r="H1107" s="11">
        <f>VLOOKUP($A1107,'Medical Examinations'!$A:$J,COLUMN('Medical Examinations'!G1106),FALSE)</f>
        <v>0</v>
      </c>
      <c r="I1107" s="11" t="str">
        <f>VLOOKUP($A1107,'Medical Examinations'!$A:$J,COLUMN('Medical Examinations'!H1106),FALSE)</f>
        <v>No</v>
      </c>
      <c r="J1107" s="11" t="str">
        <f>VLOOKUP($A1107,'Medical Examinations'!$A:$J,COLUMN('Medical Examinations'!I1106),FALSE)</f>
        <v>Obesity</v>
      </c>
      <c r="K1107" s="11" t="str">
        <f>VLOOKUP($A1107,'Medical Examinations'!$A:$J,COLUMN('Medical Examinations'!J1106),FALSE)</f>
        <v>Diabetes</v>
      </c>
      <c r="L1107" s="27">
        <f>VLOOKUP($A1107,'Hospitalisation Details'!$A:$K,COLUMN('Hospitalisation Details'!J1106),FALSE)</f>
        <v>24651</v>
      </c>
      <c r="M1107" s="28">
        <f>VLOOKUP($A1107,'Hospitalisation Details'!$A:$K,COLUMN('Hospitalisation Details'!F1106),FALSE)</f>
        <v>10226.280000000001</v>
      </c>
      <c r="N1107" s="28" t="str">
        <f>VLOOKUP($A1107,'Hospitalisation Details'!$A:$K,COLUMN('Hospitalisation Details'!G1106),FALSE)</f>
        <v>Tier - 3</v>
      </c>
      <c r="O1107" s="28" t="str">
        <f>VLOOKUP($A1107,'Hospitalisation Details'!$A:$K,COLUMN('Hospitalisation Details'!H1106),FALSE)</f>
        <v>Tier - 3</v>
      </c>
      <c r="P1107" s="28" t="str">
        <f>VLOOKUP($A1107,'Hospitalisation Details'!$A:$K,COLUMN('Hospitalisation Details'!I1106),FALSE)</f>
        <v>R1013</v>
      </c>
      <c r="Q1107" s="29">
        <f>VLOOKUP($A1107,'Hospitalisation Details'!$A:$K,COLUMN('Hospitalisation Details'!K1106),FALSE)</f>
        <v>55</v>
      </c>
    </row>
    <row r="1108" spans="1:17" ht="15.75" customHeight="1" x14ac:dyDescent="0.35">
      <c r="A1108" s="26" t="s">
        <v>1146</v>
      </c>
      <c r="B1108" s="11" t="str">
        <f>VLOOKUP(A1108,'Customer Names'!A:E,COLUMN('Customer Names'!D1107),FALSE)</f>
        <v>Mr. Brent</v>
      </c>
      <c r="C1108" s="11">
        <f>VLOOKUP($A1108,'Medical Examinations'!$A:$J,COLUMN('Medical Examinations'!B1107),FALSE)</f>
        <v>29.9</v>
      </c>
      <c r="D1108" s="11">
        <f>VLOOKUP($A1108,'Medical Examinations'!$A:$J,COLUMN('Medical Examinations'!C1107),FALSE)</f>
        <v>8.9600000000000009</v>
      </c>
      <c r="E1108" s="11" t="str">
        <f>VLOOKUP($A1108,'Medical Examinations'!$A:$J,COLUMN('Medical Examinations'!D1107),FALSE)</f>
        <v>Yes</v>
      </c>
      <c r="F1108" s="11" t="str">
        <f>VLOOKUP($A1108,'Medical Examinations'!$A:$J,COLUMN('Medical Examinations'!E1107),FALSE)</f>
        <v>No</v>
      </c>
      <c r="G1108" s="11" t="str">
        <f>VLOOKUP($A1108,'Medical Examinations'!$A:$J,COLUMN('Medical Examinations'!F1107),FALSE)</f>
        <v>No</v>
      </c>
      <c r="H1108" s="11">
        <f>VLOOKUP($A1108,'Medical Examinations'!$A:$J,COLUMN('Medical Examinations'!G1107),FALSE)</f>
        <v>0</v>
      </c>
      <c r="I1108" s="11" t="str">
        <f>VLOOKUP($A1108,'Medical Examinations'!$A:$J,COLUMN('Medical Examinations'!H1107),FALSE)</f>
        <v>No</v>
      </c>
      <c r="J1108" s="11" t="str">
        <f>VLOOKUP($A1108,'Medical Examinations'!$A:$J,COLUMN('Medical Examinations'!I1107),FALSE)</f>
        <v>Overweight</v>
      </c>
      <c r="K1108" s="11" t="str">
        <f>VLOOKUP($A1108,'Medical Examinations'!$A:$J,COLUMN('Medical Examinations'!J1107),FALSE)</f>
        <v>Diabetes</v>
      </c>
      <c r="L1108" s="27">
        <f>VLOOKUP($A1108,'Hospitalisation Details'!$A:$K,COLUMN('Hospitalisation Details'!J1107),FALSE)</f>
        <v>24741</v>
      </c>
      <c r="M1108" s="28">
        <f>VLOOKUP($A1108,'Hospitalisation Details'!$A:$K,COLUMN('Hospitalisation Details'!F1107),FALSE)</f>
        <v>10214.64</v>
      </c>
      <c r="N1108" s="28" t="str">
        <f>VLOOKUP($A1108,'Hospitalisation Details'!$A:$K,COLUMN('Hospitalisation Details'!G1107),FALSE)</f>
        <v>Tier - 3</v>
      </c>
      <c r="O1108" s="28" t="str">
        <f>VLOOKUP($A1108,'Hospitalisation Details'!$A:$K,COLUMN('Hospitalisation Details'!H1107),FALSE)</f>
        <v>Tier - 2</v>
      </c>
      <c r="P1108" s="28" t="str">
        <f>VLOOKUP($A1108,'Hospitalisation Details'!$A:$K,COLUMN('Hospitalisation Details'!I1107),FALSE)</f>
        <v>R1011</v>
      </c>
      <c r="Q1108" s="29">
        <f>VLOOKUP($A1108,'Hospitalisation Details'!$A:$K,COLUMN('Hospitalisation Details'!K1107),FALSE)</f>
        <v>55</v>
      </c>
    </row>
    <row r="1109" spans="1:17" ht="15.75" customHeight="1" x14ac:dyDescent="0.35">
      <c r="A1109" s="26" t="s">
        <v>1147</v>
      </c>
      <c r="B1109" s="11" t="str">
        <f>VLOOKUP(A1109,'Customer Names'!A:E,COLUMN('Customer Names'!D1108),FALSE)</f>
        <v>Ms. Kelli</v>
      </c>
      <c r="C1109" s="11">
        <f>VLOOKUP($A1109,'Medical Examinations'!$A:$J,COLUMN('Medical Examinations'!B1108),FALSE)</f>
        <v>23.18</v>
      </c>
      <c r="D1109" s="11">
        <f>VLOOKUP($A1109,'Medical Examinations'!$A:$J,COLUMN('Medical Examinations'!C1108),FALSE)</f>
        <v>6.96</v>
      </c>
      <c r="E1109" s="11" t="str">
        <f>VLOOKUP($A1109,'Medical Examinations'!$A:$J,COLUMN('Medical Examinations'!D1108),FALSE)</f>
        <v>Yes</v>
      </c>
      <c r="F1109" s="11" t="str">
        <f>VLOOKUP($A1109,'Medical Examinations'!$A:$J,COLUMN('Medical Examinations'!E1108),FALSE)</f>
        <v>No</v>
      </c>
      <c r="G1109" s="11" t="str">
        <f>VLOOKUP($A1109,'Medical Examinations'!$A:$J,COLUMN('Medical Examinations'!F1108),FALSE)</f>
        <v>No</v>
      </c>
      <c r="H1109" s="11">
        <f>VLOOKUP($A1109,'Medical Examinations'!$A:$J,COLUMN('Medical Examinations'!G1108),FALSE)</f>
        <v>2</v>
      </c>
      <c r="I1109" s="11" t="str">
        <f>VLOOKUP($A1109,'Medical Examinations'!$A:$J,COLUMN('Medical Examinations'!H1108),FALSE)</f>
        <v>No</v>
      </c>
      <c r="J1109" s="11" t="str">
        <f>VLOOKUP($A1109,'Medical Examinations'!$A:$J,COLUMN('Medical Examinations'!I1108),FALSE)</f>
        <v>Healthy Weight</v>
      </c>
      <c r="K1109" s="11" t="str">
        <f>VLOOKUP($A1109,'Medical Examinations'!$A:$J,COLUMN('Medical Examinations'!J1108),FALSE)</f>
        <v>Diabetes</v>
      </c>
      <c r="L1109" s="27">
        <f>VLOOKUP($A1109,'Hospitalisation Details'!$A:$K,COLUMN('Hospitalisation Details'!J1108),FALSE)</f>
        <v>25926</v>
      </c>
      <c r="M1109" s="28">
        <f>VLOOKUP($A1109,'Hospitalisation Details'!$A:$K,COLUMN('Hospitalisation Details'!F1108),FALSE)</f>
        <v>10197.77</v>
      </c>
      <c r="N1109" s="28" t="str">
        <f>VLOOKUP($A1109,'Hospitalisation Details'!$A:$K,COLUMN('Hospitalisation Details'!G1108),FALSE)</f>
        <v>Tier - 3</v>
      </c>
      <c r="O1109" s="28" t="str">
        <f>VLOOKUP($A1109,'Hospitalisation Details'!$A:$K,COLUMN('Hospitalisation Details'!H1108),FALSE)</f>
        <v>Tier - 1</v>
      </c>
      <c r="P1109" s="28" t="str">
        <f>VLOOKUP($A1109,'Hospitalisation Details'!$A:$K,COLUMN('Hospitalisation Details'!I1108),FALSE)</f>
        <v>R1024</v>
      </c>
      <c r="Q1109" s="29">
        <f>VLOOKUP($A1109,'Hospitalisation Details'!$A:$K,COLUMN('Hospitalisation Details'!K1108),FALSE)</f>
        <v>52</v>
      </c>
    </row>
    <row r="1110" spans="1:17" ht="15.75" customHeight="1" x14ac:dyDescent="0.35">
      <c r="A1110" s="26" t="s">
        <v>1148</v>
      </c>
      <c r="B1110" s="11" t="str">
        <f>VLOOKUP(A1110,'Customer Names'!A:E,COLUMN('Customer Names'!D1109),FALSE)</f>
        <v>Mrs. Sheridan</v>
      </c>
      <c r="C1110" s="11">
        <f>VLOOKUP($A1110,'Medical Examinations'!$A:$J,COLUMN('Medical Examinations'!B1109),FALSE)</f>
        <v>33.020000000000003</v>
      </c>
      <c r="D1110" s="11">
        <f>VLOOKUP($A1110,'Medical Examinations'!$A:$J,COLUMN('Medical Examinations'!C1109),FALSE)</f>
        <v>5.07</v>
      </c>
      <c r="E1110" s="11" t="str">
        <f>VLOOKUP($A1110,'Medical Examinations'!$A:$J,COLUMN('Medical Examinations'!D1109),FALSE)</f>
        <v>Yes</v>
      </c>
      <c r="F1110" s="11" t="str">
        <f>VLOOKUP($A1110,'Medical Examinations'!$A:$J,COLUMN('Medical Examinations'!E1109),FALSE)</f>
        <v>No</v>
      </c>
      <c r="G1110" s="11" t="str">
        <f>VLOOKUP($A1110,'Medical Examinations'!$A:$J,COLUMN('Medical Examinations'!F1109),FALSE)</f>
        <v>No</v>
      </c>
      <c r="H1110" s="11">
        <f>VLOOKUP($A1110,'Medical Examinations'!$A:$J,COLUMN('Medical Examinations'!G1109),FALSE)</f>
        <v>0</v>
      </c>
      <c r="I1110" s="11" t="str">
        <f>VLOOKUP($A1110,'Medical Examinations'!$A:$J,COLUMN('Medical Examinations'!H1109),FALSE)</f>
        <v>No</v>
      </c>
      <c r="J1110" s="11" t="str">
        <f>VLOOKUP($A1110,'Medical Examinations'!$A:$J,COLUMN('Medical Examinations'!I1109),FALSE)</f>
        <v>Obesity</v>
      </c>
      <c r="K1110" s="11" t="str">
        <f>VLOOKUP($A1110,'Medical Examinations'!$A:$J,COLUMN('Medical Examinations'!J1109),FALSE)</f>
        <v>Normal</v>
      </c>
      <c r="L1110" s="27">
        <f>VLOOKUP($A1110,'Hospitalisation Details'!$A:$K,COLUMN('Hospitalisation Details'!J1109),FALSE)</f>
        <v>31336</v>
      </c>
      <c r="M1110" s="28">
        <f>VLOOKUP($A1110,'Hospitalisation Details'!$A:$K,COLUMN('Hospitalisation Details'!F1109),FALSE)</f>
        <v>10191.82</v>
      </c>
      <c r="N1110" s="28" t="str">
        <f>VLOOKUP($A1110,'Hospitalisation Details'!$A:$K,COLUMN('Hospitalisation Details'!G1109),FALSE)</f>
        <v>Tier - 3</v>
      </c>
      <c r="O1110" s="28" t="str">
        <f>VLOOKUP($A1110,'Hospitalisation Details'!$A:$K,COLUMN('Hospitalisation Details'!H1109),FALSE)</f>
        <v>Tier - 2</v>
      </c>
      <c r="P1110" s="28" t="str">
        <f>VLOOKUP($A1110,'Hospitalisation Details'!$A:$K,COLUMN('Hospitalisation Details'!I1109),FALSE)</f>
        <v>R1026</v>
      </c>
      <c r="Q1110" s="29">
        <f>VLOOKUP($A1110,'Hospitalisation Details'!$A:$K,COLUMN('Hospitalisation Details'!K1109),FALSE)</f>
        <v>37</v>
      </c>
    </row>
    <row r="1111" spans="1:17" ht="15.75" customHeight="1" x14ac:dyDescent="0.35">
      <c r="A1111" s="26" t="s">
        <v>1149</v>
      </c>
      <c r="B1111" s="11" t="str">
        <f>VLOOKUP(A1111,'Customer Names'!A:E,COLUMN('Customer Names'!D1110),FALSE)</f>
        <v>Mrs. Sarah</v>
      </c>
      <c r="C1111" s="11">
        <f>VLOOKUP($A1111,'Medical Examinations'!$A:$J,COLUMN('Medical Examinations'!B1110),FALSE)</f>
        <v>27.29</v>
      </c>
      <c r="D1111" s="11">
        <f>VLOOKUP($A1111,'Medical Examinations'!$A:$J,COLUMN('Medical Examinations'!C1110),FALSE)</f>
        <v>5.85</v>
      </c>
      <c r="E1111" s="11" t="str">
        <f>VLOOKUP($A1111,'Medical Examinations'!$A:$J,COLUMN('Medical Examinations'!D1110),FALSE)</f>
        <v>No</v>
      </c>
      <c r="F1111" s="11" t="str">
        <f>VLOOKUP($A1111,'Medical Examinations'!$A:$J,COLUMN('Medical Examinations'!E1110),FALSE)</f>
        <v>No</v>
      </c>
      <c r="G1111" s="11" t="str">
        <f>VLOOKUP($A1111,'Medical Examinations'!$A:$J,COLUMN('Medical Examinations'!F1110),FALSE)</f>
        <v>No</v>
      </c>
      <c r="H1111" s="11">
        <f>VLOOKUP($A1111,'Medical Examinations'!$A:$J,COLUMN('Medical Examinations'!G1110),FALSE)</f>
        <v>2</v>
      </c>
      <c r="I1111" s="11" t="str">
        <f>VLOOKUP($A1111,'Medical Examinations'!$A:$J,COLUMN('Medical Examinations'!H1110),FALSE)</f>
        <v>No</v>
      </c>
      <c r="J1111" s="11" t="str">
        <f>VLOOKUP($A1111,'Medical Examinations'!$A:$J,COLUMN('Medical Examinations'!I1110),FALSE)</f>
        <v>Overweight</v>
      </c>
      <c r="K1111" s="11" t="str">
        <f>VLOOKUP($A1111,'Medical Examinations'!$A:$J,COLUMN('Medical Examinations'!J1110),FALSE)</f>
        <v>Prediabetes</v>
      </c>
      <c r="L1111" s="27">
        <f>VLOOKUP($A1111,'Hospitalisation Details'!$A:$K,COLUMN('Hospitalisation Details'!J1110),FALSE)</f>
        <v>26490</v>
      </c>
      <c r="M1111" s="28">
        <f>VLOOKUP($A1111,'Hospitalisation Details'!$A:$K,COLUMN('Hospitalisation Details'!F1110),FALSE)</f>
        <v>10160.870000000001</v>
      </c>
      <c r="N1111" s="28" t="str">
        <f>VLOOKUP($A1111,'Hospitalisation Details'!$A:$K,COLUMN('Hospitalisation Details'!G1110),FALSE)</f>
        <v>Tier - 3</v>
      </c>
      <c r="O1111" s="28" t="str">
        <f>VLOOKUP($A1111,'Hospitalisation Details'!$A:$K,COLUMN('Hospitalisation Details'!H1110),FALSE)</f>
        <v>Tier - 3</v>
      </c>
      <c r="P1111" s="28" t="str">
        <f>VLOOKUP($A1111,'Hospitalisation Details'!$A:$K,COLUMN('Hospitalisation Details'!I1110),FALSE)</f>
        <v>R1025</v>
      </c>
      <c r="Q1111" s="29">
        <f>VLOOKUP($A1111,'Hospitalisation Details'!$A:$K,COLUMN('Hospitalisation Details'!K1110),FALSE)</f>
        <v>50</v>
      </c>
    </row>
    <row r="1112" spans="1:17" ht="15.75" customHeight="1" x14ac:dyDescent="0.35">
      <c r="A1112" s="26" t="s">
        <v>1150</v>
      </c>
      <c r="B1112" s="11" t="str">
        <f>VLOOKUP(A1112,'Customer Names'!A:E,COLUMN('Customer Names'!D1111),FALSE)</f>
        <v>Ms. Jennifer</v>
      </c>
      <c r="C1112" s="11">
        <f>VLOOKUP($A1112,'Medical Examinations'!$A:$J,COLUMN('Medical Examinations'!B1111),FALSE)</f>
        <v>23.18</v>
      </c>
      <c r="D1112" s="11">
        <f>VLOOKUP($A1112,'Medical Examinations'!$A:$J,COLUMN('Medical Examinations'!C1111),FALSE)</f>
        <v>10.56</v>
      </c>
      <c r="E1112" s="11" t="str">
        <f>VLOOKUP($A1112,'Medical Examinations'!$A:$J,COLUMN('Medical Examinations'!D1111),FALSE)</f>
        <v>No</v>
      </c>
      <c r="F1112" s="11" t="str">
        <f>VLOOKUP($A1112,'Medical Examinations'!$A:$J,COLUMN('Medical Examinations'!E1111),FALSE)</f>
        <v>No</v>
      </c>
      <c r="G1112" s="11" t="str">
        <f>VLOOKUP($A1112,'Medical Examinations'!$A:$J,COLUMN('Medical Examinations'!F1111),FALSE)</f>
        <v>No</v>
      </c>
      <c r="H1112" s="11">
        <f>VLOOKUP($A1112,'Medical Examinations'!$A:$J,COLUMN('Medical Examinations'!G1111),FALSE)</f>
        <v>2</v>
      </c>
      <c r="I1112" s="11" t="str">
        <f>VLOOKUP($A1112,'Medical Examinations'!$A:$J,COLUMN('Medical Examinations'!H1111),FALSE)</f>
        <v>No</v>
      </c>
      <c r="J1112" s="11" t="str">
        <f>VLOOKUP($A1112,'Medical Examinations'!$A:$J,COLUMN('Medical Examinations'!I1111),FALSE)</f>
        <v>Healthy Weight</v>
      </c>
      <c r="K1112" s="11" t="str">
        <f>VLOOKUP($A1112,'Medical Examinations'!$A:$J,COLUMN('Medical Examinations'!J1111),FALSE)</f>
        <v>Diabetes</v>
      </c>
      <c r="L1112" s="27">
        <f>VLOOKUP($A1112,'Hospitalisation Details'!$A:$K,COLUMN('Hospitalisation Details'!J1111),FALSE)</f>
        <v>26950</v>
      </c>
      <c r="M1112" s="28">
        <f>VLOOKUP($A1112,'Hospitalisation Details'!$A:$K,COLUMN('Hospitalisation Details'!F1111),FALSE)</f>
        <v>10156.780000000001</v>
      </c>
      <c r="N1112" s="28" t="str">
        <f>VLOOKUP($A1112,'Hospitalisation Details'!$A:$K,COLUMN('Hospitalisation Details'!G1111),FALSE)</f>
        <v>Tier - 3</v>
      </c>
      <c r="O1112" s="28" t="str">
        <f>VLOOKUP($A1112,'Hospitalisation Details'!$A:$K,COLUMN('Hospitalisation Details'!H1111),FALSE)</f>
        <v>Tier - 2</v>
      </c>
      <c r="P1112" s="28" t="str">
        <f>VLOOKUP($A1112,'Hospitalisation Details'!$A:$K,COLUMN('Hospitalisation Details'!I1111),FALSE)</f>
        <v>R1012</v>
      </c>
      <c r="Q1112" s="29">
        <f>VLOOKUP($A1112,'Hospitalisation Details'!$A:$K,COLUMN('Hospitalisation Details'!K1111),FALSE)</f>
        <v>49</v>
      </c>
    </row>
    <row r="1113" spans="1:17" ht="15.75" customHeight="1" x14ac:dyDescent="0.35">
      <c r="A1113" s="26" t="s">
        <v>1151</v>
      </c>
      <c r="B1113" s="11" t="str">
        <f>VLOOKUP(A1113,'Customer Names'!A:E,COLUMN('Customer Names'!D1112),FALSE)</f>
        <v>Mrs. Laura</v>
      </c>
      <c r="C1113" s="11">
        <f>VLOOKUP($A1113,'Medical Examinations'!$A:$J,COLUMN('Medical Examinations'!B1112),FALSE)</f>
        <v>32.659999999999997</v>
      </c>
      <c r="D1113" s="11">
        <f>VLOOKUP($A1113,'Medical Examinations'!$A:$J,COLUMN('Medical Examinations'!C1112),FALSE)</f>
        <v>8.92</v>
      </c>
      <c r="E1113" s="11" t="str">
        <f>VLOOKUP($A1113,'Medical Examinations'!$A:$J,COLUMN('Medical Examinations'!D1112),FALSE)</f>
        <v>Yes</v>
      </c>
      <c r="F1113" s="11" t="str">
        <f>VLOOKUP($A1113,'Medical Examinations'!$A:$J,COLUMN('Medical Examinations'!E1112),FALSE)</f>
        <v>No</v>
      </c>
      <c r="G1113" s="11" t="str">
        <f>VLOOKUP($A1113,'Medical Examinations'!$A:$J,COLUMN('Medical Examinations'!F1112),FALSE)</f>
        <v>No</v>
      </c>
      <c r="H1113" s="11">
        <f>VLOOKUP($A1113,'Medical Examinations'!$A:$J,COLUMN('Medical Examinations'!G1112),FALSE)</f>
        <v>0</v>
      </c>
      <c r="I1113" s="11" t="str">
        <f>VLOOKUP($A1113,'Medical Examinations'!$A:$J,COLUMN('Medical Examinations'!H1112),FALSE)</f>
        <v>No</v>
      </c>
      <c r="J1113" s="11" t="str">
        <f>VLOOKUP($A1113,'Medical Examinations'!$A:$J,COLUMN('Medical Examinations'!I1112),FALSE)</f>
        <v>Obesity</v>
      </c>
      <c r="K1113" s="11" t="str">
        <f>VLOOKUP($A1113,'Medical Examinations'!$A:$J,COLUMN('Medical Examinations'!J1112),FALSE)</f>
        <v>Diabetes</v>
      </c>
      <c r="L1113" s="27">
        <f>VLOOKUP($A1113,'Hospitalisation Details'!$A:$K,COLUMN('Hospitalisation Details'!J1112),FALSE)</f>
        <v>29749</v>
      </c>
      <c r="M1113" s="28">
        <f>VLOOKUP($A1113,'Hospitalisation Details'!$A:$K,COLUMN('Hospitalisation Details'!F1112),FALSE)</f>
        <v>10146.129999999999</v>
      </c>
      <c r="N1113" s="28" t="str">
        <f>VLOOKUP($A1113,'Hospitalisation Details'!$A:$K,COLUMN('Hospitalisation Details'!G1112),FALSE)</f>
        <v>Tier - 3</v>
      </c>
      <c r="O1113" s="28" t="str">
        <f>VLOOKUP($A1113,'Hospitalisation Details'!$A:$K,COLUMN('Hospitalisation Details'!H1112),FALSE)</f>
        <v>Tier - 1</v>
      </c>
      <c r="P1113" s="28" t="str">
        <f>VLOOKUP($A1113,'Hospitalisation Details'!$A:$K,COLUMN('Hospitalisation Details'!I1112),FALSE)</f>
        <v>R1025</v>
      </c>
      <c r="Q1113" s="29">
        <f>VLOOKUP($A1113,'Hospitalisation Details'!$A:$K,COLUMN('Hospitalisation Details'!K1112),FALSE)</f>
        <v>41</v>
      </c>
    </row>
    <row r="1114" spans="1:17" ht="15.75" customHeight="1" x14ac:dyDescent="0.35">
      <c r="A1114" s="26" t="s">
        <v>1152</v>
      </c>
      <c r="B1114" s="11" t="str">
        <f>VLOOKUP(A1114,'Customer Names'!A:E,COLUMN('Customer Names'!D1113),FALSE)</f>
        <v>Mr. Thomas</v>
      </c>
      <c r="C1114" s="11">
        <f>VLOOKUP($A1114,'Medical Examinations'!$A:$J,COLUMN('Medical Examinations'!B1113),FALSE)</f>
        <v>30.78</v>
      </c>
      <c r="D1114" s="11">
        <f>VLOOKUP($A1114,'Medical Examinations'!$A:$J,COLUMN('Medical Examinations'!C1113),FALSE)</f>
        <v>8.6300000000000008</v>
      </c>
      <c r="E1114" s="11" t="str">
        <f>VLOOKUP($A1114,'Medical Examinations'!$A:$J,COLUMN('Medical Examinations'!D1113),FALSE)</f>
        <v>No</v>
      </c>
      <c r="F1114" s="11" t="str">
        <f>VLOOKUP($A1114,'Medical Examinations'!$A:$J,COLUMN('Medical Examinations'!E1113),FALSE)</f>
        <v>No</v>
      </c>
      <c r="G1114" s="11" t="str">
        <f>VLOOKUP($A1114,'Medical Examinations'!$A:$J,COLUMN('Medical Examinations'!F1113),FALSE)</f>
        <v>No</v>
      </c>
      <c r="H1114" s="11">
        <f>VLOOKUP($A1114,'Medical Examinations'!$A:$J,COLUMN('Medical Examinations'!G1113),FALSE)</f>
        <v>0</v>
      </c>
      <c r="I1114" s="11" t="str">
        <f>VLOOKUP($A1114,'Medical Examinations'!$A:$J,COLUMN('Medical Examinations'!H1113),FALSE)</f>
        <v>No</v>
      </c>
      <c r="J1114" s="11" t="str">
        <f>VLOOKUP($A1114,'Medical Examinations'!$A:$J,COLUMN('Medical Examinations'!I1113),FALSE)</f>
        <v>Obesity</v>
      </c>
      <c r="K1114" s="11" t="str">
        <f>VLOOKUP($A1114,'Medical Examinations'!$A:$J,COLUMN('Medical Examinations'!J1113),FALSE)</f>
        <v>Diabetes</v>
      </c>
      <c r="L1114" s="27">
        <f>VLOOKUP($A1114,'Hospitalisation Details'!$A:$K,COLUMN('Hospitalisation Details'!J1113),FALSE)</f>
        <v>27393</v>
      </c>
      <c r="M1114" s="28">
        <f>VLOOKUP($A1114,'Hospitalisation Details'!$A:$K,COLUMN('Hospitalisation Details'!F1113),FALSE)</f>
        <v>10141.14</v>
      </c>
      <c r="N1114" s="28" t="str">
        <f>VLOOKUP($A1114,'Hospitalisation Details'!$A:$K,COLUMN('Hospitalisation Details'!G1113),FALSE)</f>
        <v>Tier - 3</v>
      </c>
      <c r="O1114" s="28" t="str">
        <f>VLOOKUP($A1114,'Hospitalisation Details'!$A:$K,COLUMN('Hospitalisation Details'!H1113),FALSE)</f>
        <v>Tier - 1</v>
      </c>
      <c r="P1114" s="28" t="str">
        <f>VLOOKUP($A1114,'Hospitalisation Details'!$A:$K,COLUMN('Hospitalisation Details'!I1113),FALSE)</f>
        <v>R1016</v>
      </c>
      <c r="Q1114" s="29">
        <f>VLOOKUP($A1114,'Hospitalisation Details'!$A:$K,COLUMN('Hospitalisation Details'!K1113),FALSE)</f>
        <v>48</v>
      </c>
    </row>
    <row r="1115" spans="1:17" ht="15.75" customHeight="1" x14ac:dyDescent="0.35">
      <c r="A1115" s="26" t="s">
        <v>1153</v>
      </c>
      <c r="B1115" s="11" t="str">
        <f>VLOOKUP(A1115,'Customer Names'!A:E,COLUMN('Customer Names'!D1114),FALSE)</f>
        <v>Ms. Gisele</v>
      </c>
      <c r="C1115" s="11">
        <f>VLOOKUP($A1115,'Medical Examinations'!$A:$J,COLUMN('Medical Examinations'!B1114),FALSE)</f>
        <v>47.2</v>
      </c>
      <c r="D1115" s="11">
        <f>VLOOKUP($A1115,'Medical Examinations'!$A:$J,COLUMN('Medical Examinations'!C1114),FALSE)</f>
        <v>6.29</v>
      </c>
      <c r="E1115" s="11" t="str">
        <f>VLOOKUP($A1115,'Medical Examinations'!$A:$J,COLUMN('Medical Examinations'!D1114),FALSE)</f>
        <v>Yes</v>
      </c>
      <c r="F1115" s="11" t="str">
        <f>VLOOKUP($A1115,'Medical Examinations'!$A:$J,COLUMN('Medical Examinations'!E1114),FALSE)</f>
        <v>No</v>
      </c>
      <c r="G1115" s="11" t="str">
        <f>VLOOKUP($A1115,'Medical Examinations'!$A:$J,COLUMN('Medical Examinations'!F1114),FALSE)</f>
        <v>Yes</v>
      </c>
      <c r="H1115" s="11">
        <f>VLOOKUP($A1115,'Medical Examinations'!$A:$J,COLUMN('Medical Examinations'!G1114),FALSE)</f>
        <v>1</v>
      </c>
      <c r="I1115" s="11" t="str">
        <f>VLOOKUP($A1115,'Medical Examinations'!$A:$J,COLUMN('Medical Examinations'!H1114),FALSE)</f>
        <v>No</v>
      </c>
      <c r="J1115" s="11" t="str">
        <f>VLOOKUP($A1115,'Medical Examinations'!$A:$J,COLUMN('Medical Examinations'!I1114),FALSE)</f>
        <v>Obesity</v>
      </c>
      <c r="K1115" s="11" t="str">
        <f>VLOOKUP($A1115,'Medical Examinations'!$A:$J,COLUMN('Medical Examinations'!J1114),FALSE)</f>
        <v>Prediabetes</v>
      </c>
      <c r="L1115" s="27">
        <f>VLOOKUP($A1115,'Hospitalisation Details'!$A:$K,COLUMN('Hospitalisation Details'!J1114),FALSE)</f>
        <v>35678</v>
      </c>
      <c r="M1115" s="28">
        <f>VLOOKUP($A1115,'Hospitalisation Details'!$A:$K,COLUMN('Hospitalisation Details'!F1114),FALSE)</f>
        <v>10139.84</v>
      </c>
      <c r="N1115" s="28" t="str">
        <f>VLOOKUP($A1115,'Hospitalisation Details'!$A:$K,COLUMN('Hospitalisation Details'!G1114),FALSE)</f>
        <v>Tier - 3</v>
      </c>
      <c r="O1115" s="28" t="str">
        <f>VLOOKUP($A1115,'Hospitalisation Details'!$A:$K,COLUMN('Hospitalisation Details'!H1114),FALSE)</f>
        <v>Tier - 2</v>
      </c>
      <c r="P1115" s="28" t="str">
        <f>VLOOKUP($A1115,'Hospitalisation Details'!$A:$K,COLUMN('Hospitalisation Details'!I1114),FALSE)</f>
        <v>R1012</v>
      </c>
      <c r="Q1115" s="29">
        <f>VLOOKUP($A1115,'Hospitalisation Details'!$A:$K,COLUMN('Hospitalisation Details'!K1114),FALSE)</f>
        <v>25</v>
      </c>
    </row>
    <row r="1116" spans="1:17" ht="15.75" customHeight="1" x14ac:dyDescent="0.35">
      <c r="A1116" s="26" t="s">
        <v>1154</v>
      </c>
      <c r="B1116" s="11" t="str">
        <f>VLOOKUP(A1116,'Customer Names'!A:E,COLUMN('Customer Names'!D1115),FALSE)</f>
        <v>Ms. Myra</v>
      </c>
      <c r="C1116" s="11">
        <f>VLOOKUP($A1116,'Medical Examinations'!$A:$J,COLUMN('Medical Examinations'!B1115),FALSE)</f>
        <v>31.6</v>
      </c>
      <c r="D1116" s="11">
        <f>VLOOKUP($A1116,'Medical Examinations'!$A:$J,COLUMN('Medical Examinations'!C1115),FALSE)</f>
        <v>5.75</v>
      </c>
      <c r="E1116" s="11" t="str">
        <f>VLOOKUP($A1116,'Medical Examinations'!$A:$J,COLUMN('Medical Examinations'!D1115),FALSE)</f>
        <v>No</v>
      </c>
      <c r="F1116" s="11" t="str">
        <f>VLOOKUP($A1116,'Medical Examinations'!$A:$J,COLUMN('Medical Examinations'!E1115),FALSE)</f>
        <v>No</v>
      </c>
      <c r="G1116" s="11" t="str">
        <f>VLOOKUP($A1116,'Medical Examinations'!$A:$J,COLUMN('Medical Examinations'!F1115),FALSE)</f>
        <v>No</v>
      </c>
      <c r="H1116" s="11">
        <f>VLOOKUP($A1116,'Medical Examinations'!$A:$J,COLUMN('Medical Examinations'!G1115),FALSE)</f>
        <v>2</v>
      </c>
      <c r="I1116" s="11" t="str">
        <f>VLOOKUP($A1116,'Medical Examinations'!$A:$J,COLUMN('Medical Examinations'!H1115),FALSE)</f>
        <v>No</v>
      </c>
      <c r="J1116" s="11" t="str">
        <f>VLOOKUP($A1116,'Medical Examinations'!$A:$J,COLUMN('Medical Examinations'!I1115),FALSE)</f>
        <v>Obesity</v>
      </c>
      <c r="K1116" s="11" t="str">
        <f>VLOOKUP($A1116,'Medical Examinations'!$A:$J,COLUMN('Medical Examinations'!J1115),FALSE)</f>
        <v>Prediabetes</v>
      </c>
      <c r="L1116" s="27">
        <f>VLOOKUP($A1116,'Hospitalisation Details'!$A:$K,COLUMN('Hospitalisation Details'!J1115),FALSE)</f>
        <v>26619</v>
      </c>
      <c r="M1116" s="28">
        <f>VLOOKUP($A1116,'Hospitalisation Details'!$A:$K,COLUMN('Hospitalisation Details'!F1115),FALSE)</f>
        <v>10118.42</v>
      </c>
      <c r="N1116" s="28" t="str">
        <f>VLOOKUP($A1116,'Hospitalisation Details'!$A:$K,COLUMN('Hospitalisation Details'!G1115),FALSE)</f>
        <v>Tier - 3</v>
      </c>
      <c r="O1116" s="28" t="str">
        <f>VLOOKUP($A1116,'Hospitalisation Details'!$A:$K,COLUMN('Hospitalisation Details'!H1115),FALSE)</f>
        <v>Tier - 3</v>
      </c>
      <c r="P1116" s="28" t="str">
        <f>VLOOKUP($A1116,'Hospitalisation Details'!$A:$K,COLUMN('Hospitalisation Details'!I1115),FALSE)</f>
        <v>R1011</v>
      </c>
      <c r="Q1116" s="29">
        <f>VLOOKUP($A1116,'Hospitalisation Details'!$A:$K,COLUMN('Hospitalisation Details'!K1115),FALSE)</f>
        <v>50</v>
      </c>
    </row>
    <row r="1117" spans="1:17" ht="15.75" customHeight="1" x14ac:dyDescent="0.35">
      <c r="A1117" s="26" t="s">
        <v>1155</v>
      </c>
      <c r="B1117" s="11" t="str">
        <f>VLOOKUP(A1117,'Customer Names'!A:E,COLUMN('Customer Names'!D1116),FALSE)</f>
        <v>Ms. Melissa</v>
      </c>
      <c r="C1117" s="11">
        <f>VLOOKUP($A1117,'Medical Examinations'!$A:$J,COLUMN('Medical Examinations'!B1116),FALSE)</f>
        <v>33.914999999999999</v>
      </c>
      <c r="D1117" s="11">
        <f>VLOOKUP($A1117,'Medical Examinations'!$A:$J,COLUMN('Medical Examinations'!C1116),FALSE)</f>
        <v>6.66</v>
      </c>
      <c r="E1117" s="11" t="str">
        <f>VLOOKUP($A1117,'Medical Examinations'!$A:$J,COLUMN('Medical Examinations'!D1116),FALSE)</f>
        <v>Yes</v>
      </c>
      <c r="F1117" s="11" t="str">
        <f>VLOOKUP($A1117,'Medical Examinations'!$A:$J,COLUMN('Medical Examinations'!E1116),FALSE)</f>
        <v>No</v>
      </c>
      <c r="G1117" s="11" t="str">
        <f>VLOOKUP($A1117,'Medical Examinations'!$A:$J,COLUMN('Medical Examinations'!F1116),FALSE)</f>
        <v>No</v>
      </c>
      <c r="H1117" s="11">
        <f>VLOOKUP($A1117,'Medical Examinations'!$A:$J,COLUMN('Medical Examinations'!G1116),FALSE)</f>
        <v>1</v>
      </c>
      <c r="I1117" s="11" t="str">
        <f>VLOOKUP($A1117,'Medical Examinations'!$A:$J,COLUMN('Medical Examinations'!H1116),FALSE)</f>
        <v>No</v>
      </c>
      <c r="J1117" s="11" t="str">
        <f>VLOOKUP($A1117,'Medical Examinations'!$A:$J,COLUMN('Medical Examinations'!I1116),FALSE)</f>
        <v>Obesity</v>
      </c>
      <c r="K1117" s="11" t="str">
        <f>VLOOKUP($A1117,'Medical Examinations'!$A:$J,COLUMN('Medical Examinations'!J1116),FALSE)</f>
        <v>Diabetes</v>
      </c>
      <c r="L1117" s="27">
        <f>VLOOKUP($A1117,'Hospitalisation Details'!$A:$K,COLUMN('Hospitalisation Details'!J1116),FALSE)</f>
        <v>27577</v>
      </c>
      <c r="M1117" s="28">
        <f>VLOOKUP($A1117,'Hospitalisation Details'!$A:$K,COLUMN('Hospitalisation Details'!F1116),FALSE)</f>
        <v>10115.01</v>
      </c>
      <c r="N1117" s="28" t="str">
        <f>VLOOKUP($A1117,'Hospitalisation Details'!$A:$K,COLUMN('Hospitalisation Details'!G1116),FALSE)</f>
        <v>Tier - 3</v>
      </c>
      <c r="O1117" s="28" t="str">
        <f>VLOOKUP($A1117,'Hospitalisation Details'!$A:$K,COLUMN('Hospitalisation Details'!H1116),FALSE)</f>
        <v>Tier - 3</v>
      </c>
      <c r="P1117" s="28" t="str">
        <f>VLOOKUP($A1117,'Hospitalisation Details'!$A:$K,COLUMN('Hospitalisation Details'!I1116),FALSE)</f>
        <v>R1012</v>
      </c>
      <c r="Q1117" s="29">
        <f>VLOOKUP($A1117,'Hospitalisation Details'!$A:$K,COLUMN('Hospitalisation Details'!K1116),FALSE)</f>
        <v>47</v>
      </c>
    </row>
    <row r="1118" spans="1:17" ht="15.75" customHeight="1" x14ac:dyDescent="0.35">
      <c r="A1118" s="26" t="s">
        <v>1156</v>
      </c>
      <c r="B1118" s="11" t="str">
        <f>VLOOKUP(A1118,'Customer Names'!A:E,COLUMN('Customer Names'!D1117),FALSE)</f>
        <v>Ms. Eleanor</v>
      </c>
      <c r="C1118" s="11">
        <f>VLOOKUP($A1118,'Medical Examinations'!$A:$J,COLUMN('Medical Examinations'!B1117),FALSE)</f>
        <v>23.54</v>
      </c>
      <c r="D1118" s="11">
        <f>VLOOKUP($A1118,'Medical Examinations'!$A:$J,COLUMN('Medical Examinations'!C1117),FALSE)</f>
        <v>5.0999999999999996</v>
      </c>
      <c r="E1118" s="11" t="str">
        <f>VLOOKUP($A1118,'Medical Examinations'!$A:$J,COLUMN('Medical Examinations'!D1117),FALSE)</f>
        <v>No</v>
      </c>
      <c r="F1118" s="11" t="str">
        <f>VLOOKUP($A1118,'Medical Examinations'!$A:$J,COLUMN('Medical Examinations'!E1117),FALSE)</f>
        <v>No</v>
      </c>
      <c r="G1118" s="11" t="str">
        <f>VLOOKUP($A1118,'Medical Examinations'!$A:$J,COLUMN('Medical Examinations'!F1117),FALSE)</f>
        <v>No</v>
      </c>
      <c r="H1118" s="11">
        <f>VLOOKUP($A1118,'Medical Examinations'!$A:$J,COLUMN('Medical Examinations'!G1117),FALSE)</f>
        <v>2</v>
      </c>
      <c r="I1118" s="11" t="str">
        <f>VLOOKUP($A1118,'Medical Examinations'!$A:$J,COLUMN('Medical Examinations'!H1117),FALSE)</f>
        <v>No</v>
      </c>
      <c r="J1118" s="11" t="str">
        <f>VLOOKUP($A1118,'Medical Examinations'!$A:$J,COLUMN('Medical Examinations'!I1117),FALSE)</f>
        <v>Healthy Weight</v>
      </c>
      <c r="K1118" s="11" t="str">
        <f>VLOOKUP($A1118,'Medical Examinations'!$A:$J,COLUMN('Medical Examinations'!J1117),FALSE)</f>
        <v>Normal</v>
      </c>
      <c r="L1118" s="27">
        <f>VLOOKUP($A1118,'Hospitalisation Details'!$A:$K,COLUMN('Hospitalisation Details'!J1117),FALSE)</f>
        <v>26519</v>
      </c>
      <c r="M1118" s="28">
        <f>VLOOKUP($A1118,'Hospitalisation Details'!$A:$K,COLUMN('Hospitalisation Details'!F1117),FALSE)</f>
        <v>10107.219999999999</v>
      </c>
      <c r="N1118" s="28" t="str">
        <f>VLOOKUP($A1118,'Hospitalisation Details'!$A:$K,COLUMN('Hospitalisation Details'!G1117),FALSE)</f>
        <v>Tier - 3</v>
      </c>
      <c r="O1118" s="28" t="str">
        <f>VLOOKUP($A1118,'Hospitalisation Details'!$A:$K,COLUMN('Hospitalisation Details'!H1117),FALSE)</f>
        <v>Tier - 1</v>
      </c>
      <c r="P1118" s="28" t="str">
        <f>VLOOKUP($A1118,'Hospitalisation Details'!$A:$K,COLUMN('Hospitalisation Details'!I1117),FALSE)</f>
        <v>R1013</v>
      </c>
      <c r="Q1118" s="29">
        <f>VLOOKUP($A1118,'Hospitalisation Details'!$A:$K,COLUMN('Hospitalisation Details'!K1117),FALSE)</f>
        <v>50</v>
      </c>
    </row>
    <row r="1119" spans="1:17" ht="15.75" customHeight="1" x14ac:dyDescent="0.35">
      <c r="A1119" s="26" t="s">
        <v>1157</v>
      </c>
      <c r="B1119" s="11" t="str">
        <f>VLOOKUP(A1119,'Customer Names'!A:E,COLUMN('Customer Names'!D1118),FALSE)</f>
        <v>Ms. Elizabeth</v>
      </c>
      <c r="C1119" s="11">
        <f>VLOOKUP($A1119,'Medical Examinations'!$A:$J,COLUMN('Medical Examinations'!B1118),FALSE)</f>
        <v>27.074999999999999</v>
      </c>
      <c r="D1119" s="11">
        <f>VLOOKUP($A1119,'Medical Examinations'!$A:$J,COLUMN('Medical Examinations'!C1118),FALSE)</f>
        <v>4.41</v>
      </c>
      <c r="E1119" s="11" t="str">
        <f>VLOOKUP($A1119,'Medical Examinations'!$A:$J,COLUMN('Medical Examinations'!D1118),FALSE)</f>
        <v>No</v>
      </c>
      <c r="F1119" s="11" t="str">
        <f>VLOOKUP($A1119,'Medical Examinations'!$A:$J,COLUMN('Medical Examinations'!E1118),FALSE)</f>
        <v>No</v>
      </c>
      <c r="G1119" s="11" t="str">
        <f>VLOOKUP($A1119,'Medical Examinations'!$A:$J,COLUMN('Medical Examinations'!F1118),FALSE)</f>
        <v>No</v>
      </c>
      <c r="H1119" s="11">
        <f>VLOOKUP($A1119,'Medical Examinations'!$A:$J,COLUMN('Medical Examinations'!G1118),FALSE)</f>
        <v>2</v>
      </c>
      <c r="I1119" s="11" t="str">
        <f>VLOOKUP($A1119,'Medical Examinations'!$A:$J,COLUMN('Medical Examinations'!H1118),FALSE)</f>
        <v>No</v>
      </c>
      <c r="J1119" s="11" t="str">
        <f>VLOOKUP($A1119,'Medical Examinations'!$A:$J,COLUMN('Medical Examinations'!I1118),FALSE)</f>
        <v>Overweight</v>
      </c>
      <c r="K1119" s="11" t="str">
        <f>VLOOKUP($A1119,'Medical Examinations'!$A:$J,COLUMN('Medical Examinations'!J1118),FALSE)</f>
        <v>Normal</v>
      </c>
      <c r="L1119" s="27">
        <f>VLOOKUP($A1119,'Hospitalisation Details'!$A:$K,COLUMN('Hospitalisation Details'!J1118),FALSE)</f>
        <v>26591</v>
      </c>
      <c r="M1119" s="28">
        <f>VLOOKUP($A1119,'Hospitalisation Details'!$A:$K,COLUMN('Hospitalisation Details'!F1118),FALSE)</f>
        <v>10106.129999999999</v>
      </c>
      <c r="N1119" s="28" t="str">
        <f>VLOOKUP($A1119,'Hospitalisation Details'!$A:$K,COLUMN('Hospitalisation Details'!G1118),FALSE)</f>
        <v>Tier - 3</v>
      </c>
      <c r="O1119" s="28" t="str">
        <f>VLOOKUP($A1119,'Hospitalisation Details'!$A:$K,COLUMN('Hospitalisation Details'!H1118),FALSE)</f>
        <v>Tier - 1</v>
      </c>
      <c r="P1119" s="28" t="str">
        <f>VLOOKUP($A1119,'Hospitalisation Details'!$A:$K,COLUMN('Hospitalisation Details'!I1118),FALSE)</f>
        <v>R1024</v>
      </c>
      <c r="Q1119" s="29">
        <f>VLOOKUP($A1119,'Hospitalisation Details'!$A:$K,COLUMN('Hospitalisation Details'!K1118),FALSE)</f>
        <v>50</v>
      </c>
    </row>
    <row r="1120" spans="1:17" ht="15.75" customHeight="1" x14ac:dyDescent="0.35">
      <c r="A1120" s="26" t="s">
        <v>1158</v>
      </c>
      <c r="B1120" s="11" t="str">
        <f>VLOOKUP(A1120,'Customer Names'!A:E,COLUMN('Customer Names'!D1119),FALSE)</f>
        <v>Mr. Kenneth</v>
      </c>
      <c r="C1120" s="11">
        <f>VLOOKUP($A1120,'Medical Examinations'!$A:$J,COLUMN('Medical Examinations'!B1119),FALSE)</f>
        <v>25.8</v>
      </c>
      <c r="D1120" s="11">
        <f>VLOOKUP($A1120,'Medical Examinations'!$A:$J,COLUMN('Medical Examinations'!C1119),FALSE)</f>
        <v>5.52</v>
      </c>
      <c r="E1120" s="11" t="str">
        <f>VLOOKUP($A1120,'Medical Examinations'!$A:$J,COLUMN('Medical Examinations'!D1119),FALSE)</f>
        <v>Yes</v>
      </c>
      <c r="F1120" s="11" t="str">
        <f>VLOOKUP($A1120,'Medical Examinations'!$A:$J,COLUMN('Medical Examinations'!E1119),FALSE)</f>
        <v>No</v>
      </c>
      <c r="G1120" s="11" t="str">
        <f>VLOOKUP($A1120,'Medical Examinations'!$A:$J,COLUMN('Medical Examinations'!F1119),FALSE)</f>
        <v>No</v>
      </c>
      <c r="H1120" s="11">
        <f>VLOOKUP($A1120,'Medical Examinations'!$A:$J,COLUMN('Medical Examinations'!G1119),FALSE)</f>
        <v>0</v>
      </c>
      <c r="I1120" s="11" t="str">
        <f>VLOOKUP($A1120,'Medical Examinations'!$A:$J,COLUMN('Medical Examinations'!H1119),FALSE)</f>
        <v>No</v>
      </c>
      <c r="J1120" s="11" t="str">
        <f>VLOOKUP($A1120,'Medical Examinations'!$A:$J,COLUMN('Medical Examinations'!I1119),FALSE)</f>
        <v>Overweight</v>
      </c>
      <c r="K1120" s="11" t="str">
        <f>VLOOKUP($A1120,'Medical Examinations'!$A:$J,COLUMN('Medical Examinations'!J1119),FALSE)</f>
        <v>Normal</v>
      </c>
      <c r="L1120" s="27">
        <f>VLOOKUP($A1120,'Hospitalisation Details'!$A:$K,COLUMN('Hospitalisation Details'!J1119),FALSE)</f>
        <v>28113</v>
      </c>
      <c r="M1120" s="28">
        <f>VLOOKUP($A1120,'Hospitalisation Details'!$A:$K,COLUMN('Hospitalisation Details'!F1119),FALSE)</f>
        <v>10096.969999999999</v>
      </c>
      <c r="N1120" s="28" t="str">
        <f>VLOOKUP($A1120,'Hospitalisation Details'!$A:$K,COLUMN('Hospitalisation Details'!G1119),FALSE)</f>
        <v>Tier - 3</v>
      </c>
      <c r="O1120" s="28" t="str">
        <f>VLOOKUP($A1120,'Hospitalisation Details'!$A:$K,COLUMN('Hospitalisation Details'!H1119),FALSE)</f>
        <v>Tier - 2</v>
      </c>
      <c r="P1120" s="28" t="str">
        <f>VLOOKUP($A1120,'Hospitalisation Details'!$A:$K,COLUMN('Hospitalisation Details'!I1119),FALSE)</f>
        <v>R1011</v>
      </c>
      <c r="Q1120" s="29">
        <f>VLOOKUP($A1120,'Hospitalisation Details'!$A:$K,COLUMN('Hospitalisation Details'!K1119),FALSE)</f>
        <v>46</v>
      </c>
    </row>
    <row r="1121" spans="1:17" ht="15.75" customHeight="1" x14ac:dyDescent="0.35">
      <c r="A1121" s="26" t="s">
        <v>1159</v>
      </c>
      <c r="B1121" s="11" t="str">
        <f>VLOOKUP(A1121,'Customer Names'!A:E,COLUMN('Customer Names'!D1120),FALSE)</f>
        <v>Mr. Robert</v>
      </c>
      <c r="C1121" s="11">
        <f>VLOOKUP($A1121,'Medical Examinations'!$A:$J,COLUMN('Medical Examinations'!B1120),FALSE)</f>
        <v>36.1</v>
      </c>
      <c r="D1121" s="11">
        <f>VLOOKUP($A1121,'Medical Examinations'!$A:$J,COLUMN('Medical Examinations'!C1120),FALSE)</f>
        <v>4.62</v>
      </c>
      <c r="E1121" s="11" t="str">
        <f>VLOOKUP($A1121,'Medical Examinations'!$A:$J,COLUMN('Medical Examinations'!D1120),FALSE)</f>
        <v>Yes</v>
      </c>
      <c r="F1121" s="11" t="str">
        <f>VLOOKUP($A1121,'Medical Examinations'!$A:$J,COLUMN('Medical Examinations'!E1120),FALSE)</f>
        <v>No</v>
      </c>
      <c r="G1121" s="11" t="str">
        <f>VLOOKUP($A1121,'Medical Examinations'!$A:$J,COLUMN('Medical Examinations'!F1120),FALSE)</f>
        <v>Yes</v>
      </c>
      <c r="H1121" s="11">
        <f>VLOOKUP($A1121,'Medical Examinations'!$A:$J,COLUMN('Medical Examinations'!G1120),FALSE)</f>
        <v>1</v>
      </c>
      <c r="I1121" s="11" t="str">
        <f>VLOOKUP($A1121,'Medical Examinations'!$A:$J,COLUMN('Medical Examinations'!H1120),FALSE)</f>
        <v>No</v>
      </c>
      <c r="J1121" s="11" t="str">
        <f>VLOOKUP($A1121,'Medical Examinations'!$A:$J,COLUMN('Medical Examinations'!I1120),FALSE)</f>
        <v>Obesity</v>
      </c>
      <c r="K1121" s="11" t="str">
        <f>VLOOKUP($A1121,'Medical Examinations'!$A:$J,COLUMN('Medical Examinations'!J1120),FALSE)</f>
        <v>Normal</v>
      </c>
      <c r="L1121" s="27">
        <f>VLOOKUP($A1121,'Hospitalisation Details'!$A:$K,COLUMN('Hospitalisation Details'!J1120),FALSE)</f>
        <v>25387</v>
      </c>
      <c r="M1121" s="28">
        <f>VLOOKUP($A1121,'Hospitalisation Details'!$A:$K,COLUMN('Hospitalisation Details'!F1120),FALSE)</f>
        <v>10085.85</v>
      </c>
      <c r="N1121" s="28" t="str">
        <f>VLOOKUP($A1121,'Hospitalisation Details'!$A:$K,COLUMN('Hospitalisation Details'!G1120),FALSE)</f>
        <v>Tier - 3</v>
      </c>
      <c r="O1121" s="28" t="str">
        <f>VLOOKUP($A1121,'Hospitalisation Details'!$A:$K,COLUMN('Hospitalisation Details'!H1120),FALSE)</f>
        <v>Tier - 3</v>
      </c>
      <c r="P1121" s="28" t="str">
        <f>VLOOKUP($A1121,'Hospitalisation Details'!$A:$K,COLUMN('Hospitalisation Details'!I1120),FALSE)</f>
        <v>R1011</v>
      </c>
      <c r="Q1121" s="29">
        <f>VLOOKUP($A1121,'Hospitalisation Details'!$A:$K,COLUMN('Hospitalisation Details'!K1120),FALSE)</f>
        <v>53</v>
      </c>
    </row>
    <row r="1122" spans="1:17" ht="15.75" customHeight="1" x14ac:dyDescent="0.35">
      <c r="A1122" s="26" t="s">
        <v>1160</v>
      </c>
      <c r="B1122" s="11" t="str">
        <f>VLOOKUP(A1122,'Customer Names'!A:E,COLUMN('Customer Names'!D1121),FALSE)</f>
        <v>Mr. Thomas</v>
      </c>
      <c r="C1122" s="11">
        <f>VLOOKUP($A1122,'Medical Examinations'!$A:$J,COLUMN('Medical Examinations'!B1121),FALSE)</f>
        <v>30.495000000000001</v>
      </c>
      <c r="D1122" s="11">
        <f>VLOOKUP($A1122,'Medical Examinations'!$A:$J,COLUMN('Medical Examinations'!C1121),FALSE)</f>
        <v>5.74</v>
      </c>
      <c r="E1122" s="11" t="str">
        <f>VLOOKUP($A1122,'Medical Examinations'!$A:$J,COLUMN('Medical Examinations'!D1121),FALSE)</f>
        <v>Yes</v>
      </c>
      <c r="F1122" s="11" t="str">
        <f>VLOOKUP($A1122,'Medical Examinations'!$A:$J,COLUMN('Medical Examinations'!E1121),FALSE)</f>
        <v>No</v>
      </c>
      <c r="G1122" s="11" t="str">
        <f>VLOOKUP($A1122,'Medical Examinations'!$A:$J,COLUMN('Medical Examinations'!F1121),FALSE)</f>
        <v>Yes</v>
      </c>
      <c r="H1122" s="11">
        <f>VLOOKUP($A1122,'Medical Examinations'!$A:$J,COLUMN('Medical Examinations'!G1121),FALSE)</f>
        <v>1</v>
      </c>
      <c r="I1122" s="11" t="str">
        <f>VLOOKUP($A1122,'Medical Examinations'!$A:$J,COLUMN('Medical Examinations'!H1121),FALSE)</f>
        <v>No</v>
      </c>
      <c r="J1122" s="11" t="str">
        <f>VLOOKUP($A1122,'Medical Examinations'!$A:$J,COLUMN('Medical Examinations'!I1121),FALSE)</f>
        <v>Obesity</v>
      </c>
      <c r="K1122" s="11" t="str">
        <f>VLOOKUP($A1122,'Medical Examinations'!$A:$J,COLUMN('Medical Examinations'!J1121),FALSE)</f>
        <v>Prediabetes</v>
      </c>
      <c r="L1122" s="27">
        <f>VLOOKUP($A1122,'Hospitalisation Details'!$A:$K,COLUMN('Hospitalisation Details'!J1121),FALSE)</f>
        <v>25503</v>
      </c>
      <c r="M1122" s="28">
        <f>VLOOKUP($A1122,'Hospitalisation Details'!$A:$K,COLUMN('Hospitalisation Details'!F1121),FALSE)</f>
        <v>10072.06</v>
      </c>
      <c r="N1122" s="28" t="str">
        <f>VLOOKUP($A1122,'Hospitalisation Details'!$A:$K,COLUMN('Hospitalisation Details'!G1121),FALSE)</f>
        <v>Tier - 3</v>
      </c>
      <c r="O1122" s="28" t="str">
        <f>VLOOKUP($A1122,'Hospitalisation Details'!$A:$K,COLUMN('Hospitalisation Details'!H1121),FALSE)</f>
        <v>Tier - 1</v>
      </c>
      <c r="P1122" s="28" t="str">
        <f>VLOOKUP($A1122,'Hospitalisation Details'!$A:$K,COLUMN('Hospitalisation Details'!I1121),FALSE)</f>
        <v>R1017</v>
      </c>
      <c r="Q1122" s="29">
        <f>VLOOKUP($A1122,'Hospitalisation Details'!$A:$K,COLUMN('Hospitalisation Details'!K1121),FALSE)</f>
        <v>53</v>
      </c>
    </row>
    <row r="1123" spans="1:17" ht="15.75" customHeight="1" x14ac:dyDescent="0.35">
      <c r="A1123" s="26" t="s">
        <v>1161</v>
      </c>
      <c r="B1123" s="11" t="str">
        <f>VLOOKUP(A1123,'Customer Names'!A:E,COLUMN('Customer Names'!D1122),FALSE)</f>
        <v>Mr. Matthew</v>
      </c>
      <c r="C1123" s="11">
        <f>VLOOKUP($A1123,'Medical Examinations'!$A:$J,COLUMN('Medical Examinations'!B1122),FALSE)</f>
        <v>21.4</v>
      </c>
      <c r="D1123" s="11">
        <f>VLOOKUP($A1123,'Medical Examinations'!$A:$J,COLUMN('Medical Examinations'!C1122),FALSE)</f>
        <v>6.3</v>
      </c>
      <c r="E1123" s="11" t="str">
        <f>VLOOKUP($A1123,'Medical Examinations'!$A:$J,COLUMN('Medical Examinations'!D1122),FALSE)</f>
        <v>Yes</v>
      </c>
      <c r="F1123" s="11" t="str">
        <f>VLOOKUP($A1123,'Medical Examinations'!$A:$J,COLUMN('Medical Examinations'!E1122),FALSE)</f>
        <v>No</v>
      </c>
      <c r="G1123" s="11" t="str">
        <f>VLOOKUP($A1123,'Medical Examinations'!$A:$J,COLUMN('Medical Examinations'!F1122),FALSE)</f>
        <v>Yes</v>
      </c>
      <c r="H1123" s="11">
        <f>VLOOKUP($A1123,'Medical Examinations'!$A:$J,COLUMN('Medical Examinations'!G1122),FALSE)</f>
        <v>1</v>
      </c>
      <c r="I1123" s="11" t="str">
        <f>VLOOKUP($A1123,'Medical Examinations'!$A:$J,COLUMN('Medical Examinations'!H1122),FALSE)</f>
        <v>No</v>
      </c>
      <c r="J1123" s="11" t="str">
        <f>VLOOKUP($A1123,'Medical Examinations'!$A:$J,COLUMN('Medical Examinations'!I1122),FALSE)</f>
        <v>Healthy Weight</v>
      </c>
      <c r="K1123" s="11" t="str">
        <f>VLOOKUP($A1123,'Medical Examinations'!$A:$J,COLUMN('Medical Examinations'!J1122),FALSE)</f>
        <v>Prediabetes</v>
      </c>
      <c r="L1123" s="27">
        <f>VLOOKUP($A1123,'Hospitalisation Details'!$A:$K,COLUMN('Hospitalisation Details'!J1122),FALSE)</f>
        <v>25437</v>
      </c>
      <c r="M1123" s="28">
        <f>VLOOKUP($A1123,'Hospitalisation Details'!$A:$K,COLUMN('Hospitalisation Details'!F1122),FALSE)</f>
        <v>10065.41</v>
      </c>
      <c r="N1123" s="28" t="str">
        <f>VLOOKUP($A1123,'Hospitalisation Details'!$A:$K,COLUMN('Hospitalisation Details'!G1122),FALSE)</f>
        <v>Tier - 3</v>
      </c>
      <c r="O1123" s="28" t="str">
        <f>VLOOKUP($A1123,'Hospitalisation Details'!$A:$K,COLUMN('Hospitalisation Details'!H1122),FALSE)</f>
        <v>Tier - 2</v>
      </c>
      <c r="P1123" s="28" t="str">
        <f>VLOOKUP($A1123,'Hospitalisation Details'!$A:$K,COLUMN('Hospitalisation Details'!I1122),FALSE)</f>
        <v>R1011</v>
      </c>
      <c r="Q1123" s="29">
        <f>VLOOKUP($A1123,'Hospitalisation Details'!$A:$K,COLUMN('Hospitalisation Details'!K1122),FALSE)</f>
        <v>53</v>
      </c>
    </row>
    <row r="1124" spans="1:17" ht="15.75" customHeight="1" x14ac:dyDescent="0.35">
      <c r="A1124" s="26" t="s">
        <v>1162</v>
      </c>
      <c r="B1124" s="11" t="str">
        <f>VLOOKUP(A1124,'Customer Names'!A:E,COLUMN('Customer Names'!D1123),FALSE)</f>
        <v>Ms. Mallory</v>
      </c>
      <c r="C1124" s="11">
        <f>VLOOKUP($A1124,'Medical Examinations'!$A:$J,COLUMN('Medical Examinations'!B1123),FALSE)</f>
        <v>32.299999999999997</v>
      </c>
      <c r="D1124" s="11">
        <f>VLOOKUP($A1124,'Medical Examinations'!$A:$J,COLUMN('Medical Examinations'!C1123),FALSE)</f>
        <v>10.27</v>
      </c>
      <c r="E1124" s="11" t="str">
        <f>VLOOKUP($A1124,'Medical Examinations'!$A:$J,COLUMN('Medical Examinations'!D1123),FALSE)</f>
        <v>No</v>
      </c>
      <c r="F1124" s="11" t="str">
        <f>VLOOKUP($A1124,'Medical Examinations'!$A:$J,COLUMN('Medical Examinations'!E1123),FALSE)</f>
        <v>No</v>
      </c>
      <c r="G1124" s="11" t="str">
        <f>VLOOKUP($A1124,'Medical Examinations'!$A:$J,COLUMN('Medical Examinations'!F1123),FALSE)</f>
        <v>No</v>
      </c>
      <c r="H1124" s="11">
        <f>VLOOKUP($A1124,'Medical Examinations'!$A:$J,COLUMN('Medical Examinations'!G1123),FALSE)</f>
        <v>0</v>
      </c>
      <c r="I1124" s="11" t="str">
        <f>VLOOKUP($A1124,'Medical Examinations'!$A:$J,COLUMN('Medical Examinations'!H1123),FALSE)</f>
        <v>No</v>
      </c>
      <c r="J1124" s="11" t="str">
        <f>VLOOKUP($A1124,'Medical Examinations'!$A:$J,COLUMN('Medical Examinations'!I1123),FALSE)</f>
        <v>Obesity</v>
      </c>
      <c r="K1124" s="11" t="str">
        <f>VLOOKUP($A1124,'Medical Examinations'!$A:$J,COLUMN('Medical Examinations'!J1123),FALSE)</f>
        <v>Diabetes</v>
      </c>
      <c r="L1124" s="27">
        <f>VLOOKUP($A1124,'Hospitalisation Details'!$A:$K,COLUMN('Hospitalisation Details'!J1123),FALSE)</f>
        <v>27271</v>
      </c>
      <c r="M1124" s="28">
        <f>VLOOKUP($A1124,'Hospitalisation Details'!$A:$K,COLUMN('Hospitalisation Details'!F1123),FALSE)</f>
        <v>10043.25</v>
      </c>
      <c r="N1124" s="28" t="str">
        <f>VLOOKUP($A1124,'Hospitalisation Details'!$A:$K,COLUMN('Hospitalisation Details'!G1123),FALSE)</f>
        <v>Tier - 3</v>
      </c>
      <c r="O1124" s="28" t="str">
        <f>VLOOKUP($A1124,'Hospitalisation Details'!$A:$K,COLUMN('Hospitalisation Details'!H1123),FALSE)</f>
        <v>Tier - 2</v>
      </c>
      <c r="P1124" s="28" t="str">
        <f>VLOOKUP($A1124,'Hospitalisation Details'!$A:$K,COLUMN('Hospitalisation Details'!I1123),FALSE)</f>
        <v>R1024</v>
      </c>
      <c r="Q1124" s="29">
        <f>VLOOKUP($A1124,'Hospitalisation Details'!$A:$K,COLUMN('Hospitalisation Details'!K1123),FALSE)</f>
        <v>48</v>
      </c>
    </row>
    <row r="1125" spans="1:17" ht="15.75" customHeight="1" x14ac:dyDescent="0.35">
      <c r="A1125" s="26" t="s">
        <v>1163</v>
      </c>
      <c r="B1125" s="11" t="str">
        <f>VLOOKUP(A1125,'Customer Names'!A:E,COLUMN('Customer Names'!D1124),FALSE)</f>
        <v>Mr. Christopher</v>
      </c>
      <c r="C1125" s="11">
        <f>VLOOKUP($A1125,'Medical Examinations'!$A:$J,COLUMN('Medical Examinations'!B1124),FALSE)</f>
        <v>29.78</v>
      </c>
      <c r="D1125" s="11">
        <f>VLOOKUP($A1125,'Medical Examinations'!$A:$J,COLUMN('Medical Examinations'!C1124),FALSE)</f>
        <v>5.85</v>
      </c>
      <c r="E1125" s="11" t="str">
        <f>VLOOKUP($A1125,'Medical Examinations'!$A:$J,COLUMN('Medical Examinations'!D1124),FALSE)</f>
        <v>No</v>
      </c>
      <c r="F1125" s="11" t="str">
        <f>VLOOKUP($A1125,'Medical Examinations'!$A:$J,COLUMN('Medical Examinations'!E1124),FALSE)</f>
        <v>No</v>
      </c>
      <c r="G1125" s="11" t="str">
        <f>VLOOKUP($A1125,'Medical Examinations'!$A:$J,COLUMN('Medical Examinations'!F1124),FALSE)</f>
        <v>Yes</v>
      </c>
      <c r="H1125" s="11">
        <f>VLOOKUP($A1125,'Medical Examinations'!$A:$J,COLUMN('Medical Examinations'!G1124),FALSE)</f>
        <v>1</v>
      </c>
      <c r="I1125" s="11" t="str">
        <f>VLOOKUP($A1125,'Medical Examinations'!$A:$J,COLUMN('Medical Examinations'!H1124),FALSE)</f>
        <v>No</v>
      </c>
      <c r="J1125" s="11" t="str">
        <f>VLOOKUP($A1125,'Medical Examinations'!$A:$J,COLUMN('Medical Examinations'!I1124),FALSE)</f>
        <v>Overweight</v>
      </c>
      <c r="K1125" s="11" t="str">
        <f>VLOOKUP($A1125,'Medical Examinations'!$A:$J,COLUMN('Medical Examinations'!J1124),FALSE)</f>
        <v>Prediabetes</v>
      </c>
      <c r="L1125" s="27">
        <f>VLOOKUP($A1125,'Hospitalisation Details'!$A:$K,COLUMN('Hospitalisation Details'!J1124),FALSE)</f>
        <v>29217</v>
      </c>
      <c r="M1125" s="28">
        <f>VLOOKUP($A1125,'Hospitalisation Details'!$A:$K,COLUMN('Hospitalisation Details'!F1124),FALSE)</f>
        <v>10027.15</v>
      </c>
      <c r="N1125" s="28" t="str">
        <f>VLOOKUP($A1125,'Hospitalisation Details'!$A:$K,COLUMN('Hospitalisation Details'!G1124),FALSE)</f>
        <v>Tier - 3</v>
      </c>
      <c r="O1125" s="28" t="str">
        <f>VLOOKUP($A1125,'Hospitalisation Details'!$A:$K,COLUMN('Hospitalisation Details'!H1124),FALSE)</f>
        <v>Tier - 1</v>
      </c>
      <c r="P1125" s="28" t="str">
        <f>VLOOKUP($A1125,'Hospitalisation Details'!$A:$K,COLUMN('Hospitalisation Details'!I1124),FALSE)</f>
        <v>R1021</v>
      </c>
      <c r="Q1125" s="29">
        <f>VLOOKUP($A1125,'Hospitalisation Details'!$A:$K,COLUMN('Hospitalisation Details'!K1124),FALSE)</f>
        <v>43</v>
      </c>
    </row>
    <row r="1126" spans="1:17" ht="15.75" customHeight="1" x14ac:dyDescent="0.35">
      <c r="A1126" s="26" t="s">
        <v>1164</v>
      </c>
      <c r="B1126" s="11" t="str">
        <f>VLOOKUP(A1126,'Customer Names'!A:E,COLUMN('Customer Names'!D1125),FALSE)</f>
        <v>Mrs. Jamie</v>
      </c>
      <c r="C1126" s="11">
        <f>VLOOKUP($A1126,'Medical Examinations'!$A:$J,COLUMN('Medical Examinations'!B1125),FALSE)</f>
        <v>34.76</v>
      </c>
      <c r="D1126" s="11">
        <f>VLOOKUP($A1126,'Medical Examinations'!$A:$J,COLUMN('Medical Examinations'!C1125),FALSE)</f>
        <v>5.92</v>
      </c>
      <c r="E1126" s="11" t="str">
        <f>VLOOKUP($A1126,'Medical Examinations'!$A:$J,COLUMN('Medical Examinations'!D1125),FALSE)</f>
        <v>Yes</v>
      </c>
      <c r="F1126" s="11" t="str">
        <f>VLOOKUP($A1126,'Medical Examinations'!$A:$J,COLUMN('Medical Examinations'!E1125),FALSE)</f>
        <v>No</v>
      </c>
      <c r="G1126" s="11" t="str">
        <f>VLOOKUP($A1126,'Medical Examinations'!$A:$J,COLUMN('Medical Examinations'!F1125),FALSE)</f>
        <v>No</v>
      </c>
      <c r="H1126" s="11">
        <f>VLOOKUP($A1126,'Medical Examinations'!$A:$J,COLUMN('Medical Examinations'!G1125),FALSE)</f>
        <v>1</v>
      </c>
      <c r="I1126" s="11" t="str">
        <f>VLOOKUP($A1126,'Medical Examinations'!$A:$J,COLUMN('Medical Examinations'!H1125),FALSE)</f>
        <v>No</v>
      </c>
      <c r="J1126" s="11" t="str">
        <f>VLOOKUP($A1126,'Medical Examinations'!$A:$J,COLUMN('Medical Examinations'!I1125),FALSE)</f>
        <v>Obesity</v>
      </c>
      <c r="K1126" s="11" t="str">
        <f>VLOOKUP($A1126,'Medical Examinations'!$A:$J,COLUMN('Medical Examinations'!J1125),FALSE)</f>
        <v>Prediabetes</v>
      </c>
      <c r="L1126" s="27">
        <f>VLOOKUP($A1126,'Hospitalisation Details'!$A:$K,COLUMN('Hospitalisation Details'!J1125),FALSE)</f>
        <v>32327</v>
      </c>
      <c r="M1126" s="28">
        <f>VLOOKUP($A1126,'Hospitalisation Details'!$A:$K,COLUMN('Hospitalisation Details'!F1125),FALSE)</f>
        <v>10011.44</v>
      </c>
      <c r="N1126" s="28" t="str">
        <f>VLOOKUP($A1126,'Hospitalisation Details'!$A:$K,COLUMN('Hospitalisation Details'!G1125),FALSE)</f>
        <v>Tier - 3</v>
      </c>
      <c r="O1126" s="28" t="str">
        <f>VLOOKUP($A1126,'Hospitalisation Details'!$A:$K,COLUMN('Hospitalisation Details'!H1125),FALSE)</f>
        <v>Tier - 3</v>
      </c>
      <c r="P1126" s="28" t="str">
        <f>VLOOKUP($A1126,'Hospitalisation Details'!$A:$K,COLUMN('Hospitalisation Details'!I1125),FALSE)</f>
        <v>R1026</v>
      </c>
      <c r="Q1126" s="29">
        <f>VLOOKUP($A1126,'Hospitalisation Details'!$A:$K,COLUMN('Hospitalisation Details'!K1125),FALSE)</f>
        <v>34</v>
      </c>
    </row>
    <row r="1127" spans="1:17" ht="15.75" customHeight="1" x14ac:dyDescent="0.35">
      <c r="A1127" s="26" t="s">
        <v>1165</v>
      </c>
      <c r="B1127" s="11" t="str">
        <f>VLOOKUP(A1127,'Customer Names'!A:E,COLUMN('Customer Names'!D1126),FALSE)</f>
        <v>Ms. Ariell</v>
      </c>
      <c r="C1127" s="11">
        <f>VLOOKUP($A1127,'Medical Examinations'!$A:$J,COLUMN('Medical Examinations'!B1126),FALSE)</f>
        <v>18.335000000000001</v>
      </c>
      <c r="D1127" s="11">
        <f>VLOOKUP($A1127,'Medical Examinations'!$A:$J,COLUMN('Medical Examinations'!C1126),FALSE)</f>
        <v>10.01</v>
      </c>
      <c r="E1127" s="11" t="str">
        <f>VLOOKUP($A1127,'Medical Examinations'!$A:$J,COLUMN('Medical Examinations'!D1126),FALSE)</f>
        <v>Yes</v>
      </c>
      <c r="F1127" s="11" t="str">
        <f>VLOOKUP($A1127,'Medical Examinations'!$A:$J,COLUMN('Medical Examinations'!E1126),FALSE)</f>
        <v>No</v>
      </c>
      <c r="G1127" s="11" t="str">
        <f>VLOOKUP($A1127,'Medical Examinations'!$A:$J,COLUMN('Medical Examinations'!F1126),FALSE)</f>
        <v>No</v>
      </c>
      <c r="H1127" s="11">
        <f>VLOOKUP($A1127,'Medical Examinations'!$A:$J,COLUMN('Medical Examinations'!G1126),FALSE)</f>
        <v>2</v>
      </c>
      <c r="I1127" s="11" t="str">
        <f>VLOOKUP($A1127,'Medical Examinations'!$A:$J,COLUMN('Medical Examinations'!H1126),FALSE)</f>
        <v>No</v>
      </c>
      <c r="J1127" s="11" t="str">
        <f>VLOOKUP($A1127,'Medical Examinations'!$A:$J,COLUMN('Medical Examinations'!I1126),FALSE)</f>
        <v>Underweight</v>
      </c>
      <c r="K1127" s="11" t="str">
        <f>VLOOKUP($A1127,'Medical Examinations'!$A:$J,COLUMN('Medical Examinations'!J1126),FALSE)</f>
        <v>Diabetes</v>
      </c>
      <c r="L1127" s="27">
        <f>VLOOKUP($A1127,'Hospitalisation Details'!$A:$K,COLUMN('Hospitalisation Details'!J1126),FALSE)</f>
        <v>25791</v>
      </c>
      <c r="M1127" s="28">
        <f>VLOOKUP($A1127,'Hospitalisation Details'!$A:$K,COLUMN('Hospitalisation Details'!F1126),FALSE)</f>
        <v>9991.0400000000009</v>
      </c>
      <c r="N1127" s="28" t="str">
        <f>VLOOKUP($A1127,'Hospitalisation Details'!$A:$K,COLUMN('Hospitalisation Details'!G1126),FALSE)</f>
        <v>Tier - 2</v>
      </c>
      <c r="O1127" s="28" t="str">
        <f>VLOOKUP($A1127,'Hospitalisation Details'!$A:$K,COLUMN('Hospitalisation Details'!H1126),FALSE)</f>
        <v>Tier - 3</v>
      </c>
      <c r="P1127" s="28" t="str">
        <f>VLOOKUP($A1127,'Hospitalisation Details'!$A:$K,COLUMN('Hospitalisation Details'!I1126),FALSE)</f>
        <v>R1012</v>
      </c>
      <c r="Q1127" s="29">
        <f>VLOOKUP($A1127,'Hospitalisation Details'!$A:$K,COLUMN('Hospitalisation Details'!K1126),FALSE)</f>
        <v>52</v>
      </c>
    </row>
    <row r="1128" spans="1:17" ht="15.75" customHeight="1" x14ac:dyDescent="0.35">
      <c r="A1128" s="26" t="s">
        <v>1166</v>
      </c>
      <c r="B1128" s="11" t="str">
        <f>VLOOKUP(A1128,'Customer Names'!A:E,COLUMN('Customer Names'!D1127),FALSE)</f>
        <v>Mr. Christopher</v>
      </c>
      <c r="C1128" s="11">
        <f>VLOOKUP($A1128,'Medical Examinations'!$A:$J,COLUMN('Medical Examinations'!B1127),FALSE)</f>
        <v>32.299999999999997</v>
      </c>
      <c r="D1128" s="11">
        <f>VLOOKUP($A1128,'Medical Examinations'!$A:$J,COLUMN('Medical Examinations'!C1127),FALSE)</f>
        <v>9.59</v>
      </c>
      <c r="E1128" s="11" t="str">
        <f>VLOOKUP($A1128,'Medical Examinations'!$A:$J,COLUMN('Medical Examinations'!D1127),FALSE)</f>
        <v>No</v>
      </c>
      <c r="F1128" s="11" t="str">
        <f>VLOOKUP($A1128,'Medical Examinations'!$A:$J,COLUMN('Medical Examinations'!E1127),FALSE)</f>
        <v>No</v>
      </c>
      <c r="G1128" s="11" t="str">
        <f>VLOOKUP($A1128,'Medical Examinations'!$A:$J,COLUMN('Medical Examinations'!F1127),FALSE)</f>
        <v>No</v>
      </c>
      <c r="H1128" s="11">
        <f>VLOOKUP($A1128,'Medical Examinations'!$A:$J,COLUMN('Medical Examinations'!G1127),FALSE)</f>
        <v>0</v>
      </c>
      <c r="I1128" s="11" t="str">
        <f>VLOOKUP($A1128,'Medical Examinations'!$A:$J,COLUMN('Medical Examinations'!H1127),FALSE)</f>
        <v>No</v>
      </c>
      <c r="J1128" s="11" t="str">
        <f>VLOOKUP($A1128,'Medical Examinations'!$A:$J,COLUMN('Medical Examinations'!I1127),FALSE)</f>
        <v>Obesity</v>
      </c>
      <c r="K1128" s="11" t="str">
        <f>VLOOKUP($A1128,'Medical Examinations'!$A:$J,COLUMN('Medical Examinations'!J1127),FALSE)</f>
        <v>Diabetes</v>
      </c>
      <c r="L1128" s="27">
        <f>VLOOKUP($A1128,'Hospitalisation Details'!$A:$K,COLUMN('Hospitalisation Details'!J1127),FALSE)</f>
        <v>26212</v>
      </c>
      <c r="M1128" s="28">
        <f>VLOOKUP($A1128,'Hospitalisation Details'!$A:$K,COLUMN('Hospitalisation Details'!F1127),FALSE)</f>
        <v>9964.06</v>
      </c>
      <c r="N1128" s="28" t="str">
        <f>VLOOKUP($A1128,'Hospitalisation Details'!$A:$K,COLUMN('Hospitalisation Details'!G1127),FALSE)</f>
        <v>Tier - 2</v>
      </c>
      <c r="O1128" s="28" t="str">
        <f>VLOOKUP($A1128,'Hospitalisation Details'!$A:$K,COLUMN('Hospitalisation Details'!H1127),FALSE)</f>
        <v>Tier - 2</v>
      </c>
      <c r="P1128" s="28" t="str">
        <f>VLOOKUP($A1128,'Hospitalisation Details'!$A:$K,COLUMN('Hospitalisation Details'!I1127),FALSE)</f>
        <v>R1019</v>
      </c>
      <c r="Q1128" s="29">
        <f>VLOOKUP($A1128,'Hospitalisation Details'!$A:$K,COLUMN('Hospitalisation Details'!K1127),FALSE)</f>
        <v>51</v>
      </c>
    </row>
    <row r="1129" spans="1:17" ht="15.75" customHeight="1" x14ac:dyDescent="0.35">
      <c r="A1129" s="26" t="s">
        <v>1167</v>
      </c>
      <c r="B1129" s="11" t="str">
        <f>VLOOKUP(A1129,'Customer Names'!A:E,COLUMN('Customer Names'!D1128),FALSE)</f>
        <v>Mr. Ryan</v>
      </c>
      <c r="C1129" s="11">
        <f>VLOOKUP($A1129,'Medical Examinations'!$A:$J,COLUMN('Medical Examinations'!B1128),FALSE)</f>
        <v>27.74</v>
      </c>
      <c r="D1129" s="11">
        <f>VLOOKUP($A1129,'Medical Examinations'!$A:$J,COLUMN('Medical Examinations'!C1128),FALSE)</f>
        <v>10.37</v>
      </c>
      <c r="E1129" s="11" t="str">
        <f>VLOOKUP($A1129,'Medical Examinations'!$A:$J,COLUMN('Medical Examinations'!D1128),FALSE)</f>
        <v>No</v>
      </c>
      <c r="F1129" s="11" t="str">
        <f>VLOOKUP($A1129,'Medical Examinations'!$A:$J,COLUMN('Medical Examinations'!E1128),FALSE)</f>
        <v>No</v>
      </c>
      <c r="G1129" s="11" t="str">
        <f>VLOOKUP($A1129,'Medical Examinations'!$A:$J,COLUMN('Medical Examinations'!F1128),FALSE)</f>
        <v>No</v>
      </c>
      <c r="H1129" s="11">
        <f>VLOOKUP($A1129,'Medical Examinations'!$A:$J,COLUMN('Medical Examinations'!G1128),FALSE)</f>
        <v>0</v>
      </c>
      <c r="I1129" s="11" t="str">
        <f>VLOOKUP($A1129,'Medical Examinations'!$A:$J,COLUMN('Medical Examinations'!H1128),FALSE)</f>
        <v>No</v>
      </c>
      <c r="J1129" s="11" t="str">
        <f>VLOOKUP($A1129,'Medical Examinations'!$A:$J,COLUMN('Medical Examinations'!I1128),FALSE)</f>
        <v>Overweight</v>
      </c>
      <c r="K1129" s="11" t="str">
        <f>VLOOKUP($A1129,'Medical Examinations'!$A:$J,COLUMN('Medical Examinations'!J1128),FALSE)</f>
        <v>Diabetes</v>
      </c>
      <c r="L1129" s="27">
        <f>VLOOKUP($A1129,'Hospitalisation Details'!$A:$K,COLUMN('Hospitalisation Details'!J1128),FALSE)</f>
        <v>26293</v>
      </c>
      <c r="M1129" s="28">
        <f>VLOOKUP($A1129,'Hospitalisation Details'!$A:$K,COLUMN('Hospitalisation Details'!F1128),FALSE)</f>
        <v>9957.7199999999993</v>
      </c>
      <c r="N1129" s="28" t="str">
        <f>VLOOKUP($A1129,'Hospitalisation Details'!$A:$K,COLUMN('Hospitalisation Details'!G1128),FALSE)</f>
        <v>Tier - 2</v>
      </c>
      <c r="O1129" s="28" t="str">
        <f>VLOOKUP($A1129,'Hospitalisation Details'!$A:$K,COLUMN('Hospitalisation Details'!H1128),FALSE)</f>
        <v>Tier - 3</v>
      </c>
      <c r="P1129" s="28" t="str">
        <f>VLOOKUP($A1129,'Hospitalisation Details'!$A:$K,COLUMN('Hospitalisation Details'!I1128),FALSE)</f>
        <v>R1018</v>
      </c>
      <c r="Q1129" s="29">
        <f>VLOOKUP($A1129,'Hospitalisation Details'!$A:$K,COLUMN('Hospitalisation Details'!K1128),FALSE)</f>
        <v>51</v>
      </c>
    </row>
    <row r="1130" spans="1:17" ht="15.75" customHeight="1" x14ac:dyDescent="0.35">
      <c r="A1130" s="26" t="s">
        <v>1168</v>
      </c>
      <c r="B1130" s="11" t="str">
        <f>VLOOKUP(A1130,'Customer Names'!A:E,COLUMN('Customer Names'!D1129),FALSE)</f>
        <v>Mr. Thomas</v>
      </c>
      <c r="C1130" s="11">
        <f>VLOOKUP($A1130,'Medical Examinations'!$A:$J,COLUMN('Medical Examinations'!B1129),FALSE)</f>
        <v>24</v>
      </c>
      <c r="D1130" s="11">
        <f>VLOOKUP($A1130,'Medical Examinations'!$A:$J,COLUMN('Medical Examinations'!C1129),FALSE)</f>
        <v>4.01</v>
      </c>
      <c r="E1130" s="11" t="str">
        <f>VLOOKUP($A1130,'Medical Examinations'!$A:$J,COLUMN('Medical Examinations'!D1129),FALSE)</f>
        <v>Yes</v>
      </c>
      <c r="F1130" s="11" t="str">
        <f>VLOOKUP($A1130,'Medical Examinations'!$A:$J,COLUMN('Medical Examinations'!E1129),FALSE)</f>
        <v>No</v>
      </c>
      <c r="G1130" s="11" t="str">
        <f>VLOOKUP($A1130,'Medical Examinations'!$A:$J,COLUMN('Medical Examinations'!F1129),FALSE)</f>
        <v>No</v>
      </c>
      <c r="H1130" s="11">
        <f>VLOOKUP($A1130,'Medical Examinations'!$A:$J,COLUMN('Medical Examinations'!G1129),FALSE)</f>
        <v>1</v>
      </c>
      <c r="I1130" s="11" t="str">
        <f>VLOOKUP($A1130,'Medical Examinations'!$A:$J,COLUMN('Medical Examinations'!H1129),FALSE)</f>
        <v>No</v>
      </c>
      <c r="J1130" s="11" t="str">
        <f>VLOOKUP($A1130,'Medical Examinations'!$A:$J,COLUMN('Medical Examinations'!I1129),FALSE)</f>
        <v>Healthy Weight</v>
      </c>
      <c r="K1130" s="11" t="str">
        <f>VLOOKUP($A1130,'Medical Examinations'!$A:$J,COLUMN('Medical Examinations'!J1129),FALSE)</f>
        <v>Normal</v>
      </c>
      <c r="L1130" s="27">
        <f>VLOOKUP($A1130,'Hospitalisation Details'!$A:$K,COLUMN('Hospitalisation Details'!J1129),FALSE)</f>
        <v>23631</v>
      </c>
      <c r="M1130" s="28">
        <f>VLOOKUP($A1130,'Hospitalisation Details'!$A:$K,COLUMN('Hospitalisation Details'!F1129),FALSE)</f>
        <v>9933.44</v>
      </c>
      <c r="N1130" s="28" t="str">
        <f>VLOOKUP($A1130,'Hospitalisation Details'!$A:$K,COLUMN('Hospitalisation Details'!G1129),FALSE)</f>
        <v>Tier - 3</v>
      </c>
      <c r="O1130" s="28" t="str">
        <f>VLOOKUP($A1130,'Hospitalisation Details'!$A:$K,COLUMN('Hospitalisation Details'!H1129),FALSE)</f>
        <v>Tier - 3</v>
      </c>
      <c r="P1130" s="28" t="str">
        <f>VLOOKUP($A1130,'Hospitalisation Details'!$A:$K,COLUMN('Hospitalisation Details'!I1129),FALSE)</f>
        <v>R1013</v>
      </c>
      <c r="Q1130" s="29">
        <f>VLOOKUP($A1130,'Hospitalisation Details'!$A:$K,COLUMN('Hospitalisation Details'!K1129),FALSE)</f>
        <v>58</v>
      </c>
    </row>
    <row r="1131" spans="1:17" ht="15.75" customHeight="1" x14ac:dyDescent="0.35">
      <c r="A1131" s="26" t="s">
        <v>1169</v>
      </c>
      <c r="B1131" s="11" t="str">
        <f>VLOOKUP(A1131,'Customer Names'!A:E,COLUMN('Customer Names'!D1130),FALSE)</f>
        <v>Ms. Katie</v>
      </c>
      <c r="C1131" s="11">
        <f>VLOOKUP($A1131,'Medical Examinations'!$A:$J,COLUMN('Medical Examinations'!B1130),FALSE)</f>
        <v>31.78</v>
      </c>
      <c r="D1131" s="11">
        <f>VLOOKUP($A1131,'Medical Examinations'!$A:$J,COLUMN('Medical Examinations'!C1130),FALSE)</f>
        <v>4.24</v>
      </c>
      <c r="E1131" s="11" t="str">
        <f>VLOOKUP($A1131,'Medical Examinations'!$A:$J,COLUMN('Medical Examinations'!D1130),FALSE)</f>
        <v>Yes</v>
      </c>
      <c r="F1131" s="11" t="str">
        <f>VLOOKUP($A1131,'Medical Examinations'!$A:$J,COLUMN('Medical Examinations'!E1130),FALSE)</f>
        <v>No</v>
      </c>
      <c r="G1131" s="11" t="str">
        <f>VLOOKUP($A1131,'Medical Examinations'!$A:$J,COLUMN('Medical Examinations'!F1130),FALSE)</f>
        <v>Yes</v>
      </c>
      <c r="H1131" s="11">
        <f>VLOOKUP($A1131,'Medical Examinations'!$A:$J,COLUMN('Medical Examinations'!G1130),FALSE)</f>
        <v>1</v>
      </c>
      <c r="I1131" s="11" t="str">
        <f>VLOOKUP($A1131,'Medical Examinations'!$A:$J,COLUMN('Medical Examinations'!H1130),FALSE)</f>
        <v>No</v>
      </c>
      <c r="J1131" s="11" t="str">
        <f>VLOOKUP($A1131,'Medical Examinations'!$A:$J,COLUMN('Medical Examinations'!I1130),FALSE)</f>
        <v>Obesity</v>
      </c>
      <c r="K1131" s="11" t="str">
        <f>VLOOKUP($A1131,'Medical Examinations'!$A:$J,COLUMN('Medical Examinations'!J1130),FALSE)</f>
        <v>Normal</v>
      </c>
      <c r="L1131" s="27">
        <f>VLOOKUP($A1131,'Hospitalisation Details'!$A:$K,COLUMN('Hospitalisation Details'!J1130),FALSE)</f>
        <v>30653</v>
      </c>
      <c r="M1131" s="28">
        <f>VLOOKUP($A1131,'Hospitalisation Details'!$A:$K,COLUMN('Hospitalisation Details'!F1130),FALSE)</f>
        <v>9931.9599999999991</v>
      </c>
      <c r="N1131" s="28" t="str">
        <f>VLOOKUP($A1131,'Hospitalisation Details'!$A:$K,COLUMN('Hospitalisation Details'!G1130),FALSE)</f>
        <v>Tier - 2</v>
      </c>
      <c r="O1131" s="28" t="str">
        <f>VLOOKUP($A1131,'Hospitalisation Details'!$A:$K,COLUMN('Hospitalisation Details'!H1130),FALSE)</f>
        <v>Tier - 2</v>
      </c>
      <c r="P1131" s="28" t="str">
        <f>VLOOKUP($A1131,'Hospitalisation Details'!$A:$K,COLUMN('Hospitalisation Details'!I1130),FALSE)</f>
        <v>R1012</v>
      </c>
      <c r="Q1131" s="29">
        <f>VLOOKUP($A1131,'Hospitalisation Details'!$A:$K,COLUMN('Hospitalisation Details'!K1130),FALSE)</f>
        <v>39</v>
      </c>
    </row>
    <row r="1132" spans="1:17" ht="15.75" customHeight="1" x14ac:dyDescent="0.35">
      <c r="A1132" s="26" t="s">
        <v>1170</v>
      </c>
      <c r="B1132" s="11" t="str">
        <f>VLOOKUP(A1132,'Customer Names'!A:E,COLUMN('Customer Names'!D1131),FALSE)</f>
        <v>Mrs. Rachelle</v>
      </c>
      <c r="C1132" s="11">
        <f>VLOOKUP($A1132,'Medical Examinations'!$A:$J,COLUMN('Medical Examinations'!B1131),FALSE)</f>
        <v>32.25</v>
      </c>
      <c r="D1132" s="11">
        <f>VLOOKUP($A1132,'Medical Examinations'!$A:$J,COLUMN('Medical Examinations'!C1131),FALSE)</f>
        <v>5.36</v>
      </c>
      <c r="E1132" s="11" t="str">
        <f>VLOOKUP($A1132,'Medical Examinations'!$A:$J,COLUMN('Medical Examinations'!D1131),FALSE)</f>
        <v>Yes</v>
      </c>
      <c r="F1132" s="11" t="str">
        <f>VLOOKUP($A1132,'Medical Examinations'!$A:$J,COLUMN('Medical Examinations'!E1131),FALSE)</f>
        <v>No</v>
      </c>
      <c r="G1132" s="11" t="str">
        <f>VLOOKUP($A1132,'Medical Examinations'!$A:$J,COLUMN('Medical Examinations'!F1131),FALSE)</f>
        <v>No</v>
      </c>
      <c r="H1132" s="11">
        <f>VLOOKUP($A1132,'Medical Examinations'!$A:$J,COLUMN('Medical Examinations'!G1131),FALSE)</f>
        <v>0</v>
      </c>
      <c r="I1132" s="11" t="str">
        <f>VLOOKUP($A1132,'Medical Examinations'!$A:$J,COLUMN('Medical Examinations'!H1131),FALSE)</f>
        <v>No</v>
      </c>
      <c r="J1132" s="11" t="str">
        <f>VLOOKUP($A1132,'Medical Examinations'!$A:$J,COLUMN('Medical Examinations'!I1131),FALSE)</f>
        <v>Obesity</v>
      </c>
      <c r="K1132" s="11" t="str">
        <f>VLOOKUP($A1132,'Medical Examinations'!$A:$J,COLUMN('Medical Examinations'!J1131),FALSE)</f>
        <v>Normal</v>
      </c>
      <c r="L1132" s="27">
        <f>VLOOKUP($A1132,'Hospitalisation Details'!$A:$K,COLUMN('Hospitalisation Details'!J1131),FALSE)</f>
        <v>31278</v>
      </c>
      <c r="M1132" s="28">
        <f>VLOOKUP($A1132,'Hospitalisation Details'!$A:$K,COLUMN('Hospitalisation Details'!F1131),FALSE)</f>
        <v>9930.64</v>
      </c>
      <c r="N1132" s="28" t="str">
        <f>VLOOKUP($A1132,'Hospitalisation Details'!$A:$K,COLUMN('Hospitalisation Details'!G1131),FALSE)</f>
        <v>Tier - 2</v>
      </c>
      <c r="O1132" s="28" t="str">
        <f>VLOOKUP($A1132,'Hospitalisation Details'!$A:$K,COLUMN('Hospitalisation Details'!H1131),FALSE)</f>
        <v>Tier - 3</v>
      </c>
      <c r="P1132" s="28" t="str">
        <f>VLOOKUP($A1132,'Hospitalisation Details'!$A:$K,COLUMN('Hospitalisation Details'!I1131),FALSE)</f>
        <v>R1025</v>
      </c>
      <c r="Q1132" s="29">
        <f>VLOOKUP($A1132,'Hospitalisation Details'!$A:$K,COLUMN('Hospitalisation Details'!K1131),FALSE)</f>
        <v>37</v>
      </c>
    </row>
    <row r="1133" spans="1:17" ht="15.75" customHeight="1" x14ac:dyDescent="0.35">
      <c r="A1133" s="26" t="s">
        <v>1171</v>
      </c>
      <c r="B1133" s="11" t="str">
        <f>VLOOKUP(A1133,'Customer Names'!A:E,COLUMN('Customer Names'!D1132),FALSE)</f>
        <v>Ms. Colleen</v>
      </c>
      <c r="C1133" s="11">
        <f>VLOOKUP($A1133,'Medical Examinations'!$A:$J,COLUMN('Medical Examinations'!B1132),FALSE)</f>
        <v>30.114999999999998</v>
      </c>
      <c r="D1133" s="11">
        <f>VLOOKUP($A1133,'Medical Examinations'!$A:$J,COLUMN('Medical Examinations'!C1132),FALSE)</f>
        <v>4.99</v>
      </c>
      <c r="E1133" s="11" t="str">
        <f>VLOOKUP($A1133,'Medical Examinations'!$A:$J,COLUMN('Medical Examinations'!D1132),FALSE)</f>
        <v>No</v>
      </c>
      <c r="F1133" s="11" t="str">
        <f>VLOOKUP($A1133,'Medical Examinations'!$A:$J,COLUMN('Medical Examinations'!E1132),FALSE)</f>
        <v>No</v>
      </c>
      <c r="G1133" s="11" t="str">
        <f>VLOOKUP($A1133,'Medical Examinations'!$A:$J,COLUMN('Medical Examinations'!F1132),FALSE)</f>
        <v>No</v>
      </c>
      <c r="H1133" s="11">
        <f>VLOOKUP($A1133,'Medical Examinations'!$A:$J,COLUMN('Medical Examinations'!G1132),FALSE)</f>
        <v>2</v>
      </c>
      <c r="I1133" s="11" t="str">
        <f>VLOOKUP($A1133,'Medical Examinations'!$A:$J,COLUMN('Medical Examinations'!H1132),FALSE)</f>
        <v>No</v>
      </c>
      <c r="J1133" s="11" t="str">
        <f>VLOOKUP($A1133,'Medical Examinations'!$A:$J,COLUMN('Medical Examinations'!I1132),FALSE)</f>
        <v>Obesity</v>
      </c>
      <c r="K1133" s="11" t="str">
        <f>VLOOKUP($A1133,'Medical Examinations'!$A:$J,COLUMN('Medical Examinations'!J1132),FALSE)</f>
        <v>Normal</v>
      </c>
      <c r="L1133" s="27">
        <f>VLOOKUP($A1133,'Hospitalisation Details'!$A:$K,COLUMN('Hospitalisation Details'!J1132),FALSE)</f>
        <v>26556</v>
      </c>
      <c r="M1133" s="28">
        <f>VLOOKUP($A1133,'Hospitalisation Details'!$A:$K,COLUMN('Hospitalisation Details'!F1132),FALSE)</f>
        <v>9910.36</v>
      </c>
      <c r="N1133" s="28" t="str">
        <f>VLOOKUP($A1133,'Hospitalisation Details'!$A:$K,COLUMN('Hospitalisation Details'!G1132),FALSE)</f>
        <v>Tier - 2</v>
      </c>
      <c r="O1133" s="28" t="str">
        <f>VLOOKUP($A1133,'Hospitalisation Details'!$A:$K,COLUMN('Hospitalisation Details'!H1132),FALSE)</f>
        <v>Tier - 3</v>
      </c>
      <c r="P1133" s="28" t="str">
        <f>VLOOKUP($A1133,'Hospitalisation Details'!$A:$K,COLUMN('Hospitalisation Details'!I1132),FALSE)</f>
        <v>R1012</v>
      </c>
      <c r="Q1133" s="29">
        <f>VLOOKUP($A1133,'Hospitalisation Details'!$A:$K,COLUMN('Hospitalisation Details'!K1132),FALSE)</f>
        <v>50</v>
      </c>
    </row>
    <row r="1134" spans="1:17" ht="15.75" customHeight="1" x14ac:dyDescent="0.35">
      <c r="A1134" s="26" t="s">
        <v>1172</v>
      </c>
      <c r="B1134" s="11" t="str">
        <f>VLOOKUP(A1134,'Customer Names'!A:E,COLUMN('Customer Names'!D1133),FALSE)</f>
        <v>Mr. Gregory</v>
      </c>
      <c r="C1134" s="11">
        <f>VLOOKUP($A1134,'Medical Examinations'!$A:$J,COLUMN('Medical Examinations'!B1133),FALSE)</f>
        <v>22.41</v>
      </c>
      <c r="D1134" s="11">
        <f>VLOOKUP($A1134,'Medical Examinations'!$A:$J,COLUMN('Medical Examinations'!C1133),FALSE)</f>
        <v>8.68</v>
      </c>
      <c r="E1134" s="11" t="str">
        <f>VLOOKUP($A1134,'Medical Examinations'!$A:$J,COLUMN('Medical Examinations'!D1133),FALSE)</f>
        <v>No</v>
      </c>
      <c r="F1134" s="11" t="str">
        <f>VLOOKUP($A1134,'Medical Examinations'!$A:$J,COLUMN('Medical Examinations'!E1133),FALSE)</f>
        <v>No</v>
      </c>
      <c r="G1134" s="11" t="str">
        <f>VLOOKUP($A1134,'Medical Examinations'!$A:$J,COLUMN('Medical Examinations'!F1133),FALSE)</f>
        <v>No</v>
      </c>
      <c r="H1134" s="11">
        <f>VLOOKUP($A1134,'Medical Examinations'!$A:$J,COLUMN('Medical Examinations'!G1133),FALSE)</f>
        <v>0</v>
      </c>
      <c r="I1134" s="11" t="str">
        <f>VLOOKUP($A1134,'Medical Examinations'!$A:$J,COLUMN('Medical Examinations'!H1133),FALSE)</f>
        <v>No</v>
      </c>
      <c r="J1134" s="11" t="str">
        <f>VLOOKUP($A1134,'Medical Examinations'!$A:$J,COLUMN('Medical Examinations'!I1133),FALSE)</f>
        <v>Healthy Weight</v>
      </c>
      <c r="K1134" s="11" t="str">
        <f>VLOOKUP($A1134,'Medical Examinations'!$A:$J,COLUMN('Medical Examinations'!J1133),FALSE)</f>
        <v>Diabetes</v>
      </c>
      <c r="L1134" s="27">
        <f>VLOOKUP($A1134,'Hospitalisation Details'!$A:$K,COLUMN('Hospitalisation Details'!J1133),FALSE)</f>
        <v>22875</v>
      </c>
      <c r="M1134" s="28">
        <f>VLOOKUP($A1134,'Hospitalisation Details'!$A:$K,COLUMN('Hospitalisation Details'!F1133),FALSE)</f>
        <v>9907.83</v>
      </c>
      <c r="N1134" s="28" t="str">
        <f>VLOOKUP($A1134,'Hospitalisation Details'!$A:$K,COLUMN('Hospitalisation Details'!G1133),FALSE)</f>
        <v>Tier - 3</v>
      </c>
      <c r="O1134" s="28" t="str">
        <f>VLOOKUP($A1134,'Hospitalisation Details'!$A:$K,COLUMN('Hospitalisation Details'!H1133),FALSE)</f>
        <v>Tier - 2</v>
      </c>
      <c r="P1134" s="28" t="str">
        <f>VLOOKUP($A1134,'Hospitalisation Details'!$A:$K,COLUMN('Hospitalisation Details'!I1133),FALSE)</f>
        <v>R1013</v>
      </c>
      <c r="Q1134" s="29">
        <f>VLOOKUP($A1134,'Hospitalisation Details'!$A:$K,COLUMN('Hospitalisation Details'!K1133),FALSE)</f>
        <v>60</v>
      </c>
    </row>
    <row r="1135" spans="1:17" ht="15.75" customHeight="1" x14ac:dyDescent="0.35">
      <c r="A1135" s="26" t="s">
        <v>1173</v>
      </c>
      <c r="B1135" s="11" t="str">
        <f>VLOOKUP(A1135,'Customer Names'!A:E,COLUMN('Customer Names'!D1134),FALSE)</f>
        <v>Ms. Lara</v>
      </c>
      <c r="C1135" s="11">
        <f>VLOOKUP($A1135,'Medical Examinations'!$A:$J,COLUMN('Medical Examinations'!B1134),FALSE)</f>
        <v>45.72</v>
      </c>
      <c r="D1135" s="11">
        <f>VLOOKUP($A1135,'Medical Examinations'!$A:$J,COLUMN('Medical Examinations'!C1134),FALSE)</f>
        <v>4.2300000000000004</v>
      </c>
      <c r="E1135" s="11" t="str">
        <f>VLOOKUP($A1135,'Medical Examinations'!$A:$J,COLUMN('Medical Examinations'!D1134),FALSE)</f>
        <v>Yes</v>
      </c>
      <c r="F1135" s="11" t="str">
        <f>VLOOKUP($A1135,'Medical Examinations'!$A:$J,COLUMN('Medical Examinations'!E1134),FALSE)</f>
        <v>No</v>
      </c>
      <c r="G1135" s="11" t="str">
        <f>VLOOKUP($A1135,'Medical Examinations'!$A:$J,COLUMN('Medical Examinations'!F1134),FALSE)</f>
        <v>No</v>
      </c>
      <c r="H1135" s="11">
        <f>VLOOKUP($A1135,'Medical Examinations'!$A:$J,COLUMN('Medical Examinations'!G1134),FALSE)</f>
        <v>0</v>
      </c>
      <c r="I1135" s="11" t="str">
        <f>VLOOKUP($A1135,'Medical Examinations'!$A:$J,COLUMN('Medical Examinations'!H1134),FALSE)</f>
        <v>No</v>
      </c>
      <c r="J1135" s="11" t="str">
        <f>VLOOKUP($A1135,'Medical Examinations'!$A:$J,COLUMN('Medical Examinations'!I1134),FALSE)</f>
        <v>Obesity</v>
      </c>
      <c r="K1135" s="11" t="str">
        <f>VLOOKUP($A1135,'Medical Examinations'!$A:$J,COLUMN('Medical Examinations'!J1134),FALSE)</f>
        <v>Normal</v>
      </c>
      <c r="L1135" s="27">
        <f>VLOOKUP($A1135,'Hospitalisation Details'!$A:$K,COLUMN('Hospitalisation Details'!J1134),FALSE)</f>
        <v>35254</v>
      </c>
      <c r="M1135" s="28">
        <f>VLOOKUP($A1135,'Hospitalisation Details'!$A:$K,COLUMN('Hospitalisation Details'!F1134),FALSE)</f>
        <v>9894.69</v>
      </c>
      <c r="N1135" s="28" t="str">
        <f>VLOOKUP($A1135,'Hospitalisation Details'!$A:$K,COLUMN('Hospitalisation Details'!G1134),FALSE)</f>
        <v>Tier - 2</v>
      </c>
      <c r="O1135" s="28" t="str">
        <f>VLOOKUP($A1135,'Hospitalisation Details'!$A:$K,COLUMN('Hospitalisation Details'!H1134),FALSE)</f>
        <v>Tier - 3</v>
      </c>
      <c r="P1135" s="28" t="str">
        <f>VLOOKUP($A1135,'Hospitalisation Details'!$A:$K,COLUMN('Hospitalisation Details'!I1134),FALSE)</f>
        <v>R1012</v>
      </c>
      <c r="Q1135" s="29">
        <f>VLOOKUP($A1135,'Hospitalisation Details'!$A:$K,COLUMN('Hospitalisation Details'!K1134),FALSE)</f>
        <v>26</v>
      </c>
    </row>
    <row r="1136" spans="1:17" ht="15.75" customHeight="1" x14ac:dyDescent="0.35">
      <c r="A1136" s="26" t="s">
        <v>1174</v>
      </c>
      <c r="B1136" s="11" t="str">
        <f>VLOOKUP(A1136,'Customer Names'!A:E,COLUMN('Customer Names'!D1135),FALSE)</f>
        <v>Ms. Megan</v>
      </c>
      <c r="C1136" s="11">
        <f>VLOOKUP($A1136,'Medical Examinations'!$A:$J,COLUMN('Medical Examinations'!B1135),FALSE)</f>
        <v>25</v>
      </c>
      <c r="D1136" s="11">
        <f>VLOOKUP($A1136,'Medical Examinations'!$A:$J,COLUMN('Medical Examinations'!C1135),FALSE)</f>
        <v>5.32</v>
      </c>
      <c r="E1136" s="11" t="str">
        <f>VLOOKUP($A1136,'Medical Examinations'!$A:$J,COLUMN('Medical Examinations'!D1135),FALSE)</f>
        <v>Yes</v>
      </c>
      <c r="F1136" s="11" t="str">
        <f>VLOOKUP($A1136,'Medical Examinations'!$A:$J,COLUMN('Medical Examinations'!E1135),FALSE)</f>
        <v>No</v>
      </c>
      <c r="G1136" s="11" t="str">
        <f>VLOOKUP($A1136,'Medical Examinations'!$A:$J,COLUMN('Medical Examinations'!F1135),FALSE)</f>
        <v>No</v>
      </c>
      <c r="H1136" s="11">
        <f>VLOOKUP($A1136,'Medical Examinations'!$A:$J,COLUMN('Medical Examinations'!G1135),FALSE)</f>
        <v>2</v>
      </c>
      <c r="I1136" s="11" t="str">
        <f>VLOOKUP($A1136,'Medical Examinations'!$A:$J,COLUMN('Medical Examinations'!H1135),FALSE)</f>
        <v>No</v>
      </c>
      <c r="J1136" s="11" t="str">
        <f>VLOOKUP($A1136,'Medical Examinations'!$A:$J,COLUMN('Medical Examinations'!I1135),FALSE)</f>
        <v>Overweight</v>
      </c>
      <c r="K1136" s="11" t="str">
        <f>VLOOKUP($A1136,'Medical Examinations'!$A:$J,COLUMN('Medical Examinations'!J1135),FALSE)</f>
        <v>Normal</v>
      </c>
      <c r="L1136" s="27">
        <f>VLOOKUP($A1136,'Hospitalisation Details'!$A:$K,COLUMN('Hospitalisation Details'!J1135),FALSE)</f>
        <v>24416</v>
      </c>
      <c r="M1136" s="28">
        <f>VLOOKUP($A1136,'Hospitalisation Details'!$A:$K,COLUMN('Hospitalisation Details'!F1135),FALSE)</f>
        <v>9890.23</v>
      </c>
      <c r="N1136" s="28" t="str">
        <f>VLOOKUP($A1136,'Hospitalisation Details'!$A:$K,COLUMN('Hospitalisation Details'!G1135),FALSE)</f>
        <v>Tier - 3</v>
      </c>
      <c r="O1136" s="28" t="str">
        <f>VLOOKUP($A1136,'Hospitalisation Details'!$A:$K,COLUMN('Hospitalisation Details'!H1135),FALSE)</f>
        <v>Tier - 3</v>
      </c>
      <c r="P1136" s="28" t="str">
        <f>VLOOKUP($A1136,'Hospitalisation Details'!$A:$K,COLUMN('Hospitalisation Details'!I1135),FALSE)</f>
        <v>R1013</v>
      </c>
      <c r="Q1136" s="29">
        <f>VLOOKUP($A1136,'Hospitalisation Details'!$A:$K,COLUMN('Hospitalisation Details'!K1135),FALSE)</f>
        <v>56</v>
      </c>
    </row>
    <row r="1137" spans="1:17" ht="15.75" customHeight="1" x14ac:dyDescent="0.35">
      <c r="A1137" s="26" t="s">
        <v>1175</v>
      </c>
      <c r="B1137" s="11" t="str">
        <f>VLOOKUP(A1137,'Customer Names'!A:E,COLUMN('Customer Names'!D1136),FALSE)</f>
        <v>Ms. Sara</v>
      </c>
      <c r="C1137" s="11">
        <f>VLOOKUP($A1137,'Medical Examinations'!$A:$J,COLUMN('Medical Examinations'!B1136),FALSE)</f>
        <v>39.5</v>
      </c>
      <c r="D1137" s="11">
        <f>VLOOKUP($A1137,'Medical Examinations'!$A:$J,COLUMN('Medical Examinations'!C1136),FALSE)</f>
        <v>6.66</v>
      </c>
      <c r="E1137" s="11" t="str">
        <f>VLOOKUP($A1137,'Medical Examinations'!$A:$J,COLUMN('Medical Examinations'!D1136),FALSE)</f>
        <v>No</v>
      </c>
      <c r="F1137" s="11" t="str">
        <f>VLOOKUP($A1137,'Medical Examinations'!$A:$J,COLUMN('Medical Examinations'!E1136),FALSE)</f>
        <v>No</v>
      </c>
      <c r="G1137" s="11" t="str">
        <f>VLOOKUP($A1137,'Medical Examinations'!$A:$J,COLUMN('Medical Examinations'!F1136),FALSE)</f>
        <v>No</v>
      </c>
      <c r="H1137" s="11">
        <f>VLOOKUP($A1137,'Medical Examinations'!$A:$J,COLUMN('Medical Examinations'!G1136),FALSE)</f>
        <v>0</v>
      </c>
      <c r="I1137" s="11" t="str">
        <f>VLOOKUP($A1137,'Medical Examinations'!$A:$J,COLUMN('Medical Examinations'!H1136),FALSE)</f>
        <v>No</v>
      </c>
      <c r="J1137" s="11" t="str">
        <f>VLOOKUP($A1137,'Medical Examinations'!$A:$J,COLUMN('Medical Examinations'!I1136),FALSE)</f>
        <v>Obesity</v>
      </c>
      <c r="K1137" s="11" t="str">
        <f>VLOOKUP($A1137,'Medical Examinations'!$A:$J,COLUMN('Medical Examinations'!J1136),FALSE)</f>
        <v>Diabetes</v>
      </c>
      <c r="L1137" s="27">
        <f>VLOOKUP($A1137,'Hospitalisation Details'!$A:$K,COLUMN('Hospitalisation Details'!J1136),FALSE)</f>
        <v>26245</v>
      </c>
      <c r="M1137" s="28">
        <f>VLOOKUP($A1137,'Hospitalisation Details'!$A:$K,COLUMN('Hospitalisation Details'!F1136),FALSE)</f>
        <v>9880.07</v>
      </c>
      <c r="N1137" s="28" t="str">
        <f>VLOOKUP($A1137,'Hospitalisation Details'!$A:$K,COLUMN('Hospitalisation Details'!G1136),FALSE)</f>
        <v>Tier - 2</v>
      </c>
      <c r="O1137" s="28" t="str">
        <f>VLOOKUP($A1137,'Hospitalisation Details'!$A:$K,COLUMN('Hospitalisation Details'!H1136),FALSE)</f>
        <v>Tier - 3</v>
      </c>
      <c r="P1137" s="28" t="str">
        <f>VLOOKUP($A1137,'Hospitalisation Details'!$A:$K,COLUMN('Hospitalisation Details'!I1136),FALSE)</f>
        <v>R1011</v>
      </c>
      <c r="Q1137" s="29">
        <f>VLOOKUP($A1137,'Hospitalisation Details'!$A:$K,COLUMN('Hospitalisation Details'!K1136),FALSE)</f>
        <v>51</v>
      </c>
    </row>
    <row r="1138" spans="1:17" ht="15.75" customHeight="1" x14ac:dyDescent="0.35">
      <c r="A1138" s="26" t="s">
        <v>1176</v>
      </c>
      <c r="B1138" s="11" t="str">
        <f>VLOOKUP(A1138,'Customer Names'!A:E,COLUMN('Customer Names'!D1137),FALSE)</f>
        <v>Ms. Lucie</v>
      </c>
      <c r="C1138" s="11">
        <f>VLOOKUP($A1138,'Medical Examinations'!$A:$J,COLUMN('Medical Examinations'!B1137),FALSE)</f>
        <v>37.729999999999997</v>
      </c>
      <c r="D1138" s="11">
        <f>VLOOKUP($A1138,'Medical Examinations'!$A:$J,COLUMN('Medical Examinations'!C1137),FALSE)</f>
        <v>7.4</v>
      </c>
      <c r="E1138" s="11" t="str">
        <f>VLOOKUP($A1138,'Medical Examinations'!$A:$J,COLUMN('Medical Examinations'!D1137),FALSE)</f>
        <v>No</v>
      </c>
      <c r="F1138" s="11" t="str">
        <f>VLOOKUP($A1138,'Medical Examinations'!$A:$J,COLUMN('Medical Examinations'!E1137),FALSE)</f>
        <v>No</v>
      </c>
      <c r="G1138" s="11" t="str">
        <f>VLOOKUP($A1138,'Medical Examinations'!$A:$J,COLUMN('Medical Examinations'!F1137),FALSE)</f>
        <v>No</v>
      </c>
      <c r="H1138" s="11">
        <f>VLOOKUP($A1138,'Medical Examinations'!$A:$J,COLUMN('Medical Examinations'!G1137),FALSE)</f>
        <v>0</v>
      </c>
      <c r="I1138" s="11" t="str">
        <f>VLOOKUP($A1138,'Medical Examinations'!$A:$J,COLUMN('Medical Examinations'!H1137),FALSE)</f>
        <v>No</v>
      </c>
      <c r="J1138" s="11" t="str">
        <f>VLOOKUP($A1138,'Medical Examinations'!$A:$J,COLUMN('Medical Examinations'!I1137),FALSE)</f>
        <v>Obesity</v>
      </c>
      <c r="K1138" s="11" t="str">
        <f>VLOOKUP($A1138,'Medical Examinations'!$A:$J,COLUMN('Medical Examinations'!J1137),FALSE)</f>
        <v>Diabetes</v>
      </c>
      <c r="L1138" s="27">
        <f>VLOOKUP($A1138,'Hospitalisation Details'!$A:$K,COLUMN('Hospitalisation Details'!J1137),FALSE)</f>
        <v>26209</v>
      </c>
      <c r="M1138" s="28">
        <f>VLOOKUP($A1138,'Hospitalisation Details'!$A:$K,COLUMN('Hospitalisation Details'!F1137),FALSE)</f>
        <v>9877.61</v>
      </c>
      <c r="N1138" s="28" t="str">
        <f>VLOOKUP($A1138,'Hospitalisation Details'!$A:$K,COLUMN('Hospitalisation Details'!G1137),FALSE)</f>
        <v>Tier - 2</v>
      </c>
      <c r="O1138" s="28" t="str">
        <f>VLOOKUP($A1138,'Hospitalisation Details'!$A:$K,COLUMN('Hospitalisation Details'!H1137),FALSE)</f>
        <v>Tier - 1</v>
      </c>
      <c r="P1138" s="28" t="str">
        <f>VLOOKUP($A1138,'Hospitalisation Details'!$A:$K,COLUMN('Hospitalisation Details'!I1137),FALSE)</f>
        <v>R1013</v>
      </c>
      <c r="Q1138" s="29">
        <f>VLOOKUP($A1138,'Hospitalisation Details'!$A:$K,COLUMN('Hospitalisation Details'!K1137),FALSE)</f>
        <v>51</v>
      </c>
    </row>
    <row r="1139" spans="1:17" ht="15.75" customHeight="1" x14ac:dyDescent="0.35">
      <c r="A1139" s="26" t="s">
        <v>1177</v>
      </c>
      <c r="B1139" s="11" t="str">
        <f>VLOOKUP(A1139,'Customer Names'!A:E,COLUMN('Customer Names'!D1138),FALSE)</f>
        <v>Ms. Elizabeth</v>
      </c>
      <c r="C1139" s="11">
        <f>VLOOKUP($A1139,'Medical Examinations'!$A:$J,COLUMN('Medical Examinations'!B1138),FALSE)</f>
        <v>40.659999999999997</v>
      </c>
      <c r="D1139" s="11">
        <f>VLOOKUP($A1139,'Medical Examinations'!$A:$J,COLUMN('Medical Examinations'!C1138),FALSE)</f>
        <v>10.08</v>
      </c>
      <c r="E1139" s="11" t="str">
        <f>VLOOKUP($A1139,'Medical Examinations'!$A:$J,COLUMN('Medical Examinations'!D1138),FALSE)</f>
        <v>No</v>
      </c>
      <c r="F1139" s="11" t="str">
        <f>VLOOKUP($A1139,'Medical Examinations'!$A:$J,COLUMN('Medical Examinations'!E1138),FALSE)</f>
        <v>No</v>
      </c>
      <c r="G1139" s="11" t="str">
        <f>VLOOKUP($A1139,'Medical Examinations'!$A:$J,COLUMN('Medical Examinations'!F1138),FALSE)</f>
        <v>No</v>
      </c>
      <c r="H1139" s="11">
        <f>VLOOKUP($A1139,'Medical Examinations'!$A:$J,COLUMN('Medical Examinations'!G1138),FALSE)</f>
        <v>0</v>
      </c>
      <c r="I1139" s="11" t="str">
        <f>VLOOKUP($A1139,'Medical Examinations'!$A:$J,COLUMN('Medical Examinations'!H1138),FALSE)</f>
        <v>No</v>
      </c>
      <c r="J1139" s="11" t="str">
        <f>VLOOKUP($A1139,'Medical Examinations'!$A:$J,COLUMN('Medical Examinations'!I1138),FALSE)</f>
        <v>Obesity</v>
      </c>
      <c r="K1139" s="11" t="str">
        <f>VLOOKUP($A1139,'Medical Examinations'!$A:$J,COLUMN('Medical Examinations'!J1138),FALSE)</f>
        <v>Diabetes</v>
      </c>
      <c r="L1139" s="27">
        <f>VLOOKUP($A1139,'Hospitalisation Details'!$A:$K,COLUMN('Hospitalisation Details'!J1138),FALSE)</f>
        <v>26117</v>
      </c>
      <c r="M1139" s="28">
        <f>VLOOKUP($A1139,'Hospitalisation Details'!$A:$K,COLUMN('Hospitalisation Details'!F1138),FALSE)</f>
        <v>9875.68</v>
      </c>
      <c r="N1139" s="28" t="str">
        <f>VLOOKUP($A1139,'Hospitalisation Details'!$A:$K,COLUMN('Hospitalisation Details'!G1138),FALSE)</f>
        <v>Tier - 2</v>
      </c>
      <c r="O1139" s="28" t="str">
        <f>VLOOKUP($A1139,'Hospitalisation Details'!$A:$K,COLUMN('Hospitalisation Details'!H1138),FALSE)</f>
        <v>Tier - 3</v>
      </c>
      <c r="P1139" s="28" t="str">
        <f>VLOOKUP($A1139,'Hospitalisation Details'!$A:$K,COLUMN('Hospitalisation Details'!I1138),FALSE)</f>
        <v>R1024</v>
      </c>
      <c r="Q1139" s="29">
        <f>VLOOKUP($A1139,'Hospitalisation Details'!$A:$K,COLUMN('Hospitalisation Details'!K1138),FALSE)</f>
        <v>51</v>
      </c>
    </row>
    <row r="1140" spans="1:17" ht="15.75" customHeight="1" x14ac:dyDescent="0.35">
      <c r="A1140" s="26" t="s">
        <v>1178</v>
      </c>
      <c r="B1140" s="11" t="str">
        <f>VLOOKUP(A1140,'Customer Names'!A:E,COLUMN('Customer Names'!D1139),FALSE)</f>
        <v>Ms. Carma</v>
      </c>
      <c r="C1140" s="11">
        <f>VLOOKUP($A1140,'Medical Examinations'!$A:$J,COLUMN('Medical Examinations'!B1139),FALSE)</f>
        <v>34.200000000000003</v>
      </c>
      <c r="D1140" s="11">
        <f>VLOOKUP($A1140,'Medical Examinations'!$A:$J,COLUMN('Medical Examinations'!C1139),FALSE)</f>
        <v>8.58</v>
      </c>
      <c r="E1140" s="11" t="str">
        <f>VLOOKUP($A1140,'Medical Examinations'!$A:$J,COLUMN('Medical Examinations'!D1139),FALSE)</f>
        <v>No</v>
      </c>
      <c r="F1140" s="11" t="str">
        <f>VLOOKUP($A1140,'Medical Examinations'!$A:$J,COLUMN('Medical Examinations'!E1139),FALSE)</f>
        <v>No</v>
      </c>
      <c r="G1140" s="11" t="str">
        <f>VLOOKUP($A1140,'Medical Examinations'!$A:$J,COLUMN('Medical Examinations'!F1139),FALSE)</f>
        <v>No</v>
      </c>
      <c r="H1140" s="11">
        <f>VLOOKUP($A1140,'Medical Examinations'!$A:$J,COLUMN('Medical Examinations'!G1139),FALSE)</f>
        <v>0</v>
      </c>
      <c r="I1140" s="11" t="str">
        <f>VLOOKUP($A1140,'Medical Examinations'!$A:$J,COLUMN('Medical Examinations'!H1139),FALSE)</f>
        <v>No</v>
      </c>
      <c r="J1140" s="11" t="str">
        <f>VLOOKUP($A1140,'Medical Examinations'!$A:$J,COLUMN('Medical Examinations'!I1139),FALSE)</f>
        <v>Obesity</v>
      </c>
      <c r="K1140" s="11" t="str">
        <f>VLOOKUP($A1140,'Medical Examinations'!$A:$J,COLUMN('Medical Examinations'!J1139),FALSE)</f>
        <v>Diabetes</v>
      </c>
      <c r="L1140" s="27">
        <f>VLOOKUP($A1140,'Hospitalisation Details'!$A:$K,COLUMN('Hospitalisation Details'!J1139),FALSE)</f>
        <v>26289</v>
      </c>
      <c r="M1140" s="28">
        <f>VLOOKUP($A1140,'Hospitalisation Details'!$A:$K,COLUMN('Hospitalisation Details'!F1139),FALSE)</f>
        <v>9872.7000000000007</v>
      </c>
      <c r="N1140" s="28" t="str">
        <f>VLOOKUP($A1140,'Hospitalisation Details'!$A:$K,COLUMN('Hospitalisation Details'!G1139),FALSE)</f>
        <v>Tier - 2</v>
      </c>
      <c r="O1140" s="28" t="str">
        <f>VLOOKUP($A1140,'Hospitalisation Details'!$A:$K,COLUMN('Hospitalisation Details'!H1139),FALSE)</f>
        <v>Tier - 2</v>
      </c>
      <c r="P1140" s="28" t="str">
        <f>VLOOKUP($A1140,'Hospitalisation Details'!$A:$K,COLUMN('Hospitalisation Details'!I1139),FALSE)</f>
        <v>R1011</v>
      </c>
      <c r="Q1140" s="29">
        <f>VLOOKUP($A1140,'Hospitalisation Details'!$A:$K,COLUMN('Hospitalisation Details'!K1139),FALSE)</f>
        <v>51</v>
      </c>
    </row>
    <row r="1141" spans="1:17" ht="15.75" customHeight="1" x14ac:dyDescent="0.35">
      <c r="A1141" s="26" t="s">
        <v>1179</v>
      </c>
      <c r="B1141" s="11" t="str">
        <f>VLOOKUP(A1141,'Customer Names'!A:E,COLUMN('Customer Names'!D1140),FALSE)</f>
        <v>Mr. Ryan</v>
      </c>
      <c r="C1141" s="11">
        <f>VLOOKUP($A1141,'Medical Examinations'!$A:$J,COLUMN('Medical Examinations'!B1140),FALSE)</f>
        <v>46.51</v>
      </c>
      <c r="D1141" s="11">
        <f>VLOOKUP($A1141,'Medical Examinations'!$A:$J,COLUMN('Medical Examinations'!C1140),FALSE)</f>
        <v>5.84</v>
      </c>
      <c r="E1141" s="11" t="str">
        <f>VLOOKUP($A1141,'Medical Examinations'!$A:$J,COLUMN('Medical Examinations'!D1140),FALSE)</f>
        <v>No</v>
      </c>
      <c r="F1141" s="11" t="str">
        <f>VLOOKUP($A1141,'Medical Examinations'!$A:$J,COLUMN('Medical Examinations'!E1140),FALSE)</f>
        <v>No</v>
      </c>
      <c r="G1141" s="11" t="str">
        <f>VLOOKUP($A1141,'Medical Examinations'!$A:$J,COLUMN('Medical Examinations'!F1140),FALSE)</f>
        <v>No</v>
      </c>
      <c r="H1141" s="11">
        <f>VLOOKUP($A1141,'Medical Examinations'!$A:$J,COLUMN('Medical Examinations'!G1140),FALSE)</f>
        <v>1</v>
      </c>
      <c r="I1141" s="11" t="str">
        <f>VLOOKUP($A1141,'Medical Examinations'!$A:$J,COLUMN('Medical Examinations'!H1140),FALSE)</f>
        <v>No</v>
      </c>
      <c r="J1141" s="11" t="str">
        <f>VLOOKUP($A1141,'Medical Examinations'!$A:$J,COLUMN('Medical Examinations'!I1140),FALSE)</f>
        <v>Obesity</v>
      </c>
      <c r="K1141" s="11" t="str">
        <f>VLOOKUP($A1141,'Medical Examinations'!$A:$J,COLUMN('Medical Examinations'!J1140),FALSE)</f>
        <v>Prediabetes</v>
      </c>
      <c r="L1141" s="27">
        <f>VLOOKUP($A1141,'Hospitalisation Details'!$A:$K,COLUMN('Hospitalisation Details'!J1140),FALSE)</f>
        <v>35982</v>
      </c>
      <c r="M1141" s="28">
        <f>VLOOKUP($A1141,'Hospitalisation Details'!$A:$K,COLUMN('Hospitalisation Details'!F1140),FALSE)</f>
        <v>9870.59</v>
      </c>
      <c r="N1141" s="28" t="str">
        <f>VLOOKUP($A1141,'Hospitalisation Details'!$A:$K,COLUMN('Hospitalisation Details'!G1140),FALSE)</f>
        <v>Tier - 2</v>
      </c>
      <c r="O1141" s="28" t="str">
        <f>VLOOKUP($A1141,'Hospitalisation Details'!$A:$K,COLUMN('Hospitalisation Details'!H1140),FALSE)</f>
        <v>Tier - 2</v>
      </c>
      <c r="P1141" s="28" t="str">
        <f>VLOOKUP($A1141,'Hospitalisation Details'!$A:$K,COLUMN('Hospitalisation Details'!I1140),FALSE)</f>
        <v>R1023</v>
      </c>
      <c r="Q1141" s="29">
        <f>VLOOKUP($A1141,'Hospitalisation Details'!$A:$K,COLUMN('Hospitalisation Details'!K1140),FALSE)</f>
        <v>24</v>
      </c>
    </row>
    <row r="1142" spans="1:17" ht="15.75" customHeight="1" x14ac:dyDescent="0.35">
      <c r="A1142" s="26" t="s">
        <v>1180</v>
      </c>
      <c r="B1142" s="11" t="str">
        <f>VLOOKUP(A1142,'Customer Names'!A:E,COLUMN('Customer Names'!D1141),FALSE)</f>
        <v>Mr. Daniel</v>
      </c>
      <c r="C1142" s="11">
        <f>VLOOKUP($A1142,'Medical Examinations'!$A:$J,COLUMN('Medical Examinations'!B1141),FALSE)</f>
        <v>28.88</v>
      </c>
      <c r="D1142" s="11">
        <f>VLOOKUP($A1142,'Medical Examinations'!$A:$J,COLUMN('Medical Examinations'!C1141),FALSE)</f>
        <v>4.8600000000000003</v>
      </c>
      <c r="E1142" s="11" t="str">
        <f>VLOOKUP($A1142,'Medical Examinations'!$A:$J,COLUMN('Medical Examinations'!D1141),FALSE)</f>
        <v>Yes</v>
      </c>
      <c r="F1142" s="11" t="str">
        <f>VLOOKUP($A1142,'Medical Examinations'!$A:$J,COLUMN('Medical Examinations'!E1141),FALSE)</f>
        <v>No</v>
      </c>
      <c r="G1142" s="11" t="str">
        <f>VLOOKUP($A1142,'Medical Examinations'!$A:$J,COLUMN('Medical Examinations'!F1141),FALSE)</f>
        <v>Yes</v>
      </c>
      <c r="H1142" s="11">
        <f>VLOOKUP($A1142,'Medical Examinations'!$A:$J,COLUMN('Medical Examinations'!G1141),FALSE)</f>
        <v>1</v>
      </c>
      <c r="I1142" s="11" t="str">
        <f>VLOOKUP($A1142,'Medical Examinations'!$A:$J,COLUMN('Medical Examinations'!H1141),FALSE)</f>
        <v>No</v>
      </c>
      <c r="J1142" s="11" t="str">
        <f>VLOOKUP($A1142,'Medical Examinations'!$A:$J,COLUMN('Medical Examinations'!I1141),FALSE)</f>
        <v>Overweight</v>
      </c>
      <c r="K1142" s="11" t="str">
        <f>VLOOKUP($A1142,'Medical Examinations'!$A:$J,COLUMN('Medical Examinations'!J1141),FALSE)</f>
        <v>Normal</v>
      </c>
      <c r="L1142" s="27">
        <f>VLOOKUP($A1142,'Hospitalisation Details'!$A:$K,COLUMN('Hospitalisation Details'!J1141),FALSE)</f>
        <v>25428</v>
      </c>
      <c r="M1142" s="28">
        <f>VLOOKUP($A1142,'Hospitalisation Details'!$A:$K,COLUMN('Hospitalisation Details'!F1141),FALSE)</f>
        <v>9869.81</v>
      </c>
      <c r="N1142" s="28" t="str">
        <f>VLOOKUP($A1142,'Hospitalisation Details'!$A:$K,COLUMN('Hospitalisation Details'!G1141),FALSE)</f>
        <v>Tier - 3</v>
      </c>
      <c r="O1142" s="28" t="str">
        <f>VLOOKUP($A1142,'Hospitalisation Details'!$A:$K,COLUMN('Hospitalisation Details'!H1141),FALSE)</f>
        <v>Tier - 3</v>
      </c>
      <c r="P1142" s="28" t="str">
        <f>VLOOKUP($A1142,'Hospitalisation Details'!$A:$K,COLUMN('Hospitalisation Details'!I1141),FALSE)</f>
        <v>R1012</v>
      </c>
      <c r="Q1142" s="29">
        <f>VLOOKUP($A1142,'Hospitalisation Details'!$A:$K,COLUMN('Hospitalisation Details'!K1141),FALSE)</f>
        <v>53</v>
      </c>
    </row>
    <row r="1143" spans="1:17" ht="15.75" customHeight="1" x14ac:dyDescent="0.35">
      <c r="A1143" s="26" t="s">
        <v>1181</v>
      </c>
      <c r="B1143" s="11" t="str">
        <f>VLOOKUP(A1143,'Customer Names'!A:E,COLUMN('Customer Names'!D1142),FALSE)</f>
        <v>Ms. Sarah</v>
      </c>
      <c r="C1143" s="11">
        <f>VLOOKUP($A1143,'Medical Examinations'!$A:$J,COLUMN('Medical Examinations'!B1142),FALSE)</f>
        <v>33.914999999999999</v>
      </c>
      <c r="D1143" s="11">
        <f>VLOOKUP($A1143,'Medical Examinations'!$A:$J,COLUMN('Medical Examinations'!C1142),FALSE)</f>
        <v>11.52</v>
      </c>
      <c r="E1143" s="11" t="str">
        <f>VLOOKUP($A1143,'Medical Examinations'!$A:$J,COLUMN('Medical Examinations'!D1142),FALSE)</f>
        <v>No</v>
      </c>
      <c r="F1143" s="11" t="str">
        <f>VLOOKUP($A1143,'Medical Examinations'!$A:$J,COLUMN('Medical Examinations'!E1142),FALSE)</f>
        <v>No</v>
      </c>
      <c r="G1143" s="11" t="str">
        <f>VLOOKUP($A1143,'Medical Examinations'!$A:$J,COLUMN('Medical Examinations'!F1142),FALSE)</f>
        <v>No</v>
      </c>
      <c r="H1143" s="11">
        <f>VLOOKUP($A1143,'Medical Examinations'!$A:$J,COLUMN('Medical Examinations'!G1142),FALSE)</f>
        <v>0</v>
      </c>
      <c r="I1143" s="11" t="str">
        <f>VLOOKUP($A1143,'Medical Examinations'!$A:$J,COLUMN('Medical Examinations'!H1142),FALSE)</f>
        <v>No</v>
      </c>
      <c r="J1143" s="11" t="str">
        <f>VLOOKUP($A1143,'Medical Examinations'!$A:$J,COLUMN('Medical Examinations'!I1142),FALSE)</f>
        <v>Obesity</v>
      </c>
      <c r="K1143" s="11" t="str">
        <f>VLOOKUP($A1143,'Medical Examinations'!$A:$J,COLUMN('Medical Examinations'!J1142),FALSE)</f>
        <v>Diabetes</v>
      </c>
      <c r="L1143" s="27">
        <f>VLOOKUP($A1143,'Hospitalisation Details'!$A:$K,COLUMN('Hospitalisation Details'!J1142),FALSE)</f>
        <v>26246</v>
      </c>
      <c r="M1143" s="28">
        <f>VLOOKUP($A1143,'Hospitalisation Details'!$A:$K,COLUMN('Hospitalisation Details'!F1142),FALSE)</f>
        <v>9866.2999999999993</v>
      </c>
      <c r="N1143" s="28" t="str">
        <f>VLOOKUP($A1143,'Hospitalisation Details'!$A:$K,COLUMN('Hospitalisation Details'!G1142),FALSE)</f>
        <v>Tier - 2</v>
      </c>
      <c r="O1143" s="28" t="str">
        <f>VLOOKUP($A1143,'Hospitalisation Details'!$A:$K,COLUMN('Hospitalisation Details'!H1142),FALSE)</f>
        <v>Tier - 3</v>
      </c>
      <c r="P1143" s="28" t="str">
        <f>VLOOKUP($A1143,'Hospitalisation Details'!$A:$K,COLUMN('Hospitalisation Details'!I1142),FALSE)</f>
        <v>R1024</v>
      </c>
      <c r="Q1143" s="29">
        <f>VLOOKUP($A1143,'Hospitalisation Details'!$A:$K,COLUMN('Hospitalisation Details'!K1142),FALSE)</f>
        <v>51</v>
      </c>
    </row>
    <row r="1144" spans="1:17" ht="15.75" customHeight="1" x14ac:dyDescent="0.35">
      <c r="A1144" s="26" t="s">
        <v>1182</v>
      </c>
      <c r="B1144" s="11" t="str">
        <f>VLOOKUP(A1144,'Customer Names'!A:E,COLUMN('Customer Names'!D1143),FALSE)</f>
        <v>Mr. Matthew</v>
      </c>
      <c r="C1144" s="11">
        <f>VLOOKUP($A1144,'Medical Examinations'!$A:$J,COLUMN('Medical Examinations'!B1143),FALSE)</f>
        <v>24.32</v>
      </c>
      <c r="D1144" s="11">
        <f>VLOOKUP($A1144,'Medical Examinations'!$A:$J,COLUMN('Medical Examinations'!C1143),FALSE)</f>
        <v>6.15</v>
      </c>
      <c r="E1144" s="11" t="str">
        <f>VLOOKUP($A1144,'Medical Examinations'!$A:$J,COLUMN('Medical Examinations'!D1143),FALSE)</f>
        <v>Yes</v>
      </c>
      <c r="F1144" s="11" t="str">
        <f>VLOOKUP($A1144,'Medical Examinations'!$A:$J,COLUMN('Medical Examinations'!E1143),FALSE)</f>
        <v>No</v>
      </c>
      <c r="G1144" s="11" t="str">
        <f>VLOOKUP($A1144,'Medical Examinations'!$A:$J,COLUMN('Medical Examinations'!F1143),FALSE)</f>
        <v>Yes</v>
      </c>
      <c r="H1144" s="11">
        <f>VLOOKUP($A1144,'Medical Examinations'!$A:$J,COLUMN('Medical Examinations'!G1143),FALSE)</f>
        <v>1</v>
      </c>
      <c r="I1144" s="11" t="str">
        <f>VLOOKUP($A1144,'Medical Examinations'!$A:$J,COLUMN('Medical Examinations'!H1143),FALSE)</f>
        <v>No</v>
      </c>
      <c r="J1144" s="11" t="str">
        <f>VLOOKUP($A1144,'Medical Examinations'!$A:$J,COLUMN('Medical Examinations'!I1143),FALSE)</f>
        <v>Healthy Weight</v>
      </c>
      <c r="K1144" s="11" t="str">
        <f>VLOOKUP($A1144,'Medical Examinations'!$A:$J,COLUMN('Medical Examinations'!J1143),FALSE)</f>
        <v>Prediabetes</v>
      </c>
      <c r="L1144" s="27">
        <f>VLOOKUP($A1144,'Hospitalisation Details'!$A:$K,COLUMN('Hospitalisation Details'!J1143),FALSE)</f>
        <v>25496</v>
      </c>
      <c r="M1144" s="28">
        <f>VLOOKUP($A1144,'Hospitalisation Details'!$A:$K,COLUMN('Hospitalisation Details'!F1143),FALSE)</f>
        <v>9863.4699999999993</v>
      </c>
      <c r="N1144" s="28" t="str">
        <f>VLOOKUP($A1144,'Hospitalisation Details'!$A:$K,COLUMN('Hospitalisation Details'!G1143),FALSE)</f>
        <v>Tier - 3</v>
      </c>
      <c r="O1144" s="28" t="str">
        <f>VLOOKUP($A1144,'Hospitalisation Details'!$A:$K,COLUMN('Hospitalisation Details'!H1143),FALSE)</f>
        <v>Tier - 3</v>
      </c>
      <c r="P1144" s="28" t="str">
        <f>VLOOKUP($A1144,'Hospitalisation Details'!$A:$K,COLUMN('Hospitalisation Details'!I1143),FALSE)</f>
        <v>R1012</v>
      </c>
      <c r="Q1144" s="29">
        <f>VLOOKUP($A1144,'Hospitalisation Details'!$A:$K,COLUMN('Hospitalisation Details'!K1143),FALSE)</f>
        <v>53</v>
      </c>
    </row>
    <row r="1145" spans="1:17" ht="15.75" customHeight="1" x14ac:dyDescent="0.35">
      <c r="A1145" s="26" t="s">
        <v>1183</v>
      </c>
      <c r="B1145" s="11" t="str">
        <f>VLOOKUP(A1145,'Customer Names'!A:E,COLUMN('Customer Names'!D1144),FALSE)</f>
        <v>Ms. Francesca</v>
      </c>
      <c r="C1145" s="11">
        <f>VLOOKUP($A1145,'Medical Examinations'!$A:$J,COLUMN('Medical Examinations'!B1144),FALSE)</f>
        <v>25.8</v>
      </c>
      <c r="D1145" s="11">
        <f>VLOOKUP($A1145,'Medical Examinations'!$A:$J,COLUMN('Medical Examinations'!C1144),FALSE)</f>
        <v>9.94</v>
      </c>
      <c r="E1145" s="11" t="str">
        <f>VLOOKUP($A1145,'Medical Examinations'!$A:$J,COLUMN('Medical Examinations'!D1144),FALSE)</f>
        <v>No</v>
      </c>
      <c r="F1145" s="11" t="str">
        <f>VLOOKUP($A1145,'Medical Examinations'!$A:$J,COLUMN('Medical Examinations'!E1144),FALSE)</f>
        <v>No</v>
      </c>
      <c r="G1145" s="11" t="str">
        <f>VLOOKUP($A1145,'Medical Examinations'!$A:$J,COLUMN('Medical Examinations'!F1144),FALSE)</f>
        <v>No</v>
      </c>
      <c r="H1145" s="11">
        <f>VLOOKUP($A1145,'Medical Examinations'!$A:$J,COLUMN('Medical Examinations'!G1144),FALSE)</f>
        <v>0</v>
      </c>
      <c r="I1145" s="11" t="str">
        <f>VLOOKUP($A1145,'Medical Examinations'!$A:$J,COLUMN('Medical Examinations'!H1144),FALSE)</f>
        <v>No</v>
      </c>
      <c r="J1145" s="11" t="str">
        <f>VLOOKUP($A1145,'Medical Examinations'!$A:$J,COLUMN('Medical Examinations'!I1144),FALSE)</f>
        <v>Overweight</v>
      </c>
      <c r="K1145" s="11" t="str">
        <f>VLOOKUP($A1145,'Medical Examinations'!$A:$J,COLUMN('Medical Examinations'!J1144),FALSE)</f>
        <v>Diabetes</v>
      </c>
      <c r="L1145" s="27">
        <f>VLOOKUP($A1145,'Hospitalisation Details'!$A:$K,COLUMN('Hospitalisation Details'!J1144),FALSE)</f>
        <v>26131</v>
      </c>
      <c r="M1145" s="28">
        <f>VLOOKUP($A1145,'Hospitalisation Details'!$A:$K,COLUMN('Hospitalisation Details'!F1144),FALSE)</f>
        <v>9861.0300000000007</v>
      </c>
      <c r="N1145" s="28" t="str">
        <f>VLOOKUP($A1145,'Hospitalisation Details'!$A:$K,COLUMN('Hospitalisation Details'!G1144),FALSE)</f>
        <v>Tier - 2</v>
      </c>
      <c r="O1145" s="28" t="str">
        <f>VLOOKUP($A1145,'Hospitalisation Details'!$A:$K,COLUMN('Hospitalisation Details'!H1144),FALSE)</f>
        <v>Tier - 2</v>
      </c>
      <c r="P1145" s="28" t="str">
        <f>VLOOKUP($A1145,'Hospitalisation Details'!$A:$K,COLUMN('Hospitalisation Details'!I1144),FALSE)</f>
        <v>R1011</v>
      </c>
      <c r="Q1145" s="29">
        <f>VLOOKUP($A1145,'Hospitalisation Details'!$A:$K,COLUMN('Hospitalisation Details'!K1144),FALSE)</f>
        <v>51</v>
      </c>
    </row>
    <row r="1146" spans="1:17" ht="15.75" customHeight="1" x14ac:dyDescent="0.35">
      <c r="A1146" s="26" t="s">
        <v>1184</v>
      </c>
      <c r="B1146" s="11" t="str">
        <f>VLOOKUP(A1146,'Customer Names'!A:E,COLUMN('Customer Names'!D1145),FALSE)</f>
        <v>Ms. Nicole</v>
      </c>
      <c r="C1146" s="11">
        <f>VLOOKUP($A1146,'Medical Examinations'!$A:$J,COLUMN('Medical Examinations'!B1145),FALSE)</f>
        <v>21.56</v>
      </c>
      <c r="D1146" s="11">
        <f>VLOOKUP($A1146,'Medical Examinations'!$A:$J,COLUMN('Medical Examinations'!C1145),FALSE)</f>
        <v>10.56</v>
      </c>
      <c r="E1146" s="11" t="str">
        <f>VLOOKUP($A1146,'Medical Examinations'!$A:$J,COLUMN('Medical Examinations'!D1145),FALSE)</f>
        <v>No</v>
      </c>
      <c r="F1146" s="11" t="str">
        <f>VLOOKUP($A1146,'Medical Examinations'!$A:$J,COLUMN('Medical Examinations'!E1145),FALSE)</f>
        <v>No</v>
      </c>
      <c r="G1146" s="11" t="str">
        <f>VLOOKUP($A1146,'Medical Examinations'!$A:$J,COLUMN('Medical Examinations'!F1145),FALSE)</f>
        <v>No</v>
      </c>
      <c r="H1146" s="11">
        <f>VLOOKUP($A1146,'Medical Examinations'!$A:$J,COLUMN('Medical Examinations'!G1145),FALSE)</f>
        <v>0</v>
      </c>
      <c r="I1146" s="11" t="str">
        <f>VLOOKUP($A1146,'Medical Examinations'!$A:$J,COLUMN('Medical Examinations'!H1145),FALSE)</f>
        <v>No</v>
      </c>
      <c r="J1146" s="11" t="str">
        <f>VLOOKUP($A1146,'Medical Examinations'!$A:$J,COLUMN('Medical Examinations'!I1145),FALSE)</f>
        <v>Healthy Weight</v>
      </c>
      <c r="K1146" s="11" t="str">
        <f>VLOOKUP($A1146,'Medical Examinations'!$A:$J,COLUMN('Medical Examinations'!J1145),FALSE)</f>
        <v>Diabetes</v>
      </c>
      <c r="L1146" s="27">
        <f>VLOOKUP($A1146,'Hospitalisation Details'!$A:$K,COLUMN('Hospitalisation Details'!J1145),FALSE)</f>
        <v>26229</v>
      </c>
      <c r="M1146" s="28">
        <f>VLOOKUP($A1146,'Hospitalisation Details'!$A:$K,COLUMN('Hospitalisation Details'!F1145),FALSE)</f>
        <v>9855.1299999999992</v>
      </c>
      <c r="N1146" s="28" t="str">
        <f>VLOOKUP($A1146,'Hospitalisation Details'!$A:$K,COLUMN('Hospitalisation Details'!G1145),FALSE)</f>
        <v>Tier - 2</v>
      </c>
      <c r="O1146" s="28" t="str">
        <f>VLOOKUP($A1146,'Hospitalisation Details'!$A:$K,COLUMN('Hospitalisation Details'!H1145),FALSE)</f>
        <v>Tier - 3</v>
      </c>
      <c r="P1146" s="28" t="str">
        <f>VLOOKUP($A1146,'Hospitalisation Details'!$A:$K,COLUMN('Hospitalisation Details'!I1145),FALSE)</f>
        <v>R1013</v>
      </c>
      <c r="Q1146" s="29">
        <f>VLOOKUP($A1146,'Hospitalisation Details'!$A:$K,COLUMN('Hospitalisation Details'!K1145),FALSE)</f>
        <v>51</v>
      </c>
    </row>
    <row r="1147" spans="1:17" ht="15.75" customHeight="1" x14ac:dyDescent="0.35">
      <c r="A1147" s="26" t="s">
        <v>1185</v>
      </c>
      <c r="B1147" s="11" t="str">
        <f>VLOOKUP(A1147,'Customer Names'!A:E,COLUMN('Customer Names'!D1146),FALSE)</f>
        <v>Mr. Toshiyuki</v>
      </c>
      <c r="C1147" s="11">
        <f>VLOOKUP($A1147,'Medical Examinations'!$A:$J,COLUMN('Medical Examinations'!B1146),FALSE)</f>
        <v>31.6</v>
      </c>
      <c r="D1147" s="11">
        <f>VLOOKUP($A1147,'Medical Examinations'!$A:$J,COLUMN('Medical Examinations'!C1146),FALSE)</f>
        <v>6.79</v>
      </c>
      <c r="E1147" s="11" t="str">
        <f>VLOOKUP($A1147,'Medical Examinations'!$A:$J,COLUMN('Medical Examinations'!D1146),FALSE)</f>
        <v>No</v>
      </c>
      <c r="F1147" s="11" t="str">
        <f>VLOOKUP($A1147,'Medical Examinations'!$A:$J,COLUMN('Medical Examinations'!E1146),FALSE)</f>
        <v>No</v>
      </c>
      <c r="G1147" s="11" t="str">
        <f>VLOOKUP($A1147,'Medical Examinations'!$A:$J,COLUMN('Medical Examinations'!F1146),FALSE)</f>
        <v>No</v>
      </c>
      <c r="H1147" s="11">
        <f>VLOOKUP($A1147,'Medical Examinations'!$A:$J,COLUMN('Medical Examinations'!G1146),FALSE)</f>
        <v>0</v>
      </c>
      <c r="I1147" s="11" t="str">
        <f>VLOOKUP($A1147,'Medical Examinations'!$A:$J,COLUMN('Medical Examinations'!H1146),FALSE)</f>
        <v>No</v>
      </c>
      <c r="J1147" s="11" t="str">
        <f>VLOOKUP($A1147,'Medical Examinations'!$A:$J,COLUMN('Medical Examinations'!I1146),FALSE)</f>
        <v>Obesity</v>
      </c>
      <c r="K1147" s="11" t="str">
        <f>VLOOKUP($A1147,'Medical Examinations'!$A:$J,COLUMN('Medical Examinations'!J1146),FALSE)</f>
        <v>Diabetes</v>
      </c>
      <c r="L1147" s="27">
        <f>VLOOKUP($A1147,'Hospitalisation Details'!$A:$K,COLUMN('Hospitalisation Details'!J1146),FALSE)</f>
        <v>25146</v>
      </c>
      <c r="M1147" s="28">
        <f>VLOOKUP($A1147,'Hospitalisation Details'!$A:$K,COLUMN('Hospitalisation Details'!F1146),FALSE)</f>
        <v>9850.43</v>
      </c>
      <c r="N1147" s="28" t="str">
        <f>VLOOKUP($A1147,'Hospitalisation Details'!$A:$K,COLUMN('Hospitalisation Details'!G1146),FALSE)</f>
        <v>Tier - 3</v>
      </c>
      <c r="O1147" s="28" t="str">
        <f>VLOOKUP($A1147,'Hospitalisation Details'!$A:$K,COLUMN('Hospitalisation Details'!H1146),FALSE)</f>
        <v>Tier - 3</v>
      </c>
      <c r="P1147" s="28" t="str">
        <f>VLOOKUP($A1147,'Hospitalisation Details'!$A:$K,COLUMN('Hospitalisation Details'!I1146),FALSE)</f>
        <v>R1011</v>
      </c>
      <c r="Q1147" s="29">
        <f>VLOOKUP($A1147,'Hospitalisation Details'!$A:$K,COLUMN('Hospitalisation Details'!K1146),FALSE)</f>
        <v>54</v>
      </c>
    </row>
    <row r="1148" spans="1:17" ht="15.75" customHeight="1" x14ac:dyDescent="0.35">
      <c r="A1148" s="26" t="s">
        <v>1186</v>
      </c>
      <c r="B1148" s="11" t="str">
        <f>VLOOKUP(A1148,'Customer Names'!A:E,COLUMN('Customer Names'!D1147),FALSE)</f>
        <v>Mr. Tom</v>
      </c>
      <c r="C1148" s="11">
        <f>VLOOKUP($A1148,'Medical Examinations'!$A:$J,COLUMN('Medical Examinations'!B1147),FALSE)</f>
        <v>42.93</v>
      </c>
      <c r="D1148" s="11">
        <f>VLOOKUP($A1148,'Medical Examinations'!$A:$J,COLUMN('Medical Examinations'!C1147),FALSE)</f>
        <v>4.8</v>
      </c>
      <c r="E1148" s="11" t="str">
        <f>VLOOKUP($A1148,'Medical Examinations'!$A:$J,COLUMN('Medical Examinations'!D1147),FALSE)</f>
        <v>No</v>
      </c>
      <c r="F1148" s="11" t="str">
        <f>VLOOKUP($A1148,'Medical Examinations'!$A:$J,COLUMN('Medical Examinations'!E1147),FALSE)</f>
        <v>No</v>
      </c>
      <c r="G1148" s="11" t="str">
        <f>VLOOKUP($A1148,'Medical Examinations'!$A:$J,COLUMN('Medical Examinations'!F1147),FALSE)</f>
        <v>No</v>
      </c>
      <c r="H1148" s="11">
        <f>VLOOKUP($A1148,'Medical Examinations'!$A:$J,COLUMN('Medical Examinations'!G1147),FALSE)</f>
        <v>1</v>
      </c>
      <c r="I1148" s="11" t="str">
        <f>VLOOKUP($A1148,'Medical Examinations'!$A:$J,COLUMN('Medical Examinations'!H1147),FALSE)</f>
        <v>No</v>
      </c>
      <c r="J1148" s="11" t="str">
        <f>VLOOKUP($A1148,'Medical Examinations'!$A:$J,COLUMN('Medical Examinations'!I1147),FALSE)</f>
        <v>Obesity</v>
      </c>
      <c r="K1148" s="11" t="str">
        <f>VLOOKUP($A1148,'Medical Examinations'!$A:$J,COLUMN('Medical Examinations'!J1147),FALSE)</f>
        <v>Normal</v>
      </c>
      <c r="L1148" s="27">
        <f>VLOOKUP($A1148,'Hospitalisation Details'!$A:$K,COLUMN('Hospitalisation Details'!J1147),FALSE)</f>
        <v>33829</v>
      </c>
      <c r="M1148" s="28">
        <f>VLOOKUP($A1148,'Hospitalisation Details'!$A:$K,COLUMN('Hospitalisation Details'!F1147),FALSE)</f>
        <v>9844.4500000000007</v>
      </c>
      <c r="N1148" s="28" t="str">
        <f>VLOOKUP($A1148,'Hospitalisation Details'!$A:$K,COLUMN('Hospitalisation Details'!G1147),FALSE)</f>
        <v>Tier - 2</v>
      </c>
      <c r="O1148" s="28" t="str">
        <f>VLOOKUP($A1148,'Hospitalisation Details'!$A:$K,COLUMN('Hospitalisation Details'!H1147),FALSE)</f>
        <v>Tier - 1</v>
      </c>
      <c r="P1148" s="28" t="str">
        <f>VLOOKUP($A1148,'Hospitalisation Details'!$A:$K,COLUMN('Hospitalisation Details'!I1147),FALSE)</f>
        <v>R1012</v>
      </c>
      <c r="Q1148" s="29">
        <f>VLOOKUP($A1148,'Hospitalisation Details'!$A:$K,COLUMN('Hospitalisation Details'!K1147),FALSE)</f>
        <v>30</v>
      </c>
    </row>
    <row r="1149" spans="1:17" ht="15.75" customHeight="1" x14ac:dyDescent="0.35">
      <c r="A1149" s="26" t="s">
        <v>1187</v>
      </c>
      <c r="B1149" s="11" t="str">
        <f>VLOOKUP(A1149,'Customer Names'!A:E,COLUMN('Customer Names'!D1148),FALSE)</f>
        <v>Mr. Brian</v>
      </c>
      <c r="C1149" s="11">
        <f>VLOOKUP($A1149,'Medical Examinations'!$A:$J,COLUMN('Medical Examinations'!B1148),FALSE)</f>
        <v>26.72</v>
      </c>
      <c r="D1149" s="11">
        <f>VLOOKUP($A1149,'Medical Examinations'!$A:$J,COLUMN('Medical Examinations'!C1148),FALSE)</f>
        <v>5.75</v>
      </c>
      <c r="E1149" s="11" t="str">
        <f>VLOOKUP($A1149,'Medical Examinations'!$A:$J,COLUMN('Medical Examinations'!D1148),FALSE)</f>
        <v>No</v>
      </c>
      <c r="F1149" s="11" t="str">
        <f>VLOOKUP($A1149,'Medical Examinations'!$A:$J,COLUMN('Medical Examinations'!E1148),FALSE)</f>
        <v>No</v>
      </c>
      <c r="G1149" s="11" t="str">
        <f>VLOOKUP($A1149,'Medical Examinations'!$A:$J,COLUMN('Medical Examinations'!F1148),FALSE)</f>
        <v>No</v>
      </c>
      <c r="H1149" s="11">
        <f>VLOOKUP($A1149,'Medical Examinations'!$A:$J,COLUMN('Medical Examinations'!G1148),FALSE)</f>
        <v>2</v>
      </c>
      <c r="I1149" s="11" t="str">
        <f>VLOOKUP($A1149,'Medical Examinations'!$A:$J,COLUMN('Medical Examinations'!H1148),FALSE)</f>
        <v>No</v>
      </c>
      <c r="J1149" s="11" t="str">
        <f>VLOOKUP($A1149,'Medical Examinations'!$A:$J,COLUMN('Medical Examinations'!I1148),FALSE)</f>
        <v>Overweight</v>
      </c>
      <c r="K1149" s="11" t="str">
        <f>VLOOKUP($A1149,'Medical Examinations'!$A:$J,COLUMN('Medical Examinations'!J1148),FALSE)</f>
        <v>Prediabetes</v>
      </c>
      <c r="L1149" s="27">
        <f>VLOOKUP($A1149,'Hospitalisation Details'!$A:$K,COLUMN('Hospitalisation Details'!J1148),FALSE)</f>
        <v>26568</v>
      </c>
      <c r="M1149" s="28">
        <f>VLOOKUP($A1149,'Hospitalisation Details'!$A:$K,COLUMN('Hospitalisation Details'!F1148),FALSE)</f>
        <v>9836.2099999999991</v>
      </c>
      <c r="N1149" s="28" t="str">
        <f>VLOOKUP($A1149,'Hospitalisation Details'!$A:$K,COLUMN('Hospitalisation Details'!G1148),FALSE)</f>
        <v>Tier - 2</v>
      </c>
      <c r="O1149" s="28" t="str">
        <f>VLOOKUP($A1149,'Hospitalisation Details'!$A:$K,COLUMN('Hospitalisation Details'!H1148),FALSE)</f>
        <v>Tier - 3</v>
      </c>
      <c r="P1149" s="28" t="str">
        <f>VLOOKUP($A1149,'Hospitalisation Details'!$A:$K,COLUMN('Hospitalisation Details'!I1148),FALSE)</f>
        <v>R1021</v>
      </c>
      <c r="Q1149" s="29">
        <f>VLOOKUP($A1149,'Hospitalisation Details'!$A:$K,COLUMN('Hospitalisation Details'!K1148),FALSE)</f>
        <v>50</v>
      </c>
    </row>
    <row r="1150" spans="1:17" ht="15.75" customHeight="1" x14ac:dyDescent="0.35">
      <c r="A1150" s="26" t="s">
        <v>1188</v>
      </c>
      <c r="B1150" s="11" t="str">
        <f>VLOOKUP(A1150,'Customer Names'!A:E,COLUMN('Customer Names'!D1149),FALSE)</f>
        <v>Mr. Matthew</v>
      </c>
      <c r="C1150" s="11">
        <f>VLOOKUP($A1150,'Medical Examinations'!$A:$J,COLUMN('Medical Examinations'!B1149),FALSE)</f>
        <v>26.67</v>
      </c>
      <c r="D1150" s="11">
        <f>VLOOKUP($A1150,'Medical Examinations'!$A:$J,COLUMN('Medical Examinations'!C1149),FALSE)</f>
        <v>5.81</v>
      </c>
      <c r="E1150" s="11" t="str">
        <f>VLOOKUP($A1150,'Medical Examinations'!$A:$J,COLUMN('Medical Examinations'!D1149),FALSE)</f>
        <v>No</v>
      </c>
      <c r="F1150" s="11" t="str">
        <f>VLOOKUP($A1150,'Medical Examinations'!$A:$J,COLUMN('Medical Examinations'!E1149),FALSE)</f>
        <v>No</v>
      </c>
      <c r="G1150" s="11" t="str">
        <f>VLOOKUP($A1150,'Medical Examinations'!$A:$J,COLUMN('Medical Examinations'!F1149),FALSE)</f>
        <v>No</v>
      </c>
      <c r="H1150" s="11">
        <f>VLOOKUP($A1150,'Medical Examinations'!$A:$J,COLUMN('Medical Examinations'!G1149),FALSE)</f>
        <v>2</v>
      </c>
      <c r="I1150" s="11" t="str">
        <f>VLOOKUP($A1150,'Medical Examinations'!$A:$J,COLUMN('Medical Examinations'!H1149),FALSE)</f>
        <v>No</v>
      </c>
      <c r="J1150" s="11" t="str">
        <f>VLOOKUP($A1150,'Medical Examinations'!$A:$J,COLUMN('Medical Examinations'!I1149),FALSE)</f>
        <v>Overweight</v>
      </c>
      <c r="K1150" s="11" t="str">
        <f>VLOOKUP($A1150,'Medical Examinations'!$A:$J,COLUMN('Medical Examinations'!J1149),FALSE)</f>
        <v>Prediabetes</v>
      </c>
      <c r="L1150" s="27">
        <f>VLOOKUP($A1150,'Hospitalisation Details'!$A:$K,COLUMN('Hospitalisation Details'!J1149),FALSE)</f>
        <v>26478</v>
      </c>
      <c r="M1150" s="28">
        <f>VLOOKUP($A1150,'Hospitalisation Details'!$A:$K,COLUMN('Hospitalisation Details'!F1149),FALSE)</f>
        <v>9819.25</v>
      </c>
      <c r="N1150" s="28" t="str">
        <f>VLOOKUP($A1150,'Hospitalisation Details'!$A:$K,COLUMN('Hospitalisation Details'!G1149),FALSE)</f>
        <v>Tier - 2</v>
      </c>
      <c r="O1150" s="28" t="str">
        <f>VLOOKUP($A1150,'Hospitalisation Details'!$A:$K,COLUMN('Hospitalisation Details'!H1149),FALSE)</f>
        <v>Tier - 2</v>
      </c>
      <c r="P1150" s="28" t="str">
        <f>VLOOKUP($A1150,'Hospitalisation Details'!$A:$K,COLUMN('Hospitalisation Details'!I1149),FALSE)</f>
        <v>R1021</v>
      </c>
      <c r="Q1150" s="29">
        <f>VLOOKUP($A1150,'Hospitalisation Details'!$A:$K,COLUMN('Hospitalisation Details'!K1149),FALSE)</f>
        <v>50</v>
      </c>
    </row>
    <row r="1151" spans="1:17" ht="15.75" customHeight="1" x14ac:dyDescent="0.35">
      <c r="A1151" s="26" t="s">
        <v>1189</v>
      </c>
      <c r="B1151" s="11" t="str">
        <f>VLOOKUP(A1151,'Customer Names'!A:E,COLUMN('Customer Names'!D1150),FALSE)</f>
        <v>Ms. Julee</v>
      </c>
      <c r="C1151" s="11">
        <f>VLOOKUP($A1151,'Medical Examinations'!$A:$J,COLUMN('Medical Examinations'!B1150),FALSE)</f>
        <v>42.68</v>
      </c>
      <c r="D1151" s="11">
        <f>VLOOKUP($A1151,'Medical Examinations'!$A:$J,COLUMN('Medical Examinations'!C1150),FALSE)</f>
        <v>9.2799999999999994</v>
      </c>
      <c r="E1151" s="11" t="str">
        <f>VLOOKUP($A1151,'Medical Examinations'!$A:$J,COLUMN('Medical Examinations'!D1150),FALSE)</f>
        <v>No</v>
      </c>
      <c r="F1151" s="11" t="str">
        <f>VLOOKUP($A1151,'Medical Examinations'!$A:$J,COLUMN('Medical Examinations'!E1150),FALSE)</f>
        <v>No</v>
      </c>
      <c r="G1151" s="11" t="str">
        <f>VLOOKUP($A1151,'Medical Examinations'!$A:$J,COLUMN('Medical Examinations'!F1150),FALSE)</f>
        <v>No</v>
      </c>
      <c r="H1151" s="11">
        <f>VLOOKUP($A1151,'Medical Examinations'!$A:$J,COLUMN('Medical Examinations'!G1150),FALSE)</f>
        <v>2</v>
      </c>
      <c r="I1151" s="11" t="str">
        <f>VLOOKUP($A1151,'Medical Examinations'!$A:$J,COLUMN('Medical Examinations'!H1150),FALSE)</f>
        <v>No</v>
      </c>
      <c r="J1151" s="11" t="str">
        <f>VLOOKUP($A1151,'Medical Examinations'!$A:$J,COLUMN('Medical Examinations'!I1150),FALSE)</f>
        <v>Obesity</v>
      </c>
      <c r="K1151" s="11" t="str">
        <f>VLOOKUP($A1151,'Medical Examinations'!$A:$J,COLUMN('Medical Examinations'!J1150),FALSE)</f>
        <v>Diabetes</v>
      </c>
      <c r="L1151" s="27">
        <f>VLOOKUP($A1151,'Hospitalisation Details'!$A:$K,COLUMN('Hospitalisation Details'!J1150),FALSE)</f>
        <v>26924</v>
      </c>
      <c r="M1151" s="28">
        <f>VLOOKUP($A1151,'Hospitalisation Details'!$A:$K,COLUMN('Hospitalisation Details'!F1150),FALSE)</f>
        <v>9800.89</v>
      </c>
      <c r="N1151" s="28" t="str">
        <f>VLOOKUP($A1151,'Hospitalisation Details'!$A:$K,COLUMN('Hospitalisation Details'!G1150),FALSE)</f>
        <v>Tier - 2</v>
      </c>
      <c r="O1151" s="28" t="str">
        <f>VLOOKUP($A1151,'Hospitalisation Details'!$A:$K,COLUMN('Hospitalisation Details'!H1150),FALSE)</f>
        <v>Tier - 1</v>
      </c>
      <c r="P1151" s="28" t="str">
        <f>VLOOKUP($A1151,'Hospitalisation Details'!$A:$K,COLUMN('Hospitalisation Details'!I1150),FALSE)</f>
        <v>R1013</v>
      </c>
      <c r="Q1151" s="29">
        <f>VLOOKUP($A1151,'Hospitalisation Details'!$A:$K,COLUMN('Hospitalisation Details'!K1150),FALSE)</f>
        <v>49</v>
      </c>
    </row>
    <row r="1152" spans="1:17" ht="15.75" customHeight="1" x14ac:dyDescent="0.35">
      <c r="A1152" s="26" t="s">
        <v>1190</v>
      </c>
      <c r="B1152" s="11" t="str">
        <f>VLOOKUP(A1152,'Customer Names'!A:E,COLUMN('Customer Names'!D1151),FALSE)</f>
        <v>Mr. Christopher</v>
      </c>
      <c r="C1152" s="11">
        <f>VLOOKUP($A1152,'Medical Examinations'!$A:$J,COLUMN('Medical Examinations'!B1151),FALSE)</f>
        <v>24.31</v>
      </c>
      <c r="D1152" s="11">
        <f>VLOOKUP($A1152,'Medical Examinations'!$A:$J,COLUMN('Medical Examinations'!C1151),FALSE)</f>
        <v>6.37</v>
      </c>
      <c r="E1152" s="11" t="str">
        <f>VLOOKUP($A1152,'Medical Examinations'!$A:$J,COLUMN('Medical Examinations'!D1151),FALSE)</f>
        <v>No</v>
      </c>
      <c r="F1152" s="11" t="str">
        <f>VLOOKUP($A1152,'Medical Examinations'!$A:$J,COLUMN('Medical Examinations'!E1151),FALSE)</f>
        <v>No</v>
      </c>
      <c r="G1152" s="11" t="str">
        <f>VLOOKUP($A1152,'Medical Examinations'!$A:$J,COLUMN('Medical Examinations'!F1151),FALSE)</f>
        <v>No</v>
      </c>
      <c r="H1152" s="11">
        <f>VLOOKUP($A1152,'Medical Examinations'!$A:$J,COLUMN('Medical Examinations'!G1151),FALSE)</f>
        <v>0</v>
      </c>
      <c r="I1152" s="11" t="str">
        <f>VLOOKUP($A1152,'Medical Examinations'!$A:$J,COLUMN('Medical Examinations'!H1151),FALSE)</f>
        <v>No</v>
      </c>
      <c r="J1152" s="11" t="str">
        <f>VLOOKUP($A1152,'Medical Examinations'!$A:$J,COLUMN('Medical Examinations'!I1151),FALSE)</f>
        <v>Healthy Weight</v>
      </c>
      <c r="K1152" s="11" t="str">
        <f>VLOOKUP($A1152,'Medical Examinations'!$A:$J,COLUMN('Medical Examinations'!J1151),FALSE)</f>
        <v>Prediabetes</v>
      </c>
      <c r="L1152" s="27">
        <f>VLOOKUP($A1152,'Hospitalisation Details'!$A:$K,COLUMN('Hospitalisation Details'!J1151),FALSE)</f>
        <v>28283</v>
      </c>
      <c r="M1152" s="28">
        <f>VLOOKUP($A1152,'Hospitalisation Details'!$A:$K,COLUMN('Hospitalisation Details'!F1151),FALSE)</f>
        <v>9788.8700000000008</v>
      </c>
      <c r="N1152" s="28" t="str">
        <f>VLOOKUP($A1152,'Hospitalisation Details'!$A:$K,COLUMN('Hospitalisation Details'!G1151),FALSE)</f>
        <v>Tier - 3</v>
      </c>
      <c r="O1152" s="28" t="str">
        <f>VLOOKUP($A1152,'Hospitalisation Details'!$A:$K,COLUMN('Hospitalisation Details'!H1151),FALSE)</f>
        <v>Tier - 2</v>
      </c>
      <c r="P1152" s="28" t="str">
        <f>VLOOKUP($A1152,'Hospitalisation Details'!$A:$K,COLUMN('Hospitalisation Details'!I1151),FALSE)</f>
        <v>R1013</v>
      </c>
      <c r="Q1152" s="29">
        <f>VLOOKUP($A1152,'Hospitalisation Details'!$A:$K,COLUMN('Hospitalisation Details'!K1151),FALSE)</f>
        <v>46</v>
      </c>
    </row>
    <row r="1153" spans="1:17" ht="15.75" customHeight="1" x14ac:dyDescent="0.35">
      <c r="A1153" s="26" t="s">
        <v>1191</v>
      </c>
      <c r="B1153" s="11" t="str">
        <f>VLOOKUP(A1153,'Customer Names'!A:E,COLUMN('Customer Names'!D1152),FALSE)</f>
        <v>Mr. Ciaran</v>
      </c>
      <c r="C1153" s="11">
        <f>VLOOKUP($A1153,'Medical Examinations'!$A:$J,COLUMN('Medical Examinations'!B1152),FALSE)</f>
        <v>44.75</v>
      </c>
      <c r="D1153" s="11">
        <f>VLOOKUP($A1153,'Medical Examinations'!$A:$J,COLUMN('Medical Examinations'!C1152),FALSE)</f>
        <v>5.09</v>
      </c>
      <c r="E1153" s="11" t="str">
        <f>VLOOKUP($A1153,'Medical Examinations'!$A:$J,COLUMN('Medical Examinations'!D1152),FALSE)</f>
        <v>Yes</v>
      </c>
      <c r="F1153" s="11" t="str">
        <f>VLOOKUP($A1153,'Medical Examinations'!$A:$J,COLUMN('Medical Examinations'!E1152),FALSE)</f>
        <v>No</v>
      </c>
      <c r="G1153" s="11" t="str">
        <f>VLOOKUP($A1153,'Medical Examinations'!$A:$J,COLUMN('Medical Examinations'!F1152),FALSE)</f>
        <v>No</v>
      </c>
      <c r="H1153" s="11">
        <f>VLOOKUP($A1153,'Medical Examinations'!$A:$J,COLUMN('Medical Examinations'!G1152),FALSE)</f>
        <v>0</v>
      </c>
      <c r="I1153" s="11" t="str">
        <f>VLOOKUP($A1153,'Medical Examinations'!$A:$J,COLUMN('Medical Examinations'!H1152),FALSE)</f>
        <v>No</v>
      </c>
      <c r="J1153" s="11" t="str">
        <f>VLOOKUP($A1153,'Medical Examinations'!$A:$J,COLUMN('Medical Examinations'!I1152),FALSE)</f>
        <v>Obesity</v>
      </c>
      <c r="K1153" s="11" t="str">
        <f>VLOOKUP($A1153,'Medical Examinations'!$A:$J,COLUMN('Medical Examinations'!J1152),FALSE)</f>
        <v>Normal</v>
      </c>
      <c r="L1153" s="27">
        <f>VLOOKUP($A1153,'Hospitalisation Details'!$A:$K,COLUMN('Hospitalisation Details'!J1152),FALSE)</f>
        <v>35285</v>
      </c>
      <c r="M1153" s="28">
        <f>VLOOKUP($A1153,'Hospitalisation Details'!$A:$K,COLUMN('Hospitalisation Details'!F1152),FALSE)</f>
        <v>9787.32</v>
      </c>
      <c r="N1153" s="28" t="str">
        <f>VLOOKUP($A1153,'Hospitalisation Details'!$A:$K,COLUMN('Hospitalisation Details'!G1152),FALSE)</f>
        <v>Tier - 2</v>
      </c>
      <c r="O1153" s="28" t="str">
        <f>VLOOKUP($A1153,'Hospitalisation Details'!$A:$K,COLUMN('Hospitalisation Details'!H1152),FALSE)</f>
        <v>Tier - 3</v>
      </c>
      <c r="P1153" s="28" t="str">
        <f>VLOOKUP($A1153,'Hospitalisation Details'!$A:$K,COLUMN('Hospitalisation Details'!I1152),FALSE)</f>
        <v>R1023</v>
      </c>
      <c r="Q1153" s="29">
        <f>VLOOKUP($A1153,'Hospitalisation Details'!$A:$K,COLUMN('Hospitalisation Details'!K1152),FALSE)</f>
        <v>26</v>
      </c>
    </row>
    <row r="1154" spans="1:17" ht="15.75" customHeight="1" x14ac:dyDescent="0.35">
      <c r="A1154" s="26" t="s">
        <v>1192</v>
      </c>
      <c r="B1154" s="11" t="str">
        <f>VLOOKUP(A1154,'Customer Names'!A:E,COLUMN('Customer Names'!D1153),FALSE)</f>
        <v>Ms. Kara</v>
      </c>
      <c r="C1154" s="11">
        <f>VLOOKUP($A1154,'Medical Examinations'!$A:$J,COLUMN('Medical Examinations'!B1153),FALSE)</f>
        <v>30.78</v>
      </c>
      <c r="D1154" s="11">
        <f>VLOOKUP($A1154,'Medical Examinations'!$A:$J,COLUMN('Medical Examinations'!C1153),FALSE)</f>
        <v>7.94</v>
      </c>
      <c r="E1154" s="11" t="str">
        <f>VLOOKUP($A1154,'Medical Examinations'!$A:$J,COLUMN('Medical Examinations'!D1153),FALSE)</f>
        <v>No</v>
      </c>
      <c r="F1154" s="11" t="str">
        <f>VLOOKUP($A1154,'Medical Examinations'!$A:$J,COLUMN('Medical Examinations'!E1153),FALSE)</f>
        <v>No</v>
      </c>
      <c r="G1154" s="11" t="str">
        <f>VLOOKUP($A1154,'Medical Examinations'!$A:$J,COLUMN('Medical Examinations'!F1153),FALSE)</f>
        <v>No</v>
      </c>
      <c r="H1154" s="11">
        <f>VLOOKUP($A1154,'Medical Examinations'!$A:$J,COLUMN('Medical Examinations'!G1153),FALSE)</f>
        <v>2</v>
      </c>
      <c r="I1154" s="11" t="str">
        <f>VLOOKUP($A1154,'Medical Examinations'!$A:$J,COLUMN('Medical Examinations'!H1153),FALSE)</f>
        <v>No</v>
      </c>
      <c r="J1154" s="11" t="str">
        <f>VLOOKUP($A1154,'Medical Examinations'!$A:$J,COLUMN('Medical Examinations'!I1153),FALSE)</f>
        <v>Obesity</v>
      </c>
      <c r="K1154" s="11" t="str">
        <f>VLOOKUP($A1154,'Medical Examinations'!$A:$J,COLUMN('Medical Examinations'!J1153),FALSE)</f>
        <v>Diabetes</v>
      </c>
      <c r="L1154" s="27">
        <f>VLOOKUP($A1154,'Hospitalisation Details'!$A:$K,COLUMN('Hospitalisation Details'!J1153),FALSE)</f>
        <v>26852</v>
      </c>
      <c r="M1154" s="28">
        <f>VLOOKUP($A1154,'Hospitalisation Details'!$A:$K,COLUMN('Hospitalisation Details'!F1153),FALSE)</f>
        <v>9778.35</v>
      </c>
      <c r="N1154" s="28" t="str">
        <f>VLOOKUP($A1154,'Hospitalisation Details'!$A:$K,COLUMN('Hospitalisation Details'!G1153),FALSE)</f>
        <v>Tier - 2</v>
      </c>
      <c r="O1154" s="28" t="str">
        <f>VLOOKUP($A1154,'Hospitalisation Details'!$A:$K,COLUMN('Hospitalisation Details'!H1153),FALSE)</f>
        <v>Tier - 2</v>
      </c>
      <c r="P1154" s="28" t="str">
        <f>VLOOKUP($A1154,'Hospitalisation Details'!$A:$K,COLUMN('Hospitalisation Details'!I1153),FALSE)</f>
        <v>R1024</v>
      </c>
      <c r="Q1154" s="29">
        <f>VLOOKUP($A1154,'Hospitalisation Details'!$A:$K,COLUMN('Hospitalisation Details'!K1153),FALSE)</f>
        <v>49</v>
      </c>
    </row>
    <row r="1155" spans="1:17" ht="15.75" customHeight="1" x14ac:dyDescent="0.35">
      <c r="A1155" s="26" t="s">
        <v>1193</v>
      </c>
      <c r="B1155" s="11" t="str">
        <f>VLOOKUP(A1155,'Customer Names'!A:E,COLUMN('Customer Names'!D1154),FALSE)</f>
        <v>Ms. Makie</v>
      </c>
      <c r="C1155" s="11">
        <f>VLOOKUP($A1155,'Medical Examinations'!$A:$J,COLUMN('Medical Examinations'!B1154),FALSE)</f>
        <v>21.86</v>
      </c>
      <c r="D1155" s="11">
        <f>VLOOKUP($A1155,'Medical Examinations'!$A:$J,COLUMN('Medical Examinations'!C1154),FALSE)</f>
        <v>10.95</v>
      </c>
      <c r="E1155" s="11" t="str">
        <f>VLOOKUP($A1155,'Medical Examinations'!$A:$J,COLUMN('Medical Examinations'!D1154),FALSE)</f>
        <v>No</v>
      </c>
      <c r="F1155" s="11" t="str">
        <f>VLOOKUP($A1155,'Medical Examinations'!$A:$J,COLUMN('Medical Examinations'!E1154),FALSE)</f>
        <v>No</v>
      </c>
      <c r="G1155" s="11" t="str">
        <f>VLOOKUP($A1155,'Medical Examinations'!$A:$J,COLUMN('Medical Examinations'!F1154),FALSE)</f>
        <v>No</v>
      </c>
      <c r="H1155" s="11">
        <f>VLOOKUP($A1155,'Medical Examinations'!$A:$J,COLUMN('Medical Examinations'!G1154),FALSE)</f>
        <v>0</v>
      </c>
      <c r="I1155" s="11" t="str">
        <f>VLOOKUP($A1155,'Medical Examinations'!$A:$J,COLUMN('Medical Examinations'!H1154),FALSE)</f>
        <v>No</v>
      </c>
      <c r="J1155" s="11" t="str">
        <f>VLOOKUP($A1155,'Medical Examinations'!$A:$J,COLUMN('Medical Examinations'!I1154),FALSE)</f>
        <v>Healthy Weight</v>
      </c>
      <c r="K1155" s="11" t="str">
        <f>VLOOKUP($A1155,'Medical Examinations'!$A:$J,COLUMN('Medical Examinations'!J1154),FALSE)</f>
        <v>Diabetes</v>
      </c>
      <c r="L1155" s="27">
        <f>VLOOKUP($A1155,'Hospitalisation Details'!$A:$K,COLUMN('Hospitalisation Details'!J1154),FALSE)</f>
        <v>23990</v>
      </c>
      <c r="M1155" s="28">
        <f>VLOOKUP($A1155,'Hospitalisation Details'!$A:$K,COLUMN('Hospitalisation Details'!F1154),FALSE)</f>
        <v>9764.08</v>
      </c>
      <c r="N1155" s="28" t="str">
        <f>VLOOKUP($A1155,'Hospitalisation Details'!$A:$K,COLUMN('Hospitalisation Details'!G1154),FALSE)</f>
        <v>Tier - 3</v>
      </c>
      <c r="O1155" s="28" t="str">
        <f>VLOOKUP($A1155,'Hospitalisation Details'!$A:$K,COLUMN('Hospitalisation Details'!H1154),FALSE)</f>
        <v>Tier - 1</v>
      </c>
      <c r="P1155" s="28" t="str">
        <f>VLOOKUP($A1155,'Hospitalisation Details'!$A:$K,COLUMN('Hospitalisation Details'!I1154),FALSE)</f>
        <v>R1012</v>
      </c>
      <c r="Q1155" s="29">
        <f>VLOOKUP($A1155,'Hospitalisation Details'!$A:$K,COLUMN('Hospitalisation Details'!K1154),FALSE)</f>
        <v>57</v>
      </c>
    </row>
    <row r="1156" spans="1:17" ht="15.75" customHeight="1" x14ac:dyDescent="0.35">
      <c r="A1156" s="26" t="s">
        <v>1194</v>
      </c>
      <c r="B1156" s="11" t="str">
        <f>VLOOKUP(A1156,'Customer Names'!A:E,COLUMN('Customer Names'!D1155),FALSE)</f>
        <v>Ms. Emily</v>
      </c>
      <c r="C1156" s="11">
        <f>VLOOKUP($A1156,'Medical Examinations'!$A:$J,COLUMN('Medical Examinations'!B1155),FALSE)</f>
        <v>49.09</v>
      </c>
      <c r="D1156" s="11">
        <f>VLOOKUP($A1156,'Medical Examinations'!$A:$J,COLUMN('Medical Examinations'!C1155),FALSE)</f>
        <v>6.3</v>
      </c>
      <c r="E1156" s="11" t="str">
        <f>VLOOKUP($A1156,'Medical Examinations'!$A:$J,COLUMN('Medical Examinations'!D1155),FALSE)</f>
        <v>Yes</v>
      </c>
      <c r="F1156" s="11" t="str">
        <f>VLOOKUP($A1156,'Medical Examinations'!$A:$J,COLUMN('Medical Examinations'!E1155),FALSE)</f>
        <v>No</v>
      </c>
      <c r="G1156" s="11" t="str">
        <f>VLOOKUP($A1156,'Medical Examinations'!$A:$J,COLUMN('Medical Examinations'!F1155),FALSE)</f>
        <v>No</v>
      </c>
      <c r="H1156" s="11">
        <f>VLOOKUP($A1156,'Medical Examinations'!$A:$J,COLUMN('Medical Examinations'!G1155),FALSE)</f>
        <v>0</v>
      </c>
      <c r="I1156" s="11" t="str">
        <f>VLOOKUP($A1156,'Medical Examinations'!$A:$J,COLUMN('Medical Examinations'!H1155),FALSE)</f>
        <v>No</v>
      </c>
      <c r="J1156" s="11" t="str">
        <f>VLOOKUP($A1156,'Medical Examinations'!$A:$J,COLUMN('Medical Examinations'!I1155),FALSE)</f>
        <v>Obesity</v>
      </c>
      <c r="K1156" s="11" t="str">
        <f>VLOOKUP($A1156,'Medical Examinations'!$A:$J,COLUMN('Medical Examinations'!J1155),FALSE)</f>
        <v>Prediabetes</v>
      </c>
      <c r="L1156" s="27">
        <f>VLOOKUP($A1156,'Hospitalisation Details'!$A:$K,COLUMN('Hospitalisation Details'!J1155),FALSE)</f>
        <v>37086</v>
      </c>
      <c r="M1156" s="28">
        <f>VLOOKUP($A1156,'Hospitalisation Details'!$A:$K,COLUMN('Hospitalisation Details'!F1155),FALSE)</f>
        <v>9753.49</v>
      </c>
      <c r="N1156" s="28" t="str">
        <f>VLOOKUP($A1156,'Hospitalisation Details'!$A:$K,COLUMN('Hospitalisation Details'!G1155),FALSE)</f>
        <v>Tier - 2</v>
      </c>
      <c r="O1156" s="28" t="str">
        <f>VLOOKUP($A1156,'Hospitalisation Details'!$A:$K,COLUMN('Hospitalisation Details'!H1155),FALSE)</f>
        <v>Tier - 2</v>
      </c>
      <c r="P1156" s="28" t="str">
        <f>VLOOKUP($A1156,'Hospitalisation Details'!$A:$K,COLUMN('Hospitalisation Details'!I1155),FALSE)</f>
        <v>R1012</v>
      </c>
      <c r="Q1156" s="29">
        <f>VLOOKUP($A1156,'Hospitalisation Details'!$A:$K,COLUMN('Hospitalisation Details'!K1155),FALSE)</f>
        <v>21</v>
      </c>
    </row>
    <row r="1157" spans="1:17" ht="15.75" customHeight="1" x14ac:dyDescent="0.35">
      <c r="A1157" s="26" t="s">
        <v>1195</v>
      </c>
      <c r="B1157" s="11" t="str">
        <f>VLOOKUP(A1157,'Customer Names'!A:E,COLUMN('Customer Names'!D1156),FALSE)</f>
        <v>Mr. Cary</v>
      </c>
      <c r="C1157" s="11">
        <f>VLOOKUP($A1157,'Medical Examinations'!$A:$J,COLUMN('Medical Examinations'!B1156),FALSE)</f>
        <v>47.74</v>
      </c>
      <c r="D1157" s="11">
        <f>VLOOKUP($A1157,'Medical Examinations'!$A:$J,COLUMN('Medical Examinations'!C1156),FALSE)</f>
        <v>8.0500000000000007</v>
      </c>
      <c r="E1157" s="11" t="str">
        <f>VLOOKUP($A1157,'Medical Examinations'!$A:$J,COLUMN('Medical Examinations'!D1156),FALSE)</f>
        <v>Yes</v>
      </c>
      <c r="F1157" s="11" t="str">
        <f>VLOOKUP($A1157,'Medical Examinations'!$A:$J,COLUMN('Medical Examinations'!E1156),FALSE)</f>
        <v>No</v>
      </c>
      <c r="G1157" s="11" t="str">
        <f>VLOOKUP($A1157,'Medical Examinations'!$A:$J,COLUMN('Medical Examinations'!F1156),FALSE)</f>
        <v>No</v>
      </c>
      <c r="H1157" s="11">
        <f>VLOOKUP($A1157,'Medical Examinations'!$A:$J,COLUMN('Medical Examinations'!G1156),FALSE)</f>
        <v>2</v>
      </c>
      <c r="I1157" s="11" t="str">
        <f>VLOOKUP($A1157,'Medical Examinations'!$A:$J,COLUMN('Medical Examinations'!H1156),FALSE)</f>
        <v>No</v>
      </c>
      <c r="J1157" s="11" t="str">
        <f>VLOOKUP($A1157,'Medical Examinations'!$A:$J,COLUMN('Medical Examinations'!I1156),FALSE)</f>
        <v>Obesity</v>
      </c>
      <c r="K1157" s="11" t="str">
        <f>VLOOKUP($A1157,'Medical Examinations'!$A:$J,COLUMN('Medical Examinations'!J1156),FALSE)</f>
        <v>Diabetes</v>
      </c>
      <c r="L1157" s="27">
        <f>VLOOKUP($A1157,'Hospitalisation Details'!$A:$K,COLUMN('Hospitalisation Details'!J1156),FALSE)</f>
        <v>25753</v>
      </c>
      <c r="M1157" s="28">
        <f>VLOOKUP($A1157,'Hospitalisation Details'!$A:$K,COLUMN('Hospitalisation Details'!F1156),FALSE)</f>
        <v>9748.91</v>
      </c>
      <c r="N1157" s="28" t="str">
        <f>VLOOKUP($A1157,'Hospitalisation Details'!$A:$K,COLUMN('Hospitalisation Details'!G1156),FALSE)</f>
        <v>Tier - 2</v>
      </c>
      <c r="O1157" s="28" t="str">
        <f>VLOOKUP($A1157,'Hospitalisation Details'!$A:$K,COLUMN('Hospitalisation Details'!H1156),FALSE)</f>
        <v>Tier - 1</v>
      </c>
      <c r="P1157" s="28" t="str">
        <f>VLOOKUP($A1157,'Hospitalisation Details'!$A:$K,COLUMN('Hospitalisation Details'!I1156),FALSE)</f>
        <v>R1013</v>
      </c>
      <c r="Q1157" s="29">
        <f>VLOOKUP($A1157,'Hospitalisation Details'!$A:$K,COLUMN('Hospitalisation Details'!K1156),FALSE)</f>
        <v>52</v>
      </c>
    </row>
    <row r="1158" spans="1:17" ht="15.75" customHeight="1" x14ac:dyDescent="0.35">
      <c r="A1158" s="26" t="s">
        <v>1196</v>
      </c>
      <c r="B1158" s="11" t="str">
        <f>VLOOKUP(A1158,'Customer Names'!A:E,COLUMN('Customer Names'!D1157),FALSE)</f>
        <v>Mr. Steven</v>
      </c>
      <c r="C1158" s="11">
        <f>VLOOKUP($A1158,'Medical Examinations'!$A:$J,COLUMN('Medical Examinations'!B1157),FALSE)</f>
        <v>30.2</v>
      </c>
      <c r="D1158" s="11">
        <f>VLOOKUP($A1158,'Medical Examinations'!$A:$J,COLUMN('Medical Examinations'!C1157),FALSE)</f>
        <v>9.8800000000000008</v>
      </c>
      <c r="E1158" s="11" t="str">
        <f>VLOOKUP($A1158,'Medical Examinations'!$A:$J,COLUMN('Medical Examinations'!D1157),FALSE)</f>
        <v>Yes</v>
      </c>
      <c r="F1158" s="11" t="str">
        <f>VLOOKUP($A1158,'Medical Examinations'!$A:$J,COLUMN('Medical Examinations'!E1157),FALSE)</f>
        <v>No</v>
      </c>
      <c r="G1158" s="11" t="str">
        <f>VLOOKUP($A1158,'Medical Examinations'!$A:$J,COLUMN('Medical Examinations'!F1157),FALSE)</f>
        <v>No</v>
      </c>
      <c r="H1158" s="11">
        <f>VLOOKUP($A1158,'Medical Examinations'!$A:$J,COLUMN('Medical Examinations'!G1157),FALSE)</f>
        <v>2</v>
      </c>
      <c r="I1158" s="11" t="str">
        <f>VLOOKUP($A1158,'Medical Examinations'!$A:$J,COLUMN('Medical Examinations'!H1157),FALSE)</f>
        <v>No</v>
      </c>
      <c r="J1158" s="11" t="str">
        <f>VLOOKUP($A1158,'Medical Examinations'!$A:$J,COLUMN('Medical Examinations'!I1157),FALSE)</f>
        <v>Obesity</v>
      </c>
      <c r="K1158" s="11" t="str">
        <f>VLOOKUP($A1158,'Medical Examinations'!$A:$J,COLUMN('Medical Examinations'!J1157),FALSE)</f>
        <v>Diabetes</v>
      </c>
      <c r="L1158" s="27">
        <f>VLOOKUP($A1158,'Hospitalisation Details'!$A:$K,COLUMN('Hospitalisation Details'!J1157),FALSE)</f>
        <v>25798</v>
      </c>
      <c r="M1158" s="28">
        <f>VLOOKUP($A1158,'Hospitalisation Details'!$A:$K,COLUMN('Hospitalisation Details'!F1157),FALSE)</f>
        <v>9724.5300000000007</v>
      </c>
      <c r="N1158" s="28" t="str">
        <f>VLOOKUP($A1158,'Hospitalisation Details'!$A:$K,COLUMN('Hospitalisation Details'!G1157),FALSE)</f>
        <v>Tier - 3</v>
      </c>
      <c r="O1158" s="28" t="str">
        <f>VLOOKUP($A1158,'Hospitalisation Details'!$A:$K,COLUMN('Hospitalisation Details'!H1157),FALSE)</f>
        <v>Tier - 1</v>
      </c>
      <c r="P1158" s="28" t="str">
        <f>VLOOKUP($A1158,'Hospitalisation Details'!$A:$K,COLUMN('Hospitalisation Details'!I1157),FALSE)</f>
        <v>R1011</v>
      </c>
      <c r="Q1158" s="29">
        <f>VLOOKUP($A1158,'Hospitalisation Details'!$A:$K,COLUMN('Hospitalisation Details'!K1157),FALSE)</f>
        <v>52</v>
      </c>
    </row>
    <row r="1159" spans="1:17" ht="15.75" customHeight="1" x14ac:dyDescent="0.35">
      <c r="A1159" s="26" t="s">
        <v>1197</v>
      </c>
      <c r="B1159" s="11" t="str">
        <f>VLOOKUP(A1159,'Customer Names'!A:E,COLUMN('Customer Names'!D1158),FALSE)</f>
        <v>Mr. Jose</v>
      </c>
      <c r="C1159" s="11">
        <f>VLOOKUP($A1159,'Medical Examinations'!$A:$J,COLUMN('Medical Examinations'!B1158),FALSE)</f>
        <v>33.25</v>
      </c>
      <c r="D1159" s="11">
        <f>VLOOKUP($A1159,'Medical Examinations'!$A:$J,COLUMN('Medical Examinations'!C1158),FALSE)</f>
        <v>7.42</v>
      </c>
      <c r="E1159" s="11" t="str">
        <f>VLOOKUP($A1159,'Medical Examinations'!$A:$J,COLUMN('Medical Examinations'!D1158),FALSE)</f>
        <v>Yes</v>
      </c>
      <c r="F1159" s="11" t="str">
        <f>VLOOKUP($A1159,'Medical Examinations'!$A:$J,COLUMN('Medical Examinations'!E1158),FALSE)</f>
        <v>No</v>
      </c>
      <c r="G1159" s="11" t="str">
        <f>VLOOKUP($A1159,'Medical Examinations'!$A:$J,COLUMN('Medical Examinations'!F1158),FALSE)</f>
        <v>No</v>
      </c>
      <c r="H1159" s="11">
        <f>VLOOKUP($A1159,'Medical Examinations'!$A:$J,COLUMN('Medical Examinations'!G1158),FALSE)</f>
        <v>2</v>
      </c>
      <c r="I1159" s="11" t="str">
        <f>VLOOKUP($A1159,'Medical Examinations'!$A:$J,COLUMN('Medical Examinations'!H1158),FALSE)</f>
        <v>No</v>
      </c>
      <c r="J1159" s="11" t="str">
        <f>VLOOKUP($A1159,'Medical Examinations'!$A:$J,COLUMN('Medical Examinations'!I1158),FALSE)</f>
        <v>Obesity</v>
      </c>
      <c r="K1159" s="11" t="str">
        <f>VLOOKUP($A1159,'Medical Examinations'!$A:$J,COLUMN('Medical Examinations'!J1158),FALSE)</f>
        <v>Diabetes</v>
      </c>
      <c r="L1159" s="27">
        <f>VLOOKUP($A1159,'Hospitalisation Details'!$A:$K,COLUMN('Hospitalisation Details'!J1158),FALSE)</f>
        <v>25823</v>
      </c>
      <c r="M1159" s="28">
        <f>VLOOKUP($A1159,'Hospitalisation Details'!$A:$K,COLUMN('Hospitalisation Details'!F1158),FALSE)</f>
        <v>9722.77</v>
      </c>
      <c r="N1159" s="28" t="str">
        <f>VLOOKUP($A1159,'Hospitalisation Details'!$A:$K,COLUMN('Hospitalisation Details'!G1158),FALSE)</f>
        <v>Tier - 3</v>
      </c>
      <c r="O1159" s="28" t="str">
        <f>VLOOKUP($A1159,'Hospitalisation Details'!$A:$K,COLUMN('Hospitalisation Details'!H1158),FALSE)</f>
        <v>Tier - 1</v>
      </c>
      <c r="P1159" s="28" t="str">
        <f>VLOOKUP($A1159,'Hospitalisation Details'!$A:$K,COLUMN('Hospitalisation Details'!I1158),FALSE)</f>
        <v>R1016</v>
      </c>
      <c r="Q1159" s="29">
        <f>VLOOKUP($A1159,'Hospitalisation Details'!$A:$K,COLUMN('Hospitalisation Details'!K1158),FALSE)</f>
        <v>52</v>
      </c>
    </row>
    <row r="1160" spans="1:17" ht="15.75" customHeight="1" x14ac:dyDescent="0.35">
      <c r="A1160" s="26" t="s">
        <v>1198</v>
      </c>
      <c r="B1160" s="11" t="str">
        <f>VLOOKUP(A1160,'Customer Names'!A:E,COLUMN('Customer Names'!D1159),FALSE)</f>
        <v>Ms. Tatiana</v>
      </c>
      <c r="C1160" s="11">
        <f>VLOOKUP($A1160,'Medical Examinations'!$A:$J,COLUMN('Medical Examinations'!B1159),FALSE)</f>
        <v>26.6</v>
      </c>
      <c r="D1160" s="11">
        <f>VLOOKUP($A1160,'Medical Examinations'!$A:$J,COLUMN('Medical Examinations'!C1159),FALSE)</f>
        <v>8.4499999999999993</v>
      </c>
      <c r="E1160" s="11" t="str">
        <f>VLOOKUP($A1160,'Medical Examinations'!$A:$J,COLUMN('Medical Examinations'!D1159),FALSE)</f>
        <v>Yes</v>
      </c>
      <c r="F1160" s="11" t="str">
        <f>VLOOKUP($A1160,'Medical Examinations'!$A:$J,COLUMN('Medical Examinations'!E1159),FALSE)</f>
        <v>No</v>
      </c>
      <c r="G1160" s="11" t="str">
        <f>VLOOKUP($A1160,'Medical Examinations'!$A:$J,COLUMN('Medical Examinations'!F1159),FALSE)</f>
        <v>No</v>
      </c>
      <c r="H1160" s="11">
        <f>VLOOKUP($A1160,'Medical Examinations'!$A:$J,COLUMN('Medical Examinations'!G1159),FALSE)</f>
        <v>1</v>
      </c>
      <c r="I1160" s="11" t="str">
        <f>VLOOKUP($A1160,'Medical Examinations'!$A:$J,COLUMN('Medical Examinations'!H1159),FALSE)</f>
        <v>No</v>
      </c>
      <c r="J1160" s="11" t="str">
        <f>VLOOKUP($A1160,'Medical Examinations'!$A:$J,COLUMN('Medical Examinations'!I1159),FALSE)</f>
        <v>Overweight</v>
      </c>
      <c r="K1160" s="11" t="str">
        <f>VLOOKUP($A1160,'Medical Examinations'!$A:$J,COLUMN('Medical Examinations'!J1159),FALSE)</f>
        <v>Diabetes</v>
      </c>
      <c r="L1160" s="27">
        <f>VLOOKUP($A1160,'Hospitalisation Details'!$A:$K,COLUMN('Hospitalisation Details'!J1159),FALSE)</f>
        <v>27572</v>
      </c>
      <c r="M1160" s="28">
        <f>VLOOKUP($A1160,'Hospitalisation Details'!$A:$K,COLUMN('Hospitalisation Details'!F1159),FALSE)</f>
        <v>9715.84</v>
      </c>
      <c r="N1160" s="28" t="str">
        <f>VLOOKUP($A1160,'Hospitalisation Details'!$A:$K,COLUMN('Hospitalisation Details'!G1159),FALSE)</f>
        <v>Tier - 2</v>
      </c>
      <c r="O1160" s="28" t="str">
        <f>VLOOKUP($A1160,'Hospitalisation Details'!$A:$K,COLUMN('Hospitalisation Details'!H1159),FALSE)</f>
        <v>Tier - 1</v>
      </c>
      <c r="P1160" s="28" t="str">
        <f>VLOOKUP($A1160,'Hospitalisation Details'!$A:$K,COLUMN('Hospitalisation Details'!I1159),FALSE)</f>
        <v>R1024</v>
      </c>
      <c r="Q1160" s="29">
        <f>VLOOKUP($A1160,'Hospitalisation Details'!$A:$K,COLUMN('Hospitalisation Details'!K1159),FALSE)</f>
        <v>47</v>
      </c>
    </row>
    <row r="1161" spans="1:17" ht="15.75" customHeight="1" x14ac:dyDescent="0.35">
      <c r="A1161" s="26" t="s">
        <v>1199</v>
      </c>
      <c r="B1161" s="11" t="str">
        <f>VLOOKUP(A1161,'Customer Names'!A:E,COLUMN('Customer Names'!D1160),FALSE)</f>
        <v>Mr. Dan</v>
      </c>
      <c r="C1161" s="11">
        <f>VLOOKUP($A1161,'Medical Examinations'!$A:$J,COLUMN('Medical Examinations'!B1160),FALSE)</f>
        <v>26.35</v>
      </c>
      <c r="D1161" s="11">
        <f>VLOOKUP($A1161,'Medical Examinations'!$A:$J,COLUMN('Medical Examinations'!C1160),FALSE)</f>
        <v>6.21</v>
      </c>
      <c r="E1161" s="11" t="str">
        <f>VLOOKUP($A1161,'Medical Examinations'!$A:$J,COLUMN('Medical Examinations'!D1160),FALSE)</f>
        <v>No</v>
      </c>
      <c r="F1161" s="11" t="str">
        <f>VLOOKUP($A1161,'Medical Examinations'!$A:$J,COLUMN('Medical Examinations'!E1160),FALSE)</f>
        <v>No</v>
      </c>
      <c r="G1161" s="11" t="str">
        <f>VLOOKUP($A1161,'Medical Examinations'!$A:$J,COLUMN('Medical Examinations'!F1160),FALSE)</f>
        <v>No</v>
      </c>
      <c r="H1161" s="11">
        <f>VLOOKUP($A1161,'Medical Examinations'!$A:$J,COLUMN('Medical Examinations'!G1160),FALSE)</f>
        <v>2</v>
      </c>
      <c r="I1161" s="11" t="str">
        <f>VLOOKUP($A1161,'Medical Examinations'!$A:$J,COLUMN('Medical Examinations'!H1160),FALSE)</f>
        <v>No</v>
      </c>
      <c r="J1161" s="11" t="str">
        <f>VLOOKUP($A1161,'Medical Examinations'!$A:$J,COLUMN('Medical Examinations'!I1160),FALSE)</f>
        <v>Overweight</v>
      </c>
      <c r="K1161" s="11" t="str">
        <f>VLOOKUP($A1161,'Medical Examinations'!$A:$J,COLUMN('Medical Examinations'!J1160),FALSE)</f>
        <v>Prediabetes</v>
      </c>
      <c r="L1161" s="27">
        <f>VLOOKUP($A1161,'Hospitalisation Details'!$A:$K,COLUMN('Hospitalisation Details'!J1160),FALSE)</f>
        <v>26490</v>
      </c>
      <c r="M1161" s="28">
        <f>VLOOKUP($A1161,'Hospitalisation Details'!$A:$K,COLUMN('Hospitalisation Details'!F1160),FALSE)</f>
        <v>9710.7099999999991</v>
      </c>
      <c r="N1161" s="28" t="str">
        <f>VLOOKUP($A1161,'Hospitalisation Details'!$A:$K,COLUMN('Hospitalisation Details'!G1160),FALSE)</f>
        <v>Tier - 2</v>
      </c>
      <c r="O1161" s="28" t="str">
        <f>VLOOKUP($A1161,'Hospitalisation Details'!$A:$K,COLUMN('Hospitalisation Details'!H1160),FALSE)</f>
        <v>Tier - 1</v>
      </c>
      <c r="P1161" s="28" t="str">
        <f>VLOOKUP($A1161,'Hospitalisation Details'!$A:$K,COLUMN('Hospitalisation Details'!I1160),FALSE)</f>
        <v>R1021</v>
      </c>
      <c r="Q1161" s="29">
        <f>VLOOKUP($A1161,'Hospitalisation Details'!$A:$K,COLUMN('Hospitalisation Details'!K1160),FALSE)</f>
        <v>50</v>
      </c>
    </row>
    <row r="1162" spans="1:17" ht="15.75" customHeight="1" x14ac:dyDescent="0.35">
      <c r="A1162" s="26" t="s">
        <v>1200</v>
      </c>
      <c r="B1162" s="11" t="str">
        <f>VLOOKUP(A1162,'Customer Names'!A:E,COLUMN('Customer Names'!D1161),FALSE)</f>
        <v>Ms. Liisa</v>
      </c>
      <c r="C1162" s="11">
        <f>VLOOKUP($A1162,'Medical Examinations'!$A:$J,COLUMN('Medical Examinations'!B1161),FALSE)</f>
        <v>39.994999999999997</v>
      </c>
      <c r="D1162" s="11">
        <f>VLOOKUP($A1162,'Medical Examinations'!$A:$J,COLUMN('Medical Examinations'!C1161),FALSE)</f>
        <v>4.6500000000000004</v>
      </c>
      <c r="E1162" s="11" t="str">
        <f>VLOOKUP($A1162,'Medical Examinations'!$A:$J,COLUMN('Medical Examinations'!D1161),FALSE)</f>
        <v>No</v>
      </c>
      <c r="F1162" s="11" t="str">
        <f>VLOOKUP($A1162,'Medical Examinations'!$A:$J,COLUMN('Medical Examinations'!E1161),FALSE)</f>
        <v>No</v>
      </c>
      <c r="G1162" s="11" t="str">
        <f>VLOOKUP($A1162,'Medical Examinations'!$A:$J,COLUMN('Medical Examinations'!F1161),FALSE)</f>
        <v>No</v>
      </c>
      <c r="H1162" s="11">
        <f>VLOOKUP($A1162,'Medical Examinations'!$A:$J,COLUMN('Medical Examinations'!G1161),FALSE)</f>
        <v>0</v>
      </c>
      <c r="I1162" s="11" t="str">
        <f>VLOOKUP($A1162,'Medical Examinations'!$A:$J,COLUMN('Medical Examinations'!H1161),FALSE)</f>
        <v>No</v>
      </c>
      <c r="J1162" s="11" t="str">
        <f>VLOOKUP($A1162,'Medical Examinations'!$A:$J,COLUMN('Medical Examinations'!I1161),FALSE)</f>
        <v>Obesity</v>
      </c>
      <c r="K1162" s="11" t="str">
        <f>VLOOKUP($A1162,'Medical Examinations'!$A:$J,COLUMN('Medical Examinations'!J1161),FALSE)</f>
        <v>Normal</v>
      </c>
      <c r="L1162" s="27">
        <f>VLOOKUP($A1162,'Hospitalisation Details'!$A:$K,COLUMN('Hospitalisation Details'!J1161),FALSE)</f>
        <v>28387</v>
      </c>
      <c r="M1162" s="28">
        <f>VLOOKUP($A1162,'Hospitalisation Details'!$A:$K,COLUMN('Hospitalisation Details'!F1161),FALSE)</f>
        <v>9704.67</v>
      </c>
      <c r="N1162" s="28" t="str">
        <f>VLOOKUP($A1162,'Hospitalisation Details'!$A:$K,COLUMN('Hospitalisation Details'!G1161),FALSE)</f>
        <v>Tier - 2</v>
      </c>
      <c r="O1162" s="28" t="str">
        <f>VLOOKUP($A1162,'Hospitalisation Details'!$A:$K,COLUMN('Hospitalisation Details'!H1161),FALSE)</f>
        <v>Tier - 3</v>
      </c>
      <c r="P1162" s="28" t="str">
        <f>VLOOKUP($A1162,'Hospitalisation Details'!$A:$K,COLUMN('Hospitalisation Details'!I1161),FALSE)</f>
        <v>R1024</v>
      </c>
      <c r="Q1162" s="29">
        <f>VLOOKUP($A1162,'Hospitalisation Details'!$A:$K,COLUMN('Hospitalisation Details'!K1161),FALSE)</f>
        <v>45</v>
      </c>
    </row>
    <row r="1163" spans="1:17" ht="15.75" customHeight="1" x14ac:dyDescent="0.35">
      <c r="A1163" s="26" t="s">
        <v>1201</v>
      </c>
      <c r="B1163" s="11" t="str">
        <f>VLOOKUP(A1163,'Customer Names'!A:E,COLUMN('Customer Names'!D1162),FALSE)</f>
        <v>Ms. Kathryn</v>
      </c>
      <c r="C1163" s="11">
        <f>VLOOKUP($A1163,'Medical Examinations'!$A:$J,COLUMN('Medical Examinations'!B1162),FALSE)</f>
        <v>22.92</v>
      </c>
      <c r="D1163" s="11">
        <f>VLOOKUP($A1163,'Medical Examinations'!$A:$J,COLUMN('Medical Examinations'!C1162),FALSE)</f>
        <v>5.87</v>
      </c>
      <c r="E1163" s="11" t="str">
        <f>VLOOKUP($A1163,'Medical Examinations'!$A:$J,COLUMN('Medical Examinations'!D1162),FALSE)</f>
        <v>Yes</v>
      </c>
      <c r="F1163" s="11" t="str">
        <f>VLOOKUP($A1163,'Medical Examinations'!$A:$J,COLUMN('Medical Examinations'!E1162),FALSE)</f>
        <v>No</v>
      </c>
      <c r="G1163" s="11" t="str">
        <f>VLOOKUP($A1163,'Medical Examinations'!$A:$J,COLUMN('Medical Examinations'!F1162),FALSE)</f>
        <v>No</v>
      </c>
      <c r="H1163" s="11">
        <f>VLOOKUP($A1163,'Medical Examinations'!$A:$J,COLUMN('Medical Examinations'!G1162),FALSE)</f>
        <v>1</v>
      </c>
      <c r="I1163" s="11" t="str">
        <f>VLOOKUP($A1163,'Medical Examinations'!$A:$J,COLUMN('Medical Examinations'!H1162),FALSE)</f>
        <v>No</v>
      </c>
      <c r="J1163" s="11" t="str">
        <f>VLOOKUP($A1163,'Medical Examinations'!$A:$J,COLUMN('Medical Examinations'!I1162),FALSE)</f>
        <v>Healthy Weight</v>
      </c>
      <c r="K1163" s="11" t="str">
        <f>VLOOKUP($A1163,'Medical Examinations'!$A:$J,COLUMN('Medical Examinations'!J1162),FALSE)</f>
        <v>Prediabetes</v>
      </c>
      <c r="L1163" s="27">
        <f>VLOOKUP($A1163,'Hospitalisation Details'!$A:$K,COLUMN('Hospitalisation Details'!J1162),FALSE)</f>
        <v>23688</v>
      </c>
      <c r="M1163" s="28">
        <f>VLOOKUP($A1163,'Hospitalisation Details'!$A:$K,COLUMN('Hospitalisation Details'!F1162),FALSE)</f>
        <v>9698.42</v>
      </c>
      <c r="N1163" s="28" t="str">
        <f>VLOOKUP($A1163,'Hospitalisation Details'!$A:$K,COLUMN('Hospitalisation Details'!G1162),FALSE)</f>
        <v>Tier - 3</v>
      </c>
      <c r="O1163" s="28" t="str">
        <f>VLOOKUP($A1163,'Hospitalisation Details'!$A:$K,COLUMN('Hospitalisation Details'!H1162),FALSE)</f>
        <v>Tier - 3</v>
      </c>
      <c r="P1163" s="28" t="str">
        <f>VLOOKUP($A1163,'Hospitalisation Details'!$A:$K,COLUMN('Hospitalisation Details'!I1162),FALSE)</f>
        <v>R1013</v>
      </c>
      <c r="Q1163" s="29">
        <f>VLOOKUP($A1163,'Hospitalisation Details'!$A:$K,COLUMN('Hospitalisation Details'!K1162),FALSE)</f>
        <v>58</v>
      </c>
    </row>
    <row r="1164" spans="1:17" ht="15.75" customHeight="1" x14ac:dyDescent="0.35">
      <c r="A1164" s="26" t="s">
        <v>1202</v>
      </c>
      <c r="B1164" s="11" t="str">
        <f>VLOOKUP(A1164,'Customer Names'!A:E,COLUMN('Customer Names'!D1163),FALSE)</f>
        <v>Mr. Maxwell</v>
      </c>
      <c r="C1164" s="11">
        <f>VLOOKUP($A1164,'Medical Examinations'!$A:$J,COLUMN('Medical Examinations'!B1163),FALSE)</f>
        <v>24.78</v>
      </c>
      <c r="D1164" s="11">
        <f>VLOOKUP($A1164,'Medical Examinations'!$A:$J,COLUMN('Medical Examinations'!C1163),FALSE)</f>
        <v>4.24</v>
      </c>
      <c r="E1164" s="11" t="str">
        <f>VLOOKUP($A1164,'Medical Examinations'!$A:$J,COLUMN('Medical Examinations'!D1163),FALSE)</f>
        <v>Yes</v>
      </c>
      <c r="F1164" s="11" t="str">
        <f>VLOOKUP($A1164,'Medical Examinations'!$A:$J,COLUMN('Medical Examinations'!E1163),FALSE)</f>
        <v>No</v>
      </c>
      <c r="G1164" s="11" t="str">
        <f>VLOOKUP($A1164,'Medical Examinations'!$A:$J,COLUMN('Medical Examinations'!F1163),FALSE)</f>
        <v>No</v>
      </c>
      <c r="H1164" s="11">
        <f>VLOOKUP($A1164,'Medical Examinations'!$A:$J,COLUMN('Medical Examinations'!G1163),FALSE)</f>
        <v>2</v>
      </c>
      <c r="I1164" s="11" t="str">
        <f>VLOOKUP($A1164,'Medical Examinations'!$A:$J,COLUMN('Medical Examinations'!H1163),FALSE)</f>
        <v>No</v>
      </c>
      <c r="J1164" s="11" t="str">
        <f>VLOOKUP($A1164,'Medical Examinations'!$A:$J,COLUMN('Medical Examinations'!I1163),FALSE)</f>
        <v>Healthy Weight</v>
      </c>
      <c r="K1164" s="11" t="str">
        <f>VLOOKUP($A1164,'Medical Examinations'!$A:$J,COLUMN('Medical Examinations'!J1163),FALSE)</f>
        <v>Normal</v>
      </c>
      <c r="L1164" s="27">
        <f>VLOOKUP($A1164,'Hospitalisation Details'!$A:$K,COLUMN('Hospitalisation Details'!J1163),FALSE)</f>
        <v>24366</v>
      </c>
      <c r="M1164" s="28">
        <f>VLOOKUP($A1164,'Hospitalisation Details'!$A:$K,COLUMN('Hospitalisation Details'!F1163),FALSE)</f>
        <v>9684.2900000000009</v>
      </c>
      <c r="N1164" s="28" t="str">
        <f>VLOOKUP($A1164,'Hospitalisation Details'!$A:$K,COLUMN('Hospitalisation Details'!G1163),FALSE)</f>
        <v>Tier - 3</v>
      </c>
      <c r="O1164" s="28" t="str">
        <f>VLOOKUP($A1164,'Hospitalisation Details'!$A:$K,COLUMN('Hospitalisation Details'!H1163),FALSE)</f>
        <v>Tier - 2</v>
      </c>
      <c r="P1164" s="28" t="str">
        <f>VLOOKUP($A1164,'Hospitalisation Details'!$A:$K,COLUMN('Hospitalisation Details'!I1163),FALSE)</f>
        <v>R1013</v>
      </c>
      <c r="Q1164" s="29">
        <f>VLOOKUP($A1164,'Hospitalisation Details'!$A:$K,COLUMN('Hospitalisation Details'!K1163),FALSE)</f>
        <v>56</v>
      </c>
    </row>
    <row r="1165" spans="1:17" ht="15.75" customHeight="1" x14ac:dyDescent="0.35">
      <c r="A1165" s="26" t="s">
        <v>1203</v>
      </c>
      <c r="B1165" s="11" t="str">
        <f>VLOOKUP(A1165,'Customer Names'!A:E,COLUMN('Customer Names'!D1164),FALSE)</f>
        <v>Ms. Pascale</v>
      </c>
      <c r="C1165" s="11">
        <f>VLOOKUP($A1165,'Medical Examinations'!$A:$J,COLUMN('Medical Examinations'!B1164),FALSE)</f>
        <v>34.07</v>
      </c>
      <c r="D1165" s="11">
        <f>VLOOKUP($A1165,'Medical Examinations'!$A:$J,COLUMN('Medical Examinations'!C1164),FALSE)</f>
        <v>7.81</v>
      </c>
      <c r="E1165" s="11" t="str">
        <f>VLOOKUP($A1165,'Medical Examinations'!$A:$J,COLUMN('Medical Examinations'!D1164),FALSE)</f>
        <v>Yes</v>
      </c>
      <c r="F1165" s="11" t="str">
        <f>VLOOKUP($A1165,'Medical Examinations'!$A:$J,COLUMN('Medical Examinations'!E1164),FALSE)</f>
        <v>No</v>
      </c>
      <c r="G1165" s="11" t="str">
        <f>VLOOKUP($A1165,'Medical Examinations'!$A:$J,COLUMN('Medical Examinations'!F1164),FALSE)</f>
        <v>No</v>
      </c>
      <c r="H1165" s="11">
        <f>VLOOKUP($A1165,'Medical Examinations'!$A:$J,COLUMN('Medical Examinations'!G1164),FALSE)</f>
        <v>0</v>
      </c>
      <c r="I1165" s="11" t="str">
        <f>VLOOKUP($A1165,'Medical Examinations'!$A:$J,COLUMN('Medical Examinations'!H1164),FALSE)</f>
        <v>No</v>
      </c>
      <c r="J1165" s="11" t="str">
        <f>VLOOKUP($A1165,'Medical Examinations'!$A:$J,COLUMN('Medical Examinations'!I1164),FALSE)</f>
        <v>Obesity</v>
      </c>
      <c r="K1165" s="11" t="str">
        <f>VLOOKUP($A1165,'Medical Examinations'!$A:$J,COLUMN('Medical Examinations'!J1164),FALSE)</f>
        <v>Diabetes</v>
      </c>
      <c r="L1165" s="27">
        <f>VLOOKUP($A1165,'Hospitalisation Details'!$A:$K,COLUMN('Hospitalisation Details'!J1164),FALSE)</f>
        <v>29806</v>
      </c>
      <c r="M1165" s="28">
        <f>VLOOKUP($A1165,'Hospitalisation Details'!$A:$K,COLUMN('Hospitalisation Details'!F1164),FALSE)</f>
        <v>9664.34</v>
      </c>
      <c r="N1165" s="28" t="str">
        <f>VLOOKUP($A1165,'Hospitalisation Details'!$A:$K,COLUMN('Hospitalisation Details'!G1164),FALSE)</f>
        <v>Tier - 2</v>
      </c>
      <c r="O1165" s="28" t="str">
        <f>VLOOKUP($A1165,'Hospitalisation Details'!$A:$K,COLUMN('Hospitalisation Details'!H1164),FALSE)</f>
        <v>Tier - 3</v>
      </c>
      <c r="P1165" s="28" t="str">
        <f>VLOOKUP($A1165,'Hospitalisation Details'!$A:$K,COLUMN('Hospitalisation Details'!I1164),FALSE)</f>
        <v>R1011</v>
      </c>
      <c r="Q1165" s="29">
        <f>VLOOKUP($A1165,'Hospitalisation Details'!$A:$K,COLUMN('Hospitalisation Details'!K1164),FALSE)</f>
        <v>41</v>
      </c>
    </row>
    <row r="1166" spans="1:17" ht="15.75" customHeight="1" x14ac:dyDescent="0.35">
      <c r="A1166" s="26" t="s">
        <v>1204</v>
      </c>
      <c r="B1166" s="11" t="str">
        <f>VLOOKUP(A1166,'Customer Names'!A:E,COLUMN('Customer Names'!D1165),FALSE)</f>
        <v>Ms. Becca</v>
      </c>
      <c r="C1166" s="11">
        <f>VLOOKUP($A1166,'Medical Examinations'!$A:$J,COLUMN('Medical Examinations'!B1165),FALSE)</f>
        <v>30.14</v>
      </c>
      <c r="D1166" s="11">
        <f>VLOOKUP($A1166,'Medical Examinations'!$A:$J,COLUMN('Medical Examinations'!C1165),FALSE)</f>
        <v>9.85</v>
      </c>
      <c r="E1166" s="11" t="str">
        <f>VLOOKUP($A1166,'Medical Examinations'!$A:$J,COLUMN('Medical Examinations'!D1165),FALSE)</f>
        <v>No</v>
      </c>
      <c r="F1166" s="11" t="str">
        <f>VLOOKUP($A1166,'Medical Examinations'!$A:$J,COLUMN('Medical Examinations'!E1165),FALSE)</f>
        <v>No</v>
      </c>
      <c r="G1166" s="11" t="str">
        <f>VLOOKUP($A1166,'Medical Examinations'!$A:$J,COLUMN('Medical Examinations'!F1165),FALSE)</f>
        <v>No</v>
      </c>
      <c r="H1166" s="11">
        <f>VLOOKUP($A1166,'Medical Examinations'!$A:$J,COLUMN('Medical Examinations'!G1165),FALSE)</f>
        <v>0</v>
      </c>
      <c r="I1166" s="11" t="str">
        <f>VLOOKUP($A1166,'Medical Examinations'!$A:$J,COLUMN('Medical Examinations'!H1165),FALSE)</f>
        <v>No</v>
      </c>
      <c r="J1166" s="11" t="str">
        <f>VLOOKUP($A1166,'Medical Examinations'!$A:$J,COLUMN('Medical Examinations'!I1165),FALSE)</f>
        <v>Obesity</v>
      </c>
      <c r="K1166" s="11" t="str">
        <f>VLOOKUP($A1166,'Medical Examinations'!$A:$J,COLUMN('Medical Examinations'!J1165),FALSE)</f>
        <v>Diabetes</v>
      </c>
      <c r="L1166" s="27">
        <f>VLOOKUP($A1166,'Hospitalisation Details'!$A:$K,COLUMN('Hospitalisation Details'!J1165),FALSE)</f>
        <v>27218</v>
      </c>
      <c r="M1166" s="28">
        <f>VLOOKUP($A1166,'Hospitalisation Details'!$A:$K,COLUMN('Hospitalisation Details'!F1165),FALSE)</f>
        <v>9653.81</v>
      </c>
      <c r="N1166" s="28" t="str">
        <f>VLOOKUP($A1166,'Hospitalisation Details'!$A:$K,COLUMN('Hospitalisation Details'!G1165),FALSE)</f>
        <v>Tier - 2</v>
      </c>
      <c r="O1166" s="28" t="str">
        <f>VLOOKUP($A1166,'Hospitalisation Details'!$A:$K,COLUMN('Hospitalisation Details'!H1165),FALSE)</f>
        <v>Tier - 2</v>
      </c>
      <c r="P1166" s="28" t="str">
        <f>VLOOKUP($A1166,'Hospitalisation Details'!$A:$K,COLUMN('Hospitalisation Details'!I1165),FALSE)</f>
        <v>R1011</v>
      </c>
      <c r="Q1166" s="29">
        <f>VLOOKUP($A1166,'Hospitalisation Details'!$A:$K,COLUMN('Hospitalisation Details'!K1165),FALSE)</f>
        <v>48</v>
      </c>
    </row>
    <row r="1167" spans="1:17" ht="15.75" customHeight="1" x14ac:dyDescent="0.35">
      <c r="A1167" s="26" t="s">
        <v>1205</v>
      </c>
      <c r="B1167" s="11" t="str">
        <f>VLOOKUP(A1167,'Customer Names'!A:E,COLUMN('Customer Names'!D1166),FALSE)</f>
        <v>Ms. Grace</v>
      </c>
      <c r="C1167" s="11">
        <f>VLOOKUP($A1167,'Medical Examinations'!$A:$J,COLUMN('Medical Examinations'!B1166),FALSE)</f>
        <v>18.05</v>
      </c>
      <c r="D1167" s="11">
        <f>VLOOKUP($A1167,'Medical Examinations'!$A:$J,COLUMN('Medical Examinations'!C1166),FALSE)</f>
        <v>6.94</v>
      </c>
      <c r="E1167" s="11" t="str">
        <f>VLOOKUP($A1167,'Medical Examinations'!$A:$J,COLUMN('Medical Examinations'!D1166),FALSE)</f>
        <v>No</v>
      </c>
      <c r="F1167" s="11" t="str">
        <f>VLOOKUP($A1167,'Medical Examinations'!$A:$J,COLUMN('Medical Examinations'!E1166),FALSE)</f>
        <v>No</v>
      </c>
      <c r="G1167" s="11" t="str">
        <f>VLOOKUP($A1167,'Medical Examinations'!$A:$J,COLUMN('Medical Examinations'!F1166),FALSE)</f>
        <v>No</v>
      </c>
      <c r="H1167" s="11">
        <f>VLOOKUP($A1167,'Medical Examinations'!$A:$J,COLUMN('Medical Examinations'!G1166),FALSE)</f>
        <v>0</v>
      </c>
      <c r="I1167" s="11" t="str">
        <f>VLOOKUP($A1167,'Medical Examinations'!$A:$J,COLUMN('Medical Examinations'!H1166),FALSE)</f>
        <v>No</v>
      </c>
      <c r="J1167" s="11" t="str">
        <f>VLOOKUP($A1167,'Medical Examinations'!$A:$J,COLUMN('Medical Examinations'!I1166),FALSE)</f>
        <v>Underweight</v>
      </c>
      <c r="K1167" s="11" t="str">
        <f>VLOOKUP($A1167,'Medical Examinations'!$A:$J,COLUMN('Medical Examinations'!J1166),FALSE)</f>
        <v>Diabetes</v>
      </c>
      <c r="L1167" s="27">
        <f>VLOOKUP($A1167,'Hospitalisation Details'!$A:$K,COLUMN('Hospitalisation Details'!J1166),FALSE)</f>
        <v>26133</v>
      </c>
      <c r="M1167" s="28">
        <f>VLOOKUP($A1167,'Hospitalisation Details'!$A:$K,COLUMN('Hospitalisation Details'!F1166),FALSE)</f>
        <v>9644.25</v>
      </c>
      <c r="N1167" s="28" t="str">
        <f>VLOOKUP($A1167,'Hospitalisation Details'!$A:$K,COLUMN('Hospitalisation Details'!G1166),FALSE)</f>
        <v>Tier - 2</v>
      </c>
      <c r="O1167" s="28" t="str">
        <f>VLOOKUP($A1167,'Hospitalisation Details'!$A:$K,COLUMN('Hospitalisation Details'!H1166),FALSE)</f>
        <v>Tier - 1</v>
      </c>
      <c r="P1167" s="28" t="str">
        <f>VLOOKUP($A1167,'Hospitalisation Details'!$A:$K,COLUMN('Hospitalisation Details'!I1166),FALSE)</f>
        <v>R1012</v>
      </c>
      <c r="Q1167" s="29">
        <f>VLOOKUP($A1167,'Hospitalisation Details'!$A:$K,COLUMN('Hospitalisation Details'!K1166),FALSE)</f>
        <v>51</v>
      </c>
    </row>
    <row r="1168" spans="1:17" ht="15.75" customHeight="1" x14ac:dyDescent="0.35">
      <c r="A1168" s="26" t="s">
        <v>1206</v>
      </c>
      <c r="B1168" s="11" t="str">
        <f>VLOOKUP(A1168,'Customer Names'!A:E,COLUMN('Customer Names'!D1167),FALSE)</f>
        <v>Ms. Samantha</v>
      </c>
      <c r="C1168" s="11">
        <f>VLOOKUP($A1168,'Medical Examinations'!$A:$J,COLUMN('Medical Examinations'!B1167),FALSE)</f>
        <v>37.4</v>
      </c>
      <c r="D1168" s="11">
        <f>VLOOKUP($A1168,'Medical Examinations'!$A:$J,COLUMN('Medical Examinations'!C1167),FALSE)</f>
        <v>11.3</v>
      </c>
      <c r="E1168" s="11" t="str">
        <f>VLOOKUP($A1168,'Medical Examinations'!$A:$J,COLUMN('Medical Examinations'!D1167),FALSE)</f>
        <v>Yes</v>
      </c>
      <c r="F1168" s="11" t="str">
        <f>VLOOKUP($A1168,'Medical Examinations'!$A:$J,COLUMN('Medical Examinations'!E1167),FALSE)</f>
        <v>No</v>
      </c>
      <c r="G1168" s="11" t="str">
        <f>VLOOKUP($A1168,'Medical Examinations'!$A:$J,COLUMN('Medical Examinations'!F1167),FALSE)</f>
        <v>No</v>
      </c>
      <c r="H1168" s="11">
        <f>VLOOKUP($A1168,'Medical Examinations'!$A:$J,COLUMN('Medical Examinations'!G1167),FALSE)</f>
        <v>2</v>
      </c>
      <c r="I1168" s="11" t="str">
        <f>VLOOKUP($A1168,'Medical Examinations'!$A:$J,COLUMN('Medical Examinations'!H1167),FALSE)</f>
        <v>No</v>
      </c>
      <c r="J1168" s="11" t="str">
        <f>VLOOKUP($A1168,'Medical Examinations'!$A:$J,COLUMN('Medical Examinations'!I1167),FALSE)</f>
        <v>Obesity</v>
      </c>
      <c r="K1168" s="11" t="str">
        <f>VLOOKUP($A1168,'Medical Examinations'!$A:$J,COLUMN('Medical Examinations'!J1167),FALSE)</f>
        <v>Diabetes</v>
      </c>
      <c r="L1168" s="27">
        <f>VLOOKUP($A1168,'Hospitalisation Details'!$A:$K,COLUMN('Hospitalisation Details'!J1167),FALSE)</f>
        <v>25841</v>
      </c>
      <c r="M1168" s="28">
        <f>VLOOKUP($A1168,'Hospitalisation Details'!$A:$K,COLUMN('Hospitalisation Details'!F1167),FALSE)</f>
        <v>9634.5400000000009</v>
      </c>
      <c r="N1168" s="28" t="str">
        <f>VLOOKUP($A1168,'Hospitalisation Details'!$A:$K,COLUMN('Hospitalisation Details'!G1167),FALSE)</f>
        <v>Tier - 2</v>
      </c>
      <c r="O1168" s="28" t="str">
        <f>VLOOKUP($A1168,'Hospitalisation Details'!$A:$K,COLUMN('Hospitalisation Details'!H1167),FALSE)</f>
        <v>Tier - 2</v>
      </c>
      <c r="P1168" s="28" t="str">
        <f>VLOOKUP($A1168,'Hospitalisation Details'!$A:$K,COLUMN('Hospitalisation Details'!I1167),FALSE)</f>
        <v>R1011</v>
      </c>
      <c r="Q1168" s="29">
        <f>VLOOKUP($A1168,'Hospitalisation Details'!$A:$K,COLUMN('Hospitalisation Details'!K1167),FALSE)</f>
        <v>52</v>
      </c>
    </row>
    <row r="1169" spans="1:17" ht="15.75" customHeight="1" x14ac:dyDescent="0.35">
      <c r="A1169" s="26" t="s">
        <v>1207</v>
      </c>
      <c r="B1169" s="11" t="str">
        <f>VLOOKUP(A1169,'Customer Names'!A:E,COLUMN('Customer Names'!D1168),FALSE)</f>
        <v>Mrs. Nicole</v>
      </c>
      <c r="C1169" s="11">
        <f>VLOOKUP($A1169,'Medical Examinations'!$A:$J,COLUMN('Medical Examinations'!B1168),FALSE)</f>
        <v>25.75</v>
      </c>
      <c r="D1169" s="11">
        <f>VLOOKUP($A1169,'Medical Examinations'!$A:$J,COLUMN('Medical Examinations'!C1168),FALSE)</f>
        <v>9.23</v>
      </c>
      <c r="E1169" s="11" t="str">
        <f>VLOOKUP($A1169,'Medical Examinations'!$A:$J,COLUMN('Medical Examinations'!D1168),FALSE)</f>
        <v>No</v>
      </c>
      <c r="F1169" s="11" t="str">
        <f>VLOOKUP($A1169,'Medical Examinations'!$A:$J,COLUMN('Medical Examinations'!E1168),FALSE)</f>
        <v>No</v>
      </c>
      <c r="G1169" s="11" t="str">
        <f>VLOOKUP($A1169,'Medical Examinations'!$A:$J,COLUMN('Medical Examinations'!F1168),FALSE)</f>
        <v>No</v>
      </c>
      <c r="H1169" s="11">
        <f>VLOOKUP($A1169,'Medical Examinations'!$A:$J,COLUMN('Medical Examinations'!G1168),FALSE)</f>
        <v>0</v>
      </c>
      <c r="I1169" s="11" t="str">
        <f>VLOOKUP($A1169,'Medical Examinations'!$A:$J,COLUMN('Medical Examinations'!H1168),FALSE)</f>
        <v>No</v>
      </c>
      <c r="J1169" s="11" t="str">
        <f>VLOOKUP($A1169,'Medical Examinations'!$A:$J,COLUMN('Medical Examinations'!I1168),FALSE)</f>
        <v>Overweight</v>
      </c>
      <c r="K1169" s="11" t="str">
        <f>VLOOKUP($A1169,'Medical Examinations'!$A:$J,COLUMN('Medical Examinations'!J1168),FALSE)</f>
        <v>Diabetes</v>
      </c>
      <c r="L1169" s="27">
        <f>VLOOKUP($A1169,'Hospitalisation Details'!$A:$K,COLUMN('Hospitalisation Details'!J1168),FALSE)</f>
        <v>25011</v>
      </c>
      <c r="M1169" s="28">
        <f>VLOOKUP($A1169,'Hospitalisation Details'!$A:$K,COLUMN('Hospitalisation Details'!F1168),FALSE)</f>
        <v>9630.91</v>
      </c>
      <c r="N1169" s="28" t="str">
        <f>VLOOKUP($A1169,'Hospitalisation Details'!$A:$K,COLUMN('Hospitalisation Details'!G1168),FALSE)</f>
        <v>Tier - 3</v>
      </c>
      <c r="O1169" s="28" t="str">
        <f>VLOOKUP($A1169,'Hospitalisation Details'!$A:$K,COLUMN('Hospitalisation Details'!H1168),FALSE)</f>
        <v>Tier - 2</v>
      </c>
      <c r="P1169" s="28" t="str">
        <f>VLOOKUP($A1169,'Hospitalisation Details'!$A:$K,COLUMN('Hospitalisation Details'!I1168),FALSE)</f>
        <v>R1013</v>
      </c>
      <c r="Q1169" s="29">
        <f>VLOOKUP($A1169,'Hospitalisation Details'!$A:$K,COLUMN('Hospitalisation Details'!K1168),FALSE)</f>
        <v>54</v>
      </c>
    </row>
    <row r="1170" spans="1:17" ht="15.75" customHeight="1" x14ac:dyDescent="0.35">
      <c r="A1170" s="26" t="s">
        <v>1208</v>
      </c>
      <c r="B1170" s="11" t="str">
        <f>VLOOKUP(A1170,'Customer Names'!A:E,COLUMN('Customer Names'!D1169),FALSE)</f>
        <v>Mr. David</v>
      </c>
      <c r="C1170" s="11">
        <f>VLOOKUP($A1170,'Medical Examinations'!$A:$J,COLUMN('Medical Examinations'!B1169),FALSE)</f>
        <v>32.299999999999997</v>
      </c>
      <c r="D1170" s="11">
        <f>VLOOKUP($A1170,'Medical Examinations'!$A:$J,COLUMN('Medical Examinations'!C1169),FALSE)</f>
        <v>4.37</v>
      </c>
      <c r="E1170" s="11" t="str">
        <f>VLOOKUP($A1170,'Medical Examinations'!$A:$J,COLUMN('Medical Examinations'!D1169),FALSE)</f>
        <v>No</v>
      </c>
      <c r="F1170" s="11" t="str">
        <f>VLOOKUP($A1170,'Medical Examinations'!$A:$J,COLUMN('Medical Examinations'!E1169),FALSE)</f>
        <v>No</v>
      </c>
      <c r="G1170" s="11" t="str">
        <f>VLOOKUP($A1170,'Medical Examinations'!$A:$J,COLUMN('Medical Examinations'!F1169),FALSE)</f>
        <v>No</v>
      </c>
      <c r="H1170" s="11">
        <f>VLOOKUP($A1170,'Medical Examinations'!$A:$J,COLUMN('Medical Examinations'!G1169),FALSE)</f>
        <v>2</v>
      </c>
      <c r="I1170" s="11" t="str">
        <f>VLOOKUP($A1170,'Medical Examinations'!$A:$J,COLUMN('Medical Examinations'!H1169),FALSE)</f>
        <v>No</v>
      </c>
      <c r="J1170" s="11" t="str">
        <f>VLOOKUP($A1170,'Medical Examinations'!$A:$J,COLUMN('Medical Examinations'!I1169),FALSE)</f>
        <v>Obesity</v>
      </c>
      <c r="K1170" s="11" t="str">
        <f>VLOOKUP($A1170,'Medical Examinations'!$A:$J,COLUMN('Medical Examinations'!J1169),FALSE)</f>
        <v>Normal</v>
      </c>
      <c r="L1170" s="27">
        <f>VLOOKUP($A1170,'Hospitalisation Details'!$A:$K,COLUMN('Hospitalisation Details'!J1169),FALSE)</f>
        <v>26595</v>
      </c>
      <c r="M1170" s="28">
        <f>VLOOKUP($A1170,'Hospitalisation Details'!$A:$K,COLUMN('Hospitalisation Details'!F1169),FALSE)</f>
        <v>9630.4</v>
      </c>
      <c r="N1170" s="28" t="str">
        <f>VLOOKUP($A1170,'Hospitalisation Details'!$A:$K,COLUMN('Hospitalisation Details'!G1169),FALSE)</f>
        <v>Tier - 2</v>
      </c>
      <c r="O1170" s="28" t="str">
        <f>VLOOKUP($A1170,'Hospitalisation Details'!$A:$K,COLUMN('Hospitalisation Details'!H1169),FALSE)</f>
        <v>Tier - 2</v>
      </c>
      <c r="P1170" s="28" t="str">
        <f>VLOOKUP($A1170,'Hospitalisation Details'!$A:$K,COLUMN('Hospitalisation Details'!I1169),FALSE)</f>
        <v>R1011</v>
      </c>
      <c r="Q1170" s="29">
        <f>VLOOKUP($A1170,'Hospitalisation Details'!$A:$K,COLUMN('Hospitalisation Details'!K1169),FALSE)</f>
        <v>50</v>
      </c>
    </row>
    <row r="1171" spans="1:17" ht="15.75" customHeight="1" x14ac:dyDescent="0.35">
      <c r="A1171" s="26" t="s">
        <v>1209</v>
      </c>
      <c r="B1171" s="11" t="str">
        <f>VLOOKUP(A1171,'Customer Names'!A:E,COLUMN('Customer Names'!D1170),FALSE)</f>
        <v>Mr. Grant</v>
      </c>
      <c r="C1171" s="11">
        <f>VLOOKUP($A1171,'Medical Examinations'!$A:$J,COLUMN('Medical Examinations'!B1170),FALSE)</f>
        <v>28.61</v>
      </c>
      <c r="D1171" s="11">
        <f>VLOOKUP($A1171,'Medical Examinations'!$A:$J,COLUMN('Medical Examinations'!C1170),FALSE)</f>
        <v>5.76</v>
      </c>
      <c r="E1171" s="11" t="str">
        <f>VLOOKUP($A1171,'Medical Examinations'!$A:$J,COLUMN('Medical Examinations'!D1170),FALSE)</f>
        <v>No</v>
      </c>
      <c r="F1171" s="11" t="str">
        <f>VLOOKUP($A1171,'Medical Examinations'!$A:$J,COLUMN('Medical Examinations'!E1170),FALSE)</f>
        <v>No</v>
      </c>
      <c r="G1171" s="11" t="str">
        <f>VLOOKUP($A1171,'Medical Examinations'!$A:$J,COLUMN('Medical Examinations'!F1170),FALSE)</f>
        <v>Yes</v>
      </c>
      <c r="H1171" s="11">
        <f>VLOOKUP($A1171,'Medical Examinations'!$A:$J,COLUMN('Medical Examinations'!G1170),FALSE)</f>
        <v>1</v>
      </c>
      <c r="I1171" s="11" t="str">
        <f>VLOOKUP($A1171,'Medical Examinations'!$A:$J,COLUMN('Medical Examinations'!H1170),FALSE)</f>
        <v>No</v>
      </c>
      <c r="J1171" s="11" t="str">
        <f>VLOOKUP($A1171,'Medical Examinations'!$A:$J,COLUMN('Medical Examinations'!I1170),FALSE)</f>
        <v>Overweight</v>
      </c>
      <c r="K1171" s="11" t="str">
        <f>VLOOKUP($A1171,'Medical Examinations'!$A:$J,COLUMN('Medical Examinations'!J1170),FALSE)</f>
        <v>Prediabetes</v>
      </c>
      <c r="L1171" s="27">
        <f>VLOOKUP($A1171,'Hospitalisation Details'!$A:$K,COLUMN('Hospitalisation Details'!J1170),FALSE)</f>
        <v>29208</v>
      </c>
      <c r="M1171" s="28">
        <f>VLOOKUP($A1171,'Hospitalisation Details'!$A:$K,COLUMN('Hospitalisation Details'!F1170),FALSE)</f>
        <v>9630.2999999999993</v>
      </c>
      <c r="N1171" s="28" t="str">
        <f>VLOOKUP($A1171,'Hospitalisation Details'!$A:$K,COLUMN('Hospitalisation Details'!G1170),FALSE)</f>
        <v>Tier - 2</v>
      </c>
      <c r="O1171" s="28" t="str">
        <f>VLOOKUP($A1171,'Hospitalisation Details'!$A:$K,COLUMN('Hospitalisation Details'!H1170),FALSE)</f>
        <v>Tier - 2</v>
      </c>
      <c r="P1171" s="28" t="str">
        <f>VLOOKUP($A1171,'Hospitalisation Details'!$A:$K,COLUMN('Hospitalisation Details'!I1170),FALSE)</f>
        <v>R1021</v>
      </c>
      <c r="Q1171" s="29">
        <f>VLOOKUP($A1171,'Hospitalisation Details'!$A:$K,COLUMN('Hospitalisation Details'!K1170),FALSE)</f>
        <v>43</v>
      </c>
    </row>
    <row r="1172" spans="1:17" ht="15.75" customHeight="1" x14ac:dyDescent="0.35">
      <c r="A1172" s="26" t="s">
        <v>1210</v>
      </c>
      <c r="B1172" s="11" t="str">
        <f>VLOOKUP(A1172,'Customer Names'!A:E,COLUMN('Customer Names'!D1171),FALSE)</f>
        <v>Mrs. Sophia</v>
      </c>
      <c r="C1172" s="11">
        <f>VLOOKUP($A1172,'Medical Examinations'!$A:$J,COLUMN('Medical Examinations'!B1171),FALSE)</f>
        <v>45.41</v>
      </c>
      <c r="D1172" s="11">
        <f>VLOOKUP($A1172,'Medical Examinations'!$A:$J,COLUMN('Medical Examinations'!C1171),FALSE)</f>
        <v>4.96</v>
      </c>
      <c r="E1172" s="11" t="str">
        <f>VLOOKUP($A1172,'Medical Examinations'!$A:$J,COLUMN('Medical Examinations'!D1171),FALSE)</f>
        <v>No</v>
      </c>
      <c r="F1172" s="11" t="str">
        <f>VLOOKUP($A1172,'Medical Examinations'!$A:$J,COLUMN('Medical Examinations'!E1171),FALSE)</f>
        <v>No</v>
      </c>
      <c r="G1172" s="11" t="str">
        <f>VLOOKUP($A1172,'Medical Examinations'!$A:$J,COLUMN('Medical Examinations'!F1171),FALSE)</f>
        <v>No</v>
      </c>
      <c r="H1172" s="11">
        <f>VLOOKUP($A1172,'Medical Examinations'!$A:$J,COLUMN('Medical Examinations'!G1171),FALSE)</f>
        <v>1</v>
      </c>
      <c r="I1172" s="11" t="str">
        <f>VLOOKUP($A1172,'Medical Examinations'!$A:$J,COLUMN('Medical Examinations'!H1171),FALSE)</f>
        <v>No</v>
      </c>
      <c r="J1172" s="11" t="str">
        <f>VLOOKUP($A1172,'Medical Examinations'!$A:$J,COLUMN('Medical Examinations'!I1171),FALSE)</f>
        <v>Obesity</v>
      </c>
      <c r="K1172" s="11" t="str">
        <f>VLOOKUP($A1172,'Medical Examinations'!$A:$J,COLUMN('Medical Examinations'!J1171),FALSE)</f>
        <v>Normal</v>
      </c>
      <c r="L1172" s="27">
        <f>VLOOKUP($A1172,'Hospitalisation Details'!$A:$K,COLUMN('Hospitalisation Details'!J1171),FALSE)</f>
        <v>35969</v>
      </c>
      <c r="M1172" s="28">
        <f>VLOOKUP($A1172,'Hospitalisation Details'!$A:$K,COLUMN('Hospitalisation Details'!F1171),FALSE)</f>
        <v>9628.7900000000009</v>
      </c>
      <c r="N1172" s="28" t="str">
        <f>VLOOKUP($A1172,'Hospitalisation Details'!$A:$K,COLUMN('Hospitalisation Details'!G1171),FALSE)</f>
        <v>Tier - 2</v>
      </c>
      <c r="O1172" s="28" t="str">
        <f>VLOOKUP($A1172,'Hospitalisation Details'!$A:$K,COLUMN('Hospitalisation Details'!H1171),FALSE)</f>
        <v>Tier - 2</v>
      </c>
      <c r="P1172" s="28" t="str">
        <f>VLOOKUP($A1172,'Hospitalisation Details'!$A:$K,COLUMN('Hospitalisation Details'!I1171),FALSE)</f>
        <v>R1026</v>
      </c>
      <c r="Q1172" s="29">
        <f>VLOOKUP($A1172,'Hospitalisation Details'!$A:$K,COLUMN('Hospitalisation Details'!K1171),FALSE)</f>
        <v>24</v>
      </c>
    </row>
    <row r="1173" spans="1:17" ht="15.75" customHeight="1" x14ac:dyDescent="0.35">
      <c r="A1173" s="26" t="s">
        <v>1211</v>
      </c>
      <c r="B1173" s="11" t="str">
        <f>VLOOKUP(A1173,'Customer Names'!A:E,COLUMN('Customer Names'!D1172),FALSE)</f>
        <v>Ms. Christina</v>
      </c>
      <c r="C1173" s="11">
        <f>VLOOKUP($A1173,'Medical Examinations'!$A:$J,COLUMN('Medical Examinations'!B1172),FALSE)</f>
        <v>31.2</v>
      </c>
      <c r="D1173" s="11">
        <f>VLOOKUP($A1173,'Medical Examinations'!$A:$J,COLUMN('Medical Examinations'!C1172),FALSE)</f>
        <v>11.04</v>
      </c>
      <c r="E1173" s="11" t="str">
        <f>VLOOKUP($A1173,'Medical Examinations'!$A:$J,COLUMN('Medical Examinations'!D1172),FALSE)</f>
        <v>Yes</v>
      </c>
      <c r="F1173" s="11" t="str">
        <f>VLOOKUP($A1173,'Medical Examinations'!$A:$J,COLUMN('Medical Examinations'!E1172),FALSE)</f>
        <v>No</v>
      </c>
      <c r="G1173" s="11" t="str">
        <f>VLOOKUP($A1173,'Medical Examinations'!$A:$J,COLUMN('Medical Examinations'!F1172),FALSE)</f>
        <v>No</v>
      </c>
      <c r="H1173" s="11">
        <f>VLOOKUP($A1173,'Medical Examinations'!$A:$J,COLUMN('Medical Examinations'!G1172),FALSE)</f>
        <v>2</v>
      </c>
      <c r="I1173" s="11" t="str">
        <f>VLOOKUP($A1173,'Medical Examinations'!$A:$J,COLUMN('Medical Examinations'!H1172),FALSE)</f>
        <v>No</v>
      </c>
      <c r="J1173" s="11" t="str">
        <f>VLOOKUP($A1173,'Medical Examinations'!$A:$J,COLUMN('Medical Examinations'!I1172),FALSE)</f>
        <v>Obesity</v>
      </c>
      <c r="K1173" s="11" t="str">
        <f>VLOOKUP($A1173,'Medical Examinations'!$A:$J,COLUMN('Medical Examinations'!J1172),FALSE)</f>
        <v>Diabetes</v>
      </c>
      <c r="L1173" s="27">
        <f>VLOOKUP($A1173,'Hospitalisation Details'!$A:$K,COLUMN('Hospitalisation Details'!J1172),FALSE)</f>
        <v>25918</v>
      </c>
      <c r="M1173" s="28">
        <f>VLOOKUP($A1173,'Hospitalisation Details'!$A:$K,COLUMN('Hospitalisation Details'!F1172),FALSE)</f>
        <v>9625.92</v>
      </c>
      <c r="N1173" s="28" t="str">
        <f>VLOOKUP($A1173,'Hospitalisation Details'!$A:$K,COLUMN('Hospitalisation Details'!G1172),FALSE)</f>
        <v>Tier - 2</v>
      </c>
      <c r="O1173" s="28" t="str">
        <f>VLOOKUP($A1173,'Hospitalisation Details'!$A:$K,COLUMN('Hospitalisation Details'!H1172),FALSE)</f>
        <v>Tier - 3</v>
      </c>
      <c r="P1173" s="28" t="str">
        <f>VLOOKUP($A1173,'Hospitalisation Details'!$A:$K,COLUMN('Hospitalisation Details'!I1172),FALSE)</f>
        <v>R1011</v>
      </c>
      <c r="Q1173" s="29">
        <f>VLOOKUP($A1173,'Hospitalisation Details'!$A:$K,COLUMN('Hospitalisation Details'!K1172),FALSE)</f>
        <v>52</v>
      </c>
    </row>
    <row r="1174" spans="1:17" ht="15.75" customHeight="1" x14ac:dyDescent="0.35">
      <c r="A1174" s="26" t="s">
        <v>1212</v>
      </c>
      <c r="B1174" s="11" t="str">
        <f>VLOOKUP(A1174,'Customer Names'!A:E,COLUMN('Customer Names'!D1173),FALSE)</f>
        <v>Mr. Sam</v>
      </c>
      <c r="C1174" s="11">
        <f>VLOOKUP($A1174,'Medical Examinations'!$A:$J,COLUMN('Medical Examinations'!B1173),FALSE)</f>
        <v>29.83</v>
      </c>
      <c r="D1174" s="11">
        <f>VLOOKUP($A1174,'Medical Examinations'!$A:$J,COLUMN('Medical Examinations'!C1173),FALSE)</f>
        <v>7.81</v>
      </c>
      <c r="E1174" s="11" t="str">
        <f>VLOOKUP($A1174,'Medical Examinations'!$A:$J,COLUMN('Medical Examinations'!D1173),FALSE)</f>
        <v>Yes</v>
      </c>
      <c r="F1174" s="11" t="str">
        <f>VLOOKUP($A1174,'Medical Examinations'!$A:$J,COLUMN('Medical Examinations'!E1173),FALSE)</f>
        <v>No</v>
      </c>
      <c r="G1174" s="11" t="str">
        <f>VLOOKUP($A1174,'Medical Examinations'!$A:$J,COLUMN('Medical Examinations'!F1173),FALSE)</f>
        <v>No</v>
      </c>
      <c r="H1174" s="11">
        <f>VLOOKUP($A1174,'Medical Examinations'!$A:$J,COLUMN('Medical Examinations'!G1173),FALSE)</f>
        <v>1</v>
      </c>
      <c r="I1174" s="11" t="str">
        <f>VLOOKUP($A1174,'Medical Examinations'!$A:$J,COLUMN('Medical Examinations'!H1173),FALSE)</f>
        <v>No</v>
      </c>
      <c r="J1174" s="11" t="str">
        <f>VLOOKUP($A1174,'Medical Examinations'!$A:$J,COLUMN('Medical Examinations'!I1173),FALSE)</f>
        <v>Overweight</v>
      </c>
      <c r="K1174" s="11" t="str">
        <f>VLOOKUP($A1174,'Medical Examinations'!$A:$J,COLUMN('Medical Examinations'!J1173),FALSE)</f>
        <v>Diabetes</v>
      </c>
      <c r="L1174" s="27">
        <f>VLOOKUP($A1174,'Hospitalisation Details'!$A:$K,COLUMN('Hospitalisation Details'!J1173),FALSE)</f>
        <v>27696</v>
      </c>
      <c r="M1174" s="28">
        <f>VLOOKUP($A1174,'Hospitalisation Details'!$A:$K,COLUMN('Hospitalisation Details'!F1173),FALSE)</f>
        <v>9620.33</v>
      </c>
      <c r="N1174" s="28" t="str">
        <f>VLOOKUP($A1174,'Hospitalisation Details'!$A:$K,COLUMN('Hospitalisation Details'!G1173),FALSE)</f>
        <v>Tier - 3</v>
      </c>
      <c r="O1174" s="28" t="str">
        <f>VLOOKUP($A1174,'Hospitalisation Details'!$A:$K,COLUMN('Hospitalisation Details'!H1173),FALSE)</f>
        <v>Tier - 3</v>
      </c>
      <c r="P1174" s="28" t="str">
        <f>VLOOKUP($A1174,'Hospitalisation Details'!$A:$K,COLUMN('Hospitalisation Details'!I1173),FALSE)</f>
        <v>R1012</v>
      </c>
      <c r="Q1174" s="29">
        <f>VLOOKUP($A1174,'Hospitalisation Details'!$A:$K,COLUMN('Hospitalisation Details'!K1173),FALSE)</f>
        <v>47</v>
      </c>
    </row>
    <row r="1175" spans="1:17" ht="15.75" customHeight="1" x14ac:dyDescent="0.35">
      <c r="A1175" s="26" t="s">
        <v>1213</v>
      </c>
      <c r="B1175" s="11" t="str">
        <f>VLOOKUP(A1175,'Customer Names'!A:E,COLUMN('Customer Names'!D1174),FALSE)</f>
        <v>Mrs. Haley</v>
      </c>
      <c r="C1175" s="11">
        <f>VLOOKUP($A1175,'Medical Examinations'!$A:$J,COLUMN('Medical Examinations'!B1174),FALSE)</f>
        <v>29.06</v>
      </c>
      <c r="D1175" s="11">
        <f>VLOOKUP($A1175,'Medical Examinations'!$A:$J,COLUMN('Medical Examinations'!C1174),FALSE)</f>
        <v>4.55</v>
      </c>
      <c r="E1175" s="11" t="str">
        <f>VLOOKUP($A1175,'Medical Examinations'!$A:$J,COLUMN('Medical Examinations'!D1174),FALSE)</f>
        <v>No</v>
      </c>
      <c r="F1175" s="11" t="str">
        <f>VLOOKUP($A1175,'Medical Examinations'!$A:$J,COLUMN('Medical Examinations'!E1174),FALSE)</f>
        <v>No</v>
      </c>
      <c r="G1175" s="11" t="str">
        <f>VLOOKUP($A1175,'Medical Examinations'!$A:$J,COLUMN('Medical Examinations'!F1174),FALSE)</f>
        <v>No</v>
      </c>
      <c r="H1175" s="11">
        <f>VLOOKUP($A1175,'Medical Examinations'!$A:$J,COLUMN('Medical Examinations'!G1174),FALSE)</f>
        <v>0</v>
      </c>
      <c r="I1175" s="11" t="str">
        <f>VLOOKUP($A1175,'Medical Examinations'!$A:$J,COLUMN('Medical Examinations'!H1174),FALSE)</f>
        <v>No</v>
      </c>
      <c r="J1175" s="11" t="str">
        <f>VLOOKUP($A1175,'Medical Examinations'!$A:$J,COLUMN('Medical Examinations'!I1174),FALSE)</f>
        <v>Overweight</v>
      </c>
      <c r="K1175" s="11" t="str">
        <f>VLOOKUP($A1175,'Medical Examinations'!$A:$J,COLUMN('Medical Examinations'!J1174),FALSE)</f>
        <v>Normal</v>
      </c>
      <c r="L1175" s="27">
        <f>VLOOKUP($A1175,'Hospitalisation Details'!$A:$K,COLUMN('Hospitalisation Details'!J1174),FALSE)</f>
        <v>30192</v>
      </c>
      <c r="M1175" s="28">
        <f>VLOOKUP($A1175,'Hospitalisation Details'!$A:$K,COLUMN('Hospitalisation Details'!F1174),FALSE)</f>
        <v>9619.18</v>
      </c>
      <c r="N1175" s="28" t="str">
        <f>VLOOKUP($A1175,'Hospitalisation Details'!$A:$K,COLUMN('Hospitalisation Details'!G1174),FALSE)</f>
        <v>Tier - 2</v>
      </c>
      <c r="O1175" s="28" t="str">
        <f>VLOOKUP($A1175,'Hospitalisation Details'!$A:$K,COLUMN('Hospitalisation Details'!H1174),FALSE)</f>
        <v>Tier - 1</v>
      </c>
      <c r="P1175" s="28" t="str">
        <f>VLOOKUP($A1175,'Hospitalisation Details'!$A:$K,COLUMN('Hospitalisation Details'!I1174),FALSE)</f>
        <v>R1025</v>
      </c>
      <c r="Q1175" s="29">
        <f>VLOOKUP($A1175,'Hospitalisation Details'!$A:$K,COLUMN('Hospitalisation Details'!K1174),FALSE)</f>
        <v>40</v>
      </c>
    </row>
    <row r="1176" spans="1:17" ht="15.75" customHeight="1" x14ac:dyDescent="0.35">
      <c r="A1176" s="26" t="s">
        <v>1214</v>
      </c>
      <c r="B1176" s="11" t="str">
        <f>VLOOKUP(A1176,'Customer Names'!A:E,COLUMN('Customer Names'!D1175),FALSE)</f>
        <v>Mr. Ethan</v>
      </c>
      <c r="C1176" s="11">
        <f>VLOOKUP($A1176,'Medical Examinations'!$A:$J,COLUMN('Medical Examinations'!B1175),FALSE)</f>
        <v>27.454999999999998</v>
      </c>
      <c r="D1176" s="11">
        <f>VLOOKUP($A1176,'Medical Examinations'!$A:$J,COLUMN('Medical Examinations'!C1175),FALSE)</f>
        <v>6.13</v>
      </c>
      <c r="E1176" s="11" t="str">
        <f>VLOOKUP($A1176,'Medical Examinations'!$A:$J,COLUMN('Medical Examinations'!D1175),FALSE)</f>
        <v>No</v>
      </c>
      <c r="F1176" s="11" t="str">
        <f>VLOOKUP($A1176,'Medical Examinations'!$A:$J,COLUMN('Medical Examinations'!E1175),FALSE)</f>
        <v>No</v>
      </c>
      <c r="G1176" s="11" t="str">
        <f>VLOOKUP($A1176,'Medical Examinations'!$A:$J,COLUMN('Medical Examinations'!F1175),FALSE)</f>
        <v>No</v>
      </c>
      <c r="H1176" s="11">
        <f>VLOOKUP($A1176,'Medical Examinations'!$A:$J,COLUMN('Medical Examinations'!G1175),FALSE)</f>
        <v>2</v>
      </c>
      <c r="I1176" s="11" t="str">
        <f>VLOOKUP($A1176,'Medical Examinations'!$A:$J,COLUMN('Medical Examinations'!H1175),FALSE)</f>
        <v>No</v>
      </c>
      <c r="J1176" s="11" t="str">
        <f>VLOOKUP($A1176,'Medical Examinations'!$A:$J,COLUMN('Medical Examinations'!I1175),FALSE)</f>
        <v>Overweight</v>
      </c>
      <c r="K1176" s="11" t="str">
        <f>VLOOKUP($A1176,'Medical Examinations'!$A:$J,COLUMN('Medical Examinations'!J1175),FALSE)</f>
        <v>Prediabetes</v>
      </c>
      <c r="L1176" s="27">
        <f>VLOOKUP($A1176,'Hospitalisation Details'!$A:$K,COLUMN('Hospitalisation Details'!J1175),FALSE)</f>
        <v>26660</v>
      </c>
      <c r="M1176" s="28">
        <f>VLOOKUP($A1176,'Hospitalisation Details'!$A:$K,COLUMN('Hospitalisation Details'!F1175),FALSE)</f>
        <v>9617.66</v>
      </c>
      <c r="N1176" s="28" t="str">
        <f>VLOOKUP($A1176,'Hospitalisation Details'!$A:$K,COLUMN('Hospitalisation Details'!G1175),FALSE)</f>
        <v>Tier - 3</v>
      </c>
      <c r="O1176" s="28" t="str">
        <f>VLOOKUP($A1176,'Hospitalisation Details'!$A:$K,COLUMN('Hospitalisation Details'!H1175),FALSE)</f>
        <v>Tier - 3</v>
      </c>
      <c r="P1176" s="28" t="str">
        <f>VLOOKUP($A1176,'Hospitalisation Details'!$A:$K,COLUMN('Hospitalisation Details'!I1175),FALSE)</f>
        <v>R1016</v>
      </c>
      <c r="Q1176" s="29">
        <f>VLOOKUP($A1176,'Hospitalisation Details'!$A:$K,COLUMN('Hospitalisation Details'!K1175),FALSE)</f>
        <v>50</v>
      </c>
    </row>
    <row r="1177" spans="1:17" ht="15.75" customHeight="1" x14ac:dyDescent="0.35">
      <c r="A1177" s="26" t="s">
        <v>1215</v>
      </c>
      <c r="B1177" s="11" t="str">
        <f>VLOOKUP(A1177,'Customer Names'!A:E,COLUMN('Customer Names'!D1176),FALSE)</f>
        <v>Mr. Andrew</v>
      </c>
      <c r="C1177" s="11">
        <f>VLOOKUP($A1177,'Medical Examinations'!$A:$J,COLUMN('Medical Examinations'!B1176),FALSE)</f>
        <v>23.01</v>
      </c>
      <c r="D1177" s="11">
        <f>VLOOKUP($A1177,'Medical Examinations'!$A:$J,COLUMN('Medical Examinations'!C1176),FALSE)</f>
        <v>6.04</v>
      </c>
      <c r="E1177" s="11" t="str">
        <f>VLOOKUP($A1177,'Medical Examinations'!$A:$J,COLUMN('Medical Examinations'!D1176),FALSE)</f>
        <v>Yes</v>
      </c>
      <c r="F1177" s="11" t="str">
        <f>VLOOKUP($A1177,'Medical Examinations'!$A:$J,COLUMN('Medical Examinations'!E1176),FALSE)</f>
        <v>No</v>
      </c>
      <c r="G1177" s="11" t="str">
        <f>VLOOKUP($A1177,'Medical Examinations'!$A:$J,COLUMN('Medical Examinations'!F1176),FALSE)</f>
        <v>No</v>
      </c>
      <c r="H1177" s="11">
        <f>VLOOKUP($A1177,'Medical Examinations'!$A:$J,COLUMN('Medical Examinations'!G1176),FALSE)</f>
        <v>1</v>
      </c>
      <c r="I1177" s="11" t="str">
        <f>VLOOKUP($A1177,'Medical Examinations'!$A:$J,COLUMN('Medical Examinations'!H1176),FALSE)</f>
        <v>No</v>
      </c>
      <c r="J1177" s="11" t="str">
        <f>VLOOKUP($A1177,'Medical Examinations'!$A:$J,COLUMN('Medical Examinations'!I1176),FALSE)</f>
        <v>Healthy Weight</v>
      </c>
      <c r="K1177" s="11" t="str">
        <f>VLOOKUP($A1177,'Medical Examinations'!$A:$J,COLUMN('Medical Examinations'!J1176),FALSE)</f>
        <v>Prediabetes</v>
      </c>
      <c r="L1177" s="27">
        <f>VLOOKUP($A1177,'Hospitalisation Details'!$A:$K,COLUMN('Hospitalisation Details'!J1176),FALSE)</f>
        <v>23726</v>
      </c>
      <c r="M1177" s="28">
        <f>VLOOKUP($A1177,'Hospitalisation Details'!$A:$K,COLUMN('Hospitalisation Details'!F1176),FALSE)</f>
        <v>9597.6299999999992</v>
      </c>
      <c r="N1177" s="28" t="str">
        <f>VLOOKUP($A1177,'Hospitalisation Details'!$A:$K,COLUMN('Hospitalisation Details'!G1176),FALSE)</f>
        <v>Tier - 3</v>
      </c>
      <c r="O1177" s="28" t="str">
        <f>VLOOKUP($A1177,'Hospitalisation Details'!$A:$K,COLUMN('Hospitalisation Details'!H1176),FALSE)</f>
        <v>Tier - 3</v>
      </c>
      <c r="P1177" s="28" t="str">
        <f>VLOOKUP($A1177,'Hospitalisation Details'!$A:$K,COLUMN('Hospitalisation Details'!I1176),FALSE)</f>
        <v>R1013</v>
      </c>
      <c r="Q1177" s="29">
        <f>VLOOKUP($A1177,'Hospitalisation Details'!$A:$K,COLUMN('Hospitalisation Details'!K1176),FALSE)</f>
        <v>58</v>
      </c>
    </row>
    <row r="1178" spans="1:17" ht="15.75" customHeight="1" x14ac:dyDescent="0.35">
      <c r="A1178" s="26" t="s">
        <v>1216</v>
      </c>
      <c r="B1178" s="11" t="str">
        <f>VLOOKUP(A1178,'Customer Names'!A:E,COLUMN('Customer Names'!D1177),FALSE)</f>
        <v>Mr. Mark</v>
      </c>
      <c r="C1178" s="11">
        <f>VLOOKUP($A1178,'Medical Examinations'!$A:$J,COLUMN('Medical Examinations'!B1177),FALSE)</f>
        <v>31.39</v>
      </c>
      <c r="D1178" s="11">
        <f>VLOOKUP($A1178,'Medical Examinations'!$A:$J,COLUMN('Medical Examinations'!C1177),FALSE)</f>
        <v>8.85</v>
      </c>
      <c r="E1178" s="11" t="str">
        <f>VLOOKUP($A1178,'Medical Examinations'!$A:$J,COLUMN('Medical Examinations'!D1177),FALSE)</f>
        <v>Yes</v>
      </c>
      <c r="F1178" s="11" t="str">
        <f>VLOOKUP($A1178,'Medical Examinations'!$A:$J,COLUMN('Medical Examinations'!E1177),FALSE)</f>
        <v>No</v>
      </c>
      <c r="G1178" s="11" t="str">
        <f>VLOOKUP($A1178,'Medical Examinations'!$A:$J,COLUMN('Medical Examinations'!F1177),FALSE)</f>
        <v>No</v>
      </c>
      <c r="H1178" s="11">
        <f>VLOOKUP($A1178,'Medical Examinations'!$A:$J,COLUMN('Medical Examinations'!G1177),FALSE)</f>
        <v>0</v>
      </c>
      <c r="I1178" s="11" t="str">
        <f>VLOOKUP($A1178,'Medical Examinations'!$A:$J,COLUMN('Medical Examinations'!H1177),FALSE)</f>
        <v>No</v>
      </c>
      <c r="J1178" s="11" t="str">
        <f>VLOOKUP($A1178,'Medical Examinations'!$A:$J,COLUMN('Medical Examinations'!I1177),FALSE)</f>
        <v>Obesity</v>
      </c>
      <c r="K1178" s="11" t="str">
        <f>VLOOKUP($A1178,'Medical Examinations'!$A:$J,COLUMN('Medical Examinations'!J1177),FALSE)</f>
        <v>Diabetes</v>
      </c>
      <c r="L1178" s="27">
        <f>VLOOKUP($A1178,'Hospitalisation Details'!$A:$K,COLUMN('Hospitalisation Details'!J1177),FALSE)</f>
        <v>29877</v>
      </c>
      <c r="M1178" s="28">
        <f>VLOOKUP($A1178,'Hospitalisation Details'!$A:$K,COLUMN('Hospitalisation Details'!F1177),FALSE)</f>
        <v>9584.0400000000009</v>
      </c>
      <c r="N1178" s="28" t="str">
        <f>VLOOKUP($A1178,'Hospitalisation Details'!$A:$K,COLUMN('Hospitalisation Details'!G1177),FALSE)</f>
        <v>Tier - 2</v>
      </c>
      <c r="O1178" s="28" t="str">
        <f>VLOOKUP($A1178,'Hospitalisation Details'!$A:$K,COLUMN('Hospitalisation Details'!H1177),FALSE)</f>
        <v>Tier - 1</v>
      </c>
      <c r="P1178" s="28" t="str">
        <f>VLOOKUP($A1178,'Hospitalisation Details'!$A:$K,COLUMN('Hospitalisation Details'!I1177),FALSE)</f>
        <v>R1021</v>
      </c>
      <c r="Q1178" s="29">
        <f>VLOOKUP($A1178,'Hospitalisation Details'!$A:$K,COLUMN('Hospitalisation Details'!K1177),FALSE)</f>
        <v>41</v>
      </c>
    </row>
    <row r="1179" spans="1:17" ht="15.75" customHeight="1" x14ac:dyDescent="0.35">
      <c r="A1179" s="26" t="s">
        <v>1217</v>
      </c>
      <c r="B1179" s="11" t="str">
        <f>VLOOKUP(A1179,'Customer Names'!A:E,COLUMN('Customer Names'!D1178),FALSE)</f>
        <v>Ms. Kasey</v>
      </c>
      <c r="C1179" s="11">
        <f>VLOOKUP($A1179,'Medical Examinations'!$A:$J,COLUMN('Medical Examinations'!B1178),FALSE)</f>
        <v>34.770000000000003</v>
      </c>
      <c r="D1179" s="11">
        <f>VLOOKUP($A1179,'Medical Examinations'!$A:$J,COLUMN('Medical Examinations'!C1178),FALSE)</f>
        <v>10.54</v>
      </c>
      <c r="E1179" s="11" t="str">
        <f>VLOOKUP($A1179,'Medical Examinations'!$A:$J,COLUMN('Medical Examinations'!D1178),FALSE)</f>
        <v>No</v>
      </c>
      <c r="F1179" s="11" t="str">
        <f>VLOOKUP($A1179,'Medical Examinations'!$A:$J,COLUMN('Medical Examinations'!E1178),FALSE)</f>
        <v>No</v>
      </c>
      <c r="G1179" s="11" t="str">
        <f>VLOOKUP($A1179,'Medical Examinations'!$A:$J,COLUMN('Medical Examinations'!F1178),FALSE)</f>
        <v>No</v>
      </c>
      <c r="H1179" s="11">
        <f>VLOOKUP($A1179,'Medical Examinations'!$A:$J,COLUMN('Medical Examinations'!G1178),FALSE)</f>
        <v>2</v>
      </c>
      <c r="I1179" s="11" t="str">
        <f>VLOOKUP($A1179,'Medical Examinations'!$A:$J,COLUMN('Medical Examinations'!H1178),FALSE)</f>
        <v>No</v>
      </c>
      <c r="J1179" s="11" t="str">
        <f>VLOOKUP($A1179,'Medical Examinations'!$A:$J,COLUMN('Medical Examinations'!I1178),FALSE)</f>
        <v>Obesity</v>
      </c>
      <c r="K1179" s="11" t="str">
        <f>VLOOKUP($A1179,'Medical Examinations'!$A:$J,COLUMN('Medical Examinations'!J1178),FALSE)</f>
        <v>Diabetes</v>
      </c>
      <c r="L1179" s="27">
        <f>VLOOKUP($A1179,'Hospitalisation Details'!$A:$K,COLUMN('Hospitalisation Details'!J1178),FALSE)</f>
        <v>26996</v>
      </c>
      <c r="M1179" s="28">
        <f>VLOOKUP($A1179,'Hospitalisation Details'!$A:$K,COLUMN('Hospitalisation Details'!F1178),FALSE)</f>
        <v>9583.89</v>
      </c>
      <c r="N1179" s="28" t="str">
        <f>VLOOKUP($A1179,'Hospitalisation Details'!$A:$K,COLUMN('Hospitalisation Details'!G1178),FALSE)</f>
        <v>Tier - 2</v>
      </c>
      <c r="O1179" s="28" t="str">
        <f>VLOOKUP($A1179,'Hospitalisation Details'!$A:$K,COLUMN('Hospitalisation Details'!H1178),FALSE)</f>
        <v>Tier - 3</v>
      </c>
      <c r="P1179" s="28" t="str">
        <f>VLOOKUP($A1179,'Hospitalisation Details'!$A:$K,COLUMN('Hospitalisation Details'!I1178),FALSE)</f>
        <v>R1012</v>
      </c>
      <c r="Q1179" s="29">
        <f>VLOOKUP($A1179,'Hospitalisation Details'!$A:$K,COLUMN('Hospitalisation Details'!K1178),FALSE)</f>
        <v>49</v>
      </c>
    </row>
    <row r="1180" spans="1:17" ht="15.75" customHeight="1" x14ac:dyDescent="0.35">
      <c r="A1180" s="26" t="s">
        <v>1218</v>
      </c>
      <c r="B1180" s="11" t="str">
        <f>VLOOKUP(A1180,'Customer Names'!A:E,COLUMN('Customer Names'!D1179),FALSE)</f>
        <v>Mr. Jeff</v>
      </c>
      <c r="C1180" s="11">
        <f>VLOOKUP($A1180,'Medical Examinations'!$A:$J,COLUMN('Medical Examinations'!B1179),FALSE)</f>
        <v>24.48</v>
      </c>
      <c r="D1180" s="11">
        <f>VLOOKUP($A1180,'Medical Examinations'!$A:$J,COLUMN('Medical Examinations'!C1179),FALSE)</f>
        <v>4.37</v>
      </c>
      <c r="E1180" s="11" t="str">
        <f>VLOOKUP($A1180,'Medical Examinations'!$A:$J,COLUMN('Medical Examinations'!D1179),FALSE)</f>
        <v>Yes</v>
      </c>
      <c r="F1180" s="11" t="str">
        <f>VLOOKUP($A1180,'Medical Examinations'!$A:$J,COLUMN('Medical Examinations'!E1179),FALSE)</f>
        <v>No</v>
      </c>
      <c r="G1180" s="11" t="str">
        <f>VLOOKUP($A1180,'Medical Examinations'!$A:$J,COLUMN('Medical Examinations'!F1179),FALSE)</f>
        <v>No</v>
      </c>
      <c r="H1180" s="11">
        <f>VLOOKUP($A1180,'Medical Examinations'!$A:$J,COLUMN('Medical Examinations'!G1179),FALSE)</f>
        <v>2</v>
      </c>
      <c r="I1180" s="11" t="str">
        <f>VLOOKUP($A1180,'Medical Examinations'!$A:$J,COLUMN('Medical Examinations'!H1179),FALSE)</f>
        <v>No</v>
      </c>
      <c r="J1180" s="11" t="str">
        <f>VLOOKUP($A1180,'Medical Examinations'!$A:$J,COLUMN('Medical Examinations'!I1179),FALSE)</f>
        <v>Healthy Weight</v>
      </c>
      <c r="K1180" s="11" t="str">
        <f>VLOOKUP($A1180,'Medical Examinations'!$A:$J,COLUMN('Medical Examinations'!J1179),FALSE)</f>
        <v>Normal</v>
      </c>
      <c r="L1180" s="27">
        <f>VLOOKUP($A1180,'Hospitalisation Details'!$A:$K,COLUMN('Hospitalisation Details'!J1179),FALSE)</f>
        <v>24445</v>
      </c>
      <c r="M1180" s="28">
        <f>VLOOKUP($A1180,'Hospitalisation Details'!$A:$K,COLUMN('Hospitalisation Details'!F1179),FALSE)</f>
        <v>9582.5400000000009</v>
      </c>
      <c r="N1180" s="28" t="str">
        <f>VLOOKUP($A1180,'Hospitalisation Details'!$A:$K,COLUMN('Hospitalisation Details'!G1179),FALSE)</f>
        <v>Tier - 3</v>
      </c>
      <c r="O1180" s="28" t="str">
        <f>VLOOKUP($A1180,'Hospitalisation Details'!$A:$K,COLUMN('Hospitalisation Details'!H1179),FALSE)</f>
        <v>Tier - 2</v>
      </c>
      <c r="P1180" s="28" t="str">
        <f>VLOOKUP($A1180,'Hospitalisation Details'!$A:$K,COLUMN('Hospitalisation Details'!I1179),FALSE)</f>
        <v>R1013</v>
      </c>
      <c r="Q1180" s="29">
        <f>VLOOKUP($A1180,'Hospitalisation Details'!$A:$K,COLUMN('Hospitalisation Details'!K1179),FALSE)</f>
        <v>56</v>
      </c>
    </row>
    <row r="1181" spans="1:17" ht="15.75" customHeight="1" x14ac:dyDescent="0.35">
      <c r="A1181" s="26" t="s">
        <v>1219</v>
      </c>
      <c r="B1181" s="11" t="str">
        <f>VLOOKUP(A1181,'Customer Names'!A:E,COLUMN('Customer Names'!D1180),FALSE)</f>
        <v>Ms. Amy</v>
      </c>
      <c r="C1181" s="11">
        <f>VLOOKUP($A1181,'Medical Examinations'!$A:$J,COLUMN('Medical Examinations'!B1180),FALSE)</f>
        <v>22.61</v>
      </c>
      <c r="D1181" s="11">
        <f>VLOOKUP($A1181,'Medical Examinations'!$A:$J,COLUMN('Medical Examinations'!C1180),FALSE)</f>
        <v>9.6300000000000008</v>
      </c>
      <c r="E1181" s="11" t="str">
        <f>VLOOKUP($A1181,'Medical Examinations'!$A:$J,COLUMN('Medical Examinations'!D1180),FALSE)</f>
        <v>No</v>
      </c>
      <c r="F1181" s="11" t="str">
        <f>VLOOKUP($A1181,'Medical Examinations'!$A:$J,COLUMN('Medical Examinations'!E1180),FALSE)</f>
        <v>No</v>
      </c>
      <c r="G1181" s="11" t="str">
        <f>VLOOKUP($A1181,'Medical Examinations'!$A:$J,COLUMN('Medical Examinations'!F1180),FALSE)</f>
        <v>No</v>
      </c>
      <c r="H1181" s="11">
        <f>VLOOKUP($A1181,'Medical Examinations'!$A:$J,COLUMN('Medical Examinations'!G1180),FALSE)</f>
        <v>2</v>
      </c>
      <c r="I1181" s="11" t="str">
        <f>VLOOKUP($A1181,'Medical Examinations'!$A:$J,COLUMN('Medical Examinations'!H1180),FALSE)</f>
        <v>No</v>
      </c>
      <c r="J1181" s="11" t="str">
        <f>VLOOKUP($A1181,'Medical Examinations'!$A:$J,COLUMN('Medical Examinations'!I1180),FALSE)</f>
        <v>Healthy Weight</v>
      </c>
      <c r="K1181" s="11" t="str">
        <f>VLOOKUP($A1181,'Medical Examinations'!$A:$J,COLUMN('Medical Examinations'!J1180),FALSE)</f>
        <v>Diabetes</v>
      </c>
      <c r="L1181" s="27">
        <f>VLOOKUP($A1181,'Hospitalisation Details'!$A:$K,COLUMN('Hospitalisation Details'!J1180),FALSE)</f>
        <v>26999</v>
      </c>
      <c r="M1181" s="28">
        <f>VLOOKUP($A1181,'Hospitalisation Details'!$A:$K,COLUMN('Hospitalisation Details'!F1180),FALSE)</f>
        <v>9566.99</v>
      </c>
      <c r="N1181" s="28" t="str">
        <f>VLOOKUP($A1181,'Hospitalisation Details'!$A:$K,COLUMN('Hospitalisation Details'!G1180),FALSE)</f>
        <v>Tier - 2</v>
      </c>
      <c r="O1181" s="28" t="str">
        <f>VLOOKUP($A1181,'Hospitalisation Details'!$A:$K,COLUMN('Hospitalisation Details'!H1180),FALSE)</f>
        <v>Tier - 1</v>
      </c>
      <c r="P1181" s="28" t="str">
        <f>VLOOKUP($A1181,'Hospitalisation Details'!$A:$K,COLUMN('Hospitalisation Details'!I1180),FALSE)</f>
        <v>R1012</v>
      </c>
      <c r="Q1181" s="29">
        <f>VLOOKUP($A1181,'Hospitalisation Details'!$A:$K,COLUMN('Hospitalisation Details'!K1180),FALSE)</f>
        <v>49</v>
      </c>
    </row>
    <row r="1182" spans="1:17" ht="15.75" customHeight="1" x14ac:dyDescent="0.35">
      <c r="A1182" s="26" t="s">
        <v>1220</v>
      </c>
      <c r="B1182" s="11" t="str">
        <f>VLOOKUP(A1182,'Customer Names'!A:E,COLUMN('Customer Names'!D1181),FALSE)</f>
        <v>Mr. Adam</v>
      </c>
      <c r="C1182" s="11">
        <f>VLOOKUP($A1182,'Medical Examinations'!$A:$J,COLUMN('Medical Examinations'!B1181),FALSE)</f>
        <v>34.299999999999997</v>
      </c>
      <c r="D1182" s="11">
        <f>VLOOKUP($A1182,'Medical Examinations'!$A:$J,COLUMN('Medical Examinations'!C1181),FALSE)</f>
        <v>10.37</v>
      </c>
      <c r="E1182" s="11" t="str">
        <f>VLOOKUP($A1182,'Medical Examinations'!$A:$J,COLUMN('Medical Examinations'!D1181),FALSE)</f>
        <v>No</v>
      </c>
      <c r="F1182" s="11" t="str">
        <f>VLOOKUP($A1182,'Medical Examinations'!$A:$J,COLUMN('Medical Examinations'!E1181),FALSE)</f>
        <v>No</v>
      </c>
      <c r="G1182" s="11" t="str">
        <f>VLOOKUP($A1182,'Medical Examinations'!$A:$J,COLUMN('Medical Examinations'!F1181),FALSE)</f>
        <v>No</v>
      </c>
      <c r="H1182" s="11">
        <f>VLOOKUP($A1182,'Medical Examinations'!$A:$J,COLUMN('Medical Examinations'!G1181),FALSE)</f>
        <v>0</v>
      </c>
      <c r="I1182" s="11" t="str">
        <f>VLOOKUP($A1182,'Medical Examinations'!$A:$J,COLUMN('Medical Examinations'!H1181),FALSE)</f>
        <v>No</v>
      </c>
      <c r="J1182" s="11" t="str">
        <f>VLOOKUP($A1182,'Medical Examinations'!$A:$J,COLUMN('Medical Examinations'!I1181),FALSE)</f>
        <v>Obesity</v>
      </c>
      <c r="K1182" s="11" t="str">
        <f>VLOOKUP($A1182,'Medical Examinations'!$A:$J,COLUMN('Medical Examinations'!J1181),FALSE)</f>
        <v>Diabetes</v>
      </c>
      <c r="L1182" s="27">
        <f>VLOOKUP($A1182,'Hospitalisation Details'!$A:$K,COLUMN('Hospitalisation Details'!J1181),FALSE)</f>
        <v>27255</v>
      </c>
      <c r="M1182" s="28">
        <f>VLOOKUP($A1182,'Hospitalisation Details'!$A:$K,COLUMN('Hospitalisation Details'!F1181),FALSE)</f>
        <v>9563.0300000000007</v>
      </c>
      <c r="N1182" s="28" t="str">
        <f>VLOOKUP($A1182,'Hospitalisation Details'!$A:$K,COLUMN('Hospitalisation Details'!G1181),FALSE)</f>
        <v>Tier - 3</v>
      </c>
      <c r="O1182" s="28" t="str">
        <f>VLOOKUP($A1182,'Hospitalisation Details'!$A:$K,COLUMN('Hospitalisation Details'!H1181),FALSE)</f>
        <v>Tier - 1</v>
      </c>
      <c r="P1182" s="28" t="str">
        <f>VLOOKUP($A1182,'Hospitalisation Details'!$A:$K,COLUMN('Hospitalisation Details'!I1181),FALSE)</f>
        <v>R1011</v>
      </c>
      <c r="Q1182" s="29">
        <f>VLOOKUP($A1182,'Hospitalisation Details'!$A:$K,COLUMN('Hospitalisation Details'!K1181),FALSE)</f>
        <v>48</v>
      </c>
    </row>
    <row r="1183" spans="1:17" ht="15.75" customHeight="1" x14ac:dyDescent="0.35">
      <c r="A1183" s="26" t="s">
        <v>1221</v>
      </c>
      <c r="B1183" s="11" t="str">
        <f>VLOOKUP(A1183,'Customer Names'!A:E,COLUMN('Customer Names'!D1182),FALSE)</f>
        <v>Ms. Kristin</v>
      </c>
      <c r="C1183" s="11">
        <f>VLOOKUP($A1183,'Medical Examinations'!$A:$J,COLUMN('Medical Examinations'!B1182),FALSE)</f>
        <v>46.09</v>
      </c>
      <c r="D1183" s="11">
        <f>VLOOKUP($A1183,'Medical Examinations'!$A:$J,COLUMN('Medical Examinations'!C1182),FALSE)</f>
        <v>5.44</v>
      </c>
      <c r="E1183" s="11" t="str">
        <f>VLOOKUP($A1183,'Medical Examinations'!$A:$J,COLUMN('Medical Examinations'!D1182),FALSE)</f>
        <v>No</v>
      </c>
      <c r="F1183" s="11" t="str">
        <f>VLOOKUP($A1183,'Medical Examinations'!$A:$J,COLUMN('Medical Examinations'!E1182),FALSE)</f>
        <v>No</v>
      </c>
      <c r="G1183" s="11" t="str">
        <f>VLOOKUP($A1183,'Medical Examinations'!$A:$J,COLUMN('Medical Examinations'!F1182),FALSE)</f>
        <v>No</v>
      </c>
      <c r="H1183" s="11">
        <f>VLOOKUP($A1183,'Medical Examinations'!$A:$J,COLUMN('Medical Examinations'!G1182),FALSE)</f>
        <v>2</v>
      </c>
      <c r="I1183" s="11" t="str">
        <f>VLOOKUP($A1183,'Medical Examinations'!$A:$J,COLUMN('Medical Examinations'!H1182),FALSE)</f>
        <v>No</v>
      </c>
      <c r="J1183" s="11" t="str">
        <f>VLOOKUP($A1183,'Medical Examinations'!$A:$J,COLUMN('Medical Examinations'!I1182),FALSE)</f>
        <v>Obesity</v>
      </c>
      <c r="K1183" s="11" t="str">
        <f>VLOOKUP($A1183,'Medical Examinations'!$A:$J,COLUMN('Medical Examinations'!J1182),FALSE)</f>
        <v>Normal</v>
      </c>
      <c r="L1183" s="27">
        <f>VLOOKUP($A1183,'Hospitalisation Details'!$A:$K,COLUMN('Hospitalisation Details'!J1182),FALSE)</f>
        <v>26564</v>
      </c>
      <c r="M1183" s="28">
        <f>VLOOKUP($A1183,'Hospitalisation Details'!$A:$K,COLUMN('Hospitalisation Details'!F1182),FALSE)</f>
        <v>9549.57</v>
      </c>
      <c r="N1183" s="28" t="str">
        <f>VLOOKUP($A1183,'Hospitalisation Details'!$A:$K,COLUMN('Hospitalisation Details'!G1182),FALSE)</f>
        <v>Tier - 2</v>
      </c>
      <c r="O1183" s="28" t="str">
        <f>VLOOKUP($A1183,'Hospitalisation Details'!$A:$K,COLUMN('Hospitalisation Details'!H1182),FALSE)</f>
        <v>Tier - 1</v>
      </c>
      <c r="P1183" s="28" t="str">
        <f>VLOOKUP($A1183,'Hospitalisation Details'!$A:$K,COLUMN('Hospitalisation Details'!I1182),FALSE)</f>
        <v>R1013</v>
      </c>
      <c r="Q1183" s="29">
        <f>VLOOKUP($A1183,'Hospitalisation Details'!$A:$K,COLUMN('Hospitalisation Details'!K1182),FALSE)</f>
        <v>50</v>
      </c>
    </row>
    <row r="1184" spans="1:17" ht="15.75" customHeight="1" x14ac:dyDescent="0.35">
      <c r="A1184" s="26" t="s">
        <v>1222</v>
      </c>
      <c r="B1184" s="11" t="str">
        <f>VLOOKUP(A1184,'Customer Names'!A:E,COLUMN('Customer Names'!D1183),FALSE)</f>
        <v>Ms. Mary-Lynn</v>
      </c>
      <c r="C1184" s="11">
        <f>VLOOKUP($A1184,'Medical Examinations'!$A:$J,COLUMN('Medical Examinations'!B1183),FALSE)</f>
        <v>44.744999999999997</v>
      </c>
      <c r="D1184" s="11">
        <f>VLOOKUP($A1184,'Medical Examinations'!$A:$J,COLUMN('Medical Examinations'!C1183),FALSE)</f>
        <v>5.19</v>
      </c>
      <c r="E1184" s="11" t="str">
        <f>VLOOKUP($A1184,'Medical Examinations'!$A:$J,COLUMN('Medical Examinations'!D1183),FALSE)</f>
        <v>No</v>
      </c>
      <c r="F1184" s="11" t="str">
        <f>VLOOKUP($A1184,'Medical Examinations'!$A:$J,COLUMN('Medical Examinations'!E1183),FALSE)</f>
        <v>No</v>
      </c>
      <c r="G1184" s="11" t="str">
        <f>VLOOKUP($A1184,'Medical Examinations'!$A:$J,COLUMN('Medical Examinations'!F1183),FALSE)</f>
        <v>No</v>
      </c>
      <c r="H1184" s="11">
        <f>VLOOKUP($A1184,'Medical Examinations'!$A:$J,COLUMN('Medical Examinations'!G1183),FALSE)</f>
        <v>2</v>
      </c>
      <c r="I1184" s="11" t="str">
        <f>VLOOKUP($A1184,'Medical Examinations'!$A:$J,COLUMN('Medical Examinations'!H1183),FALSE)</f>
        <v>No</v>
      </c>
      <c r="J1184" s="11" t="str">
        <f>VLOOKUP($A1184,'Medical Examinations'!$A:$J,COLUMN('Medical Examinations'!I1183),FALSE)</f>
        <v>Obesity</v>
      </c>
      <c r="K1184" s="11" t="str">
        <f>VLOOKUP($A1184,'Medical Examinations'!$A:$J,COLUMN('Medical Examinations'!J1183),FALSE)</f>
        <v>Normal</v>
      </c>
      <c r="L1184" s="27">
        <f>VLOOKUP($A1184,'Hospitalisation Details'!$A:$K,COLUMN('Hospitalisation Details'!J1183),FALSE)</f>
        <v>26564</v>
      </c>
      <c r="M1184" s="28">
        <f>VLOOKUP($A1184,'Hospitalisation Details'!$A:$K,COLUMN('Hospitalisation Details'!F1183),FALSE)</f>
        <v>9541.7000000000007</v>
      </c>
      <c r="N1184" s="28" t="str">
        <f>VLOOKUP($A1184,'Hospitalisation Details'!$A:$K,COLUMN('Hospitalisation Details'!G1183),FALSE)</f>
        <v>Tier - 2</v>
      </c>
      <c r="O1184" s="28" t="str">
        <f>VLOOKUP($A1184,'Hospitalisation Details'!$A:$K,COLUMN('Hospitalisation Details'!H1183),FALSE)</f>
        <v>Tier - 1</v>
      </c>
      <c r="P1184" s="28" t="str">
        <f>VLOOKUP($A1184,'Hospitalisation Details'!$A:$K,COLUMN('Hospitalisation Details'!I1183),FALSE)</f>
        <v>R1024</v>
      </c>
      <c r="Q1184" s="29">
        <f>VLOOKUP($A1184,'Hospitalisation Details'!$A:$K,COLUMN('Hospitalisation Details'!K1183),FALSE)</f>
        <v>50</v>
      </c>
    </row>
    <row r="1185" spans="1:17" ht="15.75" customHeight="1" x14ac:dyDescent="0.35">
      <c r="A1185" s="26" t="s">
        <v>1223</v>
      </c>
      <c r="B1185" s="11" t="str">
        <f>VLOOKUP(A1185,'Customer Names'!A:E,COLUMN('Customer Names'!D1184),FALSE)</f>
        <v>Mrs. Jamie</v>
      </c>
      <c r="C1185" s="11">
        <f>VLOOKUP($A1185,'Medical Examinations'!$A:$J,COLUMN('Medical Examinations'!B1184),FALSE)</f>
        <v>26.33</v>
      </c>
      <c r="D1185" s="11">
        <f>VLOOKUP($A1185,'Medical Examinations'!$A:$J,COLUMN('Medical Examinations'!C1184),FALSE)</f>
        <v>11.8</v>
      </c>
      <c r="E1185" s="11" t="str">
        <f>VLOOKUP($A1185,'Medical Examinations'!$A:$J,COLUMN('Medical Examinations'!D1184),FALSE)</f>
        <v>Yes</v>
      </c>
      <c r="F1185" s="11" t="str">
        <f>VLOOKUP($A1185,'Medical Examinations'!$A:$J,COLUMN('Medical Examinations'!E1184),FALSE)</f>
        <v>No</v>
      </c>
      <c r="G1185" s="11" t="str">
        <f>VLOOKUP($A1185,'Medical Examinations'!$A:$J,COLUMN('Medical Examinations'!F1184),FALSE)</f>
        <v>No</v>
      </c>
      <c r="H1185" s="11">
        <f>VLOOKUP($A1185,'Medical Examinations'!$A:$J,COLUMN('Medical Examinations'!G1184),FALSE)</f>
        <v>1</v>
      </c>
      <c r="I1185" s="11" t="str">
        <f>VLOOKUP($A1185,'Medical Examinations'!$A:$J,COLUMN('Medical Examinations'!H1184),FALSE)</f>
        <v>No</v>
      </c>
      <c r="J1185" s="11" t="str">
        <f>VLOOKUP($A1185,'Medical Examinations'!$A:$J,COLUMN('Medical Examinations'!I1184),FALSE)</f>
        <v>Overweight</v>
      </c>
      <c r="K1185" s="11" t="str">
        <f>VLOOKUP($A1185,'Medical Examinations'!$A:$J,COLUMN('Medical Examinations'!J1184),FALSE)</f>
        <v>Diabetes</v>
      </c>
      <c r="L1185" s="27">
        <f>VLOOKUP($A1185,'Hospitalisation Details'!$A:$K,COLUMN('Hospitalisation Details'!J1184),FALSE)</f>
        <v>27603</v>
      </c>
      <c r="M1185" s="28">
        <f>VLOOKUP($A1185,'Hospitalisation Details'!$A:$K,COLUMN('Hospitalisation Details'!F1184),FALSE)</f>
        <v>9540.17</v>
      </c>
      <c r="N1185" s="28" t="str">
        <f>VLOOKUP($A1185,'Hospitalisation Details'!$A:$K,COLUMN('Hospitalisation Details'!G1184),FALSE)</f>
        <v>Tier - 2</v>
      </c>
      <c r="O1185" s="28" t="str">
        <f>VLOOKUP($A1185,'Hospitalisation Details'!$A:$K,COLUMN('Hospitalisation Details'!H1184),FALSE)</f>
        <v>Tier - 2</v>
      </c>
      <c r="P1185" s="28" t="str">
        <f>VLOOKUP($A1185,'Hospitalisation Details'!$A:$K,COLUMN('Hospitalisation Details'!I1184),FALSE)</f>
        <v>R1024</v>
      </c>
      <c r="Q1185" s="29">
        <f>VLOOKUP($A1185,'Hospitalisation Details'!$A:$K,COLUMN('Hospitalisation Details'!K1184),FALSE)</f>
        <v>47</v>
      </c>
    </row>
    <row r="1186" spans="1:17" ht="15.75" customHeight="1" x14ac:dyDescent="0.35">
      <c r="A1186" s="26" t="s">
        <v>1224</v>
      </c>
      <c r="B1186" s="11" t="str">
        <f>VLOOKUP(A1186,'Customer Names'!A:E,COLUMN('Customer Names'!D1185),FALSE)</f>
        <v>Mr. Jeffrey</v>
      </c>
      <c r="C1186" s="11">
        <f>VLOOKUP($A1186,'Medical Examinations'!$A:$J,COLUMN('Medical Examinations'!B1185),FALSE)</f>
        <v>26.6</v>
      </c>
      <c r="D1186" s="11">
        <f>VLOOKUP($A1186,'Medical Examinations'!$A:$J,COLUMN('Medical Examinations'!C1185),FALSE)</f>
        <v>8.3800000000000008</v>
      </c>
      <c r="E1186" s="11" t="str">
        <f>VLOOKUP($A1186,'Medical Examinations'!$A:$J,COLUMN('Medical Examinations'!D1185),FALSE)</f>
        <v>No</v>
      </c>
      <c r="F1186" s="11" t="str">
        <f>VLOOKUP($A1186,'Medical Examinations'!$A:$J,COLUMN('Medical Examinations'!E1185),FALSE)</f>
        <v>No</v>
      </c>
      <c r="G1186" s="11" t="str">
        <f>VLOOKUP($A1186,'Medical Examinations'!$A:$J,COLUMN('Medical Examinations'!F1185),FALSE)</f>
        <v>No</v>
      </c>
      <c r="H1186" s="11">
        <f>VLOOKUP($A1186,'Medical Examinations'!$A:$J,COLUMN('Medical Examinations'!G1185),FALSE)</f>
        <v>2</v>
      </c>
      <c r="I1186" s="11" t="str">
        <f>VLOOKUP($A1186,'Medical Examinations'!$A:$J,COLUMN('Medical Examinations'!H1185),FALSE)</f>
        <v>No</v>
      </c>
      <c r="J1186" s="11" t="str">
        <f>VLOOKUP($A1186,'Medical Examinations'!$A:$J,COLUMN('Medical Examinations'!I1185),FALSE)</f>
        <v>Overweight</v>
      </c>
      <c r="K1186" s="11" t="str">
        <f>VLOOKUP($A1186,'Medical Examinations'!$A:$J,COLUMN('Medical Examinations'!J1185),FALSE)</f>
        <v>Diabetes</v>
      </c>
      <c r="L1186" s="27">
        <f>VLOOKUP($A1186,'Hospitalisation Details'!$A:$K,COLUMN('Hospitalisation Details'!J1185),FALSE)</f>
        <v>27019</v>
      </c>
      <c r="M1186" s="28">
        <f>VLOOKUP($A1186,'Hospitalisation Details'!$A:$K,COLUMN('Hospitalisation Details'!F1185),FALSE)</f>
        <v>9538.65</v>
      </c>
      <c r="N1186" s="28" t="str">
        <f>VLOOKUP($A1186,'Hospitalisation Details'!$A:$K,COLUMN('Hospitalisation Details'!G1185),FALSE)</f>
        <v>Tier - 2</v>
      </c>
      <c r="O1186" s="28" t="str">
        <f>VLOOKUP($A1186,'Hospitalisation Details'!$A:$K,COLUMN('Hospitalisation Details'!H1185),FALSE)</f>
        <v>Tier - 3</v>
      </c>
      <c r="P1186" s="28" t="str">
        <f>VLOOKUP($A1186,'Hospitalisation Details'!$A:$K,COLUMN('Hospitalisation Details'!I1185),FALSE)</f>
        <v>R1021</v>
      </c>
      <c r="Q1186" s="29">
        <f>VLOOKUP($A1186,'Hospitalisation Details'!$A:$K,COLUMN('Hospitalisation Details'!K1185),FALSE)</f>
        <v>49</v>
      </c>
    </row>
    <row r="1187" spans="1:17" ht="15.75" customHeight="1" x14ac:dyDescent="0.35">
      <c r="A1187" s="26" t="s">
        <v>1225</v>
      </c>
      <c r="B1187" s="11" t="str">
        <f>VLOOKUP(A1187,'Customer Names'!A:E,COLUMN('Customer Names'!D1186),FALSE)</f>
        <v>Ms. Nicole</v>
      </c>
      <c r="C1187" s="11">
        <f>VLOOKUP($A1187,'Medical Examinations'!$A:$J,COLUMN('Medical Examinations'!B1186),FALSE)</f>
        <v>27.5</v>
      </c>
      <c r="D1187" s="11">
        <f>VLOOKUP($A1187,'Medical Examinations'!$A:$J,COLUMN('Medical Examinations'!C1186),FALSE)</f>
        <v>7.58</v>
      </c>
      <c r="E1187" s="11" t="str">
        <f>VLOOKUP($A1187,'Medical Examinations'!$A:$J,COLUMN('Medical Examinations'!D1186),FALSE)</f>
        <v>No</v>
      </c>
      <c r="F1187" s="11" t="str">
        <f>VLOOKUP($A1187,'Medical Examinations'!$A:$J,COLUMN('Medical Examinations'!E1186),FALSE)</f>
        <v>No</v>
      </c>
      <c r="G1187" s="11" t="str">
        <f>VLOOKUP($A1187,'Medical Examinations'!$A:$J,COLUMN('Medical Examinations'!F1186),FALSE)</f>
        <v>No</v>
      </c>
      <c r="H1187" s="11">
        <f>VLOOKUP($A1187,'Medical Examinations'!$A:$J,COLUMN('Medical Examinations'!G1186),FALSE)</f>
        <v>0</v>
      </c>
      <c r="I1187" s="11" t="str">
        <f>VLOOKUP($A1187,'Medical Examinations'!$A:$J,COLUMN('Medical Examinations'!H1186),FALSE)</f>
        <v>No</v>
      </c>
      <c r="J1187" s="11" t="str">
        <f>VLOOKUP($A1187,'Medical Examinations'!$A:$J,COLUMN('Medical Examinations'!I1186),FALSE)</f>
        <v>Overweight</v>
      </c>
      <c r="K1187" s="11" t="str">
        <f>VLOOKUP($A1187,'Medical Examinations'!$A:$J,COLUMN('Medical Examinations'!J1186),FALSE)</f>
        <v>Diabetes</v>
      </c>
      <c r="L1187" s="27">
        <f>VLOOKUP($A1187,'Hospitalisation Details'!$A:$K,COLUMN('Hospitalisation Details'!J1186),FALSE)</f>
        <v>26266</v>
      </c>
      <c r="M1187" s="28">
        <f>VLOOKUP($A1187,'Hospitalisation Details'!$A:$K,COLUMN('Hospitalisation Details'!F1186),FALSE)</f>
        <v>9528.9</v>
      </c>
      <c r="N1187" s="28" t="str">
        <f>VLOOKUP($A1187,'Hospitalisation Details'!$A:$K,COLUMN('Hospitalisation Details'!G1186),FALSE)</f>
        <v>Tier - 2</v>
      </c>
      <c r="O1187" s="28" t="str">
        <f>VLOOKUP($A1187,'Hospitalisation Details'!$A:$K,COLUMN('Hospitalisation Details'!H1186),FALSE)</f>
        <v>Tier - 2</v>
      </c>
      <c r="P1187" s="28" t="str">
        <f>VLOOKUP($A1187,'Hospitalisation Details'!$A:$K,COLUMN('Hospitalisation Details'!I1186),FALSE)</f>
        <v>R1011</v>
      </c>
      <c r="Q1187" s="29">
        <f>VLOOKUP($A1187,'Hospitalisation Details'!$A:$K,COLUMN('Hospitalisation Details'!K1186),FALSE)</f>
        <v>51</v>
      </c>
    </row>
    <row r="1188" spans="1:17" ht="15.75" customHeight="1" x14ac:dyDescent="0.35">
      <c r="A1188" s="26" t="s">
        <v>1226</v>
      </c>
      <c r="B1188" s="11" t="str">
        <f>VLOOKUP(A1188,'Customer Names'!A:E,COLUMN('Customer Names'!D1187),FALSE)</f>
        <v>Ms. Audrey</v>
      </c>
      <c r="C1188" s="11">
        <f>VLOOKUP($A1188,'Medical Examinations'!$A:$J,COLUMN('Medical Examinations'!B1187),FALSE)</f>
        <v>41.55</v>
      </c>
      <c r="D1188" s="11">
        <f>VLOOKUP($A1188,'Medical Examinations'!$A:$J,COLUMN('Medical Examinations'!C1187),FALSE)</f>
        <v>4.6100000000000003</v>
      </c>
      <c r="E1188" s="11" t="str">
        <f>VLOOKUP($A1188,'Medical Examinations'!$A:$J,COLUMN('Medical Examinations'!D1187),FALSE)</f>
        <v>No</v>
      </c>
      <c r="F1188" s="11" t="str">
        <f>VLOOKUP($A1188,'Medical Examinations'!$A:$J,COLUMN('Medical Examinations'!E1187),FALSE)</f>
        <v>No</v>
      </c>
      <c r="G1188" s="11" t="str">
        <f>VLOOKUP($A1188,'Medical Examinations'!$A:$J,COLUMN('Medical Examinations'!F1187),FALSE)</f>
        <v>No</v>
      </c>
      <c r="H1188" s="11">
        <f>VLOOKUP($A1188,'Medical Examinations'!$A:$J,COLUMN('Medical Examinations'!G1187),FALSE)</f>
        <v>1</v>
      </c>
      <c r="I1188" s="11" t="str">
        <f>VLOOKUP($A1188,'Medical Examinations'!$A:$J,COLUMN('Medical Examinations'!H1187),FALSE)</f>
        <v>No</v>
      </c>
      <c r="J1188" s="11" t="str">
        <f>VLOOKUP($A1188,'Medical Examinations'!$A:$J,COLUMN('Medical Examinations'!I1187),FALSE)</f>
        <v>Obesity</v>
      </c>
      <c r="K1188" s="11" t="str">
        <f>VLOOKUP($A1188,'Medical Examinations'!$A:$J,COLUMN('Medical Examinations'!J1187),FALSE)</f>
        <v>Normal</v>
      </c>
      <c r="L1188" s="27">
        <f>VLOOKUP($A1188,'Hospitalisation Details'!$A:$K,COLUMN('Hospitalisation Details'!J1187),FALSE)</f>
        <v>33838</v>
      </c>
      <c r="M1188" s="28">
        <f>VLOOKUP($A1188,'Hospitalisation Details'!$A:$K,COLUMN('Hospitalisation Details'!F1187),FALSE)</f>
        <v>9507.68</v>
      </c>
      <c r="N1188" s="28" t="str">
        <f>VLOOKUP($A1188,'Hospitalisation Details'!$A:$K,COLUMN('Hospitalisation Details'!G1187),FALSE)</f>
        <v>Tier - 2</v>
      </c>
      <c r="O1188" s="28" t="str">
        <f>VLOOKUP($A1188,'Hospitalisation Details'!$A:$K,COLUMN('Hospitalisation Details'!H1187),FALSE)</f>
        <v>Tier - 1</v>
      </c>
      <c r="P1188" s="28" t="str">
        <f>VLOOKUP($A1188,'Hospitalisation Details'!$A:$K,COLUMN('Hospitalisation Details'!I1187),FALSE)</f>
        <v>R1012</v>
      </c>
      <c r="Q1188" s="29">
        <f>VLOOKUP($A1188,'Hospitalisation Details'!$A:$K,COLUMN('Hospitalisation Details'!K1187),FALSE)</f>
        <v>30</v>
      </c>
    </row>
    <row r="1189" spans="1:17" ht="15.75" customHeight="1" x14ac:dyDescent="0.35">
      <c r="A1189" s="26" t="s">
        <v>1227</v>
      </c>
      <c r="B1189" s="11" t="str">
        <f>VLOOKUP(A1189,'Customer Names'!A:E,COLUMN('Customer Names'!D1188),FALSE)</f>
        <v>Mr. Jacob</v>
      </c>
      <c r="C1189" s="11">
        <f>VLOOKUP($A1189,'Medical Examinations'!$A:$J,COLUMN('Medical Examinations'!B1188),FALSE)</f>
        <v>41.47</v>
      </c>
      <c r="D1189" s="11">
        <f>VLOOKUP($A1189,'Medical Examinations'!$A:$J,COLUMN('Medical Examinations'!C1188),FALSE)</f>
        <v>4.7</v>
      </c>
      <c r="E1189" s="11" t="str">
        <f>VLOOKUP($A1189,'Medical Examinations'!$A:$J,COLUMN('Medical Examinations'!D1188),FALSE)</f>
        <v>Yes</v>
      </c>
      <c r="F1189" s="11" t="str">
        <f>VLOOKUP($A1189,'Medical Examinations'!$A:$J,COLUMN('Medical Examinations'!E1188),FALSE)</f>
        <v>No</v>
      </c>
      <c r="G1189" s="11" t="str">
        <f>VLOOKUP($A1189,'Medical Examinations'!$A:$J,COLUMN('Medical Examinations'!F1188),FALSE)</f>
        <v>Yes</v>
      </c>
      <c r="H1189" s="11">
        <f>VLOOKUP($A1189,'Medical Examinations'!$A:$J,COLUMN('Medical Examinations'!G1188),FALSE)</f>
        <v>1</v>
      </c>
      <c r="I1189" s="11" t="str">
        <f>VLOOKUP($A1189,'Medical Examinations'!$A:$J,COLUMN('Medical Examinations'!H1188),FALSE)</f>
        <v>No</v>
      </c>
      <c r="J1189" s="11" t="str">
        <f>VLOOKUP($A1189,'Medical Examinations'!$A:$J,COLUMN('Medical Examinations'!I1188),FALSE)</f>
        <v>Obesity</v>
      </c>
      <c r="K1189" s="11" t="str">
        <f>VLOOKUP($A1189,'Medical Examinations'!$A:$J,COLUMN('Medical Examinations'!J1188),FALSE)</f>
        <v>Normal</v>
      </c>
      <c r="L1189" s="27">
        <f>VLOOKUP($A1189,'Hospitalisation Details'!$A:$K,COLUMN('Hospitalisation Details'!J1188),FALSE)</f>
        <v>25439</v>
      </c>
      <c r="M1189" s="28">
        <f>VLOOKUP($A1189,'Hospitalisation Details'!$A:$K,COLUMN('Hospitalisation Details'!F1188),FALSE)</f>
        <v>9504.31</v>
      </c>
      <c r="N1189" s="28" t="str">
        <f>VLOOKUP($A1189,'Hospitalisation Details'!$A:$K,COLUMN('Hospitalisation Details'!G1188),FALSE)</f>
        <v>Tier - 3</v>
      </c>
      <c r="O1189" s="28" t="str">
        <f>VLOOKUP($A1189,'Hospitalisation Details'!$A:$K,COLUMN('Hospitalisation Details'!H1188),FALSE)</f>
        <v>Tier - 2</v>
      </c>
      <c r="P1189" s="28" t="str">
        <f>VLOOKUP($A1189,'Hospitalisation Details'!$A:$K,COLUMN('Hospitalisation Details'!I1188),FALSE)</f>
        <v>R1013</v>
      </c>
      <c r="Q1189" s="29">
        <f>VLOOKUP($A1189,'Hospitalisation Details'!$A:$K,COLUMN('Hospitalisation Details'!K1188),FALSE)</f>
        <v>53</v>
      </c>
    </row>
    <row r="1190" spans="1:17" ht="15.75" customHeight="1" x14ac:dyDescent="0.35">
      <c r="A1190" s="26" t="s">
        <v>1228</v>
      </c>
      <c r="B1190" s="11" t="str">
        <f>VLOOKUP(A1190,'Customer Names'!A:E,COLUMN('Customer Names'!D1189),FALSE)</f>
        <v>Mr. Daniel</v>
      </c>
      <c r="C1190" s="11">
        <f>VLOOKUP($A1190,'Medical Examinations'!$A:$J,COLUMN('Medical Examinations'!B1189),FALSE)</f>
        <v>24.795000000000002</v>
      </c>
      <c r="D1190" s="11">
        <f>VLOOKUP($A1190,'Medical Examinations'!$A:$J,COLUMN('Medical Examinations'!C1189),FALSE)</f>
        <v>6.05</v>
      </c>
      <c r="E1190" s="11" t="str">
        <f>VLOOKUP($A1190,'Medical Examinations'!$A:$J,COLUMN('Medical Examinations'!D1189),FALSE)</f>
        <v>Yes</v>
      </c>
      <c r="F1190" s="11" t="str">
        <f>VLOOKUP($A1190,'Medical Examinations'!$A:$J,COLUMN('Medical Examinations'!E1189),FALSE)</f>
        <v>No</v>
      </c>
      <c r="G1190" s="11" t="str">
        <f>VLOOKUP($A1190,'Medical Examinations'!$A:$J,COLUMN('Medical Examinations'!F1189),FALSE)</f>
        <v>No</v>
      </c>
      <c r="H1190" s="11">
        <f>VLOOKUP($A1190,'Medical Examinations'!$A:$J,COLUMN('Medical Examinations'!G1189),FALSE)</f>
        <v>0</v>
      </c>
      <c r="I1190" s="11" t="str">
        <f>VLOOKUP($A1190,'Medical Examinations'!$A:$J,COLUMN('Medical Examinations'!H1189),FALSE)</f>
        <v>No</v>
      </c>
      <c r="J1190" s="11" t="str">
        <f>VLOOKUP($A1190,'Medical Examinations'!$A:$J,COLUMN('Medical Examinations'!I1189),FALSE)</f>
        <v>Healthy Weight</v>
      </c>
      <c r="K1190" s="11" t="str">
        <f>VLOOKUP($A1190,'Medical Examinations'!$A:$J,COLUMN('Medical Examinations'!J1189),FALSE)</f>
        <v>Prediabetes</v>
      </c>
      <c r="L1190" s="27">
        <f>VLOOKUP($A1190,'Hospitalisation Details'!$A:$K,COLUMN('Hospitalisation Details'!J1189),FALSE)</f>
        <v>28092</v>
      </c>
      <c r="M1190" s="28">
        <f>VLOOKUP($A1190,'Hospitalisation Details'!$A:$K,COLUMN('Hospitalisation Details'!F1189),FALSE)</f>
        <v>9500.57</v>
      </c>
      <c r="N1190" s="28" t="str">
        <f>VLOOKUP($A1190,'Hospitalisation Details'!$A:$K,COLUMN('Hospitalisation Details'!G1189),FALSE)</f>
        <v>Tier - 2</v>
      </c>
      <c r="O1190" s="28" t="str">
        <f>VLOOKUP($A1190,'Hospitalisation Details'!$A:$K,COLUMN('Hospitalisation Details'!H1189),FALSE)</f>
        <v>Tier - 3</v>
      </c>
      <c r="P1190" s="28" t="str">
        <f>VLOOKUP($A1190,'Hospitalisation Details'!$A:$K,COLUMN('Hospitalisation Details'!I1189),FALSE)</f>
        <v>R1017</v>
      </c>
      <c r="Q1190" s="29">
        <f>VLOOKUP($A1190,'Hospitalisation Details'!$A:$K,COLUMN('Hospitalisation Details'!K1189),FALSE)</f>
        <v>46</v>
      </c>
    </row>
    <row r="1191" spans="1:17" ht="15.75" customHeight="1" x14ac:dyDescent="0.35">
      <c r="A1191" s="26" t="s">
        <v>1229</v>
      </c>
      <c r="B1191" s="11" t="str">
        <f>VLOOKUP(A1191,'Customer Names'!A:E,COLUMN('Customer Names'!D1190),FALSE)</f>
        <v>Mr. Marc</v>
      </c>
      <c r="C1191" s="11">
        <f>VLOOKUP($A1191,'Medical Examinations'!$A:$J,COLUMN('Medical Examinations'!B1190),FALSE)</f>
        <v>29.48</v>
      </c>
      <c r="D1191" s="11">
        <f>VLOOKUP($A1191,'Medical Examinations'!$A:$J,COLUMN('Medical Examinations'!C1190),FALSE)</f>
        <v>5.63</v>
      </c>
      <c r="E1191" s="11" t="str">
        <f>VLOOKUP($A1191,'Medical Examinations'!$A:$J,COLUMN('Medical Examinations'!D1190),FALSE)</f>
        <v>Yes</v>
      </c>
      <c r="F1191" s="11" t="str">
        <f>VLOOKUP($A1191,'Medical Examinations'!$A:$J,COLUMN('Medical Examinations'!E1190),FALSE)</f>
        <v>No</v>
      </c>
      <c r="G1191" s="11" t="str">
        <f>VLOOKUP($A1191,'Medical Examinations'!$A:$J,COLUMN('Medical Examinations'!F1190),FALSE)</f>
        <v>Yes</v>
      </c>
      <c r="H1191" s="11">
        <f>VLOOKUP($A1191,'Medical Examinations'!$A:$J,COLUMN('Medical Examinations'!G1190),FALSE)</f>
        <v>1</v>
      </c>
      <c r="I1191" s="11" t="str">
        <f>VLOOKUP($A1191,'Medical Examinations'!$A:$J,COLUMN('Medical Examinations'!H1190),FALSE)</f>
        <v>No</v>
      </c>
      <c r="J1191" s="11" t="str">
        <f>VLOOKUP($A1191,'Medical Examinations'!$A:$J,COLUMN('Medical Examinations'!I1190),FALSE)</f>
        <v>Overweight</v>
      </c>
      <c r="K1191" s="11" t="str">
        <f>VLOOKUP($A1191,'Medical Examinations'!$A:$J,COLUMN('Medical Examinations'!J1190),FALSE)</f>
        <v>Normal</v>
      </c>
      <c r="L1191" s="27">
        <f>VLOOKUP($A1191,'Hospitalisation Details'!$A:$K,COLUMN('Hospitalisation Details'!J1190),FALSE)</f>
        <v>25358</v>
      </c>
      <c r="M1191" s="28">
        <f>VLOOKUP($A1191,'Hospitalisation Details'!$A:$K,COLUMN('Hospitalisation Details'!F1190),FALSE)</f>
        <v>9487.64</v>
      </c>
      <c r="N1191" s="28" t="str">
        <f>VLOOKUP($A1191,'Hospitalisation Details'!$A:$K,COLUMN('Hospitalisation Details'!G1190),FALSE)</f>
        <v>Tier - 2</v>
      </c>
      <c r="O1191" s="28" t="str">
        <f>VLOOKUP($A1191,'Hospitalisation Details'!$A:$K,COLUMN('Hospitalisation Details'!H1190),FALSE)</f>
        <v>Tier - 2</v>
      </c>
      <c r="P1191" s="28" t="str">
        <f>VLOOKUP($A1191,'Hospitalisation Details'!$A:$K,COLUMN('Hospitalisation Details'!I1190),FALSE)</f>
        <v>R1013</v>
      </c>
      <c r="Q1191" s="29">
        <f>VLOOKUP($A1191,'Hospitalisation Details'!$A:$K,COLUMN('Hospitalisation Details'!K1190),FALSE)</f>
        <v>54</v>
      </c>
    </row>
    <row r="1192" spans="1:17" ht="15.75" customHeight="1" x14ac:dyDescent="0.35">
      <c r="A1192" s="26" t="s">
        <v>1230</v>
      </c>
      <c r="B1192" s="11" t="str">
        <f>VLOOKUP(A1192,'Customer Names'!A:E,COLUMN('Customer Names'!D1191),FALSE)</f>
        <v>Mr. Mark</v>
      </c>
      <c r="C1192" s="11">
        <f>VLOOKUP($A1192,'Medical Examinations'!$A:$J,COLUMN('Medical Examinations'!B1191),FALSE)</f>
        <v>28.09</v>
      </c>
      <c r="D1192" s="11">
        <f>VLOOKUP($A1192,'Medical Examinations'!$A:$J,COLUMN('Medical Examinations'!C1191),FALSE)</f>
        <v>6.06</v>
      </c>
      <c r="E1192" s="11" t="str">
        <f>VLOOKUP($A1192,'Medical Examinations'!$A:$J,COLUMN('Medical Examinations'!D1191),FALSE)</f>
        <v>No</v>
      </c>
      <c r="F1192" s="11" t="str">
        <f>VLOOKUP($A1192,'Medical Examinations'!$A:$J,COLUMN('Medical Examinations'!E1191),FALSE)</f>
        <v>No</v>
      </c>
      <c r="G1192" s="11" t="str">
        <f>VLOOKUP($A1192,'Medical Examinations'!$A:$J,COLUMN('Medical Examinations'!F1191),FALSE)</f>
        <v>Yes</v>
      </c>
      <c r="H1192" s="11">
        <f>VLOOKUP($A1192,'Medical Examinations'!$A:$J,COLUMN('Medical Examinations'!G1191),FALSE)</f>
        <v>1</v>
      </c>
      <c r="I1192" s="11" t="str">
        <f>VLOOKUP($A1192,'Medical Examinations'!$A:$J,COLUMN('Medical Examinations'!H1191),FALSE)</f>
        <v>No</v>
      </c>
      <c r="J1192" s="11" t="str">
        <f>VLOOKUP($A1192,'Medical Examinations'!$A:$J,COLUMN('Medical Examinations'!I1191),FALSE)</f>
        <v>Overweight</v>
      </c>
      <c r="K1192" s="11" t="str">
        <f>VLOOKUP($A1192,'Medical Examinations'!$A:$J,COLUMN('Medical Examinations'!J1191),FALSE)</f>
        <v>Prediabetes</v>
      </c>
      <c r="L1192" s="27">
        <f>VLOOKUP($A1192,'Hospitalisation Details'!$A:$K,COLUMN('Hospitalisation Details'!J1191),FALSE)</f>
        <v>29053</v>
      </c>
      <c r="M1192" s="28">
        <f>VLOOKUP($A1192,'Hospitalisation Details'!$A:$K,COLUMN('Hospitalisation Details'!F1191),FALSE)</f>
        <v>9453.92</v>
      </c>
      <c r="N1192" s="28" t="str">
        <f>VLOOKUP($A1192,'Hospitalisation Details'!$A:$K,COLUMN('Hospitalisation Details'!G1191),FALSE)</f>
        <v>Tier - 2</v>
      </c>
      <c r="O1192" s="28" t="str">
        <f>VLOOKUP($A1192,'Hospitalisation Details'!$A:$K,COLUMN('Hospitalisation Details'!H1191),FALSE)</f>
        <v>Tier - 2</v>
      </c>
      <c r="P1192" s="28" t="str">
        <f>VLOOKUP($A1192,'Hospitalisation Details'!$A:$K,COLUMN('Hospitalisation Details'!I1191),FALSE)</f>
        <v>R1021</v>
      </c>
      <c r="Q1192" s="29">
        <f>VLOOKUP($A1192,'Hospitalisation Details'!$A:$K,COLUMN('Hospitalisation Details'!K1191),FALSE)</f>
        <v>43</v>
      </c>
    </row>
    <row r="1193" spans="1:17" ht="15.75" customHeight="1" x14ac:dyDescent="0.35">
      <c r="A1193" s="26" t="s">
        <v>1231</v>
      </c>
      <c r="B1193" s="11" t="str">
        <f>VLOOKUP(A1193,'Customer Names'!A:E,COLUMN('Customer Names'!D1192),FALSE)</f>
        <v>Mr. Dan</v>
      </c>
      <c r="C1193" s="11">
        <f>VLOOKUP($A1193,'Medical Examinations'!$A:$J,COLUMN('Medical Examinations'!B1192),FALSE)</f>
        <v>32.729999999999997</v>
      </c>
      <c r="D1193" s="11">
        <f>VLOOKUP($A1193,'Medical Examinations'!$A:$J,COLUMN('Medical Examinations'!C1192),FALSE)</f>
        <v>5.19</v>
      </c>
      <c r="E1193" s="11" t="str">
        <f>VLOOKUP($A1193,'Medical Examinations'!$A:$J,COLUMN('Medical Examinations'!D1192),FALSE)</f>
        <v>No</v>
      </c>
      <c r="F1193" s="11" t="str">
        <f>VLOOKUP($A1193,'Medical Examinations'!$A:$J,COLUMN('Medical Examinations'!E1192),FALSE)</f>
        <v>No</v>
      </c>
      <c r="G1193" s="11" t="str">
        <f>VLOOKUP($A1193,'Medical Examinations'!$A:$J,COLUMN('Medical Examinations'!F1192),FALSE)</f>
        <v>No</v>
      </c>
      <c r="H1193" s="11">
        <f>VLOOKUP($A1193,'Medical Examinations'!$A:$J,COLUMN('Medical Examinations'!G1192),FALSE)</f>
        <v>1</v>
      </c>
      <c r="I1193" s="11" t="str">
        <f>VLOOKUP($A1193,'Medical Examinations'!$A:$J,COLUMN('Medical Examinations'!H1192),FALSE)</f>
        <v>No</v>
      </c>
      <c r="J1193" s="11" t="str">
        <f>VLOOKUP($A1193,'Medical Examinations'!$A:$J,COLUMN('Medical Examinations'!I1192),FALSE)</f>
        <v>Obesity</v>
      </c>
      <c r="K1193" s="11" t="str">
        <f>VLOOKUP($A1193,'Medical Examinations'!$A:$J,COLUMN('Medical Examinations'!J1192),FALSE)</f>
        <v>Normal</v>
      </c>
      <c r="L1193" s="27">
        <f>VLOOKUP($A1193,'Hospitalisation Details'!$A:$K,COLUMN('Hospitalisation Details'!J1192),FALSE)</f>
        <v>32095</v>
      </c>
      <c r="M1193" s="28">
        <f>VLOOKUP($A1193,'Hospitalisation Details'!$A:$K,COLUMN('Hospitalisation Details'!F1192),FALSE)</f>
        <v>9448.42</v>
      </c>
      <c r="N1193" s="28" t="str">
        <f>VLOOKUP($A1193,'Hospitalisation Details'!$A:$K,COLUMN('Hospitalisation Details'!G1192),FALSE)</f>
        <v>Tier - 2</v>
      </c>
      <c r="O1193" s="28" t="str">
        <f>VLOOKUP($A1193,'Hospitalisation Details'!$A:$K,COLUMN('Hospitalisation Details'!H1192),FALSE)</f>
        <v>Tier - 3</v>
      </c>
      <c r="P1193" s="28" t="str">
        <f>VLOOKUP($A1193,'Hospitalisation Details'!$A:$K,COLUMN('Hospitalisation Details'!I1192),FALSE)</f>
        <v>R1021</v>
      </c>
      <c r="Q1193" s="29">
        <f>VLOOKUP($A1193,'Hospitalisation Details'!$A:$K,COLUMN('Hospitalisation Details'!K1192),FALSE)</f>
        <v>35</v>
      </c>
    </row>
    <row r="1194" spans="1:17" ht="15.75" customHeight="1" x14ac:dyDescent="0.35">
      <c r="A1194" s="26" t="s">
        <v>1232</v>
      </c>
      <c r="B1194" s="11" t="str">
        <f>VLOOKUP(A1194,'Customer Names'!A:E,COLUMN('Customer Names'!D1193),FALSE)</f>
        <v>Ms. Gabriela</v>
      </c>
      <c r="C1194" s="11">
        <f>VLOOKUP($A1194,'Medical Examinations'!$A:$J,COLUMN('Medical Examinations'!B1193),FALSE)</f>
        <v>27.36</v>
      </c>
      <c r="D1194" s="11">
        <f>VLOOKUP($A1194,'Medical Examinations'!$A:$J,COLUMN('Medical Examinations'!C1193),FALSE)</f>
        <v>8.9600000000000009</v>
      </c>
      <c r="E1194" s="11" t="str">
        <f>VLOOKUP($A1194,'Medical Examinations'!$A:$J,COLUMN('Medical Examinations'!D1193),FALSE)</f>
        <v>No</v>
      </c>
      <c r="F1194" s="11" t="str">
        <f>VLOOKUP($A1194,'Medical Examinations'!$A:$J,COLUMN('Medical Examinations'!E1193),FALSE)</f>
        <v>No</v>
      </c>
      <c r="G1194" s="11" t="str">
        <f>VLOOKUP($A1194,'Medical Examinations'!$A:$J,COLUMN('Medical Examinations'!F1193),FALSE)</f>
        <v>No</v>
      </c>
      <c r="H1194" s="11">
        <f>VLOOKUP($A1194,'Medical Examinations'!$A:$J,COLUMN('Medical Examinations'!G1193),FALSE)</f>
        <v>0</v>
      </c>
      <c r="I1194" s="11" t="str">
        <f>VLOOKUP($A1194,'Medical Examinations'!$A:$J,COLUMN('Medical Examinations'!H1193),FALSE)</f>
        <v>No</v>
      </c>
      <c r="J1194" s="11" t="str">
        <f>VLOOKUP($A1194,'Medical Examinations'!$A:$J,COLUMN('Medical Examinations'!I1193),FALSE)</f>
        <v>Overweight</v>
      </c>
      <c r="K1194" s="11" t="str">
        <f>VLOOKUP($A1194,'Medical Examinations'!$A:$J,COLUMN('Medical Examinations'!J1193),FALSE)</f>
        <v>Diabetes</v>
      </c>
      <c r="L1194" s="27">
        <f>VLOOKUP($A1194,'Hospitalisation Details'!$A:$K,COLUMN('Hospitalisation Details'!J1193),FALSE)</f>
        <v>27188</v>
      </c>
      <c r="M1194" s="28">
        <f>VLOOKUP($A1194,'Hospitalisation Details'!$A:$K,COLUMN('Hospitalisation Details'!F1193),FALSE)</f>
        <v>9447.3799999999992</v>
      </c>
      <c r="N1194" s="28" t="str">
        <f>VLOOKUP($A1194,'Hospitalisation Details'!$A:$K,COLUMN('Hospitalisation Details'!G1193),FALSE)</f>
        <v>Tier - 2</v>
      </c>
      <c r="O1194" s="28" t="str">
        <f>VLOOKUP($A1194,'Hospitalisation Details'!$A:$K,COLUMN('Hospitalisation Details'!H1193),FALSE)</f>
        <v>Tier - 3</v>
      </c>
      <c r="P1194" s="28" t="str">
        <f>VLOOKUP($A1194,'Hospitalisation Details'!$A:$K,COLUMN('Hospitalisation Details'!I1193),FALSE)</f>
        <v>R1024</v>
      </c>
      <c r="Q1194" s="29">
        <f>VLOOKUP($A1194,'Hospitalisation Details'!$A:$K,COLUMN('Hospitalisation Details'!K1193),FALSE)</f>
        <v>49</v>
      </c>
    </row>
    <row r="1195" spans="1:17" ht="15.75" customHeight="1" x14ac:dyDescent="0.35">
      <c r="A1195" s="26" t="s">
        <v>1233</v>
      </c>
      <c r="B1195" s="11" t="str">
        <f>VLOOKUP(A1195,'Customer Names'!A:E,COLUMN('Customer Names'!D1194),FALSE)</f>
        <v>Ms. Amanda</v>
      </c>
      <c r="C1195" s="11">
        <f>VLOOKUP($A1195,'Medical Examinations'!$A:$J,COLUMN('Medical Examinations'!B1194),FALSE)</f>
        <v>27.265000000000001</v>
      </c>
      <c r="D1195" s="11">
        <f>VLOOKUP($A1195,'Medical Examinations'!$A:$J,COLUMN('Medical Examinations'!C1194),FALSE)</f>
        <v>11.39</v>
      </c>
      <c r="E1195" s="11" t="str">
        <f>VLOOKUP($A1195,'Medical Examinations'!$A:$J,COLUMN('Medical Examinations'!D1194),FALSE)</f>
        <v>No</v>
      </c>
      <c r="F1195" s="11" t="str">
        <f>VLOOKUP($A1195,'Medical Examinations'!$A:$J,COLUMN('Medical Examinations'!E1194),FALSE)</f>
        <v>No</v>
      </c>
      <c r="G1195" s="11" t="str">
        <f>VLOOKUP($A1195,'Medical Examinations'!$A:$J,COLUMN('Medical Examinations'!F1194),FALSE)</f>
        <v>No</v>
      </c>
      <c r="H1195" s="11">
        <f>VLOOKUP($A1195,'Medical Examinations'!$A:$J,COLUMN('Medical Examinations'!G1194),FALSE)</f>
        <v>0</v>
      </c>
      <c r="I1195" s="11" t="str">
        <f>VLOOKUP($A1195,'Medical Examinations'!$A:$J,COLUMN('Medical Examinations'!H1194),FALSE)</f>
        <v>No</v>
      </c>
      <c r="J1195" s="11" t="str">
        <f>VLOOKUP($A1195,'Medical Examinations'!$A:$J,COLUMN('Medical Examinations'!I1194),FALSE)</f>
        <v>Overweight</v>
      </c>
      <c r="K1195" s="11" t="str">
        <f>VLOOKUP($A1195,'Medical Examinations'!$A:$J,COLUMN('Medical Examinations'!J1194),FALSE)</f>
        <v>Diabetes</v>
      </c>
      <c r="L1195" s="27">
        <f>VLOOKUP($A1195,'Hospitalisation Details'!$A:$K,COLUMN('Hospitalisation Details'!J1194),FALSE)</f>
        <v>27360</v>
      </c>
      <c r="M1195" s="28">
        <f>VLOOKUP($A1195,'Hospitalisation Details'!$A:$K,COLUMN('Hospitalisation Details'!F1194),FALSE)</f>
        <v>9447.25</v>
      </c>
      <c r="N1195" s="28" t="str">
        <f>VLOOKUP($A1195,'Hospitalisation Details'!$A:$K,COLUMN('Hospitalisation Details'!G1194),FALSE)</f>
        <v>Tier - 2</v>
      </c>
      <c r="O1195" s="28" t="str">
        <f>VLOOKUP($A1195,'Hospitalisation Details'!$A:$K,COLUMN('Hospitalisation Details'!H1194),FALSE)</f>
        <v>Tier - 1</v>
      </c>
      <c r="P1195" s="28" t="str">
        <f>VLOOKUP($A1195,'Hospitalisation Details'!$A:$K,COLUMN('Hospitalisation Details'!I1194),FALSE)</f>
        <v>R1024</v>
      </c>
      <c r="Q1195" s="29">
        <f>VLOOKUP($A1195,'Hospitalisation Details'!$A:$K,COLUMN('Hospitalisation Details'!K1194),FALSE)</f>
        <v>48</v>
      </c>
    </row>
    <row r="1196" spans="1:17" ht="15.75" customHeight="1" x14ac:dyDescent="0.35">
      <c r="A1196" s="26" t="s">
        <v>1234</v>
      </c>
      <c r="B1196" s="11" t="str">
        <f>VLOOKUP(A1196,'Customer Names'!A:E,COLUMN('Customer Names'!D1195),FALSE)</f>
        <v>Ms. Dara</v>
      </c>
      <c r="C1196" s="11">
        <f>VLOOKUP($A1196,'Medical Examinations'!$A:$J,COLUMN('Medical Examinations'!B1195),FALSE)</f>
        <v>48.07</v>
      </c>
      <c r="D1196" s="11">
        <f>VLOOKUP($A1196,'Medical Examinations'!$A:$J,COLUMN('Medical Examinations'!C1195),FALSE)</f>
        <v>4.0599999999999996</v>
      </c>
      <c r="E1196" s="11" t="str">
        <f>VLOOKUP($A1196,'Medical Examinations'!$A:$J,COLUMN('Medical Examinations'!D1195),FALSE)</f>
        <v>Yes</v>
      </c>
      <c r="F1196" s="11" t="str">
        <f>VLOOKUP($A1196,'Medical Examinations'!$A:$J,COLUMN('Medical Examinations'!E1195),FALSE)</f>
        <v>No</v>
      </c>
      <c r="G1196" s="11" t="str">
        <f>VLOOKUP($A1196,'Medical Examinations'!$A:$J,COLUMN('Medical Examinations'!F1195),FALSE)</f>
        <v>No</v>
      </c>
      <c r="H1196" s="11">
        <f>VLOOKUP($A1196,'Medical Examinations'!$A:$J,COLUMN('Medical Examinations'!G1195),FALSE)</f>
        <v>0</v>
      </c>
      <c r="I1196" s="11" t="str">
        <f>VLOOKUP($A1196,'Medical Examinations'!$A:$J,COLUMN('Medical Examinations'!H1195),FALSE)</f>
        <v>No</v>
      </c>
      <c r="J1196" s="11" t="str">
        <f>VLOOKUP($A1196,'Medical Examinations'!$A:$J,COLUMN('Medical Examinations'!I1195),FALSE)</f>
        <v>Obesity</v>
      </c>
      <c r="K1196" s="11" t="str">
        <f>VLOOKUP($A1196,'Medical Examinations'!$A:$J,COLUMN('Medical Examinations'!J1195),FALSE)</f>
        <v>Normal</v>
      </c>
      <c r="L1196" s="27">
        <f>VLOOKUP($A1196,'Hospitalisation Details'!$A:$K,COLUMN('Hospitalisation Details'!J1195),FALSE)</f>
        <v>28067</v>
      </c>
      <c r="M1196" s="28">
        <f>VLOOKUP($A1196,'Hospitalisation Details'!$A:$K,COLUMN('Hospitalisation Details'!F1195),FALSE)</f>
        <v>9432.93</v>
      </c>
      <c r="N1196" s="28" t="str">
        <f>VLOOKUP($A1196,'Hospitalisation Details'!$A:$K,COLUMN('Hospitalisation Details'!G1195),FALSE)</f>
        <v>Tier - 2</v>
      </c>
      <c r="O1196" s="28" t="str">
        <f>VLOOKUP($A1196,'Hospitalisation Details'!$A:$K,COLUMN('Hospitalisation Details'!H1195),FALSE)</f>
        <v>Tier - 1</v>
      </c>
      <c r="P1196" s="28" t="str">
        <f>VLOOKUP($A1196,'Hospitalisation Details'!$A:$K,COLUMN('Hospitalisation Details'!I1195),FALSE)</f>
        <v>R1024</v>
      </c>
      <c r="Q1196" s="29">
        <f>VLOOKUP($A1196,'Hospitalisation Details'!$A:$K,COLUMN('Hospitalisation Details'!K1195),FALSE)</f>
        <v>46</v>
      </c>
    </row>
    <row r="1197" spans="1:17" ht="15.75" customHeight="1" x14ac:dyDescent="0.35">
      <c r="A1197" s="26" t="s">
        <v>1235</v>
      </c>
      <c r="B1197" s="11" t="str">
        <f>VLOOKUP(A1197,'Customer Names'!A:E,COLUMN('Customer Names'!D1196),FALSE)</f>
        <v>Ms. Rachelle</v>
      </c>
      <c r="C1197" s="11">
        <f>VLOOKUP($A1197,'Medical Examinations'!$A:$J,COLUMN('Medical Examinations'!B1196),FALSE)</f>
        <v>30.8</v>
      </c>
      <c r="D1197" s="11">
        <f>VLOOKUP($A1197,'Medical Examinations'!$A:$J,COLUMN('Medical Examinations'!C1196),FALSE)</f>
        <v>5.23</v>
      </c>
      <c r="E1197" s="11" t="str">
        <f>VLOOKUP($A1197,'Medical Examinations'!$A:$J,COLUMN('Medical Examinations'!D1196),FALSE)</f>
        <v>Yes</v>
      </c>
      <c r="F1197" s="11" t="str">
        <f>VLOOKUP($A1197,'Medical Examinations'!$A:$J,COLUMN('Medical Examinations'!E1196),FALSE)</f>
        <v>No</v>
      </c>
      <c r="G1197" s="11" t="str">
        <f>VLOOKUP($A1197,'Medical Examinations'!$A:$J,COLUMN('Medical Examinations'!F1196),FALSE)</f>
        <v>No</v>
      </c>
      <c r="H1197" s="11">
        <f>VLOOKUP($A1197,'Medical Examinations'!$A:$J,COLUMN('Medical Examinations'!G1196),FALSE)</f>
        <v>0</v>
      </c>
      <c r="I1197" s="11" t="str">
        <f>VLOOKUP($A1197,'Medical Examinations'!$A:$J,COLUMN('Medical Examinations'!H1196),FALSE)</f>
        <v>No</v>
      </c>
      <c r="J1197" s="11" t="str">
        <f>VLOOKUP($A1197,'Medical Examinations'!$A:$J,COLUMN('Medical Examinations'!I1196),FALSE)</f>
        <v>Obesity</v>
      </c>
      <c r="K1197" s="11" t="str">
        <f>VLOOKUP($A1197,'Medical Examinations'!$A:$J,COLUMN('Medical Examinations'!J1196),FALSE)</f>
        <v>Normal</v>
      </c>
      <c r="L1197" s="27">
        <f>VLOOKUP($A1197,'Hospitalisation Details'!$A:$K,COLUMN('Hospitalisation Details'!J1196),FALSE)</f>
        <v>28063</v>
      </c>
      <c r="M1197" s="28">
        <f>VLOOKUP($A1197,'Hospitalisation Details'!$A:$K,COLUMN('Hospitalisation Details'!F1196),FALSE)</f>
        <v>9414.92</v>
      </c>
      <c r="N1197" s="28" t="str">
        <f>VLOOKUP($A1197,'Hospitalisation Details'!$A:$K,COLUMN('Hospitalisation Details'!G1196),FALSE)</f>
        <v>Tier - 2</v>
      </c>
      <c r="O1197" s="28" t="str">
        <f>VLOOKUP($A1197,'Hospitalisation Details'!$A:$K,COLUMN('Hospitalisation Details'!H1196),FALSE)</f>
        <v>Tier - 2</v>
      </c>
      <c r="P1197" s="28" t="str">
        <f>VLOOKUP($A1197,'Hospitalisation Details'!$A:$K,COLUMN('Hospitalisation Details'!I1196),FALSE)</f>
        <v>R1011</v>
      </c>
      <c r="Q1197" s="29">
        <f>VLOOKUP($A1197,'Hospitalisation Details'!$A:$K,COLUMN('Hospitalisation Details'!K1196),FALSE)</f>
        <v>46</v>
      </c>
    </row>
    <row r="1198" spans="1:17" ht="15.75" customHeight="1" x14ac:dyDescent="0.35">
      <c r="A1198" s="26" t="s">
        <v>1236</v>
      </c>
      <c r="B1198" s="11" t="str">
        <f>VLOOKUP(A1198,'Customer Names'!A:E,COLUMN('Customer Names'!D1197),FALSE)</f>
        <v>Ms. Brenda</v>
      </c>
      <c r="C1198" s="11">
        <f>VLOOKUP($A1198,'Medical Examinations'!$A:$J,COLUMN('Medical Examinations'!B1197),FALSE)</f>
        <v>32.299999999999997</v>
      </c>
      <c r="D1198" s="11">
        <f>VLOOKUP($A1198,'Medical Examinations'!$A:$J,COLUMN('Medical Examinations'!C1197),FALSE)</f>
        <v>5.05</v>
      </c>
      <c r="E1198" s="11" t="str">
        <f>VLOOKUP($A1198,'Medical Examinations'!$A:$J,COLUMN('Medical Examinations'!D1197),FALSE)</f>
        <v>Yes</v>
      </c>
      <c r="F1198" s="11" t="str">
        <f>VLOOKUP($A1198,'Medical Examinations'!$A:$J,COLUMN('Medical Examinations'!E1197),FALSE)</f>
        <v>No</v>
      </c>
      <c r="G1198" s="11" t="str">
        <f>VLOOKUP($A1198,'Medical Examinations'!$A:$J,COLUMN('Medical Examinations'!F1197),FALSE)</f>
        <v>No</v>
      </c>
      <c r="H1198" s="11">
        <f>VLOOKUP($A1198,'Medical Examinations'!$A:$J,COLUMN('Medical Examinations'!G1197),FALSE)</f>
        <v>0</v>
      </c>
      <c r="I1198" s="11" t="str">
        <f>VLOOKUP($A1198,'Medical Examinations'!$A:$J,COLUMN('Medical Examinations'!H1197),FALSE)</f>
        <v>No</v>
      </c>
      <c r="J1198" s="11" t="str">
        <f>VLOOKUP($A1198,'Medical Examinations'!$A:$J,COLUMN('Medical Examinations'!I1197),FALSE)</f>
        <v>Obesity</v>
      </c>
      <c r="K1198" s="11" t="str">
        <f>VLOOKUP($A1198,'Medical Examinations'!$A:$J,COLUMN('Medical Examinations'!J1197),FALSE)</f>
        <v>Normal</v>
      </c>
      <c r="L1198" s="27">
        <f>VLOOKUP($A1198,'Hospitalisation Details'!$A:$K,COLUMN('Hospitalisation Details'!J1197),FALSE)</f>
        <v>28050</v>
      </c>
      <c r="M1198" s="28">
        <f>VLOOKUP($A1198,'Hospitalisation Details'!$A:$K,COLUMN('Hospitalisation Details'!F1197),FALSE)</f>
        <v>9411.01</v>
      </c>
      <c r="N1198" s="28" t="str">
        <f>VLOOKUP($A1198,'Hospitalisation Details'!$A:$K,COLUMN('Hospitalisation Details'!G1197),FALSE)</f>
        <v>Tier - 2</v>
      </c>
      <c r="O1198" s="28" t="str">
        <f>VLOOKUP($A1198,'Hospitalisation Details'!$A:$K,COLUMN('Hospitalisation Details'!H1197),FALSE)</f>
        <v>Tier - 3</v>
      </c>
      <c r="P1198" s="28" t="str">
        <f>VLOOKUP($A1198,'Hospitalisation Details'!$A:$K,COLUMN('Hospitalisation Details'!I1197),FALSE)</f>
        <v>R1024</v>
      </c>
      <c r="Q1198" s="29">
        <f>VLOOKUP($A1198,'Hospitalisation Details'!$A:$K,COLUMN('Hospitalisation Details'!K1197),FALSE)</f>
        <v>46</v>
      </c>
    </row>
    <row r="1199" spans="1:17" ht="15.75" customHeight="1" x14ac:dyDescent="0.35">
      <c r="A1199" s="26" t="s">
        <v>1237</v>
      </c>
      <c r="B1199" s="11" t="str">
        <f>VLOOKUP(A1199,'Customer Names'!A:E,COLUMN('Customer Names'!D1198),FALSE)</f>
        <v>Mr. Tim</v>
      </c>
      <c r="C1199" s="11">
        <f>VLOOKUP($A1199,'Medical Examinations'!$A:$J,COLUMN('Medical Examinations'!B1198),FALSE)</f>
        <v>39.700000000000003</v>
      </c>
      <c r="D1199" s="11">
        <f>VLOOKUP($A1199,'Medical Examinations'!$A:$J,COLUMN('Medical Examinations'!C1198),FALSE)</f>
        <v>7.34</v>
      </c>
      <c r="E1199" s="11" t="str">
        <f>VLOOKUP($A1199,'Medical Examinations'!$A:$J,COLUMN('Medical Examinations'!D1198),FALSE)</f>
        <v>No</v>
      </c>
      <c r="F1199" s="11" t="str">
        <f>VLOOKUP($A1199,'Medical Examinations'!$A:$J,COLUMN('Medical Examinations'!E1198),FALSE)</f>
        <v>No</v>
      </c>
      <c r="G1199" s="11" t="str">
        <f>VLOOKUP($A1199,'Medical Examinations'!$A:$J,COLUMN('Medical Examinations'!F1198),FALSE)</f>
        <v>No</v>
      </c>
      <c r="H1199" s="11">
        <f>VLOOKUP($A1199,'Medical Examinations'!$A:$J,COLUMN('Medical Examinations'!G1198),FALSE)</f>
        <v>0</v>
      </c>
      <c r="I1199" s="11" t="str">
        <f>VLOOKUP($A1199,'Medical Examinations'!$A:$J,COLUMN('Medical Examinations'!H1198),FALSE)</f>
        <v>No</v>
      </c>
      <c r="J1199" s="11" t="str">
        <f>VLOOKUP($A1199,'Medical Examinations'!$A:$J,COLUMN('Medical Examinations'!I1198),FALSE)</f>
        <v>Obesity</v>
      </c>
      <c r="K1199" s="11" t="str">
        <f>VLOOKUP($A1199,'Medical Examinations'!$A:$J,COLUMN('Medical Examinations'!J1198),FALSE)</f>
        <v>Diabetes</v>
      </c>
      <c r="L1199" s="27">
        <f>VLOOKUP($A1199,'Hospitalisation Details'!$A:$K,COLUMN('Hospitalisation Details'!J1198),FALSE)</f>
        <v>26226</v>
      </c>
      <c r="M1199" s="28">
        <f>VLOOKUP($A1199,'Hospitalisation Details'!$A:$K,COLUMN('Hospitalisation Details'!F1198),FALSE)</f>
        <v>9391.35</v>
      </c>
      <c r="N1199" s="28" t="str">
        <f>VLOOKUP($A1199,'Hospitalisation Details'!$A:$K,COLUMN('Hospitalisation Details'!G1198),FALSE)</f>
        <v>Tier - 3</v>
      </c>
      <c r="O1199" s="28" t="str">
        <f>VLOOKUP($A1199,'Hospitalisation Details'!$A:$K,COLUMN('Hospitalisation Details'!H1198),FALSE)</f>
        <v>Tier - 3</v>
      </c>
      <c r="P1199" s="28" t="str">
        <f>VLOOKUP($A1199,'Hospitalisation Details'!$A:$K,COLUMN('Hospitalisation Details'!I1198),FALSE)</f>
        <v>R1011</v>
      </c>
      <c r="Q1199" s="29">
        <f>VLOOKUP($A1199,'Hospitalisation Details'!$A:$K,COLUMN('Hospitalisation Details'!K1198),FALSE)</f>
        <v>51</v>
      </c>
    </row>
    <row r="1200" spans="1:17" ht="15.75" customHeight="1" x14ac:dyDescent="0.35">
      <c r="A1200" s="26" t="s">
        <v>1238</v>
      </c>
      <c r="B1200" s="11" t="str">
        <f>VLOOKUP(A1200,'Customer Names'!A:E,COLUMN('Customer Names'!D1199),FALSE)</f>
        <v>Mr. Sylvain</v>
      </c>
      <c r="C1200" s="11">
        <f>VLOOKUP($A1200,'Medical Examinations'!$A:$J,COLUMN('Medical Examinations'!B1199),FALSE)</f>
        <v>35.97</v>
      </c>
      <c r="D1200" s="11">
        <f>VLOOKUP($A1200,'Medical Examinations'!$A:$J,COLUMN('Medical Examinations'!C1199),FALSE)</f>
        <v>8.1300000000000008</v>
      </c>
      <c r="E1200" s="11" t="str">
        <f>VLOOKUP($A1200,'Medical Examinations'!$A:$J,COLUMN('Medical Examinations'!D1199),FALSE)</f>
        <v>No</v>
      </c>
      <c r="F1200" s="11" t="str">
        <f>VLOOKUP($A1200,'Medical Examinations'!$A:$J,COLUMN('Medical Examinations'!E1199),FALSE)</f>
        <v>No</v>
      </c>
      <c r="G1200" s="11" t="str">
        <f>VLOOKUP($A1200,'Medical Examinations'!$A:$J,COLUMN('Medical Examinations'!F1199),FALSE)</f>
        <v>No</v>
      </c>
      <c r="H1200" s="11">
        <f>VLOOKUP($A1200,'Medical Examinations'!$A:$J,COLUMN('Medical Examinations'!G1199),FALSE)</f>
        <v>0</v>
      </c>
      <c r="I1200" s="11" t="str">
        <f>VLOOKUP($A1200,'Medical Examinations'!$A:$J,COLUMN('Medical Examinations'!H1199),FALSE)</f>
        <v>No</v>
      </c>
      <c r="J1200" s="11" t="str">
        <f>VLOOKUP($A1200,'Medical Examinations'!$A:$J,COLUMN('Medical Examinations'!I1199),FALSE)</f>
        <v>Obesity</v>
      </c>
      <c r="K1200" s="11" t="str">
        <f>VLOOKUP($A1200,'Medical Examinations'!$A:$J,COLUMN('Medical Examinations'!J1199),FALSE)</f>
        <v>Diabetes</v>
      </c>
      <c r="L1200" s="27">
        <f>VLOOKUP($A1200,'Hospitalisation Details'!$A:$K,COLUMN('Hospitalisation Details'!J1199),FALSE)</f>
        <v>26296</v>
      </c>
      <c r="M1200" s="28">
        <f>VLOOKUP($A1200,'Hospitalisation Details'!$A:$K,COLUMN('Hospitalisation Details'!F1199),FALSE)</f>
        <v>9386.16</v>
      </c>
      <c r="N1200" s="28" t="str">
        <f>VLOOKUP($A1200,'Hospitalisation Details'!$A:$K,COLUMN('Hospitalisation Details'!G1199),FALSE)</f>
        <v>Tier - 3</v>
      </c>
      <c r="O1200" s="28" t="str">
        <f>VLOOKUP($A1200,'Hospitalisation Details'!$A:$K,COLUMN('Hospitalisation Details'!H1199),FALSE)</f>
        <v>Tier - 2</v>
      </c>
      <c r="P1200" s="28" t="str">
        <f>VLOOKUP($A1200,'Hospitalisation Details'!$A:$K,COLUMN('Hospitalisation Details'!I1199),FALSE)</f>
        <v>R1013</v>
      </c>
      <c r="Q1200" s="29">
        <f>VLOOKUP($A1200,'Hospitalisation Details'!$A:$K,COLUMN('Hospitalisation Details'!K1199),FALSE)</f>
        <v>51</v>
      </c>
    </row>
    <row r="1201" spans="1:17" ht="15.75" customHeight="1" x14ac:dyDescent="0.35">
      <c r="A1201" s="26" t="s">
        <v>1239</v>
      </c>
      <c r="B1201" s="11" t="str">
        <f>VLOOKUP(A1201,'Customer Names'!A:E,COLUMN('Customer Names'!D1200),FALSE)</f>
        <v>Mrs. Lisa</v>
      </c>
      <c r="C1201" s="11">
        <f>VLOOKUP($A1201,'Medical Examinations'!$A:$J,COLUMN('Medical Examinations'!B1200),FALSE)</f>
        <v>25.86</v>
      </c>
      <c r="D1201" s="11">
        <f>VLOOKUP($A1201,'Medical Examinations'!$A:$J,COLUMN('Medical Examinations'!C1200),FALSE)</f>
        <v>6.68</v>
      </c>
      <c r="E1201" s="11" t="str">
        <f>VLOOKUP($A1201,'Medical Examinations'!$A:$J,COLUMN('Medical Examinations'!D1200),FALSE)</f>
        <v>Yes</v>
      </c>
      <c r="F1201" s="11" t="str">
        <f>VLOOKUP($A1201,'Medical Examinations'!$A:$J,COLUMN('Medical Examinations'!E1200),FALSE)</f>
        <v>No</v>
      </c>
      <c r="G1201" s="11" t="str">
        <f>VLOOKUP($A1201,'Medical Examinations'!$A:$J,COLUMN('Medical Examinations'!F1200),FALSE)</f>
        <v>No</v>
      </c>
      <c r="H1201" s="11">
        <f>VLOOKUP($A1201,'Medical Examinations'!$A:$J,COLUMN('Medical Examinations'!G1200),FALSE)</f>
        <v>1</v>
      </c>
      <c r="I1201" s="11" t="str">
        <f>VLOOKUP($A1201,'Medical Examinations'!$A:$J,COLUMN('Medical Examinations'!H1200),FALSE)</f>
        <v>No</v>
      </c>
      <c r="J1201" s="11" t="str">
        <f>VLOOKUP($A1201,'Medical Examinations'!$A:$J,COLUMN('Medical Examinations'!I1200),FALSE)</f>
        <v>Overweight</v>
      </c>
      <c r="K1201" s="11" t="str">
        <f>VLOOKUP($A1201,'Medical Examinations'!$A:$J,COLUMN('Medical Examinations'!J1200),FALSE)</f>
        <v>Diabetes</v>
      </c>
      <c r="L1201" s="27">
        <f>VLOOKUP($A1201,'Hospitalisation Details'!$A:$K,COLUMN('Hospitalisation Details'!J1200),FALSE)</f>
        <v>27730</v>
      </c>
      <c r="M1201" s="28">
        <f>VLOOKUP($A1201,'Hospitalisation Details'!$A:$K,COLUMN('Hospitalisation Details'!F1200),FALSE)</f>
        <v>9380.75</v>
      </c>
      <c r="N1201" s="28" t="str">
        <f>VLOOKUP($A1201,'Hospitalisation Details'!$A:$K,COLUMN('Hospitalisation Details'!G1200),FALSE)</f>
        <v>Tier - 2</v>
      </c>
      <c r="O1201" s="28" t="str">
        <f>VLOOKUP($A1201,'Hospitalisation Details'!$A:$K,COLUMN('Hospitalisation Details'!H1200),FALSE)</f>
        <v>Tier - 2</v>
      </c>
      <c r="P1201" s="28" t="str">
        <f>VLOOKUP($A1201,'Hospitalisation Details'!$A:$K,COLUMN('Hospitalisation Details'!I1200),FALSE)</f>
        <v>R1024</v>
      </c>
      <c r="Q1201" s="29">
        <f>VLOOKUP($A1201,'Hospitalisation Details'!$A:$K,COLUMN('Hospitalisation Details'!K1200),FALSE)</f>
        <v>47</v>
      </c>
    </row>
    <row r="1202" spans="1:17" ht="15.75" customHeight="1" x14ac:dyDescent="0.35">
      <c r="A1202" s="26" t="s">
        <v>1240</v>
      </c>
      <c r="B1202" s="11" t="str">
        <f>VLOOKUP(A1202,'Customer Names'!A:E,COLUMN('Customer Names'!D1201),FALSE)</f>
        <v>Mr. Ryan</v>
      </c>
      <c r="C1202" s="11">
        <f>VLOOKUP($A1202,'Medical Examinations'!$A:$J,COLUMN('Medical Examinations'!B1201),FALSE)</f>
        <v>30.03</v>
      </c>
      <c r="D1202" s="11">
        <f>VLOOKUP($A1202,'Medical Examinations'!$A:$J,COLUMN('Medical Examinations'!C1201),FALSE)</f>
        <v>11.51</v>
      </c>
      <c r="E1202" s="11" t="str">
        <f>VLOOKUP($A1202,'Medical Examinations'!$A:$J,COLUMN('Medical Examinations'!D1201),FALSE)</f>
        <v>No</v>
      </c>
      <c r="F1202" s="11" t="str">
        <f>VLOOKUP($A1202,'Medical Examinations'!$A:$J,COLUMN('Medical Examinations'!E1201),FALSE)</f>
        <v>No</v>
      </c>
      <c r="G1202" s="11" t="str">
        <f>VLOOKUP($A1202,'Medical Examinations'!$A:$J,COLUMN('Medical Examinations'!F1201),FALSE)</f>
        <v>No</v>
      </c>
      <c r="H1202" s="11">
        <f>VLOOKUP($A1202,'Medical Examinations'!$A:$J,COLUMN('Medical Examinations'!G1201),FALSE)</f>
        <v>0</v>
      </c>
      <c r="I1202" s="11" t="str">
        <f>VLOOKUP($A1202,'Medical Examinations'!$A:$J,COLUMN('Medical Examinations'!H1201),FALSE)</f>
        <v>No</v>
      </c>
      <c r="J1202" s="11" t="str">
        <f>VLOOKUP($A1202,'Medical Examinations'!$A:$J,COLUMN('Medical Examinations'!I1201),FALSE)</f>
        <v>Obesity</v>
      </c>
      <c r="K1202" s="11" t="str">
        <f>VLOOKUP($A1202,'Medical Examinations'!$A:$J,COLUMN('Medical Examinations'!J1201),FALSE)</f>
        <v>Diabetes</v>
      </c>
      <c r="L1202" s="27">
        <f>VLOOKUP($A1202,'Hospitalisation Details'!$A:$K,COLUMN('Hospitalisation Details'!J1201),FALSE)</f>
        <v>26263</v>
      </c>
      <c r="M1202" s="28">
        <f>VLOOKUP($A1202,'Hospitalisation Details'!$A:$K,COLUMN('Hospitalisation Details'!F1201),FALSE)</f>
        <v>9377.9</v>
      </c>
      <c r="N1202" s="28" t="str">
        <f>VLOOKUP($A1202,'Hospitalisation Details'!$A:$K,COLUMN('Hospitalisation Details'!G1201),FALSE)</f>
        <v>Tier - 2</v>
      </c>
      <c r="O1202" s="28" t="str">
        <f>VLOOKUP($A1202,'Hospitalisation Details'!$A:$K,COLUMN('Hospitalisation Details'!H1201),FALSE)</f>
        <v>Tier - 1</v>
      </c>
      <c r="P1202" s="28" t="str">
        <f>VLOOKUP($A1202,'Hospitalisation Details'!$A:$K,COLUMN('Hospitalisation Details'!I1201),FALSE)</f>
        <v>R1013</v>
      </c>
      <c r="Q1202" s="29">
        <f>VLOOKUP($A1202,'Hospitalisation Details'!$A:$K,COLUMN('Hospitalisation Details'!K1201),FALSE)</f>
        <v>51</v>
      </c>
    </row>
    <row r="1203" spans="1:17" ht="15.75" customHeight="1" x14ac:dyDescent="0.35">
      <c r="A1203" s="26" t="s">
        <v>1241</v>
      </c>
      <c r="B1203" s="11" t="str">
        <f>VLOOKUP(A1203,'Customer Names'!A:E,COLUMN('Customer Names'!D1202),FALSE)</f>
        <v>Mrs. Kaitlin</v>
      </c>
      <c r="C1203" s="11">
        <f>VLOOKUP($A1203,'Medical Examinations'!$A:$J,COLUMN('Medical Examinations'!B1202),FALSE)</f>
        <v>25.76</v>
      </c>
      <c r="D1203" s="11">
        <f>VLOOKUP($A1203,'Medical Examinations'!$A:$J,COLUMN('Medical Examinations'!C1202),FALSE)</f>
        <v>6.02</v>
      </c>
      <c r="E1203" s="11" t="str">
        <f>VLOOKUP($A1203,'Medical Examinations'!$A:$J,COLUMN('Medical Examinations'!D1202),FALSE)</f>
        <v>Yes</v>
      </c>
      <c r="F1203" s="11" t="str">
        <f>VLOOKUP($A1203,'Medical Examinations'!$A:$J,COLUMN('Medical Examinations'!E1202),FALSE)</f>
        <v>No</v>
      </c>
      <c r="G1203" s="11" t="str">
        <f>VLOOKUP($A1203,'Medical Examinations'!$A:$J,COLUMN('Medical Examinations'!F1202),FALSE)</f>
        <v>Yes</v>
      </c>
      <c r="H1203" s="11">
        <f>VLOOKUP($A1203,'Medical Examinations'!$A:$J,COLUMN('Medical Examinations'!G1202),FALSE)</f>
        <v>1</v>
      </c>
      <c r="I1203" s="11" t="str">
        <f>VLOOKUP($A1203,'Medical Examinations'!$A:$J,COLUMN('Medical Examinations'!H1202),FALSE)</f>
        <v>No</v>
      </c>
      <c r="J1203" s="11" t="str">
        <f>VLOOKUP($A1203,'Medical Examinations'!$A:$J,COLUMN('Medical Examinations'!I1202),FALSE)</f>
        <v>Overweight</v>
      </c>
      <c r="K1203" s="11" t="str">
        <f>VLOOKUP($A1203,'Medical Examinations'!$A:$J,COLUMN('Medical Examinations'!J1202),FALSE)</f>
        <v>Prediabetes</v>
      </c>
      <c r="L1203" s="27">
        <f>VLOOKUP($A1203,'Hospitalisation Details'!$A:$K,COLUMN('Hospitalisation Details'!J1202),FALSE)</f>
        <v>25531</v>
      </c>
      <c r="M1203" s="28">
        <f>VLOOKUP($A1203,'Hospitalisation Details'!$A:$K,COLUMN('Hospitalisation Details'!F1202),FALSE)</f>
        <v>9377.4500000000007</v>
      </c>
      <c r="N1203" s="28" t="str">
        <f>VLOOKUP($A1203,'Hospitalisation Details'!$A:$K,COLUMN('Hospitalisation Details'!G1202),FALSE)</f>
        <v>Tier - 2</v>
      </c>
      <c r="O1203" s="28" t="str">
        <f>VLOOKUP($A1203,'Hospitalisation Details'!$A:$K,COLUMN('Hospitalisation Details'!H1202),FALSE)</f>
        <v>Tier - 3</v>
      </c>
      <c r="P1203" s="28" t="str">
        <f>VLOOKUP($A1203,'Hospitalisation Details'!$A:$K,COLUMN('Hospitalisation Details'!I1202),FALSE)</f>
        <v>R1013</v>
      </c>
      <c r="Q1203" s="29">
        <f>VLOOKUP($A1203,'Hospitalisation Details'!$A:$K,COLUMN('Hospitalisation Details'!K1202),FALSE)</f>
        <v>53</v>
      </c>
    </row>
    <row r="1204" spans="1:17" ht="15.75" customHeight="1" x14ac:dyDescent="0.35">
      <c r="A1204" s="26" t="s">
        <v>1242</v>
      </c>
      <c r="B1204" s="11" t="str">
        <f>VLOOKUP(A1204,'Customer Names'!A:E,COLUMN('Customer Names'!D1203),FALSE)</f>
        <v>Mr. William</v>
      </c>
      <c r="C1204" s="11">
        <f>VLOOKUP($A1204,'Medical Examinations'!$A:$J,COLUMN('Medical Examinations'!B1203),FALSE)</f>
        <v>22.42</v>
      </c>
      <c r="D1204" s="11">
        <f>VLOOKUP($A1204,'Medical Examinations'!$A:$J,COLUMN('Medical Examinations'!C1203),FALSE)</f>
        <v>7.96</v>
      </c>
      <c r="E1204" s="11" t="str">
        <f>VLOOKUP($A1204,'Medical Examinations'!$A:$J,COLUMN('Medical Examinations'!D1203),FALSE)</f>
        <v>No</v>
      </c>
      <c r="F1204" s="11" t="str">
        <f>VLOOKUP($A1204,'Medical Examinations'!$A:$J,COLUMN('Medical Examinations'!E1203),FALSE)</f>
        <v>No</v>
      </c>
      <c r="G1204" s="11" t="str">
        <f>VLOOKUP($A1204,'Medical Examinations'!$A:$J,COLUMN('Medical Examinations'!F1203),FALSE)</f>
        <v>No</v>
      </c>
      <c r="H1204" s="11">
        <f>VLOOKUP($A1204,'Medical Examinations'!$A:$J,COLUMN('Medical Examinations'!G1203),FALSE)</f>
        <v>0</v>
      </c>
      <c r="I1204" s="11" t="str">
        <f>VLOOKUP($A1204,'Medical Examinations'!$A:$J,COLUMN('Medical Examinations'!H1203),FALSE)</f>
        <v>No</v>
      </c>
      <c r="J1204" s="11" t="str">
        <f>VLOOKUP($A1204,'Medical Examinations'!$A:$J,COLUMN('Medical Examinations'!I1203),FALSE)</f>
        <v>Healthy Weight</v>
      </c>
      <c r="K1204" s="11" t="str">
        <f>VLOOKUP($A1204,'Medical Examinations'!$A:$J,COLUMN('Medical Examinations'!J1203),FALSE)</f>
        <v>Diabetes</v>
      </c>
      <c r="L1204" s="27">
        <f>VLOOKUP($A1204,'Hospitalisation Details'!$A:$K,COLUMN('Hospitalisation Details'!J1203),FALSE)</f>
        <v>26214</v>
      </c>
      <c r="M1204" s="28">
        <f>VLOOKUP($A1204,'Hospitalisation Details'!$A:$K,COLUMN('Hospitalisation Details'!F1203),FALSE)</f>
        <v>9361.33</v>
      </c>
      <c r="N1204" s="28" t="str">
        <f>VLOOKUP($A1204,'Hospitalisation Details'!$A:$K,COLUMN('Hospitalisation Details'!G1203),FALSE)</f>
        <v>Tier - 3</v>
      </c>
      <c r="O1204" s="28" t="str">
        <f>VLOOKUP($A1204,'Hospitalisation Details'!$A:$K,COLUMN('Hospitalisation Details'!H1203),FALSE)</f>
        <v>Tier - 1</v>
      </c>
      <c r="P1204" s="28" t="str">
        <f>VLOOKUP($A1204,'Hospitalisation Details'!$A:$K,COLUMN('Hospitalisation Details'!I1203),FALSE)</f>
        <v>R1016</v>
      </c>
      <c r="Q1204" s="29">
        <f>VLOOKUP($A1204,'Hospitalisation Details'!$A:$K,COLUMN('Hospitalisation Details'!K1203),FALSE)</f>
        <v>51</v>
      </c>
    </row>
    <row r="1205" spans="1:17" ht="15.75" customHeight="1" x14ac:dyDescent="0.35">
      <c r="A1205" s="26" t="s">
        <v>1243</v>
      </c>
      <c r="B1205" s="11" t="str">
        <f>VLOOKUP(A1205,'Customer Names'!A:E,COLUMN('Customer Names'!D1204),FALSE)</f>
        <v>Mr. Bruce</v>
      </c>
      <c r="C1205" s="11">
        <f>VLOOKUP($A1205,'Medical Examinations'!$A:$J,COLUMN('Medical Examinations'!B1204),FALSE)</f>
        <v>33.18</v>
      </c>
      <c r="D1205" s="11">
        <f>VLOOKUP($A1205,'Medical Examinations'!$A:$J,COLUMN('Medical Examinations'!C1204),FALSE)</f>
        <v>6.01</v>
      </c>
      <c r="E1205" s="11" t="str">
        <f>VLOOKUP($A1205,'Medical Examinations'!$A:$J,COLUMN('Medical Examinations'!D1204),FALSE)</f>
        <v>Yes</v>
      </c>
      <c r="F1205" s="11" t="str">
        <f>VLOOKUP($A1205,'Medical Examinations'!$A:$J,COLUMN('Medical Examinations'!E1204),FALSE)</f>
        <v>No</v>
      </c>
      <c r="G1205" s="11" t="str">
        <f>VLOOKUP($A1205,'Medical Examinations'!$A:$J,COLUMN('Medical Examinations'!F1204),FALSE)</f>
        <v>No</v>
      </c>
      <c r="H1205" s="11">
        <f>VLOOKUP($A1205,'Medical Examinations'!$A:$J,COLUMN('Medical Examinations'!G1204),FALSE)</f>
        <v>1</v>
      </c>
      <c r="I1205" s="11" t="str">
        <f>VLOOKUP($A1205,'Medical Examinations'!$A:$J,COLUMN('Medical Examinations'!H1204),FALSE)</f>
        <v>No</v>
      </c>
      <c r="J1205" s="11" t="str">
        <f>VLOOKUP($A1205,'Medical Examinations'!$A:$J,COLUMN('Medical Examinations'!I1204),FALSE)</f>
        <v>Obesity</v>
      </c>
      <c r="K1205" s="11" t="str">
        <f>VLOOKUP($A1205,'Medical Examinations'!$A:$J,COLUMN('Medical Examinations'!J1204),FALSE)</f>
        <v>Prediabetes</v>
      </c>
      <c r="L1205" s="27">
        <f>VLOOKUP($A1205,'Hospitalisation Details'!$A:$K,COLUMN('Hospitalisation Details'!J1204),FALSE)</f>
        <v>32325</v>
      </c>
      <c r="M1205" s="28">
        <f>VLOOKUP($A1205,'Hospitalisation Details'!$A:$K,COLUMN('Hospitalisation Details'!F1204),FALSE)</f>
        <v>9344.2000000000007</v>
      </c>
      <c r="N1205" s="28" t="str">
        <f>VLOOKUP($A1205,'Hospitalisation Details'!$A:$K,COLUMN('Hospitalisation Details'!G1204),FALSE)</f>
        <v>Tier - 2</v>
      </c>
      <c r="O1205" s="28" t="str">
        <f>VLOOKUP($A1205,'Hospitalisation Details'!$A:$K,COLUMN('Hospitalisation Details'!H1204),FALSE)</f>
        <v>Tier - 1</v>
      </c>
      <c r="P1205" s="28" t="str">
        <f>VLOOKUP($A1205,'Hospitalisation Details'!$A:$K,COLUMN('Hospitalisation Details'!I1204),FALSE)</f>
        <v>R1021</v>
      </c>
      <c r="Q1205" s="29">
        <f>VLOOKUP($A1205,'Hospitalisation Details'!$A:$K,COLUMN('Hospitalisation Details'!K1204),FALSE)</f>
        <v>34</v>
      </c>
    </row>
    <row r="1206" spans="1:17" ht="15.75" customHeight="1" x14ac:dyDescent="0.35">
      <c r="A1206" s="26" t="s">
        <v>1244</v>
      </c>
      <c r="B1206" s="11" t="str">
        <f>VLOOKUP(A1206,'Customer Names'!A:E,COLUMN('Customer Names'!D1205),FALSE)</f>
        <v>Mrs. Veronica</v>
      </c>
      <c r="C1206" s="11">
        <f>VLOOKUP($A1206,'Medical Examinations'!$A:$J,COLUMN('Medical Examinations'!B1205),FALSE)</f>
        <v>43.04</v>
      </c>
      <c r="D1206" s="11">
        <f>VLOOKUP($A1206,'Medical Examinations'!$A:$J,COLUMN('Medical Examinations'!C1205),FALSE)</f>
        <v>5.9</v>
      </c>
      <c r="E1206" s="11" t="str">
        <f>VLOOKUP($A1206,'Medical Examinations'!$A:$J,COLUMN('Medical Examinations'!D1205),FALSE)</f>
        <v>Yes</v>
      </c>
      <c r="F1206" s="11" t="str">
        <f>VLOOKUP($A1206,'Medical Examinations'!$A:$J,COLUMN('Medical Examinations'!E1205),FALSE)</f>
        <v>No</v>
      </c>
      <c r="G1206" s="11" t="str">
        <f>VLOOKUP($A1206,'Medical Examinations'!$A:$J,COLUMN('Medical Examinations'!F1205),FALSE)</f>
        <v>No</v>
      </c>
      <c r="H1206" s="11">
        <f>VLOOKUP($A1206,'Medical Examinations'!$A:$J,COLUMN('Medical Examinations'!G1205),FALSE)</f>
        <v>0</v>
      </c>
      <c r="I1206" s="11" t="str">
        <f>VLOOKUP($A1206,'Medical Examinations'!$A:$J,COLUMN('Medical Examinations'!H1205),FALSE)</f>
        <v>No</v>
      </c>
      <c r="J1206" s="11" t="str">
        <f>VLOOKUP($A1206,'Medical Examinations'!$A:$J,COLUMN('Medical Examinations'!I1205),FALSE)</f>
        <v>Obesity</v>
      </c>
      <c r="K1206" s="11" t="str">
        <f>VLOOKUP($A1206,'Medical Examinations'!$A:$J,COLUMN('Medical Examinations'!J1205),FALSE)</f>
        <v>Prediabetes</v>
      </c>
      <c r="L1206" s="27">
        <f>VLOOKUP($A1206,'Hospitalisation Details'!$A:$K,COLUMN('Hospitalisation Details'!J1205),FALSE)</f>
        <v>35350</v>
      </c>
      <c r="M1206" s="28">
        <f>VLOOKUP($A1206,'Hospitalisation Details'!$A:$K,COLUMN('Hospitalisation Details'!F1205),FALSE)</f>
        <v>9338.61</v>
      </c>
      <c r="N1206" s="28" t="str">
        <f>VLOOKUP($A1206,'Hospitalisation Details'!$A:$K,COLUMN('Hospitalisation Details'!G1205),FALSE)</f>
        <v>Tier - 2</v>
      </c>
      <c r="O1206" s="28" t="str">
        <f>VLOOKUP($A1206,'Hospitalisation Details'!$A:$K,COLUMN('Hospitalisation Details'!H1205),FALSE)</f>
        <v>Tier - 1</v>
      </c>
      <c r="P1206" s="28" t="str">
        <f>VLOOKUP($A1206,'Hospitalisation Details'!$A:$K,COLUMN('Hospitalisation Details'!I1205),FALSE)</f>
        <v>R1026</v>
      </c>
      <c r="Q1206" s="29">
        <f>VLOOKUP($A1206,'Hospitalisation Details'!$A:$K,COLUMN('Hospitalisation Details'!K1205),FALSE)</f>
        <v>26</v>
      </c>
    </row>
    <row r="1207" spans="1:17" ht="15.75" customHeight="1" x14ac:dyDescent="0.35">
      <c r="A1207" s="26" t="s">
        <v>1245</v>
      </c>
      <c r="B1207" s="11" t="str">
        <f>VLOOKUP(A1207,'Customer Names'!A:E,COLUMN('Customer Names'!D1206),FALSE)</f>
        <v>Mr. Warren</v>
      </c>
      <c r="C1207" s="11">
        <f>VLOOKUP($A1207,'Medical Examinations'!$A:$J,COLUMN('Medical Examinations'!B1206),FALSE)</f>
        <v>34.15</v>
      </c>
      <c r="D1207" s="11">
        <f>VLOOKUP($A1207,'Medical Examinations'!$A:$J,COLUMN('Medical Examinations'!C1206),FALSE)</f>
        <v>4.49</v>
      </c>
      <c r="E1207" s="11" t="str">
        <f>VLOOKUP($A1207,'Medical Examinations'!$A:$J,COLUMN('Medical Examinations'!D1206),FALSE)</f>
        <v>Yes</v>
      </c>
      <c r="F1207" s="11" t="str">
        <f>VLOOKUP($A1207,'Medical Examinations'!$A:$J,COLUMN('Medical Examinations'!E1206),FALSE)</f>
        <v>No</v>
      </c>
      <c r="G1207" s="11" t="str">
        <f>VLOOKUP($A1207,'Medical Examinations'!$A:$J,COLUMN('Medical Examinations'!F1206),FALSE)</f>
        <v>No</v>
      </c>
      <c r="H1207" s="11">
        <f>VLOOKUP($A1207,'Medical Examinations'!$A:$J,COLUMN('Medical Examinations'!G1206),FALSE)</f>
        <v>1</v>
      </c>
      <c r="I1207" s="11" t="str">
        <f>VLOOKUP($A1207,'Medical Examinations'!$A:$J,COLUMN('Medical Examinations'!H1206),FALSE)</f>
        <v>No</v>
      </c>
      <c r="J1207" s="11" t="str">
        <f>VLOOKUP($A1207,'Medical Examinations'!$A:$J,COLUMN('Medical Examinations'!I1206),FALSE)</f>
        <v>Obesity</v>
      </c>
      <c r="K1207" s="11" t="str">
        <f>VLOOKUP($A1207,'Medical Examinations'!$A:$J,COLUMN('Medical Examinations'!J1206),FALSE)</f>
        <v>Normal</v>
      </c>
      <c r="L1207" s="27">
        <f>VLOOKUP($A1207,'Hospitalisation Details'!$A:$K,COLUMN('Hospitalisation Details'!J1206),FALSE)</f>
        <v>32333</v>
      </c>
      <c r="M1207" s="28">
        <f>VLOOKUP($A1207,'Hospitalisation Details'!$A:$K,COLUMN('Hospitalisation Details'!F1206),FALSE)</f>
        <v>9320.26</v>
      </c>
      <c r="N1207" s="28" t="str">
        <f>VLOOKUP($A1207,'Hospitalisation Details'!$A:$K,COLUMN('Hospitalisation Details'!G1206),FALSE)</f>
        <v>Tier - 2</v>
      </c>
      <c r="O1207" s="28" t="str">
        <f>VLOOKUP($A1207,'Hospitalisation Details'!$A:$K,COLUMN('Hospitalisation Details'!H1206),FALSE)</f>
        <v>Tier - 1</v>
      </c>
      <c r="P1207" s="28" t="str">
        <f>VLOOKUP($A1207,'Hospitalisation Details'!$A:$K,COLUMN('Hospitalisation Details'!I1206),FALSE)</f>
        <v>R1012</v>
      </c>
      <c r="Q1207" s="29">
        <f>VLOOKUP($A1207,'Hospitalisation Details'!$A:$K,COLUMN('Hospitalisation Details'!K1206),FALSE)</f>
        <v>34</v>
      </c>
    </row>
    <row r="1208" spans="1:17" ht="15.75" customHeight="1" x14ac:dyDescent="0.35">
      <c r="A1208" s="26" t="s">
        <v>1246</v>
      </c>
      <c r="B1208" s="11" t="str">
        <f>VLOOKUP(A1208,'Customer Names'!A:E,COLUMN('Customer Names'!D1207),FALSE)</f>
        <v>Mrs. Daniela</v>
      </c>
      <c r="C1208" s="11">
        <f>VLOOKUP($A1208,'Medical Examinations'!$A:$J,COLUMN('Medical Examinations'!B1207),FALSE)</f>
        <v>25.78</v>
      </c>
      <c r="D1208" s="11">
        <f>VLOOKUP($A1208,'Medical Examinations'!$A:$J,COLUMN('Medical Examinations'!C1207),FALSE)</f>
        <v>6.25</v>
      </c>
      <c r="E1208" s="11" t="str">
        <f>VLOOKUP($A1208,'Medical Examinations'!$A:$J,COLUMN('Medical Examinations'!D1207),FALSE)</f>
        <v>No</v>
      </c>
      <c r="F1208" s="11" t="str">
        <f>VLOOKUP($A1208,'Medical Examinations'!$A:$J,COLUMN('Medical Examinations'!E1207),FALSE)</f>
        <v>No</v>
      </c>
      <c r="G1208" s="11" t="str">
        <f>VLOOKUP($A1208,'Medical Examinations'!$A:$J,COLUMN('Medical Examinations'!F1207),FALSE)</f>
        <v>No</v>
      </c>
      <c r="H1208" s="11">
        <f>VLOOKUP($A1208,'Medical Examinations'!$A:$J,COLUMN('Medical Examinations'!G1207),FALSE)</f>
        <v>0</v>
      </c>
      <c r="I1208" s="11" t="str">
        <f>VLOOKUP($A1208,'Medical Examinations'!$A:$J,COLUMN('Medical Examinations'!H1207),FALSE)</f>
        <v>No</v>
      </c>
      <c r="J1208" s="11" t="str">
        <f>VLOOKUP($A1208,'Medical Examinations'!$A:$J,COLUMN('Medical Examinations'!I1207),FALSE)</f>
        <v>Overweight</v>
      </c>
      <c r="K1208" s="11" t="str">
        <f>VLOOKUP($A1208,'Medical Examinations'!$A:$J,COLUMN('Medical Examinations'!J1207),FALSE)</f>
        <v>Prediabetes</v>
      </c>
      <c r="L1208" s="27">
        <f>VLOOKUP($A1208,'Hospitalisation Details'!$A:$K,COLUMN('Hospitalisation Details'!J1207),FALSE)</f>
        <v>28410</v>
      </c>
      <c r="M1208" s="28">
        <f>VLOOKUP($A1208,'Hospitalisation Details'!$A:$K,COLUMN('Hospitalisation Details'!F1207),FALSE)</f>
        <v>9315.41</v>
      </c>
      <c r="N1208" s="28" t="str">
        <f>VLOOKUP($A1208,'Hospitalisation Details'!$A:$K,COLUMN('Hospitalisation Details'!G1207),FALSE)</f>
        <v>Tier - 2</v>
      </c>
      <c r="O1208" s="28" t="str">
        <f>VLOOKUP($A1208,'Hospitalisation Details'!$A:$K,COLUMN('Hospitalisation Details'!H1207),FALSE)</f>
        <v>Tier - 1</v>
      </c>
      <c r="P1208" s="28" t="str">
        <f>VLOOKUP($A1208,'Hospitalisation Details'!$A:$K,COLUMN('Hospitalisation Details'!I1207),FALSE)</f>
        <v>R1024</v>
      </c>
      <c r="Q1208" s="29">
        <f>VLOOKUP($A1208,'Hospitalisation Details'!$A:$K,COLUMN('Hospitalisation Details'!K1207),FALSE)</f>
        <v>45</v>
      </c>
    </row>
    <row r="1209" spans="1:17" ht="15.75" customHeight="1" x14ac:dyDescent="0.35">
      <c r="A1209" s="26" t="s">
        <v>1247</v>
      </c>
      <c r="B1209" s="11" t="str">
        <f>VLOOKUP(A1209,'Customer Names'!A:E,COLUMN('Customer Names'!D1208),FALSE)</f>
        <v>Ms. Deirdre</v>
      </c>
      <c r="C1209" s="11">
        <f>VLOOKUP($A1209,'Medical Examinations'!$A:$J,COLUMN('Medical Examinations'!B1208),FALSE)</f>
        <v>21.02</v>
      </c>
      <c r="D1209" s="11">
        <f>VLOOKUP($A1209,'Medical Examinations'!$A:$J,COLUMN('Medical Examinations'!C1208),FALSE)</f>
        <v>9.6199999999999992</v>
      </c>
      <c r="E1209" s="11" t="str">
        <f>VLOOKUP($A1209,'Medical Examinations'!$A:$J,COLUMN('Medical Examinations'!D1208),FALSE)</f>
        <v>Yes</v>
      </c>
      <c r="F1209" s="11" t="str">
        <f>VLOOKUP($A1209,'Medical Examinations'!$A:$J,COLUMN('Medical Examinations'!E1208),FALSE)</f>
        <v>No</v>
      </c>
      <c r="G1209" s="11" t="str">
        <f>VLOOKUP($A1209,'Medical Examinations'!$A:$J,COLUMN('Medical Examinations'!F1208),FALSE)</f>
        <v>Yes</v>
      </c>
      <c r="H1209" s="11">
        <f>VLOOKUP($A1209,'Medical Examinations'!$A:$J,COLUMN('Medical Examinations'!G1208),FALSE)</f>
        <v>1</v>
      </c>
      <c r="I1209" s="11" t="str">
        <f>VLOOKUP($A1209,'Medical Examinations'!$A:$J,COLUMN('Medical Examinations'!H1208),FALSE)</f>
        <v>No</v>
      </c>
      <c r="J1209" s="11" t="str">
        <f>VLOOKUP($A1209,'Medical Examinations'!$A:$J,COLUMN('Medical Examinations'!I1208),FALSE)</f>
        <v>Healthy Weight</v>
      </c>
      <c r="K1209" s="11" t="str">
        <f>VLOOKUP($A1209,'Medical Examinations'!$A:$J,COLUMN('Medical Examinations'!J1208),FALSE)</f>
        <v>Diabetes</v>
      </c>
      <c r="L1209" s="27">
        <f>VLOOKUP($A1209,'Hospitalisation Details'!$A:$K,COLUMN('Hospitalisation Details'!J1208),FALSE)</f>
        <v>23170</v>
      </c>
      <c r="M1209" s="28">
        <f>VLOOKUP($A1209,'Hospitalisation Details'!$A:$K,COLUMN('Hospitalisation Details'!F1208),FALSE)</f>
        <v>9310.81</v>
      </c>
      <c r="N1209" s="28" t="str">
        <f>VLOOKUP($A1209,'Hospitalisation Details'!$A:$K,COLUMN('Hospitalisation Details'!G1208),FALSE)</f>
        <v>Tier - 3</v>
      </c>
      <c r="O1209" s="28" t="str">
        <f>VLOOKUP($A1209,'Hospitalisation Details'!$A:$K,COLUMN('Hospitalisation Details'!H1208),FALSE)</f>
        <v>Tier - 1</v>
      </c>
      <c r="P1209" s="28" t="str">
        <f>VLOOKUP($A1209,'Hospitalisation Details'!$A:$K,COLUMN('Hospitalisation Details'!I1208),FALSE)</f>
        <v>R1013</v>
      </c>
      <c r="Q1209" s="29">
        <f>VLOOKUP($A1209,'Hospitalisation Details'!$A:$K,COLUMN('Hospitalisation Details'!K1208),FALSE)</f>
        <v>60</v>
      </c>
    </row>
    <row r="1210" spans="1:17" ht="15.75" customHeight="1" x14ac:dyDescent="0.35">
      <c r="A1210" s="26" t="s">
        <v>1248</v>
      </c>
      <c r="B1210" s="11" t="str">
        <f>VLOOKUP(A1210,'Customer Names'!A:E,COLUMN('Customer Names'!D1209),FALSE)</f>
        <v>Mr. Mathias</v>
      </c>
      <c r="C1210" s="11">
        <f>VLOOKUP($A1210,'Medical Examinations'!$A:$J,COLUMN('Medical Examinations'!B1209),FALSE)</f>
        <v>37.51</v>
      </c>
      <c r="D1210" s="11">
        <f>VLOOKUP($A1210,'Medical Examinations'!$A:$J,COLUMN('Medical Examinations'!C1209),FALSE)</f>
        <v>11.06</v>
      </c>
      <c r="E1210" s="11" t="str">
        <f>VLOOKUP($A1210,'Medical Examinations'!$A:$J,COLUMN('Medical Examinations'!D1209),FALSE)</f>
        <v>No</v>
      </c>
      <c r="F1210" s="11" t="str">
        <f>VLOOKUP($A1210,'Medical Examinations'!$A:$J,COLUMN('Medical Examinations'!E1209),FALSE)</f>
        <v>No</v>
      </c>
      <c r="G1210" s="11" t="str">
        <f>VLOOKUP($A1210,'Medical Examinations'!$A:$J,COLUMN('Medical Examinations'!F1209),FALSE)</f>
        <v>No</v>
      </c>
      <c r="H1210" s="11">
        <f>VLOOKUP($A1210,'Medical Examinations'!$A:$J,COLUMN('Medical Examinations'!G1209),FALSE)</f>
        <v>2</v>
      </c>
      <c r="I1210" s="11" t="str">
        <f>VLOOKUP($A1210,'Medical Examinations'!$A:$J,COLUMN('Medical Examinations'!H1209),FALSE)</f>
        <v>No</v>
      </c>
      <c r="J1210" s="11" t="str">
        <f>VLOOKUP($A1210,'Medical Examinations'!$A:$J,COLUMN('Medical Examinations'!I1209),FALSE)</f>
        <v>Obesity</v>
      </c>
      <c r="K1210" s="11" t="str">
        <f>VLOOKUP($A1210,'Medical Examinations'!$A:$J,COLUMN('Medical Examinations'!J1209),FALSE)</f>
        <v>Diabetes</v>
      </c>
      <c r="L1210" s="27">
        <f>VLOOKUP($A1210,'Hospitalisation Details'!$A:$K,COLUMN('Hospitalisation Details'!J1209),FALSE)</f>
        <v>26953</v>
      </c>
      <c r="M1210" s="28">
        <f>VLOOKUP($A1210,'Hospitalisation Details'!$A:$K,COLUMN('Hospitalisation Details'!F1209),FALSE)</f>
        <v>9304.7000000000007</v>
      </c>
      <c r="N1210" s="28" t="str">
        <f>VLOOKUP($A1210,'Hospitalisation Details'!$A:$K,COLUMN('Hospitalisation Details'!G1209),FALSE)</f>
        <v>Tier - 3</v>
      </c>
      <c r="O1210" s="28" t="str">
        <f>VLOOKUP($A1210,'Hospitalisation Details'!$A:$K,COLUMN('Hospitalisation Details'!H1209),FALSE)</f>
        <v>Tier - 3</v>
      </c>
      <c r="P1210" s="28" t="str">
        <f>VLOOKUP($A1210,'Hospitalisation Details'!$A:$K,COLUMN('Hospitalisation Details'!I1209),FALSE)</f>
        <v>R1013</v>
      </c>
      <c r="Q1210" s="29">
        <f>VLOOKUP($A1210,'Hospitalisation Details'!$A:$K,COLUMN('Hospitalisation Details'!K1209),FALSE)</f>
        <v>49</v>
      </c>
    </row>
    <row r="1211" spans="1:17" ht="15.75" customHeight="1" x14ac:dyDescent="0.35">
      <c r="A1211" s="26" t="s">
        <v>1249</v>
      </c>
      <c r="B1211" s="11" t="str">
        <f>VLOOKUP(A1211,'Customer Names'!A:E,COLUMN('Customer Names'!D1210),FALSE)</f>
        <v>Mr. Matthew</v>
      </c>
      <c r="C1211" s="11">
        <f>VLOOKUP($A1211,'Medical Examinations'!$A:$J,COLUMN('Medical Examinations'!B1210),FALSE)</f>
        <v>25.745000000000001</v>
      </c>
      <c r="D1211" s="11">
        <f>VLOOKUP($A1211,'Medical Examinations'!$A:$J,COLUMN('Medical Examinations'!C1210),FALSE)</f>
        <v>6.11</v>
      </c>
      <c r="E1211" s="11" t="str">
        <f>VLOOKUP($A1211,'Medical Examinations'!$A:$J,COLUMN('Medical Examinations'!D1210),FALSE)</f>
        <v>Yes</v>
      </c>
      <c r="F1211" s="11" t="str">
        <f>VLOOKUP($A1211,'Medical Examinations'!$A:$J,COLUMN('Medical Examinations'!E1210),FALSE)</f>
        <v>No</v>
      </c>
      <c r="G1211" s="11" t="str">
        <f>VLOOKUP($A1211,'Medical Examinations'!$A:$J,COLUMN('Medical Examinations'!F1210),FALSE)</f>
        <v>No</v>
      </c>
      <c r="H1211" s="11">
        <f>VLOOKUP($A1211,'Medical Examinations'!$A:$J,COLUMN('Medical Examinations'!G1210),FALSE)</f>
        <v>0</v>
      </c>
      <c r="I1211" s="11" t="str">
        <f>VLOOKUP($A1211,'Medical Examinations'!$A:$J,COLUMN('Medical Examinations'!H1210),FALSE)</f>
        <v>No</v>
      </c>
      <c r="J1211" s="11" t="str">
        <f>VLOOKUP($A1211,'Medical Examinations'!$A:$J,COLUMN('Medical Examinations'!I1210),FALSE)</f>
        <v>Overweight</v>
      </c>
      <c r="K1211" s="11" t="str">
        <f>VLOOKUP($A1211,'Medical Examinations'!$A:$J,COLUMN('Medical Examinations'!J1210),FALSE)</f>
        <v>Prediabetes</v>
      </c>
      <c r="L1211" s="27">
        <f>VLOOKUP($A1211,'Hospitalisation Details'!$A:$K,COLUMN('Hospitalisation Details'!J1210),FALSE)</f>
        <v>28067</v>
      </c>
      <c r="M1211" s="28">
        <f>VLOOKUP($A1211,'Hospitalisation Details'!$A:$K,COLUMN('Hospitalisation Details'!F1210),FALSE)</f>
        <v>9301.89</v>
      </c>
      <c r="N1211" s="28" t="str">
        <f>VLOOKUP($A1211,'Hospitalisation Details'!$A:$K,COLUMN('Hospitalisation Details'!G1210),FALSE)</f>
        <v>Tier - 2</v>
      </c>
      <c r="O1211" s="28" t="str">
        <f>VLOOKUP($A1211,'Hospitalisation Details'!$A:$K,COLUMN('Hospitalisation Details'!H1210),FALSE)</f>
        <v>Tier - 1</v>
      </c>
      <c r="P1211" s="28" t="str">
        <f>VLOOKUP($A1211,'Hospitalisation Details'!$A:$K,COLUMN('Hospitalisation Details'!I1210),FALSE)</f>
        <v>R1012</v>
      </c>
      <c r="Q1211" s="29">
        <f>VLOOKUP($A1211,'Hospitalisation Details'!$A:$K,COLUMN('Hospitalisation Details'!K1210),FALSE)</f>
        <v>46</v>
      </c>
    </row>
    <row r="1212" spans="1:17" ht="15.75" customHeight="1" x14ac:dyDescent="0.35">
      <c r="A1212" s="26" t="s">
        <v>1250</v>
      </c>
      <c r="B1212" s="11" t="str">
        <f>VLOOKUP(A1212,'Customer Names'!A:E,COLUMN('Customer Names'!D1211),FALSE)</f>
        <v>Mr. Kurt</v>
      </c>
      <c r="C1212" s="11">
        <f>VLOOKUP($A1212,'Medical Examinations'!$A:$J,COLUMN('Medical Examinations'!B1211),FALSE)</f>
        <v>31.35</v>
      </c>
      <c r="D1212" s="11">
        <f>VLOOKUP($A1212,'Medical Examinations'!$A:$J,COLUMN('Medical Examinations'!C1211),FALSE)</f>
        <v>11.49</v>
      </c>
      <c r="E1212" s="11" t="str">
        <f>VLOOKUP($A1212,'Medical Examinations'!$A:$J,COLUMN('Medical Examinations'!D1211),FALSE)</f>
        <v>No</v>
      </c>
      <c r="F1212" s="11" t="str">
        <f>VLOOKUP($A1212,'Medical Examinations'!$A:$J,COLUMN('Medical Examinations'!E1211),FALSE)</f>
        <v>No</v>
      </c>
      <c r="G1212" s="11" t="str">
        <f>VLOOKUP($A1212,'Medical Examinations'!$A:$J,COLUMN('Medical Examinations'!F1211),FALSE)</f>
        <v>No</v>
      </c>
      <c r="H1212" s="11">
        <f>VLOOKUP($A1212,'Medical Examinations'!$A:$J,COLUMN('Medical Examinations'!G1211),FALSE)</f>
        <v>2</v>
      </c>
      <c r="I1212" s="11" t="str">
        <f>VLOOKUP($A1212,'Medical Examinations'!$A:$J,COLUMN('Medical Examinations'!H1211),FALSE)</f>
        <v>No</v>
      </c>
      <c r="J1212" s="11" t="str">
        <f>VLOOKUP($A1212,'Medical Examinations'!$A:$J,COLUMN('Medical Examinations'!I1211),FALSE)</f>
        <v>Obesity</v>
      </c>
      <c r="K1212" s="11" t="str">
        <f>VLOOKUP($A1212,'Medical Examinations'!$A:$J,COLUMN('Medical Examinations'!J1211),FALSE)</f>
        <v>Diabetes</v>
      </c>
      <c r="L1212" s="27">
        <f>VLOOKUP($A1212,'Hospitalisation Details'!$A:$K,COLUMN('Hospitalisation Details'!J1211),FALSE)</f>
        <v>26925</v>
      </c>
      <c r="M1212" s="28">
        <f>VLOOKUP($A1212,'Hospitalisation Details'!$A:$K,COLUMN('Hospitalisation Details'!F1211),FALSE)</f>
        <v>9290.14</v>
      </c>
      <c r="N1212" s="28" t="str">
        <f>VLOOKUP($A1212,'Hospitalisation Details'!$A:$K,COLUMN('Hospitalisation Details'!G1211),FALSE)</f>
        <v>Tier - 3</v>
      </c>
      <c r="O1212" s="28" t="str">
        <f>VLOOKUP($A1212,'Hospitalisation Details'!$A:$K,COLUMN('Hospitalisation Details'!H1211),FALSE)</f>
        <v>Tier - 3</v>
      </c>
      <c r="P1212" s="28" t="str">
        <f>VLOOKUP($A1212,'Hospitalisation Details'!$A:$K,COLUMN('Hospitalisation Details'!I1211),FALSE)</f>
        <v>R1016</v>
      </c>
      <c r="Q1212" s="29">
        <f>VLOOKUP($A1212,'Hospitalisation Details'!$A:$K,COLUMN('Hospitalisation Details'!K1211),FALSE)</f>
        <v>49</v>
      </c>
    </row>
    <row r="1213" spans="1:17" ht="15.75" customHeight="1" x14ac:dyDescent="0.35">
      <c r="A1213" s="26" t="s">
        <v>1251</v>
      </c>
      <c r="B1213" s="11" t="str">
        <f>VLOOKUP(A1213,'Customer Names'!A:E,COLUMN('Customer Names'!D1212),FALSE)</f>
        <v>Mr. Samuel</v>
      </c>
      <c r="C1213" s="11">
        <f>VLOOKUP($A1213,'Medical Examinations'!$A:$J,COLUMN('Medical Examinations'!B1212),FALSE)</f>
        <v>29.83</v>
      </c>
      <c r="D1213" s="11">
        <f>VLOOKUP($A1213,'Medical Examinations'!$A:$J,COLUMN('Medical Examinations'!C1212),FALSE)</f>
        <v>8.68</v>
      </c>
      <c r="E1213" s="11" t="str">
        <f>VLOOKUP($A1213,'Medical Examinations'!$A:$J,COLUMN('Medical Examinations'!D1212),FALSE)</f>
        <v>No</v>
      </c>
      <c r="F1213" s="11" t="str">
        <f>VLOOKUP($A1213,'Medical Examinations'!$A:$J,COLUMN('Medical Examinations'!E1212),FALSE)</f>
        <v>No</v>
      </c>
      <c r="G1213" s="11" t="str">
        <f>VLOOKUP($A1213,'Medical Examinations'!$A:$J,COLUMN('Medical Examinations'!F1212),FALSE)</f>
        <v>No</v>
      </c>
      <c r="H1213" s="11">
        <f>VLOOKUP($A1213,'Medical Examinations'!$A:$J,COLUMN('Medical Examinations'!G1212),FALSE)</f>
        <v>2</v>
      </c>
      <c r="I1213" s="11" t="str">
        <f>VLOOKUP($A1213,'Medical Examinations'!$A:$J,COLUMN('Medical Examinations'!H1212),FALSE)</f>
        <v>No</v>
      </c>
      <c r="J1213" s="11" t="str">
        <f>VLOOKUP($A1213,'Medical Examinations'!$A:$J,COLUMN('Medical Examinations'!I1212),FALSE)</f>
        <v>Overweight</v>
      </c>
      <c r="K1213" s="11" t="str">
        <f>VLOOKUP($A1213,'Medical Examinations'!$A:$J,COLUMN('Medical Examinations'!J1212),FALSE)</f>
        <v>Diabetes</v>
      </c>
      <c r="L1213" s="27">
        <f>VLOOKUP($A1213,'Hospitalisation Details'!$A:$K,COLUMN('Hospitalisation Details'!J1212),FALSE)</f>
        <v>26953</v>
      </c>
      <c r="M1213" s="28">
        <f>VLOOKUP($A1213,'Hospitalisation Details'!$A:$K,COLUMN('Hospitalisation Details'!F1212),FALSE)</f>
        <v>9288.0300000000007</v>
      </c>
      <c r="N1213" s="28" t="str">
        <f>VLOOKUP($A1213,'Hospitalisation Details'!$A:$K,COLUMN('Hospitalisation Details'!G1212),FALSE)</f>
        <v>Tier - 2</v>
      </c>
      <c r="O1213" s="28" t="str">
        <f>VLOOKUP($A1213,'Hospitalisation Details'!$A:$K,COLUMN('Hospitalisation Details'!H1212),FALSE)</f>
        <v>Tier - 3</v>
      </c>
      <c r="P1213" s="28" t="str">
        <f>VLOOKUP($A1213,'Hospitalisation Details'!$A:$K,COLUMN('Hospitalisation Details'!I1212),FALSE)</f>
        <v>R1018</v>
      </c>
      <c r="Q1213" s="29">
        <f>VLOOKUP($A1213,'Hospitalisation Details'!$A:$K,COLUMN('Hospitalisation Details'!K1212),FALSE)</f>
        <v>49</v>
      </c>
    </row>
    <row r="1214" spans="1:17" ht="15.75" customHeight="1" x14ac:dyDescent="0.35">
      <c r="A1214" s="26" t="s">
        <v>1252</v>
      </c>
      <c r="B1214" s="11" t="str">
        <f>VLOOKUP(A1214,'Customer Names'!A:E,COLUMN('Customer Names'!D1213),FALSE)</f>
        <v>Mrs. Emily</v>
      </c>
      <c r="C1214" s="11">
        <f>VLOOKUP($A1214,'Medical Examinations'!$A:$J,COLUMN('Medical Examinations'!B1213),FALSE)</f>
        <v>25.49</v>
      </c>
      <c r="D1214" s="11">
        <f>VLOOKUP($A1214,'Medical Examinations'!$A:$J,COLUMN('Medical Examinations'!C1213),FALSE)</f>
        <v>5.68</v>
      </c>
      <c r="E1214" s="11" t="str">
        <f>VLOOKUP($A1214,'Medical Examinations'!$A:$J,COLUMN('Medical Examinations'!D1213),FALSE)</f>
        <v>Yes</v>
      </c>
      <c r="F1214" s="11" t="str">
        <f>VLOOKUP($A1214,'Medical Examinations'!$A:$J,COLUMN('Medical Examinations'!E1213),FALSE)</f>
        <v>No</v>
      </c>
      <c r="G1214" s="11" t="str">
        <f>VLOOKUP($A1214,'Medical Examinations'!$A:$J,COLUMN('Medical Examinations'!F1213),FALSE)</f>
        <v>Yes</v>
      </c>
      <c r="H1214" s="11">
        <f>VLOOKUP($A1214,'Medical Examinations'!$A:$J,COLUMN('Medical Examinations'!G1213),FALSE)</f>
        <v>1</v>
      </c>
      <c r="I1214" s="11" t="str">
        <f>VLOOKUP($A1214,'Medical Examinations'!$A:$J,COLUMN('Medical Examinations'!H1213),FALSE)</f>
        <v>No</v>
      </c>
      <c r="J1214" s="11" t="str">
        <f>VLOOKUP($A1214,'Medical Examinations'!$A:$J,COLUMN('Medical Examinations'!I1213),FALSE)</f>
        <v>Overweight</v>
      </c>
      <c r="K1214" s="11" t="str">
        <f>VLOOKUP($A1214,'Medical Examinations'!$A:$J,COLUMN('Medical Examinations'!J1213),FALSE)</f>
        <v>Normal</v>
      </c>
      <c r="L1214" s="27">
        <f>VLOOKUP($A1214,'Hospitalisation Details'!$A:$K,COLUMN('Hospitalisation Details'!J1213),FALSE)</f>
        <v>25533</v>
      </c>
      <c r="M1214" s="28">
        <f>VLOOKUP($A1214,'Hospitalisation Details'!$A:$K,COLUMN('Hospitalisation Details'!F1213),FALSE)</f>
        <v>9285.8700000000008</v>
      </c>
      <c r="N1214" s="28" t="str">
        <f>VLOOKUP($A1214,'Hospitalisation Details'!$A:$K,COLUMN('Hospitalisation Details'!G1213),FALSE)</f>
        <v>Tier - 2</v>
      </c>
      <c r="O1214" s="28" t="str">
        <f>VLOOKUP($A1214,'Hospitalisation Details'!$A:$K,COLUMN('Hospitalisation Details'!H1213),FALSE)</f>
        <v>Tier - 3</v>
      </c>
      <c r="P1214" s="28" t="str">
        <f>VLOOKUP($A1214,'Hospitalisation Details'!$A:$K,COLUMN('Hospitalisation Details'!I1213),FALSE)</f>
        <v>R1013</v>
      </c>
      <c r="Q1214" s="29">
        <f>VLOOKUP($A1214,'Hospitalisation Details'!$A:$K,COLUMN('Hospitalisation Details'!K1213),FALSE)</f>
        <v>53</v>
      </c>
    </row>
    <row r="1215" spans="1:17" ht="15.75" customHeight="1" x14ac:dyDescent="0.35">
      <c r="A1215" s="26" t="s">
        <v>1253</v>
      </c>
      <c r="B1215" s="11" t="str">
        <f>VLOOKUP(A1215,'Customer Names'!A:E,COLUMN('Customer Names'!D1214),FALSE)</f>
        <v>Ms. Tiffany</v>
      </c>
      <c r="C1215" s="11">
        <f>VLOOKUP($A1215,'Medical Examinations'!$A:$J,COLUMN('Medical Examinations'!B1214),FALSE)</f>
        <v>34.1</v>
      </c>
      <c r="D1215" s="11">
        <f>VLOOKUP($A1215,'Medical Examinations'!$A:$J,COLUMN('Medical Examinations'!C1214),FALSE)</f>
        <v>8.4499999999999993</v>
      </c>
      <c r="E1215" s="11" t="str">
        <f>VLOOKUP($A1215,'Medical Examinations'!$A:$J,COLUMN('Medical Examinations'!D1214),FALSE)</f>
        <v>No</v>
      </c>
      <c r="F1215" s="11" t="str">
        <f>VLOOKUP($A1215,'Medical Examinations'!$A:$J,COLUMN('Medical Examinations'!E1214),FALSE)</f>
        <v>No</v>
      </c>
      <c r="G1215" s="11" t="str">
        <f>VLOOKUP($A1215,'Medical Examinations'!$A:$J,COLUMN('Medical Examinations'!F1214),FALSE)</f>
        <v>No</v>
      </c>
      <c r="H1215" s="11">
        <f>VLOOKUP($A1215,'Medical Examinations'!$A:$J,COLUMN('Medical Examinations'!G1214),FALSE)</f>
        <v>0</v>
      </c>
      <c r="I1215" s="11" t="str">
        <f>VLOOKUP($A1215,'Medical Examinations'!$A:$J,COLUMN('Medical Examinations'!H1214),FALSE)</f>
        <v>No</v>
      </c>
      <c r="J1215" s="11" t="str">
        <f>VLOOKUP($A1215,'Medical Examinations'!$A:$J,COLUMN('Medical Examinations'!I1214),FALSE)</f>
        <v>Obesity</v>
      </c>
      <c r="K1215" s="11" t="str">
        <f>VLOOKUP($A1215,'Medical Examinations'!$A:$J,COLUMN('Medical Examinations'!J1214),FALSE)</f>
        <v>Diabetes</v>
      </c>
      <c r="L1215" s="27">
        <f>VLOOKUP($A1215,'Hospitalisation Details'!$A:$K,COLUMN('Hospitalisation Details'!J1214),FALSE)</f>
        <v>26116</v>
      </c>
      <c r="M1215" s="28">
        <f>VLOOKUP($A1215,'Hospitalisation Details'!$A:$K,COLUMN('Hospitalisation Details'!F1214),FALSE)</f>
        <v>9283.56</v>
      </c>
      <c r="N1215" s="28" t="str">
        <f>VLOOKUP($A1215,'Hospitalisation Details'!$A:$K,COLUMN('Hospitalisation Details'!G1214),FALSE)</f>
        <v>Tier - 2</v>
      </c>
      <c r="O1215" s="28" t="str">
        <f>VLOOKUP($A1215,'Hospitalisation Details'!$A:$K,COLUMN('Hospitalisation Details'!H1214),FALSE)</f>
        <v>Tier - 3</v>
      </c>
      <c r="P1215" s="28" t="str">
        <f>VLOOKUP($A1215,'Hospitalisation Details'!$A:$K,COLUMN('Hospitalisation Details'!I1214),FALSE)</f>
        <v>R1013</v>
      </c>
      <c r="Q1215" s="29">
        <f>VLOOKUP($A1215,'Hospitalisation Details'!$A:$K,COLUMN('Hospitalisation Details'!K1214),FALSE)</f>
        <v>51</v>
      </c>
    </row>
    <row r="1216" spans="1:17" ht="15.75" customHeight="1" x14ac:dyDescent="0.35">
      <c r="A1216" s="26" t="s">
        <v>1254</v>
      </c>
      <c r="B1216" s="11" t="str">
        <f>VLOOKUP(A1216,'Customer Names'!A:E,COLUMN('Customer Names'!D1215),FALSE)</f>
        <v>Mr. Alex</v>
      </c>
      <c r="C1216" s="11">
        <f>VLOOKUP($A1216,'Medical Examinations'!$A:$J,COLUMN('Medical Examinations'!B1215),FALSE)</f>
        <v>25.84</v>
      </c>
      <c r="D1216" s="11">
        <f>VLOOKUP($A1216,'Medical Examinations'!$A:$J,COLUMN('Medical Examinations'!C1215),FALSE)</f>
        <v>8.51</v>
      </c>
      <c r="E1216" s="11" t="str">
        <f>VLOOKUP($A1216,'Medical Examinations'!$A:$J,COLUMN('Medical Examinations'!D1215),FALSE)</f>
        <v>No</v>
      </c>
      <c r="F1216" s="11" t="str">
        <f>VLOOKUP($A1216,'Medical Examinations'!$A:$J,COLUMN('Medical Examinations'!E1215),FALSE)</f>
        <v>No</v>
      </c>
      <c r="G1216" s="11" t="str">
        <f>VLOOKUP($A1216,'Medical Examinations'!$A:$J,COLUMN('Medical Examinations'!F1215),FALSE)</f>
        <v>No</v>
      </c>
      <c r="H1216" s="11">
        <f>VLOOKUP($A1216,'Medical Examinations'!$A:$J,COLUMN('Medical Examinations'!G1215),FALSE)</f>
        <v>2</v>
      </c>
      <c r="I1216" s="11" t="str">
        <f>VLOOKUP($A1216,'Medical Examinations'!$A:$J,COLUMN('Medical Examinations'!H1215),FALSE)</f>
        <v>No</v>
      </c>
      <c r="J1216" s="11" t="str">
        <f>VLOOKUP($A1216,'Medical Examinations'!$A:$J,COLUMN('Medical Examinations'!I1215),FALSE)</f>
        <v>Overweight</v>
      </c>
      <c r="K1216" s="11" t="str">
        <f>VLOOKUP($A1216,'Medical Examinations'!$A:$J,COLUMN('Medical Examinations'!J1215),FALSE)</f>
        <v>Diabetes</v>
      </c>
      <c r="L1216" s="27">
        <f>VLOOKUP($A1216,'Hospitalisation Details'!$A:$K,COLUMN('Hospitalisation Details'!J1215),FALSE)</f>
        <v>26964</v>
      </c>
      <c r="M1216" s="28">
        <f>VLOOKUP($A1216,'Hospitalisation Details'!$A:$K,COLUMN('Hospitalisation Details'!F1215),FALSE)</f>
        <v>9282.48</v>
      </c>
      <c r="N1216" s="28" t="str">
        <f>VLOOKUP($A1216,'Hospitalisation Details'!$A:$K,COLUMN('Hospitalisation Details'!G1215),FALSE)</f>
        <v>Tier - 3</v>
      </c>
      <c r="O1216" s="28" t="str">
        <f>VLOOKUP($A1216,'Hospitalisation Details'!$A:$K,COLUMN('Hospitalisation Details'!H1215),FALSE)</f>
        <v>Tier - 2</v>
      </c>
      <c r="P1216" s="28" t="str">
        <f>VLOOKUP($A1216,'Hospitalisation Details'!$A:$K,COLUMN('Hospitalisation Details'!I1215),FALSE)</f>
        <v>R1016</v>
      </c>
      <c r="Q1216" s="29">
        <f>VLOOKUP($A1216,'Hospitalisation Details'!$A:$K,COLUMN('Hospitalisation Details'!K1215),FALSE)</f>
        <v>49</v>
      </c>
    </row>
    <row r="1217" spans="1:17" ht="15.75" customHeight="1" x14ac:dyDescent="0.35">
      <c r="A1217" s="26" t="s">
        <v>1255</v>
      </c>
      <c r="B1217" s="11" t="str">
        <f>VLOOKUP(A1217,'Customer Names'!A:E,COLUMN('Customer Names'!D1216),FALSE)</f>
        <v>Ms. Alice</v>
      </c>
      <c r="C1217" s="11">
        <f>VLOOKUP($A1217,'Medical Examinations'!$A:$J,COLUMN('Medical Examinations'!B1216),FALSE)</f>
        <v>20.6</v>
      </c>
      <c r="D1217" s="11">
        <f>VLOOKUP($A1217,'Medical Examinations'!$A:$J,COLUMN('Medical Examinations'!C1216),FALSE)</f>
        <v>7.62</v>
      </c>
      <c r="E1217" s="11" t="str">
        <f>VLOOKUP($A1217,'Medical Examinations'!$A:$J,COLUMN('Medical Examinations'!D1216),FALSE)</f>
        <v>No</v>
      </c>
      <c r="F1217" s="11" t="str">
        <f>VLOOKUP($A1217,'Medical Examinations'!$A:$J,COLUMN('Medical Examinations'!E1216),FALSE)</f>
        <v>No</v>
      </c>
      <c r="G1217" s="11" t="str">
        <f>VLOOKUP($A1217,'Medical Examinations'!$A:$J,COLUMN('Medical Examinations'!F1216),FALSE)</f>
        <v>No</v>
      </c>
      <c r="H1217" s="11">
        <f>VLOOKUP($A1217,'Medical Examinations'!$A:$J,COLUMN('Medical Examinations'!G1216),FALSE)</f>
        <v>0</v>
      </c>
      <c r="I1217" s="11" t="str">
        <f>VLOOKUP($A1217,'Medical Examinations'!$A:$J,COLUMN('Medical Examinations'!H1216),FALSE)</f>
        <v>No</v>
      </c>
      <c r="J1217" s="11" t="str">
        <f>VLOOKUP($A1217,'Medical Examinations'!$A:$J,COLUMN('Medical Examinations'!I1216),FALSE)</f>
        <v>Healthy Weight</v>
      </c>
      <c r="K1217" s="11" t="str">
        <f>VLOOKUP($A1217,'Medical Examinations'!$A:$J,COLUMN('Medical Examinations'!J1216),FALSE)</f>
        <v>Diabetes</v>
      </c>
      <c r="L1217" s="27">
        <f>VLOOKUP($A1217,'Hospitalisation Details'!$A:$K,COLUMN('Hospitalisation Details'!J1216),FALSE)</f>
        <v>26151</v>
      </c>
      <c r="M1217" s="28">
        <f>VLOOKUP($A1217,'Hospitalisation Details'!$A:$K,COLUMN('Hospitalisation Details'!F1216),FALSE)</f>
        <v>9264.7999999999993</v>
      </c>
      <c r="N1217" s="28" t="str">
        <f>VLOOKUP($A1217,'Hospitalisation Details'!$A:$K,COLUMN('Hospitalisation Details'!G1216),FALSE)</f>
        <v>Tier - 2</v>
      </c>
      <c r="O1217" s="28" t="str">
        <f>VLOOKUP($A1217,'Hospitalisation Details'!$A:$K,COLUMN('Hospitalisation Details'!H1216),FALSE)</f>
        <v>Tier - 1</v>
      </c>
      <c r="P1217" s="28" t="str">
        <f>VLOOKUP($A1217,'Hospitalisation Details'!$A:$K,COLUMN('Hospitalisation Details'!I1216),FALSE)</f>
        <v>R1011</v>
      </c>
      <c r="Q1217" s="29">
        <f>VLOOKUP($A1217,'Hospitalisation Details'!$A:$K,COLUMN('Hospitalisation Details'!K1216),FALSE)</f>
        <v>51</v>
      </c>
    </row>
    <row r="1218" spans="1:17" ht="15.75" customHeight="1" x14ac:dyDescent="0.35">
      <c r="A1218" s="26" t="s">
        <v>1256</v>
      </c>
      <c r="B1218" s="11" t="str">
        <f>VLOOKUP(A1218,'Customer Names'!A:E,COLUMN('Customer Names'!D1217),FALSE)</f>
        <v>Ms. Allison</v>
      </c>
      <c r="C1218" s="11">
        <f>VLOOKUP($A1218,'Medical Examinations'!$A:$J,COLUMN('Medical Examinations'!B1217),FALSE)</f>
        <v>28.88</v>
      </c>
      <c r="D1218" s="11">
        <f>VLOOKUP($A1218,'Medical Examinations'!$A:$J,COLUMN('Medical Examinations'!C1217),FALSE)</f>
        <v>10.18</v>
      </c>
      <c r="E1218" s="11" t="str">
        <f>VLOOKUP($A1218,'Medical Examinations'!$A:$J,COLUMN('Medical Examinations'!D1217),FALSE)</f>
        <v>No</v>
      </c>
      <c r="F1218" s="11" t="str">
        <f>VLOOKUP($A1218,'Medical Examinations'!$A:$J,COLUMN('Medical Examinations'!E1217),FALSE)</f>
        <v>No</v>
      </c>
      <c r="G1218" s="11" t="str">
        <f>VLOOKUP($A1218,'Medical Examinations'!$A:$J,COLUMN('Medical Examinations'!F1217),FALSE)</f>
        <v>No</v>
      </c>
      <c r="H1218" s="11">
        <f>VLOOKUP($A1218,'Medical Examinations'!$A:$J,COLUMN('Medical Examinations'!G1217),FALSE)</f>
        <v>0</v>
      </c>
      <c r="I1218" s="11" t="str">
        <f>VLOOKUP($A1218,'Medical Examinations'!$A:$J,COLUMN('Medical Examinations'!H1217),FALSE)</f>
        <v>No</v>
      </c>
      <c r="J1218" s="11" t="str">
        <f>VLOOKUP($A1218,'Medical Examinations'!$A:$J,COLUMN('Medical Examinations'!I1217),FALSE)</f>
        <v>Overweight</v>
      </c>
      <c r="K1218" s="11" t="str">
        <f>VLOOKUP($A1218,'Medical Examinations'!$A:$J,COLUMN('Medical Examinations'!J1217),FALSE)</f>
        <v>Diabetes</v>
      </c>
      <c r="L1218" s="27">
        <f>VLOOKUP($A1218,'Hospitalisation Details'!$A:$K,COLUMN('Hospitalisation Details'!J1217),FALSE)</f>
        <v>27262</v>
      </c>
      <c r="M1218" s="28">
        <f>VLOOKUP($A1218,'Hospitalisation Details'!$A:$K,COLUMN('Hospitalisation Details'!F1217),FALSE)</f>
        <v>9249.5</v>
      </c>
      <c r="N1218" s="28" t="str">
        <f>VLOOKUP($A1218,'Hospitalisation Details'!$A:$K,COLUMN('Hospitalisation Details'!G1217),FALSE)</f>
        <v>Tier - 2</v>
      </c>
      <c r="O1218" s="28" t="str">
        <f>VLOOKUP($A1218,'Hospitalisation Details'!$A:$K,COLUMN('Hospitalisation Details'!H1217),FALSE)</f>
        <v>Tier - 1</v>
      </c>
      <c r="P1218" s="28" t="str">
        <f>VLOOKUP($A1218,'Hospitalisation Details'!$A:$K,COLUMN('Hospitalisation Details'!I1217),FALSE)</f>
        <v>R1012</v>
      </c>
      <c r="Q1218" s="29">
        <f>VLOOKUP($A1218,'Hospitalisation Details'!$A:$K,COLUMN('Hospitalisation Details'!K1217),FALSE)</f>
        <v>48</v>
      </c>
    </row>
    <row r="1219" spans="1:17" ht="15.75" customHeight="1" x14ac:dyDescent="0.35">
      <c r="A1219" s="26" t="s">
        <v>1257</v>
      </c>
      <c r="B1219" s="11" t="str">
        <f>VLOOKUP(A1219,'Customer Names'!A:E,COLUMN('Customer Names'!D1218),FALSE)</f>
        <v>Mr. Johannes</v>
      </c>
      <c r="C1219" s="11">
        <f>VLOOKUP($A1219,'Medical Examinations'!$A:$J,COLUMN('Medical Examinations'!B1218),FALSE)</f>
        <v>28.24</v>
      </c>
      <c r="D1219" s="11">
        <f>VLOOKUP($A1219,'Medical Examinations'!$A:$J,COLUMN('Medical Examinations'!C1218),FALSE)</f>
        <v>5.36</v>
      </c>
      <c r="E1219" s="11" t="str">
        <f>VLOOKUP($A1219,'Medical Examinations'!$A:$J,COLUMN('Medical Examinations'!D1218),FALSE)</f>
        <v>No</v>
      </c>
      <c r="F1219" s="11" t="str">
        <f>VLOOKUP($A1219,'Medical Examinations'!$A:$J,COLUMN('Medical Examinations'!E1218),FALSE)</f>
        <v>No</v>
      </c>
      <c r="G1219" s="11" t="str">
        <f>VLOOKUP($A1219,'Medical Examinations'!$A:$J,COLUMN('Medical Examinations'!F1218),FALSE)</f>
        <v>No</v>
      </c>
      <c r="H1219" s="11">
        <f>VLOOKUP($A1219,'Medical Examinations'!$A:$J,COLUMN('Medical Examinations'!G1218),FALSE)</f>
        <v>0</v>
      </c>
      <c r="I1219" s="11" t="str">
        <f>VLOOKUP($A1219,'Medical Examinations'!$A:$J,COLUMN('Medical Examinations'!H1218),FALSE)</f>
        <v>No</v>
      </c>
      <c r="J1219" s="11" t="str">
        <f>VLOOKUP($A1219,'Medical Examinations'!$A:$J,COLUMN('Medical Examinations'!I1218),FALSE)</f>
        <v>Overweight</v>
      </c>
      <c r="K1219" s="11" t="str">
        <f>VLOOKUP($A1219,'Medical Examinations'!$A:$J,COLUMN('Medical Examinations'!J1218),FALSE)</f>
        <v>Normal</v>
      </c>
      <c r="L1219" s="27">
        <f>VLOOKUP($A1219,'Hospitalisation Details'!$A:$K,COLUMN('Hospitalisation Details'!J1218),FALSE)</f>
        <v>29499</v>
      </c>
      <c r="M1219" s="28">
        <f>VLOOKUP($A1219,'Hospitalisation Details'!$A:$K,COLUMN('Hospitalisation Details'!F1218),FALSE)</f>
        <v>9247.94</v>
      </c>
      <c r="N1219" s="28" t="str">
        <f>VLOOKUP($A1219,'Hospitalisation Details'!$A:$K,COLUMN('Hospitalisation Details'!G1218),FALSE)</f>
        <v>Tier - 2</v>
      </c>
      <c r="O1219" s="28" t="str">
        <f>VLOOKUP($A1219,'Hospitalisation Details'!$A:$K,COLUMN('Hospitalisation Details'!H1218),FALSE)</f>
        <v>Tier - 1</v>
      </c>
      <c r="P1219" s="28" t="str">
        <f>VLOOKUP($A1219,'Hospitalisation Details'!$A:$K,COLUMN('Hospitalisation Details'!I1218),FALSE)</f>
        <v>R1021</v>
      </c>
      <c r="Q1219" s="29">
        <f>VLOOKUP($A1219,'Hospitalisation Details'!$A:$K,COLUMN('Hospitalisation Details'!K1218),FALSE)</f>
        <v>42</v>
      </c>
    </row>
    <row r="1220" spans="1:17" ht="15.75" customHeight="1" x14ac:dyDescent="0.35">
      <c r="A1220" s="26" t="s">
        <v>1258</v>
      </c>
      <c r="B1220" s="11" t="str">
        <f>VLOOKUP(A1220,'Customer Names'!A:E,COLUMN('Customer Names'!D1219),FALSE)</f>
        <v>Mr. Stephen</v>
      </c>
      <c r="C1220" s="11">
        <f>VLOOKUP($A1220,'Medical Examinations'!$A:$J,COLUMN('Medical Examinations'!B1219),FALSE)</f>
        <v>25.46</v>
      </c>
      <c r="D1220" s="11">
        <f>VLOOKUP($A1220,'Medical Examinations'!$A:$J,COLUMN('Medical Examinations'!C1219),FALSE)</f>
        <v>11.78</v>
      </c>
      <c r="E1220" s="11" t="str">
        <f>VLOOKUP($A1220,'Medical Examinations'!$A:$J,COLUMN('Medical Examinations'!D1219),FALSE)</f>
        <v>Yes</v>
      </c>
      <c r="F1220" s="11" t="str">
        <f>VLOOKUP($A1220,'Medical Examinations'!$A:$J,COLUMN('Medical Examinations'!E1219),FALSE)</f>
        <v>No</v>
      </c>
      <c r="G1220" s="11" t="str">
        <f>VLOOKUP($A1220,'Medical Examinations'!$A:$J,COLUMN('Medical Examinations'!F1219),FALSE)</f>
        <v>No</v>
      </c>
      <c r="H1220" s="11">
        <f>VLOOKUP($A1220,'Medical Examinations'!$A:$J,COLUMN('Medical Examinations'!G1219),FALSE)</f>
        <v>1</v>
      </c>
      <c r="I1220" s="11" t="str">
        <f>VLOOKUP($A1220,'Medical Examinations'!$A:$J,COLUMN('Medical Examinations'!H1219),FALSE)</f>
        <v>No</v>
      </c>
      <c r="J1220" s="11" t="str">
        <f>VLOOKUP($A1220,'Medical Examinations'!$A:$J,COLUMN('Medical Examinations'!I1219),FALSE)</f>
        <v>Overweight</v>
      </c>
      <c r="K1220" s="11" t="str">
        <f>VLOOKUP($A1220,'Medical Examinations'!$A:$J,COLUMN('Medical Examinations'!J1219),FALSE)</f>
        <v>Diabetes</v>
      </c>
      <c r="L1220" s="27">
        <f>VLOOKUP($A1220,'Hospitalisation Details'!$A:$K,COLUMN('Hospitalisation Details'!J1219),FALSE)</f>
        <v>27734</v>
      </c>
      <c r="M1220" s="28">
        <f>VLOOKUP($A1220,'Hospitalisation Details'!$A:$K,COLUMN('Hospitalisation Details'!F1219),FALSE)</f>
        <v>9225.26</v>
      </c>
      <c r="N1220" s="28" t="str">
        <f>VLOOKUP($A1220,'Hospitalisation Details'!$A:$K,COLUMN('Hospitalisation Details'!G1219),FALSE)</f>
        <v>Tier - 3</v>
      </c>
      <c r="O1220" s="28" t="str">
        <f>VLOOKUP($A1220,'Hospitalisation Details'!$A:$K,COLUMN('Hospitalisation Details'!H1219),FALSE)</f>
        <v>Tier - 3</v>
      </c>
      <c r="P1220" s="28" t="str">
        <f>VLOOKUP($A1220,'Hospitalisation Details'!$A:$K,COLUMN('Hospitalisation Details'!I1219),FALSE)</f>
        <v>R1015</v>
      </c>
      <c r="Q1220" s="29">
        <f>VLOOKUP($A1220,'Hospitalisation Details'!$A:$K,COLUMN('Hospitalisation Details'!K1219),FALSE)</f>
        <v>47</v>
      </c>
    </row>
    <row r="1221" spans="1:17" ht="15.75" customHeight="1" x14ac:dyDescent="0.35">
      <c r="A1221" s="26" t="s">
        <v>1259</v>
      </c>
      <c r="B1221" s="11" t="str">
        <f>VLOOKUP(A1221,'Customer Names'!A:E,COLUMN('Customer Names'!D1220),FALSE)</f>
        <v>Mr. Jon</v>
      </c>
      <c r="C1221" s="11">
        <f>VLOOKUP($A1221,'Medical Examinations'!$A:$J,COLUMN('Medical Examinations'!B1220),FALSE)</f>
        <v>29.64</v>
      </c>
      <c r="D1221" s="11">
        <f>VLOOKUP($A1221,'Medical Examinations'!$A:$J,COLUMN('Medical Examinations'!C1220),FALSE)</f>
        <v>10.82</v>
      </c>
      <c r="E1221" s="11" t="str">
        <f>VLOOKUP($A1221,'Medical Examinations'!$A:$J,COLUMN('Medical Examinations'!D1220),FALSE)</f>
        <v>Yes</v>
      </c>
      <c r="F1221" s="11" t="str">
        <f>VLOOKUP($A1221,'Medical Examinations'!$A:$J,COLUMN('Medical Examinations'!E1220),FALSE)</f>
        <v>No</v>
      </c>
      <c r="G1221" s="11" t="str">
        <f>VLOOKUP($A1221,'Medical Examinations'!$A:$J,COLUMN('Medical Examinations'!F1220),FALSE)</f>
        <v>No</v>
      </c>
      <c r="H1221" s="11">
        <f>VLOOKUP($A1221,'Medical Examinations'!$A:$J,COLUMN('Medical Examinations'!G1220),FALSE)</f>
        <v>0</v>
      </c>
      <c r="I1221" s="11" t="str">
        <f>VLOOKUP($A1221,'Medical Examinations'!$A:$J,COLUMN('Medical Examinations'!H1220),FALSE)</f>
        <v>No</v>
      </c>
      <c r="J1221" s="11" t="str">
        <f>VLOOKUP($A1221,'Medical Examinations'!$A:$J,COLUMN('Medical Examinations'!I1220),FALSE)</f>
        <v>Overweight</v>
      </c>
      <c r="K1221" s="11" t="str">
        <f>VLOOKUP($A1221,'Medical Examinations'!$A:$J,COLUMN('Medical Examinations'!J1220),FALSE)</f>
        <v>Diabetes</v>
      </c>
      <c r="L1221" s="27">
        <f>VLOOKUP($A1221,'Hospitalisation Details'!$A:$K,COLUMN('Hospitalisation Details'!J1220),FALSE)</f>
        <v>29925</v>
      </c>
      <c r="M1221" s="28">
        <f>VLOOKUP($A1221,'Hospitalisation Details'!$A:$K,COLUMN('Hospitalisation Details'!F1220),FALSE)</f>
        <v>9222.4</v>
      </c>
      <c r="N1221" s="28" t="str">
        <f>VLOOKUP($A1221,'Hospitalisation Details'!$A:$K,COLUMN('Hospitalisation Details'!G1220),FALSE)</f>
        <v>Tier - 2</v>
      </c>
      <c r="O1221" s="28" t="str">
        <f>VLOOKUP($A1221,'Hospitalisation Details'!$A:$K,COLUMN('Hospitalisation Details'!H1220),FALSE)</f>
        <v>Tier - 3</v>
      </c>
      <c r="P1221" s="28" t="str">
        <f>VLOOKUP($A1221,'Hospitalisation Details'!$A:$K,COLUMN('Hospitalisation Details'!I1220),FALSE)</f>
        <v>R1019</v>
      </c>
      <c r="Q1221" s="29">
        <f>VLOOKUP($A1221,'Hospitalisation Details'!$A:$K,COLUMN('Hospitalisation Details'!K1220),FALSE)</f>
        <v>41</v>
      </c>
    </row>
    <row r="1222" spans="1:17" ht="15.75" customHeight="1" x14ac:dyDescent="0.35">
      <c r="A1222" s="26" t="s">
        <v>1260</v>
      </c>
      <c r="B1222" s="11" t="str">
        <f>VLOOKUP(A1222,'Customer Names'!A:E,COLUMN('Customer Names'!D1221),FALSE)</f>
        <v>Mr. Fasil</v>
      </c>
      <c r="C1222" s="11">
        <f>VLOOKUP($A1222,'Medical Examinations'!$A:$J,COLUMN('Medical Examinations'!B1221),FALSE)</f>
        <v>31.27</v>
      </c>
      <c r="D1222" s="11">
        <f>VLOOKUP($A1222,'Medical Examinations'!$A:$J,COLUMN('Medical Examinations'!C1221),FALSE)</f>
        <v>7.73</v>
      </c>
      <c r="E1222" s="11" t="str">
        <f>VLOOKUP($A1222,'Medical Examinations'!$A:$J,COLUMN('Medical Examinations'!D1221),FALSE)</f>
        <v>Yes</v>
      </c>
      <c r="F1222" s="11" t="str">
        <f>VLOOKUP($A1222,'Medical Examinations'!$A:$J,COLUMN('Medical Examinations'!E1221),FALSE)</f>
        <v>No</v>
      </c>
      <c r="G1222" s="11" t="str">
        <f>VLOOKUP($A1222,'Medical Examinations'!$A:$J,COLUMN('Medical Examinations'!F1221),FALSE)</f>
        <v>No</v>
      </c>
      <c r="H1222" s="11">
        <f>VLOOKUP($A1222,'Medical Examinations'!$A:$J,COLUMN('Medical Examinations'!G1221),FALSE)</f>
        <v>1</v>
      </c>
      <c r="I1222" s="11" t="str">
        <f>VLOOKUP($A1222,'Medical Examinations'!$A:$J,COLUMN('Medical Examinations'!H1221),FALSE)</f>
        <v>No</v>
      </c>
      <c r="J1222" s="11" t="str">
        <f>VLOOKUP($A1222,'Medical Examinations'!$A:$J,COLUMN('Medical Examinations'!I1221),FALSE)</f>
        <v>Obesity</v>
      </c>
      <c r="K1222" s="11" t="str">
        <f>VLOOKUP($A1222,'Medical Examinations'!$A:$J,COLUMN('Medical Examinations'!J1221),FALSE)</f>
        <v>Diabetes</v>
      </c>
      <c r="L1222" s="27">
        <f>VLOOKUP($A1222,'Hospitalisation Details'!$A:$K,COLUMN('Hospitalisation Details'!J1221),FALSE)</f>
        <v>31771</v>
      </c>
      <c r="M1222" s="28">
        <f>VLOOKUP($A1222,'Hospitalisation Details'!$A:$K,COLUMN('Hospitalisation Details'!F1221),FALSE)</f>
        <v>9210.06</v>
      </c>
      <c r="N1222" s="28" t="str">
        <f>VLOOKUP($A1222,'Hospitalisation Details'!$A:$K,COLUMN('Hospitalisation Details'!G1221),FALSE)</f>
        <v>Tier - 2</v>
      </c>
      <c r="O1222" s="28" t="str">
        <f>VLOOKUP($A1222,'Hospitalisation Details'!$A:$K,COLUMN('Hospitalisation Details'!H1221),FALSE)</f>
        <v>Tier - 3</v>
      </c>
      <c r="P1222" s="28" t="str">
        <f>VLOOKUP($A1222,'Hospitalisation Details'!$A:$K,COLUMN('Hospitalisation Details'!I1221),FALSE)</f>
        <v>R1021</v>
      </c>
      <c r="Q1222" s="29">
        <f>VLOOKUP($A1222,'Hospitalisation Details'!$A:$K,COLUMN('Hospitalisation Details'!K1221),FALSE)</f>
        <v>36</v>
      </c>
    </row>
    <row r="1223" spans="1:17" ht="15.75" customHeight="1" x14ac:dyDescent="0.35">
      <c r="A1223" s="26" t="s">
        <v>1261</v>
      </c>
      <c r="B1223" s="11" t="str">
        <f>VLOOKUP(A1223,'Customer Names'!A:E,COLUMN('Customer Names'!D1222),FALSE)</f>
        <v>Ms. Megan</v>
      </c>
      <c r="C1223" s="11">
        <f>VLOOKUP($A1223,'Medical Examinations'!$A:$J,COLUMN('Medical Examinations'!B1222),FALSE)</f>
        <v>19.95</v>
      </c>
      <c r="D1223" s="11">
        <f>VLOOKUP($A1223,'Medical Examinations'!$A:$J,COLUMN('Medical Examinations'!C1222),FALSE)</f>
        <v>6.24</v>
      </c>
      <c r="E1223" s="11" t="str">
        <f>VLOOKUP($A1223,'Medical Examinations'!$A:$J,COLUMN('Medical Examinations'!D1222),FALSE)</f>
        <v>Yes</v>
      </c>
      <c r="F1223" s="11" t="str">
        <f>VLOOKUP($A1223,'Medical Examinations'!$A:$J,COLUMN('Medical Examinations'!E1222),FALSE)</f>
        <v>No</v>
      </c>
      <c r="G1223" s="11" t="str">
        <f>VLOOKUP($A1223,'Medical Examinations'!$A:$J,COLUMN('Medical Examinations'!F1222),FALSE)</f>
        <v>No</v>
      </c>
      <c r="H1223" s="11">
        <f>VLOOKUP($A1223,'Medical Examinations'!$A:$J,COLUMN('Medical Examinations'!G1222),FALSE)</f>
        <v>0</v>
      </c>
      <c r="I1223" s="11" t="str">
        <f>VLOOKUP($A1223,'Medical Examinations'!$A:$J,COLUMN('Medical Examinations'!H1222),FALSE)</f>
        <v>No</v>
      </c>
      <c r="J1223" s="11" t="str">
        <f>VLOOKUP($A1223,'Medical Examinations'!$A:$J,COLUMN('Medical Examinations'!I1222),FALSE)</f>
        <v>Healthy Weight</v>
      </c>
      <c r="K1223" s="11" t="str">
        <f>VLOOKUP($A1223,'Medical Examinations'!$A:$J,COLUMN('Medical Examinations'!J1222),FALSE)</f>
        <v>Prediabetes</v>
      </c>
      <c r="L1223" s="27">
        <f>VLOOKUP($A1223,'Hospitalisation Details'!$A:$K,COLUMN('Hospitalisation Details'!J1222),FALSE)</f>
        <v>28013</v>
      </c>
      <c r="M1223" s="28">
        <f>VLOOKUP($A1223,'Hospitalisation Details'!$A:$K,COLUMN('Hospitalisation Details'!F1222),FALSE)</f>
        <v>9193.84</v>
      </c>
      <c r="N1223" s="28" t="str">
        <f>VLOOKUP($A1223,'Hospitalisation Details'!$A:$K,COLUMN('Hospitalisation Details'!G1222),FALSE)</f>
        <v>Tier - 2</v>
      </c>
      <c r="O1223" s="28" t="str">
        <f>VLOOKUP($A1223,'Hospitalisation Details'!$A:$K,COLUMN('Hospitalisation Details'!H1222),FALSE)</f>
        <v>Tier - 1</v>
      </c>
      <c r="P1223" s="28" t="str">
        <f>VLOOKUP($A1223,'Hospitalisation Details'!$A:$K,COLUMN('Hospitalisation Details'!I1222),FALSE)</f>
        <v>R1012</v>
      </c>
      <c r="Q1223" s="29">
        <f>VLOOKUP($A1223,'Hospitalisation Details'!$A:$K,COLUMN('Hospitalisation Details'!K1222),FALSE)</f>
        <v>46</v>
      </c>
    </row>
    <row r="1224" spans="1:17" ht="15.75" customHeight="1" x14ac:dyDescent="0.35">
      <c r="A1224" s="26" t="s">
        <v>1262</v>
      </c>
      <c r="B1224" s="11" t="str">
        <f>VLOOKUP(A1224,'Customer Names'!A:E,COLUMN('Customer Names'!D1223),FALSE)</f>
        <v>Ms. Lisa</v>
      </c>
      <c r="C1224" s="11">
        <f>VLOOKUP($A1224,'Medical Examinations'!$A:$J,COLUMN('Medical Examinations'!B1223),FALSE)</f>
        <v>21.3</v>
      </c>
      <c r="D1224" s="11">
        <f>VLOOKUP($A1224,'Medical Examinations'!$A:$J,COLUMN('Medical Examinations'!C1223),FALSE)</f>
        <v>10.42</v>
      </c>
      <c r="E1224" s="11" t="str">
        <f>VLOOKUP($A1224,'Medical Examinations'!$A:$J,COLUMN('Medical Examinations'!D1223),FALSE)</f>
        <v>No</v>
      </c>
      <c r="F1224" s="11" t="str">
        <f>VLOOKUP($A1224,'Medical Examinations'!$A:$J,COLUMN('Medical Examinations'!E1223),FALSE)</f>
        <v>No</v>
      </c>
      <c r="G1224" s="11" t="str">
        <f>VLOOKUP($A1224,'Medical Examinations'!$A:$J,COLUMN('Medical Examinations'!F1223),FALSE)</f>
        <v>No</v>
      </c>
      <c r="H1224" s="11">
        <f>VLOOKUP($A1224,'Medical Examinations'!$A:$J,COLUMN('Medical Examinations'!G1223),FALSE)</f>
        <v>2</v>
      </c>
      <c r="I1224" s="11" t="str">
        <f>VLOOKUP($A1224,'Medical Examinations'!$A:$J,COLUMN('Medical Examinations'!H1223),FALSE)</f>
        <v>No</v>
      </c>
      <c r="J1224" s="11" t="str">
        <f>VLOOKUP($A1224,'Medical Examinations'!$A:$J,COLUMN('Medical Examinations'!I1223),FALSE)</f>
        <v>Healthy Weight</v>
      </c>
      <c r="K1224" s="11" t="str">
        <f>VLOOKUP($A1224,'Medical Examinations'!$A:$J,COLUMN('Medical Examinations'!J1223),FALSE)</f>
        <v>Diabetes</v>
      </c>
      <c r="L1224" s="27">
        <f>VLOOKUP($A1224,'Hospitalisation Details'!$A:$K,COLUMN('Hospitalisation Details'!J1223),FALSE)</f>
        <v>27023</v>
      </c>
      <c r="M1224" s="28">
        <f>VLOOKUP($A1224,'Hospitalisation Details'!$A:$K,COLUMN('Hospitalisation Details'!F1223),FALSE)</f>
        <v>9182.17</v>
      </c>
      <c r="N1224" s="28" t="str">
        <f>VLOOKUP($A1224,'Hospitalisation Details'!$A:$K,COLUMN('Hospitalisation Details'!G1223),FALSE)</f>
        <v>Tier - 2</v>
      </c>
      <c r="O1224" s="28" t="str">
        <f>VLOOKUP($A1224,'Hospitalisation Details'!$A:$K,COLUMN('Hospitalisation Details'!H1223),FALSE)</f>
        <v>Tier - 3</v>
      </c>
      <c r="P1224" s="28" t="str">
        <f>VLOOKUP($A1224,'Hospitalisation Details'!$A:$K,COLUMN('Hospitalisation Details'!I1223),FALSE)</f>
        <v>R1011</v>
      </c>
      <c r="Q1224" s="29">
        <f>VLOOKUP($A1224,'Hospitalisation Details'!$A:$K,COLUMN('Hospitalisation Details'!K1223),FALSE)</f>
        <v>49</v>
      </c>
    </row>
    <row r="1225" spans="1:17" ht="15.75" customHeight="1" x14ac:dyDescent="0.35">
      <c r="A1225" s="26" t="s">
        <v>1263</v>
      </c>
      <c r="B1225" s="11" t="str">
        <f>VLOOKUP(A1225,'Customer Names'!A:E,COLUMN('Customer Names'!D1224),FALSE)</f>
        <v>Mr. Doron</v>
      </c>
      <c r="C1225" s="11">
        <f>VLOOKUP($A1225,'Medical Examinations'!$A:$J,COLUMN('Medical Examinations'!B1224),FALSE)</f>
        <v>31.635000000000002</v>
      </c>
      <c r="D1225" s="11">
        <f>VLOOKUP($A1225,'Medical Examinations'!$A:$J,COLUMN('Medical Examinations'!C1224),FALSE)</f>
        <v>11.11</v>
      </c>
      <c r="E1225" s="11" t="str">
        <f>VLOOKUP($A1225,'Medical Examinations'!$A:$J,COLUMN('Medical Examinations'!D1224),FALSE)</f>
        <v>No</v>
      </c>
      <c r="F1225" s="11" t="str">
        <f>VLOOKUP($A1225,'Medical Examinations'!$A:$J,COLUMN('Medical Examinations'!E1224),FALSE)</f>
        <v>No</v>
      </c>
      <c r="G1225" s="11" t="str">
        <f>VLOOKUP($A1225,'Medical Examinations'!$A:$J,COLUMN('Medical Examinations'!F1224),FALSE)</f>
        <v>No</v>
      </c>
      <c r="H1225" s="11">
        <f>VLOOKUP($A1225,'Medical Examinations'!$A:$J,COLUMN('Medical Examinations'!G1224),FALSE)</f>
        <v>0</v>
      </c>
      <c r="I1225" s="11" t="str">
        <f>VLOOKUP($A1225,'Medical Examinations'!$A:$J,COLUMN('Medical Examinations'!H1224),FALSE)</f>
        <v>No</v>
      </c>
      <c r="J1225" s="11" t="str">
        <f>VLOOKUP($A1225,'Medical Examinations'!$A:$J,COLUMN('Medical Examinations'!I1224),FALSE)</f>
        <v>Obesity</v>
      </c>
      <c r="K1225" s="11" t="str">
        <f>VLOOKUP($A1225,'Medical Examinations'!$A:$J,COLUMN('Medical Examinations'!J1224),FALSE)</f>
        <v>Diabetes</v>
      </c>
      <c r="L1225" s="27">
        <f>VLOOKUP($A1225,'Hospitalisation Details'!$A:$K,COLUMN('Hospitalisation Details'!J1224),FALSE)</f>
        <v>26296</v>
      </c>
      <c r="M1225" s="28">
        <f>VLOOKUP($A1225,'Hospitalisation Details'!$A:$K,COLUMN('Hospitalisation Details'!F1224),FALSE)</f>
        <v>9174.14</v>
      </c>
      <c r="N1225" s="28" t="str">
        <f>VLOOKUP($A1225,'Hospitalisation Details'!$A:$K,COLUMN('Hospitalisation Details'!G1224),FALSE)</f>
        <v>Tier - 3</v>
      </c>
      <c r="O1225" s="28" t="str">
        <f>VLOOKUP($A1225,'Hospitalisation Details'!$A:$K,COLUMN('Hospitalisation Details'!H1224),FALSE)</f>
        <v>Tier - 1</v>
      </c>
      <c r="P1225" s="28" t="str">
        <f>VLOOKUP($A1225,'Hospitalisation Details'!$A:$K,COLUMN('Hospitalisation Details'!I1224),FALSE)</f>
        <v>R1012</v>
      </c>
      <c r="Q1225" s="29">
        <f>VLOOKUP($A1225,'Hospitalisation Details'!$A:$K,COLUMN('Hospitalisation Details'!K1224),FALSE)</f>
        <v>51</v>
      </c>
    </row>
    <row r="1226" spans="1:17" ht="15.75" customHeight="1" x14ac:dyDescent="0.35">
      <c r="A1226" s="26" t="s">
        <v>1264</v>
      </c>
      <c r="B1226" s="11" t="str">
        <f>VLOOKUP(A1226,'Customer Names'!A:E,COLUMN('Customer Names'!D1225),FALSE)</f>
        <v>Ms. Katharina</v>
      </c>
      <c r="C1226" s="11">
        <f>VLOOKUP($A1226,'Medical Examinations'!$A:$J,COLUMN('Medical Examinations'!B1225),FALSE)</f>
        <v>23.9</v>
      </c>
      <c r="D1226" s="11">
        <f>VLOOKUP($A1226,'Medical Examinations'!$A:$J,COLUMN('Medical Examinations'!C1225),FALSE)</f>
        <v>7.67</v>
      </c>
      <c r="E1226" s="11" t="str">
        <f>VLOOKUP($A1226,'Medical Examinations'!$A:$J,COLUMN('Medical Examinations'!D1225),FALSE)</f>
        <v>Yes</v>
      </c>
      <c r="F1226" s="11" t="str">
        <f>VLOOKUP($A1226,'Medical Examinations'!$A:$J,COLUMN('Medical Examinations'!E1225),FALSE)</f>
        <v>No</v>
      </c>
      <c r="G1226" s="11" t="str">
        <f>VLOOKUP($A1226,'Medical Examinations'!$A:$J,COLUMN('Medical Examinations'!F1225),FALSE)</f>
        <v>No</v>
      </c>
      <c r="H1226" s="11">
        <f>VLOOKUP($A1226,'Medical Examinations'!$A:$J,COLUMN('Medical Examinations'!G1225),FALSE)</f>
        <v>2</v>
      </c>
      <c r="I1226" s="11" t="str">
        <f>VLOOKUP($A1226,'Medical Examinations'!$A:$J,COLUMN('Medical Examinations'!H1225),FALSE)</f>
        <v>No</v>
      </c>
      <c r="J1226" s="11" t="str">
        <f>VLOOKUP($A1226,'Medical Examinations'!$A:$J,COLUMN('Medical Examinations'!I1225),FALSE)</f>
        <v>Healthy Weight</v>
      </c>
      <c r="K1226" s="11" t="str">
        <f>VLOOKUP($A1226,'Medical Examinations'!$A:$J,COLUMN('Medical Examinations'!J1225),FALSE)</f>
        <v>Diabetes</v>
      </c>
      <c r="L1226" s="27">
        <f>VLOOKUP($A1226,'Hospitalisation Details'!$A:$K,COLUMN('Hospitalisation Details'!J1225),FALSE)</f>
        <v>25865</v>
      </c>
      <c r="M1226" s="28">
        <f>VLOOKUP($A1226,'Hospitalisation Details'!$A:$K,COLUMN('Hospitalisation Details'!F1225),FALSE)</f>
        <v>9171.75</v>
      </c>
      <c r="N1226" s="28" t="str">
        <f>VLOOKUP($A1226,'Hospitalisation Details'!$A:$K,COLUMN('Hospitalisation Details'!G1225),FALSE)</f>
        <v>Tier - 2</v>
      </c>
      <c r="O1226" s="28" t="str">
        <f>VLOOKUP($A1226,'Hospitalisation Details'!$A:$K,COLUMN('Hospitalisation Details'!H1225),FALSE)</f>
        <v>Tier - 2</v>
      </c>
      <c r="P1226" s="28" t="str">
        <f>VLOOKUP($A1226,'Hospitalisation Details'!$A:$K,COLUMN('Hospitalisation Details'!I1225),FALSE)</f>
        <v>R1012</v>
      </c>
      <c r="Q1226" s="29">
        <f>VLOOKUP($A1226,'Hospitalisation Details'!$A:$K,COLUMN('Hospitalisation Details'!K1225),FALSE)</f>
        <v>52</v>
      </c>
    </row>
    <row r="1227" spans="1:17" ht="15.75" customHeight="1" x14ac:dyDescent="0.35">
      <c r="A1227" s="26" t="s">
        <v>1265</v>
      </c>
      <c r="B1227" s="11" t="str">
        <f>VLOOKUP(A1227,'Customer Names'!A:E,COLUMN('Customer Names'!D1226),FALSE)</f>
        <v>Mr. Carl</v>
      </c>
      <c r="C1227" s="11">
        <f>VLOOKUP($A1227,'Medical Examinations'!$A:$J,COLUMN('Medical Examinations'!B1226),FALSE)</f>
        <v>34.15</v>
      </c>
      <c r="D1227" s="11">
        <f>VLOOKUP($A1227,'Medical Examinations'!$A:$J,COLUMN('Medical Examinations'!C1226),FALSE)</f>
        <v>6.15</v>
      </c>
      <c r="E1227" s="11" t="str">
        <f>VLOOKUP($A1227,'Medical Examinations'!$A:$J,COLUMN('Medical Examinations'!D1226),FALSE)</f>
        <v>No</v>
      </c>
      <c r="F1227" s="11" t="str">
        <f>VLOOKUP($A1227,'Medical Examinations'!$A:$J,COLUMN('Medical Examinations'!E1226),FALSE)</f>
        <v>No</v>
      </c>
      <c r="G1227" s="11" t="str">
        <f>VLOOKUP($A1227,'Medical Examinations'!$A:$J,COLUMN('Medical Examinations'!F1226),FALSE)</f>
        <v>No</v>
      </c>
      <c r="H1227" s="11">
        <f>VLOOKUP($A1227,'Medical Examinations'!$A:$J,COLUMN('Medical Examinations'!G1226),FALSE)</f>
        <v>0</v>
      </c>
      <c r="I1227" s="11" t="str">
        <f>VLOOKUP($A1227,'Medical Examinations'!$A:$J,COLUMN('Medical Examinations'!H1226),FALSE)</f>
        <v>No</v>
      </c>
      <c r="J1227" s="11" t="str">
        <f>VLOOKUP($A1227,'Medical Examinations'!$A:$J,COLUMN('Medical Examinations'!I1226),FALSE)</f>
        <v>Obesity</v>
      </c>
      <c r="K1227" s="11" t="str">
        <f>VLOOKUP($A1227,'Medical Examinations'!$A:$J,COLUMN('Medical Examinations'!J1226),FALSE)</f>
        <v>Prediabetes</v>
      </c>
      <c r="L1227" s="27">
        <f>VLOOKUP($A1227,'Hospitalisation Details'!$A:$K,COLUMN('Hospitalisation Details'!J1226),FALSE)</f>
        <v>33108</v>
      </c>
      <c r="M1227" s="28">
        <f>VLOOKUP($A1227,'Hospitalisation Details'!$A:$K,COLUMN('Hospitalisation Details'!F1226),FALSE)</f>
        <v>9159.51</v>
      </c>
      <c r="N1227" s="28" t="str">
        <f>VLOOKUP($A1227,'Hospitalisation Details'!$A:$K,COLUMN('Hospitalisation Details'!G1226),FALSE)</f>
        <v>Tier - 2</v>
      </c>
      <c r="O1227" s="28" t="str">
        <f>VLOOKUP($A1227,'Hospitalisation Details'!$A:$K,COLUMN('Hospitalisation Details'!H1226),FALSE)</f>
        <v>Tier - 2</v>
      </c>
      <c r="P1227" s="28" t="str">
        <f>VLOOKUP($A1227,'Hospitalisation Details'!$A:$K,COLUMN('Hospitalisation Details'!I1226),FALSE)</f>
        <v>R1021</v>
      </c>
      <c r="Q1227" s="29">
        <f>VLOOKUP($A1227,'Hospitalisation Details'!$A:$K,COLUMN('Hospitalisation Details'!K1226),FALSE)</f>
        <v>32</v>
      </c>
    </row>
    <row r="1228" spans="1:17" ht="15.75" customHeight="1" x14ac:dyDescent="0.35">
      <c r="A1228" s="26" t="s">
        <v>1266</v>
      </c>
      <c r="B1228" s="11" t="str">
        <f>VLOOKUP(A1228,'Customer Names'!A:E,COLUMN('Customer Names'!D1227),FALSE)</f>
        <v>Ms. Kelsey</v>
      </c>
      <c r="C1228" s="11">
        <f>VLOOKUP($A1228,'Medical Examinations'!$A:$J,COLUMN('Medical Examinations'!B1227),FALSE)</f>
        <v>28.71</v>
      </c>
      <c r="D1228" s="11">
        <f>VLOOKUP($A1228,'Medical Examinations'!$A:$J,COLUMN('Medical Examinations'!C1227),FALSE)</f>
        <v>5.71</v>
      </c>
      <c r="E1228" s="11" t="str">
        <f>VLOOKUP($A1228,'Medical Examinations'!$A:$J,COLUMN('Medical Examinations'!D1227),FALSE)</f>
        <v>No</v>
      </c>
      <c r="F1228" s="11" t="str">
        <f>VLOOKUP($A1228,'Medical Examinations'!$A:$J,COLUMN('Medical Examinations'!E1227),FALSE)</f>
        <v>No</v>
      </c>
      <c r="G1228" s="11" t="str">
        <f>VLOOKUP($A1228,'Medical Examinations'!$A:$J,COLUMN('Medical Examinations'!F1227),FALSE)</f>
        <v>No</v>
      </c>
      <c r="H1228" s="11">
        <f>VLOOKUP($A1228,'Medical Examinations'!$A:$J,COLUMN('Medical Examinations'!G1227),FALSE)</f>
        <v>0</v>
      </c>
      <c r="I1228" s="11" t="str">
        <f>VLOOKUP($A1228,'Medical Examinations'!$A:$J,COLUMN('Medical Examinations'!H1227),FALSE)</f>
        <v>No</v>
      </c>
      <c r="J1228" s="11" t="str">
        <f>VLOOKUP($A1228,'Medical Examinations'!$A:$J,COLUMN('Medical Examinations'!I1227),FALSE)</f>
        <v>Overweight</v>
      </c>
      <c r="K1228" s="11" t="str">
        <f>VLOOKUP($A1228,'Medical Examinations'!$A:$J,COLUMN('Medical Examinations'!J1227),FALSE)</f>
        <v>Prediabetes</v>
      </c>
      <c r="L1228" s="27">
        <f>VLOOKUP($A1228,'Hospitalisation Details'!$A:$K,COLUMN('Hospitalisation Details'!J1227),FALSE)</f>
        <v>30293</v>
      </c>
      <c r="M1228" s="28">
        <f>VLOOKUP($A1228,'Hospitalisation Details'!$A:$K,COLUMN('Hospitalisation Details'!F1227),FALSE)</f>
        <v>9147.5</v>
      </c>
      <c r="N1228" s="28" t="str">
        <f>VLOOKUP($A1228,'Hospitalisation Details'!$A:$K,COLUMN('Hospitalisation Details'!G1227),FALSE)</f>
        <v>Tier - 2</v>
      </c>
      <c r="O1228" s="28" t="str">
        <f>VLOOKUP($A1228,'Hospitalisation Details'!$A:$K,COLUMN('Hospitalisation Details'!H1227),FALSE)</f>
        <v>Tier - 1</v>
      </c>
      <c r="P1228" s="28" t="str">
        <f>VLOOKUP($A1228,'Hospitalisation Details'!$A:$K,COLUMN('Hospitalisation Details'!I1227),FALSE)</f>
        <v>R1012</v>
      </c>
      <c r="Q1228" s="29">
        <f>VLOOKUP($A1228,'Hospitalisation Details'!$A:$K,COLUMN('Hospitalisation Details'!K1227),FALSE)</f>
        <v>40</v>
      </c>
    </row>
    <row r="1229" spans="1:17" ht="15.75" customHeight="1" x14ac:dyDescent="0.35">
      <c r="A1229" s="26" t="s">
        <v>1267</v>
      </c>
      <c r="B1229" s="11" t="str">
        <f>VLOOKUP(A1229,'Customer Names'!A:E,COLUMN('Customer Names'!D1228),FALSE)</f>
        <v>Mr. Stephen</v>
      </c>
      <c r="C1229" s="11">
        <f>VLOOKUP($A1229,'Medical Examinations'!$A:$J,COLUMN('Medical Examinations'!B1228),FALSE)</f>
        <v>36.700000000000003</v>
      </c>
      <c r="D1229" s="11">
        <f>VLOOKUP($A1229,'Medical Examinations'!$A:$J,COLUMN('Medical Examinations'!C1228),FALSE)</f>
        <v>8.6999999999999993</v>
      </c>
      <c r="E1229" s="11" t="str">
        <f>VLOOKUP($A1229,'Medical Examinations'!$A:$J,COLUMN('Medical Examinations'!D1228),FALSE)</f>
        <v>Yes</v>
      </c>
      <c r="F1229" s="11" t="str">
        <f>VLOOKUP($A1229,'Medical Examinations'!$A:$J,COLUMN('Medical Examinations'!E1228),FALSE)</f>
        <v>No</v>
      </c>
      <c r="G1229" s="11" t="str">
        <f>VLOOKUP($A1229,'Medical Examinations'!$A:$J,COLUMN('Medical Examinations'!F1228),FALSE)</f>
        <v>No</v>
      </c>
      <c r="H1229" s="11">
        <f>VLOOKUP($A1229,'Medical Examinations'!$A:$J,COLUMN('Medical Examinations'!G1228),FALSE)</f>
        <v>2</v>
      </c>
      <c r="I1229" s="11" t="str">
        <f>VLOOKUP($A1229,'Medical Examinations'!$A:$J,COLUMN('Medical Examinations'!H1228),FALSE)</f>
        <v>No</v>
      </c>
      <c r="J1229" s="11" t="str">
        <f>VLOOKUP($A1229,'Medical Examinations'!$A:$J,COLUMN('Medical Examinations'!I1228),FALSE)</f>
        <v>Obesity</v>
      </c>
      <c r="K1229" s="11" t="str">
        <f>VLOOKUP($A1229,'Medical Examinations'!$A:$J,COLUMN('Medical Examinations'!J1228),FALSE)</f>
        <v>Diabetes</v>
      </c>
      <c r="L1229" s="27">
        <f>VLOOKUP($A1229,'Hospitalisation Details'!$A:$K,COLUMN('Hospitalisation Details'!J1228),FALSE)</f>
        <v>25859</v>
      </c>
      <c r="M1229" s="28">
        <f>VLOOKUP($A1229,'Hospitalisation Details'!$A:$K,COLUMN('Hospitalisation Details'!F1228),FALSE)</f>
        <v>9144.57</v>
      </c>
      <c r="N1229" s="28" t="str">
        <f>VLOOKUP($A1229,'Hospitalisation Details'!$A:$K,COLUMN('Hospitalisation Details'!G1228),FALSE)</f>
        <v>Tier - 3</v>
      </c>
      <c r="O1229" s="28" t="str">
        <f>VLOOKUP($A1229,'Hospitalisation Details'!$A:$K,COLUMN('Hospitalisation Details'!H1228),FALSE)</f>
        <v>Tier - 2</v>
      </c>
      <c r="P1229" s="28" t="str">
        <f>VLOOKUP($A1229,'Hospitalisation Details'!$A:$K,COLUMN('Hospitalisation Details'!I1228),FALSE)</f>
        <v>R1011</v>
      </c>
      <c r="Q1229" s="29">
        <f>VLOOKUP($A1229,'Hospitalisation Details'!$A:$K,COLUMN('Hospitalisation Details'!K1228),FALSE)</f>
        <v>52</v>
      </c>
    </row>
    <row r="1230" spans="1:17" ht="15.75" customHeight="1" x14ac:dyDescent="0.35">
      <c r="A1230" s="26" t="s">
        <v>1268</v>
      </c>
      <c r="B1230" s="11" t="str">
        <f>VLOOKUP(A1230,'Customer Names'!A:E,COLUMN('Customer Names'!D1229),FALSE)</f>
        <v>Mr. Dan</v>
      </c>
      <c r="C1230" s="11">
        <f>VLOOKUP($A1230,'Medical Examinations'!$A:$J,COLUMN('Medical Examinations'!B1229),FALSE)</f>
        <v>34.1</v>
      </c>
      <c r="D1230" s="11">
        <f>VLOOKUP($A1230,'Medical Examinations'!$A:$J,COLUMN('Medical Examinations'!C1229),FALSE)</f>
        <v>9.0399999999999991</v>
      </c>
      <c r="E1230" s="11" t="str">
        <f>VLOOKUP($A1230,'Medical Examinations'!$A:$J,COLUMN('Medical Examinations'!D1229),FALSE)</f>
        <v>Yes</v>
      </c>
      <c r="F1230" s="11" t="str">
        <f>VLOOKUP($A1230,'Medical Examinations'!$A:$J,COLUMN('Medical Examinations'!E1229),FALSE)</f>
        <v>No</v>
      </c>
      <c r="G1230" s="11" t="str">
        <f>VLOOKUP($A1230,'Medical Examinations'!$A:$J,COLUMN('Medical Examinations'!F1229),FALSE)</f>
        <v>No</v>
      </c>
      <c r="H1230" s="11">
        <f>VLOOKUP($A1230,'Medical Examinations'!$A:$J,COLUMN('Medical Examinations'!G1229),FALSE)</f>
        <v>2</v>
      </c>
      <c r="I1230" s="11" t="str">
        <f>VLOOKUP($A1230,'Medical Examinations'!$A:$J,COLUMN('Medical Examinations'!H1229),FALSE)</f>
        <v>No</v>
      </c>
      <c r="J1230" s="11" t="str">
        <f>VLOOKUP($A1230,'Medical Examinations'!$A:$J,COLUMN('Medical Examinations'!I1229),FALSE)</f>
        <v>Obesity</v>
      </c>
      <c r="K1230" s="11" t="str">
        <f>VLOOKUP($A1230,'Medical Examinations'!$A:$J,COLUMN('Medical Examinations'!J1229),FALSE)</f>
        <v>Diabetes</v>
      </c>
      <c r="L1230" s="27">
        <f>VLOOKUP($A1230,'Hospitalisation Details'!$A:$K,COLUMN('Hospitalisation Details'!J1229),FALSE)</f>
        <v>25792</v>
      </c>
      <c r="M1230" s="28">
        <f>VLOOKUP($A1230,'Hospitalisation Details'!$A:$K,COLUMN('Hospitalisation Details'!F1229),FALSE)</f>
        <v>9140.9500000000007</v>
      </c>
      <c r="N1230" s="28" t="str">
        <f>VLOOKUP($A1230,'Hospitalisation Details'!$A:$K,COLUMN('Hospitalisation Details'!G1229),FALSE)</f>
        <v>Tier - 3</v>
      </c>
      <c r="O1230" s="28" t="str">
        <f>VLOOKUP($A1230,'Hospitalisation Details'!$A:$K,COLUMN('Hospitalisation Details'!H1229),FALSE)</f>
        <v>Tier - 3</v>
      </c>
      <c r="P1230" s="28" t="str">
        <f>VLOOKUP($A1230,'Hospitalisation Details'!$A:$K,COLUMN('Hospitalisation Details'!I1229),FALSE)</f>
        <v>R1013</v>
      </c>
      <c r="Q1230" s="29">
        <f>VLOOKUP($A1230,'Hospitalisation Details'!$A:$K,COLUMN('Hospitalisation Details'!K1229),FALSE)</f>
        <v>52</v>
      </c>
    </row>
    <row r="1231" spans="1:17" ht="15.75" customHeight="1" x14ac:dyDescent="0.35">
      <c r="A1231" s="26" t="s">
        <v>1269</v>
      </c>
      <c r="B1231" s="11" t="str">
        <f>VLOOKUP(A1231,'Customer Names'!A:E,COLUMN('Customer Names'!D1230),FALSE)</f>
        <v>Ms. Katie</v>
      </c>
      <c r="C1231" s="11">
        <f>VLOOKUP($A1231,'Medical Examinations'!$A:$J,COLUMN('Medical Examinations'!B1230),FALSE)</f>
        <v>25.7</v>
      </c>
      <c r="D1231" s="11">
        <f>VLOOKUP($A1231,'Medical Examinations'!$A:$J,COLUMN('Medical Examinations'!C1230),FALSE)</f>
        <v>5.61</v>
      </c>
      <c r="E1231" s="11" t="str">
        <f>VLOOKUP($A1231,'Medical Examinations'!$A:$J,COLUMN('Medical Examinations'!D1230),FALSE)</f>
        <v>No</v>
      </c>
      <c r="F1231" s="11" t="str">
        <f>VLOOKUP($A1231,'Medical Examinations'!$A:$J,COLUMN('Medical Examinations'!E1230),FALSE)</f>
        <v>No</v>
      </c>
      <c r="G1231" s="11" t="str">
        <f>VLOOKUP($A1231,'Medical Examinations'!$A:$J,COLUMN('Medical Examinations'!F1230),FALSE)</f>
        <v>No</v>
      </c>
      <c r="H1231" s="11">
        <f>VLOOKUP($A1231,'Medical Examinations'!$A:$J,COLUMN('Medical Examinations'!G1230),FALSE)</f>
        <v>0</v>
      </c>
      <c r="I1231" s="11" t="str">
        <f>VLOOKUP($A1231,'Medical Examinations'!$A:$J,COLUMN('Medical Examinations'!H1230),FALSE)</f>
        <v>No</v>
      </c>
      <c r="J1231" s="11" t="str">
        <f>VLOOKUP($A1231,'Medical Examinations'!$A:$J,COLUMN('Medical Examinations'!I1230),FALSE)</f>
        <v>Overweight</v>
      </c>
      <c r="K1231" s="11" t="str">
        <f>VLOOKUP($A1231,'Medical Examinations'!$A:$J,COLUMN('Medical Examinations'!J1230),FALSE)</f>
        <v>Normal</v>
      </c>
      <c r="L1231" s="27">
        <f>VLOOKUP($A1231,'Hospitalisation Details'!$A:$K,COLUMN('Hospitalisation Details'!J1230),FALSE)</f>
        <v>28461</v>
      </c>
      <c r="M1231" s="28">
        <f>VLOOKUP($A1231,'Hospitalisation Details'!$A:$K,COLUMN('Hospitalisation Details'!F1230),FALSE)</f>
        <v>9101.7999999999993</v>
      </c>
      <c r="N1231" s="28" t="str">
        <f>VLOOKUP($A1231,'Hospitalisation Details'!$A:$K,COLUMN('Hospitalisation Details'!G1230),FALSE)</f>
        <v>Tier - 2</v>
      </c>
      <c r="O1231" s="28" t="str">
        <f>VLOOKUP($A1231,'Hospitalisation Details'!$A:$K,COLUMN('Hospitalisation Details'!H1230),FALSE)</f>
        <v>Tier - 1</v>
      </c>
      <c r="P1231" s="28" t="str">
        <f>VLOOKUP($A1231,'Hospitalisation Details'!$A:$K,COLUMN('Hospitalisation Details'!I1230),FALSE)</f>
        <v>R1011</v>
      </c>
      <c r="Q1231" s="29">
        <f>VLOOKUP($A1231,'Hospitalisation Details'!$A:$K,COLUMN('Hospitalisation Details'!K1230),FALSE)</f>
        <v>45</v>
      </c>
    </row>
    <row r="1232" spans="1:17" ht="15.75" customHeight="1" x14ac:dyDescent="0.35">
      <c r="A1232" s="26" t="s">
        <v>1270</v>
      </c>
      <c r="B1232" s="11" t="str">
        <f>VLOOKUP(A1232,'Customer Names'!A:E,COLUMN('Customer Names'!D1231),FALSE)</f>
        <v>Ms. Melissa</v>
      </c>
      <c r="C1232" s="11">
        <f>VLOOKUP($A1232,'Medical Examinations'!$A:$J,COLUMN('Medical Examinations'!B1231),FALSE)</f>
        <v>21.68</v>
      </c>
      <c r="D1232" s="11">
        <f>VLOOKUP($A1232,'Medical Examinations'!$A:$J,COLUMN('Medical Examinations'!C1231),FALSE)</f>
        <v>8.1199999999999992</v>
      </c>
      <c r="E1232" s="11" t="str">
        <f>VLOOKUP($A1232,'Medical Examinations'!$A:$J,COLUMN('Medical Examinations'!D1231),FALSE)</f>
        <v>No</v>
      </c>
      <c r="F1232" s="11" t="str">
        <f>VLOOKUP($A1232,'Medical Examinations'!$A:$J,COLUMN('Medical Examinations'!E1231),FALSE)</f>
        <v>No</v>
      </c>
      <c r="G1232" s="11" t="str">
        <f>VLOOKUP($A1232,'Medical Examinations'!$A:$J,COLUMN('Medical Examinations'!F1231),FALSE)</f>
        <v>No</v>
      </c>
      <c r="H1232" s="11">
        <f>VLOOKUP($A1232,'Medical Examinations'!$A:$J,COLUMN('Medical Examinations'!G1231),FALSE)</f>
        <v>0</v>
      </c>
      <c r="I1232" s="11" t="str">
        <f>VLOOKUP($A1232,'Medical Examinations'!$A:$J,COLUMN('Medical Examinations'!H1231),FALSE)</f>
        <v>No</v>
      </c>
      <c r="J1232" s="11" t="str">
        <f>VLOOKUP($A1232,'Medical Examinations'!$A:$J,COLUMN('Medical Examinations'!I1231),FALSE)</f>
        <v>Healthy Weight</v>
      </c>
      <c r="K1232" s="11" t="str">
        <f>VLOOKUP($A1232,'Medical Examinations'!$A:$J,COLUMN('Medical Examinations'!J1231),FALSE)</f>
        <v>Diabetes</v>
      </c>
      <c r="L1232" s="27">
        <f>VLOOKUP($A1232,'Hospitalisation Details'!$A:$K,COLUMN('Hospitalisation Details'!J1231),FALSE)</f>
        <v>24055</v>
      </c>
      <c r="M1232" s="28">
        <f>VLOOKUP($A1232,'Hospitalisation Details'!$A:$K,COLUMN('Hospitalisation Details'!F1231),FALSE)</f>
        <v>9095.94</v>
      </c>
      <c r="N1232" s="28" t="str">
        <f>VLOOKUP($A1232,'Hospitalisation Details'!$A:$K,COLUMN('Hospitalisation Details'!G1231),FALSE)</f>
        <v>Tier - 3</v>
      </c>
      <c r="O1232" s="28" t="str">
        <f>VLOOKUP($A1232,'Hospitalisation Details'!$A:$K,COLUMN('Hospitalisation Details'!H1231),FALSE)</f>
        <v>Tier - 1</v>
      </c>
      <c r="P1232" s="28" t="str">
        <f>VLOOKUP($A1232,'Hospitalisation Details'!$A:$K,COLUMN('Hospitalisation Details'!I1231),FALSE)</f>
        <v>R1011</v>
      </c>
      <c r="Q1232" s="29">
        <f>VLOOKUP($A1232,'Hospitalisation Details'!$A:$K,COLUMN('Hospitalisation Details'!K1231),FALSE)</f>
        <v>57</v>
      </c>
    </row>
    <row r="1233" spans="1:17" ht="15.75" customHeight="1" x14ac:dyDescent="0.35">
      <c r="A1233" s="26" t="s">
        <v>1271</v>
      </c>
      <c r="B1233" s="11" t="str">
        <f>VLOOKUP(A1233,'Customer Names'!A:E,COLUMN('Customer Names'!D1232),FALSE)</f>
        <v>Ms. Kara</v>
      </c>
      <c r="C1233" s="11">
        <f>VLOOKUP($A1233,'Medical Examinations'!$A:$J,COLUMN('Medical Examinations'!B1232),FALSE)</f>
        <v>25.175000000000001</v>
      </c>
      <c r="D1233" s="11">
        <f>VLOOKUP($A1233,'Medical Examinations'!$A:$J,COLUMN('Medical Examinations'!C1232),FALSE)</f>
        <v>4.74</v>
      </c>
      <c r="E1233" s="11" t="str">
        <f>VLOOKUP($A1233,'Medical Examinations'!$A:$J,COLUMN('Medical Examinations'!D1232),FALSE)</f>
        <v>No</v>
      </c>
      <c r="F1233" s="11" t="str">
        <f>VLOOKUP($A1233,'Medical Examinations'!$A:$J,COLUMN('Medical Examinations'!E1232),FALSE)</f>
        <v>No</v>
      </c>
      <c r="G1233" s="11" t="str">
        <f>VLOOKUP($A1233,'Medical Examinations'!$A:$J,COLUMN('Medical Examinations'!F1232),FALSE)</f>
        <v>No</v>
      </c>
      <c r="H1233" s="11">
        <f>VLOOKUP($A1233,'Medical Examinations'!$A:$J,COLUMN('Medical Examinations'!G1232),FALSE)</f>
        <v>0</v>
      </c>
      <c r="I1233" s="11" t="str">
        <f>VLOOKUP($A1233,'Medical Examinations'!$A:$J,COLUMN('Medical Examinations'!H1232),FALSE)</f>
        <v>No</v>
      </c>
      <c r="J1233" s="11" t="str">
        <f>VLOOKUP($A1233,'Medical Examinations'!$A:$J,COLUMN('Medical Examinations'!I1232),FALSE)</f>
        <v>Overweight</v>
      </c>
      <c r="K1233" s="11" t="str">
        <f>VLOOKUP($A1233,'Medical Examinations'!$A:$J,COLUMN('Medical Examinations'!J1232),FALSE)</f>
        <v>Normal</v>
      </c>
      <c r="L1233" s="27">
        <f>VLOOKUP($A1233,'Hospitalisation Details'!$A:$K,COLUMN('Hospitalisation Details'!J1232),FALSE)</f>
        <v>28433</v>
      </c>
      <c r="M1233" s="28">
        <f>VLOOKUP($A1233,'Hospitalisation Details'!$A:$K,COLUMN('Hospitalisation Details'!F1232),FALSE)</f>
        <v>9095.07</v>
      </c>
      <c r="N1233" s="28" t="str">
        <f>VLOOKUP($A1233,'Hospitalisation Details'!$A:$K,COLUMN('Hospitalisation Details'!G1232),FALSE)</f>
        <v>Tier - 2</v>
      </c>
      <c r="O1233" s="28" t="str">
        <f>VLOOKUP($A1233,'Hospitalisation Details'!$A:$K,COLUMN('Hospitalisation Details'!H1232),FALSE)</f>
        <v>Tier - 2</v>
      </c>
      <c r="P1233" s="28" t="str">
        <f>VLOOKUP($A1233,'Hospitalisation Details'!$A:$K,COLUMN('Hospitalisation Details'!I1232),FALSE)</f>
        <v>R1024</v>
      </c>
      <c r="Q1233" s="29">
        <f>VLOOKUP($A1233,'Hospitalisation Details'!$A:$K,COLUMN('Hospitalisation Details'!K1232),FALSE)</f>
        <v>45</v>
      </c>
    </row>
    <row r="1234" spans="1:17" ht="15.75" customHeight="1" x14ac:dyDescent="0.35">
      <c r="A1234" s="26" t="s">
        <v>1272</v>
      </c>
      <c r="B1234" s="11" t="str">
        <f>VLOOKUP(A1234,'Customer Names'!A:E,COLUMN('Customer Names'!D1233),FALSE)</f>
        <v>Mr. Juan</v>
      </c>
      <c r="C1234" s="11">
        <f>VLOOKUP($A1234,'Medical Examinations'!$A:$J,COLUMN('Medical Examinations'!B1233),FALSE)</f>
        <v>44.77</v>
      </c>
      <c r="D1234" s="11">
        <f>VLOOKUP($A1234,'Medical Examinations'!$A:$J,COLUMN('Medical Examinations'!C1233),FALSE)</f>
        <v>4.0599999999999996</v>
      </c>
      <c r="E1234" s="11" t="str">
        <f>VLOOKUP($A1234,'Medical Examinations'!$A:$J,COLUMN('Medical Examinations'!D1233),FALSE)</f>
        <v>No</v>
      </c>
      <c r="F1234" s="11" t="str">
        <f>VLOOKUP($A1234,'Medical Examinations'!$A:$J,COLUMN('Medical Examinations'!E1233),FALSE)</f>
        <v>No</v>
      </c>
      <c r="G1234" s="11" t="str">
        <f>VLOOKUP($A1234,'Medical Examinations'!$A:$J,COLUMN('Medical Examinations'!F1233),FALSE)</f>
        <v>No</v>
      </c>
      <c r="H1234" s="11">
        <f>VLOOKUP($A1234,'Medical Examinations'!$A:$J,COLUMN('Medical Examinations'!G1233),FALSE)</f>
        <v>2</v>
      </c>
      <c r="I1234" s="11" t="str">
        <f>VLOOKUP($A1234,'Medical Examinations'!$A:$J,COLUMN('Medical Examinations'!H1233),FALSE)</f>
        <v>No</v>
      </c>
      <c r="J1234" s="11" t="str">
        <f>VLOOKUP($A1234,'Medical Examinations'!$A:$J,COLUMN('Medical Examinations'!I1233),FALSE)</f>
        <v>Obesity</v>
      </c>
      <c r="K1234" s="11" t="str">
        <f>VLOOKUP($A1234,'Medical Examinations'!$A:$J,COLUMN('Medical Examinations'!J1233),FALSE)</f>
        <v>Normal</v>
      </c>
      <c r="L1234" s="27">
        <f>VLOOKUP($A1234,'Hospitalisation Details'!$A:$K,COLUMN('Hospitalisation Details'!J1233),FALSE)</f>
        <v>26635</v>
      </c>
      <c r="M1234" s="28">
        <f>VLOOKUP($A1234,'Hospitalisation Details'!$A:$K,COLUMN('Hospitalisation Details'!F1233),FALSE)</f>
        <v>9058.73</v>
      </c>
      <c r="N1234" s="28" t="str">
        <f>VLOOKUP($A1234,'Hospitalisation Details'!$A:$K,COLUMN('Hospitalisation Details'!G1233),FALSE)</f>
        <v>Tier - 3</v>
      </c>
      <c r="O1234" s="28" t="str">
        <f>VLOOKUP($A1234,'Hospitalisation Details'!$A:$K,COLUMN('Hospitalisation Details'!H1233),FALSE)</f>
        <v>Tier - 2</v>
      </c>
      <c r="P1234" s="28" t="str">
        <f>VLOOKUP($A1234,'Hospitalisation Details'!$A:$K,COLUMN('Hospitalisation Details'!I1233),FALSE)</f>
        <v>R1013</v>
      </c>
      <c r="Q1234" s="29">
        <f>VLOOKUP($A1234,'Hospitalisation Details'!$A:$K,COLUMN('Hospitalisation Details'!K1233),FALSE)</f>
        <v>50</v>
      </c>
    </row>
    <row r="1235" spans="1:17" ht="15.75" customHeight="1" x14ac:dyDescent="0.35">
      <c r="A1235" s="26" t="s">
        <v>1273</v>
      </c>
      <c r="B1235" s="11" t="str">
        <f>VLOOKUP(A1235,'Customer Names'!A:E,COLUMN('Customer Names'!D1234),FALSE)</f>
        <v>Mr. John</v>
      </c>
      <c r="C1235" s="11">
        <f>VLOOKUP($A1235,'Medical Examinations'!$A:$J,COLUMN('Medical Examinations'!B1234),FALSE)</f>
        <v>37.07</v>
      </c>
      <c r="D1235" s="11">
        <f>VLOOKUP($A1235,'Medical Examinations'!$A:$J,COLUMN('Medical Examinations'!C1234),FALSE)</f>
        <v>5.69</v>
      </c>
      <c r="E1235" s="11" t="str">
        <f>VLOOKUP($A1235,'Medical Examinations'!$A:$J,COLUMN('Medical Examinations'!D1234),FALSE)</f>
        <v>No</v>
      </c>
      <c r="F1235" s="11" t="str">
        <f>VLOOKUP($A1235,'Medical Examinations'!$A:$J,COLUMN('Medical Examinations'!E1234),FALSE)</f>
        <v>No</v>
      </c>
      <c r="G1235" s="11" t="str">
        <f>VLOOKUP($A1235,'Medical Examinations'!$A:$J,COLUMN('Medical Examinations'!F1234),FALSE)</f>
        <v>No</v>
      </c>
      <c r="H1235" s="11">
        <f>VLOOKUP($A1235,'Medical Examinations'!$A:$J,COLUMN('Medical Examinations'!G1234),FALSE)</f>
        <v>2</v>
      </c>
      <c r="I1235" s="11" t="str">
        <f>VLOOKUP($A1235,'Medical Examinations'!$A:$J,COLUMN('Medical Examinations'!H1234),FALSE)</f>
        <v>No</v>
      </c>
      <c r="J1235" s="11" t="str">
        <f>VLOOKUP($A1235,'Medical Examinations'!$A:$J,COLUMN('Medical Examinations'!I1234),FALSE)</f>
        <v>Obesity</v>
      </c>
      <c r="K1235" s="11" t="str">
        <f>VLOOKUP($A1235,'Medical Examinations'!$A:$J,COLUMN('Medical Examinations'!J1234),FALSE)</f>
        <v>Normal</v>
      </c>
      <c r="L1235" s="27">
        <f>VLOOKUP($A1235,'Hospitalisation Details'!$A:$K,COLUMN('Hospitalisation Details'!J1234),FALSE)</f>
        <v>26640</v>
      </c>
      <c r="M1235" s="28">
        <f>VLOOKUP($A1235,'Hospitalisation Details'!$A:$K,COLUMN('Hospitalisation Details'!F1234),FALSE)</f>
        <v>9048.0300000000007</v>
      </c>
      <c r="N1235" s="28" t="str">
        <f>VLOOKUP($A1235,'Hospitalisation Details'!$A:$K,COLUMN('Hospitalisation Details'!G1234),FALSE)</f>
        <v>Tier - 2</v>
      </c>
      <c r="O1235" s="28" t="str">
        <f>VLOOKUP($A1235,'Hospitalisation Details'!$A:$K,COLUMN('Hospitalisation Details'!H1234),FALSE)</f>
        <v>Tier - 2</v>
      </c>
      <c r="P1235" s="28" t="str">
        <f>VLOOKUP($A1235,'Hospitalisation Details'!$A:$K,COLUMN('Hospitalisation Details'!I1234),FALSE)</f>
        <v>R1013</v>
      </c>
      <c r="Q1235" s="29">
        <f>VLOOKUP($A1235,'Hospitalisation Details'!$A:$K,COLUMN('Hospitalisation Details'!K1234),FALSE)</f>
        <v>50</v>
      </c>
    </row>
    <row r="1236" spans="1:17" ht="15.75" customHeight="1" x14ac:dyDescent="0.35">
      <c r="A1236" s="26" t="s">
        <v>1274</v>
      </c>
      <c r="B1236" s="11" t="str">
        <f>VLOOKUP(A1236,'Customer Names'!A:E,COLUMN('Customer Names'!D1235),FALSE)</f>
        <v>Mrs. Sarah</v>
      </c>
      <c r="C1236" s="11">
        <f>VLOOKUP($A1236,'Medical Examinations'!$A:$J,COLUMN('Medical Examinations'!B1235),FALSE)</f>
        <v>39.799999999999997</v>
      </c>
      <c r="D1236" s="11">
        <f>VLOOKUP($A1236,'Medical Examinations'!$A:$J,COLUMN('Medical Examinations'!C1235),FALSE)</f>
        <v>5.66</v>
      </c>
      <c r="E1236" s="11" t="str">
        <f>VLOOKUP($A1236,'Medical Examinations'!$A:$J,COLUMN('Medical Examinations'!D1235),FALSE)</f>
        <v>No</v>
      </c>
      <c r="F1236" s="11" t="str">
        <f>VLOOKUP($A1236,'Medical Examinations'!$A:$J,COLUMN('Medical Examinations'!E1235),FALSE)</f>
        <v>No</v>
      </c>
      <c r="G1236" s="11" t="str">
        <f>VLOOKUP($A1236,'Medical Examinations'!$A:$J,COLUMN('Medical Examinations'!F1235),FALSE)</f>
        <v>Yes</v>
      </c>
      <c r="H1236" s="11">
        <f>VLOOKUP($A1236,'Medical Examinations'!$A:$J,COLUMN('Medical Examinations'!G1235),FALSE)</f>
        <v>1</v>
      </c>
      <c r="I1236" s="11" t="str">
        <f>VLOOKUP($A1236,'Medical Examinations'!$A:$J,COLUMN('Medical Examinations'!H1235),FALSE)</f>
        <v>No</v>
      </c>
      <c r="J1236" s="11" t="str">
        <f>VLOOKUP($A1236,'Medical Examinations'!$A:$J,COLUMN('Medical Examinations'!I1235),FALSE)</f>
        <v>Obesity</v>
      </c>
      <c r="K1236" s="11" t="str">
        <f>VLOOKUP($A1236,'Medical Examinations'!$A:$J,COLUMN('Medical Examinations'!J1235),FALSE)</f>
        <v>Normal</v>
      </c>
      <c r="L1236" s="27">
        <f>VLOOKUP($A1236,'Hospitalisation Details'!$A:$K,COLUMN('Hospitalisation Details'!J1235),FALSE)</f>
        <v>34304</v>
      </c>
      <c r="M1236" s="28">
        <f>VLOOKUP($A1236,'Hospitalisation Details'!$A:$K,COLUMN('Hospitalisation Details'!F1235),FALSE)</f>
        <v>9010.2000000000007</v>
      </c>
      <c r="N1236" s="28" t="str">
        <f>VLOOKUP($A1236,'Hospitalisation Details'!$A:$K,COLUMN('Hospitalisation Details'!G1235),FALSE)</f>
        <v>Tier - 2</v>
      </c>
      <c r="O1236" s="28" t="str">
        <f>VLOOKUP($A1236,'Hospitalisation Details'!$A:$K,COLUMN('Hospitalisation Details'!H1235),FALSE)</f>
        <v>Tier - 3</v>
      </c>
      <c r="P1236" s="28" t="str">
        <f>VLOOKUP($A1236,'Hospitalisation Details'!$A:$K,COLUMN('Hospitalisation Details'!I1235),FALSE)</f>
        <v>R1026</v>
      </c>
      <c r="Q1236" s="29">
        <f>VLOOKUP($A1236,'Hospitalisation Details'!$A:$K,COLUMN('Hospitalisation Details'!K1235),FALSE)</f>
        <v>29</v>
      </c>
    </row>
    <row r="1237" spans="1:17" ht="15.75" customHeight="1" x14ac:dyDescent="0.35">
      <c r="A1237" s="26" t="s">
        <v>1275</v>
      </c>
      <c r="B1237" s="11" t="str">
        <f>VLOOKUP(A1237,'Customer Names'!A:E,COLUMN('Customer Names'!D1236),FALSE)</f>
        <v>Mrs. Kristin</v>
      </c>
      <c r="C1237" s="11">
        <f>VLOOKUP($A1237,'Medical Examinations'!$A:$J,COLUMN('Medical Examinations'!B1236),FALSE)</f>
        <v>26.36</v>
      </c>
      <c r="D1237" s="11">
        <f>VLOOKUP($A1237,'Medical Examinations'!$A:$J,COLUMN('Medical Examinations'!C1236),FALSE)</f>
        <v>4.32</v>
      </c>
      <c r="E1237" s="11" t="str">
        <f>VLOOKUP($A1237,'Medical Examinations'!$A:$J,COLUMN('Medical Examinations'!D1236),FALSE)</f>
        <v>No</v>
      </c>
      <c r="F1237" s="11" t="str">
        <f>VLOOKUP($A1237,'Medical Examinations'!$A:$J,COLUMN('Medical Examinations'!E1236),FALSE)</f>
        <v>No</v>
      </c>
      <c r="G1237" s="11" t="str">
        <f>VLOOKUP($A1237,'Medical Examinations'!$A:$J,COLUMN('Medical Examinations'!F1236),FALSE)</f>
        <v>Yes</v>
      </c>
      <c r="H1237" s="11">
        <f>VLOOKUP($A1237,'Medical Examinations'!$A:$J,COLUMN('Medical Examinations'!G1236),FALSE)</f>
        <v>1</v>
      </c>
      <c r="I1237" s="11" t="str">
        <f>VLOOKUP($A1237,'Medical Examinations'!$A:$J,COLUMN('Medical Examinations'!H1236),FALSE)</f>
        <v>No</v>
      </c>
      <c r="J1237" s="11" t="str">
        <f>VLOOKUP($A1237,'Medical Examinations'!$A:$J,COLUMN('Medical Examinations'!I1236),FALSE)</f>
        <v>Overweight</v>
      </c>
      <c r="K1237" s="11" t="str">
        <f>VLOOKUP($A1237,'Medical Examinations'!$A:$J,COLUMN('Medical Examinations'!J1236),FALSE)</f>
        <v>Normal</v>
      </c>
      <c r="L1237" s="27">
        <f>VLOOKUP($A1237,'Hospitalisation Details'!$A:$K,COLUMN('Hospitalisation Details'!J1236),FALSE)</f>
        <v>29205</v>
      </c>
      <c r="M1237" s="28">
        <f>VLOOKUP($A1237,'Hospitalisation Details'!$A:$K,COLUMN('Hospitalisation Details'!F1236),FALSE)</f>
        <v>8998.43</v>
      </c>
      <c r="N1237" s="28" t="str">
        <f>VLOOKUP($A1237,'Hospitalisation Details'!$A:$K,COLUMN('Hospitalisation Details'!G1236),FALSE)</f>
        <v>Tier - 2</v>
      </c>
      <c r="O1237" s="28" t="str">
        <f>VLOOKUP($A1237,'Hospitalisation Details'!$A:$K,COLUMN('Hospitalisation Details'!H1236),FALSE)</f>
        <v>Tier - 1</v>
      </c>
      <c r="P1237" s="28" t="str">
        <f>VLOOKUP($A1237,'Hospitalisation Details'!$A:$K,COLUMN('Hospitalisation Details'!I1236),FALSE)</f>
        <v>R1025</v>
      </c>
      <c r="Q1237" s="29">
        <f>VLOOKUP($A1237,'Hospitalisation Details'!$A:$K,COLUMN('Hospitalisation Details'!K1236),FALSE)</f>
        <v>43</v>
      </c>
    </row>
    <row r="1238" spans="1:17" ht="15.75" customHeight="1" x14ac:dyDescent="0.35">
      <c r="A1238" s="26" t="s">
        <v>1276</v>
      </c>
      <c r="B1238" s="11" t="str">
        <f>VLOOKUP(A1238,'Customer Names'!A:E,COLUMN('Customer Names'!D1237),FALSE)</f>
        <v>Ms. Casey</v>
      </c>
      <c r="C1238" s="11">
        <f>VLOOKUP($A1238,'Medical Examinations'!$A:$J,COLUMN('Medical Examinations'!B1237),FALSE)</f>
        <v>29.925000000000001</v>
      </c>
      <c r="D1238" s="11">
        <f>VLOOKUP($A1238,'Medical Examinations'!$A:$J,COLUMN('Medical Examinations'!C1237),FALSE)</f>
        <v>8.2899999999999991</v>
      </c>
      <c r="E1238" s="11" t="str">
        <f>VLOOKUP($A1238,'Medical Examinations'!$A:$J,COLUMN('Medical Examinations'!D1237),FALSE)</f>
        <v>No</v>
      </c>
      <c r="F1238" s="11" t="str">
        <f>VLOOKUP($A1238,'Medical Examinations'!$A:$J,COLUMN('Medical Examinations'!E1237),FALSE)</f>
        <v>No</v>
      </c>
      <c r="G1238" s="11" t="str">
        <f>VLOOKUP($A1238,'Medical Examinations'!$A:$J,COLUMN('Medical Examinations'!F1237),FALSE)</f>
        <v>No</v>
      </c>
      <c r="H1238" s="11">
        <f>VLOOKUP($A1238,'Medical Examinations'!$A:$J,COLUMN('Medical Examinations'!G1237),FALSE)</f>
        <v>2</v>
      </c>
      <c r="I1238" s="11" t="str">
        <f>VLOOKUP($A1238,'Medical Examinations'!$A:$J,COLUMN('Medical Examinations'!H1237),FALSE)</f>
        <v>No</v>
      </c>
      <c r="J1238" s="11" t="str">
        <f>VLOOKUP($A1238,'Medical Examinations'!$A:$J,COLUMN('Medical Examinations'!I1237),FALSE)</f>
        <v>Overweight</v>
      </c>
      <c r="K1238" s="11" t="str">
        <f>VLOOKUP($A1238,'Medical Examinations'!$A:$J,COLUMN('Medical Examinations'!J1237),FALSE)</f>
        <v>Diabetes</v>
      </c>
      <c r="L1238" s="27">
        <f>VLOOKUP($A1238,'Hospitalisation Details'!$A:$K,COLUMN('Hospitalisation Details'!J1237),FALSE)</f>
        <v>26948</v>
      </c>
      <c r="M1238" s="28">
        <f>VLOOKUP($A1238,'Hospitalisation Details'!$A:$K,COLUMN('Hospitalisation Details'!F1237),FALSE)</f>
        <v>8988.16</v>
      </c>
      <c r="N1238" s="28" t="str">
        <f>VLOOKUP($A1238,'Hospitalisation Details'!$A:$K,COLUMN('Hospitalisation Details'!G1237),FALSE)</f>
        <v>Tier - 2</v>
      </c>
      <c r="O1238" s="28" t="str">
        <f>VLOOKUP($A1238,'Hospitalisation Details'!$A:$K,COLUMN('Hospitalisation Details'!H1237),FALSE)</f>
        <v>Tier - 1</v>
      </c>
      <c r="P1238" s="28" t="str">
        <f>VLOOKUP($A1238,'Hospitalisation Details'!$A:$K,COLUMN('Hospitalisation Details'!I1237),FALSE)</f>
        <v>R1012</v>
      </c>
      <c r="Q1238" s="29">
        <f>VLOOKUP($A1238,'Hospitalisation Details'!$A:$K,COLUMN('Hospitalisation Details'!K1237),FALSE)</f>
        <v>49</v>
      </c>
    </row>
    <row r="1239" spans="1:17" ht="15.75" customHeight="1" x14ac:dyDescent="0.35">
      <c r="A1239" s="26" t="s">
        <v>1277</v>
      </c>
      <c r="B1239" s="11" t="str">
        <f>VLOOKUP(A1239,'Customer Names'!A:E,COLUMN('Customer Names'!D1238),FALSE)</f>
        <v>Mr. Samuel</v>
      </c>
      <c r="C1239" s="11">
        <f>VLOOKUP($A1239,'Medical Examinations'!$A:$J,COLUMN('Medical Examinations'!B1238),FALSE)</f>
        <v>37.29</v>
      </c>
      <c r="D1239" s="11">
        <f>VLOOKUP($A1239,'Medical Examinations'!$A:$J,COLUMN('Medical Examinations'!C1238),FALSE)</f>
        <v>10.46</v>
      </c>
      <c r="E1239" s="11" t="str">
        <f>VLOOKUP($A1239,'Medical Examinations'!$A:$J,COLUMN('Medical Examinations'!D1238),FALSE)</f>
        <v>No</v>
      </c>
      <c r="F1239" s="11" t="str">
        <f>VLOOKUP($A1239,'Medical Examinations'!$A:$J,COLUMN('Medical Examinations'!E1238),FALSE)</f>
        <v>No</v>
      </c>
      <c r="G1239" s="11" t="str">
        <f>VLOOKUP($A1239,'Medical Examinations'!$A:$J,COLUMN('Medical Examinations'!F1238),FALSE)</f>
        <v>No</v>
      </c>
      <c r="H1239" s="11">
        <f>VLOOKUP($A1239,'Medical Examinations'!$A:$J,COLUMN('Medical Examinations'!G1238),FALSE)</f>
        <v>0</v>
      </c>
      <c r="I1239" s="11" t="str">
        <f>VLOOKUP($A1239,'Medical Examinations'!$A:$J,COLUMN('Medical Examinations'!H1238),FALSE)</f>
        <v>No</v>
      </c>
      <c r="J1239" s="11" t="str">
        <f>VLOOKUP($A1239,'Medical Examinations'!$A:$J,COLUMN('Medical Examinations'!I1238),FALSE)</f>
        <v>Obesity</v>
      </c>
      <c r="K1239" s="11" t="str">
        <f>VLOOKUP($A1239,'Medical Examinations'!$A:$J,COLUMN('Medical Examinations'!J1238),FALSE)</f>
        <v>Diabetes</v>
      </c>
      <c r="L1239" s="27">
        <f>VLOOKUP($A1239,'Hospitalisation Details'!$A:$K,COLUMN('Hospitalisation Details'!J1238),FALSE)</f>
        <v>27231</v>
      </c>
      <c r="M1239" s="28">
        <f>VLOOKUP($A1239,'Hospitalisation Details'!$A:$K,COLUMN('Hospitalisation Details'!F1238),FALSE)</f>
        <v>8978.19</v>
      </c>
      <c r="N1239" s="28" t="str">
        <f>VLOOKUP($A1239,'Hospitalisation Details'!$A:$K,COLUMN('Hospitalisation Details'!G1238),FALSE)</f>
        <v>Tier - 2</v>
      </c>
      <c r="O1239" s="28" t="str">
        <f>VLOOKUP($A1239,'Hospitalisation Details'!$A:$K,COLUMN('Hospitalisation Details'!H1238),FALSE)</f>
        <v>Tier - 2</v>
      </c>
      <c r="P1239" s="28" t="str">
        <f>VLOOKUP($A1239,'Hospitalisation Details'!$A:$K,COLUMN('Hospitalisation Details'!I1238),FALSE)</f>
        <v>R1013</v>
      </c>
      <c r="Q1239" s="29">
        <f>VLOOKUP($A1239,'Hospitalisation Details'!$A:$K,COLUMN('Hospitalisation Details'!K1238),FALSE)</f>
        <v>48</v>
      </c>
    </row>
    <row r="1240" spans="1:17" ht="15.75" customHeight="1" x14ac:dyDescent="0.35">
      <c r="A1240" s="26" t="s">
        <v>1278</v>
      </c>
      <c r="B1240" s="11" t="str">
        <f>VLOOKUP(A1240,'Customer Names'!A:E,COLUMN('Customer Names'!D1239),FALSE)</f>
        <v>Mr. Braulio</v>
      </c>
      <c r="C1240" s="11">
        <f>VLOOKUP($A1240,'Medical Examinations'!$A:$J,COLUMN('Medical Examinations'!B1239),FALSE)</f>
        <v>30.2</v>
      </c>
      <c r="D1240" s="11">
        <f>VLOOKUP($A1240,'Medical Examinations'!$A:$J,COLUMN('Medical Examinations'!C1239),FALSE)</f>
        <v>11.96</v>
      </c>
      <c r="E1240" s="11" t="str">
        <f>VLOOKUP($A1240,'Medical Examinations'!$A:$J,COLUMN('Medical Examinations'!D1239),FALSE)</f>
        <v>No</v>
      </c>
      <c r="F1240" s="11" t="str">
        <f>VLOOKUP($A1240,'Medical Examinations'!$A:$J,COLUMN('Medical Examinations'!E1239),FALSE)</f>
        <v>No</v>
      </c>
      <c r="G1240" s="11" t="str">
        <f>VLOOKUP($A1240,'Medical Examinations'!$A:$J,COLUMN('Medical Examinations'!F1239),FALSE)</f>
        <v>No</v>
      </c>
      <c r="H1240" s="11">
        <f>VLOOKUP($A1240,'Medical Examinations'!$A:$J,COLUMN('Medical Examinations'!G1239),FALSE)</f>
        <v>0</v>
      </c>
      <c r="I1240" s="11" t="str">
        <f>VLOOKUP($A1240,'Medical Examinations'!$A:$J,COLUMN('Medical Examinations'!H1239),FALSE)</f>
        <v>No</v>
      </c>
      <c r="J1240" s="11" t="str">
        <f>VLOOKUP($A1240,'Medical Examinations'!$A:$J,COLUMN('Medical Examinations'!I1239),FALSE)</f>
        <v>Obesity</v>
      </c>
      <c r="K1240" s="11" t="str">
        <f>VLOOKUP($A1240,'Medical Examinations'!$A:$J,COLUMN('Medical Examinations'!J1239),FALSE)</f>
        <v>Diabetes</v>
      </c>
      <c r="L1240" s="27">
        <f>VLOOKUP($A1240,'Hospitalisation Details'!$A:$K,COLUMN('Hospitalisation Details'!J1239),FALSE)</f>
        <v>27280</v>
      </c>
      <c r="M1240" s="28">
        <f>VLOOKUP($A1240,'Hospitalisation Details'!$A:$K,COLUMN('Hospitalisation Details'!F1239),FALSE)</f>
        <v>8968.33</v>
      </c>
      <c r="N1240" s="28" t="str">
        <f>VLOOKUP($A1240,'Hospitalisation Details'!$A:$K,COLUMN('Hospitalisation Details'!G1239),FALSE)</f>
        <v>Tier - 3</v>
      </c>
      <c r="O1240" s="28" t="str">
        <f>VLOOKUP($A1240,'Hospitalisation Details'!$A:$K,COLUMN('Hospitalisation Details'!H1239),FALSE)</f>
        <v>Tier - 2</v>
      </c>
      <c r="P1240" s="28" t="str">
        <f>VLOOKUP($A1240,'Hospitalisation Details'!$A:$K,COLUMN('Hospitalisation Details'!I1239),FALSE)</f>
        <v>R1011</v>
      </c>
      <c r="Q1240" s="29">
        <f>VLOOKUP($A1240,'Hospitalisation Details'!$A:$K,COLUMN('Hospitalisation Details'!K1239),FALSE)</f>
        <v>48</v>
      </c>
    </row>
    <row r="1241" spans="1:17" ht="15.75" customHeight="1" x14ac:dyDescent="0.35">
      <c r="A1241" s="26" t="s">
        <v>1279</v>
      </c>
      <c r="B1241" s="11" t="str">
        <f>VLOOKUP(A1241,'Customer Names'!A:E,COLUMN('Customer Names'!D1240),FALSE)</f>
        <v>Ms. Anne-Marie</v>
      </c>
      <c r="C1241" s="11">
        <f>VLOOKUP($A1241,'Medical Examinations'!$A:$J,COLUMN('Medical Examinations'!B1240),FALSE)</f>
        <v>24.225000000000001</v>
      </c>
      <c r="D1241" s="11">
        <f>VLOOKUP($A1241,'Medical Examinations'!$A:$J,COLUMN('Medical Examinations'!C1240),FALSE)</f>
        <v>4.25</v>
      </c>
      <c r="E1241" s="11" t="str">
        <f>VLOOKUP($A1241,'Medical Examinations'!$A:$J,COLUMN('Medical Examinations'!D1240),FALSE)</f>
        <v>Yes</v>
      </c>
      <c r="F1241" s="11" t="str">
        <f>VLOOKUP($A1241,'Medical Examinations'!$A:$J,COLUMN('Medical Examinations'!E1240),FALSE)</f>
        <v>No</v>
      </c>
      <c r="G1241" s="11" t="str">
        <f>VLOOKUP($A1241,'Medical Examinations'!$A:$J,COLUMN('Medical Examinations'!F1240),FALSE)</f>
        <v>Yes</v>
      </c>
      <c r="H1241" s="11">
        <f>VLOOKUP($A1241,'Medical Examinations'!$A:$J,COLUMN('Medical Examinations'!G1240),FALSE)</f>
        <v>1</v>
      </c>
      <c r="I1241" s="11" t="str">
        <f>VLOOKUP($A1241,'Medical Examinations'!$A:$J,COLUMN('Medical Examinations'!H1240),FALSE)</f>
        <v>No</v>
      </c>
      <c r="J1241" s="11" t="str">
        <f>VLOOKUP($A1241,'Medical Examinations'!$A:$J,COLUMN('Medical Examinations'!I1240),FALSE)</f>
        <v>Healthy Weight</v>
      </c>
      <c r="K1241" s="11" t="str">
        <f>VLOOKUP($A1241,'Medical Examinations'!$A:$J,COLUMN('Medical Examinations'!J1240),FALSE)</f>
        <v>Normal</v>
      </c>
      <c r="L1241" s="27">
        <f>VLOOKUP($A1241,'Hospitalisation Details'!$A:$K,COLUMN('Hospitalisation Details'!J1240),FALSE)</f>
        <v>30512</v>
      </c>
      <c r="M1241" s="28">
        <f>VLOOKUP($A1241,'Hospitalisation Details'!$A:$K,COLUMN('Hospitalisation Details'!F1240),FALSE)</f>
        <v>8965.7999999999993</v>
      </c>
      <c r="N1241" s="28" t="str">
        <f>VLOOKUP($A1241,'Hospitalisation Details'!$A:$K,COLUMN('Hospitalisation Details'!G1240),FALSE)</f>
        <v>Tier - 2</v>
      </c>
      <c r="O1241" s="28" t="str">
        <f>VLOOKUP($A1241,'Hospitalisation Details'!$A:$K,COLUMN('Hospitalisation Details'!H1240),FALSE)</f>
        <v>Tier - 3</v>
      </c>
      <c r="P1241" s="28" t="str">
        <f>VLOOKUP($A1241,'Hospitalisation Details'!$A:$K,COLUMN('Hospitalisation Details'!I1240),FALSE)</f>
        <v>R1012</v>
      </c>
      <c r="Q1241" s="29">
        <f>VLOOKUP($A1241,'Hospitalisation Details'!$A:$K,COLUMN('Hospitalisation Details'!K1240),FALSE)</f>
        <v>39</v>
      </c>
    </row>
    <row r="1242" spans="1:17" ht="15.75" customHeight="1" x14ac:dyDescent="0.35">
      <c r="A1242" s="26" t="s">
        <v>1280</v>
      </c>
      <c r="B1242" s="11" t="str">
        <f>VLOOKUP(A1242,'Customer Names'!A:E,COLUMN('Customer Names'!D1241),FALSE)</f>
        <v>Mr. Samuel</v>
      </c>
      <c r="C1242" s="11">
        <f>VLOOKUP($A1242,'Medical Examinations'!$A:$J,COLUMN('Medical Examinations'!B1241),FALSE)</f>
        <v>31.445</v>
      </c>
      <c r="D1242" s="11">
        <f>VLOOKUP($A1242,'Medical Examinations'!$A:$J,COLUMN('Medical Examinations'!C1241),FALSE)</f>
        <v>8.33</v>
      </c>
      <c r="E1242" s="11" t="str">
        <f>VLOOKUP($A1242,'Medical Examinations'!$A:$J,COLUMN('Medical Examinations'!D1241),FALSE)</f>
        <v>No</v>
      </c>
      <c r="F1242" s="11" t="str">
        <f>VLOOKUP($A1242,'Medical Examinations'!$A:$J,COLUMN('Medical Examinations'!E1241),FALSE)</f>
        <v>No</v>
      </c>
      <c r="G1242" s="11" t="str">
        <f>VLOOKUP($A1242,'Medical Examinations'!$A:$J,COLUMN('Medical Examinations'!F1241),FALSE)</f>
        <v>No</v>
      </c>
      <c r="H1242" s="11">
        <f>VLOOKUP($A1242,'Medical Examinations'!$A:$J,COLUMN('Medical Examinations'!G1241),FALSE)</f>
        <v>0</v>
      </c>
      <c r="I1242" s="11" t="str">
        <f>VLOOKUP($A1242,'Medical Examinations'!$A:$J,COLUMN('Medical Examinations'!H1241),FALSE)</f>
        <v>No</v>
      </c>
      <c r="J1242" s="11" t="str">
        <f>VLOOKUP($A1242,'Medical Examinations'!$A:$J,COLUMN('Medical Examinations'!I1241),FALSE)</f>
        <v>Obesity</v>
      </c>
      <c r="K1242" s="11" t="str">
        <f>VLOOKUP($A1242,'Medical Examinations'!$A:$J,COLUMN('Medical Examinations'!J1241),FALSE)</f>
        <v>Diabetes</v>
      </c>
      <c r="L1242" s="27">
        <f>VLOOKUP($A1242,'Hospitalisation Details'!$A:$K,COLUMN('Hospitalisation Details'!J1241),FALSE)</f>
        <v>27258</v>
      </c>
      <c r="M1242" s="28">
        <f>VLOOKUP($A1242,'Hospitalisation Details'!$A:$K,COLUMN('Hospitalisation Details'!F1241),FALSE)</f>
        <v>8964.06</v>
      </c>
      <c r="N1242" s="28" t="str">
        <f>VLOOKUP($A1242,'Hospitalisation Details'!$A:$K,COLUMN('Hospitalisation Details'!G1241),FALSE)</f>
        <v>Tier - 3</v>
      </c>
      <c r="O1242" s="28" t="str">
        <f>VLOOKUP($A1242,'Hospitalisation Details'!$A:$K,COLUMN('Hospitalisation Details'!H1241),FALSE)</f>
        <v>Tier - 2</v>
      </c>
      <c r="P1242" s="28" t="str">
        <f>VLOOKUP($A1242,'Hospitalisation Details'!$A:$K,COLUMN('Hospitalisation Details'!I1241),FALSE)</f>
        <v>R1016</v>
      </c>
      <c r="Q1242" s="29">
        <f>VLOOKUP($A1242,'Hospitalisation Details'!$A:$K,COLUMN('Hospitalisation Details'!K1241),FALSE)</f>
        <v>48</v>
      </c>
    </row>
    <row r="1243" spans="1:17" ht="15.75" customHeight="1" x14ac:dyDescent="0.35">
      <c r="A1243" s="26" t="s">
        <v>1281</v>
      </c>
      <c r="B1243" s="11" t="str">
        <f>VLOOKUP(A1243,'Customer Names'!A:E,COLUMN('Customer Names'!D1242),FALSE)</f>
        <v>Mrs. Yuki</v>
      </c>
      <c r="C1243" s="11">
        <f>VLOOKUP($A1243,'Medical Examinations'!$A:$J,COLUMN('Medical Examinations'!B1242),FALSE)</f>
        <v>38.880000000000003</v>
      </c>
      <c r="D1243" s="11">
        <f>VLOOKUP($A1243,'Medical Examinations'!$A:$J,COLUMN('Medical Examinations'!C1242),FALSE)</f>
        <v>4.29</v>
      </c>
      <c r="E1243" s="11" t="str">
        <f>VLOOKUP($A1243,'Medical Examinations'!$A:$J,COLUMN('Medical Examinations'!D1242),FALSE)</f>
        <v>No</v>
      </c>
      <c r="F1243" s="11" t="str">
        <f>VLOOKUP($A1243,'Medical Examinations'!$A:$J,COLUMN('Medical Examinations'!E1242),FALSE)</f>
        <v>No</v>
      </c>
      <c r="G1243" s="11" t="str">
        <f>VLOOKUP($A1243,'Medical Examinations'!$A:$J,COLUMN('Medical Examinations'!F1242),FALSE)</f>
        <v>No</v>
      </c>
      <c r="H1243" s="11">
        <f>VLOOKUP($A1243,'Medical Examinations'!$A:$J,COLUMN('Medical Examinations'!G1242),FALSE)</f>
        <v>1</v>
      </c>
      <c r="I1243" s="11" t="str">
        <f>VLOOKUP($A1243,'Medical Examinations'!$A:$J,COLUMN('Medical Examinations'!H1242),FALSE)</f>
        <v>No</v>
      </c>
      <c r="J1243" s="11" t="str">
        <f>VLOOKUP($A1243,'Medical Examinations'!$A:$J,COLUMN('Medical Examinations'!I1242),FALSE)</f>
        <v>Obesity</v>
      </c>
      <c r="K1243" s="11" t="str">
        <f>VLOOKUP($A1243,'Medical Examinations'!$A:$J,COLUMN('Medical Examinations'!J1242),FALSE)</f>
        <v>Normal</v>
      </c>
      <c r="L1243" s="27">
        <f>VLOOKUP($A1243,'Hospitalisation Details'!$A:$K,COLUMN('Hospitalisation Details'!J1242),FALSE)</f>
        <v>33874</v>
      </c>
      <c r="M1243" s="28">
        <f>VLOOKUP($A1243,'Hospitalisation Details'!$A:$K,COLUMN('Hospitalisation Details'!F1242),FALSE)</f>
        <v>8954.99</v>
      </c>
      <c r="N1243" s="28" t="str">
        <f>VLOOKUP($A1243,'Hospitalisation Details'!$A:$K,COLUMN('Hospitalisation Details'!G1242),FALSE)</f>
        <v>Tier - 2</v>
      </c>
      <c r="O1243" s="28" t="str">
        <f>VLOOKUP($A1243,'Hospitalisation Details'!$A:$K,COLUMN('Hospitalisation Details'!H1242),FALSE)</f>
        <v>Tier - 3</v>
      </c>
      <c r="P1243" s="28" t="str">
        <f>VLOOKUP($A1243,'Hospitalisation Details'!$A:$K,COLUMN('Hospitalisation Details'!I1242),FALSE)</f>
        <v>R1026</v>
      </c>
      <c r="Q1243" s="29">
        <f>VLOOKUP($A1243,'Hospitalisation Details'!$A:$K,COLUMN('Hospitalisation Details'!K1242),FALSE)</f>
        <v>30</v>
      </c>
    </row>
    <row r="1244" spans="1:17" ht="15.75" customHeight="1" x14ac:dyDescent="0.35">
      <c r="A1244" s="26" t="s">
        <v>1282</v>
      </c>
      <c r="B1244" s="11" t="str">
        <f>VLOOKUP(A1244,'Customer Names'!A:E,COLUMN('Customer Names'!D1243),FALSE)</f>
        <v>Mr. Rafer</v>
      </c>
      <c r="C1244" s="11">
        <f>VLOOKUP($A1244,'Medical Examinations'!$A:$J,COLUMN('Medical Examinations'!B1243),FALSE)</f>
        <v>43.89</v>
      </c>
      <c r="D1244" s="11">
        <f>VLOOKUP($A1244,'Medical Examinations'!$A:$J,COLUMN('Medical Examinations'!C1243),FALSE)</f>
        <v>6.32</v>
      </c>
      <c r="E1244" s="11" t="str">
        <f>VLOOKUP($A1244,'Medical Examinations'!$A:$J,COLUMN('Medical Examinations'!D1243),FALSE)</f>
        <v>Yes</v>
      </c>
      <c r="F1244" s="11" t="str">
        <f>VLOOKUP($A1244,'Medical Examinations'!$A:$J,COLUMN('Medical Examinations'!E1243),FALSE)</f>
        <v>No</v>
      </c>
      <c r="G1244" s="11" t="str">
        <f>VLOOKUP($A1244,'Medical Examinations'!$A:$J,COLUMN('Medical Examinations'!F1243),FALSE)</f>
        <v>No</v>
      </c>
      <c r="H1244" s="11">
        <f>VLOOKUP($A1244,'Medical Examinations'!$A:$J,COLUMN('Medical Examinations'!G1243),FALSE)</f>
        <v>0</v>
      </c>
      <c r="I1244" s="11" t="str">
        <f>VLOOKUP($A1244,'Medical Examinations'!$A:$J,COLUMN('Medical Examinations'!H1243),FALSE)</f>
        <v>No</v>
      </c>
      <c r="J1244" s="11" t="str">
        <f>VLOOKUP($A1244,'Medical Examinations'!$A:$J,COLUMN('Medical Examinations'!I1243),FALSE)</f>
        <v>Obesity</v>
      </c>
      <c r="K1244" s="11" t="str">
        <f>VLOOKUP($A1244,'Medical Examinations'!$A:$J,COLUMN('Medical Examinations'!J1243),FALSE)</f>
        <v>Prediabetes</v>
      </c>
      <c r="L1244" s="27">
        <f>VLOOKUP($A1244,'Hospitalisation Details'!$A:$K,COLUMN('Hospitalisation Details'!J1243),FALSE)</f>
        <v>28119</v>
      </c>
      <c r="M1244" s="28">
        <f>VLOOKUP($A1244,'Hospitalisation Details'!$A:$K,COLUMN('Hospitalisation Details'!F1243),FALSE)</f>
        <v>8944.1200000000008</v>
      </c>
      <c r="N1244" s="28" t="str">
        <f>VLOOKUP($A1244,'Hospitalisation Details'!$A:$K,COLUMN('Hospitalisation Details'!G1243),FALSE)</f>
        <v>Tier - 3</v>
      </c>
      <c r="O1244" s="28" t="str">
        <f>VLOOKUP($A1244,'Hospitalisation Details'!$A:$K,COLUMN('Hospitalisation Details'!H1243),FALSE)</f>
        <v>Tier - 2</v>
      </c>
      <c r="P1244" s="28" t="str">
        <f>VLOOKUP($A1244,'Hospitalisation Details'!$A:$K,COLUMN('Hospitalisation Details'!I1243),FALSE)</f>
        <v>R1013</v>
      </c>
      <c r="Q1244" s="29">
        <f>VLOOKUP($A1244,'Hospitalisation Details'!$A:$K,COLUMN('Hospitalisation Details'!K1243),FALSE)</f>
        <v>46</v>
      </c>
    </row>
    <row r="1245" spans="1:17" ht="15.75" customHeight="1" x14ac:dyDescent="0.35">
      <c r="A1245" s="26" t="s">
        <v>1283</v>
      </c>
      <c r="B1245" s="11" t="str">
        <f>VLOOKUP(A1245,'Customer Names'!A:E,COLUMN('Customer Names'!D1244),FALSE)</f>
        <v>Ms. Claire</v>
      </c>
      <c r="C1245" s="11">
        <f>VLOOKUP($A1245,'Medical Examinations'!$A:$J,COLUMN('Medical Examinations'!B1244),FALSE)</f>
        <v>25.6</v>
      </c>
      <c r="D1245" s="11">
        <f>VLOOKUP($A1245,'Medical Examinations'!$A:$J,COLUMN('Medical Examinations'!C1244),FALSE)</f>
        <v>5.65</v>
      </c>
      <c r="E1245" s="11" t="str">
        <f>VLOOKUP($A1245,'Medical Examinations'!$A:$J,COLUMN('Medical Examinations'!D1244),FALSE)</f>
        <v>No</v>
      </c>
      <c r="F1245" s="11" t="str">
        <f>VLOOKUP($A1245,'Medical Examinations'!$A:$J,COLUMN('Medical Examinations'!E1244),FALSE)</f>
        <v>No</v>
      </c>
      <c r="G1245" s="11" t="str">
        <f>VLOOKUP($A1245,'Medical Examinations'!$A:$J,COLUMN('Medical Examinations'!F1244),FALSE)</f>
        <v>No</v>
      </c>
      <c r="H1245" s="11">
        <f>VLOOKUP($A1245,'Medical Examinations'!$A:$J,COLUMN('Medical Examinations'!G1244),FALSE)</f>
        <v>2</v>
      </c>
      <c r="I1245" s="11" t="str">
        <f>VLOOKUP($A1245,'Medical Examinations'!$A:$J,COLUMN('Medical Examinations'!H1244),FALSE)</f>
        <v>No</v>
      </c>
      <c r="J1245" s="11" t="str">
        <f>VLOOKUP($A1245,'Medical Examinations'!$A:$J,COLUMN('Medical Examinations'!I1244),FALSE)</f>
        <v>Overweight</v>
      </c>
      <c r="K1245" s="11" t="str">
        <f>VLOOKUP($A1245,'Medical Examinations'!$A:$J,COLUMN('Medical Examinations'!J1244),FALSE)</f>
        <v>Normal</v>
      </c>
      <c r="L1245" s="27">
        <f>VLOOKUP($A1245,'Hospitalisation Details'!$A:$K,COLUMN('Hospitalisation Details'!J1244),FALSE)</f>
        <v>26456</v>
      </c>
      <c r="M1245" s="28">
        <f>VLOOKUP($A1245,'Hospitalisation Details'!$A:$K,COLUMN('Hospitalisation Details'!F1244),FALSE)</f>
        <v>8932.08</v>
      </c>
      <c r="N1245" s="28" t="str">
        <f>VLOOKUP($A1245,'Hospitalisation Details'!$A:$K,COLUMN('Hospitalisation Details'!G1244),FALSE)</f>
        <v>Tier - 2</v>
      </c>
      <c r="O1245" s="28" t="str">
        <f>VLOOKUP($A1245,'Hospitalisation Details'!$A:$K,COLUMN('Hospitalisation Details'!H1244),FALSE)</f>
        <v>Tier - 1</v>
      </c>
      <c r="P1245" s="28" t="str">
        <f>VLOOKUP($A1245,'Hospitalisation Details'!$A:$K,COLUMN('Hospitalisation Details'!I1244),FALSE)</f>
        <v>R1011</v>
      </c>
      <c r="Q1245" s="29">
        <f>VLOOKUP($A1245,'Hospitalisation Details'!$A:$K,COLUMN('Hospitalisation Details'!K1244),FALSE)</f>
        <v>51</v>
      </c>
    </row>
    <row r="1246" spans="1:17" ht="15.75" customHeight="1" x14ac:dyDescent="0.35">
      <c r="A1246" s="26" t="s">
        <v>1284</v>
      </c>
      <c r="B1246" s="11" t="str">
        <f>VLOOKUP(A1246,'Customer Names'!A:E,COLUMN('Customer Names'!D1245),FALSE)</f>
        <v>Ms. Erynn</v>
      </c>
      <c r="C1246" s="11">
        <f>VLOOKUP($A1246,'Medical Examinations'!$A:$J,COLUMN('Medical Examinations'!B1245),FALSE)</f>
        <v>29.545000000000002</v>
      </c>
      <c r="D1246" s="11">
        <f>VLOOKUP($A1246,'Medical Examinations'!$A:$J,COLUMN('Medical Examinations'!C1245),FALSE)</f>
        <v>8.41</v>
      </c>
      <c r="E1246" s="11" t="str">
        <f>VLOOKUP($A1246,'Medical Examinations'!$A:$J,COLUMN('Medical Examinations'!D1245),FALSE)</f>
        <v>Yes</v>
      </c>
      <c r="F1246" s="11" t="str">
        <f>VLOOKUP($A1246,'Medical Examinations'!$A:$J,COLUMN('Medical Examinations'!E1245),FALSE)</f>
        <v>No</v>
      </c>
      <c r="G1246" s="11" t="str">
        <f>VLOOKUP($A1246,'Medical Examinations'!$A:$J,COLUMN('Medical Examinations'!F1245),FALSE)</f>
        <v>No</v>
      </c>
      <c r="H1246" s="11">
        <f>VLOOKUP($A1246,'Medical Examinations'!$A:$J,COLUMN('Medical Examinations'!G1245),FALSE)</f>
        <v>1</v>
      </c>
      <c r="I1246" s="11" t="str">
        <f>VLOOKUP($A1246,'Medical Examinations'!$A:$J,COLUMN('Medical Examinations'!H1245),FALSE)</f>
        <v>No</v>
      </c>
      <c r="J1246" s="11" t="str">
        <f>VLOOKUP($A1246,'Medical Examinations'!$A:$J,COLUMN('Medical Examinations'!I1245),FALSE)</f>
        <v>Overweight</v>
      </c>
      <c r="K1246" s="11" t="str">
        <f>VLOOKUP($A1246,'Medical Examinations'!$A:$J,COLUMN('Medical Examinations'!J1245),FALSE)</f>
        <v>Diabetes</v>
      </c>
      <c r="L1246" s="27">
        <f>VLOOKUP($A1246,'Hospitalisation Details'!$A:$K,COLUMN('Hospitalisation Details'!J1245),FALSE)</f>
        <v>27582</v>
      </c>
      <c r="M1246" s="28">
        <f>VLOOKUP($A1246,'Hospitalisation Details'!$A:$K,COLUMN('Hospitalisation Details'!F1245),FALSE)</f>
        <v>8930.93</v>
      </c>
      <c r="N1246" s="28" t="str">
        <f>VLOOKUP($A1246,'Hospitalisation Details'!$A:$K,COLUMN('Hospitalisation Details'!G1245),FALSE)</f>
        <v>Tier - 2</v>
      </c>
      <c r="O1246" s="28" t="str">
        <f>VLOOKUP($A1246,'Hospitalisation Details'!$A:$K,COLUMN('Hospitalisation Details'!H1245),FALSE)</f>
        <v>Tier - 2</v>
      </c>
      <c r="P1246" s="28" t="str">
        <f>VLOOKUP($A1246,'Hospitalisation Details'!$A:$K,COLUMN('Hospitalisation Details'!I1245),FALSE)</f>
        <v>R1012</v>
      </c>
      <c r="Q1246" s="29">
        <f>VLOOKUP($A1246,'Hospitalisation Details'!$A:$K,COLUMN('Hospitalisation Details'!K1245),FALSE)</f>
        <v>47</v>
      </c>
    </row>
    <row r="1247" spans="1:17" ht="15.75" customHeight="1" x14ac:dyDescent="0.35">
      <c r="A1247" s="26" t="s">
        <v>1285</v>
      </c>
      <c r="B1247" s="11" t="str">
        <f>VLOOKUP(A1247,'Customer Names'!A:E,COLUMN('Customer Names'!D1246),FALSE)</f>
        <v>Mr. Mahesh</v>
      </c>
      <c r="C1247" s="11">
        <f>VLOOKUP($A1247,'Medical Examinations'!$A:$J,COLUMN('Medical Examinations'!B1246),FALSE)</f>
        <v>23.25</v>
      </c>
      <c r="D1247" s="11">
        <f>VLOOKUP($A1247,'Medical Examinations'!$A:$J,COLUMN('Medical Examinations'!C1246),FALSE)</f>
        <v>11.96</v>
      </c>
      <c r="E1247" s="11" t="str">
        <f>VLOOKUP($A1247,'Medical Examinations'!$A:$J,COLUMN('Medical Examinations'!D1246),FALSE)</f>
        <v>Yes</v>
      </c>
      <c r="F1247" s="11" t="str">
        <f>VLOOKUP($A1247,'Medical Examinations'!$A:$J,COLUMN('Medical Examinations'!E1246),FALSE)</f>
        <v>No</v>
      </c>
      <c r="G1247" s="11" t="str">
        <f>VLOOKUP($A1247,'Medical Examinations'!$A:$J,COLUMN('Medical Examinations'!F1246),FALSE)</f>
        <v>No</v>
      </c>
      <c r="H1247" s="11">
        <f>VLOOKUP($A1247,'Medical Examinations'!$A:$J,COLUMN('Medical Examinations'!G1246),FALSE)</f>
        <v>0</v>
      </c>
      <c r="I1247" s="11" t="str">
        <f>VLOOKUP($A1247,'Medical Examinations'!$A:$J,COLUMN('Medical Examinations'!H1246),FALSE)</f>
        <v>No</v>
      </c>
      <c r="J1247" s="11" t="str">
        <f>VLOOKUP($A1247,'Medical Examinations'!$A:$J,COLUMN('Medical Examinations'!I1246),FALSE)</f>
        <v>Healthy Weight</v>
      </c>
      <c r="K1247" s="11" t="str">
        <f>VLOOKUP($A1247,'Medical Examinations'!$A:$J,COLUMN('Medical Examinations'!J1246),FALSE)</f>
        <v>Diabetes</v>
      </c>
      <c r="L1247" s="27">
        <f>VLOOKUP($A1247,'Hospitalisation Details'!$A:$K,COLUMN('Hospitalisation Details'!J1246),FALSE)</f>
        <v>24721</v>
      </c>
      <c r="M1247" s="28">
        <f>VLOOKUP($A1247,'Hospitalisation Details'!$A:$K,COLUMN('Hospitalisation Details'!F1246),FALSE)</f>
        <v>8908.4699999999993</v>
      </c>
      <c r="N1247" s="28" t="str">
        <f>VLOOKUP($A1247,'Hospitalisation Details'!$A:$K,COLUMN('Hospitalisation Details'!G1246),FALSE)</f>
        <v>Tier - 3</v>
      </c>
      <c r="O1247" s="28" t="str">
        <f>VLOOKUP($A1247,'Hospitalisation Details'!$A:$K,COLUMN('Hospitalisation Details'!H1246),FALSE)</f>
        <v>Tier - 2</v>
      </c>
      <c r="P1247" s="28" t="str">
        <f>VLOOKUP($A1247,'Hospitalisation Details'!$A:$K,COLUMN('Hospitalisation Details'!I1246),FALSE)</f>
        <v>R1013</v>
      </c>
      <c r="Q1247" s="29">
        <f>VLOOKUP($A1247,'Hospitalisation Details'!$A:$K,COLUMN('Hospitalisation Details'!K1246),FALSE)</f>
        <v>55</v>
      </c>
    </row>
    <row r="1248" spans="1:17" ht="15.75" customHeight="1" x14ac:dyDescent="0.35">
      <c r="A1248" s="26" t="s">
        <v>1286</v>
      </c>
      <c r="B1248" s="11" t="str">
        <f>VLOOKUP(A1248,'Customer Names'!A:E,COLUMN('Customer Names'!D1247),FALSE)</f>
        <v>Mr. Stanley</v>
      </c>
      <c r="C1248" s="11">
        <f>VLOOKUP($A1248,'Medical Examinations'!$A:$J,COLUMN('Medical Examinations'!B1247),FALSE)</f>
        <v>43.95</v>
      </c>
      <c r="D1248" s="11">
        <f>VLOOKUP($A1248,'Medical Examinations'!$A:$J,COLUMN('Medical Examinations'!C1247),FALSE)</f>
        <v>5.17</v>
      </c>
      <c r="E1248" s="11" t="str">
        <f>VLOOKUP($A1248,'Medical Examinations'!$A:$J,COLUMN('Medical Examinations'!D1247),FALSE)</f>
        <v>Yes</v>
      </c>
      <c r="F1248" s="11" t="str">
        <f>VLOOKUP($A1248,'Medical Examinations'!$A:$J,COLUMN('Medical Examinations'!E1247),FALSE)</f>
        <v>No</v>
      </c>
      <c r="G1248" s="11" t="str">
        <f>VLOOKUP($A1248,'Medical Examinations'!$A:$J,COLUMN('Medical Examinations'!F1247),FALSE)</f>
        <v>Yes</v>
      </c>
      <c r="H1248" s="11">
        <f>VLOOKUP($A1248,'Medical Examinations'!$A:$J,COLUMN('Medical Examinations'!G1247),FALSE)</f>
        <v>1</v>
      </c>
      <c r="I1248" s="11" t="str">
        <f>VLOOKUP($A1248,'Medical Examinations'!$A:$J,COLUMN('Medical Examinations'!H1247),FALSE)</f>
        <v>No</v>
      </c>
      <c r="J1248" s="11" t="str">
        <f>VLOOKUP($A1248,'Medical Examinations'!$A:$J,COLUMN('Medical Examinations'!I1247),FALSE)</f>
        <v>Obesity</v>
      </c>
      <c r="K1248" s="11" t="str">
        <f>VLOOKUP($A1248,'Medical Examinations'!$A:$J,COLUMN('Medical Examinations'!J1247),FALSE)</f>
        <v>Normal</v>
      </c>
      <c r="L1248" s="27">
        <f>VLOOKUP($A1248,'Hospitalisation Details'!$A:$K,COLUMN('Hospitalisation Details'!J1247),FALSE)</f>
        <v>35762</v>
      </c>
      <c r="M1248" s="28">
        <f>VLOOKUP($A1248,'Hospitalisation Details'!$A:$K,COLUMN('Hospitalisation Details'!F1247),FALSE)</f>
        <v>8906.14</v>
      </c>
      <c r="N1248" s="28" t="str">
        <f>VLOOKUP($A1248,'Hospitalisation Details'!$A:$K,COLUMN('Hospitalisation Details'!G1247),FALSE)</f>
        <v>Tier - 2</v>
      </c>
      <c r="O1248" s="28" t="str">
        <f>VLOOKUP($A1248,'Hospitalisation Details'!$A:$K,COLUMN('Hospitalisation Details'!H1247),FALSE)</f>
        <v>Tier - 2</v>
      </c>
      <c r="P1248" s="28" t="str">
        <f>VLOOKUP($A1248,'Hospitalisation Details'!$A:$K,COLUMN('Hospitalisation Details'!I1247),FALSE)</f>
        <v>R1012</v>
      </c>
      <c r="Q1248" s="29">
        <f>VLOOKUP($A1248,'Hospitalisation Details'!$A:$K,COLUMN('Hospitalisation Details'!K1247),FALSE)</f>
        <v>25</v>
      </c>
    </row>
    <row r="1249" spans="1:17" ht="15.75" customHeight="1" x14ac:dyDescent="0.35">
      <c r="A1249" s="26" t="s">
        <v>1287</v>
      </c>
      <c r="B1249" s="11" t="str">
        <f>VLOOKUP(A1249,'Customer Names'!A:E,COLUMN('Customer Names'!D1248),FALSE)</f>
        <v>Mr. Gregory</v>
      </c>
      <c r="C1249" s="11">
        <f>VLOOKUP($A1249,'Medical Examinations'!$A:$J,COLUMN('Medical Examinations'!B1248),FALSE)</f>
        <v>21.85</v>
      </c>
      <c r="D1249" s="11">
        <f>VLOOKUP($A1249,'Medical Examinations'!$A:$J,COLUMN('Medical Examinations'!C1248),FALSE)</f>
        <v>8.76</v>
      </c>
      <c r="E1249" s="11" t="str">
        <f>VLOOKUP($A1249,'Medical Examinations'!$A:$J,COLUMN('Medical Examinations'!D1248),FALSE)</f>
        <v>No</v>
      </c>
      <c r="F1249" s="11" t="str">
        <f>VLOOKUP($A1249,'Medical Examinations'!$A:$J,COLUMN('Medical Examinations'!E1248),FALSE)</f>
        <v>No</v>
      </c>
      <c r="G1249" s="11" t="str">
        <f>VLOOKUP($A1249,'Medical Examinations'!$A:$J,COLUMN('Medical Examinations'!F1248),FALSE)</f>
        <v>No</v>
      </c>
      <c r="H1249" s="11">
        <f>VLOOKUP($A1249,'Medical Examinations'!$A:$J,COLUMN('Medical Examinations'!G1248),FALSE)</f>
        <v>0</v>
      </c>
      <c r="I1249" s="11" t="str">
        <f>VLOOKUP($A1249,'Medical Examinations'!$A:$J,COLUMN('Medical Examinations'!H1248),FALSE)</f>
        <v>No</v>
      </c>
      <c r="J1249" s="11" t="str">
        <f>VLOOKUP($A1249,'Medical Examinations'!$A:$J,COLUMN('Medical Examinations'!I1248),FALSE)</f>
        <v>Healthy Weight</v>
      </c>
      <c r="K1249" s="11" t="str">
        <f>VLOOKUP($A1249,'Medical Examinations'!$A:$J,COLUMN('Medical Examinations'!J1248),FALSE)</f>
        <v>Diabetes</v>
      </c>
      <c r="L1249" s="27">
        <f>VLOOKUP($A1249,'Hospitalisation Details'!$A:$K,COLUMN('Hospitalisation Details'!J1248),FALSE)</f>
        <v>28840</v>
      </c>
      <c r="M1249" s="28">
        <f>VLOOKUP($A1249,'Hospitalisation Details'!$A:$K,COLUMN('Hospitalisation Details'!F1248),FALSE)</f>
        <v>8891.14</v>
      </c>
      <c r="N1249" s="28" t="str">
        <f>VLOOKUP($A1249,'Hospitalisation Details'!$A:$K,COLUMN('Hospitalisation Details'!G1248),FALSE)</f>
        <v>Tier - 2</v>
      </c>
      <c r="O1249" s="28" t="str">
        <f>VLOOKUP($A1249,'Hospitalisation Details'!$A:$K,COLUMN('Hospitalisation Details'!H1248),FALSE)</f>
        <v>Tier - 3</v>
      </c>
      <c r="P1249" s="28" t="str">
        <f>VLOOKUP($A1249,'Hospitalisation Details'!$A:$K,COLUMN('Hospitalisation Details'!I1248),FALSE)</f>
        <v>R1017</v>
      </c>
      <c r="Q1249" s="29">
        <f>VLOOKUP($A1249,'Hospitalisation Details'!$A:$K,COLUMN('Hospitalisation Details'!K1248),FALSE)</f>
        <v>44</v>
      </c>
    </row>
    <row r="1250" spans="1:17" ht="15.75" customHeight="1" x14ac:dyDescent="0.35">
      <c r="A1250" s="26" t="s">
        <v>1288</v>
      </c>
      <c r="B1250" s="11" t="str">
        <f>VLOOKUP(A1250,'Customer Names'!A:E,COLUMN('Customer Names'!D1249),FALSE)</f>
        <v>Mr. Eric</v>
      </c>
      <c r="C1250" s="11">
        <f>VLOOKUP($A1250,'Medical Examinations'!$A:$J,COLUMN('Medical Examinations'!B1249),FALSE)</f>
        <v>25.73</v>
      </c>
      <c r="D1250" s="11">
        <f>VLOOKUP($A1250,'Medical Examinations'!$A:$J,COLUMN('Medical Examinations'!C1249),FALSE)</f>
        <v>7.99</v>
      </c>
      <c r="E1250" s="11" t="str">
        <f>VLOOKUP($A1250,'Medical Examinations'!$A:$J,COLUMN('Medical Examinations'!D1249),FALSE)</f>
        <v>No</v>
      </c>
      <c r="F1250" s="11" t="str">
        <f>VLOOKUP($A1250,'Medical Examinations'!$A:$J,COLUMN('Medical Examinations'!E1249),FALSE)</f>
        <v>No</v>
      </c>
      <c r="G1250" s="11" t="str">
        <f>VLOOKUP($A1250,'Medical Examinations'!$A:$J,COLUMN('Medical Examinations'!F1249),FALSE)</f>
        <v>No</v>
      </c>
      <c r="H1250" s="11">
        <f>VLOOKUP($A1250,'Medical Examinations'!$A:$J,COLUMN('Medical Examinations'!G1249),FALSE)</f>
        <v>2</v>
      </c>
      <c r="I1250" s="11" t="str">
        <f>VLOOKUP($A1250,'Medical Examinations'!$A:$J,COLUMN('Medical Examinations'!H1249),FALSE)</f>
        <v>No</v>
      </c>
      <c r="J1250" s="11" t="str">
        <f>VLOOKUP($A1250,'Medical Examinations'!$A:$J,COLUMN('Medical Examinations'!I1249),FALSE)</f>
        <v>Overweight</v>
      </c>
      <c r="K1250" s="11" t="str">
        <f>VLOOKUP($A1250,'Medical Examinations'!$A:$J,COLUMN('Medical Examinations'!J1249),FALSE)</f>
        <v>Diabetes</v>
      </c>
      <c r="L1250" s="27">
        <f>VLOOKUP($A1250,'Hospitalisation Details'!$A:$K,COLUMN('Hospitalisation Details'!J1249),FALSE)</f>
        <v>26916</v>
      </c>
      <c r="M1250" s="28">
        <f>VLOOKUP($A1250,'Hospitalisation Details'!$A:$K,COLUMN('Hospitalisation Details'!F1249),FALSE)</f>
        <v>8890.59</v>
      </c>
      <c r="N1250" s="28" t="str">
        <f>VLOOKUP($A1250,'Hospitalisation Details'!$A:$K,COLUMN('Hospitalisation Details'!G1249),FALSE)</f>
        <v>Tier - 2</v>
      </c>
      <c r="O1250" s="28" t="str">
        <f>VLOOKUP($A1250,'Hospitalisation Details'!$A:$K,COLUMN('Hospitalisation Details'!H1249),FALSE)</f>
        <v>Tier - 3</v>
      </c>
      <c r="P1250" s="28" t="str">
        <f>VLOOKUP($A1250,'Hospitalisation Details'!$A:$K,COLUMN('Hospitalisation Details'!I1249),FALSE)</f>
        <v>R1012</v>
      </c>
      <c r="Q1250" s="29">
        <f>VLOOKUP($A1250,'Hospitalisation Details'!$A:$K,COLUMN('Hospitalisation Details'!K1249),FALSE)</f>
        <v>49</v>
      </c>
    </row>
    <row r="1251" spans="1:17" ht="15.75" customHeight="1" x14ac:dyDescent="0.35">
      <c r="A1251" s="26" t="s">
        <v>1289</v>
      </c>
      <c r="B1251" s="11" t="str">
        <f>VLOOKUP(A1251,'Customer Names'!A:E,COLUMN('Customer Names'!D1250),FALSE)</f>
        <v>Ms. Rachel</v>
      </c>
      <c r="C1251" s="11">
        <f>VLOOKUP($A1251,'Medical Examinations'!$A:$J,COLUMN('Medical Examinations'!B1250),FALSE)</f>
        <v>32.229999999999997</v>
      </c>
      <c r="D1251" s="11">
        <f>VLOOKUP($A1251,'Medical Examinations'!$A:$J,COLUMN('Medical Examinations'!C1250),FALSE)</f>
        <v>8.59</v>
      </c>
      <c r="E1251" s="11" t="str">
        <f>VLOOKUP($A1251,'Medical Examinations'!$A:$J,COLUMN('Medical Examinations'!D1250),FALSE)</f>
        <v>No</v>
      </c>
      <c r="F1251" s="11" t="str">
        <f>VLOOKUP($A1251,'Medical Examinations'!$A:$J,COLUMN('Medical Examinations'!E1250),FALSE)</f>
        <v>No</v>
      </c>
      <c r="G1251" s="11" t="str">
        <f>VLOOKUP($A1251,'Medical Examinations'!$A:$J,COLUMN('Medical Examinations'!F1250),FALSE)</f>
        <v>No</v>
      </c>
      <c r="H1251" s="11">
        <f>VLOOKUP($A1251,'Medical Examinations'!$A:$J,COLUMN('Medical Examinations'!G1250),FALSE)</f>
        <v>0</v>
      </c>
      <c r="I1251" s="11" t="str">
        <f>VLOOKUP($A1251,'Medical Examinations'!$A:$J,COLUMN('Medical Examinations'!H1250),FALSE)</f>
        <v>No</v>
      </c>
      <c r="J1251" s="11" t="str">
        <f>VLOOKUP($A1251,'Medical Examinations'!$A:$J,COLUMN('Medical Examinations'!I1250),FALSE)</f>
        <v>Obesity</v>
      </c>
      <c r="K1251" s="11" t="str">
        <f>VLOOKUP($A1251,'Medical Examinations'!$A:$J,COLUMN('Medical Examinations'!J1250),FALSE)</f>
        <v>Diabetes</v>
      </c>
      <c r="L1251" s="27">
        <f>VLOOKUP($A1251,'Hospitalisation Details'!$A:$K,COLUMN('Hospitalisation Details'!J1250),FALSE)</f>
        <v>27198</v>
      </c>
      <c r="M1251" s="28">
        <f>VLOOKUP($A1251,'Hospitalisation Details'!$A:$K,COLUMN('Hospitalisation Details'!F1250),FALSE)</f>
        <v>8871.15</v>
      </c>
      <c r="N1251" s="28" t="str">
        <f>VLOOKUP($A1251,'Hospitalisation Details'!$A:$K,COLUMN('Hospitalisation Details'!G1250),FALSE)</f>
        <v>Tier - 2</v>
      </c>
      <c r="O1251" s="28" t="str">
        <f>VLOOKUP($A1251,'Hospitalisation Details'!$A:$K,COLUMN('Hospitalisation Details'!H1250),FALSE)</f>
        <v>Tier - 3</v>
      </c>
      <c r="P1251" s="28" t="str">
        <f>VLOOKUP($A1251,'Hospitalisation Details'!$A:$K,COLUMN('Hospitalisation Details'!I1250),FALSE)</f>
        <v>R1013</v>
      </c>
      <c r="Q1251" s="29">
        <f>VLOOKUP($A1251,'Hospitalisation Details'!$A:$K,COLUMN('Hospitalisation Details'!K1250),FALSE)</f>
        <v>48</v>
      </c>
    </row>
    <row r="1252" spans="1:17" ht="15.75" customHeight="1" x14ac:dyDescent="0.35">
      <c r="A1252" s="26" t="s">
        <v>1290</v>
      </c>
      <c r="B1252" s="11" t="str">
        <f>VLOOKUP(A1252,'Customer Names'!A:E,COLUMN('Customer Names'!D1251),FALSE)</f>
        <v>Mr. Fritz</v>
      </c>
      <c r="C1252" s="11">
        <f>VLOOKUP($A1252,'Medical Examinations'!$A:$J,COLUMN('Medical Examinations'!B1251),FALSE)</f>
        <v>32.204999999999998</v>
      </c>
      <c r="D1252" s="11">
        <f>VLOOKUP($A1252,'Medical Examinations'!$A:$J,COLUMN('Medical Examinations'!C1251),FALSE)</f>
        <v>6.14</v>
      </c>
      <c r="E1252" s="11" t="str">
        <f>VLOOKUP($A1252,'Medical Examinations'!$A:$J,COLUMN('Medical Examinations'!D1251),FALSE)</f>
        <v>No</v>
      </c>
      <c r="F1252" s="11" t="str">
        <f>VLOOKUP($A1252,'Medical Examinations'!$A:$J,COLUMN('Medical Examinations'!E1251),FALSE)</f>
        <v>No</v>
      </c>
      <c r="G1252" s="11" t="str">
        <f>VLOOKUP($A1252,'Medical Examinations'!$A:$J,COLUMN('Medical Examinations'!F1251),FALSE)</f>
        <v>No</v>
      </c>
      <c r="H1252" s="11">
        <f>VLOOKUP($A1252,'Medical Examinations'!$A:$J,COLUMN('Medical Examinations'!G1251),FALSE)</f>
        <v>2</v>
      </c>
      <c r="I1252" s="11" t="str">
        <f>VLOOKUP($A1252,'Medical Examinations'!$A:$J,COLUMN('Medical Examinations'!H1251),FALSE)</f>
        <v>No</v>
      </c>
      <c r="J1252" s="11" t="str">
        <f>VLOOKUP($A1252,'Medical Examinations'!$A:$J,COLUMN('Medical Examinations'!I1251),FALSE)</f>
        <v>Obesity</v>
      </c>
      <c r="K1252" s="11" t="str">
        <f>VLOOKUP($A1252,'Medical Examinations'!$A:$J,COLUMN('Medical Examinations'!J1251),FALSE)</f>
        <v>Prediabetes</v>
      </c>
      <c r="L1252" s="27">
        <f>VLOOKUP($A1252,'Hospitalisation Details'!$A:$K,COLUMN('Hospitalisation Details'!J1251),FALSE)</f>
        <v>26625</v>
      </c>
      <c r="M1252" s="28">
        <f>VLOOKUP($A1252,'Hospitalisation Details'!$A:$K,COLUMN('Hospitalisation Details'!F1251),FALSE)</f>
        <v>8835.26</v>
      </c>
      <c r="N1252" s="28" t="str">
        <f>VLOOKUP($A1252,'Hospitalisation Details'!$A:$K,COLUMN('Hospitalisation Details'!G1251),FALSE)</f>
        <v>Tier - 3</v>
      </c>
      <c r="O1252" s="28" t="str">
        <f>VLOOKUP($A1252,'Hospitalisation Details'!$A:$K,COLUMN('Hospitalisation Details'!H1251),FALSE)</f>
        <v>Tier - 2</v>
      </c>
      <c r="P1252" s="28" t="str">
        <f>VLOOKUP($A1252,'Hospitalisation Details'!$A:$K,COLUMN('Hospitalisation Details'!I1251),FALSE)</f>
        <v>R1012</v>
      </c>
      <c r="Q1252" s="29">
        <f>VLOOKUP($A1252,'Hospitalisation Details'!$A:$K,COLUMN('Hospitalisation Details'!K1251),FALSE)</f>
        <v>50</v>
      </c>
    </row>
    <row r="1253" spans="1:17" ht="15.75" customHeight="1" x14ac:dyDescent="0.35">
      <c r="A1253" s="26" t="s">
        <v>1291</v>
      </c>
      <c r="B1253" s="11" t="str">
        <f>VLOOKUP(A1253,'Customer Names'!A:E,COLUMN('Customer Names'!D1252),FALSE)</f>
        <v>Mr. Brad</v>
      </c>
      <c r="C1253" s="11">
        <f>VLOOKUP($A1253,'Medical Examinations'!$A:$J,COLUMN('Medical Examinations'!B1252),FALSE)</f>
        <v>26.41</v>
      </c>
      <c r="D1253" s="11">
        <f>VLOOKUP($A1253,'Medical Examinations'!$A:$J,COLUMN('Medical Examinations'!C1252),FALSE)</f>
        <v>4.08</v>
      </c>
      <c r="E1253" s="11" t="str">
        <f>VLOOKUP($A1253,'Medical Examinations'!$A:$J,COLUMN('Medical Examinations'!D1252),FALSE)</f>
        <v>No</v>
      </c>
      <c r="F1253" s="11" t="str">
        <f>VLOOKUP($A1253,'Medical Examinations'!$A:$J,COLUMN('Medical Examinations'!E1252),FALSE)</f>
        <v>No</v>
      </c>
      <c r="G1253" s="11" t="str">
        <f>VLOOKUP($A1253,'Medical Examinations'!$A:$J,COLUMN('Medical Examinations'!F1252),FALSE)</f>
        <v>No</v>
      </c>
      <c r="H1253" s="11">
        <f>VLOOKUP($A1253,'Medical Examinations'!$A:$J,COLUMN('Medical Examinations'!G1252),FALSE)</f>
        <v>2</v>
      </c>
      <c r="I1253" s="11" t="str">
        <f>VLOOKUP($A1253,'Medical Examinations'!$A:$J,COLUMN('Medical Examinations'!H1252),FALSE)</f>
        <v>No</v>
      </c>
      <c r="J1253" s="11" t="str">
        <f>VLOOKUP($A1253,'Medical Examinations'!$A:$J,COLUMN('Medical Examinations'!I1252),FALSE)</f>
        <v>Overweight</v>
      </c>
      <c r="K1253" s="11" t="str">
        <f>VLOOKUP($A1253,'Medical Examinations'!$A:$J,COLUMN('Medical Examinations'!J1252),FALSE)</f>
        <v>Normal</v>
      </c>
      <c r="L1253" s="27">
        <f>VLOOKUP($A1253,'Hospitalisation Details'!$A:$K,COLUMN('Hospitalisation Details'!J1252),FALSE)</f>
        <v>26617</v>
      </c>
      <c r="M1253" s="28">
        <f>VLOOKUP($A1253,'Hospitalisation Details'!$A:$K,COLUMN('Hospitalisation Details'!F1252),FALSE)</f>
        <v>8827.2099999999991</v>
      </c>
      <c r="N1253" s="28" t="str">
        <f>VLOOKUP($A1253,'Hospitalisation Details'!$A:$K,COLUMN('Hospitalisation Details'!G1252),FALSE)</f>
        <v>Tier - 3</v>
      </c>
      <c r="O1253" s="28" t="str">
        <f>VLOOKUP($A1253,'Hospitalisation Details'!$A:$K,COLUMN('Hospitalisation Details'!H1252),FALSE)</f>
        <v>Tier - 1</v>
      </c>
      <c r="P1253" s="28" t="str">
        <f>VLOOKUP($A1253,'Hospitalisation Details'!$A:$K,COLUMN('Hospitalisation Details'!I1252),FALSE)</f>
        <v>R1012</v>
      </c>
      <c r="Q1253" s="29">
        <f>VLOOKUP($A1253,'Hospitalisation Details'!$A:$K,COLUMN('Hospitalisation Details'!K1252),FALSE)</f>
        <v>50</v>
      </c>
    </row>
    <row r="1254" spans="1:17" ht="15.75" customHeight="1" x14ac:dyDescent="0.35">
      <c r="A1254" s="26" t="s">
        <v>1292</v>
      </c>
      <c r="B1254" s="11" t="str">
        <f>VLOOKUP(A1254,'Customer Names'!A:E,COLUMN('Customer Names'!D1253),FALSE)</f>
        <v>Ms. Claire</v>
      </c>
      <c r="C1254" s="11">
        <f>VLOOKUP($A1254,'Medical Examinations'!$A:$J,COLUMN('Medical Examinations'!B1253),FALSE)</f>
        <v>30.2</v>
      </c>
      <c r="D1254" s="11">
        <f>VLOOKUP($A1254,'Medical Examinations'!$A:$J,COLUMN('Medical Examinations'!C1253),FALSE)</f>
        <v>6.25</v>
      </c>
      <c r="E1254" s="11" t="str">
        <f>VLOOKUP($A1254,'Medical Examinations'!$A:$J,COLUMN('Medical Examinations'!D1253),FALSE)</f>
        <v>Yes</v>
      </c>
      <c r="F1254" s="11" t="str">
        <f>VLOOKUP($A1254,'Medical Examinations'!$A:$J,COLUMN('Medical Examinations'!E1253),FALSE)</f>
        <v>No</v>
      </c>
      <c r="G1254" s="11" t="str">
        <f>VLOOKUP($A1254,'Medical Examinations'!$A:$J,COLUMN('Medical Examinations'!F1253),FALSE)</f>
        <v>No</v>
      </c>
      <c r="H1254" s="11">
        <f>VLOOKUP($A1254,'Medical Examinations'!$A:$J,COLUMN('Medical Examinations'!G1253),FALSE)</f>
        <v>0</v>
      </c>
      <c r="I1254" s="11" t="str">
        <f>VLOOKUP($A1254,'Medical Examinations'!$A:$J,COLUMN('Medical Examinations'!H1253),FALSE)</f>
        <v>No</v>
      </c>
      <c r="J1254" s="11" t="str">
        <f>VLOOKUP($A1254,'Medical Examinations'!$A:$J,COLUMN('Medical Examinations'!I1253),FALSE)</f>
        <v>Obesity</v>
      </c>
      <c r="K1254" s="11" t="str">
        <f>VLOOKUP($A1254,'Medical Examinations'!$A:$J,COLUMN('Medical Examinations'!J1253),FALSE)</f>
        <v>Prediabetes</v>
      </c>
      <c r="L1254" s="27">
        <f>VLOOKUP($A1254,'Hospitalisation Details'!$A:$K,COLUMN('Hospitalisation Details'!J1253),FALSE)</f>
        <v>27955</v>
      </c>
      <c r="M1254" s="28">
        <f>VLOOKUP($A1254,'Hospitalisation Details'!$A:$K,COLUMN('Hospitalisation Details'!F1253),FALSE)</f>
        <v>8825.09</v>
      </c>
      <c r="N1254" s="28" t="str">
        <f>VLOOKUP($A1254,'Hospitalisation Details'!$A:$K,COLUMN('Hospitalisation Details'!G1253),FALSE)</f>
        <v>Tier - 2</v>
      </c>
      <c r="O1254" s="28" t="str">
        <f>VLOOKUP($A1254,'Hospitalisation Details'!$A:$K,COLUMN('Hospitalisation Details'!H1253),FALSE)</f>
        <v>Tier - 3</v>
      </c>
      <c r="P1254" s="28" t="str">
        <f>VLOOKUP($A1254,'Hospitalisation Details'!$A:$K,COLUMN('Hospitalisation Details'!I1253),FALSE)</f>
        <v>R1011</v>
      </c>
      <c r="Q1254" s="29">
        <f>VLOOKUP($A1254,'Hospitalisation Details'!$A:$K,COLUMN('Hospitalisation Details'!K1253),FALSE)</f>
        <v>46</v>
      </c>
    </row>
    <row r="1255" spans="1:17" ht="15.75" customHeight="1" x14ac:dyDescent="0.35">
      <c r="A1255" s="26" t="s">
        <v>1293</v>
      </c>
      <c r="B1255" s="11" t="str">
        <f>VLOOKUP(A1255,'Customer Names'!A:E,COLUMN('Customer Names'!D1254),FALSE)</f>
        <v>Mrs. Jennifer</v>
      </c>
      <c r="C1255" s="11">
        <f>VLOOKUP($A1255,'Medical Examinations'!$A:$J,COLUMN('Medical Examinations'!B1254),FALSE)</f>
        <v>31.26</v>
      </c>
      <c r="D1255" s="11">
        <f>VLOOKUP($A1255,'Medical Examinations'!$A:$J,COLUMN('Medical Examinations'!C1254),FALSE)</f>
        <v>5.94</v>
      </c>
      <c r="E1255" s="11" t="str">
        <f>VLOOKUP($A1255,'Medical Examinations'!$A:$J,COLUMN('Medical Examinations'!D1254),FALSE)</f>
        <v>Yes</v>
      </c>
      <c r="F1255" s="11" t="str">
        <f>VLOOKUP($A1255,'Medical Examinations'!$A:$J,COLUMN('Medical Examinations'!E1254),FALSE)</f>
        <v>No</v>
      </c>
      <c r="G1255" s="11" t="str">
        <f>VLOOKUP($A1255,'Medical Examinations'!$A:$J,COLUMN('Medical Examinations'!F1254),FALSE)</f>
        <v>No</v>
      </c>
      <c r="H1255" s="11">
        <f>VLOOKUP($A1255,'Medical Examinations'!$A:$J,COLUMN('Medical Examinations'!G1254),FALSE)</f>
        <v>1</v>
      </c>
      <c r="I1255" s="11" t="str">
        <f>VLOOKUP($A1255,'Medical Examinations'!$A:$J,COLUMN('Medical Examinations'!H1254),FALSE)</f>
        <v>No</v>
      </c>
      <c r="J1255" s="11" t="str">
        <f>VLOOKUP($A1255,'Medical Examinations'!$A:$J,COLUMN('Medical Examinations'!I1254),FALSE)</f>
        <v>Obesity</v>
      </c>
      <c r="K1255" s="11" t="str">
        <f>VLOOKUP($A1255,'Medical Examinations'!$A:$J,COLUMN('Medical Examinations'!J1254),FALSE)</f>
        <v>Prediabetes</v>
      </c>
      <c r="L1255" s="27">
        <f>VLOOKUP($A1255,'Hospitalisation Details'!$A:$K,COLUMN('Hospitalisation Details'!J1254),FALSE)</f>
        <v>32377</v>
      </c>
      <c r="M1255" s="28">
        <f>VLOOKUP($A1255,'Hospitalisation Details'!$A:$K,COLUMN('Hospitalisation Details'!F1254),FALSE)</f>
        <v>8824.27</v>
      </c>
      <c r="N1255" s="28" t="str">
        <f>VLOOKUP($A1255,'Hospitalisation Details'!$A:$K,COLUMN('Hospitalisation Details'!G1254),FALSE)</f>
        <v>Tier - 2</v>
      </c>
      <c r="O1255" s="28" t="str">
        <f>VLOOKUP($A1255,'Hospitalisation Details'!$A:$K,COLUMN('Hospitalisation Details'!H1254),FALSE)</f>
        <v>Tier - 1</v>
      </c>
      <c r="P1255" s="28" t="str">
        <f>VLOOKUP($A1255,'Hospitalisation Details'!$A:$K,COLUMN('Hospitalisation Details'!I1254),FALSE)</f>
        <v>R1025</v>
      </c>
      <c r="Q1255" s="29">
        <f>VLOOKUP($A1255,'Hospitalisation Details'!$A:$K,COLUMN('Hospitalisation Details'!K1254),FALSE)</f>
        <v>34</v>
      </c>
    </row>
    <row r="1256" spans="1:17" ht="15.75" customHeight="1" x14ac:dyDescent="0.35">
      <c r="A1256" s="26" t="s">
        <v>1294</v>
      </c>
      <c r="B1256" s="11" t="str">
        <f>VLOOKUP(A1256,'Customer Names'!A:E,COLUMN('Customer Names'!D1255),FALSE)</f>
        <v>Ms. Maria</v>
      </c>
      <c r="C1256" s="11">
        <f>VLOOKUP($A1256,'Medical Examinations'!$A:$J,COLUMN('Medical Examinations'!B1255),FALSE)</f>
        <v>33.725000000000001</v>
      </c>
      <c r="D1256" s="11">
        <f>VLOOKUP($A1256,'Medical Examinations'!$A:$J,COLUMN('Medical Examinations'!C1255),FALSE)</f>
        <v>6.45</v>
      </c>
      <c r="E1256" s="11" t="str">
        <f>VLOOKUP($A1256,'Medical Examinations'!$A:$J,COLUMN('Medical Examinations'!D1255),FALSE)</f>
        <v>Yes</v>
      </c>
      <c r="F1256" s="11" t="str">
        <f>VLOOKUP($A1256,'Medical Examinations'!$A:$J,COLUMN('Medical Examinations'!E1255),FALSE)</f>
        <v>No</v>
      </c>
      <c r="G1256" s="11" t="str">
        <f>VLOOKUP($A1256,'Medical Examinations'!$A:$J,COLUMN('Medical Examinations'!F1255),FALSE)</f>
        <v>No</v>
      </c>
      <c r="H1256" s="11">
        <f>VLOOKUP($A1256,'Medical Examinations'!$A:$J,COLUMN('Medical Examinations'!G1255),FALSE)</f>
        <v>0</v>
      </c>
      <c r="I1256" s="11" t="str">
        <f>VLOOKUP($A1256,'Medical Examinations'!$A:$J,COLUMN('Medical Examinations'!H1255),FALSE)</f>
        <v>No</v>
      </c>
      <c r="J1256" s="11" t="str">
        <f>VLOOKUP($A1256,'Medical Examinations'!$A:$J,COLUMN('Medical Examinations'!I1255),FALSE)</f>
        <v>Obesity</v>
      </c>
      <c r="K1256" s="11" t="str">
        <f>VLOOKUP($A1256,'Medical Examinations'!$A:$J,COLUMN('Medical Examinations'!J1255),FALSE)</f>
        <v>Prediabetes</v>
      </c>
      <c r="L1256" s="27">
        <f>VLOOKUP($A1256,'Hospitalisation Details'!$A:$K,COLUMN('Hospitalisation Details'!J1255),FALSE)</f>
        <v>28052</v>
      </c>
      <c r="M1256" s="28">
        <f>VLOOKUP($A1256,'Hospitalisation Details'!$A:$K,COLUMN('Hospitalisation Details'!F1255),FALSE)</f>
        <v>8823.99</v>
      </c>
      <c r="N1256" s="28" t="str">
        <f>VLOOKUP($A1256,'Hospitalisation Details'!$A:$K,COLUMN('Hospitalisation Details'!G1255),FALSE)</f>
        <v>Tier - 2</v>
      </c>
      <c r="O1256" s="28" t="str">
        <f>VLOOKUP($A1256,'Hospitalisation Details'!$A:$K,COLUMN('Hospitalisation Details'!H1255),FALSE)</f>
        <v>Tier - 3</v>
      </c>
      <c r="P1256" s="28" t="str">
        <f>VLOOKUP($A1256,'Hospitalisation Details'!$A:$K,COLUMN('Hospitalisation Details'!I1255),FALSE)</f>
        <v>R1024</v>
      </c>
      <c r="Q1256" s="29">
        <f>VLOOKUP($A1256,'Hospitalisation Details'!$A:$K,COLUMN('Hospitalisation Details'!K1255),FALSE)</f>
        <v>46</v>
      </c>
    </row>
    <row r="1257" spans="1:17" ht="15.75" customHeight="1" x14ac:dyDescent="0.35">
      <c r="A1257" s="26" t="s">
        <v>1295</v>
      </c>
      <c r="B1257" s="11" t="str">
        <f>VLOOKUP(A1257,'Customer Names'!A:E,COLUMN('Customer Names'!D1256),FALSE)</f>
        <v>Ms. Katherine</v>
      </c>
      <c r="C1257" s="11">
        <f>VLOOKUP($A1257,'Medical Examinations'!$A:$J,COLUMN('Medical Examinations'!B1256),FALSE)</f>
        <v>28.9</v>
      </c>
      <c r="D1257" s="11">
        <f>VLOOKUP($A1257,'Medical Examinations'!$A:$J,COLUMN('Medical Examinations'!C1256),FALSE)</f>
        <v>5.74</v>
      </c>
      <c r="E1257" s="11" t="str">
        <f>VLOOKUP($A1257,'Medical Examinations'!$A:$J,COLUMN('Medical Examinations'!D1256),FALSE)</f>
        <v>Yes</v>
      </c>
      <c r="F1257" s="11" t="str">
        <f>VLOOKUP($A1257,'Medical Examinations'!$A:$J,COLUMN('Medical Examinations'!E1256),FALSE)</f>
        <v>No</v>
      </c>
      <c r="G1257" s="11" t="str">
        <f>VLOOKUP($A1257,'Medical Examinations'!$A:$J,COLUMN('Medical Examinations'!F1256),FALSE)</f>
        <v>No</v>
      </c>
      <c r="H1257" s="11">
        <f>VLOOKUP($A1257,'Medical Examinations'!$A:$J,COLUMN('Medical Examinations'!G1256),FALSE)</f>
        <v>0</v>
      </c>
      <c r="I1257" s="11" t="str">
        <f>VLOOKUP($A1257,'Medical Examinations'!$A:$J,COLUMN('Medical Examinations'!H1256),FALSE)</f>
        <v>No</v>
      </c>
      <c r="J1257" s="11" t="str">
        <f>VLOOKUP($A1257,'Medical Examinations'!$A:$J,COLUMN('Medical Examinations'!I1256),FALSE)</f>
        <v>Overweight</v>
      </c>
      <c r="K1257" s="11" t="str">
        <f>VLOOKUP($A1257,'Medical Examinations'!$A:$J,COLUMN('Medical Examinations'!J1256),FALSE)</f>
        <v>Prediabetes</v>
      </c>
      <c r="L1257" s="27">
        <f>VLOOKUP($A1257,'Hospitalisation Details'!$A:$K,COLUMN('Hospitalisation Details'!J1256),FALSE)</f>
        <v>27925</v>
      </c>
      <c r="M1257" s="28">
        <f>VLOOKUP($A1257,'Hospitalisation Details'!$A:$K,COLUMN('Hospitalisation Details'!F1256),FALSE)</f>
        <v>8823.2800000000007</v>
      </c>
      <c r="N1257" s="28" t="str">
        <f>VLOOKUP($A1257,'Hospitalisation Details'!$A:$K,COLUMN('Hospitalisation Details'!G1256),FALSE)</f>
        <v>Tier - 2</v>
      </c>
      <c r="O1257" s="28" t="str">
        <f>VLOOKUP($A1257,'Hospitalisation Details'!$A:$K,COLUMN('Hospitalisation Details'!H1256),FALSE)</f>
        <v>Tier - 1</v>
      </c>
      <c r="P1257" s="28" t="str">
        <f>VLOOKUP($A1257,'Hospitalisation Details'!$A:$K,COLUMN('Hospitalisation Details'!I1256),FALSE)</f>
        <v>R1011</v>
      </c>
      <c r="Q1257" s="29">
        <f>VLOOKUP($A1257,'Hospitalisation Details'!$A:$K,COLUMN('Hospitalisation Details'!K1256),FALSE)</f>
        <v>46</v>
      </c>
    </row>
    <row r="1258" spans="1:17" ht="15.75" customHeight="1" x14ac:dyDescent="0.35">
      <c r="A1258" s="26" t="s">
        <v>1296</v>
      </c>
      <c r="B1258" s="11" t="str">
        <f>VLOOKUP(A1258,'Customer Names'!A:E,COLUMN('Customer Names'!D1257),FALSE)</f>
        <v>Mr. Michael</v>
      </c>
      <c r="C1258" s="11">
        <f>VLOOKUP($A1258,'Medical Examinations'!$A:$J,COLUMN('Medical Examinations'!B1257),FALSE)</f>
        <v>45.69</v>
      </c>
      <c r="D1258" s="11">
        <f>VLOOKUP($A1258,'Medical Examinations'!$A:$J,COLUMN('Medical Examinations'!C1257),FALSE)</f>
        <v>4.43</v>
      </c>
      <c r="E1258" s="11" t="str">
        <f>VLOOKUP($A1258,'Medical Examinations'!$A:$J,COLUMN('Medical Examinations'!D1257),FALSE)</f>
        <v>Yes</v>
      </c>
      <c r="F1258" s="11" t="str">
        <f>VLOOKUP($A1258,'Medical Examinations'!$A:$J,COLUMN('Medical Examinations'!E1257),FALSE)</f>
        <v>No</v>
      </c>
      <c r="G1258" s="11" t="str">
        <f>VLOOKUP($A1258,'Medical Examinations'!$A:$J,COLUMN('Medical Examinations'!F1257),FALSE)</f>
        <v>No</v>
      </c>
      <c r="H1258" s="11">
        <f>VLOOKUP($A1258,'Medical Examinations'!$A:$J,COLUMN('Medical Examinations'!G1257),FALSE)</f>
        <v>0</v>
      </c>
      <c r="I1258" s="11" t="str">
        <f>VLOOKUP($A1258,'Medical Examinations'!$A:$J,COLUMN('Medical Examinations'!H1257),FALSE)</f>
        <v>No</v>
      </c>
      <c r="J1258" s="11" t="str">
        <f>VLOOKUP($A1258,'Medical Examinations'!$A:$J,COLUMN('Medical Examinations'!I1257),FALSE)</f>
        <v>Obesity</v>
      </c>
      <c r="K1258" s="11" t="str">
        <f>VLOOKUP($A1258,'Medical Examinations'!$A:$J,COLUMN('Medical Examinations'!J1257),FALSE)</f>
        <v>Normal</v>
      </c>
      <c r="L1258" s="27">
        <f>VLOOKUP($A1258,'Hospitalisation Details'!$A:$K,COLUMN('Hospitalisation Details'!J1257),FALSE)</f>
        <v>37202</v>
      </c>
      <c r="M1258" s="28">
        <f>VLOOKUP($A1258,'Hospitalisation Details'!$A:$K,COLUMN('Hospitalisation Details'!F1257),FALSE)</f>
        <v>8821.8799999999992</v>
      </c>
      <c r="N1258" s="28" t="str">
        <f>VLOOKUP($A1258,'Hospitalisation Details'!$A:$K,COLUMN('Hospitalisation Details'!G1257),FALSE)</f>
        <v>Tier - 2</v>
      </c>
      <c r="O1258" s="28" t="str">
        <f>VLOOKUP($A1258,'Hospitalisation Details'!$A:$K,COLUMN('Hospitalisation Details'!H1257),FALSE)</f>
        <v>Tier - 3</v>
      </c>
      <c r="P1258" s="28" t="str">
        <f>VLOOKUP($A1258,'Hospitalisation Details'!$A:$K,COLUMN('Hospitalisation Details'!I1257),FALSE)</f>
        <v>R1023</v>
      </c>
      <c r="Q1258" s="29">
        <f>VLOOKUP($A1258,'Hospitalisation Details'!$A:$K,COLUMN('Hospitalisation Details'!K1257),FALSE)</f>
        <v>21</v>
      </c>
    </row>
    <row r="1259" spans="1:17" ht="15.75" customHeight="1" x14ac:dyDescent="0.35">
      <c r="A1259" s="26" t="s">
        <v>1297</v>
      </c>
      <c r="B1259" s="11" t="str">
        <f>VLOOKUP(A1259,'Customer Names'!A:E,COLUMN('Customer Names'!D1258),FALSE)</f>
        <v>Ms. Roxanne</v>
      </c>
      <c r="C1259" s="11">
        <f>VLOOKUP($A1259,'Medical Examinations'!$A:$J,COLUMN('Medical Examinations'!B1258),FALSE)</f>
        <v>21.03</v>
      </c>
      <c r="D1259" s="11">
        <f>VLOOKUP($A1259,'Medical Examinations'!$A:$J,COLUMN('Medical Examinations'!C1258),FALSE)</f>
        <v>6.5</v>
      </c>
      <c r="E1259" s="11" t="str">
        <f>VLOOKUP($A1259,'Medical Examinations'!$A:$J,COLUMN('Medical Examinations'!D1258),FALSE)</f>
        <v>No</v>
      </c>
      <c r="F1259" s="11" t="str">
        <f>VLOOKUP($A1259,'Medical Examinations'!$A:$J,COLUMN('Medical Examinations'!E1258),FALSE)</f>
        <v>No</v>
      </c>
      <c r="G1259" s="11" t="str">
        <f>VLOOKUP($A1259,'Medical Examinations'!$A:$J,COLUMN('Medical Examinations'!F1258),FALSE)</f>
        <v>No</v>
      </c>
      <c r="H1259" s="11">
        <f>VLOOKUP($A1259,'Medical Examinations'!$A:$J,COLUMN('Medical Examinations'!G1258),FALSE)</f>
        <v>0</v>
      </c>
      <c r="I1259" s="11" t="str">
        <f>VLOOKUP($A1259,'Medical Examinations'!$A:$J,COLUMN('Medical Examinations'!H1258),FALSE)</f>
        <v>No</v>
      </c>
      <c r="J1259" s="11" t="str">
        <f>VLOOKUP($A1259,'Medical Examinations'!$A:$J,COLUMN('Medical Examinations'!I1258),FALSE)</f>
        <v>Healthy Weight</v>
      </c>
      <c r="K1259" s="11" t="str">
        <f>VLOOKUP($A1259,'Medical Examinations'!$A:$J,COLUMN('Medical Examinations'!J1258),FALSE)</f>
        <v>Diabetes</v>
      </c>
      <c r="L1259" s="27">
        <f>VLOOKUP($A1259,'Hospitalisation Details'!$A:$K,COLUMN('Hospitalisation Details'!J1258),FALSE)</f>
        <v>23983</v>
      </c>
      <c r="M1259" s="28">
        <f>VLOOKUP($A1259,'Hospitalisation Details'!$A:$K,COLUMN('Hospitalisation Details'!F1258),FALSE)</f>
        <v>8800.49</v>
      </c>
      <c r="N1259" s="28" t="str">
        <f>VLOOKUP($A1259,'Hospitalisation Details'!$A:$K,COLUMN('Hospitalisation Details'!G1258),FALSE)</f>
        <v>Tier - 3</v>
      </c>
      <c r="O1259" s="28" t="str">
        <f>VLOOKUP($A1259,'Hospitalisation Details'!$A:$K,COLUMN('Hospitalisation Details'!H1258),FALSE)</f>
        <v>Tier - 2</v>
      </c>
      <c r="P1259" s="28" t="str">
        <f>VLOOKUP($A1259,'Hospitalisation Details'!$A:$K,COLUMN('Hospitalisation Details'!I1258),FALSE)</f>
        <v>R1013</v>
      </c>
      <c r="Q1259" s="29">
        <f>VLOOKUP($A1259,'Hospitalisation Details'!$A:$K,COLUMN('Hospitalisation Details'!K1258),FALSE)</f>
        <v>57</v>
      </c>
    </row>
    <row r="1260" spans="1:17" ht="15.75" customHeight="1" x14ac:dyDescent="0.35">
      <c r="A1260" s="26" t="s">
        <v>1298</v>
      </c>
      <c r="B1260" s="11" t="str">
        <f>VLOOKUP(A1260,'Customer Names'!A:E,COLUMN('Customer Names'!D1259),FALSE)</f>
        <v>Mr. Israel</v>
      </c>
      <c r="C1260" s="11">
        <f>VLOOKUP($A1260,'Medical Examinations'!$A:$J,COLUMN('Medical Examinations'!B1259),FALSE)</f>
        <v>37</v>
      </c>
      <c r="D1260" s="11">
        <f>VLOOKUP($A1260,'Medical Examinations'!$A:$J,COLUMN('Medical Examinations'!C1259),FALSE)</f>
        <v>8.75</v>
      </c>
      <c r="E1260" s="11" t="str">
        <f>VLOOKUP($A1260,'Medical Examinations'!$A:$J,COLUMN('Medical Examinations'!D1259),FALSE)</f>
        <v>No</v>
      </c>
      <c r="F1260" s="11" t="str">
        <f>VLOOKUP($A1260,'Medical Examinations'!$A:$J,COLUMN('Medical Examinations'!E1259),FALSE)</f>
        <v>No</v>
      </c>
      <c r="G1260" s="11" t="str">
        <f>VLOOKUP($A1260,'Medical Examinations'!$A:$J,COLUMN('Medical Examinations'!F1259),FALSE)</f>
        <v>No</v>
      </c>
      <c r="H1260" s="11">
        <f>VLOOKUP($A1260,'Medical Examinations'!$A:$J,COLUMN('Medical Examinations'!G1259),FALSE)</f>
        <v>0</v>
      </c>
      <c r="I1260" s="11" t="str">
        <f>VLOOKUP($A1260,'Medical Examinations'!$A:$J,COLUMN('Medical Examinations'!H1259),FALSE)</f>
        <v>No</v>
      </c>
      <c r="J1260" s="11" t="str">
        <f>VLOOKUP($A1260,'Medical Examinations'!$A:$J,COLUMN('Medical Examinations'!I1259),FALSE)</f>
        <v>Obesity</v>
      </c>
      <c r="K1260" s="11" t="str">
        <f>VLOOKUP($A1260,'Medical Examinations'!$A:$J,COLUMN('Medical Examinations'!J1259),FALSE)</f>
        <v>Diabetes</v>
      </c>
      <c r="L1260" s="27">
        <f>VLOOKUP($A1260,'Hospitalisation Details'!$A:$K,COLUMN('Hospitalisation Details'!J1259),FALSE)</f>
        <v>26102</v>
      </c>
      <c r="M1260" s="28">
        <f>VLOOKUP($A1260,'Hospitalisation Details'!$A:$K,COLUMN('Hospitalisation Details'!F1259),FALSE)</f>
        <v>8798.59</v>
      </c>
      <c r="N1260" s="28" t="str">
        <f>VLOOKUP($A1260,'Hospitalisation Details'!$A:$K,COLUMN('Hospitalisation Details'!G1259),FALSE)</f>
        <v>Tier - 2</v>
      </c>
      <c r="O1260" s="28" t="str">
        <f>VLOOKUP($A1260,'Hospitalisation Details'!$A:$K,COLUMN('Hospitalisation Details'!H1259),FALSE)</f>
        <v>Tier - 1</v>
      </c>
      <c r="P1260" s="28" t="str">
        <f>VLOOKUP($A1260,'Hospitalisation Details'!$A:$K,COLUMN('Hospitalisation Details'!I1259),FALSE)</f>
        <v>R1011</v>
      </c>
      <c r="Q1260" s="29">
        <f>VLOOKUP($A1260,'Hospitalisation Details'!$A:$K,COLUMN('Hospitalisation Details'!K1259),FALSE)</f>
        <v>51</v>
      </c>
    </row>
    <row r="1261" spans="1:17" ht="15.75" customHeight="1" x14ac:dyDescent="0.35">
      <c r="A1261" s="26" t="s">
        <v>1299</v>
      </c>
      <c r="B1261" s="11" t="str">
        <f>VLOOKUP(A1261,'Customer Names'!A:E,COLUMN('Customer Names'!D1260),FALSE)</f>
        <v>Mr. Samalya</v>
      </c>
      <c r="C1261" s="11">
        <f>VLOOKUP($A1261,'Medical Examinations'!$A:$J,COLUMN('Medical Examinations'!B1260),FALSE)</f>
        <v>25.4</v>
      </c>
      <c r="D1261" s="11">
        <f>VLOOKUP($A1261,'Medical Examinations'!$A:$J,COLUMN('Medical Examinations'!C1260),FALSE)</f>
        <v>11.96</v>
      </c>
      <c r="E1261" s="11" t="str">
        <f>VLOOKUP($A1261,'Medical Examinations'!$A:$J,COLUMN('Medical Examinations'!D1260),FALSE)</f>
        <v>No</v>
      </c>
      <c r="F1261" s="11" t="str">
        <f>VLOOKUP($A1261,'Medical Examinations'!$A:$J,COLUMN('Medical Examinations'!E1260),FALSE)</f>
        <v>No</v>
      </c>
      <c r="G1261" s="11" t="str">
        <f>VLOOKUP($A1261,'Medical Examinations'!$A:$J,COLUMN('Medical Examinations'!F1260),FALSE)</f>
        <v>No</v>
      </c>
      <c r="H1261" s="11">
        <f>VLOOKUP($A1261,'Medical Examinations'!$A:$J,COLUMN('Medical Examinations'!G1260),FALSE)</f>
        <v>0</v>
      </c>
      <c r="I1261" s="11" t="str">
        <f>VLOOKUP($A1261,'Medical Examinations'!$A:$J,COLUMN('Medical Examinations'!H1260),FALSE)</f>
        <v>No</v>
      </c>
      <c r="J1261" s="11" t="str">
        <f>VLOOKUP($A1261,'Medical Examinations'!$A:$J,COLUMN('Medical Examinations'!I1260),FALSE)</f>
        <v>Overweight</v>
      </c>
      <c r="K1261" s="11" t="str">
        <f>VLOOKUP($A1261,'Medical Examinations'!$A:$J,COLUMN('Medical Examinations'!J1260),FALSE)</f>
        <v>Diabetes</v>
      </c>
      <c r="L1261" s="27">
        <f>VLOOKUP($A1261,'Hospitalisation Details'!$A:$K,COLUMN('Hospitalisation Details'!J1260),FALSE)</f>
        <v>26168</v>
      </c>
      <c r="M1261" s="28">
        <f>VLOOKUP($A1261,'Hospitalisation Details'!$A:$K,COLUMN('Hospitalisation Details'!F1260),FALSE)</f>
        <v>8782.4699999999993</v>
      </c>
      <c r="N1261" s="28" t="str">
        <f>VLOOKUP($A1261,'Hospitalisation Details'!$A:$K,COLUMN('Hospitalisation Details'!G1260),FALSE)</f>
        <v>Tier - 2</v>
      </c>
      <c r="O1261" s="28" t="str">
        <f>VLOOKUP($A1261,'Hospitalisation Details'!$A:$K,COLUMN('Hospitalisation Details'!H1260),FALSE)</f>
        <v>Tier - 3</v>
      </c>
      <c r="P1261" s="28" t="str">
        <f>VLOOKUP($A1261,'Hospitalisation Details'!$A:$K,COLUMN('Hospitalisation Details'!I1260),FALSE)</f>
        <v>R1011</v>
      </c>
      <c r="Q1261" s="29">
        <f>VLOOKUP($A1261,'Hospitalisation Details'!$A:$K,COLUMN('Hospitalisation Details'!K1260),FALSE)</f>
        <v>51</v>
      </c>
    </row>
    <row r="1262" spans="1:17" ht="15.75" customHeight="1" x14ac:dyDescent="0.35">
      <c r="A1262" s="26" t="s">
        <v>1300</v>
      </c>
      <c r="B1262" s="11" t="str">
        <f>VLOOKUP(A1262,'Customer Names'!A:E,COLUMN('Customer Names'!D1261),FALSE)</f>
        <v>Mr. Peter</v>
      </c>
      <c r="C1262" s="11">
        <f>VLOOKUP($A1262,'Medical Examinations'!$A:$J,COLUMN('Medical Examinations'!B1261),FALSE)</f>
        <v>32.299999999999997</v>
      </c>
      <c r="D1262" s="11">
        <f>VLOOKUP($A1262,'Medical Examinations'!$A:$J,COLUMN('Medical Examinations'!C1261),FALSE)</f>
        <v>10.54</v>
      </c>
      <c r="E1262" s="11" t="str">
        <f>VLOOKUP($A1262,'Medical Examinations'!$A:$J,COLUMN('Medical Examinations'!D1261),FALSE)</f>
        <v>No</v>
      </c>
      <c r="F1262" s="11" t="str">
        <f>VLOOKUP($A1262,'Medical Examinations'!$A:$J,COLUMN('Medical Examinations'!E1261),FALSE)</f>
        <v>No</v>
      </c>
      <c r="G1262" s="11" t="str">
        <f>VLOOKUP($A1262,'Medical Examinations'!$A:$J,COLUMN('Medical Examinations'!F1261),FALSE)</f>
        <v>No</v>
      </c>
      <c r="H1262" s="11">
        <f>VLOOKUP($A1262,'Medical Examinations'!$A:$J,COLUMN('Medical Examinations'!G1261),FALSE)</f>
        <v>0</v>
      </c>
      <c r="I1262" s="11" t="str">
        <f>VLOOKUP($A1262,'Medical Examinations'!$A:$J,COLUMN('Medical Examinations'!H1261),FALSE)</f>
        <v>No</v>
      </c>
      <c r="J1262" s="11" t="str">
        <f>VLOOKUP($A1262,'Medical Examinations'!$A:$J,COLUMN('Medical Examinations'!I1261),FALSE)</f>
        <v>Obesity</v>
      </c>
      <c r="K1262" s="11" t="str">
        <f>VLOOKUP($A1262,'Medical Examinations'!$A:$J,COLUMN('Medical Examinations'!J1261),FALSE)</f>
        <v>Diabetes</v>
      </c>
      <c r="L1262" s="27">
        <f>VLOOKUP($A1262,'Hospitalisation Details'!$A:$K,COLUMN('Hospitalisation Details'!J1261),FALSE)</f>
        <v>27278</v>
      </c>
      <c r="M1262" s="28">
        <f>VLOOKUP($A1262,'Hospitalisation Details'!$A:$K,COLUMN('Hospitalisation Details'!F1261),FALSE)</f>
        <v>8765.25</v>
      </c>
      <c r="N1262" s="28" t="str">
        <f>VLOOKUP($A1262,'Hospitalisation Details'!$A:$K,COLUMN('Hospitalisation Details'!G1261),FALSE)</f>
        <v>Tier - 2</v>
      </c>
      <c r="O1262" s="28" t="str">
        <f>VLOOKUP($A1262,'Hospitalisation Details'!$A:$K,COLUMN('Hospitalisation Details'!H1261),FALSE)</f>
        <v>Tier - 3</v>
      </c>
      <c r="P1262" s="28" t="str">
        <f>VLOOKUP($A1262,'Hospitalisation Details'!$A:$K,COLUMN('Hospitalisation Details'!I1261),FALSE)</f>
        <v>R1012</v>
      </c>
      <c r="Q1262" s="29">
        <f>VLOOKUP($A1262,'Hospitalisation Details'!$A:$K,COLUMN('Hospitalisation Details'!K1261),FALSE)</f>
        <v>48</v>
      </c>
    </row>
    <row r="1263" spans="1:17" ht="15.75" customHeight="1" x14ac:dyDescent="0.35">
      <c r="A1263" s="26" t="s">
        <v>1301</v>
      </c>
      <c r="B1263" s="11" t="str">
        <f>VLOOKUP(A1263,'Customer Names'!A:E,COLUMN('Customer Names'!D1262),FALSE)</f>
        <v>Ms. Alicia</v>
      </c>
      <c r="C1263" s="11">
        <f>VLOOKUP($A1263,'Medical Examinations'!$A:$J,COLUMN('Medical Examinations'!B1262),FALSE)</f>
        <v>23.94</v>
      </c>
      <c r="D1263" s="11">
        <f>VLOOKUP($A1263,'Medical Examinations'!$A:$J,COLUMN('Medical Examinations'!C1262),FALSE)</f>
        <v>4.54</v>
      </c>
      <c r="E1263" s="11" t="str">
        <f>VLOOKUP($A1263,'Medical Examinations'!$A:$J,COLUMN('Medical Examinations'!D1262),FALSE)</f>
        <v>Yes</v>
      </c>
      <c r="F1263" s="11" t="str">
        <f>VLOOKUP($A1263,'Medical Examinations'!$A:$J,COLUMN('Medical Examinations'!E1262),FALSE)</f>
        <v>No</v>
      </c>
      <c r="G1263" s="11" t="str">
        <f>VLOOKUP($A1263,'Medical Examinations'!$A:$J,COLUMN('Medical Examinations'!F1262),FALSE)</f>
        <v>Yes</v>
      </c>
      <c r="H1263" s="11">
        <f>VLOOKUP($A1263,'Medical Examinations'!$A:$J,COLUMN('Medical Examinations'!G1262),FALSE)</f>
        <v>1</v>
      </c>
      <c r="I1263" s="11" t="str">
        <f>VLOOKUP($A1263,'Medical Examinations'!$A:$J,COLUMN('Medical Examinations'!H1262),FALSE)</f>
        <v>No</v>
      </c>
      <c r="J1263" s="11" t="str">
        <f>VLOOKUP($A1263,'Medical Examinations'!$A:$J,COLUMN('Medical Examinations'!I1262),FALSE)</f>
        <v>Healthy Weight</v>
      </c>
      <c r="K1263" s="11" t="str">
        <f>VLOOKUP($A1263,'Medical Examinations'!$A:$J,COLUMN('Medical Examinations'!J1262),FALSE)</f>
        <v>Normal</v>
      </c>
      <c r="L1263" s="27">
        <f>VLOOKUP($A1263,'Hospitalisation Details'!$A:$K,COLUMN('Hospitalisation Details'!J1262),FALSE)</f>
        <v>25455</v>
      </c>
      <c r="M1263" s="28">
        <f>VLOOKUP($A1263,'Hospitalisation Details'!$A:$K,COLUMN('Hospitalisation Details'!F1262),FALSE)</f>
        <v>8760.1200000000008</v>
      </c>
      <c r="N1263" s="28" t="str">
        <f>VLOOKUP($A1263,'Hospitalisation Details'!$A:$K,COLUMN('Hospitalisation Details'!G1262),FALSE)</f>
        <v>Tier - 2</v>
      </c>
      <c r="O1263" s="28" t="str">
        <f>VLOOKUP($A1263,'Hospitalisation Details'!$A:$K,COLUMN('Hospitalisation Details'!H1262),FALSE)</f>
        <v>Tier - 1</v>
      </c>
      <c r="P1263" s="28" t="str">
        <f>VLOOKUP($A1263,'Hospitalisation Details'!$A:$K,COLUMN('Hospitalisation Details'!I1262),FALSE)</f>
        <v>R1013</v>
      </c>
      <c r="Q1263" s="29">
        <f>VLOOKUP($A1263,'Hospitalisation Details'!$A:$K,COLUMN('Hospitalisation Details'!K1262),FALSE)</f>
        <v>53</v>
      </c>
    </row>
    <row r="1264" spans="1:17" ht="15.75" customHeight="1" x14ac:dyDescent="0.35">
      <c r="A1264" s="26" t="s">
        <v>1302</v>
      </c>
      <c r="B1264" s="11" t="str">
        <f>VLOOKUP(A1264,'Customer Names'!A:E,COLUMN('Customer Names'!D1263),FALSE)</f>
        <v>Ms. Sarah</v>
      </c>
      <c r="C1264" s="11">
        <f>VLOOKUP($A1264,'Medical Examinations'!$A:$J,COLUMN('Medical Examinations'!B1263),FALSE)</f>
        <v>46.4</v>
      </c>
      <c r="D1264" s="11">
        <f>VLOOKUP($A1264,'Medical Examinations'!$A:$J,COLUMN('Medical Examinations'!C1263),FALSE)</f>
        <v>5.71</v>
      </c>
      <c r="E1264" s="11" t="str">
        <f>VLOOKUP($A1264,'Medical Examinations'!$A:$J,COLUMN('Medical Examinations'!D1263),FALSE)</f>
        <v>No</v>
      </c>
      <c r="F1264" s="11" t="str">
        <f>VLOOKUP($A1264,'Medical Examinations'!$A:$J,COLUMN('Medical Examinations'!E1263),FALSE)</f>
        <v>No</v>
      </c>
      <c r="G1264" s="11" t="str">
        <f>VLOOKUP($A1264,'Medical Examinations'!$A:$J,COLUMN('Medical Examinations'!F1263),FALSE)</f>
        <v>No</v>
      </c>
      <c r="H1264" s="11">
        <f>VLOOKUP($A1264,'Medical Examinations'!$A:$J,COLUMN('Medical Examinations'!G1263),FALSE)</f>
        <v>0</v>
      </c>
      <c r="I1264" s="11" t="str">
        <f>VLOOKUP($A1264,'Medical Examinations'!$A:$J,COLUMN('Medical Examinations'!H1263),FALSE)</f>
        <v>No</v>
      </c>
      <c r="J1264" s="11" t="str">
        <f>VLOOKUP($A1264,'Medical Examinations'!$A:$J,COLUMN('Medical Examinations'!I1263),FALSE)</f>
        <v>Obesity</v>
      </c>
      <c r="K1264" s="11" t="str">
        <f>VLOOKUP($A1264,'Medical Examinations'!$A:$J,COLUMN('Medical Examinations'!J1263),FALSE)</f>
        <v>Prediabetes</v>
      </c>
      <c r="L1264" s="27">
        <f>VLOOKUP($A1264,'Hospitalisation Details'!$A:$K,COLUMN('Hospitalisation Details'!J1263),FALSE)</f>
        <v>36395</v>
      </c>
      <c r="M1264" s="28">
        <f>VLOOKUP($A1264,'Hospitalisation Details'!$A:$K,COLUMN('Hospitalisation Details'!F1263),FALSE)</f>
        <v>8747.68</v>
      </c>
      <c r="N1264" s="28" t="str">
        <f>VLOOKUP($A1264,'Hospitalisation Details'!$A:$K,COLUMN('Hospitalisation Details'!G1263),FALSE)</f>
        <v>Tier - 2</v>
      </c>
      <c r="O1264" s="28" t="str">
        <f>VLOOKUP($A1264,'Hospitalisation Details'!$A:$K,COLUMN('Hospitalisation Details'!H1263),FALSE)</f>
        <v>Tier - 3</v>
      </c>
      <c r="P1264" s="28" t="str">
        <f>VLOOKUP($A1264,'Hospitalisation Details'!$A:$K,COLUMN('Hospitalisation Details'!I1263),FALSE)</f>
        <v>R1011</v>
      </c>
      <c r="Q1264" s="29">
        <f>VLOOKUP($A1264,'Hospitalisation Details'!$A:$K,COLUMN('Hospitalisation Details'!K1263),FALSE)</f>
        <v>23</v>
      </c>
    </row>
    <row r="1265" spans="1:17" ht="15.75" customHeight="1" x14ac:dyDescent="0.35">
      <c r="A1265" s="26" t="s">
        <v>1303</v>
      </c>
      <c r="B1265" s="11" t="str">
        <f>VLOOKUP(A1265,'Customer Names'!A:E,COLUMN('Customer Names'!D1264),FALSE)</f>
        <v>Mr. Guomin</v>
      </c>
      <c r="C1265" s="11">
        <f>VLOOKUP($A1265,'Medical Examinations'!$A:$J,COLUMN('Medical Examinations'!B1264),FALSE)</f>
        <v>40.375</v>
      </c>
      <c r="D1265" s="11">
        <f>VLOOKUP($A1265,'Medical Examinations'!$A:$J,COLUMN('Medical Examinations'!C1264),FALSE)</f>
        <v>6.25</v>
      </c>
      <c r="E1265" s="11" t="str">
        <f>VLOOKUP($A1265,'Medical Examinations'!$A:$J,COLUMN('Medical Examinations'!D1264),FALSE)</f>
        <v>Yes</v>
      </c>
      <c r="F1265" s="11" t="str">
        <f>VLOOKUP($A1265,'Medical Examinations'!$A:$J,COLUMN('Medical Examinations'!E1264),FALSE)</f>
        <v>No</v>
      </c>
      <c r="G1265" s="11" t="str">
        <f>VLOOKUP($A1265,'Medical Examinations'!$A:$J,COLUMN('Medical Examinations'!F1264),FALSE)</f>
        <v>No</v>
      </c>
      <c r="H1265" s="11">
        <f>VLOOKUP($A1265,'Medical Examinations'!$A:$J,COLUMN('Medical Examinations'!G1264),FALSE)</f>
        <v>0</v>
      </c>
      <c r="I1265" s="11" t="str">
        <f>VLOOKUP($A1265,'Medical Examinations'!$A:$J,COLUMN('Medical Examinations'!H1264),FALSE)</f>
        <v>No</v>
      </c>
      <c r="J1265" s="11" t="str">
        <f>VLOOKUP($A1265,'Medical Examinations'!$A:$J,COLUMN('Medical Examinations'!I1264),FALSE)</f>
        <v>Obesity</v>
      </c>
      <c r="K1265" s="11" t="str">
        <f>VLOOKUP($A1265,'Medical Examinations'!$A:$J,COLUMN('Medical Examinations'!J1264),FALSE)</f>
        <v>Prediabetes</v>
      </c>
      <c r="L1265" s="27">
        <f>VLOOKUP($A1265,'Hospitalisation Details'!$A:$K,COLUMN('Hospitalisation Details'!J1264),FALSE)</f>
        <v>27928</v>
      </c>
      <c r="M1265" s="28">
        <f>VLOOKUP($A1265,'Hospitalisation Details'!$A:$K,COLUMN('Hospitalisation Details'!F1264),FALSE)</f>
        <v>8733.23</v>
      </c>
      <c r="N1265" s="28" t="str">
        <f>VLOOKUP($A1265,'Hospitalisation Details'!$A:$K,COLUMN('Hospitalisation Details'!G1264),FALSE)</f>
        <v>Tier - 2</v>
      </c>
      <c r="O1265" s="28" t="str">
        <f>VLOOKUP($A1265,'Hospitalisation Details'!$A:$K,COLUMN('Hospitalisation Details'!H1264),FALSE)</f>
        <v>Tier - 3</v>
      </c>
      <c r="P1265" s="28" t="str">
        <f>VLOOKUP($A1265,'Hospitalisation Details'!$A:$K,COLUMN('Hospitalisation Details'!I1264),FALSE)</f>
        <v>R1012</v>
      </c>
      <c r="Q1265" s="29">
        <f>VLOOKUP($A1265,'Hospitalisation Details'!$A:$K,COLUMN('Hospitalisation Details'!K1264),FALSE)</f>
        <v>46</v>
      </c>
    </row>
    <row r="1266" spans="1:17" ht="15.75" customHeight="1" x14ac:dyDescent="0.35">
      <c r="A1266" s="26" t="s">
        <v>1304</v>
      </c>
      <c r="B1266" s="11" t="str">
        <f>VLOOKUP(A1266,'Customer Names'!A:E,COLUMN('Customer Names'!D1265),FALSE)</f>
        <v>Mr. Javier</v>
      </c>
      <c r="C1266" s="11">
        <f>VLOOKUP($A1266,'Medical Examinations'!$A:$J,COLUMN('Medical Examinations'!B1265),FALSE)</f>
        <v>28.7</v>
      </c>
      <c r="D1266" s="11">
        <f>VLOOKUP($A1266,'Medical Examinations'!$A:$J,COLUMN('Medical Examinations'!C1265),FALSE)</f>
        <v>9.4700000000000006</v>
      </c>
      <c r="E1266" s="11" t="str">
        <f>VLOOKUP($A1266,'Medical Examinations'!$A:$J,COLUMN('Medical Examinations'!D1265),FALSE)</f>
        <v>No</v>
      </c>
      <c r="F1266" s="11" t="str">
        <f>VLOOKUP($A1266,'Medical Examinations'!$A:$J,COLUMN('Medical Examinations'!E1265),FALSE)</f>
        <v>No</v>
      </c>
      <c r="G1266" s="11" t="str">
        <f>VLOOKUP($A1266,'Medical Examinations'!$A:$J,COLUMN('Medical Examinations'!F1265),FALSE)</f>
        <v>No</v>
      </c>
      <c r="H1266" s="11">
        <f>VLOOKUP($A1266,'Medical Examinations'!$A:$J,COLUMN('Medical Examinations'!G1265),FALSE)</f>
        <v>2</v>
      </c>
      <c r="I1266" s="11" t="str">
        <f>VLOOKUP($A1266,'Medical Examinations'!$A:$J,COLUMN('Medical Examinations'!H1265),FALSE)</f>
        <v>No</v>
      </c>
      <c r="J1266" s="11" t="str">
        <f>VLOOKUP($A1266,'Medical Examinations'!$A:$J,COLUMN('Medical Examinations'!I1265),FALSE)</f>
        <v>Overweight</v>
      </c>
      <c r="K1266" s="11" t="str">
        <f>VLOOKUP($A1266,'Medical Examinations'!$A:$J,COLUMN('Medical Examinations'!J1265),FALSE)</f>
        <v>Diabetes</v>
      </c>
      <c r="L1266" s="27">
        <f>VLOOKUP($A1266,'Hospitalisation Details'!$A:$K,COLUMN('Hospitalisation Details'!J1265),FALSE)</f>
        <v>26840</v>
      </c>
      <c r="M1266" s="28">
        <f>VLOOKUP($A1266,'Hospitalisation Details'!$A:$K,COLUMN('Hospitalisation Details'!F1265),FALSE)</f>
        <v>8703.4599999999991</v>
      </c>
      <c r="N1266" s="28" t="str">
        <f>VLOOKUP($A1266,'Hospitalisation Details'!$A:$K,COLUMN('Hospitalisation Details'!G1265),FALSE)</f>
        <v>Tier - 3</v>
      </c>
      <c r="O1266" s="28" t="str">
        <f>VLOOKUP($A1266,'Hospitalisation Details'!$A:$K,COLUMN('Hospitalisation Details'!H1265),FALSE)</f>
        <v>Tier - 3</v>
      </c>
      <c r="P1266" s="28" t="str">
        <f>VLOOKUP($A1266,'Hospitalisation Details'!$A:$K,COLUMN('Hospitalisation Details'!I1265),FALSE)</f>
        <v>R1011</v>
      </c>
      <c r="Q1266" s="29">
        <f>VLOOKUP($A1266,'Hospitalisation Details'!$A:$K,COLUMN('Hospitalisation Details'!K1265),FALSE)</f>
        <v>49</v>
      </c>
    </row>
    <row r="1267" spans="1:17" ht="15.75" customHeight="1" x14ac:dyDescent="0.35">
      <c r="A1267" s="26" t="s">
        <v>1305</v>
      </c>
      <c r="B1267" s="11" t="str">
        <f>VLOOKUP(A1267,'Customer Names'!A:E,COLUMN('Customer Names'!D1266),FALSE)</f>
        <v>Mr. Matt</v>
      </c>
      <c r="C1267" s="11">
        <f>VLOOKUP($A1267,'Medical Examinations'!$A:$J,COLUMN('Medical Examinations'!B1266),FALSE)</f>
        <v>26.63</v>
      </c>
      <c r="D1267" s="11">
        <f>VLOOKUP($A1267,'Medical Examinations'!$A:$J,COLUMN('Medical Examinations'!C1266),FALSE)</f>
        <v>5.7</v>
      </c>
      <c r="E1267" s="11" t="str">
        <f>VLOOKUP($A1267,'Medical Examinations'!$A:$J,COLUMN('Medical Examinations'!D1266),FALSE)</f>
        <v>No</v>
      </c>
      <c r="F1267" s="11" t="str">
        <f>VLOOKUP($A1267,'Medical Examinations'!$A:$J,COLUMN('Medical Examinations'!E1266),FALSE)</f>
        <v>No</v>
      </c>
      <c r="G1267" s="11" t="str">
        <f>VLOOKUP($A1267,'Medical Examinations'!$A:$J,COLUMN('Medical Examinations'!F1266),FALSE)</f>
        <v>No</v>
      </c>
      <c r="H1267" s="11">
        <f>VLOOKUP($A1267,'Medical Examinations'!$A:$J,COLUMN('Medical Examinations'!G1266),FALSE)</f>
        <v>0</v>
      </c>
      <c r="I1267" s="11" t="str">
        <f>VLOOKUP($A1267,'Medical Examinations'!$A:$J,COLUMN('Medical Examinations'!H1266),FALSE)</f>
        <v>No</v>
      </c>
      <c r="J1267" s="11" t="str">
        <f>VLOOKUP($A1267,'Medical Examinations'!$A:$J,COLUMN('Medical Examinations'!I1266),FALSE)</f>
        <v>Overweight</v>
      </c>
      <c r="K1267" s="11" t="str">
        <f>VLOOKUP($A1267,'Medical Examinations'!$A:$J,COLUMN('Medical Examinations'!J1266),FALSE)</f>
        <v>Prediabetes</v>
      </c>
      <c r="L1267" s="27">
        <f>VLOOKUP($A1267,'Hospitalisation Details'!$A:$K,COLUMN('Hospitalisation Details'!J1266),FALSE)</f>
        <v>29522</v>
      </c>
      <c r="M1267" s="28">
        <f>VLOOKUP($A1267,'Hospitalisation Details'!$A:$K,COLUMN('Hospitalisation Details'!F1266),FALSE)</f>
        <v>8701.84</v>
      </c>
      <c r="N1267" s="28" t="str">
        <f>VLOOKUP($A1267,'Hospitalisation Details'!$A:$K,COLUMN('Hospitalisation Details'!G1266),FALSE)</f>
        <v>Tier - 2</v>
      </c>
      <c r="O1267" s="28" t="str">
        <f>VLOOKUP($A1267,'Hospitalisation Details'!$A:$K,COLUMN('Hospitalisation Details'!H1266),FALSE)</f>
        <v>Tier - 3</v>
      </c>
      <c r="P1267" s="28" t="str">
        <f>VLOOKUP($A1267,'Hospitalisation Details'!$A:$K,COLUMN('Hospitalisation Details'!I1266),FALSE)</f>
        <v>R1021</v>
      </c>
      <c r="Q1267" s="29">
        <f>VLOOKUP($A1267,'Hospitalisation Details'!$A:$K,COLUMN('Hospitalisation Details'!K1266),FALSE)</f>
        <v>42</v>
      </c>
    </row>
    <row r="1268" spans="1:17" ht="15.75" customHeight="1" x14ac:dyDescent="0.35">
      <c r="A1268" s="26" t="s">
        <v>1306</v>
      </c>
      <c r="B1268" s="11" t="str">
        <f>VLOOKUP(A1268,'Customer Names'!A:E,COLUMN('Customer Names'!D1267),FALSE)</f>
        <v>Mr. Thomas</v>
      </c>
      <c r="C1268" s="11">
        <f>VLOOKUP($A1268,'Medical Examinations'!$A:$J,COLUMN('Medical Examinations'!B1267),FALSE)</f>
        <v>22.515000000000001</v>
      </c>
      <c r="D1268" s="11">
        <f>VLOOKUP($A1268,'Medical Examinations'!$A:$J,COLUMN('Medical Examinations'!C1267),FALSE)</f>
        <v>11.18</v>
      </c>
      <c r="E1268" s="11" t="str">
        <f>VLOOKUP($A1268,'Medical Examinations'!$A:$J,COLUMN('Medical Examinations'!D1267),FALSE)</f>
        <v>No</v>
      </c>
      <c r="F1268" s="11" t="str">
        <f>VLOOKUP($A1268,'Medical Examinations'!$A:$J,COLUMN('Medical Examinations'!E1267),FALSE)</f>
        <v>No</v>
      </c>
      <c r="G1268" s="11" t="str">
        <f>VLOOKUP($A1268,'Medical Examinations'!$A:$J,COLUMN('Medical Examinations'!F1267),FALSE)</f>
        <v>No</v>
      </c>
      <c r="H1268" s="11">
        <f>VLOOKUP($A1268,'Medical Examinations'!$A:$J,COLUMN('Medical Examinations'!G1267),FALSE)</f>
        <v>2</v>
      </c>
      <c r="I1268" s="11" t="str">
        <f>VLOOKUP($A1268,'Medical Examinations'!$A:$J,COLUMN('Medical Examinations'!H1267),FALSE)</f>
        <v>No</v>
      </c>
      <c r="J1268" s="11" t="str">
        <f>VLOOKUP($A1268,'Medical Examinations'!$A:$J,COLUMN('Medical Examinations'!I1267),FALSE)</f>
        <v>Healthy Weight</v>
      </c>
      <c r="K1268" s="11" t="str">
        <f>VLOOKUP($A1268,'Medical Examinations'!$A:$J,COLUMN('Medical Examinations'!J1267),FALSE)</f>
        <v>Diabetes</v>
      </c>
      <c r="L1268" s="27">
        <f>VLOOKUP($A1268,'Hospitalisation Details'!$A:$K,COLUMN('Hospitalisation Details'!J1267),FALSE)</f>
        <v>26948</v>
      </c>
      <c r="M1268" s="28">
        <f>VLOOKUP($A1268,'Hospitalisation Details'!$A:$K,COLUMN('Hospitalisation Details'!F1267),FALSE)</f>
        <v>8688.86</v>
      </c>
      <c r="N1268" s="28" t="str">
        <f>VLOOKUP($A1268,'Hospitalisation Details'!$A:$K,COLUMN('Hospitalisation Details'!G1267),FALSE)</f>
        <v>Tier - 2</v>
      </c>
      <c r="O1268" s="28" t="str">
        <f>VLOOKUP($A1268,'Hospitalisation Details'!$A:$K,COLUMN('Hospitalisation Details'!H1267),FALSE)</f>
        <v>Tier - 1</v>
      </c>
      <c r="P1268" s="28" t="str">
        <f>VLOOKUP($A1268,'Hospitalisation Details'!$A:$K,COLUMN('Hospitalisation Details'!I1267),FALSE)</f>
        <v>R1017</v>
      </c>
      <c r="Q1268" s="29">
        <f>VLOOKUP($A1268,'Hospitalisation Details'!$A:$K,COLUMN('Hospitalisation Details'!K1267),FALSE)</f>
        <v>49</v>
      </c>
    </row>
    <row r="1269" spans="1:17" ht="15.75" customHeight="1" x14ac:dyDescent="0.35">
      <c r="A1269" s="26" t="s">
        <v>1307</v>
      </c>
      <c r="B1269" s="11" t="str">
        <f>VLOOKUP(A1269,'Customer Names'!A:E,COLUMN('Customer Names'!D1268),FALSE)</f>
        <v>Ms. Martha</v>
      </c>
      <c r="C1269" s="11">
        <f>VLOOKUP($A1269,'Medical Examinations'!$A:$J,COLUMN('Medical Examinations'!B1268),FALSE)</f>
        <v>36.575000000000003</v>
      </c>
      <c r="D1269" s="11">
        <f>VLOOKUP($A1269,'Medical Examinations'!$A:$J,COLUMN('Medical Examinations'!C1268),FALSE)</f>
        <v>10.98</v>
      </c>
      <c r="E1269" s="11" t="str">
        <f>VLOOKUP($A1269,'Medical Examinations'!$A:$J,COLUMN('Medical Examinations'!D1268),FALSE)</f>
        <v>No</v>
      </c>
      <c r="F1269" s="11" t="str">
        <f>VLOOKUP($A1269,'Medical Examinations'!$A:$J,COLUMN('Medical Examinations'!E1268),FALSE)</f>
        <v>No</v>
      </c>
      <c r="G1269" s="11" t="str">
        <f>VLOOKUP($A1269,'Medical Examinations'!$A:$J,COLUMN('Medical Examinations'!F1268),FALSE)</f>
        <v>No</v>
      </c>
      <c r="H1269" s="11">
        <f>VLOOKUP($A1269,'Medical Examinations'!$A:$J,COLUMN('Medical Examinations'!G1268),FALSE)</f>
        <v>0</v>
      </c>
      <c r="I1269" s="11" t="str">
        <f>VLOOKUP($A1269,'Medical Examinations'!$A:$J,COLUMN('Medical Examinations'!H1268),FALSE)</f>
        <v>No</v>
      </c>
      <c r="J1269" s="11" t="str">
        <f>VLOOKUP($A1269,'Medical Examinations'!$A:$J,COLUMN('Medical Examinations'!I1268),FALSE)</f>
        <v>Obesity</v>
      </c>
      <c r="K1269" s="11" t="str">
        <f>VLOOKUP($A1269,'Medical Examinations'!$A:$J,COLUMN('Medical Examinations'!J1268),FALSE)</f>
        <v>Diabetes</v>
      </c>
      <c r="L1269" s="27">
        <f>VLOOKUP($A1269,'Hospitalisation Details'!$A:$K,COLUMN('Hospitalisation Details'!J1268),FALSE)</f>
        <v>27257</v>
      </c>
      <c r="M1269" s="28">
        <f>VLOOKUP($A1269,'Hospitalisation Details'!$A:$K,COLUMN('Hospitalisation Details'!F1268),FALSE)</f>
        <v>8671.19</v>
      </c>
      <c r="N1269" s="28" t="str">
        <f>VLOOKUP($A1269,'Hospitalisation Details'!$A:$K,COLUMN('Hospitalisation Details'!G1268),FALSE)</f>
        <v>Tier - 2</v>
      </c>
      <c r="O1269" s="28" t="str">
        <f>VLOOKUP($A1269,'Hospitalisation Details'!$A:$K,COLUMN('Hospitalisation Details'!H1268),FALSE)</f>
        <v>Tier - 1</v>
      </c>
      <c r="P1269" s="28" t="str">
        <f>VLOOKUP($A1269,'Hospitalisation Details'!$A:$K,COLUMN('Hospitalisation Details'!I1268),FALSE)</f>
        <v>R1012</v>
      </c>
      <c r="Q1269" s="29">
        <f>VLOOKUP($A1269,'Hospitalisation Details'!$A:$K,COLUMN('Hospitalisation Details'!K1268),FALSE)</f>
        <v>48</v>
      </c>
    </row>
    <row r="1270" spans="1:17" ht="15.75" customHeight="1" x14ac:dyDescent="0.35">
      <c r="A1270" s="26" t="s">
        <v>1308</v>
      </c>
      <c r="B1270" s="11" t="str">
        <f>VLOOKUP(A1270,'Customer Names'!A:E,COLUMN('Customer Names'!D1269),FALSE)</f>
        <v>Ms. Alicia</v>
      </c>
      <c r="C1270" s="11">
        <f>VLOOKUP($A1270,'Medical Examinations'!$A:$J,COLUMN('Medical Examinations'!B1269),FALSE)</f>
        <v>23.66</v>
      </c>
      <c r="D1270" s="11">
        <f>VLOOKUP($A1270,'Medical Examinations'!$A:$J,COLUMN('Medical Examinations'!C1269),FALSE)</f>
        <v>5.1100000000000003</v>
      </c>
      <c r="E1270" s="11" t="str">
        <f>VLOOKUP($A1270,'Medical Examinations'!$A:$J,COLUMN('Medical Examinations'!D1269),FALSE)</f>
        <v>Yes</v>
      </c>
      <c r="F1270" s="11" t="str">
        <f>VLOOKUP($A1270,'Medical Examinations'!$A:$J,COLUMN('Medical Examinations'!E1269),FALSE)</f>
        <v>No</v>
      </c>
      <c r="G1270" s="11" t="str">
        <f>VLOOKUP($A1270,'Medical Examinations'!$A:$J,COLUMN('Medical Examinations'!F1269),FALSE)</f>
        <v>Yes</v>
      </c>
      <c r="H1270" s="11">
        <f>VLOOKUP($A1270,'Medical Examinations'!$A:$J,COLUMN('Medical Examinations'!G1269),FALSE)</f>
        <v>1</v>
      </c>
      <c r="I1270" s="11" t="str">
        <f>VLOOKUP($A1270,'Medical Examinations'!$A:$J,COLUMN('Medical Examinations'!H1269),FALSE)</f>
        <v>No</v>
      </c>
      <c r="J1270" s="11" t="str">
        <f>VLOOKUP($A1270,'Medical Examinations'!$A:$J,COLUMN('Medical Examinations'!I1269),FALSE)</f>
        <v>Healthy Weight</v>
      </c>
      <c r="K1270" s="11" t="str">
        <f>VLOOKUP($A1270,'Medical Examinations'!$A:$J,COLUMN('Medical Examinations'!J1269),FALSE)</f>
        <v>Normal</v>
      </c>
      <c r="L1270" s="27">
        <f>VLOOKUP($A1270,'Hospitalisation Details'!$A:$K,COLUMN('Hospitalisation Details'!J1269),FALSE)</f>
        <v>25425</v>
      </c>
      <c r="M1270" s="28">
        <f>VLOOKUP($A1270,'Hospitalisation Details'!$A:$K,COLUMN('Hospitalisation Details'!F1269),FALSE)</f>
        <v>8665.14</v>
      </c>
      <c r="N1270" s="28" t="str">
        <f>VLOOKUP($A1270,'Hospitalisation Details'!$A:$K,COLUMN('Hospitalisation Details'!G1269),FALSE)</f>
        <v>Tier - 2</v>
      </c>
      <c r="O1270" s="28" t="str">
        <f>VLOOKUP($A1270,'Hospitalisation Details'!$A:$K,COLUMN('Hospitalisation Details'!H1269),FALSE)</f>
        <v>Tier - 3</v>
      </c>
      <c r="P1270" s="28" t="str">
        <f>VLOOKUP($A1270,'Hospitalisation Details'!$A:$K,COLUMN('Hospitalisation Details'!I1269),FALSE)</f>
        <v>R1013</v>
      </c>
      <c r="Q1270" s="29">
        <f>VLOOKUP($A1270,'Hospitalisation Details'!$A:$K,COLUMN('Hospitalisation Details'!K1269),FALSE)</f>
        <v>53</v>
      </c>
    </row>
    <row r="1271" spans="1:17" ht="15.75" customHeight="1" x14ac:dyDescent="0.35">
      <c r="A1271" s="26" t="s">
        <v>1309</v>
      </c>
      <c r="B1271" s="11" t="str">
        <f>VLOOKUP(A1271,'Customer Names'!A:E,COLUMN('Customer Names'!D1270),FALSE)</f>
        <v>Ms. Jennifer</v>
      </c>
      <c r="C1271" s="11">
        <f>VLOOKUP($A1271,'Medical Examinations'!$A:$J,COLUMN('Medical Examinations'!B1270),FALSE)</f>
        <v>18.62</v>
      </c>
      <c r="D1271" s="11">
        <f>VLOOKUP($A1271,'Medical Examinations'!$A:$J,COLUMN('Medical Examinations'!C1270),FALSE)</f>
        <v>10.24</v>
      </c>
      <c r="E1271" s="11" t="str">
        <f>VLOOKUP($A1271,'Medical Examinations'!$A:$J,COLUMN('Medical Examinations'!D1270),FALSE)</f>
        <v>No</v>
      </c>
      <c r="F1271" s="11" t="str">
        <f>VLOOKUP($A1271,'Medical Examinations'!$A:$J,COLUMN('Medical Examinations'!E1270),FALSE)</f>
        <v>No</v>
      </c>
      <c r="G1271" s="11" t="str">
        <f>VLOOKUP($A1271,'Medical Examinations'!$A:$J,COLUMN('Medical Examinations'!F1270),FALSE)</f>
        <v>No</v>
      </c>
      <c r="H1271" s="11">
        <f>VLOOKUP($A1271,'Medical Examinations'!$A:$J,COLUMN('Medical Examinations'!G1270),FALSE)</f>
        <v>0</v>
      </c>
      <c r="I1271" s="11" t="str">
        <f>VLOOKUP($A1271,'Medical Examinations'!$A:$J,COLUMN('Medical Examinations'!H1270),FALSE)</f>
        <v>No</v>
      </c>
      <c r="J1271" s="11" t="str">
        <f>VLOOKUP($A1271,'Medical Examinations'!$A:$J,COLUMN('Medical Examinations'!I1270),FALSE)</f>
        <v>Healthy Weight</v>
      </c>
      <c r="K1271" s="11" t="str">
        <f>VLOOKUP($A1271,'Medical Examinations'!$A:$J,COLUMN('Medical Examinations'!J1270),FALSE)</f>
        <v>Diabetes</v>
      </c>
      <c r="L1271" s="27">
        <f>VLOOKUP($A1271,'Hospitalisation Details'!$A:$K,COLUMN('Hospitalisation Details'!J1270),FALSE)</f>
        <v>24036</v>
      </c>
      <c r="M1271" s="28">
        <f>VLOOKUP($A1271,'Hospitalisation Details'!$A:$K,COLUMN('Hospitalisation Details'!F1270),FALSE)</f>
        <v>8665.09</v>
      </c>
      <c r="N1271" s="28" t="str">
        <f>VLOOKUP($A1271,'Hospitalisation Details'!$A:$K,COLUMN('Hospitalisation Details'!G1270),FALSE)</f>
        <v>Tier - 3</v>
      </c>
      <c r="O1271" s="28" t="str">
        <f>VLOOKUP($A1271,'Hospitalisation Details'!$A:$K,COLUMN('Hospitalisation Details'!H1270),FALSE)</f>
        <v>Tier - 2</v>
      </c>
      <c r="P1271" s="28" t="str">
        <f>VLOOKUP($A1271,'Hospitalisation Details'!$A:$K,COLUMN('Hospitalisation Details'!I1270),FALSE)</f>
        <v>R1012</v>
      </c>
      <c r="Q1271" s="29">
        <f>VLOOKUP($A1271,'Hospitalisation Details'!$A:$K,COLUMN('Hospitalisation Details'!K1270),FALSE)</f>
        <v>57</v>
      </c>
    </row>
    <row r="1272" spans="1:17" ht="15.75" customHeight="1" x14ac:dyDescent="0.35">
      <c r="A1272" s="26" t="s">
        <v>1310</v>
      </c>
      <c r="B1272" s="11" t="str">
        <f>VLOOKUP(A1272,'Customer Names'!A:E,COLUMN('Customer Names'!D1271),FALSE)</f>
        <v>Mr. Michael</v>
      </c>
      <c r="C1272" s="11">
        <f>VLOOKUP($A1272,'Medical Examinations'!$A:$J,COLUMN('Medical Examinations'!B1271),FALSE)</f>
        <v>19.190000000000001</v>
      </c>
      <c r="D1272" s="11">
        <f>VLOOKUP($A1272,'Medical Examinations'!$A:$J,COLUMN('Medical Examinations'!C1271),FALSE)</f>
        <v>7.71</v>
      </c>
      <c r="E1272" s="11" t="str">
        <f>VLOOKUP($A1272,'Medical Examinations'!$A:$J,COLUMN('Medical Examinations'!D1271),FALSE)</f>
        <v>Yes</v>
      </c>
      <c r="F1272" s="11" t="str">
        <f>VLOOKUP($A1272,'Medical Examinations'!$A:$J,COLUMN('Medical Examinations'!E1271),FALSE)</f>
        <v>No</v>
      </c>
      <c r="G1272" s="11" t="str">
        <f>VLOOKUP($A1272,'Medical Examinations'!$A:$J,COLUMN('Medical Examinations'!F1271),FALSE)</f>
        <v>No</v>
      </c>
      <c r="H1272" s="11">
        <f>VLOOKUP($A1272,'Medical Examinations'!$A:$J,COLUMN('Medical Examinations'!G1271),FALSE)</f>
        <v>1</v>
      </c>
      <c r="I1272" s="11" t="str">
        <f>VLOOKUP($A1272,'Medical Examinations'!$A:$J,COLUMN('Medical Examinations'!H1271),FALSE)</f>
        <v>No</v>
      </c>
      <c r="J1272" s="11" t="str">
        <f>VLOOKUP($A1272,'Medical Examinations'!$A:$J,COLUMN('Medical Examinations'!I1271),FALSE)</f>
        <v>Healthy Weight</v>
      </c>
      <c r="K1272" s="11" t="str">
        <f>VLOOKUP($A1272,'Medical Examinations'!$A:$J,COLUMN('Medical Examinations'!J1271),FALSE)</f>
        <v>Diabetes</v>
      </c>
      <c r="L1272" s="27">
        <f>VLOOKUP($A1272,'Hospitalisation Details'!$A:$K,COLUMN('Hospitalisation Details'!J1271),FALSE)</f>
        <v>27609</v>
      </c>
      <c r="M1272" s="28">
        <f>VLOOKUP($A1272,'Hospitalisation Details'!$A:$K,COLUMN('Hospitalisation Details'!F1271),FALSE)</f>
        <v>8627.5400000000009</v>
      </c>
      <c r="N1272" s="28" t="str">
        <f>VLOOKUP($A1272,'Hospitalisation Details'!$A:$K,COLUMN('Hospitalisation Details'!G1271),FALSE)</f>
        <v>Tier - 2</v>
      </c>
      <c r="O1272" s="28" t="str">
        <f>VLOOKUP($A1272,'Hospitalisation Details'!$A:$K,COLUMN('Hospitalisation Details'!H1271),FALSE)</f>
        <v>Tier - 2</v>
      </c>
      <c r="P1272" s="28" t="str">
        <f>VLOOKUP($A1272,'Hospitalisation Details'!$A:$K,COLUMN('Hospitalisation Details'!I1271),FALSE)</f>
        <v>R1017</v>
      </c>
      <c r="Q1272" s="29">
        <f>VLOOKUP($A1272,'Hospitalisation Details'!$A:$K,COLUMN('Hospitalisation Details'!K1271),FALSE)</f>
        <v>47</v>
      </c>
    </row>
    <row r="1273" spans="1:17" ht="15.75" customHeight="1" x14ac:dyDescent="0.35">
      <c r="A1273" s="26" t="s">
        <v>1311</v>
      </c>
      <c r="B1273" s="11" t="str">
        <f>VLOOKUP(A1273,'Customer Names'!A:E,COLUMN('Customer Names'!D1272),FALSE)</f>
        <v>Mr. Eddie</v>
      </c>
      <c r="C1273" s="11">
        <f>VLOOKUP($A1273,'Medical Examinations'!$A:$J,COLUMN('Medical Examinations'!B1272),FALSE)</f>
        <v>27.5</v>
      </c>
      <c r="D1273" s="11">
        <f>VLOOKUP($A1273,'Medical Examinations'!$A:$J,COLUMN('Medical Examinations'!C1272),FALSE)</f>
        <v>6.03</v>
      </c>
      <c r="E1273" s="11" t="str">
        <f>VLOOKUP($A1273,'Medical Examinations'!$A:$J,COLUMN('Medical Examinations'!D1272),FALSE)</f>
        <v>No</v>
      </c>
      <c r="F1273" s="11" t="str">
        <f>VLOOKUP($A1273,'Medical Examinations'!$A:$J,COLUMN('Medical Examinations'!E1272),FALSE)</f>
        <v>No</v>
      </c>
      <c r="G1273" s="11" t="str">
        <f>VLOOKUP($A1273,'Medical Examinations'!$A:$J,COLUMN('Medical Examinations'!F1272),FALSE)</f>
        <v>No</v>
      </c>
      <c r="H1273" s="11">
        <f>VLOOKUP($A1273,'Medical Examinations'!$A:$J,COLUMN('Medical Examinations'!G1272),FALSE)</f>
        <v>0</v>
      </c>
      <c r="I1273" s="11" t="str">
        <f>VLOOKUP($A1273,'Medical Examinations'!$A:$J,COLUMN('Medical Examinations'!H1272),FALSE)</f>
        <v>No</v>
      </c>
      <c r="J1273" s="11" t="str">
        <f>VLOOKUP($A1273,'Medical Examinations'!$A:$J,COLUMN('Medical Examinations'!I1272),FALSE)</f>
        <v>Overweight</v>
      </c>
      <c r="K1273" s="11" t="str">
        <f>VLOOKUP($A1273,'Medical Examinations'!$A:$J,COLUMN('Medical Examinations'!J1272),FALSE)</f>
        <v>Prediabetes</v>
      </c>
      <c r="L1273" s="27">
        <f>VLOOKUP($A1273,'Hospitalisation Details'!$A:$K,COLUMN('Hospitalisation Details'!J1272),FALSE)</f>
        <v>28370</v>
      </c>
      <c r="M1273" s="28">
        <f>VLOOKUP($A1273,'Hospitalisation Details'!$A:$K,COLUMN('Hospitalisation Details'!F1272),FALSE)</f>
        <v>8615.2999999999993</v>
      </c>
      <c r="N1273" s="28" t="str">
        <f>VLOOKUP($A1273,'Hospitalisation Details'!$A:$K,COLUMN('Hospitalisation Details'!G1272),FALSE)</f>
        <v>Tier - 2</v>
      </c>
      <c r="O1273" s="28" t="str">
        <f>VLOOKUP($A1273,'Hospitalisation Details'!$A:$K,COLUMN('Hospitalisation Details'!H1272),FALSE)</f>
        <v>Tier - 3</v>
      </c>
      <c r="P1273" s="28" t="str">
        <f>VLOOKUP($A1273,'Hospitalisation Details'!$A:$K,COLUMN('Hospitalisation Details'!I1272),FALSE)</f>
        <v>R1011</v>
      </c>
      <c r="Q1273" s="29">
        <f>VLOOKUP($A1273,'Hospitalisation Details'!$A:$K,COLUMN('Hospitalisation Details'!K1272),FALSE)</f>
        <v>45</v>
      </c>
    </row>
    <row r="1274" spans="1:17" ht="15.75" customHeight="1" x14ac:dyDescent="0.35">
      <c r="A1274" s="26" t="s">
        <v>1312</v>
      </c>
      <c r="B1274" s="11" t="str">
        <f>VLOOKUP(A1274,'Customer Names'!A:E,COLUMN('Customer Names'!D1273),FALSE)</f>
        <v>Mr. Maxime</v>
      </c>
      <c r="C1274" s="11">
        <f>VLOOKUP($A1274,'Medical Examinations'!$A:$J,COLUMN('Medical Examinations'!B1273),FALSE)</f>
        <v>27.36</v>
      </c>
      <c r="D1274" s="11">
        <f>VLOOKUP($A1274,'Medical Examinations'!$A:$J,COLUMN('Medical Examinations'!C1273),FALSE)</f>
        <v>5.96</v>
      </c>
      <c r="E1274" s="11" t="str">
        <f>VLOOKUP($A1274,'Medical Examinations'!$A:$J,COLUMN('Medical Examinations'!D1273),FALSE)</f>
        <v>No</v>
      </c>
      <c r="F1274" s="11" t="str">
        <f>VLOOKUP($A1274,'Medical Examinations'!$A:$J,COLUMN('Medical Examinations'!E1273),FALSE)</f>
        <v>No</v>
      </c>
      <c r="G1274" s="11" t="str">
        <f>VLOOKUP($A1274,'Medical Examinations'!$A:$J,COLUMN('Medical Examinations'!F1273),FALSE)</f>
        <v>Yes</v>
      </c>
      <c r="H1274" s="11">
        <f>VLOOKUP($A1274,'Medical Examinations'!$A:$J,COLUMN('Medical Examinations'!G1273),FALSE)</f>
        <v>1</v>
      </c>
      <c r="I1274" s="11" t="str">
        <f>VLOOKUP($A1274,'Medical Examinations'!$A:$J,COLUMN('Medical Examinations'!H1273),FALSE)</f>
        <v>No</v>
      </c>
      <c r="J1274" s="11" t="str">
        <f>VLOOKUP($A1274,'Medical Examinations'!$A:$J,COLUMN('Medical Examinations'!I1273),FALSE)</f>
        <v>Overweight</v>
      </c>
      <c r="K1274" s="11" t="str">
        <f>VLOOKUP($A1274,'Medical Examinations'!$A:$J,COLUMN('Medical Examinations'!J1273),FALSE)</f>
        <v>Prediabetes</v>
      </c>
      <c r="L1274" s="27">
        <f>VLOOKUP($A1274,'Hospitalisation Details'!$A:$K,COLUMN('Hospitalisation Details'!J1273),FALSE)</f>
        <v>29053</v>
      </c>
      <c r="M1274" s="28">
        <f>VLOOKUP($A1274,'Hospitalisation Details'!$A:$K,COLUMN('Hospitalisation Details'!F1273),FALSE)</f>
        <v>8606.2199999999993</v>
      </c>
      <c r="N1274" s="28" t="str">
        <f>VLOOKUP($A1274,'Hospitalisation Details'!$A:$K,COLUMN('Hospitalisation Details'!G1273),FALSE)</f>
        <v>Tier - 1</v>
      </c>
      <c r="O1274" s="28" t="str">
        <f>VLOOKUP($A1274,'Hospitalisation Details'!$A:$K,COLUMN('Hospitalisation Details'!H1273),FALSE)</f>
        <v>Tier - 2</v>
      </c>
      <c r="P1274" s="28" t="str">
        <f>VLOOKUP($A1274,'Hospitalisation Details'!$A:$K,COLUMN('Hospitalisation Details'!I1273),FALSE)</f>
        <v>R1014</v>
      </c>
      <c r="Q1274" s="29">
        <f>VLOOKUP($A1274,'Hospitalisation Details'!$A:$K,COLUMN('Hospitalisation Details'!K1273),FALSE)</f>
        <v>43</v>
      </c>
    </row>
    <row r="1275" spans="1:17" ht="15.75" customHeight="1" x14ac:dyDescent="0.35">
      <c r="A1275" s="26" t="s">
        <v>1313</v>
      </c>
      <c r="B1275" s="11" t="str">
        <f>VLOOKUP(A1275,'Customer Names'!A:E,COLUMN('Customer Names'!D1274),FALSE)</f>
        <v>Mr. Mark</v>
      </c>
      <c r="C1275" s="11">
        <f>VLOOKUP($A1275,'Medical Examinations'!$A:$J,COLUMN('Medical Examinations'!B1274),FALSE)</f>
        <v>20.350000000000001</v>
      </c>
      <c r="D1275" s="11">
        <f>VLOOKUP($A1275,'Medical Examinations'!$A:$J,COLUMN('Medical Examinations'!C1274),FALSE)</f>
        <v>4.16</v>
      </c>
      <c r="E1275" s="11" t="str">
        <f>VLOOKUP($A1275,'Medical Examinations'!$A:$J,COLUMN('Medical Examinations'!D1274),FALSE)</f>
        <v>No</v>
      </c>
      <c r="F1275" s="11" t="str">
        <f>VLOOKUP($A1275,'Medical Examinations'!$A:$J,COLUMN('Medical Examinations'!E1274),FALSE)</f>
        <v>No</v>
      </c>
      <c r="G1275" s="11" t="str">
        <f>VLOOKUP($A1275,'Medical Examinations'!$A:$J,COLUMN('Medical Examinations'!F1274),FALSE)</f>
        <v>No</v>
      </c>
      <c r="H1275" s="11">
        <f>VLOOKUP($A1275,'Medical Examinations'!$A:$J,COLUMN('Medical Examinations'!G1274),FALSE)</f>
        <v>0</v>
      </c>
      <c r="I1275" s="11" t="str">
        <f>VLOOKUP($A1275,'Medical Examinations'!$A:$J,COLUMN('Medical Examinations'!H1274),FALSE)</f>
        <v>No</v>
      </c>
      <c r="J1275" s="11" t="str">
        <f>VLOOKUP($A1275,'Medical Examinations'!$A:$J,COLUMN('Medical Examinations'!I1274),FALSE)</f>
        <v>Healthy Weight</v>
      </c>
      <c r="K1275" s="11" t="str">
        <f>VLOOKUP($A1275,'Medical Examinations'!$A:$J,COLUMN('Medical Examinations'!J1274),FALSE)</f>
        <v>Normal</v>
      </c>
      <c r="L1275" s="27">
        <f>VLOOKUP($A1275,'Hospitalisation Details'!$A:$K,COLUMN('Hospitalisation Details'!J1274),FALSE)</f>
        <v>28413</v>
      </c>
      <c r="M1275" s="28">
        <f>VLOOKUP($A1275,'Hospitalisation Details'!$A:$K,COLUMN('Hospitalisation Details'!F1274),FALSE)</f>
        <v>8605.36</v>
      </c>
      <c r="N1275" s="28" t="str">
        <f>VLOOKUP($A1275,'Hospitalisation Details'!$A:$K,COLUMN('Hospitalisation Details'!G1274),FALSE)</f>
        <v>Tier - 2</v>
      </c>
      <c r="O1275" s="28" t="str">
        <f>VLOOKUP($A1275,'Hospitalisation Details'!$A:$K,COLUMN('Hospitalisation Details'!H1274),FALSE)</f>
        <v>Tier - 2</v>
      </c>
      <c r="P1275" s="28" t="str">
        <f>VLOOKUP($A1275,'Hospitalisation Details'!$A:$K,COLUMN('Hospitalisation Details'!I1274),FALSE)</f>
        <v>R1013</v>
      </c>
      <c r="Q1275" s="29">
        <f>VLOOKUP($A1275,'Hospitalisation Details'!$A:$K,COLUMN('Hospitalisation Details'!K1274),FALSE)</f>
        <v>45</v>
      </c>
    </row>
    <row r="1276" spans="1:17" ht="15.75" customHeight="1" x14ac:dyDescent="0.35">
      <c r="A1276" s="26" t="s">
        <v>1314</v>
      </c>
      <c r="B1276" s="11" t="str">
        <f>VLOOKUP(A1276,'Customer Names'!A:E,COLUMN('Customer Names'!D1275),FALSE)</f>
        <v>Mr. Adam</v>
      </c>
      <c r="C1276" s="11">
        <f>VLOOKUP($A1276,'Medical Examinations'!$A:$J,COLUMN('Medical Examinations'!B1275),FALSE)</f>
        <v>24.035</v>
      </c>
      <c r="D1276" s="11">
        <f>VLOOKUP($A1276,'Medical Examinations'!$A:$J,COLUMN('Medical Examinations'!C1275),FALSE)</f>
        <v>6.11</v>
      </c>
      <c r="E1276" s="11" t="str">
        <f>VLOOKUP($A1276,'Medical Examinations'!$A:$J,COLUMN('Medical Examinations'!D1275),FALSE)</f>
        <v>No</v>
      </c>
      <c r="F1276" s="11" t="str">
        <f>VLOOKUP($A1276,'Medical Examinations'!$A:$J,COLUMN('Medical Examinations'!E1275),FALSE)</f>
        <v>No</v>
      </c>
      <c r="G1276" s="11" t="str">
        <f>VLOOKUP($A1276,'Medical Examinations'!$A:$J,COLUMN('Medical Examinations'!F1275),FALSE)</f>
        <v>No</v>
      </c>
      <c r="H1276" s="11">
        <f>VLOOKUP($A1276,'Medical Examinations'!$A:$J,COLUMN('Medical Examinations'!G1275),FALSE)</f>
        <v>0</v>
      </c>
      <c r="I1276" s="11" t="str">
        <f>VLOOKUP($A1276,'Medical Examinations'!$A:$J,COLUMN('Medical Examinations'!H1275),FALSE)</f>
        <v>No</v>
      </c>
      <c r="J1276" s="11" t="str">
        <f>VLOOKUP($A1276,'Medical Examinations'!$A:$J,COLUMN('Medical Examinations'!I1275),FALSE)</f>
        <v>Healthy Weight</v>
      </c>
      <c r="K1276" s="11" t="str">
        <f>VLOOKUP($A1276,'Medical Examinations'!$A:$J,COLUMN('Medical Examinations'!J1275),FALSE)</f>
        <v>Prediabetes</v>
      </c>
      <c r="L1276" s="27">
        <f>VLOOKUP($A1276,'Hospitalisation Details'!$A:$K,COLUMN('Hospitalisation Details'!J1275),FALSE)</f>
        <v>28441</v>
      </c>
      <c r="M1276" s="28">
        <f>VLOOKUP($A1276,'Hospitalisation Details'!$A:$K,COLUMN('Hospitalisation Details'!F1275),FALSE)</f>
        <v>8604.48</v>
      </c>
      <c r="N1276" s="28" t="str">
        <f>VLOOKUP($A1276,'Hospitalisation Details'!$A:$K,COLUMN('Hospitalisation Details'!G1275),FALSE)</f>
        <v>Tier - 3</v>
      </c>
      <c r="O1276" s="28" t="str">
        <f>VLOOKUP($A1276,'Hospitalisation Details'!$A:$K,COLUMN('Hospitalisation Details'!H1275),FALSE)</f>
        <v>Tier - 2</v>
      </c>
      <c r="P1276" s="28" t="str">
        <f>VLOOKUP($A1276,'Hospitalisation Details'!$A:$K,COLUMN('Hospitalisation Details'!I1275),FALSE)</f>
        <v>R1016</v>
      </c>
      <c r="Q1276" s="29">
        <f>VLOOKUP($A1276,'Hospitalisation Details'!$A:$K,COLUMN('Hospitalisation Details'!K1275),FALSE)</f>
        <v>45</v>
      </c>
    </row>
    <row r="1277" spans="1:17" ht="15.75" customHeight="1" x14ac:dyDescent="0.35">
      <c r="A1277" s="26" t="s">
        <v>1315</v>
      </c>
      <c r="B1277" s="11" t="str">
        <f>VLOOKUP(A1277,'Customer Names'!A:E,COLUMN('Customer Names'!D1276),FALSE)</f>
        <v>Mr. Justin</v>
      </c>
      <c r="C1277" s="11">
        <f>VLOOKUP($A1277,'Medical Examinations'!$A:$J,COLUMN('Medical Examinations'!B1276),FALSE)</f>
        <v>23.56</v>
      </c>
      <c r="D1277" s="11">
        <f>VLOOKUP($A1277,'Medical Examinations'!$A:$J,COLUMN('Medical Examinations'!C1276),FALSE)</f>
        <v>5.97</v>
      </c>
      <c r="E1277" s="11" t="str">
        <f>VLOOKUP($A1277,'Medical Examinations'!$A:$J,COLUMN('Medical Examinations'!D1276),FALSE)</f>
        <v>No</v>
      </c>
      <c r="F1277" s="11" t="str">
        <f>VLOOKUP($A1277,'Medical Examinations'!$A:$J,COLUMN('Medical Examinations'!E1276),FALSE)</f>
        <v>No</v>
      </c>
      <c r="G1277" s="11" t="str">
        <f>VLOOKUP($A1277,'Medical Examinations'!$A:$J,COLUMN('Medical Examinations'!F1276),FALSE)</f>
        <v>No</v>
      </c>
      <c r="H1277" s="11">
        <f>VLOOKUP($A1277,'Medical Examinations'!$A:$J,COLUMN('Medical Examinations'!G1276),FALSE)</f>
        <v>0</v>
      </c>
      <c r="I1277" s="11" t="str">
        <f>VLOOKUP($A1277,'Medical Examinations'!$A:$J,COLUMN('Medical Examinations'!H1276),FALSE)</f>
        <v>No</v>
      </c>
      <c r="J1277" s="11" t="str">
        <f>VLOOKUP($A1277,'Medical Examinations'!$A:$J,COLUMN('Medical Examinations'!I1276),FALSE)</f>
        <v>Healthy Weight</v>
      </c>
      <c r="K1277" s="11" t="str">
        <f>VLOOKUP($A1277,'Medical Examinations'!$A:$J,COLUMN('Medical Examinations'!J1276),FALSE)</f>
        <v>Prediabetes</v>
      </c>
      <c r="L1277" s="27">
        <f>VLOOKUP($A1277,'Hospitalisation Details'!$A:$K,COLUMN('Hospitalisation Details'!J1276),FALSE)</f>
        <v>28392</v>
      </c>
      <c r="M1277" s="28">
        <f>VLOOKUP($A1277,'Hospitalisation Details'!$A:$K,COLUMN('Hospitalisation Details'!F1276),FALSE)</f>
        <v>8603.82</v>
      </c>
      <c r="N1277" s="28" t="str">
        <f>VLOOKUP($A1277,'Hospitalisation Details'!$A:$K,COLUMN('Hospitalisation Details'!G1276),FALSE)</f>
        <v>Tier - 2</v>
      </c>
      <c r="O1277" s="28" t="str">
        <f>VLOOKUP($A1277,'Hospitalisation Details'!$A:$K,COLUMN('Hospitalisation Details'!H1276),FALSE)</f>
        <v>Tier - 1</v>
      </c>
      <c r="P1277" s="28" t="str">
        <f>VLOOKUP($A1277,'Hospitalisation Details'!$A:$K,COLUMN('Hospitalisation Details'!I1276),FALSE)</f>
        <v>R1019</v>
      </c>
      <c r="Q1277" s="29">
        <f>VLOOKUP($A1277,'Hospitalisation Details'!$A:$K,COLUMN('Hospitalisation Details'!K1276),FALSE)</f>
        <v>45</v>
      </c>
    </row>
    <row r="1278" spans="1:17" ht="15.75" customHeight="1" x14ac:dyDescent="0.35">
      <c r="A1278" s="26" t="s">
        <v>1316</v>
      </c>
      <c r="B1278" s="11" t="str">
        <f>VLOOKUP(A1278,'Customer Names'!A:E,COLUMN('Customer Names'!D1277),FALSE)</f>
        <v>Ms. Svetlana</v>
      </c>
      <c r="C1278" s="11">
        <f>VLOOKUP($A1278,'Medical Examinations'!$A:$J,COLUMN('Medical Examinations'!B1277),FALSE)</f>
        <v>27.17</v>
      </c>
      <c r="D1278" s="11">
        <f>VLOOKUP($A1278,'Medical Examinations'!$A:$J,COLUMN('Medical Examinations'!C1277),FALSE)</f>
        <v>10.81</v>
      </c>
      <c r="E1278" s="11" t="str">
        <f>VLOOKUP($A1278,'Medical Examinations'!$A:$J,COLUMN('Medical Examinations'!D1277),FALSE)</f>
        <v>No</v>
      </c>
      <c r="F1278" s="11" t="str">
        <f>VLOOKUP($A1278,'Medical Examinations'!$A:$J,COLUMN('Medical Examinations'!E1277),FALSE)</f>
        <v>No</v>
      </c>
      <c r="G1278" s="11" t="str">
        <f>VLOOKUP($A1278,'Medical Examinations'!$A:$J,COLUMN('Medical Examinations'!F1277),FALSE)</f>
        <v>No</v>
      </c>
      <c r="H1278" s="11">
        <f>VLOOKUP($A1278,'Medical Examinations'!$A:$J,COLUMN('Medical Examinations'!G1277),FALSE)</f>
        <v>2</v>
      </c>
      <c r="I1278" s="11" t="str">
        <f>VLOOKUP($A1278,'Medical Examinations'!$A:$J,COLUMN('Medical Examinations'!H1277),FALSE)</f>
        <v>No</v>
      </c>
      <c r="J1278" s="11" t="str">
        <f>VLOOKUP($A1278,'Medical Examinations'!$A:$J,COLUMN('Medical Examinations'!I1277),FALSE)</f>
        <v>Overweight</v>
      </c>
      <c r="K1278" s="11" t="str">
        <f>VLOOKUP($A1278,'Medical Examinations'!$A:$J,COLUMN('Medical Examinations'!J1277),FALSE)</f>
        <v>Diabetes</v>
      </c>
      <c r="L1278" s="27">
        <f>VLOOKUP($A1278,'Hospitalisation Details'!$A:$K,COLUMN('Hospitalisation Details'!J1277),FALSE)</f>
        <v>26856</v>
      </c>
      <c r="M1278" s="28">
        <f>VLOOKUP($A1278,'Hospitalisation Details'!$A:$K,COLUMN('Hospitalisation Details'!F1277),FALSE)</f>
        <v>8601.33</v>
      </c>
      <c r="N1278" s="28" t="str">
        <f>VLOOKUP($A1278,'Hospitalisation Details'!$A:$K,COLUMN('Hospitalisation Details'!G1277),FALSE)</f>
        <v>Tier - 2</v>
      </c>
      <c r="O1278" s="28" t="str">
        <f>VLOOKUP($A1278,'Hospitalisation Details'!$A:$K,COLUMN('Hospitalisation Details'!H1277),FALSE)</f>
        <v>Tier - 1</v>
      </c>
      <c r="P1278" s="28" t="str">
        <f>VLOOKUP($A1278,'Hospitalisation Details'!$A:$K,COLUMN('Hospitalisation Details'!I1277),FALSE)</f>
        <v>R1013</v>
      </c>
      <c r="Q1278" s="29">
        <f>VLOOKUP($A1278,'Hospitalisation Details'!$A:$K,COLUMN('Hospitalisation Details'!K1277),FALSE)</f>
        <v>49</v>
      </c>
    </row>
    <row r="1279" spans="1:17" ht="15.75" customHeight="1" x14ac:dyDescent="0.35">
      <c r="A1279" s="26" t="s">
        <v>1317</v>
      </c>
      <c r="B1279" s="11" t="str">
        <f>VLOOKUP(A1279,'Customer Names'!A:E,COLUMN('Customer Names'!D1278),FALSE)</f>
        <v>Ms. Jana</v>
      </c>
      <c r="C1279" s="11">
        <f>VLOOKUP($A1279,'Medical Examinations'!$A:$J,COLUMN('Medical Examinations'!B1278),FALSE)</f>
        <v>34.32</v>
      </c>
      <c r="D1279" s="11">
        <f>VLOOKUP($A1279,'Medical Examinations'!$A:$J,COLUMN('Medical Examinations'!C1278),FALSE)</f>
        <v>5.7</v>
      </c>
      <c r="E1279" s="11" t="str">
        <f>VLOOKUP($A1279,'Medical Examinations'!$A:$J,COLUMN('Medical Examinations'!D1278),FALSE)</f>
        <v>Yes</v>
      </c>
      <c r="F1279" s="11" t="str">
        <f>VLOOKUP($A1279,'Medical Examinations'!$A:$J,COLUMN('Medical Examinations'!E1278),FALSE)</f>
        <v>No</v>
      </c>
      <c r="G1279" s="11" t="str">
        <f>VLOOKUP($A1279,'Medical Examinations'!$A:$J,COLUMN('Medical Examinations'!F1278),FALSE)</f>
        <v>Yes</v>
      </c>
      <c r="H1279" s="11">
        <f>VLOOKUP($A1279,'Medical Examinations'!$A:$J,COLUMN('Medical Examinations'!G1278),FALSE)</f>
        <v>1</v>
      </c>
      <c r="I1279" s="11" t="str">
        <f>VLOOKUP($A1279,'Medical Examinations'!$A:$J,COLUMN('Medical Examinations'!H1278),FALSE)</f>
        <v>No</v>
      </c>
      <c r="J1279" s="11" t="str">
        <f>VLOOKUP($A1279,'Medical Examinations'!$A:$J,COLUMN('Medical Examinations'!I1278),FALSE)</f>
        <v>Obesity</v>
      </c>
      <c r="K1279" s="11" t="str">
        <f>VLOOKUP($A1279,'Medical Examinations'!$A:$J,COLUMN('Medical Examinations'!J1278),FALSE)</f>
        <v>Prediabetes</v>
      </c>
      <c r="L1279" s="27">
        <f>VLOOKUP($A1279,'Hospitalisation Details'!$A:$K,COLUMN('Hospitalisation Details'!J1278),FALSE)</f>
        <v>30522</v>
      </c>
      <c r="M1279" s="28">
        <f>VLOOKUP($A1279,'Hospitalisation Details'!$A:$K,COLUMN('Hospitalisation Details'!F1278),FALSE)</f>
        <v>8596.83</v>
      </c>
      <c r="N1279" s="28" t="str">
        <f>VLOOKUP($A1279,'Hospitalisation Details'!$A:$K,COLUMN('Hospitalisation Details'!G1278),FALSE)</f>
        <v>Tier - 2</v>
      </c>
      <c r="O1279" s="28" t="str">
        <f>VLOOKUP($A1279,'Hospitalisation Details'!$A:$K,COLUMN('Hospitalisation Details'!H1278),FALSE)</f>
        <v>Tier - 3</v>
      </c>
      <c r="P1279" s="28" t="str">
        <f>VLOOKUP($A1279,'Hospitalisation Details'!$A:$K,COLUMN('Hospitalisation Details'!I1278),FALSE)</f>
        <v>R1013</v>
      </c>
      <c r="Q1279" s="29">
        <f>VLOOKUP($A1279,'Hospitalisation Details'!$A:$K,COLUMN('Hospitalisation Details'!K1278),FALSE)</f>
        <v>39</v>
      </c>
    </row>
    <row r="1280" spans="1:17" ht="15.75" customHeight="1" x14ac:dyDescent="0.35">
      <c r="A1280" s="26" t="s">
        <v>1318</v>
      </c>
      <c r="B1280" s="11" t="str">
        <f>VLOOKUP(A1280,'Customer Names'!A:E,COLUMN('Customer Names'!D1279),FALSE)</f>
        <v>Ms. Laura</v>
      </c>
      <c r="C1280" s="11">
        <f>VLOOKUP($A1280,'Medical Examinations'!$A:$J,COLUMN('Medical Examinations'!B1279),FALSE)</f>
        <v>23.87</v>
      </c>
      <c r="D1280" s="11">
        <f>VLOOKUP($A1280,'Medical Examinations'!$A:$J,COLUMN('Medical Examinations'!C1279),FALSE)</f>
        <v>4.7699999999999996</v>
      </c>
      <c r="E1280" s="11" t="str">
        <f>VLOOKUP($A1280,'Medical Examinations'!$A:$J,COLUMN('Medical Examinations'!D1279),FALSE)</f>
        <v>Yes</v>
      </c>
      <c r="F1280" s="11" t="str">
        <f>VLOOKUP($A1280,'Medical Examinations'!$A:$J,COLUMN('Medical Examinations'!E1279),FALSE)</f>
        <v>No</v>
      </c>
      <c r="G1280" s="11" t="str">
        <f>VLOOKUP($A1280,'Medical Examinations'!$A:$J,COLUMN('Medical Examinations'!F1279),FALSE)</f>
        <v>Yes</v>
      </c>
      <c r="H1280" s="11">
        <f>VLOOKUP($A1280,'Medical Examinations'!$A:$J,COLUMN('Medical Examinations'!G1279),FALSE)</f>
        <v>1</v>
      </c>
      <c r="I1280" s="11" t="str">
        <f>VLOOKUP($A1280,'Medical Examinations'!$A:$J,COLUMN('Medical Examinations'!H1279),FALSE)</f>
        <v>No</v>
      </c>
      <c r="J1280" s="11" t="str">
        <f>VLOOKUP($A1280,'Medical Examinations'!$A:$J,COLUMN('Medical Examinations'!I1279),FALSE)</f>
        <v>Healthy Weight</v>
      </c>
      <c r="K1280" s="11" t="str">
        <f>VLOOKUP($A1280,'Medical Examinations'!$A:$J,COLUMN('Medical Examinations'!J1279),FALSE)</f>
        <v>Normal</v>
      </c>
      <c r="L1280" s="27">
        <f>VLOOKUP($A1280,'Hospitalisation Details'!$A:$K,COLUMN('Hospitalisation Details'!J1279),FALSE)</f>
        <v>30680</v>
      </c>
      <c r="M1280" s="28">
        <f>VLOOKUP($A1280,'Hospitalisation Details'!$A:$K,COLUMN('Hospitalisation Details'!F1279),FALSE)</f>
        <v>8582.2999999999993</v>
      </c>
      <c r="N1280" s="28" t="str">
        <f>VLOOKUP($A1280,'Hospitalisation Details'!$A:$K,COLUMN('Hospitalisation Details'!G1279),FALSE)</f>
        <v>Tier - 2</v>
      </c>
      <c r="O1280" s="28" t="str">
        <f>VLOOKUP($A1280,'Hospitalisation Details'!$A:$K,COLUMN('Hospitalisation Details'!H1279),FALSE)</f>
        <v>Tier - 1</v>
      </c>
      <c r="P1280" s="28" t="str">
        <f>VLOOKUP($A1280,'Hospitalisation Details'!$A:$K,COLUMN('Hospitalisation Details'!I1279),FALSE)</f>
        <v>R1013</v>
      </c>
      <c r="Q1280" s="29">
        <f>VLOOKUP($A1280,'Hospitalisation Details'!$A:$K,COLUMN('Hospitalisation Details'!K1279),FALSE)</f>
        <v>39</v>
      </c>
    </row>
    <row r="1281" spans="1:17" ht="15.75" customHeight="1" x14ac:dyDescent="0.35">
      <c r="A1281" s="26" t="s">
        <v>1319</v>
      </c>
      <c r="B1281" s="11" t="str">
        <f>VLOOKUP(A1281,'Customer Names'!A:E,COLUMN('Customer Names'!D1280),FALSE)</f>
        <v>Mr. Torrey</v>
      </c>
      <c r="C1281" s="11">
        <f>VLOOKUP($A1281,'Medical Examinations'!$A:$J,COLUMN('Medical Examinations'!B1280),FALSE)</f>
        <v>30.15</v>
      </c>
      <c r="D1281" s="11">
        <f>VLOOKUP($A1281,'Medical Examinations'!$A:$J,COLUMN('Medical Examinations'!C1280),FALSE)</f>
        <v>4.25</v>
      </c>
      <c r="E1281" s="11" t="str">
        <f>VLOOKUP($A1281,'Medical Examinations'!$A:$J,COLUMN('Medical Examinations'!D1280),FALSE)</f>
        <v>No</v>
      </c>
      <c r="F1281" s="11" t="str">
        <f>VLOOKUP($A1281,'Medical Examinations'!$A:$J,COLUMN('Medical Examinations'!E1280),FALSE)</f>
        <v>No</v>
      </c>
      <c r="G1281" s="11" t="str">
        <f>VLOOKUP($A1281,'Medical Examinations'!$A:$J,COLUMN('Medical Examinations'!F1280),FALSE)</f>
        <v>No</v>
      </c>
      <c r="H1281" s="11">
        <f>VLOOKUP($A1281,'Medical Examinations'!$A:$J,COLUMN('Medical Examinations'!G1280),FALSE)</f>
        <v>1</v>
      </c>
      <c r="I1281" s="11" t="str">
        <f>VLOOKUP($A1281,'Medical Examinations'!$A:$J,COLUMN('Medical Examinations'!H1280),FALSE)</f>
        <v>No</v>
      </c>
      <c r="J1281" s="11" t="str">
        <f>VLOOKUP($A1281,'Medical Examinations'!$A:$J,COLUMN('Medical Examinations'!I1280),FALSE)</f>
        <v>Obesity</v>
      </c>
      <c r="K1281" s="11" t="str">
        <f>VLOOKUP($A1281,'Medical Examinations'!$A:$J,COLUMN('Medical Examinations'!J1280),FALSE)</f>
        <v>Normal</v>
      </c>
      <c r="L1281" s="27">
        <f>VLOOKUP($A1281,'Hospitalisation Details'!$A:$K,COLUMN('Hospitalisation Details'!J1280),FALSE)</f>
        <v>32092</v>
      </c>
      <c r="M1281" s="28">
        <f>VLOOKUP($A1281,'Hospitalisation Details'!$A:$K,COLUMN('Hospitalisation Details'!F1280),FALSE)</f>
        <v>8573.2999999999993</v>
      </c>
      <c r="N1281" s="28" t="str">
        <f>VLOOKUP($A1281,'Hospitalisation Details'!$A:$K,COLUMN('Hospitalisation Details'!G1280),FALSE)</f>
        <v>Tier - 2</v>
      </c>
      <c r="O1281" s="28" t="str">
        <f>VLOOKUP($A1281,'Hospitalisation Details'!$A:$K,COLUMN('Hospitalisation Details'!H1280),FALSE)</f>
        <v>Tier - 2</v>
      </c>
      <c r="P1281" s="28" t="str">
        <f>VLOOKUP($A1281,'Hospitalisation Details'!$A:$K,COLUMN('Hospitalisation Details'!I1280),FALSE)</f>
        <v>R1021</v>
      </c>
      <c r="Q1281" s="29">
        <f>VLOOKUP($A1281,'Hospitalisation Details'!$A:$K,COLUMN('Hospitalisation Details'!K1280),FALSE)</f>
        <v>35</v>
      </c>
    </row>
    <row r="1282" spans="1:17" ht="15.75" customHeight="1" x14ac:dyDescent="0.35">
      <c r="A1282" s="26" t="s">
        <v>1320</v>
      </c>
      <c r="B1282" s="11" t="str">
        <f>VLOOKUP(A1282,'Customer Names'!A:E,COLUMN('Customer Names'!D1281),FALSE)</f>
        <v>Mr. Paul</v>
      </c>
      <c r="C1282" s="11">
        <f>VLOOKUP($A1282,'Medical Examinations'!$A:$J,COLUMN('Medical Examinations'!B1281),FALSE)</f>
        <v>26.36</v>
      </c>
      <c r="D1282" s="11">
        <f>VLOOKUP($A1282,'Medical Examinations'!$A:$J,COLUMN('Medical Examinations'!C1281),FALSE)</f>
        <v>5.52</v>
      </c>
      <c r="E1282" s="11" t="str">
        <f>VLOOKUP($A1282,'Medical Examinations'!$A:$J,COLUMN('Medical Examinations'!D1281),FALSE)</f>
        <v>No</v>
      </c>
      <c r="F1282" s="11" t="str">
        <f>VLOOKUP($A1282,'Medical Examinations'!$A:$J,COLUMN('Medical Examinations'!E1281),FALSE)</f>
        <v>No</v>
      </c>
      <c r="G1282" s="11" t="str">
        <f>VLOOKUP($A1282,'Medical Examinations'!$A:$J,COLUMN('Medical Examinations'!F1281),FALSE)</f>
        <v>No</v>
      </c>
      <c r="H1282" s="11">
        <f>VLOOKUP($A1282,'Medical Examinations'!$A:$J,COLUMN('Medical Examinations'!G1281),FALSE)</f>
        <v>0</v>
      </c>
      <c r="I1282" s="11" t="str">
        <f>VLOOKUP($A1282,'Medical Examinations'!$A:$J,COLUMN('Medical Examinations'!H1281),FALSE)</f>
        <v>No</v>
      </c>
      <c r="J1282" s="11" t="str">
        <f>VLOOKUP($A1282,'Medical Examinations'!$A:$J,COLUMN('Medical Examinations'!I1281),FALSE)</f>
        <v>Overweight</v>
      </c>
      <c r="K1282" s="11" t="str">
        <f>VLOOKUP($A1282,'Medical Examinations'!$A:$J,COLUMN('Medical Examinations'!J1281),FALSE)</f>
        <v>Normal</v>
      </c>
      <c r="L1282" s="27">
        <f>VLOOKUP($A1282,'Hospitalisation Details'!$A:$K,COLUMN('Hospitalisation Details'!J1281),FALSE)</f>
        <v>30291</v>
      </c>
      <c r="M1282" s="28">
        <f>VLOOKUP($A1282,'Hospitalisation Details'!$A:$K,COLUMN('Hospitalisation Details'!F1281),FALSE)</f>
        <v>8572.0400000000009</v>
      </c>
      <c r="N1282" s="28" t="str">
        <f>VLOOKUP($A1282,'Hospitalisation Details'!$A:$K,COLUMN('Hospitalisation Details'!G1281),FALSE)</f>
        <v>Tier - 2</v>
      </c>
      <c r="O1282" s="28" t="str">
        <f>VLOOKUP($A1282,'Hospitalisation Details'!$A:$K,COLUMN('Hospitalisation Details'!H1281),FALSE)</f>
        <v>Tier - 2</v>
      </c>
      <c r="P1282" s="28" t="str">
        <f>VLOOKUP($A1282,'Hospitalisation Details'!$A:$K,COLUMN('Hospitalisation Details'!I1281),FALSE)</f>
        <v>R1021</v>
      </c>
      <c r="Q1282" s="29">
        <f>VLOOKUP($A1282,'Hospitalisation Details'!$A:$K,COLUMN('Hospitalisation Details'!K1281),FALSE)</f>
        <v>40</v>
      </c>
    </row>
    <row r="1283" spans="1:17" ht="15.75" customHeight="1" x14ac:dyDescent="0.35">
      <c r="A1283" s="26" t="s">
        <v>1321</v>
      </c>
      <c r="B1283" s="11" t="str">
        <f>VLOOKUP(A1283,'Customer Names'!A:E,COLUMN('Customer Names'!D1282),FALSE)</f>
        <v>Ms. Jennifer</v>
      </c>
      <c r="C1283" s="11">
        <f>VLOOKUP($A1283,'Medical Examinations'!$A:$J,COLUMN('Medical Examinations'!B1282),FALSE)</f>
        <v>45.32</v>
      </c>
      <c r="D1283" s="11">
        <f>VLOOKUP($A1283,'Medical Examinations'!$A:$J,COLUMN('Medical Examinations'!C1282),FALSE)</f>
        <v>6.53</v>
      </c>
      <c r="E1283" s="11" t="str">
        <f>VLOOKUP($A1283,'Medical Examinations'!$A:$J,COLUMN('Medical Examinations'!D1282),FALSE)</f>
        <v>Yes</v>
      </c>
      <c r="F1283" s="11" t="str">
        <f>VLOOKUP($A1283,'Medical Examinations'!$A:$J,COLUMN('Medical Examinations'!E1282),FALSE)</f>
        <v>No</v>
      </c>
      <c r="G1283" s="11" t="str">
        <f>VLOOKUP($A1283,'Medical Examinations'!$A:$J,COLUMN('Medical Examinations'!F1282),FALSE)</f>
        <v>No</v>
      </c>
      <c r="H1283" s="11">
        <f>VLOOKUP($A1283,'Medical Examinations'!$A:$J,COLUMN('Medical Examinations'!G1282),FALSE)</f>
        <v>1</v>
      </c>
      <c r="I1283" s="11" t="str">
        <f>VLOOKUP($A1283,'Medical Examinations'!$A:$J,COLUMN('Medical Examinations'!H1282),FALSE)</f>
        <v>No</v>
      </c>
      <c r="J1283" s="11" t="str">
        <f>VLOOKUP($A1283,'Medical Examinations'!$A:$J,COLUMN('Medical Examinations'!I1282),FALSE)</f>
        <v>Obesity</v>
      </c>
      <c r="K1283" s="11" t="str">
        <f>VLOOKUP($A1283,'Medical Examinations'!$A:$J,COLUMN('Medical Examinations'!J1282),FALSE)</f>
        <v>Diabetes</v>
      </c>
      <c r="L1283" s="27">
        <f>VLOOKUP($A1283,'Hospitalisation Details'!$A:$K,COLUMN('Hospitalisation Details'!J1282),FALSE)</f>
        <v>27663</v>
      </c>
      <c r="M1283" s="28">
        <f>VLOOKUP($A1283,'Hospitalisation Details'!$A:$K,COLUMN('Hospitalisation Details'!F1282),FALSE)</f>
        <v>8569.86</v>
      </c>
      <c r="N1283" s="28" t="str">
        <f>VLOOKUP($A1283,'Hospitalisation Details'!$A:$K,COLUMN('Hospitalisation Details'!G1282),FALSE)</f>
        <v>Tier - 2</v>
      </c>
      <c r="O1283" s="28" t="str">
        <f>VLOOKUP($A1283,'Hospitalisation Details'!$A:$K,COLUMN('Hospitalisation Details'!H1282),FALSE)</f>
        <v>Tier - 3</v>
      </c>
      <c r="P1283" s="28" t="str">
        <f>VLOOKUP($A1283,'Hospitalisation Details'!$A:$K,COLUMN('Hospitalisation Details'!I1282),FALSE)</f>
        <v>R1013</v>
      </c>
      <c r="Q1283" s="29">
        <f>VLOOKUP($A1283,'Hospitalisation Details'!$A:$K,COLUMN('Hospitalisation Details'!K1282),FALSE)</f>
        <v>47</v>
      </c>
    </row>
    <row r="1284" spans="1:17" ht="15.75" customHeight="1" x14ac:dyDescent="0.35">
      <c r="A1284" s="26" t="s">
        <v>1322</v>
      </c>
      <c r="B1284" s="11" t="str">
        <f>VLOOKUP(A1284,'Customer Names'!A:E,COLUMN('Customer Names'!D1283),FALSE)</f>
        <v>Mr. Erik</v>
      </c>
      <c r="C1284" s="11">
        <f>VLOOKUP($A1284,'Medical Examinations'!$A:$J,COLUMN('Medical Examinations'!B1283),FALSE)</f>
        <v>31.93</v>
      </c>
      <c r="D1284" s="11">
        <f>VLOOKUP($A1284,'Medical Examinations'!$A:$J,COLUMN('Medical Examinations'!C1283),FALSE)</f>
        <v>4.82</v>
      </c>
      <c r="E1284" s="11" t="str">
        <f>VLOOKUP($A1284,'Medical Examinations'!$A:$J,COLUMN('Medical Examinations'!D1283),FALSE)</f>
        <v>Yes</v>
      </c>
      <c r="F1284" s="11" t="str">
        <f>VLOOKUP($A1284,'Medical Examinations'!$A:$J,COLUMN('Medical Examinations'!E1283),FALSE)</f>
        <v>No</v>
      </c>
      <c r="G1284" s="11" t="str">
        <f>VLOOKUP($A1284,'Medical Examinations'!$A:$J,COLUMN('Medical Examinations'!F1283),FALSE)</f>
        <v>No</v>
      </c>
      <c r="H1284" s="11">
        <f>VLOOKUP($A1284,'Medical Examinations'!$A:$J,COLUMN('Medical Examinations'!G1283),FALSE)</f>
        <v>1</v>
      </c>
      <c r="I1284" s="11" t="str">
        <f>VLOOKUP($A1284,'Medical Examinations'!$A:$J,COLUMN('Medical Examinations'!H1283),FALSE)</f>
        <v>No</v>
      </c>
      <c r="J1284" s="11" t="str">
        <f>VLOOKUP($A1284,'Medical Examinations'!$A:$J,COLUMN('Medical Examinations'!I1283),FALSE)</f>
        <v>Obesity</v>
      </c>
      <c r="K1284" s="11" t="str">
        <f>VLOOKUP($A1284,'Medical Examinations'!$A:$J,COLUMN('Medical Examinations'!J1283),FALSE)</f>
        <v>Normal</v>
      </c>
      <c r="L1284" s="27">
        <f>VLOOKUP($A1284,'Hospitalisation Details'!$A:$K,COLUMN('Hospitalisation Details'!J1283),FALSE)</f>
        <v>32407</v>
      </c>
      <c r="M1284" s="28">
        <f>VLOOKUP($A1284,'Hospitalisation Details'!$A:$K,COLUMN('Hospitalisation Details'!F1283),FALSE)</f>
        <v>8567.25</v>
      </c>
      <c r="N1284" s="28" t="str">
        <f>VLOOKUP($A1284,'Hospitalisation Details'!$A:$K,COLUMN('Hospitalisation Details'!G1283),FALSE)</f>
        <v>Tier - 2</v>
      </c>
      <c r="O1284" s="28" t="str">
        <f>VLOOKUP($A1284,'Hospitalisation Details'!$A:$K,COLUMN('Hospitalisation Details'!H1283),FALSE)</f>
        <v>Tier - 1</v>
      </c>
      <c r="P1284" s="28" t="str">
        <f>VLOOKUP($A1284,'Hospitalisation Details'!$A:$K,COLUMN('Hospitalisation Details'!I1283),FALSE)</f>
        <v>R1012</v>
      </c>
      <c r="Q1284" s="29">
        <f>VLOOKUP($A1284,'Hospitalisation Details'!$A:$K,COLUMN('Hospitalisation Details'!K1283),FALSE)</f>
        <v>34</v>
      </c>
    </row>
    <row r="1285" spans="1:17" ht="15.75" customHeight="1" x14ac:dyDescent="0.35">
      <c r="A1285" s="26" t="s">
        <v>1323</v>
      </c>
      <c r="B1285" s="11" t="str">
        <f>VLOOKUP(A1285,'Customer Names'!A:E,COLUMN('Customer Names'!D1284),FALSE)</f>
        <v>Ms. Lana</v>
      </c>
      <c r="C1285" s="11">
        <f>VLOOKUP($A1285,'Medical Examinations'!$A:$J,COLUMN('Medical Examinations'!B1284),FALSE)</f>
        <v>36</v>
      </c>
      <c r="D1285" s="11">
        <f>VLOOKUP($A1285,'Medical Examinations'!$A:$J,COLUMN('Medical Examinations'!C1284),FALSE)</f>
        <v>11.94</v>
      </c>
      <c r="E1285" s="11" t="str">
        <f>VLOOKUP($A1285,'Medical Examinations'!$A:$J,COLUMN('Medical Examinations'!D1284),FALSE)</f>
        <v>Yes</v>
      </c>
      <c r="F1285" s="11" t="str">
        <f>VLOOKUP($A1285,'Medical Examinations'!$A:$J,COLUMN('Medical Examinations'!E1284),FALSE)</f>
        <v>No</v>
      </c>
      <c r="G1285" s="11" t="str">
        <f>VLOOKUP($A1285,'Medical Examinations'!$A:$J,COLUMN('Medical Examinations'!F1284),FALSE)</f>
        <v>No</v>
      </c>
      <c r="H1285" s="11">
        <f>VLOOKUP($A1285,'Medical Examinations'!$A:$J,COLUMN('Medical Examinations'!G1284),FALSE)</f>
        <v>1</v>
      </c>
      <c r="I1285" s="11" t="str">
        <f>VLOOKUP($A1285,'Medical Examinations'!$A:$J,COLUMN('Medical Examinations'!H1284),FALSE)</f>
        <v>No</v>
      </c>
      <c r="J1285" s="11" t="str">
        <f>VLOOKUP($A1285,'Medical Examinations'!$A:$J,COLUMN('Medical Examinations'!I1284),FALSE)</f>
        <v>Obesity</v>
      </c>
      <c r="K1285" s="11" t="str">
        <f>VLOOKUP($A1285,'Medical Examinations'!$A:$J,COLUMN('Medical Examinations'!J1284),FALSE)</f>
        <v>Diabetes</v>
      </c>
      <c r="L1285" s="27">
        <f>VLOOKUP($A1285,'Hospitalisation Details'!$A:$K,COLUMN('Hospitalisation Details'!J1284),FALSE)</f>
        <v>27627</v>
      </c>
      <c r="M1285" s="28">
        <f>VLOOKUP($A1285,'Hospitalisation Details'!$A:$K,COLUMN('Hospitalisation Details'!F1284),FALSE)</f>
        <v>8556.91</v>
      </c>
      <c r="N1285" s="28" t="str">
        <f>VLOOKUP($A1285,'Hospitalisation Details'!$A:$K,COLUMN('Hospitalisation Details'!G1284),FALSE)</f>
        <v>Tier - 2</v>
      </c>
      <c r="O1285" s="28" t="str">
        <f>VLOOKUP($A1285,'Hospitalisation Details'!$A:$K,COLUMN('Hospitalisation Details'!H1284),FALSE)</f>
        <v>Tier - 1</v>
      </c>
      <c r="P1285" s="28" t="str">
        <f>VLOOKUP($A1285,'Hospitalisation Details'!$A:$K,COLUMN('Hospitalisation Details'!I1284),FALSE)</f>
        <v>R1011</v>
      </c>
      <c r="Q1285" s="29">
        <f>VLOOKUP($A1285,'Hospitalisation Details'!$A:$K,COLUMN('Hospitalisation Details'!K1284),FALSE)</f>
        <v>47</v>
      </c>
    </row>
    <row r="1286" spans="1:17" ht="15.75" customHeight="1" x14ac:dyDescent="0.35">
      <c r="A1286" s="26" t="s">
        <v>1324</v>
      </c>
      <c r="B1286" s="11" t="str">
        <f>VLOOKUP(A1286,'Customer Names'!A:E,COLUMN('Customer Names'!D1285),FALSE)</f>
        <v>Ms. Rebecca</v>
      </c>
      <c r="C1286" s="11">
        <f>VLOOKUP($A1286,'Medical Examinations'!$A:$J,COLUMN('Medical Examinations'!B1285),FALSE)</f>
        <v>32</v>
      </c>
      <c r="D1286" s="11">
        <f>VLOOKUP($A1286,'Medical Examinations'!$A:$J,COLUMN('Medical Examinations'!C1285),FALSE)</f>
        <v>7.85</v>
      </c>
      <c r="E1286" s="11" t="str">
        <f>VLOOKUP($A1286,'Medical Examinations'!$A:$J,COLUMN('Medical Examinations'!D1285),FALSE)</f>
        <v>Yes</v>
      </c>
      <c r="F1286" s="11" t="str">
        <f>VLOOKUP($A1286,'Medical Examinations'!$A:$J,COLUMN('Medical Examinations'!E1285),FALSE)</f>
        <v>No</v>
      </c>
      <c r="G1286" s="11" t="str">
        <f>VLOOKUP($A1286,'Medical Examinations'!$A:$J,COLUMN('Medical Examinations'!F1285),FALSE)</f>
        <v>No</v>
      </c>
      <c r="H1286" s="11">
        <f>VLOOKUP($A1286,'Medical Examinations'!$A:$J,COLUMN('Medical Examinations'!G1285),FALSE)</f>
        <v>1</v>
      </c>
      <c r="I1286" s="11" t="str">
        <f>VLOOKUP($A1286,'Medical Examinations'!$A:$J,COLUMN('Medical Examinations'!H1285),FALSE)</f>
        <v>No</v>
      </c>
      <c r="J1286" s="11" t="str">
        <f>VLOOKUP($A1286,'Medical Examinations'!$A:$J,COLUMN('Medical Examinations'!I1285),FALSE)</f>
        <v>Obesity</v>
      </c>
      <c r="K1286" s="11" t="str">
        <f>VLOOKUP($A1286,'Medical Examinations'!$A:$J,COLUMN('Medical Examinations'!J1285),FALSE)</f>
        <v>Diabetes</v>
      </c>
      <c r="L1286" s="27">
        <f>VLOOKUP($A1286,'Hospitalisation Details'!$A:$K,COLUMN('Hospitalisation Details'!J1285),FALSE)</f>
        <v>27612</v>
      </c>
      <c r="M1286" s="28">
        <f>VLOOKUP($A1286,'Hospitalisation Details'!$A:$K,COLUMN('Hospitalisation Details'!F1285),FALSE)</f>
        <v>8551.35</v>
      </c>
      <c r="N1286" s="28" t="str">
        <f>VLOOKUP($A1286,'Hospitalisation Details'!$A:$K,COLUMN('Hospitalisation Details'!G1285),FALSE)</f>
        <v>Tier - 2</v>
      </c>
      <c r="O1286" s="28" t="str">
        <f>VLOOKUP($A1286,'Hospitalisation Details'!$A:$K,COLUMN('Hospitalisation Details'!H1285),FALSE)</f>
        <v>Tier - 2</v>
      </c>
      <c r="P1286" s="28" t="str">
        <f>VLOOKUP($A1286,'Hospitalisation Details'!$A:$K,COLUMN('Hospitalisation Details'!I1285),FALSE)</f>
        <v>R1011</v>
      </c>
      <c r="Q1286" s="29">
        <f>VLOOKUP($A1286,'Hospitalisation Details'!$A:$K,COLUMN('Hospitalisation Details'!K1285),FALSE)</f>
        <v>47</v>
      </c>
    </row>
    <row r="1287" spans="1:17" ht="15.75" customHeight="1" x14ac:dyDescent="0.35">
      <c r="A1287" s="26" t="s">
        <v>1325</v>
      </c>
      <c r="B1287" s="11" t="str">
        <f>VLOOKUP(A1287,'Customer Names'!A:E,COLUMN('Customer Names'!D1286),FALSE)</f>
        <v>Ms. Katie</v>
      </c>
      <c r="C1287" s="11">
        <f>VLOOKUP($A1287,'Medical Examinations'!$A:$J,COLUMN('Medical Examinations'!B1286),FALSE)</f>
        <v>29.37</v>
      </c>
      <c r="D1287" s="11">
        <f>VLOOKUP($A1287,'Medical Examinations'!$A:$J,COLUMN('Medical Examinations'!C1286),FALSE)</f>
        <v>8.01</v>
      </c>
      <c r="E1287" s="11" t="str">
        <f>VLOOKUP($A1287,'Medical Examinations'!$A:$J,COLUMN('Medical Examinations'!D1286),FALSE)</f>
        <v>Yes</v>
      </c>
      <c r="F1287" s="11" t="str">
        <f>VLOOKUP($A1287,'Medical Examinations'!$A:$J,COLUMN('Medical Examinations'!E1286),FALSE)</f>
        <v>No</v>
      </c>
      <c r="G1287" s="11" t="str">
        <f>VLOOKUP($A1287,'Medical Examinations'!$A:$J,COLUMN('Medical Examinations'!F1286),FALSE)</f>
        <v>No</v>
      </c>
      <c r="H1287" s="11">
        <f>VLOOKUP($A1287,'Medical Examinations'!$A:$J,COLUMN('Medical Examinations'!G1286),FALSE)</f>
        <v>1</v>
      </c>
      <c r="I1287" s="11" t="str">
        <f>VLOOKUP($A1287,'Medical Examinations'!$A:$J,COLUMN('Medical Examinations'!H1286),FALSE)</f>
        <v>No</v>
      </c>
      <c r="J1287" s="11" t="str">
        <f>VLOOKUP($A1287,'Medical Examinations'!$A:$J,COLUMN('Medical Examinations'!I1286),FALSE)</f>
        <v>Overweight</v>
      </c>
      <c r="K1287" s="11" t="str">
        <f>VLOOKUP($A1287,'Medical Examinations'!$A:$J,COLUMN('Medical Examinations'!J1286),FALSE)</f>
        <v>Diabetes</v>
      </c>
      <c r="L1287" s="27">
        <f>VLOOKUP($A1287,'Hospitalisation Details'!$A:$K,COLUMN('Hospitalisation Details'!J1286),FALSE)</f>
        <v>30662</v>
      </c>
      <c r="M1287" s="28">
        <f>VLOOKUP($A1287,'Hospitalisation Details'!$A:$K,COLUMN('Hospitalisation Details'!F1286),FALSE)</f>
        <v>8547.69</v>
      </c>
      <c r="N1287" s="28" t="str">
        <f>VLOOKUP($A1287,'Hospitalisation Details'!$A:$K,COLUMN('Hospitalisation Details'!G1286),FALSE)</f>
        <v>Tier - 2</v>
      </c>
      <c r="O1287" s="28" t="str">
        <f>VLOOKUP($A1287,'Hospitalisation Details'!$A:$K,COLUMN('Hospitalisation Details'!H1286),FALSE)</f>
        <v>Tier - 1</v>
      </c>
      <c r="P1287" s="28" t="str">
        <f>VLOOKUP($A1287,'Hospitalisation Details'!$A:$K,COLUMN('Hospitalisation Details'!I1286),FALSE)</f>
        <v>R1013</v>
      </c>
      <c r="Q1287" s="29">
        <f>VLOOKUP($A1287,'Hospitalisation Details'!$A:$K,COLUMN('Hospitalisation Details'!K1286),FALSE)</f>
        <v>39</v>
      </c>
    </row>
    <row r="1288" spans="1:17" ht="15.75" customHeight="1" x14ac:dyDescent="0.35">
      <c r="A1288" s="26" t="s">
        <v>1326</v>
      </c>
      <c r="B1288" s="11" t="str">
        <f>VLOOKUP(A1288,'Customer Names'!A:E,COLUMN('Customer Names'!D1287),FALSE)</f>
        <v>Ms. Elizabeth</v>
      </c>
      <c r="C1288" s="11">
        <f>VLOOKUP($A1288,'Medical Examinations'!$A:$J,COLUMN('Medical Examinations'!B1287),FALSE)</f>
        <v>23.6</v>
      </c>
      <c r="D1288" s="11">
        <f>VLOOKUP($A1288,'Medical Examinations'!$A:$J,COLUMN('Medical Examinations'!C1287),FALSE)</f>
        <v>7.4</v>
      </c>
      <c r="E1288" s="11" t="str">
        <f>VLOOKUP($A1288,'Medical Examinations'!$A:$J,COLUMN('Medical Examinations'!D1287),FALSE)</f>
        <v>Yes</v>
      </c>
      <c r="F1288" s="11" t="str">
        <f>VLOOKUP($A1288,'Medical Examinations'!$A:$J,COLUMN('Medical Examinations'!E1287),FALSE)</f>
        <v>No</v>
      </c>
      <c r="G1288" s="11" t="str">
        <f>VLOOKUP($A1288,'Medical Examinations'!$A:$J,COLUMN('Medical Examinations'!F1287),FALSE)</f>
        <v>No</v>
      </c>
      <c r="H1288" s="11">
        <f>VLOOKUP($A1288,'Medical Examinations'!$A:$J,COLUMN('Medical Examinations'!G1287),FALSE)</f>
        <v>1</v>
      </c>
      <c r="I1288" s="11" t="str">
        <f>VLOOKUP($A1288,'Medical Examinations'!$A:$J,COLUMN('Medical Examinations'!H1287),FALSE)</f>
        <v>No</v>
      </c>
      <c r="J1288" s="11" t="str">
        <f>VLOOKUP($A1288,'Medical Examinations'!$A:$J,COLUMN('Medical Examinations'!I1287),FALSE)</f>
        <v>Healthy Weight</v>
      </c>
      <c r="K1288" s="11" t="str">
        <f>VLOOKUP($A1288,'Medical Examinations'!$A:$J,COLUMN('Medical Examinations'!J1287),FALSE)</f>
        <v>Diabetes</v>
      </c>
      <c r="L1288" s="27">
        <f>VLOOKUP($A1288,'Hospitalisation Details'!$A:$K,COLUMN('Hospitalisation Details'!J1287),FALSE)</f>
        <v>27704</v>
      </c>
      <c r="M1288" s="28">
        <f>VLOOKUP($A1288,'Hospitalisation Details'!$A:$K,COLUMN('Hospitalisation Details'!F1287),FALSE)</f>
        <v>8539.67</v>
      </c>
      <c r="N1288" s="28" t="str">
        <f>VLOOKUP($A1288,'Hospitalisation Details'!$A:$K,COLUMN('Hospitalisation Details'!G1287),FALSE)</f>
        <v>Tier - 2</v>
      </c>
      <c r="O1288" s="28" t="str">
        <f>VLOOKUP($A1288,'Hospitalisation Details'!$A:$K,COLUMN('Hospitalisation Details'!H1287),FALSE)</f>
        <v>Tier - 3</v>
      </c>
      <c r="P1288" s="28" t="str">
        <f>VLOOKUP($A1288,'Hospitalisation Details'!$A:$K,COLUMN('Hospitalisation Details'!I1287),FALSE)</f>
        <v>R1011</v>
      </c>
      <c r="Q1288" s="29">
        <f>VLOOKUP($A1288,'Hospitalisation Details'!$A:$K,COLUMN('Hospitalisation Details'!K1287),FALSE)</f>
        <v>47</v>
      </c>
    </row>
    <row r="1289" spans="1:17" ht="15.75" customHeight="1" x14ac:dyDescent="0.35">
      <c r="A1289" s="26" t="s">
        <v>1327</v>
      </c>
      <c r="B1289" s="11" t="str">
        <f>VLOOKUP(A1289,'Customer Names'!A:E,COLUMN('Customer Names'!D1288),FALSE)</f>
        <v>Ms. Sarah</v>
      </c>
      <c r="C1289" s="11">
        <f>VLOOKUP($A1289,'Medical Examinations'!$A:$J,COLUMN('Medical Examinations'!B1288),FALSE)</f>
        <v>33.155000000000001</v>
      </c>
      <c r="D1289" s="11">
        <f>VLOOKUP($A1289,'Medical Examinations'!$A:$J,COLUMN('Medical Examinations'!C1288),FALSE)</f>
        <v>8.3800000000000008</v>
      </c>
      <c r="E1289" s="11" t="str">
        <f>VLOOKUP($A1289,'Medical Examinations'!$A:$J,COLUMN('Medical Examinations'!D1288),FALSE)</f>
        <v>Yes</v>
      </c>
      <c r="F1289" s="11" t="str">
        <f>VLOOKUP($A1289,'Medical Examinations'!$A:$J,COLUMN('Medical Examinations'!E1288),FALSE)</f>
        <v>No</v>
      </c>
      <c r="G1289" s="11" t="str">
        <f>VLOOKUP($A1289,'Medical Examinations'!$A:$J,COLUMN('Medical Examinations'!F1288),FALSE)</f>
        <v>No</v>
      </c>
      <c r="H1289" s="11">
        <f>VLOOKUP($A1289,'Medical Examinations'!$A:$J,COLUMN('Medical Examinations'!G1288),FALSE)</f>
        <v>0</v>
      </c>
      <c r="I1289" s="11" t="str">
        <f>VLOOKUP($A1289,'Medical Examinations'!$A:$J,COLUMN('Medical Examinations'!H1288),FALSE)</f>
        <v>No</v>
      </c>
      <c r="J1289" s="11" t="str">
        <f>VLOOKUP($A1289,'Medical Examinations'!$A:$J,COLUMN('Medical Examinations'!I1288),FALSE)</f>
        <v>Obesity</v>
      </c>
      <c r="K1289" s="11" t="str">
        <f>VLOOKUP($A1289,'Medical Examinations'!$A:$J,COLUMN('Medical Examinations'!J1288),FALSE)</f>
        <v>Diabetes</v>
      </c>
      <c r="L1289" s="27">
        <f>VLOOKUP($A1289,'Hospitalisation Details'!$A:$K,COLUMN('Hospitalisation Details'!J1288),FALSE)</f>
        <v>29947</v>
      </c>
      <c r="M1289" s="28">
        <f>VLOOKUP($A1289,'Hospitalisation Details'!$A:$K,COLUMN('Hospitalisation Details'!F1288),FALSE)</f>
        <v>8538.2900000000009</v>
      </c>
      <c r="N1289" s="28" t="str">
        <f>VLOOKUP($A1289,'Hospitalisation Details'!$A:$K,COLUMN('Hospitalisation Details'!G1288),FALSE)</f>
        <v>Tier - 2</v>
      </c>
      <c r="O1289" s="28" t="str">
        <f>VLOOKUP($A1289,'Hospitalisation Details'!$A:$K,COLUMN('Hospitalisation Details'!H1288),FALSE)</f>
        <v>Tier - 3</v>
      </c>
      <c r="P1289" s="28" t="str">
        <f>VLOOKUP($A1289,'Hospitalisation Details'!$A:$K,COLUMN('Hospitalisation Details'!I1288),FALSE)</f>
        <v>R1024</v>
      </c>
      <c r="Q1289" s="29">
        <f>VLOOKUP($A1289,'Hospitalisation Details'!$A:$K,COLUMN('Hospitalisation Details'!K1288),FALSE)</f>
        <v>41</v>
      </c>
    </row>
    <row r="1290" spans="1:17" ht="15.75" customHeight="1" x14ac:dyDescent="0.35">
      <c r="A1290" s="26" t="s">
        <v>1328</v>
      </c>
      <c r="B1290" s="11" t="str">
        <f>VLOOKUP(A1290,'Customer Names'!A:E,COLUMN('Customer Names'!D1289),FALSE)</f>
        <v>Ms. Annie</v>
      </c>
      <c r="C1290" s="11">
        <f>VLOOKUP($A1290,'Medical Examinations'!$A:$J,COLUMN('Medical Examinations'!B1289),FALSE)</f>
        <v>24.32</v>
      </c>
      <c r="D1290" s="11">
        <f>VLOOKUP($A1290,'Medical Examinations'!$A:$J,COLUMN('Medical Examinations'!C1289),FALSE)</f>
        <v>11.56</v>
      </c>
      <c r="E1290" s="11" t="str">
        <f>VLOOKUP($A1290,'Medical Examinations'!$A:$J,COLUMN('Medical Examinations'!D1289),FALSE)</f>
        <v>Yes</v>
      </c>
      <c r="F1290" s="11" t="str">
        <f>VLOOKUP($A1290,'Medical Examinations'!$A:$J,COLUMN('Medical Examinations'!E1289),FALSE)</f>
        <v>No</v>
      </c>
      <c r="G1290" s="11" t="str">
        <f>VLOOKUP($A1290,'Medical Examinations'!$A:$J,COLUMN('Medical Examinations'!F1289),FALSE)</f>
        <v>No</v>
      </c>
      <c r="H1290" s="11">
        <f>VLOOKUP($A1290,'Medical Examinations'!$A:$J,COLUMN('Medical Examinations'!G1289),FALSE)</f>
        <v>1</v>
      </c>
      <c r="I1290" s="11" t="str">
        <f>VLOOKUP($A1290,'Medical Examinations'!$A:$J,COLUMN('Medical Examinations'!H1289),FALSE)</f>
        <v>No</v>
      </c>
      <c r="J1290" s="11" t="str">
        <f>VLOOKUP($A1290,'Medical Examinations'!$A:$J,COLUMN('Medical Examinations'!I1289),FALSE)</f>
        <v>Healthy Weight</v>
      </c>
      <c r="K1290" s="11" t="str">
        <f>VLOOKUP($A1290,'Medical Examinations'!$A:$J,COLUMN('Medical Examinations'!J1289),FALSE)</f>
        <v>Diabetes</v>
      </c>
      <c r="L1290" s="27">
        <f>VLOOKUP($A1290,'Hospitalisation Details'!$A:$K,COLUMN('Hospitalisation Details'!J1289),FALSE)</f>
        <v>30521</v>
      </c>
      <c r="M1290" s="28">
        <f>VLOOKUP($A1290,'Hospitalisation Details'!$A:$K,COLUMN('Hospitalisation Details'!F1289),FALSE)</f>
        <v>8534.67</v>
      </c>
      <c r="N1290" s="28" t="str">
        <f>VLOOKUP($A1290,'Hospitalisation Details'!$A:$K,COLUMN('Hospitalisation Details'!G1289),FALSE)</f>
        <v>Tier - 2</v>
      </c>
      <c r="O1290" s="28" t="str">
        <f>VLOOKUP($A1290,'Hospitalisation Details'!$A:$K,COLUMN('Hospitalisation Details'!H1289),FALSE)</f>
        <v>Tier - 3</v>
      </c>
      <c r="P1290" s="28" t="str">
        <f>VLOOKUP($A1290,'Hospitalisation Details'!$A:$K,COLUMN('Hospitalisation Details'!I1289),FALSE)</f>
        <v>R1024</v>
      </c>
      <c r="Q1290" s="29">
        <f>VLOOKUP($A1290,'Hospitalisation Details'!$A:$K,COLUMN('Hospitalisation Details'!K1289),FALSE)</f>
        <v>39</v>
      </c>
    </row>
    <row r="1291" spans="1:17" ht="15.75" customHeight="1" x14ac:dyDescent="0.35">
      <c r="A1291" s="26" t="s">
        <v>1329</v>
      </c>
      <c r="B1291" s="11" t="str">
        <f>VLOOKUP(A1291,'Customer Names'!A:E,COLUMN('Customer Names'!D1290),FALSE)</f>
        <v>Ms. Annie</v>
      </c>
      <c r="C1291" s="11">
        <f>VLOOKUP($A1291,'Medical Examinations'!$A:$J,COLUMN('Medical Examinations'!B1290),FALSE)</f>
        <v>36.299999999999997</v>
      </c>
      <c r="D1291" s="11">
        <f>VLOOKUP($A1291,'Medical Examinations'!$A:$J,COLUMN('Medical Examinations'!C1290),FALSE)</f>
        <v>4.6100000000000003</v>
      </c>
      <c r="E1291" s="11" t="str">
        <f>VLOOKUP($A1291,'Medical Examinations'!$A:$J,COLUMN('Medical Examinations'!D1290),FALSE)</f>
        <v>No</v>
      </c>
      <c r="F1291" s="11" t="str">
        <f>VLOOKUP($A1291,'Medical Examinations'!$A:$J,COLUMN('Medical Examinations'!E1290),FALSE)</f>
        <v>No</v>
      </c>
      <c r="G1291" s="11" t="str">
        <f>VLOOKUP($A1291,'Medical Examinations'!$A:$J,COLUMN('Medical Examinations'!F1290),FALSE)</f>
        <v>No</v>
      </c>
      <c r="H1291" s="11">
        <f>VLOOKUP($A1291,'Medical Examinations'!$A:$J,COLUMN('Medical Examinations'!G1290),FALSE)</f>
        <v>0</v>
      </c>
      <c r="I1291" s="11" t="str">
        <f>VLOOKUP($A1291,'Medical Examinations'!$A:$J,COLUMN('Medical Examinations'!H1290),FALSE)</f>
        <v>No</v>
      </c>
      <c r="J1291" s="11" t="str">
        <f>VLOOKUP($A1291,'Medical Examinations'!$A:$J,COLUMN('Medical Examinations'!I1290),FALSE)</f>
        <v>Obesity</v>
      </c>
      <c r="K1291" s="11" t="str">
        <f>VLOOKUP($A1291,'Medical Examinations'!$A:$J,COLUMN('Medical Examinations'!J1290),FALSE)</f>
        <v>Normal</v>
      </c>
      <c r="L1291" s="27">
        <f>VLOOKUP($A1291,'Hospitalisation Details'!$A:$K,COLUMN('Hospitalisation Details'!J1290),FALSE)</f>
        <v>28332</v>
      </c>
      <c r="M1291" s="28">
        <f>VLOOKUP($A1291,'Hospitalisation Details'!$A:$K,COLUMN('Hospitalisation Details'!F1290),FALSE)</f>
        <v>8527.5300000000007</v>
      </c>
      <c r="N1291" s="28" t="str">
        <f>VLOOKUP($A1291,'Hospitalisation Details'!$A:$K,COLUMN('Hospitalisation Details'!G1290),FALSE)</f>
        <v>Tier - 2</v>
      </c>
      <c r="O1291" s="28" t="str">
        <f>VLOOKUP($A1291,'Hospitalisation Details'!$A:$K,COLUMN('Hospitalisation Details'!H1290),FALSE)</f>
        <v>Tier - 2</v>
      </c>
      <c r="P1291" s="28" t="str">
        <f>VLOOKUP($A1291,'Hospitalisation Details'!$A:$K,COLUMN('Hospitalisation Details'!I1290),FALSE)</f>
        <v>R1013</v>
      </c>
      <c r="Q1291" s="29">
        <f>VLOOKUP($A1291,'Hospitalisation Details'!$A:$K,COLUMN('Hospitalisation Details'!K1290),FALSE)</f>
        <v>45</v>
      </c>
    </row>
    <row r="1292" spans="1:17" ht="15.75" customHeight="1" x14ac:dyDescent="0.35">
      <c r="A1292" s="26" t="s">
        <v>1330</v>
      </c>
      <c r="B1292" s="11" t="str">
        <f>VLOOKUP(A1292,'Customer Names'!A:E,COLUMN('Customer Names'!D1291),FALSE)</f>
        <v>Ms. Lindsey</v>
      </c>
      <c r="C1292" s="11">
        <f>VLOOKUP($A1292,'Medical Examinations'!$A:$J,COLUMN('Medical Examinations'!B1291),FALSE)</f>
        <v>34.4</v>
      </c>
      <c r="D1292" s="11">
        <f>VLOOKUP($A1292,'Medical Examinations'!$A:$J,COLUMN('Medical Examinations'!C1291),FALSE)</f>
        <v>4.95</v>
      </c>
      <c r="E1292" s="11" t="str">
        <f>VLOOKUP($A1292,'Medical Examinations'!$A:$J,COLUMN('Medical Examinations'!D1291),FALSE)</f>
        <v>No</v>
      </c>
      <c r="F1292" s="11" t="str">
        <f>VLOOKUP($A1292,'Medical Examinations'!$A:$J,COLUMN('Medical Examinations'!E1291),FALSE)</f>
        <v>No</v>
      </c>
      <c r="G1292" s="11" t="str">
        <f>VLOOKUP($A1292,'Medical Examinations'!$A:$J,COLUMN('Medical Examinations'!F1291),FALSE)</f>
        <v>Yes</v>
      </c>
      <c r="H1292" s="11">
        <f>VLOOKUP($A1292,'Medical Examinations'!$A:$J,COLUMN('Medical Examinations'!G1291),FALSE)</f>
        <v>1</v>
      </c>
      <c r="I1292" s="11" t="str">
        <f>VLOOKUP($A1292,'Medical Examinations'!$A:$J,COLUMN('Medical Examinations'!H1291),FALSE)</f>
        <v>No</v>
      </c>
      <c r="J1292" s="11" t="str">
        <f>VLOOKUP($A1292,'Medical Examinations'!$A:$J,COLUMN('Medical Examinations'!I1291),FALSE)</f>
        <v>Obesity</v>
      </c>
      <c r="K1292" s="11" t="str">
        <f>VLOOKUP($A1292,'Medical Examinations'!$A:$J,COLUMN('Medical Examinations'!J1291),FALSE)</f>
        <v>Normal</v>
      </c>
      <c r="L1292" s="27">
        <f>VLOOKUP($A1292,'Hospitalisation Details'!$A:$K,COLUMN('Hospitalisation Details'!J1291),FALSE)</f>
        <v>29080</v>
      </c>
      <c r="M1292" s="28">
        <f>VLOOKUP($A1292,'Hospitalisation Details'!$A:$K,COLUMN('Hospitalisation Details'!F1291),FALSE)</f>
        <v>8522</v>
      </c>
      <c r="N1292" s="28" t="str">
        <f>VLOOKUP($A1292,'Hospitalisation Details'!$A:$K,COLUMN('Hospitalisation Details'!G1291),FALSE)</f>
        <v>Tier - 2</v>
      </c>
      <c r="O1292" s="28" t="str">
        <f>VLOOKUP($A1292,'Hospitalisation Details'!$A:$K,COLUMN('Hospitalisation Details'!H1291),FALSE)</f>
        <v>Tier - 2</v>
      </c>
      <c r="P1292" s="28" t="str">
        <f>VLOOKUP($A1292,'Hospitalisation Details'!$A:$K,COLUMN('Hospitalisation Details'!I1291),FALSE)</f>
        <v>R1011</v>
      </c>
      <c r="Q1292" s="29">
        <f>VLOOKUP($A1292,'Hospitalisation Details'!$A:$K,COLUMN('Hospitalisation Details'!K1291),FALSE)</f>
        <v>43</v>
      </c>
    </row>
    <row r="1293" spans="1:17" ht="15.75" customHeight="1" x14ac:dyDescent="0.35">
      <c r="A1293" s="26" t="s">
        <v>1331</v>
      </c>
      <c r="B1293" s="11" t="str">
        <f>VLOOKUP(A1293,'Customer Names'!A:E,COLUMN('Customer Names'!D1292),FALSE)</f>
        <v>Ms. Laura</v>
      </c>
      <c r="C1293" s="11">
        <f>VLOOKUP($A1293,'Medical Examinations'!$A:$J,COLUMN('Medical Examinations'!B1292),FALSE)</f>
        <v>30.9</v>
      </c>
      <c r="D1293" s="11">
        <f>VLOOKUP($A1293,'Medical Examinations'!$A:$J,COLUMN('Medical Examinations'!C1292),FALSE)</f>
        <v>5.04</v>
      </c>
      <c r="E1293" s="11" t="str">
        <f>VLOOKUP($A1293,'Medical Examinations'!$A:$J,COLUMN('Medical Examinations'!D1292),FALSE)</f>
        <v>No</v>
      </c>
      <c r="F1293" s="11" t="str">
        <f>VLOOKUP($A1293,'Medical Examinations'!$A:$J,COLUMN('Medical Examinations'!E1292),FALSE)</f>
        <v>No</v>
      </c>
      <c r="G1293" s="11" t="str">
        <f>VLOOKUP($A1293,'Medical Examinations'!$A:$J,COLUMN('Medical Examinations'!F1292),FALSE)</f>
        <v>No</v>
      </c>
      <c r="H1293" s="11">
        <f>VLOOKUP($A1293,'Medical Examinations'!$A:$J,COLUMN('Medical Examinations'!G1292),FALSE)</f>
        <v>0</v>
      </c>
      <c r="I1293" s="11" t="str">
        <f>VLOOKUP($A1293,'Medical Examinations'!$A:$J,COLUMN('Medical Examinations'!H1292),FALSE)</f>
        <v>No</v>
      </c>
      <c r="J1293" s="11" t="str">
        <f>VLOOKUP($A1293,'Medical Examinations'!$A:$J,COLUMN('Medical Examinations'!I1292),FALSE)</f>
        <v>Obesity</v>
      </c>
      <c r="K1293" s="11" t="str">
        <f>VLOOKUP($A1293,'Medical Examinations'!$A:$J,COLUMN('Medical Examinations'!J1292),FALSE)</f>
        <v>Normal</v>
      </c>
      <c r="L1293" s="27">
        <f>VLOOKUP($A1293,'Hospitalisation Details'!$A:$K,COLUMN('Hospitalisation Details'!J1292),FALSE)</f>
        <v>28488</v>
      </c>
      <c r="M1293" s="28">
        <f>VLOOKUP($A1293,'Hospitalisation Details'!$A:$K,COLUMN('Hospitalisation Details'!F1292),FALSE)</f>
        <v>8520.0300000000007</v>
      </c>
      <c r="N1293" s="28" t="str">
        <f>VLOOKUP($A1293,'Hospitalisation Details'!$A:$K,COLUMN('Hospitalisation Details'!G1292),FALSE)</f>
        <v>Tier - 2</v>
      </c>
      <c r="O1293" s="28" t="str">
        <f>VLOOKUP($A1293,'Hospitalisation Details'!$A:$K,COLUMN('Hospitalisation Details'!H1292),FALSE)</f>
        <v>Tier - 3</v>
      </c>
      <c r="P1293" s="28" t="str">
        <f>VLOOKUP($A1293,'Hospitalisation Details'!$A:$K,COLUMN('Hospitalisation Details'!I1292),FALSE)</f>
        <v>R1011</v>
      </c>
      <c r="Q1293" s="29">
        <f>VLOOKUP($A1293,'Hospitalisation Details'!$A:$K,COLUMN('Hospitalisation Details'!K1292),FALSE)</f>
        <v>45</v>
      </c>
    </row>
    <row r="1294" spans="1:17" ht="15.75" customHeight="1" x14ac:dyDescent="0.35">
      <c r="A1294" s="26" t="s">
        <v>1332</v>
      </c>
      <c r="B1294" s="11" t="str">
        <f>VLOOKUP(A1294,'Customer Names'!A:E,COLUMN('Customer Names'!D1293),FALSE)</f>
        <v>Ms. Amy</v>
      </c>
      <c r="C1294" s="11">
        <f>VLOOKUP($A1294,'Medical Examinations'!$A:$J,COLUMN('Medical Examinations'!B1293),FALSE)</f>
        <v>28.6</v>
      </c>
      <c r="D1294" s="11">
        <f>VLOOKUP($A1294,'Medical Examinations'!$A:$J,COLUMN('Medical Examinations'!C1293),FALSE)</f>
        <v>5.42</v>
      </c>
      <c r="E1294" s="11" t="str">
        <f>VLOOKUP($A1294,'Medical Examinations'!$A:$J,COLUMN('Medical Examinations'!D1293),FALSE)</f>
        <v>No</v>
      </c>
      <c r="F1294" s="11" t="str">
        <f>VLOOKUP($A1294,'Medical Examinations'!$A:$J,COLUMN('Medical Examinations'!E1293),FALSE)</f>
        <v>No</v>
      </c>
      <c r="G1294" s="11" t="str">
        <f>VLOOKUP($A1294,'Medical Examinations'!$A:$J,COLUMN('Medical Examinations'!F1293),FALSE)</f>
        <v>No</v>
      </c>
      <c r="H1294" s="11">
        <f>VLOOKUP($A1294,'Medical Examinations'!$A:$J,COLUMN('Medical Examinations'!G1293),FALSE)</f>
        <v>0</v>
      </c>
      <c r="I1294" s="11" t="str">
        <f>VLOOKUP($A1294,'Medical Examinations'!$A:$J,COLUMN('Medical Examinations'!H1293),FALSE)</f>
        <v>No</v>
      </c>
      <c r="J1294" s="11" t="str">
        <f>VLOOKUP($A1294,'Medical Examinations'!$A:$J,COLUMN('Medical Examinations'!I1293),FALSE)</f>
        <v>Overweight</v>
      </c>
      <c r="K1294" s="11" t="str">
        <f>VLOOKUP($A1294,'Medical Examinations'!$A:$J,COLUMN('Medical Examinations'!J1293),FALSE)</f>
        <v>Normal</v>
      </c>
      <c r="L1294" s="27">
        <f>VLOOKUP($A1294,'Hospitalisation Details'!$A:$K,COLUMN('Hospitalisation Details'!J1293),FALSE)</f>
        <v>28297</v>
      </c>
      <c r="M1294" s="28">
        <f>VLOOKUP($A1294,'Hospitalisation Details'!$A:$K,COLUMN('Hospitalisation Details'!F1293),FALSE)</f>
        <v>8516.83</v>
      </c>
      <c r="N1294" s="28" t="str">
        <f>VLOOKUP($A1294,'Hospitalisation Details'!$A:$K,COLUMN('Hospitalisation Details'!G1293),FALSE)</f>
        <v>Tier - 2</v>
      </c>
      <c r="O1294" s="28" t="str">
        <f>VLOOKUP($A1294,'Hospitalisation Details'!$A:$K,COLUMN('Hospitalisation Details'!H1293),FALSE)</f>
        <v>Tier - 1</v>
      </c>
      <c r="P1294" s="28" t="str">
        <f>VLOOKUP($A1294,'Hospitalisation Details'!$A:$K,COLUMN('Hospitalisation Details'!I1293),FALSE)</f>
        <v>R1013</v>
      </c>
      <c r="Q1294" s="29">
        <f>VLOOKUP($A1294,'Hospitalisation Details'!$A:$K,COLUMN('Hospitalisation Details'!K1293),FALSE)</f>
        <v>45</v>
      </c>
    </row>
    <row r="1295" spans="1:17" ht="15.75" customHeight="1" x14ac:dyDescent="0.35">
      <c r="A1295" s="26" t="s">
        <v>1333</v>
      </c>
      <c r="B1295" s="11" t="str">
        <f>VLOOKUP(A1295,'Customer Names'!A:E,COLUMN('Customer Names'!D1294),FALSE)</f>
        <v>Ms. Katarina</v>
      </c>
      <c r="C1295" s="11">
        <f>VLOOKUP($A1295,'Medical Examinations'!$A:$J,COLUMN('Medical Examinations'!B1294),FALSE)</f>
        <v>27.83</v>
      </c>
      <c r="D1295" s="11">
        <f>VLOOKUP($A1295,'Medical Examinations'!$A:$J,COLUMN('Medical Examinations'!C1294),FALSE)</f>
        <v>5.39</v>
      </c>
      <c r="E1295" s="11" t="str">
        <f>VLOOKUP($A1295,'Medical Examinations'!$A:$J,COLUMN('Medical Examinations'!D1294),FALSE)</f>
        <v>No</v>
      </c>
      <c r="F1295" s="11" t="str">
        <f>VLOOKUP($A1295,'Medical Examinations'!$A:$J,COLUMN('Medical Examinations'!E1294),FALSE)</f>
        <v>No</v>
      </c>
      <c r="G1295" s="11" t="str">
        <f>VLOOKUP($A1295,'Medical Examinations'!$A:$J,COLUMN('Medical Examinations'!F1294),FALSE)</f>
        <v>No</v>
      </c>
      <c r="H1295" s="11">
        <f>VLOOKUP($A1295,'Medical Examinations'!$A:$J,COLUMN('Medical Examinations'!G1294),FALSE)</f>
        <v>0</v>
      </c>
      <c r="I1295" s="11" t="str">
        <f>VLOOKUP($A1295,'Medical Examinations'!$A:$J,COLUMN('Medical Examinations'!H1294),FALSE)</f>
        <v>No</v>
      </c>
      <c r="J1295" s="11" t="str">
        <f>VLOOKUP($A1295,'Medical Examinations'!$A:$J,COLUMN('Medical Examinations'!I1294),FALSE)</f>
        <v>Overweight</v>
      </c>
      <c r="K1295" s="11" t="str">
        <f>VLOOKUP($A1295,'Medical Examinations'!$A:$J,COLUMN('Medical Examinations'!J1294),FALSE)</f>
        <v>Normal</v>
      </c>
      <c r="L1295" s="27">
        <f>VLOOKUP($A1295,'Hospitalisation Details'!$A:$K,COLUMN('Hospitalisation Details'!J1294),FALSE)</f>
        <v>28485</v>
      </c>
      <c r="M1295" s="28">
        <f>VLOOKUP($A1295,'Hospitalisation Details'!$A:$K,COLUMN('Hospitalisation Details'!F1294),FALSE)</f>
        <v>8515.76</v>
      </c>
      <c r="N1295" s="28" t="str">
        <f>VLOOKUP($A1295,'Hospitalisation Details'!$A:$K,COLUMN('Hospitalisation Details'!G1294),FALSE)</f>
        <v>Tier - 2</v>
      </c>
      <c r="O1295" s="28" t="str">
        <f>VLOOKUP($A1295,'Hospitalisation Details'!$A:$K,COLUMN('Hospitalisation Details'!H1294),FALSE)</f>
        <v>Tier - 2</v>
      </c>
      <c r="P1295" s="28" t="str">
        <f>VLOOKUP($A1295,'Hospitalisation Details'!$A:$K,COLUMN('Hospitalisation Details'!I1294),FALSE)</f>
        <v>R1013</v>
      </c>
      <c r="Q1295" s="29">
        <f>VLOOKUP($A1295,'Hospitalisation Details'!$A:$K,COLUMN('Hospitalisation Details'!K1294),FALSE)</f>
        <v>45</v>
      </c>
    </row>
    <row r="1296" spans="1:17" ht="15.75" customHeight="1" x14ac:dyDescent="0.35">
      <c r="A1296" s="26" t="s">
        <v>1334</v>
      </c>
      <c r="B1296" s="11" t="str">
        <f>VLOOKUP(A1296,'Customer Names'!A:E,COLUMN('Customer Names'!D1295),FALSE)</f>
        <v>Mr. B.J.</v>
      </c>
      <c r="C1296" s="11">
        <f>VLOOKUP($A1296,'Medical Examinations'!$A:$J,COLUMN('Medical Examinations'!B1295),FALSE)</f>
        <v>39.64</v>
      </c>
      <c r="D1296" s="11">
        <f>VLOOKUP($A1296,'Medical Examinations'!$A:$J,COLUMN('Medical Examinations'!C1295),FALSE)</f>
        <v>6</v>
      </c>
      <c r="E1296" s="11" t="str">
        <f>VLOOKUP($A1296,'Medical Examinations'!$A:$J,COLUMN('Medical Examinations'!D1295),FALSE)</f>
        <v>No</v>
      </c>
      <c r="F1296" s="11" t="str">
        <f>VLOOKUP($A1296,'Medical Examinations'!$A:$J,COLUMN('Medical Examinations'!E1295),FALSE)</f>
        <v>No</v>
      </c>
      <c r="G1296" s="11" t="str">
        <f>VLOOKUP($A1296,'Medical Examinations'!$A:$J,COLUMN('Medical Examinations'!F1295),FALSE)</f>
        <v>Yes</v>
      </c>
      <c r="H1296" s="11">
        <f>VLOOKUP($A1296,'Medical Examinations'!$A:$J,COLUMN('Medical Examinations'!G1295),FALSE)</f>
        <v>1</v>
      </c>
      <c r="I1296" s="11" t="str">
        <f>VLOOKUP($A1296,'Medical Examinations'!$A:$J,COLUMN('Medical Examinations'!H1295),FALSE)</f>
        <v>No</v>
      </c>
      <c r="J1296" s="11" t="str">
        <f>VLOOKUP($A1296,'Medical Examinations'!$A:$J,COLUMN('Medical Examinations'!I1295),FALSE)</f>
        <v>Obesity</v>
      </c>
      <c r="K1296" s="11" t="str">
        <f>VLOOKUP($A1296,'Medical Examinations'!$A:$J,COLUMN('Medical Examinations'!J1295),FALSE)</f>
        <v>Prediabetes</v>
      </c>
      <c r="L1296" s="27">
        <f>VLOOKUP($A1296,'Hospitalisation Details'!$A:$K,COLUMN('Hospitalisation Details'!J1295),FALSE)</f>
        <v>34283</v>
      </c>
      <c r="M1296" s="28">
        <f>VLOOKUP($A1296,'Hospitalisation Details'!$A:$K,COLUMN('Hospitalisation Details'!F1295),FALSE)</f>
        <v>8471.65</v>
      </c>
      <c r="N1296" s="28" t="str">
        <f>VLOOKUP($A1296,'Hospitalisation Details'!$A:$K,COLUMN('Hospitalisation Details'!G1295),FALSE)</f>
        <v>Tier - 2</v>
      </c>
      <c r="O1296" s="28" t="str">
        <f>VLOOKUP($A1296,'Hospitalisation Details'!$A:$K,COLUMN('Hospitalisation Details'!H1295),FALSE)</f>
        <v>Tier - 1</v>
      </c>
      <c r="P1296" s="28" t="str">
        <f>VLOOKUP($A1296,'Hospitalisation Details'!$A:$K,COLUMN('Hospitalisation Details'!I1295),FALSE)</f>
        <v>R1012</v>
      </c>
      <c r="Q1296" s="29">
        <f>VLOOKUP($A1296,'Hospitalisation Details'!$A:$K,COLUMN('Hospitalisation Details'!K1295),FALSE)</f>
        <v>29</v>
      </c>
    </row>
    <row r="1297" spans="1:17" ht="15.75" customHeight="1" x14ac:dyDescent="0.35">
      <c r="A1297" s="26" t="s">
        <v>1335</v>
      </c>
      <c r="B1297" s="11" t="str">
        <f>VLOOKUP(A1297,'Customer Names'!A:E,COLUMN('Customer Names'!D1296),FALSE)</f>
        <v>Ms. Alison</v>
      </c>
      <c r="C1297" s="11">
        <f>VLOOKUP($A1297,'Medical Examinations'!$A:$J,COLUMN('Medical Examinations'!B1296),FALSE)</f>
        <v>38.479999999999997</v>
      </c>
      <c r="D1297" s="11">
        <f>VLOOKUP($A1297,'Medical Examinations'!$A:$J,COLUMN('Medical Examinations'!C1296),FALSE)</f>
        <v>6.02</v>
      </c>
      <c r="E1297" s="11" t="str">
        <f>VLOOKUP($A1297,'Medical Examinations'!$A:$J,COLUMN('Medical Examinations'!D1296),FALSE)</f>
        <v>No</v>
      </c>
      <c r="F1297" s="11" t="str">
        <f>VLOOKUP($A1297,'Medical Examinations'!$A:$J,COLUMN('Medical Examinations'!E1296),FALSE)</f>
        <v>No</v>
      </c>
      <c r="G1297" s="11" t="str">
        <f>VLOOKUP($A1297,'Medical Examinations'!$A:$J,COLUMN('Medical Examinations'!F1296),FALSE)</f>
        <v>No</v>
      </c>
      <c r="H1297" s="11">
        <f>VLOOKUP($A1297,'Medical Examinations'!$A:$J,COLUMN('Medical Examinations'!G1296),FALSE)</f>
        <v>1</v>
      </c>
      <c r="I1297" s="11" t="str">
        <f>VLOOKUP($A1297,'Medical Examinations'!$A:$J,COLUMN('Medical Examinations'!H1296),FALSE)</f>
        <v>No</v>
      </c>
      <c r="J1297" s="11" t="str">
        <f>VLOOKUP($A1297,'Medical Examinations'!$A:$J,COLUMN('Medical Examinations'!I1296),FALSE)</f>
        <v>Obesity</v>
      </c>
      <c r="K1297" s="11" t="str">
        <f>VLOOKUP($A1297,'Medical Examinations'!$A:$J,COLUMN('Medical Examinations'!J1296),FALSE)</f>
        <v>Prediabetes</v>
      </c>
      <c r="L1297" s="27">
        <f>VLOOKUP($A1297,'Hospitalisation Details'!$A:$K,COLUMN('Hospitalisation Details'!J1296),FALSE)</f>
        <v>33856</v>
      </c>
      <c r="M1297" s="28">
        <f>VLOOKUP($A1297,'Hospitalisation Details'!$A:$K,COLUMN('Hospitalisation Details'!F1296),FALSE)</f>
        <v>8466.35</v>
      </c>
      <c r="N1297" s="28" t="str">
        <f>VLOOKUP($A1297,'Hospitalisation Details'!$A:$K,COLUMN('Hospitalisation Details'!G1296),FALSE)</f>
        <v>Tier - 2</v>
      </c>
      <c r="O1297" s="28" t="str">
        <f>VLOOKUP($A1297,'Hospitalisation Details'!$A:$K,COLUMN('Hospitalisation Details'!H1296),FALSE)</f>
        <v>Tier - 2</v>
      </c>
      <c r="P1297" s="28" t="str">
        <f>VLOOKUP($A1297,'Hospitalisation Details'!$A:$K,COLUMN('Hospitalisation Details'!I1296),FALSE)</f>
        <v>R1012</v>
      </c>
      <c r="Q1297" s="29">
        <f>VLOOKUP($A1297,'Hospitalisation Details'!$A:$K,COLUMN('Hospitalisation Details'!K1296),FALSE)</f>
        <v>30</v>
      </c>
    </row>
    <row r="1298" spans="1:17" ht="15.75" customHeight="1" x14ac:dyDescent="0.35">
      <c r="A1298" s="26" t="s">
        <v>1336</v>
      </c>
      <c r="B1298" s="11" t="str">
        <f>VLOOKUP(A1298,'Customer Names'!A:E,COLUMN('Customer Names'!D1297),FALSE)</f>
        <v>Mr. Neil</v>
      </c>
      <c r="C1298" s="11">
        <f>VLOOKUP($A1298,'Medical Examinations'!$A:$J,COLUMN('Medical Examinations'!B1297),FALSE)</f>
        <v>36.200000000000003</v>
      </c>
      <c r="D1298" s="11">
        <f>VLOOKUP($A1298,'Medical Examinations'!$A:$J,COLUMN('Medical Examinations'!C1297),FALSE)</f>
        <v>4.62</v>
      </c>
      <c r="E1298" s="11" t="str">
        <f>VLOOKUP($A1298,'Medical Examinations'!$A:$J,COLUMN('Medical Examinations'!D1297),FALSE)</f>
        <v>No</v>
      </c>
      <c r="F1298" s="11" t="str">
        <f>VLOOKUP($A1298,'Medical Examinations'!$A:$J,COLUMN('Medical Examinations'!E1297),FALSE)</f>
        <v>No</v>
      </c>
      <c r="G1298" s="11" t="str">
        <f>VLOOKUP($A1298,'Medical Examinations'!$A:$J,COLUMN('Medical Examinations'!F1297),FALSE)</f>
        <v>No</v>
      </c>
      <c r="H1298" s="11">
        <f>VLOOKUP($A1298,'Medical Examinations'!$A:$J,COLUMN('Medical Examinations'!G1297),FALSE)</f>
        <v>2</v>
      </c>
      <c r="I1298" s="11" t="str">
        <f>VLOOKUP($A1298,'Medical Examinations'!$A:$J,COLUMN('Medical Examinations'!H1297),FALSE)</f>
        <v>No</v>
      </c>
      <c r="J1298" s="11" t="str">
        <f>VLOOKUP($A1298,'Medical Examinations'!$A:$J,COLUMN('Medical Examinations'!I1297),FALSE)</f>
        <v>Obesity</v>
      </c>
      <c r="K1298" s="11" t="str">
        <f>VLOOKUP($A1298,'Medical Examinations'!$A:$J,COLUMN('Medical Examinations'!J1297),FALSE)</f>
        <v>Normal</v>
      </c>
      <c r="L1298" s="27">
        <f>VLOOKUP($A1298,'Hospitalisation Details'!$A:$K,COLUMN('Hospitalisation Details'!J1297),FALSE)</f>
        <v>26659</v>
      </c>
      <c r="M1298" s="28">
        <f>VLOOKUP($A1298,'Hospitalisation Details'!$A:$K,COLUMN('Hospitalisation Details'!F1297),FALSE)</f>
        <v>8457.82</v>
      </c>
      <c r="N1298" s="28" t="str">
        <f>VLOOKUP($A1298,'Hospitalisation Details'!$A:$K,COLUMN('Hospitalisation Details'!G1297),FALSE)</f>
        <v>Tier - 2</v>
      </c>
      <c r="O1298" s="28" t="str">
        <f>VLOOKUP($A1298,'Hospitalisation Details'!$A:$K,COLUMN('Hospitalisation Details'!H1297),FALSE)</f>
        <v>Tier - 3</v>
      </c>
      <c r="P1298" s="28" t="str">
        <f>VLOOKUP($A1298,'Hospitalisation Details'!$A:$K,COLUMN('Hospitalisation Details'!I1297),FALSE)</f>
        <v>R1011</v>
      </c>
      <c r="Q1298" s="29">
        <f>VLOOKUP($A1298,'Hospitalisation Details'!$A:$K,COLUMN('Hospitalisation Details'!K1297),FALSE)</f>
        <v>50</v>
      </c>
    </row>
    <row r="1299" spans="1:17" ht="15.75" customHeight="1" x14ac:dyDescent="0.35">
      <c r="A1299" s="26" t="s">
        <v>1337</v>
      </c>
      <c r="B1299" s="11" t="str">
        <f>VLOOKUP(A1299,'Customer Names'!A:E,COLUMN('Customer Names'!D1298),FALSE)</f>
        <v>Mrs. Anne</v>
      </c>
      <c r="C1299" s="11">
        <f>VLOOKUP($A1299,'Medical Examinations'!$A:$J,COLUMN('Medical Examinations'!B1298),FALSE)</f>
        <v>27.13</v>
      </c>
      <c r="D1299" s="11">
        <f>VLOOKUP($A1299,'Medical Examinations'!$A:$J,COLUMN('Medical Examinations'!C1298),FALSE)</f>
        <v>5.59</v>
      </c>
      <c r="E1299" s="11" t="str">
        <f>VLOOKUP($A1299,'Medical Examinations'!$A:$J,COLUMN('Medical Examinations'!D1298),FALSE)</f>
        <v>No</v>
      </c>
      <c r="F1299" s="11" t="str">
        <f>VLOOKUP($A1299,'Medical Examinations'!$A:$J,COLUMN('Medical Examinations'!E1298),FALSE)</f>
        <v>No</v>
      </c>
      <c r="G1299" s="11" t="str">
        <f>VLOOKUP($A1299,'Medical Examinations'!$A:$J,COLUMN('Medical Examinations'!F1298),FALSE)</f>
        <v>No</v>
      </c>
      <c r="H1299" s="11">
        <f>VLOOKUP($A1299,'Medical Examinations'!$A:$J,COLUMN('Medical Examinations'!G1298),FALSE)</f>
        <v>1</v>
      </c>
      <c r="I1299" s="11" t="str">
        <f>VLOOKUP($A1299,'Medical Examinations'!$A:$J,COLUMN('Medical Examinations'!H1298),FALSE)</f>
        <v>No</v>
      </c>
      <c r="J1299" s="11" t="str">
        <f>VLOOKUP($A1299,'Medical Examinations'!$A:$J,COLUMN('Medical Examinations'!I1298),FALSE)</f>
        <v>Overweight</v>
      </c>
      <c r="K1299" s="11" t="str">
        <f>VLOOKUP($A1299,'Medical Examinations'!$A:$J,COLUMN('Medical Examinations'!J1298),FALSE)</f>
        <v>Normal</v>
      </c>
      <c r="L1299" s="27">
        <f>VLOOKUP($A1299,'Hospitalisation Details'!$A:$K,COLUMN('Hospitalisation Details'!J1298),FALSE)</f>
        <v>30852</v>
      </c>
      <c r="M1299" s="28">
        <f>VLOOKUP($A1299,'Hospitalisation Details'!$A:$K,COLUMN('Hospitalisation Details'!F1298),FALSE)</f>
        <v>8450.82</v>
      </c>
      <c r="N1299" s="28" t="str">
        <f>VLOOKUP($A1299,'Hospitalisation Details'!$A:$K,COLUMN('Hospitalisation Details'!G1298),FALSE)</f>
        <v>Tier - 2</v>
      </c>
      <c r="O1299" s="28" t="str">
        <f>VLOOKUP($A1299,'Hospitalisation Details'!$A:$K,COLUMN('Hospitalisation Details'!H1298),FALSE)</f>
        <v>Tier - 2</v>
      </c>
      <c r="P1299" s="28" t="str">
        <f>VLOOKUP($A1299,'Hospitalisation Details'!$A:$K,COLUMN('Hospitalisation Details'!I1298),FALSE)</f>
        <v>R1025</v>
      </c>
      <c r="Q1299" s="29">
        <f>VLOOKUP($A1299,'Hospitalisation Details'!$A:$K,COLUMN('Hospitalisation Details'!K1298),FALSE)</f>
        <v>38</v>
      </c>
    </row>
    <row r="1300" spans="1:17" ht="15.75" customHeight="1" x14ac:dyDescent="0.35">
      <c r="A1300" s="26" t="s">
        <v>1338</v>
      </c>
      <c r="B1300" s="11" t="str">
        <f>VLOOKUP(A1300,'Customer Names'!A:E,COLUMN('Customer Names'!D1299),FALSE)</f>
        <v>Ms. Sandra</v>
      </c>
      <c r="C1300" s="11">
        <f>VLOOKUP($A1300,'Medical Examinations'!$A:$J,COLUMN('Medical Examinations'!B1299),FALSE)</f>
        <v>20.75</v>
      </c>
      <c r="D1300" s="11">
        <f>VLOOKUP($A1300,'Medical Examinations'!$A:$J,COLUMN('Medical Examinations'!C1299),FALSE)</f>
        <v>5.18</v>
      </c>
      <c r="E1300" s="11" t="str">
        <f>VLOOKUP($A1300,'Medical Examinations'!$A:$J,COLUMN('Medical Examinations'!D1299),FALSE)</f>
        <v>Yes</v>
      </c>
      <c r="F1300" s="11" t="str">
        <f>VLOOKUP($A1300,'Medical Examinations'!$A:$J,COLUMN('Medical Examinations'!E1299),FALSE)</f>
        <v>No</v>
      </c>
      <c r="G1300" s="11" t="str">
        <f>VLOOKUP($A1300,'Medical Examinations'!$A:$J,COLUMN('Medical Examinations'!F1299),FALSE)</f>
        <v>No</v>
      </c>
      <c r="H1300" s="11">
        <f>VLOOKUP($A1300,'Medical Examinations'!$A:$J,COLUMN('Medical Examinations'!G1299),FALSE)</f>
        <v>2</v>
      </c>
      <c r="I1300" s="11" t="str">
        <f>VLOOKUP($A1300,'Medical Examinations'!$A:$J,COLUMN('Medical Examinations'!H1299),FALSE)</f>
        <v>No</v>
      </c>
      <c r="J1300" s="11" t="str">
        <f>VLOOKUP($A1300,'Medical Examinations'!$A:$J,COLUMN('Medical Examinations'!I1299),FALSE)</f>
        <v>Healthy Weight</v>
      </c>
      <c r="K1300" s="11" t="str">
        <f>VLOOKUP($A1300,'Medical Examinations'!$A:$J,COLUMN('Medical Examinations'!J1299),FALSE)</f>
        <v>Normal</v>
      </c>
      <c r="L1300" s="27">
        <f>VLOOKUP($A1300,'Hospitalisation Details'!$A:$K,COLUMN('Hospitalisation Details'!J1299),FALSE)</f>
        <v>24270</v>
      </c>
      <c r="M1300" s="28">
        <f>VLOOKUP($A1300,'Hospitalisation Details'!$A:$K,COLUMN('Hospitalisation Details'!F1299),FALSE)</f>
        <v>8448.66</v>
      </c>
      <c r="N1300" s="28" t="str">
        <f>VLOOKUP($A1300,'Hospitalisation Details'!$A:$K,COLUMN('Hospitalisation Details'!G1299),FALSE)</f>
        <v>Tier - 3</v>
      </c>
      <c r="O1300" s="28" t="str">
        <f>VLOOKUP($A1300,'Hospitalisation Details'!$A:$K,COLUMN('Hospitalisation Details'!H1299),FALSE)</f>
        <v>Tier - 1</v>
      </c>
      <c r="P1300" s="28" t="str">
        <f>VLOOKUP($A1300,'Hospitalisation Details'!$A:$K,COLUMN('Hospitalisation Details'!I1299),FALSE)</f>
        <v>R1013</v>
      </c>
      <c r="Q1300" s="29">
        <f>VLOOKUP($A1300,'Hospitalisation Details'!$A:$K,COLUMN('Hospitalisation Details'!K1299),FALSE)</f>
        <v>56</v>
      </c>
    </row>
    <row r="1301" spans="1:17" ht="15.75" customHeight="1" x14ac:dyDescent="0.35">
      <c r="A1301" s="26" t="s">
        <v>1339</v>
      </c>
      <c r="B1301" s="11" t="str">
        <f>VLOOKUP(A1301,'Customer Names'!A:E,COLUMN('Customer Names'!D1300),FALSE)</f>
        <v>Mr. Robert</v>
      </c>
      <c r="C1301" s="11">
        <f>VLOOKUP($A1301,'Medical Examinations'!$A:$J,COLUMN('Medical Examinations'!B1300),FALSE)</f>
        <v>26.6</v>
      </c>
      <c r="D1301" s="11">
        <f>VLOOKUP($A1301,'Medical Examinations'!$A:$J,COLUMN('Medical Examinations'!C1300),FALSE)</f>
        <v>6.29</v>
      </c>
      <c r="E1301" s="11" t="str">
        <f>VLOOKUP($A1301,'Medical Examinations'!$A:$J,COLUMN('Medical Examinations'!D1300),FALSE)</f>
        <v>No</v>
      </c>
      <c r="F1301" s="11" t="str">
        <f>VLOOKUP($A1301,'Medical Examinations'!$A:$J,COLUMN('Medical Examinations'!E1300),FALSE)</f>
        <v>No</v>
      </c>
      <c r="G1301" s="11" t="str">
        <f>VLOOKUP($A1301,'Medical Examinations'!$A:$J,COLUMN('Medical Examinations'!F1300),FALSE)</f>
        <v>No</v>
      </c>
      <c r="H1301" s="11">
        <f>VLOOKUP($A1301,'Medical Examinations'!$A:$J,COLUMN('Medical Examinations'!G1300),FALSE)</f>
        <v>2</v>
      </c>
      <c r="I1301" s="11" t="str">
        <f>VLOOKUP($A1301,'Medical Examinations'!$A:$J,COLUMN('Medical Examinations'!H1300),FALSE)</f>
        <v>No</v>
      </c>
      <c r="J1301" s="11" t="str">
        <f>VLOOKUP($A1301,'Medical Examinations'!$A:$J,COLUMN('Medical Examinations'!I1300),FALSE)</f>
        <v>Overweight</v>
      </c>
      <c r="K1301" s="11" t="str">
        <f>VLOOKUP($A1301,'Medical Examinations'!$A:$J,COLUMN('Medical Examinations'!J1300),FALSE)</f>
        <v>Prediabetes</v>
      </c>
      <c r="L1301" s="27">
        <f>VLOOKUP($A1301,'Hospitalisation Details'!$A:$K,COLUMN('Hospitalisation Details'!J1300),FALSE)</f>
        <v>26546</v>
      </c>
      <c r="M1301" s="28">
        <f>VLOOKUP($A1301,'Hospitalisation Details'!$A:$K,COLUMN('Hospitalisation Details'!F1300),FALSE)</f>
        <v>8444.4699999999993</v>
      </c>
      <c r="N1301" s="28" t="str">
        <f>VLOOKUP($A1301,'Hospitalisation Details'!$A:$K,COLUMN('Hospitalisation Details'!G1300),FALSE)</f>
        <v>Tier - 3</v>
      </c>
      <c r="O1301" s="28" t="str">
        <f>VLOOKUP($A1301,'Hospitalisation Details'!$A:$K,COLUMN('Hospitalisation Details'!H1300),FALSE)</f>
        <v>Tier - 1</v>
      </c>
      <c r="P1301" s="28" t="str">
        <f>VLOOKUP($A1301,'Hospitalisation Details'!$A:$K,COLUMN('Hospitalisation Details'!I1300),FALSE)</f>
        <v>R1011</v>
      </c>
      <c r="Q1301" s="29">
        <f>VLOOKUP($A1301,'Hospitalisation Details'!$A:$K,COLUMN('Hospitalisation Details'!K1300),FALSE)</f>
        <v>50</v>
      </c>
    </row>
    <row r="1302" spans="1:17" ht="15.75" customHeight="1" x14ac:dyDescent="0.35">
      <c r="A1302" s="26" t="s">
        <v>1340</v>
      </c>
      <c r="B1302" s="11" t="str">
        <f>VLOOKUP(A1302,'Customer Names'!A:E,COLUMN('Customer Names'!D1301),FALSE)</f>
        <v>Mr. Rodney</v>
      </c>
      <c r="C1302" s="11">
        <f>VLOOKUP($A1302,'Medical Examinations'!$A:$J,COLUMN('Medical Examinations'!B1301),FALSE)</f>
        <v>25.3</v>
      </c>
      <c r="D1302" s="11">
        <f>VLOOKUP($A1302,'Medical Examinations'!$A:$J,COLUMN('Medical Examinations'!C1301),FALSE)</f>
        <v>4.49</v>
      </c>
      <c r="E1302" s="11" t="str">
        <f>VLOOKUP($A1302,'Medical Examinations'!$A:$J,COLUMN('Medical Examinations'!D1301),FALSE)</f>
        <v>No</v>
      </c>
      <c r="F1302" s="11" t="str">
        <f>VLOOKUP($A1302,'Medical Examinations'!$A:$J,COLUMN('Medical Examinations'!E1301),FALSE)</f>
        <v>No</v>
      </c>
      <c r="G1302" s="11" t="str">
        <f>VLOOKUP($A1302,'Medical Examinations'!$A:$J,COLUMN('Medical Examinations'!F1301),FALSE)</f>
        <v>No</v>
      </c>
      <c r="H1302" s="11">
        <f>VLOOKUP($A1302,'Medical Examinations'!$A:$J,COLUMN('Medical Examinations'!G1301),FALSE)</f>
        <v>2</v>
      </c>
      <c r="I1302" s="11" t="str">
        <f>VLOOKUP($A1302,'Medical Examinations'!$A:$J,COLUMN('Medical Examinations'!H1301),FALSE)</f>
        <v>No</v>
      </c>
      <c r="J1302" s="11" t="str">
        <f>VLOOKUP($A1302,'Medical Examinations'!$A:$J,COLUMN('Medical Examinations'!I1301),FALSE)</f>
        <v>Overweight</v>
      </c>
      <c r="K1302" s="11" t="str">
        <f>VLOOKUP($A1302,'Medical Examinations'!$A:$J,COLUMN('Medical Examinations'!J1301),FALSE)</f>
        <v>Normal</v>
      </c>
      <c r="L1302" s="27">
        <f>VLOOKUP($A1302,'Hospitalisation Details'!$A:$K,COLUMN('Hospitalisation Details'!J1301),FALSE)</f>
        <v>26551</v>
      </c>
      <c r="M1302" s="28">
        <f>VLOOKUP($A1302,'Hospitalisation Details'!$A:$K,COLUMN('Hospitalisation Details'!F1301),FALSE)</f>
        <v>8442.67</v>
      </c>
      <c r="N1302" s="28" t="str">
        <f>VLOOKUP($A1302,'Hospitalisation Details'!$A:$K,COLUMN('Hospitalisation Details'!G1301),FALSE)</f>
        <v>Tier - 2</v>
      </c>
      <c r="O1302" s="28" t="str">
        <f>VLOOKUP($A1302,'Hospitalisation Details'!$A:$K,COLUMN('Hospitalisation Details'!H1301),FALSE)</f>
        <v>Tier - 3</v>
      </c>
      <c r="P1302" s="28" t="str">
        <f>VLOOKUP($A1302,'Hospitalisation Details'!$A:$K,COLUMN('Hospitalisation Details'!I1301),FALSE)</f>
        <v>R1013</v>
      </c>
      <c r="Q1302" s="29">
        <f>VLOOKUP($A1302,'Hospitalisation Details'!$A:$K,COLUMN('Hospitalisation Details'!K1301),FALSE)</f>
        <v>50</v>
      </c>
    </row>
    <row r="1303" spans="1:17" ht="15.75" customHeight="1" x14ac:dyDescent="0.35">
      <c r="A1303" s="26" t="s">
        <v>1341</v>
      </c>
      <c r="B1303" s="11" t="str">
        <f>VLOOKUP(A1303,'Customer Names'!A:E,COLUMN('Customer Names'!D1302),FALSE)</f>
        <v>Mr. Carl</v>
      </c>
      <c r="C1303" s="11">
        <f>VLOOKUP($A1303,'Medical Examinations'!$A:$J,COLUMN('Medical Examinations'!B1302),FALSE)</f>
        <v>18.84</v>
      </c>
      <c r="D1303" s="11">
        <f>VLOOKUP($A1303,'Medical Examinations'!$A:$J,COLUMN('Medical Examinations'!C1302),FALSE)</f>
        <v>11.82</v>
      </c>
      <c r="E1303" s="11" t="str">
        <f>VLOOKUP($A1303,'Medical Examinations'!$A:$J,COLUMN('Medical Examinations'!D1302),FALSE)</f>
        <v>Yes</v>
      </c>
      <c r="F1303" s="11" t="str">
        <f>VLOOKUP($A1303,'Medical Examinations'!$A:$J,COLUMN('Medical Examinations'!E1302),FALSE)</f>
        <v>No</v>
      </c>
      <c r="G1303" s="11" t="str">
        <f>VLOOKUP($A1303,'Medical Examinations'!$A:$J,COLUMN('Medical Examinations'!F1302),FALSE)</f>
        <v>Yes</v>
      </c>
      <c r="H1303" s="11">
        <f>VLOOKUP($A1303,'Medical Examinations'!$A:$J,COLUMN('Medical Examinations'!G1302),FALSE)</f>
        <v>1</v>
      </c>
      <c r="I1303" s="11" t="str">
        <f>VLOOKUP($A1303,'Medical Examinations'!$A:$J,COLUMN('Medical Examinations'!H1302),FALSE)</f>
        <v>No</v>
      </c>
      <c r="J1303" s="11" t="str">
        <f>VLOOKUP($A1303,'Medical Examinations'!$A:$J,COLUMN('Medical Examinations'!I1302),FALSE)</f>
        <v>Healthy Weight</v>
      </c>
      <c r="K1303" s="11" t="str">
        <f>VLOOKUP($A1303,'Medical Examinations'!$A:$J,COLUMN('Medical Examinations'!J1302),FALSE)</f>
        <v>Diabetes</v>
      </c>
      <c r="L1303" s="27">
        <f>VLOOKUP($A1303,'Hospitalisation Details'!$A:$K,COLUMN('Hospitalisation Details'!J1302),FALSE)</f>
        <v>23278</v>
      </c>
      <c r="M1303" s="28">
        <f>VLOOKUP($A1303,'Hospitalisation Details'!$A:$K,COLUMN('Hospitalisation Details'!F1302),FALSE)</f>
        <v>8440.0499999999993</v>
      </c>
      <c r="N1303" s="28" t="str">
        <f>VLOOKUP($A1303,'Hospitalisation Details'!$A:$K,COLUMN('Hospitalisation Details'!G1302),FALSE)</f>
        <v>Tier - 3</v>
      </c>
      <c r="O1303" s="28" t="str">
        <f>VLOOKUP($A1303,'Hospitalisation Details'!$A:$K,COLUMN('Hospitalisation Details'!H1302),FALSE)</f>
        <v>Tier - 2</v>
      </c>
      <c r="P1303" s="28" t="str">
        <f>VLOOKUP($A1303,'Hospitalisation Details'!$A:$K,COLUMN('Hospitalisation Details'!I1302),FALSE)</f>
        <v>R1013</v>
      </c>
      <c r="Q1303" s="29">
        <f>VLOOKUP($A1303,'Hospitalisation Details'!$A:$K,COLUMN('Hospitalisation Details'!K1302),FALSE)</f>
        <v>59</v>
      </c>
    </row>
    <row r="1304" spans="1:17" ht="15.75" customHeight="1" x14ac:dyDescent="0.35">
      <c r="A1304" s="26" t="s">
        <v>1342</v>
      </c>
      <c r="B1304" s="11" t="str">
        <f>VLOOKUP(A1304,'Customer Names'!A:E,COLUMN('Customer Names'!D1303),FALSE)</f>
        <v>Mr. Maximilian</v>
      </c>
      <c r="C1304" s="11">
        <f>VLOOKUP($A1304,'Medical Examinations'!$A:$J,COLUMN('Medical Examinations'!B1303),FALSE)</f>
        <v>19.57</v>
      </c>
      <c r="D1304" s="11">
        <f>VLOOKUP($A1304,'Medical Examinations'!$A:$J,COLUMN('Medical Examinations'!C1303),FALSE)</f>
        <v>7.41</v>
      </c>
      <c r="E1304" s="11" t="str">
        <f>VLOOKUP($A1304,'Medical Examinations'!$A:$J,COLUMN('Medical Examinations'!D1303),FALSE)</f>
        <v>Yes</v>
      </c>
      <c r="F1304" s="11" t="str">
        <f>VLOOKUP($A1304,'Medical Examinations'!$A:$J,COLUMN('Medical Examinations'!E1303),FALSE)</f>
        <v>No</v>
      </c>
      <c r="G1304" s="11" t="str">
        <f>VLOOKUP($A1304,'Medical Examinations'!$A:$J,COLUMN('Medical Examinations'!F1303),FALSE)</f>
        <v>No</v>
      </c>
      <c r="H1304" s="11">
        <f>VLOOKUP($A1304,'Medical Examinations'!$A:$J,COLUMN('Medical Examinations'!G1303),FALSE)</f>
        <v>1</v>
      </c>
      <c r="I1304" s="11" t="str">
        <f>VLOOKUP($A1304,'Medical Examinations'!$A:$J,COLUMN('Medical Examinations'!H1303),FALSE)</f>
        <v>No</v>
      </c>
      <c r="J1304" s="11" t="str">
        <f>VLOOKUP($A1304,'Medical Examinations'!$A:$J,COLUMN('Medical Examinations'!I1303),FALSE)</f>
        <v>Healthy Weight</v>
      </c>
      <c r="K1304" s="11" t="str">
        <f>VLOOKUP($A1304,'Medical Examinations'!$A:$J,COLUMN('Medical Examinations'!J1303),FALSE)</f>
        <v>Diabetes</v>
      </c>
      <c r="L1304" s="27">
        <f>VLOOKUP($A1304,'Hospitalisation Details'!$A:$K,COLUMN('Hospitalisation Details'!J1303),FALSE)</f>
        <v>27665</v>
      </c>
      <c r="M1304" s="28">
        <f>VLOOKUP($A1304,'Hospitalisation Details'!$A:$K,COLUMN('Hospitalisation Details'!F1303),FALSE)</f>
        <v>8428.07</v>
      </c>
      <c r="N1304" s="28" t="str">
        <f>VLOOKUP($A1304,'Hospitalisation Details'!$A:$K,COLUMN('Hospitalisation Details'!G1303),FALSE)</f>
        <v>Tier - 3</v>
      </c>
      <c r="O1304" s="28" t="str">
        <f>VLOOKUP($A1304,'Hospitalisation Details'!$A:$K,COLUMN('Hospitalisation Details'!H1303),FALSE)</f>
        <v>Tier - 2</v>
      </c>
      <c r="P1304" s="28" t="str">
        <f>VLOOKUP($A1304,'Hospitalisation Details'!$A:$K,COLUMN('Hospitalisation Details'!I1303),FALSE)</f>
        <v>R1012</v>
      </c>
      <c r="Q1304" s="29">
        <f>VLOOKUP($A1304,'Hospitalisation Details'!$A:$K,COLUMN('Hospitalisation Details'!K1303),FALSE)</f>
        <v>47</v>
      </c>
    </row>
    <row r="1305" spans="1:17" ht="15.75" customHeight="1" x14ac:dyDescent="0.35">
      <c r="A1305" s="26" t="s">
        <v>1343</v>
      </c>
      <c r="B1305" s="11" t="str">
        <f>VLOOKUP(A1305,'Customer Names'!A:E,COLUMN('Customer Names'!D1304),FALSE)</f>
        <v>Mr. Erik</v>
      </c>
      <c r="C1305" s="11">
        <f>VLOOKUP($A1305,'Medical Examinations'!$A:$J,COLUMN('Medical Examinations'!B1304),FALSE)</f>
        <v>30.495000000000001</v>
      </c>
      <c r="D1305" s="11">
        <f>VLOOKUP($A1305,'Medical Examinations'!$A:$J,COLUMN('Medical Examinations'!C1304),FALSE)</f>
        <v>5.97</v>
      </c>
      <c r="E1305" s="11" t="str">
        <f>VLOOKUP($A1305,'Medical Examinations'!$A:$J,COLUMN('Medical Examinations'!D1304),FALSE)</f>
        <v>No</v>
      </c>
      <c r="F1305" s="11" t="str">
        <f>VLOOKUP($A1305,'Medical Examinations'!$A:$J,COLUMN('Medical Examinations'!E1304),FALSE)</f>
        <v>No</v>
      </c>
      <c r="G1305" s="11" t="str">
        <f>VLOOKUP($A1305,'Medical Examinations'!$A:$J,COLUMN('Medical Examinations'!F1304),FALSE)</f>
        <v>No</v>
      </c>
      <c r="H1305" s="11">
        <f>VLOOKUP($A1305,'Medical Examinations'!$A:$J,COLUMN('Medical Examinations'!G1304),FALSE)</f>
        <v>0</v>
      </c>
      <c r="I1305" s="11" t="str">
        <f>VLOOKUP($A1305,'Medical Examinations'!$A:$J,COLUMN('Medical Examinations'!H1304),FALSE)</f>
        <v>No</v>
      </c>
      <c r="J1305" s="11" t="str">
        <f>VLOOKUP($A1305,'Medical Examinations'!$A:$J,COLUMN('Medical Examinations'!I1304),FALSE)</f>
        <v>Obesity</v>
      </c>
      <c r="K1305" s="11" t="str">
        <f>VLOOKUP($A1305,'Medical Examinations'!$A:$J,COLUMN('Medical Examinations'!J1304),FALSE)</f>
        <v>Prediabetes</v>
      </c>
      <c r="L1305" s="27">
        <f>VLOOKUP($A1305,'Hospitalisation Details'!$A:$K,COLUMN('Hospitalisation Details'!J1304),FALSE)</f>
        <v>28372</v>
      </c>
      <c r="M1305" s="28">
        <f>VLOOKUP($A1305,'Hospitalisation Details'!$A:$K,COLUMN('Hospitalisation Details'!F1304),FALSE)</f>
        <v>8413.4599999999991</v>
      </c>
      <c r="N1305" s="28" t="str">
        <f>VLOOKUP($A1305,'Hospitalisation Details'!$A:$K,COLUMN('Hospitalisation Details'!G1304),FALSE)</f>
        <v>Tier - 3</v>
      </c>
      <c r="O1305" s="28" t="str">
        <f>VLOOKUP($A1305,'Hospitalisation Details'!$A:$K,COLUMN('Hospitalisation Details'!H1304),FALSE)</f>
        <v>Tier - 1</v>
      </c>
      <c r="P1305" s="28" t="str">
        <f>VLOOKUP($A1305,'Hospitalisation Details'!$A:$K,COLUMN('Hospitalisation Details'!I1304),FALSE)</f>
        <v>R1012</v>
      </c>
      <c r="Q1305" s="29">
        <f>VLOOKUP($A1305,'Hospitalisation Details'!$A:$K,COLUMN('Hospitalisation Details'!K1304),FALSE)</f>
        <v>45</v>
      </c>
    </row>
    <row r="1306" spans="1:17" ht="15.75" customHeight="1" x14ac:dyDescent="0.35">
      <c r="A1306" s="26" t="s">
        <v>1344</v>
      </c>
      <c r="B1306" s="11" t="str">
        <f>VLOOKUP(A1306,'Customer Names'!A:E,COLUMN('Customer Names'!D1305),FALSE)</f>
        <v>Mr. Christopher</v>
      </c>
      <c r="C1306" s="11">
        <f>VLOOKUP($A1306,'Medical Examinations'!$A:$J,COLUMN('Medical Examinations'!B1305),FALSE)</f>
        <v>30.114999999999998</v>
      </c>
      <c r="D1306" s="11">
        <f>VLOOKUP($A1306,'Medical Examinations'!$A:$J,COLUMN('Medical Examinations'!C1305),FALSE)</f>
        <v>5.74</v>
      </c>
      <c r="E1306" s="11" t="str">
        <f>VLOOKUP($A1306,'Medical Examinations'!$A:$J,COLUMN('Medical Examinations'!D1305),FALSE)</f>
        <v>No</v>
      </c>
      <c r="F1306" s="11" t="str">
        <f>VLOOKUP($A1306,'Medical Examinations'!$A:$J,COLUMN('Medical Examinations'!E1305),FALSE)</f>
        <v>No</v>
      </c>
      <c r="G1306" s="11" t="str">
        <f>VLOOKUP($A1306,'Medical Examinations'!$A:$J,COLUMN('Medical Examinations'!F1305),FALSE)</f>
        <v>Yes</v>
      </c>
      <c r="H1306" s="11">
        <f>VLOOKUP($A1306,'Medical Examinations'!$A:$J,COLUMN('Medical Examinations'!G1305),FALSE)</f>
        <v>1</v>
      </c>
      <c r="I1306" s="11" t="str">
        <f>VLOOKUP($A1306,'Medical Examinations'!$A:$J,COLUMN('Medical Examinations'!H1305),FALSE)</f>
        <v>No</v>
      </c>
      <c r="J1306" s="11" t="str">
        <f>VLOOKUP($A1306,'Medical Examinations'!$A:$J,COLUMN('Medical Examinations'!I1305),FALSE)</f>
        <v>Obesity</v>
      </c>
      <c r="K1306" s="11" t="str">
        <f>VLOOKUP($A1306,'Medical Examinations'!$A:$J,COLUMN('Medical Examinations'!J1305),FALSE)</f>
        <v>Prediabetes</v>
      </c>
      <c r="L1306" s="27">
        <f>VLOOKUP($A1306,'Hospitalisation Details'!$A:$K,COLUMN('Hospitalisation Details'!J1305),FALSE)</f>
        <v>29017</v>
      </c>
      <c r="M1306" s="28">
        <f>VLOOKUP($A1306,'Hospitalisation Details'!$A:$K,COLUMN('Hospitalisation Details'!F1305),FALSE)</f>
        <v>8410.0499999999993</v>
      </c>
      <c r="N1306" s="28" t="str">
        <f>VLOOKUP($A1306,'Hospitalisation Details'!$A:$K,COLUMN('Hospitalisation Details'!G1305),FALSE)</f>
        <v>Tier - 2</v>
      </c>
      <c r="O1306" s="28" t="str">
        <f>VLOOKUP($A1306,'Hospitalisation Details'!$A:$K,COLUMN('Hospitalisation Details'!H1305),FALSE)</f>
        <v>Tier - 2</v>
      </c>
      <c r="P1306" s="28" t="str">
        <f>VLOOKUP($A1306,'Hospitalisation Details'!$A:$K,COLUMN('Hospitalisation Details'!I1305),FALSE)</f>
        <v>R1012</v>
      </c>
      <c r="Q1306" s="29">
        <f>VLOOKUP($A1306,'Hospitalisation Details'!$A:$K,COLUMN('Hospitalisation Details'!K1305),FALSE)</f>
        <v>43</v>
      </c>
    </row>
    <row r="1307" spans="1:17" ht="15.75" customHeight="1" x14ac:dyDescent="0.35">
      <c r="A1307" s="26" t="s">
        <v>1345</v>
      </c>
      <c r="B1307" s="11" t="str">
        <f>VLOOKUP(A1307,'Customer Names'!A:E,COLUMN('Customer Names'!D1306),FALSE)</f>
        <v>Mr. Eirik</v>
      </c>
      <c r="C1307" s="11">
        <f>VLOOKUP($A1307,'Medical Examinations'!$A:$J,COLUMN('Medical Examinations'!B1306),FALSE)</f>
        <v>24.78</v>
      </c>
      <c r="D1307" s="11">
        <f>VLOOKUP($A1307,'Medical Examinations'!$A:$J,COLUMN('Medical Examinations'!C1306),FALSE)</f>
        <v>9.85</v>
      </c>
      <c r="E1307" s="11" t="str">
        <f>VLOOKUP($A1307,'Medical Examinations'!$A:$J,COLUMN('Medical Examinations'!D1306),FALSE)</f>
        <v>No</v>
      </c>
      <c r="F1307" s="11" t="str">
        <f>VLOOKUP($A1307,'Medical Examinations'!$A:$J,COLUMN('Medical Examinations'!E1306),FALSE)</f>
        <v>No</v>
      </c>
      <c r="G1307" s="11" t="str">
        <f>VLOOKUP($A1307,'Medical Examinations'!$A:$J,COLUMN('Medical Examinations'!F1306),FALSE)</f>
        <v>No</v>
      </c>
      <c r="H1307" s="11">
        <f>VLOOKUP($A1307,'Medical Examinations'!$A:$J,COLUMN('Medical Examinations'!G1306),FALSE)</f>
        <v>0</v>
      </c>
      <c r="I1307" s="11" t="str">
        <f>VLOOKUP($A1307,'Medical Examinations'!$A:$J,COLUMN('Medical Examinations'!H1306),FALSE)</f>
        <v>No</v>
      </c>
      <c r="J1307" s="11" t="str">
        <f>VLOOKUP($A1307,'Medical Examinations'!$A:$J,COLUMN('Medical Examinations'!I1306),FALSE)</f>
        <v>Healthy Weight</v>
      </c>
      <c r="K1307" s="11" t="str">
        <f>VLOOKUP($A1307,'Medical Examinations'!$A:$J,COLUMN('Medical Examinations'!J1306),FALSE)</f>
        <v>Diabetes</v>
      </c>
      <c r="L1307" s="27">
        <f>VLOOKUP($A1307,'Hospitalisation Details'!$A:$K,COLUMN('Hospitalisation Details'!J1306),FALSE)</f>
        <v>26194</v>
      </c>
      <c r="M1307" s="28">
        <f>VLOOKUP($A1307,'Hospitalisation Details'!$A:$K,COLUMN('Hospitalisation Details'!F1306),FALSE)</f>
        <v>8400.01</v>
      </c>
      <c r="N1307" s="28" t="str">
        <f>VLOOKUP($A1307,'Hospitalisation Details'!$A:$K,COLUMN('Hospitalisation Details'!G1306),FALSE)</f>
        <v>Tier - 2</v>
      </c>
      <c r="O1307" s="28" t="str">
        <f>VLOOKUP($A1307,'Hospitalisation Details'!$A:$K,COLUMN('Hospitalisation Details'!H1306),FALSE)</f>
        <v>Tier - 3</v>
      </c>
      <c r="P1307" s="28" t="str">
        <f>VLOOKUP($A1307,'Hospitalisation Details'!$A:$K,COLUMN('Hospitalisation Details'!I1306),FALSE)</f>
        <v>R1013</v>
      </c>
      <c r="Q1307" s="29">
        <f>VLOOKUP($A1307,'Hospitalisation Details'!$A:$K,COLUMN('Hospitalisation Details'!K1306),FALSE)</f>
        <v>51</v>
      </c>
    </row>
    <row r="1308" spans="1:17" ht="15.75" customHeight="1" x14ac:dyDescent="0.35">
      <c r="A1308" s="26" t="s">
        <v>1346</v>
      </c>
      <c r="B1308" s="11" t="str">
        <f>VLOOKUP(A1308,'Customer Names'!A:E,COLUMN('Customer Names'!D1307),FALSE)</f>
        <v>Mr. Rik</v>
      </c>
      <c r="C1308" s="11">
        <f>VLOOKUP($A1308,'Medical Examinations'!$A:$J,COLUMN('Medical Examinations'!B1307),FALSE)</f>
        <v>24.77</v>
      </c>
      <c r="D1308" s="11">
        <f>VLOOKUP($A1308,'Medical Examinations'!$A:$J,COLUMN('Medical Examinations'!C1307),FALSE)</f>
        <v>7.59</v>
      </c>
      <c r="E1308" s="11" t="str">
        <f>VLOOKUP($A1308,'Medical Examinations'!$A:$J,COLUMN('Medical Examinations'!D1307),FALSE)</f>
        <v>No</v>
      </c>
      <c r="F1308" s="11" t="str">
        <f>VLOOKUP($A1308,'Medical Examinations'!$A:$J,COLUMN('Medical Examinations'!E1307),FALSE)</f>
        <v>No</v>
      </c>
      <c r="G1308" s="11" t="str">
        <f>VLOOKUP($A1308,'Medical Examinations'!$A:$J,COLUMN('Medical Examinations'!F1307),FALSE)</f>
        <v>No</v>
      </c>
      <c r="H1308" s="11">
        <f>VLOOKUP($A1308,'Medical Examinations'!$A:$J,COLUMN('Medical Examinations'!G1307),FALSE)</f>
        <v>0</v>
      </c>
      <c r="I1308" s="11" t="str">
        <f>VLOOKUP($A1308,'Medical Examinations'!$A:$J,COLUMN('Medical Examinations'!H1307),FALSE)</f>
        <v>No</v>
      </c>
      <c r="J1308" s="11" t="str">
        <f>VLOOKUP($A1308,'Medical Examinations'!$A:$J,COLUMN('Medical Examinations'!I1307),FALSE)</f>
        <v>Healthy Weight</v>
      </c>
      <c r="K1308" s="11" t="str">
        <f>VLOOKUP($A1308,'Medical Examinations'!$A:$J,COLUMN('Medical Examinations'!J1307),FALSE)</f>
        <v>Diabetes</v>
      </c>
      <c r="L1308" s="27">
        <f>VLOOKUP($A1308,'Hospitalisation Details'!$A:$K,COLUMN('Hospitalisation Details'!J1307),FALSE)</f>
        <v>26180</v>
      </c>
      <c r="M1308" s="28">
        <f>VLOOKUP($A1308,'Hospitalisation Details'!$A:$K,COLUMN('Hospitalisation Details'!F1307),FALSE)</f>
        <v>8396.6200000000008</v>
      </c>
      <c r="N1308" s="28" t="str">
        <f>VLOOKUP($A1308,'Hospitalisation Details'!$A:$K,COLUMN('Hospitalisation Details'!G1307),FALSE)</f>
        <v>Tier - 2</v>
      </c>
      <c r="O1308" s="28" t="str">
        <f>VLOOKUP($A1308,'Hospitalisation Details'!$A:$K,COLUMN('Hospitalisation Details'!H1307),FALSE)</f>
        <v>Tier - 3</v>
      </c>
      <c r="P1308" s="28" t="str">
        <f>VLOOKUP($A1308,'Hospitalisation Details'!$A:$K,COLUMN('Hospitalisation Details'!I1307),FALSE)</f>
        <v>R1013</v>
      </c>
      <c r="Q1308" s="29">
        <f>VLOOKUP($A1308,'Hospitalisation Details'!$A:$K,COLUMN('Hospitalisation Details'!K1307),FALSE)</f>
        <v>51</v>
      </c>
    </row>
    <row r="1309" spans="1:17" ht="15.75" customHeight="1" x14ac:dyDescent="0.35">
      <c r="A1309" s="26" t="s">
        <v>1347</v>
      </c>
      <c r="B1309" s="11" t="str">
        <f>VLOOKUP(A1309,'Customer Names'!A:E,COLUMN('Customer Names'!D1308),FALSE)</f>
        <v>Mr. Matthew</v>
      </c>
      <c r="C1309" s="11">
        <f>VLOOKUP($A1309,'Medical Examinations'!$A:$J,COLUMN('Medical Examinations'!B1308),FALSE)</f>
        <v>16.579999999999998</v>
      </c>
      <c r="D1309" s="11">
        <f>VLOOKUP($A1309,'Medical Examinations'!$A:$J,COLUMN('Medical Examinations'!C1308),FALSE)</f>
        <v>6.98</v>
      </c>
      <c r="E1309" s="11" t="str">
        <f>VLOOKUP($A1309,'Medical Examinations'!$A:$J,COLUMN('Medical Examinations'!D1308),FALSE)</f>
        <v>Yes</v>
      </c>
      <c r="F1309" s="11" t="str">
        <f>VLOOKUP($A1309,'Medical Examinations'!$A:$J,COLUMN('Medical Examinations'!E1308),FALSE)</f>
        <v>No</v>
      </c>
      <c r="G1309" s="11" t="str">
        <f>VLOOKUP($A1309,'Medical Examinations'!$A:$J,COLUMN('Medical Examinations'!F1308),FALSE)</f>
        <v>Yes</v>
      </c>
      <c r="H1309" s="11">
        <f>VLOOKUP($A1309,'Medical Examinations'!$A:$J,COLUMN('Medical Examinations'!G1308),FALSE)</f>
        <v>1</v>
      </c>
      <c r="I1309" s="11" t="str">
        <f>VLOOKUP($A1309,'Medical Examinations'!$A:$J,COLUMN('Medical Examinations'!H1308),FALSE)</f>
        <v>No</v>
      </c>
      <c r="J1309" s="11" t="str">
        <f>VLOOKUP($A1309,'Medical Examinations'!$A:$J,COLUMN('Medical Examinations'!I1308),FALSE)</f>
        <v>Underweight</v>
      </c>
      <c r="K1309" s="11" t="str">
        <f>VLOOKUP($A1309,'Medical Examinations'!$A:$J,COLUMN('Medical Examinations'!J1308),FALSE)</f>
        <v>Diabetes</v>
      </c>
      <c r="L1309" s="27">
        <f>VLOOKUP($A1309,'Hospitalisation Details'!$A:$K,COLUMN('Hospitalisation Details'!J1308),FALSE)</f>
        <v>23275</v>
      </c>
      <c r="M1309" s="28">
        <f>VLOOKUP($A1309,'Hospitalisation Details'!$A:$K,COLUMN('Hospitalisation Details'!F1308),FALSE)</f>
        <v>8355.5400000000009</v>
      </c>
      <c r="N1309" s="28" t="str">
        <f>VLOOKUP($A1309,'Hospitalisation Details'!$A:$K,COLUMN('Hospitalisation Details'!G1308),FALSE)</f>
        <v>Tier - 3</v>
      </c>
      <c r="O1309" s="28" t="str">
        <f>VLOOKUP($A1309,'Hospitalisation Details'!$A:$K,COLUMN('Hospitalisation Details'!H1308),FALSE)</f>
        <v>Tier - 3</v>
      </c>
      <c r="P1309" s="28" t="str">
        <f>VLOOKUP($A1309,'Hospitalisation Details'!$A:$K,COLUMN('Hospitalisation Details'!I1308),FALSE)</f>
        <v>R1012</v>
      </c>
      <c r="Q1309" s="29">
        <f>VLOOKUP($A1309,'Hospitalisation Details'!$A:$K,COLUMN('Hospitalisation Details'!K1308),FALSE)</f>
        <v>59</v>
      </c>
    </row>
    <row r="1310" spans="1:17" ht="15.75" customHeight="1" x14ac:dyDescent="0.35">
      <c r="A1310" s="26" t="s">
        <v>1348</v>
      </c>
      <c r="B1310" s="11" t="str">
        <f>VLOOKUP(A1310,'Customer Names'!A:E,COLUMN('Customer Names'!D1309),FALSE)</f>
        <v>Mr. Daniel</v>
      </c>
      <c r="C1310" s="11">
        <f>VLOOKUP($A1310,'Medical Examinations'!$A:$J,COLUMN('Medical Examinations'!B1309),FALSE)</f>
        <v>38.17</v>
      </c>
      <c r="D1310" s="11">
        <f>VLOOKUP($A1310,'Medical Examinations'!$A:$J,COLUMN('Medical Examinations'!C1309),FALSE)</f>
        <v>4.7300000000000004</v>
      </c>
      <c r="E1310" s="11" t="str">
        <f>VLOOKUP($A1310,'Medical Examinations'!$A:$J,COLUMN('Medical Examinations'!D1309),FALSE)</f>
        <v>Yes</v>
      </c>
      <c r="F1310" s="11" t="str">
        <f>VLOOKUP($A1310,'Medical Examinations'!$A:$J,COLUMN('Medical Examinations'!E1309),FALSE)</f>
        <v>No</v>
      </c>
      <c r="G1310" s="11" t="str">
        <f>VLOOKUP($A1310,'Medical Examinations'!$A:$J,COLUMN('Medical Examinations'!F1309),FALSE)</f>
        <v>No</v>
      </c>
      <c r="H1310" s="11">
        <f>VLOOKUP($A1310,'Medical Examinations'!$A:$J,COLUMN('Medical Examinations'!G1309),FALSE)</f>
        <v>0</v>
      </c>
      <c r="I1310" s="11" t="str">
        <f>VLOOKUP($A1310,'Medical Examinations'!$A:$J,COLUMN('Medical Examinations'!H1309),FALSE)</f>
        <v>No</v>
      </c>
      <c r="J1310" s="11" t="str">
        <f>VLOOKUP($A1310,'Medical Examinations'!$A:$J,COLUMN('Medical Examinations'!I1309),FALSE)</f>
        <v>Obesity</v>
      </c>
      <c r="K1310" s="11" t="str">
        <f>VLOOKUP($A1310,'Medical Examinations'!$A:$J,COLUMN('Medical Examinations'!J1309),FALSE)</f>
        <v>Normal</v>
      </c>
      <c r="L1310" s="27">
        <f>VLOOKUP($A1310,'Hospitalisation Details'!$A:$K,COLUMN('Hospitalisation Details'!J1309),FALSE)</f>
        <v>27923</v>
      </c>
      <c r="M1310" s="28">
        <f>VLOOKUP($A1310,'Hospitalisation Details'!$A:$K,COLUMN('Hospitalisation Details'!F1309),FALSE)</f>
        <v>8347.16</v>
      </c>
      <c r="N1310" s="28" t="str">
        <f>VLOOKUP($A1310,'Hospitalisation Details'!$A:$K,COLUMN('Hospitalisation Details'!G1309),FALSE)</f>
        <v>Tier - 2</v>
      </c>
      <c r="O1310" s="28" t="str">
        <f>VLOOKUP($A1310,'Hospitalisation Details'!$A:$K,COLUMN('Hospitalisation Details'!H1309),FALSE)</f>
        <v>Tier - 1</v>
      </c>
      <c r="P1310" s="28" t="str">
        <f>VLOOKUP($A1310,'Hospitalisation Details'!$A:$K,COLUMN('Hospitalisation Details'!I1309),FALSE)</f>
        <v>R1013</v>
      </c>
      <c r="Q1310" s="29">
        <f>VLOOKUP($A1310,'Hospitalisation Details'!$A:$K,COLUMN('Hospitalisation Details'!K1309),FALSE)</f>
        <v>46</v>
      </c>
    </row>
    <row r="1311" spans="1:17" ht="15.75" customHeight="1" x14ac:dyDescent="0.35">
      <c r="A1311" s="26" t="s">
        <v>1349</v>
      </c>
      <c r="B1311" s="11" t="str">
        <f>VLOOKUP(A1311,'Customer Names'!A:E,COLUMN('Customer Names'!D1310),FALSE)</f>
        <v>Mr. Yannick</v>
      </c>
      <c r="C1311" s="11">
        <f>VLOOKUP($A1311,'Medical Examinations'!$A:$J,COLUMN('Medical Examinations'!B1310),FALSE)</f>
        <v>39.424999999999997</v>
      </c>
      <c r="D1311" s="11">
        <f>VLOOKUP($A1311,'Medical Examinations'!$A:$J,COLUMN('Medical Examinations'!C1310),FALSE)</f>
        <v>4.76</v>
      </c>
      <c r="E1311" s="11" t="str">
        <f>VLOOKUP($A1311,'Medical Examinations'!$A:$J,COLUMN('Medical Examinations'!D1310),FALSE)</f>
        <v>Yes</v>
      </c>
      <c r="F1311" s="11" t="str">
        <f>VLOOKUP($A1311,'Medical Examinations'!$A:$J,COLUMN('Medical Examinations'!E1310),FALSE)</f>
        <v>No</v>
      </c>
      <c r="G1311" s="11" t="str">
        <f>VLOOKUP($A1311,'Medical Examinations'!$A:$J,COLUMN('Medical Examinations'!F1310),FALSE)</f>
        <v>No</v>
      </c>
      <c r="H1311" s="11">
        <f>VLOOKUP($A1311,'Medical Examinations'!$A:$J,COLUMN('Medical Examinations'!G1310),FALSE)</f>
        <v>0</v>
      </c>
      <c r="I1311" s="11" t="str">
        <f>VLOOKUP($A1311,'Medical Examinations'!$A:$J,COLUMN('Medical Examinations'!H1310),FALSE)</f>
        <v>No</v>
      </c>
      <c r="J1311" s="11" t="str">
        <f>VLOOKUP($A1311,'Medical Examinations'!$A:$J,COLUMN('Medical Examinations'!I1310),FALSE)</f>
        <v>Obesity</v>
      </c>
      <c r="K1311" s="11" t="str">
        <f>VLOOKUP($A1311,'Medical Examinations'!$A:$J,COLUMN('Medical Examinations'!J1310),FALSE)</f>
        <v>Normal</v>
      </c>
      <c r="L1311" s="27">
        <f>VLOOKUP($A1311,'Hospitalisation Details'!$A:$K,COLUMN('Hospitalisation Details'!J1310),FALSE)</f>
        <v>27948</v>
      </c>
      <c r="M1311" s="28">
        <f>VLOOKUP($A1311,'Hospitalisation Details'!$A:$K,COLUMN('Hospitalisation Details'!F1310),FALSE)</f>
        <v>8342.91</v>
      </c>
      <c r="N1311" s="28" t="str">
        <f>VLOOKUP($A1311,'Hospitalisation Details'!$A:$K,COLUMN('Hospitalisation Details'!G1310),FALSE)</f>
        <v>Tier - 3</v>
      </c>
      <c r="O1311" s="28" t="str">
        <f>VLOOKUP($A1311,'Hospitalisation Details'!$A:$K,COLUMN('Hospitalisation Details'!H1310),FALSE)</f>
        <v>Tier - 1</v>
      </c>
      <c r="P1311" s="28" t="str">
        <f>VLOOKUP($A1311,'Hospitalisation Details'!$A:$K,COLUMN('Hospitalisation Details'!I1310),FALSE)</f>
        <v>R1016</v>
      </c>
      <c r="Q1311" s="29">
        <f>VLOOKUP($A1311,'Hospitalisation Details'!$A:$K,COLUMN('Hospitalisation Details'!K1310),FALSE)</f>
        <v>46</v>
      </c>
    </row>
    <row r="1312" spans="1:17" ht="15.75" customHeight="1" x14ac:dyDescent="0.35">
      <c r="A1312" s="26" t="s">
        <v>1350</v>
      </c>
      <c r="B1312" s="11" t="str">
        <f>VLOOKUP(A1312,'Customer Names'!A:E,COLUMN('Customer Names'!D1311),FALSE)</f>
        <v>Mr. Sean</v>
      </c>
      <c r="C1312" s="11">
        <f>VLOOKUP($A1312,'Medical Examinations'!$A:$J,COLUMN('Medical Examinations'!B1311),FALSE)</f>
        <v>33.44</v>
      </c>
      <c r="D1312" s="11">
        <f>VLOOKUP($A1312,'Medical Examinations'!$A:$J,COLUMN('Medical Examinations'!C1311),FALSE)</f>
        <v>6.24</v>
      </c>
      <c r="E1312" s="11" t="str">
        <f>VLOOKUP($A1312,'Medical Examinations'!$A:$J,COLUMN('Medical Examinations'!D1311),FALSE)</f>
        <v>Yes</v>
      </c>
      <c r="F1312" s="11" t="str">
        <f>VLOOKUP($A1312,'Medical Examinations'!$A:$J,COLUMN('Medical Examinations'!E1311),FALSE)</f>
        <v>No</v>
      </c>
      <c r="G1312" s="11" t="str">
        <f>VLOOKUP($A1312,'Medical Examinations'!$A:$J,COLUMN('Medical Examinations'!F1311),FALSE)</f>
        <v>No</v>
      </c>
      <c r="H1312" s="11">
        <f>VLOOKUP($A1312,'Medical Examinations'!$A:$J,COLUMN('Medical Examinations'!G1311),FALSE)</f>
        <v>0</v>
      </c>
      <c r="I1312" s="11" t="str">
        <f>VLOOKUP($A1312,'Medical Examinations'!$A:$J,COLUMN('Medical Examinations'!H1311),FALSE)</f>
        <v>No</v>
      </c>
      <c r="J1312" s="11" t="str">
        <f>VLOOKUP($A1312,'Medical Examinations'!$A:$J,COLUMN('Medical Examinations'!I1311),FALSE)</f>
        <v>Obesity</v>
      </c>
      <c r="K1312" s="11" t="str">
        <f>VLOOKUP($A1312,'Medical Examinations'!$A:$J,COLUMN('Medical Examinations'!J1311),FALSE)</f>
        <v>Prediabetes</v>
      </c>
      <c r="L1312" s="27">
        <f>VLOOKUP($A1312,'Hospitalisation Details'!$A:$K,COLUMN('Hospitalisation Details'!J1311),FALSE)</f>
        <v>27961</v>
      </c>
      <c r="M1312" s="28">
        <f>VLOOKUP($A1312,'Hospitalisation Details'!$A:$K,COLUMN('Hospitalisation Details'!F1311),FALSE)</f>
        <v>8334.59</v>
      </c>
      <c r="N1312" s="28" t="str">
        <f>VLOOKUP($A1312,'Hospitalisation Details'!$A:$K,COLUMN('Hospitalisation Details'!G1311),FALSE)</f>
        <v>Tier - 3</v>
      </c>
      <c r="O1312" s="28" t="str">
        <f>VLOOKUP($A1312,'Hospitalisation Details'!$A:$K,COLUMN('Hospitalisation Details'!H1311),FALSE)</f>
        <v>Tier - 2</v>
      </c>
      <c r="P1312" s="28" t="str">
        <f>VLOOKUP($A1312,'Hospitalisation Details'!$A:$K,COLUMN('Hospitalisation Details'!I1311),FALSE)</f>
        <v>R1016</v>
      </c>
      <c r="Q1312" s="29">
        <f>VLOOKUP($A1312,'Hospitalisation Details'!$A:$K,COLUMN('Hospitalisation Details'!K1311),FALSE)</f>
        <v>46</v>
      </c>
    </row>
    <row r="1313" spans="1:17" ht="15.75" customHeight="1" x14ac:dyDescent="0.35">
      <c r="A1313" s="26" t="s">
        <v>1351</v>
      </c>
      <c r="B1313" s="11" t="str">
        <f>VLOOKUP(A1313,'Customer Names'!A:E,COLUMN('Customer Names'!D1312),FALSE)</f>
        <v>Mr. Peter</v>
      </c>
      <c r="C1313" s="11">
        <f>VLOOKUP($A1313,'Medical Examinations'!$A:$J,COLUMN('Medical Examinations'!B1312),FALSE)</f>
        <v>33.344999999999999</v>
      </c>
      <c r="D1313" s="11">
        <f>VLOOKUP($A1313,'Medical Examinations'!$A:$J,COLUMN('Medical Examinations'!C1312),FALSE)</f>
        <v>5.44</v>
      </c>
      <c r="E1313" s="11" t="str">
        <f>VLOOKUP($A1313,'Medical Examinations'!$A:$J,COLUMN('Medical Examinations'!D1312),FALSE)</f>
        <v>Yes</v>
      </c>
      <c r="F1313" s="11" t="str">
        <f>VLOOKUP($A1313,'Medical Examinations'!$A:$J,COLUMN('Medical Examinations'!E1312),FALSE)</f>
        <v>No</v>
      </c>
      <c r="G1313" s="11" t="str">
        <f>VLOOKUP($A1313,'Medical Examinations'!$A:$J,COLUMN('Medical Examinations'!F1312),FALSE)</f>
        <v>No</v>
      </c>
      <c r="H1313" s="11">
        <f>VLOOKUP($A1313,'Medical Examinations'!$A:$J,COLUMN('Medical Examinations'!G1312),FALSE)</f>
        <v>0</v>
      </c>
      <c r="I1313" s="11" t="str">
        <f>VLOOKUP($A1313,'Medical Examinations'!$A:$J,COLUMN('Medical Examinations'!H1312),FALSE)</f>
        <v>No</v>
      </c>
      <c r="J1313" s="11" t="str">
        <f>VLOOKUP($A1313,'Medical Examinations'!$A:$J,COLUMN('Medical Examinations'!I1312),FALSE)</f>
        <v>Obesity</v>
      </c>
      <c r="K1313" s="11" t="str">
        <f>VLOOKUP($A1313,'Medical Examinations'!$A:$J,COLUMN('Medical Examinations'!J1312),FALSE)</f>
        <v>Normal</v>
      </c>
      <c r="L1313" s="27">
        <f>VLOOKUP($A1313,'Hospitalisation Details'!$A:$K,COLUMN('Hospitalisation Details'!J1312),FALSE)</f>
        <v>27953</v>
      </c>
      <c r="M1313" s="28">
        <f>VLOOKUP($A1313,'Hospitalisation Details'!$A:$K,COLUMN('Hospitalisation Details'!F1312),FALSE)</f>
        <v>8334.4599999999991</v>
      </c>
      <c r="N1313" s="28" t="str">
        <f>VLOOKUP($A1313,'Hospitalisation Details'!$A:$K,COLUMN('Hospitalisation Details'!G1312),FALSE)</f>
        <v>Tier - 3</v>
      </c>
      <c r="O1313" s="28" t="str">
        <f>VLOOKUP($A1313,'Hospitalisation Details'!$A:$K,COLUMN('Hospitalisation Details'!H1312),FALSE)</f>
        <v>Tier - 2</v>
      </c>
      <c r="P1313" s="28" t="str">
        <f>VLOOKUP($A1313,'Hospitalisation Details'!$A:$K,COLUMN('Hospitalisation Details'!I1312),FALSE)</f>
        <v>R1016</v>
      </c>
      <c r="Q1313" s="29">
        <f>VLOOKUP($A1313,'Hospitalisation Details'!$A:$K,COLUMN('Hospitalisation Details'!K1312),FALSE)</f>
        <v>46</v>
      </c>
    </row>
    <row r="1314" spans="1:17" ht="15.75" customHeight="1" x14ac:dyDescent="0.35">
      <c r="A1314" s="26" t="s">
        <v>1352</v>
      </c>
      <c r="B1314" s="11" t="str">
        <f>VLOOKUP(A1314,'Customer Names'!A:E,COLUMN('Customer Names'!D1313),FALSE)</f>
        <v>Ms. Sara</v>
      </c>
      <c r="C1314" s="11">
        <f>VLOOKUP($A1314,'Medical Examinations'!$A:$J,COLUMN('Medical Examinations'!B1313),FALSE)</f>
        <v>38.79</v>
      </c>
      <c r="D1314" s="11">
        <f>VLOOKUP($A1314,'Medical Examinations'!$A:$J,COLUMN('Medical Examinations'!C1313),FALSE)</f>
        <v>5.08</v>
      </c>
      <c r="E1314" s="11" t="str">
        <f>VLOOKUP($A1314,'Medical Examinations'!$A:$J,COLUMN('Medical Examinations'!D1313),FALSE)</f>
        <v>No</v>
      </c>
      <c r="F1314" s="11" t="str">
        <f>VLOOKUP($A1314,'Medical Examinations'!$A:$J,COLUMN('Medical Examinations'!E1313),FALSE)</f>
        <v>No</v>
      </c>
      <c r="G1314" s="11" t="str">
        <f>VLOOKUP($A1314,'Medical Examinations'!$A:$J,COLUMN('Medical Examinations'!F1313),FALSE)</f>
        <v>Yes</v>
      </c>
      <c r="H1314" s="11">
        <f>VLOOKUP($A1314,'Medical Examinations'!$A:$J,COLUMN('Medical Examinations'!G1313),FALSE)</f>
        <v>1</v>
      </c>
      <c r="I1314" s="11" t="str">
        <f>VLOOKUP($A1314,'Medical Examinations'!$A:$J,COLUMN('Medical Examinations'!H1313),FALSE)</f>
        <v>No</v>
      </c>
      <c r="J1314" s="11" t="str">
        <f>VLOOKUP($A1314,'Medical Examinations'!$A:$J,COLUMN('Medical Examinations'!I1313),FALSE)</f>
        <v>Obesity</v>
      </c>
      <c r="K1314" s="11" t="str">
        <f>VLOOKUP($A1314,'Medical Examinations'!$A:$J,COLUMN('Medical Examinations'!J1313),FALSE)</f>
        <v>Normal</v>
      </c>
      <c r="L1314" s="27">
        <f>VLOOKUP($A1314,'Hospitalisation Details'!$A:$K,COLUMN('Hospitalisation Details'!J1313),FALSE)</f>
        <v>34142</v>
      </c>
      <c r="M1314" s="28">
        <f>VLOOKUP($A1314,'Hospitalisation Details'!$A:$K,COLUMN('Hospitalisation Details'!F1313),FALSE)</f>
        <v>8314.65</v>
      </c>
      <c r="N1314" s="28" t="str">
        <f>VLOOKUP($A1314,'Hospitalisation Details'!$A:$K,COLUMN('Hospitalisation Details'!G1313),FALSE)</f>
        <v>Tier - 2</v>
      </c>
      <c r="O1314" s="28" t="str">
        <f>VLOOKUP($A1314,'Hospitalisation Details'!$A:$K,COLUMN('Hospitalisation Details'!H1313),FALSE)</f>
        <v>Tier - 1</v>
      </c>
      <c r="P1314" s="28" t="str">
        <f>VLOOKUP($A1314,'Hospitalisation Details'!$A:$K,COLUMN('Hospitalisation Details'!I1313),FALSE)</f>
        <v>R1012</v>
      </c>
      <c r="Q1314" s="29">
        <f>VLOOKUP($A1314,'Hospitalisation Details'!$A:$K,COLUMN('Hospitalisation Details'!K1313),FALSE)</f>
        <v>29</v>
      </c>
    </row>
    <row r="1315" spans="1:17" ht="15.75" customHeight="1" x14ac:dyDescent="0.35">
      <c r="A1315" s="26" t="s">
        <v>1353</v>
      </c>
      <c r="B1315" s="11" t="str">
        <f>VLOOKUP(A1315,'Customer Names'!A:E,COLUMN('Customer Names'!D1314),FALSE)</f>
        <v>Ms. Erin</v>
      </c>
      <c r="C1315" s="11">
        <f>VLOOKUP($A1315,'Medical Examinations'!$A:$J,COLUMN('Medical Examinations'!B1314),FALSE)</f>
        <v>30.684999999999999</v>
      </c>
      <c r="D1315" s="11">
        <f>VLOOKUP($A1315,'Medical Examinations'!$A:$J,COLUMN('Medical Examinations'!C1314),FALSE)</f>
        <v>4.87</v>
      </c>
      <c r="E1315" s="11" t="str">
        <f>VLOOKUP($A1315,'Medical Examinations'!$A:$J,COLUMN('Medical Examinations'!D1314),FALSE)</f>
        <v>No</v>
      </c>
      <c r="F1315" s="11" t="str">
        <f>VLOOKUP($A1315,'Medical Examinations'!$A:$J,COLUMN('Medical Examinations'!E1314),FALSE)</f>
        <v>No</v>
      </c>
      <c r="G1315" s="11" t="str">
        <f>VLOOKUP($A1315,'Medical Examinations'!$A:$J,COLUMN('Medical Examinations'!F1314),FALSE)</f>
        <v>Yes</v>
      </c>
      <c r="H1315" s="11">
        <f>VLOOKUP($A1315,'Medical Examinations'!$A:$J,COLUMN('Medical Examinations'!G1314),FALSE)</f>
        <v>1</v>
      </c>
      <c r="I1315" s="11" t="str">
        <f>VLOOKUP($A1315,'Medical Examinations'!$A:$J,COLUMN('Medical Examinations'!H1314),FALSE)</f>
        <v>No</v>
      </c>
      <c r="J1315" s="11" t="str">
        <f>VLOOKUP($A1315,'Medical Examinations'!$A:$J,COLUMN('Medical Examinations'!I1314),FALSE)</f>
        <v>Obesity</v>
      </c>
      <c r="K1315" s="11" t="str">
        <f>VLOOKUP($A1315,'Medical Examinations'!$A:$J,COLUMN('Medical Examinations'!J1314),FALSE)</f>
        <v>Normal</v>
      </c>
      <c r="L1315" s="27">
        <f>VLOOKUP($A1315,'Hospitalisation Details'!$A:$K,COLUMN('Hospitalisation Details'!J1314),FALSE)</f>
        <v>29074</v>
      </c>
      <c r="M1315" s="28">
        <f>VLOOKUP($A1315,'Hospitalisation Details'!$A:$K,COLUMN('Hospitalisation Details'!F1314),FALSE)</f>
        <v>8310.84</v>
      </c>
      <c r="N1315" s="28" t="str">
        <f>VLOOKUP($A1315,'Hospitalisation Details'!$A:$K,COLUMN('Hospitalisation Details'!G1314),FALSE)</f>
        <v>Tier - 2</v>
      </c>
      <c r="O1315" s="28" t="str">
        <f>VLOOKUP($A1315,'Hospitalisation Details'!$A:$K,COLUMN('Hospitalisation Details'!H1314),FALSE)</f>
        <v>Tier - 2</v>
      </c>
      <c r="P1315" s="28" t="str">
        <f>VLOOKUP($A1315,'Hospitalisation Details'!$A:$K,COLUMN('Hospitalisation Details'!I1314),FALSE)</f>
        <v>R1012</v>
      </c>
      <c r="Q1315" s="29">
        <f>VLOOKUP($A1315,'Hospitalisation Details'!$A:$K,COLUMN('Hospitalisation Details'!K1314),FALSE)</f>
        <v>43</v>
      </c>
    </row>
    <row r="1316" spans="1:17" ht="15.75" customHeight="1" x14ac:dyDescent="0.35">
      <c r="A1316" s="26" t="s">
        <v>1354</v>
      </c>
      <c r="B1316" s="11" t="str">
        <f>VLOOKUP(A1316,'Customer Names'!A:E,COLUMN('Customer Names'!D1315),FALSE)</f>
        <v>Mr. Thibaud</v>
      </c>
      <c r="C1316" s="11">
        <f>VLOOKUP($A1316,'Medical Examinations'!$A:$J,COLUMN('Medical Examinations'!B1315),FALSE)</f>
        <v>22.135000000000002</v>
      </c>
      <c r="D1316" s="11">
        <f>VLOOKUP($A1316,'Medical Examinations'!$A:$J,COLUMN('Medical Examinations'!C1315),FALSE)</f>
        <v>8.17</v>
      </c>
      <c r="E1316" s="11" t="str">
        <f>VLOOKUP($A1316,'Medical Examinations'!$A:$J,COLUMN('Medical Examinations'!D1315),FALSE)</f>
        <v>No</v>
      </c>
      <c r="F1316" s="11" t="str">
        <f>VLOOKUP($A1316,'Medical Examinations'!$A:$J,COLUMN('Medical Examinations'!E1315),FALSE)</f>
        <v>No</v>
      </c>
      <c r="G1316" s="11" t="str">
        <f>VLOOKUP($A1316,'Medical Examinations'!$A:$J,COLUMN('Medical Examinations'!F1315),FALSE)</f>
        <v>No</v>
      </c>
      <c r="H1316" s="11">
        <f>VLOOKUP($A1316,'Medical Examinations'!$A:$J,COLUMN('Medical Examinations'!G1315),FALSE)</f>
        <v>0</v>
      </c>
      <c r="I1316" s="11" t="str">
        <f>VLOOKUP($A1316,'Medical Examinations'!$A:$J,COLUMN('Medical Examinations'!H1315),FALSE)</f>
        <v>No</v>
      </c>
      <c r="J1316" s="11" t="str">
        <f>VLOOKUP($A1316,'Medical Examinations'!$A:$J,COLUMN('Medical Examinations'!I1315),FALSE)</f>
        <v>Healthy Weight</v>
      </c>
      <c r="K1316" s="11" t="str">
        <f>VLOOKUP($A1316,'Medical Examinations'!$A:$J,COLUMN('Medical Examinations'!J1315),FALSE)</f>
        <v>Diabetes</v>
      </c>
      <c r="L1316" s="27">
        <f>VLOOKUP($A1316,'Hospitalisation Details'!$A:$K,COLUMN('Hospitalisation Details'!J1315),FALSE)</f>
        <v>28667</v>
      </c>
      <c r="M1316" s="28">
        <f>VLOOKUP($A1316,'Hospitalisation Details'!$A:$K,COLUMN('Hospitalisation Details'!F1315),FALSE)</f>
        <v>8302.5400000000009</v>
      </c>
      <c r="N1316" s="28" t="str">
        <f>VLOOKUP($A1316,'Hospitalisation Details'!$A:$K,COLUMN('Hospitalisation Details'!G1315),FALSE)</f>
        <v>Tier - 3</v>
      </c>
      <c r="O1316" s="28" t="str">
        <f>VLOOKUP($A1316,'Hospitalisation Details'!$A:$K,COLUMN('Hospitalisation Details'!H1315),FALSE)</f>
        <v>Tier - 3</v>
      </c>
      <c r="P1316" s="28" t="str">
        <f>VLOOKUP($A1316,'Hospitalisation Details'!$A:$K,COLUMN('Hospitalisation Details'!I1315),FALSE)</f>
        <v>R1016</v>
      </c>
      <c r="Q1316" s="29">
        <f>VLOOKUP($A1316,'Hospitalisation Details'!$A:$K,COLUMN('Hospitalisation Details'!K1315),FALSE)</f>
        <v>44</v>
      </c>
    </row>
    <row r="1317" spans="1:17" ht="15.75" customHeight="1" x14ac:dyDescent="0.35">
      <c r="A1317" s="26" t="s">
        <v>1355</v>
      </c>
      <c r="B1317" s="11" t="str">
        <f>VLOOKUP(A1317,'Customer Names'!A:E,COLUMN('Customer Names'!D1316),FALSE)</f>
        <v>Ms. Lisa</v>
      </c>
      <c r="C1317" s="11">
        <f>VLOOKUP($A1317,'Medical Examinations'!$A:$J,COLUMN('Medical Examinations'!B1316),FALSE)</f>
        <v>33.33</v>
      </c>
      <c r="D1317" s="11">
        <f>VLOOKUP($A1317,'Medical Examinations'!$A:$J,COLUMN('Medical Examinations'!C1316),FALSE)</f>
        <v>7.61</v>
      </c>
      <c r="E1317" s="11" t="str">
        <f>VLOOKUP($A1317,'Medical Examinations'!$A:$J,COLUMN('Medical Examinations'!D1316),FALSE)</f>
        <v>No</v>
      </c>
      <c r="F1317" s="11" t="str">
        <f>VLOOKUP($A1317,'Medical Examinations'!$A:$J,COLUMN('Medical Examinations'!E1316),FALSE)</f>
        <v>No</v>
      </c>
      <c r="G1317" s="11" t="str">
        <f>VLOOKUP($A1317,'Medical Examinations'!$A:$J,COLUMN('Medical Examinations'!F1316),FALSE)</f>
        <v>No</v>
      </c>
      <c r="H1317" s="11">
        <f>VLOOKUP($A1317,'Medical Examinations'!$A:$J,COLUMN('Medical Examinations'!G1316),FALSE)</f>
        <v>0</v>
      </c>
      <c r="I1317" s="11" t="str">
        <f>VLOOKUP($A1317,'Medical Examinations'!$A:$J,COLUMN('Medical Examinations'!H1316),FALSE)</f>
        <v>No</v>
      </c>
      <c r="J1317" s="11" t="str">
        <f>VLOOKUP($A1317,'Medical Examinations'!$A:$J,COLUMN('Medical Examinations'!I1316),FALSE)</f>
        <v>Obesity</v>
      </c>
      <c r="K1317" s="11" t="str">
        <f>VLOOKUP($A1317,'Medical Examinations'!$A:$J,COLUMN('Medical Examinations'!J1316),FALSE)</f>
        <v>Diabetes</v>
      </c>
      <c r="L1317" s="27">
        <f>VLOOKUP($A1317,'Hospitalisation Details'!$A:$K,COLUMN('Hospitalisation Details'!J1316),FALSE)</f>
        <v>27186</v>
      </c>
      <c r="M1317" s="28">
        <f>VLOOKUP($A1317,'Hospitalisation Details'!$A:$K,COLUMN('Hospitalisation Details'!F1316),FALSE)</f>
        <v>8283.68</v>
      </c>
      <c r="N1317" s="28" t="str">
        <f>VLOOKUP($A1317,'Hospitalisation Details'!$A:$K,COLUMN('Hospitalisation Details'!G1316),FALSE)</f>
        <v>Tier - 2</v>
      </c>
      <c r="O1317" s="28" t="str">
        <f>VLOOKUP($A1317,'Hospitalisation Details'!$A:$K,COLUMN('Hospitalisation Details'!H1316),FALSE)</f>
        <v>Tier - 3</v>
      </c>
      <c r="P1317" s="28" t="str">
        <f>VLOOKUP($A1317,'Hospitalisation Details'!$A:$K,COLUMN('Hospitalisation Details'!I1316),FALSE)</f>
        <v>R1013</v>
      </c>
      <c r="Q1317" s="29">
        <f>VLOOKUP($A1317,'Hospitalisation Details'!$A:$K,COLUMN('Hospitalisation Details'!K1316),FALSE)</f>
        <v>49</v>
      </c>
    </row>
    <row r="1318" spans="1:17" ht="15.75" customHeight="1" x14ac:dyDescent="0.35">
      <c r="A1318" s="26" t="s">
        <v>1356</v>
      </c>
      <c r="B1318" s="11" t="str">
        <f>VLOOKUP(A1318,'Customer Names'!A:E,COLUMN('Customer Names'!D1317),FALSE)</f>
        <v>Ms. Gretchen</v>
      </c>
      <c r="C1318" s="11">
        <f>VLOOKUP($A1318,'Medical Examinations'!$A:$J,COLUMN('Medical Examinations'!B1317),FALSE)</f>
        <v>31.13</v>
      </c>
      <c r="D1318" s="11">
        <f>VLOOKUP($A1318,'Medical Examinations'!$A:$J,COLUMN('Medical Examinations'!C1317),FALSE)</f>
        <v>10.1</v>
      </c>
      <c r="E1318" s="11" t="str">
        <f>VLOOKUP($A1318,'Medical Examinations'!$A:$J,COLUMN('Medical Examinations'!D1317),FALSE)</f>
        <v>No</v>
      </c>
      <c r="F1318" s="11" t="str">
        <f>VLOOKUP($A1318,'Medical Examinations'!$A:$J,COLUMN('Medical Examinations'!E1317),FALSE)</f>
        <v>No</v>
      </c>
      <c r="G1318" s="11" t="str">
        <f>VLOOKUP($A1318,'Medical Examinations'!$A:$J,COLUMN('Medical Examinations'!F1317),FALSE)</f>
        <v>No</v>
      </c>
      <c r="H1318" s="11">
        <f>VLOOKUP($A1318,'Medical Examinations'!$A:$J,COLUMN('Medical Examinations'!G1317),FALSE)</f>
        <v>0</v>
      </c>
      <c r="I1318" s="11" t="str">
        <f>VLOOKUP($A1318,'Medical Examinations'!$A:$J,COLUMN('Medical Examinations'!H1317),FALSE)</f>
        <v>No</v>
      </c>
      <c r="J1318" s="11" t="str">
        <f>VLOOKUP($A1318,'Medical Examinations'!$A:$J,COLUMN('Medical Examinations'!I1317),FALSE)</f>
        <v>Obesity</v>
      </c>
      <c r="K1318" s="11" t="str">
        <f>VLOOKUP($A1318,'Medical Examinations'!$A:$J,COLUMN('Medical Examinations'!J1317),FALSE)</f>
        <v>Diabetes</v>
      </c>
      <c r="L1318" s="27">
        <f>VLOOKUP($A1318,'Hospitalisation Details'!$A:$K,COLUMN('Hospitalisation Details'!J1317),FALSE)</f>
        <v>27385</v>
      </c>
      <c r="M1318" s="28">
        <f>VLOOKUP($A1318,'Hospitalisation Details'!$A:$K,COLUMN('Hospitalisation Details'!F1317),FALSE)</f>
        <v>8280.6200000000008</v>
      </c>
      <c r="N1318" s="28" t="str">
        <f>VLOOKUP($A1318,'Hospitalisation Details'!$A:$K,COLUMN('Hospitalisation Details'!G1317),FALSE)</f>
        <v>Tier - 2</v>
      </c>
      <c r="O1318" s="28" t="str">
        <f>VLOOKUP($A1318,'Hospitalisation Details'!$A:$K,COLUMN('Hospitalisation Details'!H1317),FALSE)</f>
        <v>Tier - 2</v>
      </c>
      <c r="P1318" s="28" t="str">
        <f>VLOOKUP($A1318,'Hospitalisation Details'!$A:$K,COLUMN('Hospitalisation Details'!I1317),FALSE)</f>
        <v>R1013</v>
      </c>
      <c r="Q1318" s="29">
        <f>VLOOKUP($A1318,'Hospitalisation Details'!$A:$K,COLUMN('Hospitalisation Details'!K1317),FALSE)</f>
        <v>48</v>
      </c>
    </row>
    <row r="1319" spans="1:17" ht="15.75" customHeight="1" x14ac:dyDescent="0.35">
      <c r="A1319" s="26" t="s">
        <v>1357</v>
      </c>
      <c r="B1319" s="11" t="str">
        <f>VLOOKUP(A1319,'Customer Names'!A:E,COLUMN('Customer Names'!D1318),FALSE)</f>
        <v>Ms. Martina</v>
      </c>
      <c r="C1319" s="11">
        <f>VLOOKUP($A1319,'Medical Examinations'!$A:$J,COLUMN('Medical Examinations'!B1318),FALSE)</f>
        <v>28.9</v>
      </c>
      <c r="D1319" s="11">
        <f>VLOOKUP($A1319,'Medical Examinations'!$A:$J,COLUMN('Medical Examinations'!C1318),FALSE)</f>
        <v>11.24</v>
      </c>
      <c r="E1319" s="11" t="str">
        <f>VLOOKUP($A1319,'Medical Examinations'!$A:$J,COLUMN('Medical Examinations'!D1318),FALSE)</f>
        <v>No</v>
      </c>
      <c r="F1319" s="11" t="str">
        <f>VLOOKUP($A1319,'Medical Examinations'!$A:$J,COLUMN('Medical Examinations'!E1318),FALSE)</f>
        <v>No</v>
      </c>
      <c r="G1319" s="11" t="str">
        <f>VLOOKUP($A1319,'Medical Examinations'!$A:$J,COLUMN('Medical Examinations'!F1318),FALSE)</f>
        <v>No</v>
      </c>
      <c r="H1319" s="11">
        <f>VLOOKUP($A1319,'Medical Examinations'!$A:$J,COLUMN('Medical Examinations'!G1318),FALSE)</f>
        <v>0</v>
      </c>
      <c r="I1319" s="11" t="str">
        <f>VLOOKUP($A1319,'Medical Examinations'!$A:$J,COLUMN('Medical Examinations'!H1318),FALSE)</f>
        <v>No</v>
      </c>
      <c r="J1319" s="11" t="str">
        <f>VLOOKUP($A1319,'Medical Examinations'!$A:$J,COLUMN('Medical Examinations'!I1318),FALSE)</f>
        <v>Overweight</v>
      </c>
      <c r="K1319" s="11" t="str">
        <f>VLOOKUP($A1319,'Medical Examinations'!$A:$J,COLUMN('Medical Examinations'!J1318),FALSE)</f>
        <v>Diabetes</v>
      </c>
      <c r="L1319" s="27">
        <f>VLOOKUP($A1319,'Hospitalisation Details'!$A:$K,COLUMN('Hospitalisation Details'!J1318),FALSE)</f>
        <v>27298</v>
      </c>
      <c r="M1319" s="28">
        <f>VLOOKUP($A1319,'Hospitalisation Details'!$A:$K,COLUMN('Hospitalisation Details'!F1318),FALSE)</f>
        <v>8277.52</v>
      </c>
      <c r="N1319" s="28" t="str">
        <f>VLOOKUP($A1319,'Hospitalisation Details'!$A:$K,COLUMN('Hospitalisation Details'!G1318),FALSE)</f>
        <v>Tier - 2</v>
      </c>
      <c r="O1319" s="28" t="str">
        <f>VLOOKUP($A1319,'Hospitalisation Details'!$A:$K,COLUMN('Hospitalisation Details'!H1318),FALSE)</f>
        <v>Tier - 2</v>
      </c>
      <c r="P1319" s="28" t="str">
        <f>VLOOKUP($A1319,'Hospitalisation Details'!$A:$K,COLUMN('Hospitalisation Details'!I1318),FALSE)</f>
        <v>R1011</v>
      </c>
      <c r="Q1319" s="29">
        <f>VLOOKUP($A1319,'Hospitalisation Details'!$A:$K,COLUMN('Hospitalisation Details'!K1318),FALSE)</f>
        <v>48</v>
      </c>
    </row>
    <row r="1320" spans="1:17" ht="15.75" customHeight="1" x14ac:dyDescent="0.35">
      <c r="A1320" s="26" t="s">
        <v>1358</v>
      </c>
      <c r="B1320" s="11" t="str">
        <f>VLOOKUP(A1320,'Customer Names'!A:E,COLUMN('Customer Names'!D1319),FALSE)</f>
        <v>Mr. Dustin</v>
      </c>
      <c r="C1320" s="11">
        <f>VLOOKUP($A1320,'Medical Examinations'!$A:$J,COLUMN('Medical Examinations'!B1319),FALSE)</f>
        <v>43.31</v>
      </c>
      <c r="D1320" s="11">
        <f>VLOOKUP($A1320,'Medical Examinations'!$A:$J,COLUMN('Medical Examinations'!C1319),FALSE)</f>
        <v>6.1</v>
      </c>
      <c r="E1320" s="11" t="str">
        <f>VLOOKUP($A1320,'Medical Examinations'!$A:$J,COLUMN('Medical Examinations'!D1319),FALSE)</f>
        <v>Yes</v>
      </c>
      <c r="F1320" s="11" t="str">
        <f>VLOOKUP($A1320,'Medical Examinations'!$A:$J,COLUMN('Medical Examinations'!E1319),FALSE)</f>
        <v>Yes</v>
      </c>
      <c r="G1320" s="11" t="str">
        <f>VLOOKUP($A1320,'Medical Examinations'!$A:$J,COLUMN('Medical Examinations'!F1319),FALSE)</f>
        <v>No</v>
      </c>
      <c r="H1320" s="11">
        <f>VLOOKUP($A1320,'Medical Examinations'!$A:$J,COLUMN('Medical Examinations'!G1319),FALSE)</f>
        <v>1</v>
      </c>
      <c r="I1320" s="11" t="str">
        <f>VLOOKUP($A1320,'Medical Examinations'!$A:$J,COLUMN('Medical Examinations'!H1319),FALSE)</f>
        <v>No</v>
      </c>
      <c r="J1320" s="11" t="str">
        <f>VLOOKUP($A1320,'Medical Examinations'!$A:$J,COLUMN('Medical Examinations'!I1319),FALSE)</f>
        <v>Obesity</v>
      </c>
      <c r="K1320" s="11" t="str">
        <f>VLOOKUP($A1320,'Medical Examinations'!$A:$J,COLUMN('Medical Examinations'!J1319),FALSE)</f>
        <v>Prediabetes</v>
      </c>
      <c r="L1320" s="27">
        <f>VLOOKUP($A1320,'Hospitalisation Details'!$A:$K,COLUMN('Hospitalisation Details'!J1319),FALSE)</f>
        <v>36858</v>
      </c>
      <c r="M1320" s="28">
        <f>VLOOKUP($A1320,'Hospitalisation Details'!$A:$K,COLUMN('Hospitalisation Details'!F1319),FALSE)</f>
        <v>8271.4599999999991</v>
      </c>
      <c r="N1320" s="28" t="str">
        <f>VLOOKUP($A1320,'Hospitalisation Details'!$A:$K,COLUMN('Hospitalisation Details'!G1319),FALSE)</f>
        <v>Tier - 2</v>
      </c>
      <c r="O1320" s="28" t="str">
        <f>VLOOKUP($A1320,'Hospitalisation Details'!$A:$K,COLUMN('Hospitalisation Details'!H1319),FALSE)</f>
        <v>Tier - 1</v>
      </c>
      <c r="P1320" s="28" t="str">
        <f>VLOOKUP($A1320,'Hospitalisation Details'!$A:$K,COLUMN('Hospitalisation Details'!I1319),FALSE)</f>
        <v>R1023</v>
      </c>
      <c r="Q1320" s="29">
        <f>VLOOKUP($A1320,'Hospitalisation Details'!$A:$K,COLUMN('Hospitalisation Details'!K1319),FALSE)</f>
        <v>22</v>
      </c>
    </row>
    <row r="1321" spans="1:17" ht="15.75" customHeight="1" x14ac:dyDescent="0.35">
      <c r="A1321" s="26" t="s">
        <v>1359</v>
      </c>
      <c r="B1321" s="11" t="str">
        <f>VLOOKUP(A1321,'Customer Names'!A:E,COLUMN('Customer Names'!D1320),FALSE)</f>
        <v>Ms. Kelsey</v>
      </c>
      <c r="C1321" s="11">
        <f>VLOOKUP($A1321,'Medical Examinations'!$A:$J,COLUMN('Medical Examinations'!B1320),FALSE)</f>
        <v>22.8</v>
      </c>
      <c r="D1321" s="11">
        <f>VLOOKUP($A1321,'Medical Examinations'!$A:$J,COLUMN('Medical Examinations'!C1320),FALSE)</f>
        <v>6.98</v>
      </c>
      <c r="E1321" s="11" t="str">
        <f>VLOOKUP($A1321,'Medical Examinations'!$A:$J,COLUMN('Medical Examinations'!D1320),FALSE)</f>
        <v>No</v>
      </c>
      <c r="F1321" s="11" t="str">
        <f>VLOOKUP($A1321,'Medical Examinations'!$A:$J,COLUMN('Medical Examinations'!E1320),FALSE)</f>
        <v>No</v>
      </c>
      <c r="G1321" s="11" t="str">
        <f>VLOOKUP($A1321,'Medical Examinations'!$A:$J,COLUMN('Medical Examinations'!F1320),FALSE)</f>
        <v>No</v>
      </c>
      <c r="H1321" s="11">
        <f>VLOOKUP($A1321,'Medical Examinations'!$A:$J,COLUMN('Medical Examinations'!G1320),FALSE)</f>
        <v>0</v>
      </c>
      <c r="I1321" s="11" t="str">
        <f>VLOOKUP($A1321,'Medical Examinations'!$A:$J,COLUMN('Medical Examinations'!H1320),FALSE)</f>
        <v>No</v>
      </c>
      <c r="J1321" s="11" t="str">
        <f>VLOOKUP($A1321,'Medical Examinations'!$A:$J,COLUMN('Medical Examinations'!I1320),FALSE)</f>
        <v>Healthy Weight</v>
      </c>
      <c r="K1321" s="11" t="str">
        <f>VLOOKUP($A1321,'Medical Examinations'!$A:$J,COLUMN('Medical Examinations'!J1320),FALSE)</f>
        <v>Diabetes</v>
      </c>
      <c r="L1321" s="27">
        <f>VLOOKUP($A1321,'Hospitalisation Details'!$A:$K,COLUMN('Hospitalisation Details'!J1320),FALSE)</f>
        <v>27246</v>
      </c>
      <c r="M1321" s="28">
        <f>VLOOKUP($A1321,'Hospitalisation Details'!$A:$K,COLUMN('Hospitalisation Details'!F1320),FALSE)</f>
        <v>8269.0400000000009</v>
      </c>
      <c r="N1321" s="28" t="str">
        <f>VLOOKUP($A1321,'Hospitalisation Details'!$A:$K,COLUMN('Hospitalisation Details'!G1320),FALSE)</f>
        <v>Tier - 2</v>
      </c>
      <c r="O1321" s="28" t="str">
        <f>VLOOKUP($A1321,'Hospitalisation Details'!$A:$K,COLUMN('Hospitalisation Details'!H1320),FALSE)</f>
        <v>Tier - 1</v>
      </c>
      <c r="P1321" s="28" t="str">
        <f>VLOOKUP($A1321,'Hospitalisation Details'!$A:$K,COLUMN('Hospitalisation Details'!I1320),FALSE)</f>
        <v>R1011</v>
      </c>
      <c r="Q1321" s="29">
        <f>VLOOKUP($A1321,'Hospitalisation Details'!$A:$K,COLUMN('Hospitalisation Details'!K1320),FALSE)</f>
        <v>48</v>
      </c>
    </row>
    <row r="1322" spans="1:17" ht="15.75" customHeight="1" x14ac:dyDescent="0.35">
      <c r="A1322" s="26" t="s">
        <v>1360</v>
      </c>
      <c r="B1322" s="11" t="str">
        <f>VLOOKUP(A1322,'Customer Names'!A:E,COLUMN('Customer Names'!D1321),FALSE)</f>
        <v>Mr. Daniel</v>
      </c>
      <c r="C1322" s="11">
        <f>VLOOKUP($A1322,'Medical Examinations'!$A:$J,COLUMN('Medical Examinations'!B1321),FALSE)</f>
        <v>19.09</v>
      </c>
      <c r="D1322" s="11">
        <f>VLOOKUP($A1322,'Medical Examinations'!$A:$J,COLUMN('Medical Examinations'!C1321),FALSE)</f>
        <v>4</v>
      </c>
      <c r="E1322" s="11" t="str">
        <f>VLOOKUP($A1322,'Medical Examinations'!$A:$J,COLUMN('Medical Examinations'!D1321),FALSE)</f>
        <v>Yes</v>
      </c>
      <c r="F1322" s="11" t="str">
        <f>VLOOKUP($A1322,'Medical Examinations'!$A:$J,COLUMN('Medical Examinations'!E1321),FALSE)</f>
        <v>No</v>
      </c>
      <c r="G1322" s="11" t="str">
        <f>VLOOKUP($A1322,'Medical Examinations'!$A:$J,COLUMN('Medical Examinations'!F1321),FALSE)</f>
        <v>No</v>
      </c>
      <c r="H1322" s="11">
        <f>VLOOKUP($A1322,'Medical Examinations'!$A:$J,COLUMN('Medical Examinations'!G1321),FALSE)</f>
        <v>1</v>
      </c>
      <c r="I1322" s="11" t="str">
        <f>VLOOKUP($A1322,'Medical Examinations'!$A:$J,COLUMN('Medical Examinations'!H1321),FALSE)</f>
        <v>No</v>
      </c>
      <c r="J1322" s="11" t="str">
        <f>VLOOKUP($A1322,'Medical Examinations'!$A:$J,COLUMN('Medical Examinations'!I1321),FALSE)</f>
        <v>Healthy Weight</v>
      </c>
      <c r="K1322" s="11" t="str">
        <f>VLOOKUP($A1322,'Medical Examinations'!$A:$J,COLUMN('Medical Examinations'!J1321),FALSE)</f>
        <v>Normal</v>
      </c>
      <c r="L1322" s="27">
        <f>VLOOKUP($A1322,'Hospitalisation Details'!$A:$K,COLUMN('Hospitalisation Details'!J1321),FALSE)</f>
        <v>23625</v>
      </c>
      <c r="M1322" s="28">
        <f>VLOOKUP($A1322,'Hospitalisation Details'!$A:$K,COLUMN('Hospitalisation Details'!F1321),FALSE)</f>
        <v>8268</v>
      </c>
      <c r="N1322" s="28" t="str">
        <f>VLOOKUP($A1322,'Hospitalisation Details'!$A:$K,COLUMN('Hospitalisation Details'!G1321),FALSE)</f>
        <v>Tier - 3</v>
      </c>
      <c r="O1322" s="28" t="str">
        <f>VLOOKUP($A1322,'Hospitalisation Details'!$A:$K,COLUMN('Hospitalisation Details'!H1321),FALSE)</f>
        <v>Tier - 3</v>
      </c>
      <c r="P1322" s="28" t="str">
        <f>VLOOKUP($A1322,'Hospitalisation Details'!$A:$K,COLUMN('Hospitalisation Details'!I1321),FALSE)</f>
        <v>R1013</v>
      </c>
      <c r="Q1322" s="29">
        <f>VLOOKUP($A1322,'Hospitalisation Details'!$A:$K,COLUMN('Hospitalisation Details'!K1321),FALSE)</f>
        <v>58</v>
      </c>
    </row>
    <row r="1323" spans="1:17" ht="15.75" customHeight="1" x14ac:dyDescent="0.35">
      <c r="A1323" s="26" t="s">
        <v>1361</v>
      </c>
      <c r="B1323" s="11" t="str">
        <f>VLOOKUP(A1323,'Customer Names'!A:E,COLUMN('Customer Names'!D1322),FALSE)</f>
        <v>Ms. Saeger</v>
      </c>
      <c r="C1323" s="11">
        <f>VLOOKUP($A1323,'Medical Examinations'!$A:$J,COLUMN('Medical Examinations'!B1322),FALSE)</f>
        <v>23.37</v>
      </c>
      <c r="D1323" s="11">
        <f>VLOOKUP($A1323,'Medical Examinations'!$A:$J,COLUMN('Medical Examinations'!C1322),FALSE)</f>
        <v>4.2300000000000004</v>
      </c>
      <c r="E1323" s="11" t="str">
        <f>VLOOKUP($A1323,'Medical Examinations'!$A:$J,COLUMN('Medical Examinations'!D1322),FALSE)</f>
        <v>No</v>
      </c>
      <c r="F1323" s="11" t="str">
        <f>VLOOKUP($A1323,'Medical Examinations'!$A:$J,COLUMN('Medical Examinations'!E1322),FALSE)</f>
        <v>No</v>
      </c>
      <c r="G1323" s="11" t="str">
        <f>VLOOKUP($A1323,'Medical Examinations'!$A:$J,COLUMN('Medical Examinations'!F1322),FALSE)</f>
        <v>No</v>
      </c>
      <c r="H1323" s="11">
        <f>VLOOKUP($A1323,'Medical Examinations'!$A:$J,COLUMN('Medical Examinations'!G1322),FALSE)</f>
        <v>0</v>
      </c>
      <c r="I1323" s="11" t="str">
        <f>VLOOKUP($A1323,'Medical Examinations'!$A:$J,COLUMN('Medical Examinations'!H1322),FALSE)</f>
        <v>No</v>
      </c>
      <c r="J1323" s="11" t="str">
        <f>VLOOKUP($A1323,'Medical Examinations'!$A:$J,COLUMN('Medical Examinations'!I1322),FALSE)</f>
        <v>Healthy Weight</v>
      </c>
      <c r="K1323" s="11" t="str">
        <f>VLOOKUP($A1323,'Medical Examinations'!$A:$J,COLUMN('Medical Examinations'!J1322),FALSE)</f>
        <v>Normal</v>
      </c>
      <c r="L1323" s="27">
        <f>VLOOKUP($A1323,'Hospitalisation Details'!$A:$K,COLUMN('Hospitalisation Details'!J1322),FALSE)</f>
        <v>30221</v>
      </c>
      <c r="M1323" s="28">
        <f>VLOOKUP($A1323,'Hospitalisation Details'!$A:$K,COLUMN('Hospitalisation Details'!F1322),FALSE)</f>
        <v>8252.2800000000007</v>
      </c>
      <c r="N1323" s="28" t="str">
        <f>VLOOKUP($A1323,'Hospitalisation Details'!$A:$K,COLUMN('Hospitalisation Details'!G1322),FALSE)</f>
        <v>Tier - 2</v>
      </c>
      <c r="O1323" s="28" t="str">
        <f>VLOOKUP($A1323,'Hospitalisation Details'!$A:$K,COLUMN('Hospitalisation Details'!H1322),FALSE)</f>
        <v>Tier - 2</v>
      </c>
      <c r="P1323" s="28" t="str">
        <f>VLOOKUP($A1323,'Hospitalisation Details'!$A:$K,COLUMN('Hospitalisation Details'!I1322),FALSE)</f>
        <v>R1024</v>
      </c>
      <c r="Q1323" s="29">
        <f>VLOOKUP($A1323,'Hospitalisation Details'!$A:$K,COLUMN('Hospitalisation Details'!K1322),FALSE)</f>
        <v>40</v>
      </c>
    </row>
    <row r="1324" spans="1:17" ht="15.75" customHeight="1" x14ac:dyDescent="0.35">
      <c r="A1324" s="26" t="s">
        <v>1362</v>
      </c>
      <c r="B1324" s="11" t="str">
        <f>VLOOKUP(A1324,'Customer Names'!A:E,COLUMN('Customer Names'!D1323),FALSE)</f>
        <v>Ms. Buzunesh</v>
      </c>
      <c r="C1324" s="11">
        <f>VLOOKUP($A1324,'Medical Examinations'!$A:$J,COLUMN('Medical Examinations'!B1323),FALSE)</f>
        <v>33.44</v>
      </c>
      <c r="D1324" s="11">
        <f>VLOOKUP($A1324,'Medical Examinations'!$A:$J,COLUMN('Medical Examinations'!C1323),FALSE)</f>
        <v>4.72</v>
      </c>
      <c r="E1324" s="11" t="str">
        <f>VLOOKUP($A1324,'Medical Examinations'!$A:$J,COLUMN('Medical Examinations'!D1323),FALSE)</f>
        <v>Yes</v>
      </c>
      <c r="F1324" s="11" t="str">
        <f>VLOOKUP($A1324,'Medical Examinations'!$A:$J,COLUMN('Medical Examinations'!E1323),FALSE)</f>
        <v>No</v>
      </c>
      <c r="G1324" s="11" t="str">
        <f>VLOOKUP($A1324,'Medical Examinations'!$A:$J,COLUMN('Medical Examinations'!F1323),FALSE)</f>
        <v>No</v>
      </c>
      <c r="H1324" s="11">
        <f>VLOOKUP($A1324,'Medical Examinations'!$A:$J,COLUMN('Medical Examinations'!G1323),FALSE)</f>
        <v>0</v>
      </c>
      <c r="I1324" s="11" t="str">
        <f>VLOOKUP($A1324,'Medical Examinations'!$A:$J,COLUMN('Medical Examinations'!H1323),FALSE)</f>
        <v>No</v>
      </c>
      <c r="J1324" s="11" t="str">
        <f>VLOOKUP($A1324,'Medical Examinations'!$A:$J,COLUMN('Medical Examinations'!I1323),FALSE)</f>
        <v>Obesity</v>
      </c>
      <c r="K1324" s="11" t="str">
        <f>VLOOKUP($A1324,'Medical Examinations'!$A:$J,COLUMN('Medical Examinations'!J1323),FALSE)</f>
        <v>Normal</v>
      </c>
      <c r="L1324" s="27">
        <f>VLOOKUP($A1324,'Hospitalisation Details'!$A:$K,COLUMN('Hospitalisation Details'!J1323),FALSE)</f>
        <v>28005</v>
      </c>
      <c r="M1324" s="28">
        <f>VLOOKUP($A1324,'Hospitalisation Details'!$A:$K,COLUMN('Hospitalisation Details'!F1323),FALSE)</f>
        <v>8240.59</v>
      </c>
      <c r="N1324" s="28" t="str">
        <f>VLOOKUP($A1324,'Hospitalisation Details'!$A:$K,COLUMN('Hospitalisation Details'!G1323),FALSE)</f>
        <v>Tier - 2</v>
      </c>
      <c r="O1324" s="28" t="str">
        <f>VLOOKUP($A1324,'Hospitalisation Details'!$A:$K,COLUMN('Hospitalisation Details'!H1323),FALSE)</f>
        <v>Tier - 2</v>
      </c>
      <c r="P1324" s="28" t="str">
        <f>VLOOKUP($A1324,'Hospitalisation Details'!$A:$K,COLUMN('Hospitalisation Details'!I1323),FALSE)</f>
        <v>R1013</v>
      </c>
      <c r="Q1324" s="29">
        <f>VLOOKUP($A1324,'Hospitalisation Details'!$A:$K,COLUMN('Hospitalisation Details'!K1323),FALSE)</f>
        <v>46</v>
      </c>
    </row>
    <row r="1325" spans="1:17" ht="15.75" customHeight="1" x14ac:dyDescent="0.35">
      <c r="A1325" s="26" t="s">
        <v>1363</v>
      </c>
      <c r="B1325" s="11" t="str">
        <f>VLOOKUP(A1325,'Customer Names'!A:E,COLUMN('Customer Names'!D1324),FALSE)</f>
        <v>Ms. Mirte</v>
      </c>
      <c r="C1325" s="11">
        <f>VLOOKUP($A1325,'Medical Examinations'!$A:$J,COLUMN('Medical Examinations'!B1324),FALSE)</f>
        <v>28.05</v>
      </c>
      <c r="D1325" s="11">
        <f>VLOOKUP($A1325,'Medical Examinations'!$A:$J,COLUMN('Medical Examinations'!C1324),FALSE)</f>
        <v>5.63</v>
      </c>
      <c r="E1325" s="11" t="str">
        <f>VLOOKUP($A1325,'Medical Examinations'!$A:$J,COLUMN('Medical Examinations'!D1324),FALSE)</f>
        <v>Yes</v>
      </c>
      <c r="F1325" s="11" t="str">
        <f>VLOOKUP($A1325,'Medical Examinations'!$A:$J,COLUMN('Medical Examinations'!E1324),FALSE)</f>
        <v>No</v>
      </c>
      <c r="G1325" s="11" t="str">
        <f>VLOOKUP($A1325,'Medical Examinations'!$A:$J,COLUMN('Medical Examinations'!F1324),FALSE)</f>
        <v>No</v>
      </c>
      <c r="H1325" s="11">
        <f>VLOOKUP($A1325,'Medical Examinations'!$A:$J,COLUMN('Medical Examinations'!G1324),FALSE)</f>
        <v>0</v>
      </c>
      <c r="I1325" s="11" t="str">
        <f>VLOOKUP($A1325,'Medical Examinations'!$A:$J,COLUMN('Medical Examinations'!H1324),FALSE)</f>
        <v>No</v>
      </c>
      <c r="J1325" s="11" t="str">
        <f>VLOOKUP($A1325,'Medical Examinations'!$A:$J,COLUMN('Medical Examinations'!I1324),FALSE)</f>
        <v>Overweight</v>
      </c>
      <c r="K1325" s="11" t="str">
        <f>VLOOKUP($A1325,'Medical Examinations'!$A:$J,COLUMN('Medical Examinations'!J1324),FALSE)</f>
        <v>Normal</v>
      </c>
      <c r="L1325" s="27">
        <f>VLOOKUP($A1325,'Hospitalisation Details'!$A:$K,COLUMN('Hospitalisation Details'!J1324),FALSE)</f>
        <v>27941</v>
      </c>
      <c r="M1325" s="28">
        <f>VLOOKUP($A1325,'Hospitalisation Details'!$A:$K,COLUMN('Hospitalisation Details'!F1324),FALSE)</f>
        <v>8233.1</v>
      </c>
      <c r="N1325" s="28" t="str">
        <f>VLOOKUP($A1325,'Hospitalisation Details'!$A:$K,COLUMN('Hospitalisation Details'!G1324),FALSE)</f>
        <v>Tier - 2</v>
      </c>
      <c r="O1325" s="28" t="str">
        <f>VLOOKUP($A1325,'Hospitalisation Details'!$A:$K,COLUMN('Hospitalisation Details'!H1324),FALSE)</f>
        <v>Tier - 2</v>
      </c>
      <c r="P1325" s="28" t="str">
        <f>VLOOKUP($A1325,'Hospitalisation Details'!$A:$K,COLUMN('Hospitalisation Details'!I1324),FALSE)</f>
        <v>R1013</v>
      </c>
      <c r="Q1325" s="29">
        <f>VLOOKUP($A1325,'Hospitalisation Details'!$A:$K,COLUMN('Hospitalisation Details'!K1324),FALSE)</f>
        <v>46</v>
      </c>
    </row>
    <row r="1326" spans="1:17" ht="15.75" customHeight="1" x14ac:dyDescent="0.35">
      <c r="A1326" s="26" t="s">
        <v>1364</v>
      </c>
      <c r="B1326" s="11" t="str">
        <f>VLOOKUP(A1326,'Customer Names'!A:E,COLUMN('Customer Names'!D1325),FALSE)</f>
        <v>Ms. Megan</v>
      </c>
      <c r="C1326" s="11">
        <f>VLOOKUP($A1326,'Medical Examinations'!$A:$J,COLUMN('Medical Examinations'!B1325),FALSE)</f>
        <v>27.72</v>
      </c>
      <c r="D1326" s="11">
        <f>VLOOKUP($A1326,'Medical Examinations'!$A:$J,COLUMN('Medical Examinations'!C1325),FALSE)</f>
        <v>5.83</v>
      </c>
      <c r="E1326" s="11" t="str">
        <f>VLOOKUP($A1326,'Medical Examinations'!$A:$J,COLUMN('Medical Examinations'!D1325),FALSE)</f>
        <v>Yes</v>
      </c>
      <c r="F1326" s="11" t="str">
        <f>VLOOKUP($A1326,'Medical Examinations'!$A:$J,COLUMN('Medical Examinations'!E1325),FALSE)</f>
        <v>No</v>
      </c>
      <c r="G1326" s="11" t="str">
        <f>VLOOKUP($A1326,'Medical Examinations'!$A:$J,COLUMN('Medical Examinations'!F1325),FALSE)</f>
        <v>No</v>
      </c>
      <c r="H1326" s="11">
        <f>VLOOKUP($A1326,'Medical Examinations'!$A:$J,COLUMN('Medical Examinations'!G1325),FALSE)</f>
        <v>0</v>
      </c>
      <c r="I1326" s="11" t="str">
        <f>VLOOKUP($A1326,'Medical Examinations'!$A:$J,COLUMN('Medical Examinations'!H1325),FALSE)</f>
        <v>No</v>
      </c>
      <c r="J1326" s="11" t="str">
        <f>VLOOKUP($A1326,'Medical Examinations'!$A:$J,COLUMN('Medical Examinations'!I1325),FALSE)</f>
        <v>Overweight</v>
      </c>
      <c r="K1326" s="11" t="str">
        <f>VLOOKUP($A1326,'Medical Examinations'!$A:$J,COLUMN('Medical Examinations'!J1325),FALSE)</f>
        <v>Prediabetes</v>
      </c>
      <c r="L1326" s="27">
        <f>VLOOKUP($A1326,'Hospitalisation Details'!$A:$K,COLUMN('Hospitalisation Details'!J1325),FALSE)</f>
        <v>28006</v>
      </c>
      <c r="M1326" s="28">
        <f>VLOOKUP($A1326,'Hospitalisation Details'!$A:$K,COLUMN('Hospitalisation Details'!F1325),FALSE)</f>
        <v>8232.64</v>
      </c>
      <c r="N1326" s="28" t="str">
        <f>VLOOKUP($A1326,'Hospitalisation Details'!$A:$K,COLUMN('Hospitalisation Details'!G1325),FALSE)</f>
        <v>Tier - 2</v>
      </c>
      <c r="O1326" s="28" t="str">
        <f>VLOOKUP($A1326,'Hospitalisation Details'!$A:$K,COLUMN('Hospitalisation Details'!H1325),FALSE)</f>
        <v>Tier - 3</v>
      </c>
      <c r="P1326" s="28" t="str">
        <f>VLOOKUP($A1326,'Hospitalisation Details'!$A:$K,COLUMN('Hospitalisation Details'!I1325),FALSE)</f>
        <v>R1013</v>
      </c>
      <c r="Q1326" s="29">
        <f>VLOOKUP($A1326,'Hospitalisation Details'!$A:$K,COLUMN('Hospitalisation Details'!K1325),FALSE)</f>
        <v>46</v>
      </c>
    </row>
    <row r="1327" spans="1:17" ht="15.75" customHeight="1" x14ac:dyDescent="0.35">
      <c r="A1327" s="26" t="s">
        <v>1365</v>
      </c>
      <c r="B1327" s="11" t="str">
        <f>VLOOKUP(A1327,'Customer Names'!A:E,COLUMN('Customer Names'!D1326),FALSE)</f>
        <v>Ms. Kerry</v>
      </c>
      <c r="C1327" s="11">
        <f>VLOOKUP($A1327,'Medical Examinations'!$A:$J,COLUMN('Medical Examinations'!B1326),FALSE)</f>
        <v>29.81</v>
      </c>
      <c r="D1327" s="11">
        <f>VLOOKUP($A1327,'Medical Examinations'!$A:$J,COLUMN('Medical Examinations'!C1326),FALSE)</f>
        <v>9.23</v>
      </c>
      <c r="E1327" s="11" t="str">
        <f>VLOOKUP($A1327,'Medical Examinations'!$A:$J,COLUMN('Medical Examinations'!D1326),FALSE)</f>
        <v>No</v>
      </c>
      <c r="F1327" s="11" t="str">
        <f>VLOOKUP($A1327,'Medical Examinations'!$A:$J,COLUMN('Medical Examinations'!E1326),FALSE)</f>
        <v>No</v>
      </c>
      <c r="G1327" s="11" t="str">
        <f>VLOOKUP($A1327,'Medical Examinations'!$A:$J,COLUMN('Medical Examinations'!F1326),FALSE)</f>
        <v>No</v>
      </c>
      <c r="H1327" s="11">
        <f>VLOOKUP($A1327,'Medical Examinations'!$A:$J,COLUMN('Medical Examinations'!G1326),FALSE)</f>
        <v>0</v>
      </c>
      <c r="I1327" s="11" t="str">
        <f>VLOOKUP($A1327,'Medical Examinations'!$A:$J,COLUMN('Medical Examinations'!H1326),FALSE)</f>
        <v>No</v>
      </c>
      <c r="J1327" s="11" t="str">
        <f>VLOOKUP($A1327,'Medical Examinations'!$A:$J,COLUMN('Medical Examinations'!I1326),FALSE)</f>
        <v>Overweight</v>
      </c>
      <c r="K1327" s="11" t="str">
        <f>VLOOKUP($A1327,'Medical Examinations'!$A:$J,COLUMN('Medical Examinations'!J1326),FALSE)</f>
        <v>Diabetes</v>
      </c>
      <c r="L1327" s="27">
        <f>VLOOKUP($A1327,'Hospitalisation Details'!$A:$K,COLUMN('Hospitalisation Details'!J1326),FALSE)</f>
        <v>28671</v>
      </c>
      <c r="M1327" s="28">
        <f>VLOOKUP($A1327,'Hospitalisation Details'!$A:$K,COLUMN('Hospitalisation Details'!F1326),FALSE)</f>
        <v>8219.2000000000007</v>
      </c>
      <c r="N1327" s="28" t="str">
        <f>VLOOKUP($A1327,'Hospitalisation Details'!$A:$K,COLUMN('Hospitalisation Details'!G1326),FALSE)</f>
        <v>Tier - 2</v>
      </c>
      <c r="O1327" s="28" t="str">
        <f>VLOOKUP($A1327,'Hospitalisation Details'!$A:$K,COLUMN('Hospitalisation Details'!H1326),FALSE)</f>
        <v>Tier - 2</v>
      </c>
      <c r="P1327" s="28" t="str">
        <f>VLOOKUP($A1327,'Hospitalisation Details'!$A:$K,COLUMN('Hospitalisation Details'!I1326),FALSE)</f>
        <v>R1013</v>
      </c>
      <c r="Q1327" s="29">
        <f>VLOOKUP($A1327,'Hospitalisation Details'!$A:$K,COLUMN('Hospitalisation Details'!K1326),FALSE)</f>
        <v>44</v>
      </c>
    </row>
    <row r="1328" spans="1:17" ht="15.75" customHeight="1" x14ac:dyDescent="0.35">
      <c r="A1328" s="26" t="s">
        <v>1366</v>
      </c>
      <c r="B1328" s="11" t="str">
        <f>VLOOKUP(A1328,'Customer Names'!A:E,COLUMN('Customer Names'!D1327),FALSE)</f>
        <v>Ms. Kristin</v>
      </c>
      <c r="C1328" s="11">
        <f>VLOOKUP($A1328,'Medical Examinations'!$A:$J,COLUMN('Medical Examinations'!B1327),FALSE)</f>
        <v>23.98</v>
      </c>
      <c r="D1328" s="11">
        <f>VLOOKUP($A1328,'Medical Examinations'!$A:$J,COLUMN('Medical Examinations'!C1327),FALSE)</f>
        <v>9.89</v>
      </c>
      <c r="E1328" s="11" t="str">
        <f>VLOOKUP($A1328,'Medical Examinations'!$A:$J,COLUMN('Medical Examinations'!D1327),FALSE)</f>
        <v>No</v>
      </c>
      <c r="F1328" s="11" t="str">
        <f>VLOOKUP($A1328,'Medical Examinations'!$A:$J,COLUMN('Medical Examinations'!E1327),FALSE)</f>
        <v>No</v>
      </c>
      <c r="G1328" s="11" t="str">
        <f>VLOOKUP($A1328,'Medical Examinations'!$A:$J,COLUMN('Medical Examinations'!F1327),FALSE)</f>
        <v>No</v>
      </c>
      <c r="H1328" s="11">
        <f>VLOOKUP($A1328,'Medical Examinations'!$A:$J,COLUMN('Medical Examinations'!G1327),FALSE)</f>
        <v>0</v>
      </c>
      <c r="I1328" s="11" t="str">
        <f>VLOOKUP($A1328,'Medical Examinations'!$A:$J,COLUMN('Medical Examinations'!H1327),FALSE)</f>
        <v>No</v>
      </c>
      <c r="J1328" s="11" t="str">
        <f>VLOOKUP($A1328,'Medical Examinations'!$A:$J,COLUMN('Medical Examinations'!I1327),FALSE)</f>
        <v>Healthy Weight</v>
      </c>
      <c r="K1328" s="11" t="str">
        <f>VLOOKUP($A1328,'Medical Examinations'!$A:$J,COLUMN('Medical Examinations'!J1327),FALSE)</f>
        <v>Diabetes</v>
      </c>
      <c r="L1328" s="27">
        <f>VLOOKUP($A1328,'Hospitalisation Details'!$A:$K,COLUMN('Hospitalisation Details'!J1327),FALSE)</f>
        <v>28787</v>
      </c>
      <c r="M1328" s="28">
        <f>VLOOKUP($A1328,'Hospitalisation Details'!$A:$K,COLUMN('Hospitalisation Details'!F1327),FALSE)</f>
        <v>8211.1</v>
      </c>
      <c r="N1328" s="28" t="str">
        <f>VLOOKUP($A1328,'Hospitalisation Details'!$A:$K,COLUMN('Hospitalisation Details'!G1327),FALSE)</f>
        <v>Tier - 2</v>
      </c>
      <c r="O1328" s="28" t="str">
        <f>VLOOKUP($A1328,'Hospitalisation Details'!$A:$K,COLUMN('Hospitalisation Details'!H1327),FALSE)</f>
        <v>Tier - 3</v>
      </c>
      <c r="P1328" s="28" t="str">
        <f>VLOOKUP($A1328,'Hospitalisation Details'!$A:$K,COLUMN('Hospitalisation Details'!I1327),FALSE)</f>
        <v>R1013</v>
      </c>
      <c r="Q1328" s="29">
        <f>VLOOKUP($A1328,'Hospitalisation Details'!$A:$K,COLUMN('Hospitalisation Details'!K1327),FALSE)</f>
        <v>44</v>
      </c>
    </row>
    <row r="1329" spans="1:17" ht="15.75" customHeight="1" x14ac:dyDescent="0.35">
      <c r="A1329" s="26" t="s">
        <v>1367</v>
      </c>
      <c r="B1329" s="11" t="str">
        <f>VLOOKUP(A1329,'Customer Names'!A:E,COLUMN('Customer Names'!D1328),FALSE)</f>
        <v>Mr. Christopher</v>
      </c>
      <c r="C1329" s="11">
        <f>VLOOKUP($A1329,'Medical Examinations'!$A:$J,COLUMN('Medical Examinations'!B1328),FALSE)</f>
        <v>17.34</v>
      </c>
      <c r="D1329" s="11">
        <f>VLOOKUP($A1329,'Medical Examinations'!$A:$J,COLUMN('Medical Examinations'!C1328),FALSE)</f>
        <v>12</v>
      </c>
      <c r="E1329" s="11" t="str">
        <f>VLOOKUP($A1329,'Medical Examinations'!$A:$J,COLUMN('Medical Examinations'!D1328),FALSE)</f>
        <v>No</v>
      </c>
      <c r="F1329" s="11" t="str">
        <f>VLOOKUP($A1329,'Medical Examinations'!$A:$J,COLUMN('Medical Examinations'!E1328),FALSE)</f>
        <v>No</v>
      </c>
      <c r="G1329" s="11" t="str">
        <f>VLOOKUP($A1329,'Medical Examinations'!$A:$J,COLUMN('Medical Examinations'!F1328),FALSE)</f>
        <v>No</v>
      </c>
      <c r="H1329" s="11">
        <f>VLOOKUP($A1329,'Medical Examinations'!$A:$J,COLUMN('Medical Examinations'!G1328),FALSE)</f>
        <v>0</v>
      </c>
      <c r="I1329" s="11" t="str">
        <f>VLOOKUP($A1329,'Medical Examinations'!$A:$J,COLUMN('Medical Examinations'!H1328),FALSE)</f>
        <v>No</v>
      </c>
      <c r="J1329" s="11" t="str">
        <f>VLOOKUP($A1329,'Medical Examinations'!$A:$J,COLUMN('Medical Examinations'!I1328),FALSE)</f>
        <v>Underweight</v>
      </c>
      <c r="K1329" s="11" t="str">
        <f>VLOOKUP($A1329,'Medical Examinations'!$A:$J,COLUMN('Medical Examinations'!J1328),FALSE)</f>
        <v>Diabetes</v>
      </c>
      <c r="L1329" s="27">
        <f>VLOOKUP($A1329,'Hospitalisation Details'!$A:$K,COLUMN('Hospitalisation Details'!J1328),FALSE)</f>
        <v>22973</v>
      </c>
      <c r="M1329" s="28">
        <f>VLOOKUP($A1329,'Hospitalisation Details'!$A:$K,COLUMN('Hospitalisation Details'!F1328),FALSE)</f>
        <v>8188.12</v>
      </c>
      <c r="N1329" s="28" t="str">
        <f>VLOOKUP($A1329,'Hospitalisation Details'!$A:$K,COLUMN('Hospitalisation Details'!G1328),FALSE)</f>
        <v>Tier - 3</v>
      </c>
      <c r="O1329" s="28" t="str">
        <f>VLOOKUP($A1329,'Hospitalisation Details'!$A:$K,COLUMN('Hospitalisation Details'!H1328),FALSE)</f>
        <v>Tier - 3</v>
      </c>
      <c r="P1329" s="28" t="str">
        <f>VLOOKUP($A1329,'Hospitalisation Details'!$A:$K,COLUMN('Hospitalisation Details'!I1328),FALSE)</f>
        <v>R1013</v>
      </c>
      <c r="Q1329" s="29">
        <f>VLOOKUP($A1329,'Hospitalisation Details'!$A:$K,COLUMN('Hospitalisation Details'!K1328),FALSE)</f>
        <v>60</v>
      </c>
    </row>
    <row r="1330" spans="1:17" ht="15.75" customHeight="1" x14ac:dyDescent="0.35">
      <c r="A1330" s="26" t="s">
        <v>1368</v>
      </c>
      <c r="B1330" s="11" t="str">
        <f>VLOOKUP(A1330,'Customer Names'!A:E,COLUMN('Customer Names'!D1329),FALSE)</f>
        <v>Mrs. Elizabeth</v>
      </c>
      <c r="C1330" s="11">
        <f>VLOOKUP($A1330,'Medical Examinations'!$A:$J,COLUMN('Medical Examinations'!B1329),FALSE)</f>
        <v>40.39</v>
      </c>
      <c r="D1330" s="11">
        <f>VLOOKUP($A1330,'Medical Examinations'!$A:$J,COLUMN('Medical Examinations'!C1329),FALSE)</f>
        <v>4.24</v>
      </c>
      <c r="E1330" s="11" t="str">
        <f>VLOOKUP($A1330,'Medical Examinations'!$A:$J,COLUMN('Medical Examinations'!D1329),FALSE)</f>
        <v>Yes</v>
      </c>
      <c r="F1330" s="11" t="str">
        <f>VLOOKUP($A1330,'Medical Examinations'!$A:$J,COLUMN('Medical Examinations'!E1329),FALSE)</f>
        <v>No</v>
      </c>
      <c r="G1330" s="11" t="str">
        <f>VLOOKUP($A1330,'Medical Examinations'!$A:$J,COLUMN('Medical Examinations'!F1329),FALSE)</f>
        <v>Yes</v>
      </c>
      <c r="H1330" s="11">
        <f>VLOOKUP($A1330,'Medical Examinations'!$A:$J,COLUMN('Medical Examinations'!G1329),FALSE)</f>
        <v>1</v>
      </c>
      <c r="I1330" s="11" t="str">
        <f>VLOOKUP($A1330,'Medical Examinations'!$A:$J,COLUMN('Medical Examinations'!H1329),FALSE)</f>
        <v>No</v>
      </c>
      <c r="J1330" s="11" t="str">
        <f>VLOOKUP($A1330,'Medical Examinations'!$A:$J,COLUMN('Medical Examinations'!I1329),FALSE)</f>
        <v>Obesity</v>
      </c>
      <c r="K1330" s="11" t="str">
        <f>VLOOKUP($A1330,'Medical Examinations'!$A:$J,COLUMN('Medical Examinations'!J1329),FALSE)</f>
        <v>Normal</v>
      </c>
      <c r="L1330" s="27">
        <f>VLOOKUP($A1330,'Hospitalisation Details'!$A:$K,COLUMN('Hospitalisation Details'!J1329),FALSE)</f>
        <v>35724</v>
      </c>
      <c r="M1330" s="28">
        <f>VLOOKUP($A1330,'Hospitalisation Details'!$A:$K,COLUMN('Hospitalisation Details'!F1329),FALSE)</f>
        <v>8182.89</v>
      </c>
      <c r="N1330" s="28" t="str">
        <f>VLOOKUP($A1330,'Hospitalisation Details'!$A:$K,COLUMN('Hospitalisation Details'!G1329),FALSE)</f>
        <v>Tier - 2</v>
      </c>
      <c r="O1330" s="28" t="str">
        <f>VLOOKUP($A1330,'Hospitalisation Details'!$A:$K,COLUMN('Hospitalisation Details'!H1329),FALSE)</f>
        <v>Tier - 1</v>
      </c>
      <c r="P1330" s="28" t="str">
        <f>VLOOKUP($A1330,'Hospitalisation Details'!$A:$K,COLUMN('Hospitalisation Details'!I1329),FALSE)</f>
        <v>R1026</v>
      </c>
      <c r="Q1330" s="29">
        <f>VLOOKUP($A1330,'Hospitalisation Details'!$A:$K,COLUMN('Hospitalisation Details'!K1329),FALSE)</f>
        <v>25</v>
      </c>
    </row>
    <row r="1331" spans="1:17" ht="15.75" customHeight="1" x14ac:dyDescent="0.35">
      <c r="A1331" s="26" t="s">
        <v>1369</v>
      </c>
      <c r="B1331" s="11" t="str">
        <f>VLOOKUP(A1331,'Customer Names'!A:E,COLUMN('Customer Names'!D1330),FALSE)</f>
        <v>Mr. Andrew</v>
      </c>
      <c r="C1331" s="11">
        <f>VLOOKUP($A1331,'Medical Examinations'!$A:$J,COLUMN('Medical Examinations'!B1330),FALSE)</f>
        <v>25.96</v>
      </c>
      <c r="D1331" s="11">
        <f>VLOOKUP($A1331,'Medical Examinations'!$A:$J,COLUMN('Medical Examinations'!C1330),FALSE)</f>
        <v>4.68</v>
      </c>
      <c r="E1331" s="11" t="str">
        <f>VLOOKUP($A1331,'Medical Examinations'!$A:$J,COLUMN('Medical Examinations'!D1330),FALSE)</f>
        <v>Yes</v>
      </c>
      <c r="F1331" s="11" t="str">
        <f>VLOOKUP($A1331,'Medical Examinations'!$A:$J,COLUMN('Medical Examinations'!E1330),FALSE)</f>
        <v>No</v>
      </c>
      <c r="G1331" s="11" t="str">
        <f>VLOOKUP($A1331,'Medical Examinations'!$A:$J,COLUMN('Medical Examinations'!F1330),FALSE)</f>
        <v>Yes</v>
      </c>
      <c r="H1331" s="11">
        <f>VLOOKUP($A1331,'Medical Examinations'!$A:$J,COLUMN('Medical Examinations'!G1330),FALSE)</f>
        <v>1</v>
      </c>
      <c r="I1331" s="11" t="str">
        <f>VLOOKUP($A1331,'Medical Examinations'!$A:$J,COLUMN('Medical Examinations'!H1330),FALSE)</f>
        <v>No</v>
      </c>
      <c r="J1331" s="11" t="str">
        <f>VLOOKUP($A1331,'Medical Examinations'!$A:$J,COLUMN('Medical Examinations'!I1330),FALSE)</f>
        <v>Overweight</v>
      </c>
      <c r="K1331" s="11" t="str">
        <f>VLOOKUP($A1331,'Medical Examinations'!$A:$J,COLUMN('Medical Examinations'!J1330),FALSE)</f>
        <v>Normal</v>
      </c>
      <c r="L1331" s="27">
        <f>VLOOKUP($A1331,'Hospitalisation Details'!$A:$K,COLUMN('Hospitalisation Details'!J1330),FALSE)</f>
        <v>30475</v>
      </c>
      <c r="M1331" s="28">
        <f>VLOOKUP($A1331,'Hospitalisation Details'!$A:$K,COLUMN('Hospitalisation Details'!F1330),FALSE)</f>
        <v>8179.51</v>
      </c>
      <c r="N1331" s="28" t="str">
        <f>VLOOKUP($A1331,'Hospitalisation Details'!$A:$K,COLUMN('Hospitalisation Details'!G1330),FALSE)</f>
        <v>Tier - 2</v>
      </c>
      <c r="O1331" s="28" t="str">
        <f>VLOOKUP($A1331,'Hospitalisation Details'!$A:$K,COLUMN('Hospitalisation Details'!H1330),FALSE)</f>
        <v>Tier - 2</v>
      </c>
      <c r="P1331" s="28" t="str">
        <f>VLOOKUP($A1331,'Hospitalisation Details'!$A:$K,COLUMN('Hospitalisation Details'!I1330),FALSE)</f>
        <v>R1020</v>
      </c>
      <c r="Q1331" s="29">
        <f>VLOOKUP($A1331,'Hospitalisation Details'!$A:$K,COLUMN('Hospitalisation Details'!K1330),FALSE)</f>
        <v>40</v>
      </c>
    </row>
    <row r="1332" spans="1:17" ht="15.75" customHeight="1" x14ac:dyDescent="0.35">
      <c r="A1332" s="26" t="s">
        <v>1370</v>
      </c>
      <c r="B1332" s="11" t="str">
        <f>VLOOKUP(A1332,'Customer Names'!A:E,COLUMN('Customer Names'!D1331),FALSE)</f>
        <v>Ms. Dawn</v>
      </c>
      <c r="C1332" s="11">
        <f>VLOOKUP($A1332,'Medical Examinations'!$A:$J,COLUMN('Medical Examinations'!B1331),FALSE)</f>
        <v>17.68</v>
      </c>
      <c r="D1332" s="11">
        <f>VLOOKUP($A1332,'Medical Examinations'!$A:$J,COLUMN('Medical Examinations'!C1331),FALSE)</f>
        <v>8.57</v>
      </c>
      <c r="E1332" s="11" t="str">
        <f>VLOOKUP($A1332,'Medical Examinations'!$A:$J,COLUMN('Medical Examinations'!D1331),FALSE)</f>
        <v>Yes</v>
      </c>
      <c r="F1332" s="11" t="str">
        <f>VLOOKUP($A1332,'Medical Examinations'!$A:$J,COLUMN('Medical Examinations'!E1331),FALSE)</f>
        <v>No</v>
      </c>
      <c r="G1332" s="11" t="str">
        <f>VLOOKUP($A1332,'Medical Examinations'!$A:$J,COLUMN('Medical Examinations'!F1331),FALSE)</f>
        <v>Yes</v>
      </c>
      <c r="H1332" s="11">
        <f>VLOOKUP($A1332,'Medical Examinations'!$A:$J,COLUMN('Medical Examinations'!G1331),FALSE)</f>
        <v>1</v>
      </c>
      <c r="I1332" s="11" t="str">
        <f>VLOOKUP($A1332,'Medical Examinations'!$A:$J,COLUMN('Medical Examinations'!H1331),FALSE)</f>
        <v>No</v>
      </c>
      <c r="J1332" s="11" t="str">
        <f>VLOOKUP($A1332,'Medical Examinations'!$A:$J,COLUMN('Medical Examinations'!I1331),FALSE)</f>
        <v>Underweight</v>
      </c>
      <c r="K1332" s="11" t="str">
        <f>VLOOKUP($A1332,'Medical Examinations'!$A:$J,COLUMN('Medical Examinations'!J1331),FALSE)</f>
        <v>Diabetes</v>
      </c>
      <c r="L1332" s="27">
        <f>VLOOKUP($A1332,'Hospitalisation Details'!$A:$K,COLUMN('Hospitalisation Details'!J1331),FALSE)</f>
        <v>23320</v>
      </c>
      <c r="M1332" s="28">
        <f>VLOOKUP($A1332,'Hospitalisation Details'!$A:$K,COLUMN('Hospitalisation Details'!F1331),FALSE)</f>
        <v>8177.9</v>
      </c>
      <c r="N1332" s="28" t="str">
        <f>VLOOKUP($A1332,'Hospitalisation Details'!$A:$K,COLUMN('Hospitalisation Details'!G1331),FALSE)</f>
        <v>Tier - 3</v>
      </c>
      <c r="O1332" s="28" t="str">
        <f>VLOOKUP($A1332,'Hospitalisation Details'!$A:$K,COLUMN('Hospitalisation Details'!H1331),FALSE)</f>
        <v>Tier - 1</v>
      </c>
      <c r="P1332" s="28" t="str">
        <f>VLOOKUP($A1332,'Hospitalisation Details'!$A:$K,COLUMN('Hospitalisation Details'!I1331),FALSE)</f>
        <v>R1013</v>
      </c>
      <c r="Q1332" s="29">
        <f>VLOOKUP($A1332,'Hospitalisation Details'!$A:$K,COLUMN('Hospitalisation Details'!K1331),FALSE)</f>
        <v>59</v>
      </c>
    </row>
    <row r="1333" spans="1:17" ht="15.75" customHeight="1" x14ac:dyDescent="0.35">
      <c r="A1333" s="26" t="s">
        <v>1371</v>
      </c>
      <c r="B1333" s="11" t="str">
        <f>VLOOKUP(A1333,'Customer Names'!A:E,COLUMN('Customer Names'!D1332),FALSE)</f>
        <v>Mr. Jonathan</v>
      </c>
      <c r="C1333" s="11">
        <f>VLOOKUP($A1333,'Medical Examinations'!$A:$J,COLUMN('Medical Examinations'!B1332),FALSE)</f>
        <v>30.875</v>
      </c>
      <c r="D1333" s="11">
        <f>VLOOKUP($A1333,'Medical Examinations'!$A:$J,COLUMN('Medical Examinations'!C1332),FALSE)</f>
        <v>4.0999999999999996</v>
      </c>
      <c r="E1333" s="11" t="str">
        <f>VLOOKUP($A1333,'Medical Examinations'!$A:$J,COLUMN('Medical Examinations'!D1332),FALSE)</f>
        <v>No</v>
      </c>
      <c r="F1333" s="11" t="str">
        <f>VLOOKUP($A1333,'Medical Examinations'!$A:$J,COLUMN('Medical Examinations'!E1332),FALSE)</f>
        <v>No</v>
      </c>
      <c r="G1333" s="11" t="str">
        <f>VLOOKUP($A1333,'Medical Examinations'!$A:$J,COLUMN('Medical Examinations'!F1332),FALSE)</f>
        <v>No</v>
      </c>
      <c r="H1333" s="11">
        <f>VLOOKUP($A1333,'Medical Examinations'!$A:$J,COLUMN('Medical Examinations'!G1332),FALSE)</f>
        <v>0</v>
      </c>
      <c r="I1333" s="11" t="str">
        <f>VLOOKUP($A1333,'Medical Examinations'!$A:$J,COLUMN('Medical Examinations'!H1332),FALSE)</f>
        <v>No</v>
      </c>
      <c r="J1333" s="11" t="str">
        <f>VLOOKUP($A1333,'Medical Examinations'!$A:$J,COLUMN('Medical Examinations'!I1332),FALSE)</f>
        <v>Obesity</v>
      </c>
      <c r="K1333" s="11" t="str">
        <f>VLOOKUP($A1333,'Medical Examinations'!$A:$J,COLUMN('Medical Examinations'!J1332),FALSE)</f>
        <v>Normal</v>
      </c>
      <c r="L1333" s="27">
        <f>VLOOKUP($A1333,'Hospitalisation Details'!$A:$K,COLUMN('Hospitalisation Details'!J1332),FALSE)</f>
        <v>30130</v>
      </c>
      <c r="M1333" s="28">
        <f>VLOOKUP($A1333,'Hospitalisation Details'!$A:$K,COLUMN('Hospitalisation Details'!F1332),FALSE)</f>
        <v>8162.72</v>
      </c>
      <c r="N1333" s="28" t="str">
        <f>VLOOKUP($A1333,'Hospitalisation Details'!$A:$K,COLUMN('Hospitalisation Details'!G1332),FALSE)</f>
        <v>Tier - 3</v>
      </c>
      <c r="O1333" s="28" t="str">
        <f>VLOOKUP($A1333,'Hospitalisation Details'!$A:$K,COLUMN('Hospitalisation Details'!H1332),FALSE)</f>
        <v>Tier - 3</v>
      </c>
      <c r="P1333" s="28" t="str">
        <f>VLOOKUP($A1333,'Hospitalisation Details'!$A:$K,COLUMN('Hospitalisation Details'!I1332),FALSE)</f>
        <v>R1012</v>
      </c>
      <c r="Q1333" s="29">
        <f>VLOOKUP($A1333,'Hospitalisation Details'!$A:$K,COLUMN('Hospitalisation Details'!K1332),FALSE)</f>
        <v>40</v>
      </c>
    </row>
    <row r="1334" spans="1:17" ht="15.75" customHeight="1" x14ac:dyDescent="0.35">
      <c r="A1334" s="26" t="s">
        <v>1372</v>
      </c>
      <c r="B1334" s="11" t="str">
        <f>VLOOKUP(A1334,'Customer Names'!A:E,COLUMN('Customer Names'!D1333),FALSE)</f>
        <v>Mrs. Gina</v>
      </c>
      <c r="C1334" s="11">
        <f>VLOOKUP($A1334,'Medical Examinations'!$A:$J,COLUMN('Medical Examinations'!B1333),FALSE)</f>
        <v>30.81</v>
      </c>
      <c r="D1334" s="11">
        <f>VLOOKUP($A1334,'Medical Examinations'!$A:$J,COLUMN('Medical Examinations'!C1333),FALSE)</f>
        <v>4.49</v>
      </c>
      <c r="E1334" s="11" t="str">
        <f>VLOOKUP($A1334,'Medical Examinations'!$A:$J,COLUMN('Medical Examinations'!D1333),FALSE)</f>
        <v>No</v>
      </c>
      <c r="F1334" s="11" t="str">
        <f>VLOOKUP($A1334,'Medical Examinations'!$A:$J,COLUMN('Medical Examinations'!E1333),FALSE)</f>
        <v>No</v>
      </c>
      <c r="G1334" s="11" t="str">
        <f>VLOOKUP($A1334,'Medical Examinations'!$A:$J,COLUMN('Medical Examinations'!F1333),FALSE)</f>
        <v>No</v>
      </c>
      <c r="H1334" s="11">
        <f>VLOOKUP($A1334,'Medical Examinations'!$A:$J,COLUMN('Medical Examinations'!G1333),FALSE)</f>
        <v>0</v>
      </c>
      <c r="I1334" s="11" t="str">
        <f>VLOOKUP($A1334,'Medical Examinations'!$A:$J,COLUMN('Medical Examinations'!H1333),FALSE)</f>
        <v>No</v>
      </c>
      <c r="J1334" s="11" t="str">
        <f>VLOOKUP($A1334,'Medical Examinations'!$A:$J,COLUMN('Medical Examinations'!I1333),FALSE)</f>
        <v>Obesity</v>
      </c>
      <c r="K1334" s="11" t="str">
        <f>VLOOKUP($A1334,'Medical Examinations'!$A:$J,COLUMN('Medical Examinations'!J1333),FALSE)</f>
        <v>Normal</v>
      </c>
      <c r="L1334" s="27">
        <f>VLOOKUP($A1334,'Hospitalisation Details'!$A:$K,COLUMN('Hospitalisation Details'!J1333),FALSE)</f>
        <v>33045</v>
      </c>
      <c r="M1334" s="28">
        <f>VLOOKUP($A1334,'Hospitalisation Details'!$A:$K,COLUMN('Hospitalisation Details'!F1333),FALSE)</f>
        <v>8157.92</v>
      </c>
      <c r="N1334" s="28" t="str">
        <f>VLOOKUP($A1334,'Hospitalisation Details'!$A:$K,COLUMN('Hospitalisation Details'!G1333),FALSE)</f>
        <v>Tier - 2</v>
      </c>
      <c r="O1334" s="28" t="str">
        <f>VLOOKUP($A1334,'Hospitalisation Details'!$A:$K,COLUMN('Hospitalisation Details'!H1333),FALSE)</f>
        <v>Tier - 3</v>
      </c>
      <c r="P1334" s="28" t="str">
        <f>VLOOKUP($A1334,'Hospitalisation Details'!$A:$K,COLUMN('Hospitalisation Details'!I1333),FALSE)</f>
        <v>R1025</v>
      </c>
      <c r="Q1334" s="29">
        <f>VLOOKUP($A1334,'Hospitalisation Details'!$A:$K,COLUMN('Hospitalisation Details'!K1333),FALSE)</f>
        <v>32</v>
      </c>
    </row>
    <row r="1335" spans="1:17" ht="15.75" customHeight="1" x14ac:dyDescent="0.35">
      <c r="A1335" s="26" t="s">
        <v>1373</v>
      </c>
      <c r="B1335" s="11" t="str">
        <f>VLOOKUP(A1335,'Customer Names'!A:E,COLUMN('Customer Names'!D1334),FALSE)</f>
        <v>Mr. Dino</v>
      </c>
      <c r="C1335" s="11">
        <f>VLOOKUP($A1335,'Medical Examinations'!$A:$J,COLUMN('Medical Examinations'!B1334),FALSE)</f>
        <v>36.85</v>
      </c>
      <c r="D1335" s="11">
        <f>VLOOKUP($A1335,'Medical Examinations'!$A:$J,COLUMN('Medical Examinations'!C1334),FALSE)</f>
        <v>8.8000000000000007</v>
      </c>
      <c r="E1335" s="11" t="str">
        <f>VLOOKUP($A1335,'Medical Examinations'!$A:$J,COLUMN('Medical Examinations'!D1334),FALSE)</f>
        <v>No</v>
      </c>
      <c r="F1335" s="11" t="str">
        <f>VLOOKUP($A1335,'Medical Examinations'!$A:$J,COLUMN('Medical Examinations'!E1334),FALSE)</f>
        <v>No</v>
      </c>
      <c r="G1335" s="11" t="str">
        <f>VLOOKUP($A1335,'Medical Examinations'!$A:$J,COLUMN('Medical Examinations'!F1334),FALSE)</f>
        <v>No</v>
      </c>
      <c r="H1335" s="11">
        <f>VLOOKUP($A1335,'Medical Examinations'!$A:$J,COLUMN('Medical Examinations'!G1334),FALSE)</f>
        <v>2</v>
      </c>
      <c r="I1335" s="11" t="str">
        <f>VLOOKUP($A1335,'Medical Examinations'!$A:$J,COLUMN('Medical Examinations'!H1334),FALSE)</f>
        <v>No</v>
      </c>
      <c r="J1335" s="11" t="str">
        <f>VLOOKUP($A1335,'Medical Examinations'!$A:$J,COLUMN('Medical Examinations'!I1334),FALSE)</f>
        <v>Obesity</v>
      </c>
      <c r="K1335" s="11" t="str">
        <f>VLOOKUP($A1335,'Medical Examinations'!$A:$J,COLUMN('Medical Examinations'!J1334),FALSE)</f>
        <v>Diabetes</v>
      </c>
      <c r="L1335" s="27">
        <f>VLOOKUP($A1335,'Hospitalisation Details'!$A:$K,COLUMN('Hospitalisation Details'!J1334),FALSE)</f>
        <v>26910</v>
      </c>
      <c r="M1335" s="28">
        <f>VLOOKUP($A1335,'Hospitalisation Details'!$A:$K,COLUMN('Hospitalisation Details'!F1334),FALSE)</f>
        <v>8125.78</v>
      </c>
      <c r="N1335" s="28" t="str">
        <f>VLOOKUP($A1335,'Hospitalisation Details'!$A:$K,COLUMN('Hospitalisation Details'!G1334),FALSE)</f>
        <v>Tier - 2</v>
      </c>
      <c r="O1335" s="28" t="str">
        <f>VLOOKUP($A1335,'Hospitalisation Details'!$A:$K,COLUMN('Hospitalisation Details'!H1334),FALSE)</f>
        <v>Tier - 2</v>
      </c>
      <c r="P1335" s="28" t="str">
        <f>VLOOKUP($A1335,'Hospitalisation Details'!$A:$K,COLUMN('Hospitalisation Details'!I1334),FALSE)</f>
        <v>R1013</v>
      </c>
      <c r="Q1335" s="29">
        <f>VLOOKUP($A1335,'Hospitalisation Details'!$A:$K,COLUMN('Hospitalisation Details'!K1334),FALSE)</f>
        <v>49</v>
      </c>
    </row>
    <row r="1336" spans="1:17" ht="15.75" customHeight="1" x14ac:dyDescent="0.35">
      <c r="A1336" s="26" t="s">
        <v>1374</v>
      </c>
      <c r="B1336" s="11" t="str">
        <f>VLOOKUP(A1336,'Customer Names'!A:E,COLUMN('Customer Names'!D1335),FALSE)</f>
        <v>Mr. Jan</v>
      </c>
      <c r="C1336" s="11">
        <f>VLOOKUP($A1336,'Medical Examinations'!$A:$J,COLUMN('Medical Examinations'!B1335),FALSE)</f>
        <v>35.86</v>
      </c>
      <c r="D1336" s="11">
        <f>VLOOKUP($A1336,'Medical Examinations'!$A:$J,COLUMN('Medical Examinations'!C1335),FALSE)</f>
        <v>7.93</v>
      </c>
      <c r="E1336" s="11" t="str">
        <f>VLOOKUP($A1336,'Medical Examinations'!$A:$J,COLUMN('Medical Examinations'!D1335),FALSE)</f>
        <v>No</v>
      </c>
      <c r="F1336" s="11" t="str">
        <f>VLOOKUP($A1336,'Medical Examinations'!$A:$J,COLUMN('Medical Examinations'!E1335),FALSE)</f>
        <v>No</v>
      </c>
      <c r="G1336" s="11" t="str">
        <f>VLOOKUP($A1336,'Medical Examinations'!$A:$J,COLUMN('Medical Examinations'!F1335),FALSE)</f>
        <v>No</v>
      </c>
      <c r="H1336" s="11">
        <f>VLOOKUP($A1336,'Medical Examinations'!$A:$J,COLUMN('Medical Examinations'!G1335),FALSE)</f>
        <v>2</v>
      </c>
      <c r="I1336" s="11" t="str">
        <f>VLOOKUP($A1336,'Medical Examinations'!$A:$J,COLUMN('Medical Examinations'!H1335),FALSE)</f>
        <v>No</v>
      </c>
      <c r="J1336" s="11" t="str">
        <f>VLOOKUP($A1336,'Medical Examinations'!$A:$J,COLUMN('Medical Examinations'!I1335),FALSE)</f>
        <v>Obesity</v>
      </c>
      <c r="K1336" s="11" t="str">
        <f>VLOOKUP($A1336,'Medical Examinations'!$A:$J,COLUMN('Medical Examinations'!J1335),FALSE)</f>
        <v>Diabetes</v>
      </c>
      <c r="L1336" s="27">
        <f>VLOOKUP($A1336,'Hospitalisation Details'!$A:$K,COLUMN('Hospitalisation Details'!J1335),FALSE)</f>
        <v>26906</v>
      </c>
      <c r="M1336" s="28">
        <f>VLOOKUP($A1336,'Hospitalisation Details'!$A:$K,COLUMN('Hospitalisation Details'!F1335),FALSE)</f>
        <v>8124.41</v>
      </c>
      <c r="N1336" s="28" t="str">
        <f>VLOOKUP($A1336,'Hospitalisation Details'!$A:$K,COLUMN('Hospitalisation Details'!G1335),FALSE)</f>
        <v>Tier - 3</v>
      </c>
      <c r="O1336" s="28" t="str">
        <f>VLOOKUP($A1336,'Hospitalisation Details'!$A:$K,COLUMN('Hospitalisation Details'!H1335),FALSE)</f>
        <v>Tier - 1</v>
      </c>
      <c r="P1336" s="28" t="str">
        <f>VLOOKUP($A1336,'Hospitalisation Details'!$A:$K,COLUMN('Hospitalisation Details'!I1335),FALSE)</f>
        <v>R1013</v>
      </c>
      <c r="Q1336" s="29">
        <f>VLOOKUP($A1336,'Hospitalisation Details'!$A:$K,COLUMN('Hospitalisation Details'!K1335),FALSE)</f>
        <v>49</v>
      </c>
    </row>
    <row r="1337" spans="1:17" ht="15.75" customHeight="1" x14ac:dyDescent="0.35">
      <c r="A1337" s="26" t="s">
        <v>1375</v>
      </c>
      <c r="B1337" s="11" t="str">
        <f>VLOOKUP(A1337,'Customer Names'!A:E,COLUMN('Customer Names'!D1336),FALSE)</f>
        <v>Mr. Jonathan</v>
      </c>
      <c r="C1337" s="11">
        <f>VLOOKUP($A1337,'Medical Examinations'!$A:$J,COLUMN('Medical Examinations'!B1336),FALSE)</f>
        <v>30.3</v>
      </c>
      <c r="D1337" s="11">
        <f>VLOOKUP($A1337,'Medical Examinations'!$A:$J,COLUMN('Medical Examinations'!C1336),FALSE)</f>
        <v>9.4499999999999993</v>
      </c>
      <c r="E1337" s="11" t="str">
        <f>VLOOKUP($A1337,'Medical Examinations'!$A:$J,COLUMN('Medical Examinations'!D1336),FALSE)</f>
        <v>No</v>
      </c>
      <c r="F1337" s="11" t="str">
        <f>VLOOKUP($A1337,'Medical Examinations'!$A:$J,COLUMN('Medical Examinations'!E1336),FALSE)</f>
        <v>No</v>
      </c>
      <c r="G1337" s="11" t="str">
        <f>VLOOKUP($A1337,'Medical Examinations'!$A:$J,COLUMN('Medical Examinations'!F1336),FALSE)</f>
        <v>No</v>
      </c>
      <c r="H1337" s="11">
        <f>VLOOKUP($A1337,'Medical Examinations'!$A:$J,COLUMN('Medical Examinations'!G1336),FALSE)</f>
        <v>2</v>
      </c>
      <c r="I1337" s="11" t="str">
        <f>VLOOKUP($A1337,'Medical Examinations'!$A:$J,COLUMN('Medical Examinations'!H1336),FALSE)</f>
        <v>No</v>
      </c>
      <c r="J1337" s="11" t="str">
        <f>VLOOKUP($A1337,'Medical Examinations'!$A:$J,COLUMN('Medical Examinations'!I1336),FALSE)</f>
        <v>Obesity</v>
      </c>
      <c r="K1337" s="11" t="str">
        <f>VLOOKUP($A1337,'Medical Examinations'!$A:$J,COLUMN('Medical Examinations'!J1336),FALSE)</f>
        <v>Diabetes</v>
      </c>
      <c r="L1337" s="27">
        <f>VLOOKUP($A1337,'Hospitalisation Details'!$A:$K,COLUMN('Hospitalisation Details'!J1336),FALSE)</f>
        <v>27014</v>
      </c>
      <c r="M1337" s="28">
        <f>VLOOKUP($A1337,'Hospitalisation Details'!$A:$K,COLUMN('Hospitalisation Details'!F1336),FALSE)</f>
        <v>8116.68</v>
      </c>
      <c r="N1337" s="28" t="str">
        <f>VLOOKUP($A1337,'Hospitalisation Details'!$A:$K,COLUMN('Hospitalisation Details'!G1336),FALSE)</f>
        <v>Tier - 3</v>
      </c>
      <c r="O1337" s="28" t="str">
        <f>VLOOKUP($A1337,'Hospitalisation Details'!$A:$K,COLUMN('Hospitalisation Details'!H1336),FALSE)</f>
        <v>Tier - 1</v>
      </c>
      <c r="P1337" s="28" t="str">
        <f>VLOOKUP($A1337,'Hospitalisation Details'!$A:$K,COLUMN('Hospitalisation Details'!I1336),FALSE)</f>
        <v>R1011</v>
      </c>
      <c r="Q1337" s="29">
        <f>VLOOKUP($A1337,'Hospitalisation Details'!$A:$K,COLUMN('Hospitalisation Details'!K1336),FALSE)</f>
        <v>49</v>
      </c>
    </row>
    <row r="1338" spans="1:17" ht="15.75" customHeight="1" x14ac:dyDescent="0.35">
      <c r="A1338" s="26" t="s">
        <v>1376</v>
      </c>
      <c r="B1338" s="11" t="str">
        <f>VLOOKUP(A1338,'Customer Names'!A:E,COLUMN('Customer Names'!D1337),FALSE)</f>
        <v>Mr. Mark</v>
      </c>
      <c r="C1338" s="11">
        <f>VLOOKUP($A1338,'Medical Examinations'!$A:$J,COLUMN('Medical Examinations'!B1337),FALSE)</f>
        <v>32.015000000000001</v>
      </c>
      <c r="D1338" s="11">
        <f>VLOOKUP($A1338,'Medical Examinations'!$A:$J,COLUMN('Medical Examinations'!C1337),FALSE)</f>
        <v>7.67</v>
      </c>
      <c r="E1338" s="11" t="str">
        <f>VLOOKUP($A1338,'Medical Examinations'!$A:$J,COLUMN('Medical Examinations'!D1337),FALSE)</f>
        <v>No</v>
      </c>
      <c r="F1338" s="11" t="str">
        <f>VLOOKUP($A1338,'Medical Examinations'!$A:$J,COLUMN('Medical Examinations'!E1337),FALSE)</f>
        <v>No</v>
      </c>
      <c r="G1338" s="11" t="str">
        <f>VLOOKUP($A1338,'Medical Examinations'!$A:$J,COLUMN('Medical Examinations'!F1337),FALSE)</f>
        <v>No</v>
      </c>
      <c r="H1338" s="11">
        <f>VLOOKUP($A1338,'Medical Examinations'!$A:$J,COLUMN('Medical Examinations'!G1337),FALSE)</f>
        <v>0</v>
      </c>
      <c r="I1338" s="11" t="str">
        <f>VLOOKUP($A1338,'Medical Examinations'!$A:$J,COLUMN('Medical Examinations'!H1337),FALSE)</f>
        <v>No</v>
      </c>
      <c r="J1338" s="11" t="str">
        <f>VLOOKUP($A1338,'Medical Examinations'!$A:$J,COLUMN('Medical Examinations'!I1337),FALSE)</f>
        <v>Obesity</v>
      </c>
      <c r="K1338" s="11" t="str">
        <f>VLOOKUP($A1338,'Medical Examinations'!$A:$J,COLUMN('Medical Examinations'!J1337),FALSE)</f>
        <v>Diabetes</v>
      </c>
      <c r="L1338" s="27">
        <f>VLOOKUP($A1338,'Hospitalisation Details'!$A:$K,COLUMN('Hospitalisation Details'!J1337),FALSE)</f>
        <v>28734</v>
      </c>
      <c r="M1338" s="28">
        <f>VLOOKUP($A1338,'Hospitalisation Details'!$A:$K,COLUMN('Hospitalisation Details'!F1337),FALSE)</f>
        <v>8116.27</v>
      </c>
      <c r="N1338" s="28" t="str">
        <f>VLOOKUP($A1338,'Hospitalisation Details'!$A:$K,COLUMN('Hospitalisation Details'!G1337),FALSE)</f>
        <v>Tier - 3</v>
      </c>
      <c r="O1338" s="28" t="str">
        <f>VLOOKUP($A1338,'Hospitalisation Details'!$A:$K,COLUMN('Hospitalisation Details'!H1337),FALSE)</f>
        <v>Tier - 1</v>
      </c>
      <c r="P1338" s="28" t="str">
        <f>VLOOKUP($A1338,'Hospitalisation Details'!$A:$K,COLUMN('Hospitalisation Details'!I1337),FALSE)</f>
        <v>R1012</v>
      </c>
      <c r="Q1338" s="29">
        <f>VLOOKUP($A1338,'Hospitalisation Details'!$A:$K,COLUMN('Hospitalisation Details'!K1337),FALSE)</f>
        <v>44</v>
      </c>
    </row>
    <row r="1339" spans="1:17" ht="15.75" customHeight="1" x14ac:dyDescent="0.35">
      <c r="A1339" s="26" t="s">
        <v>1377</v>
      </c>
      <c r="B1339" s="11" t="str">
        <f>VLOOKUP(A1339,'Customer Names'!A:E,COLUMN('Customer Names'!D1338),FALSE)</f>
        <v>Mrs. Mary</v>
      </c>
      <c r="C1339" s="11">
        <f>VLOOKUP($A1339,'Medical Examinations'!$A:$J,COLUMN('Medical Examinations'!B1338),FALSE)</f>
        <v>25.06</v>
      </c>
      <c r="D1339" s="11">
        <f>VLOOKUP($A1339,'Medical Examinations'!$A:$J,COLUMN('Medical Examinations'!C1338),FALSE)</f>
        <v>10.53</v>
      </c>
      <c r="E1339" s="11" t="str">
        <f>VLOOKUP($A1339,'Medical Examinations'!$A:$J,COLUMN('Medical Examinations'!D1338),FALSE)</f>
        <v>No</v>
      </c>
      <c r="F1339" s="11" t="str">
        <f>VLOOKUP($A1339,'Medical Examinations'!$A:$J,COLUMN('Medical Examinations'!E1338),FALSE)</f>
        <v>No</v>
      </c>
      <c r="G1339" s="11" t="str">
        <f>VLOOKUP($A1339,'Medical Examinations'!$A:$J,COLUMN('Medical Examinations'!F1338),FALSE)</f>
        <v>No</v>
      </c>
      <c r="H1339" s="11">
        <f>VLOOKUP($A1339,'Medical Examinations'!$A:$J,COLUMN('Medical Examinations'!G1338),FALSE)</f>
        <v>2</v>
      </c>
      <c r="I1339" s="11" t="str">
        <f>VLOOKUP($A1339,'Medical Examinations'!$A:$J,COLUMN('Medical Examinations'!H1338),FALSE)</f>
        <v>No</v>
      </c>
      <c r="J1339" s="11" t="str">
        <f>VLOOKUP($A1339,'Medical Examinations'!$A:$J,COLUMN('Medical Examinations'!I1338),FALSE)</f>
        <v>Overweight</v>
      </c>
      <c r="K1339" s="11" t="str">
        <f>VLOOKUP($A1339,'Medical Examinations'!$A:$J,COLUMN('Medical Examinations'!J1338),FALSE)</f>
        <v>Diabetes</v>
      </c>
      <c r="L1339" s="27">
        <f>VLOOKUP($A1339,'Hospitalisation Details'!$A:$K,COLUMN('Hospitalisation Details'!J1338),FALSE)</f>
        <v>26948</v>
      </c>
      <c r="M1339" s="28">
        <f>VLOOKUP($A1339,'Hospitalisation Details'!$A:$K,COLUMN('Hospitalisation Details'!F1338),FALSE)</f>
        <v>8112.59</v>
      </c>
      <c r="N1339" s="28" t="str">
        <f>VLOOKUP($A1339,'Hospitalisation Details'!$A:$K,COLUMN('Hospitalisation Details'!G1338),FALSE)</f>
        <v>Tier - 2</v>
      </c>
      <c r="O1339" s="28" t="str">
        <f>VLOOKUP($A1339,'Hospitalisation Details'!$A:$K,COLUMN('Hospitalisation Details'!H1338),FALSE)</f>
        <v>Tier - 2</v>
      </c>
      <c r="P1339" s="28" t="str">
        <f>VLOOKUP($A1339,'Hospitalisation Details'!$A:$K,COLUMN('Hospitalisation Details'!I1338),FALSE)</f>
        <v>R1013</v>
      </c>
      <c r="Q1339" s="29">
        <f>VLOOKUP($A1339,'Hospitalisation Details'!$A:$K,COLUMN('Hospitalisation Details'!K1338),FALSE)</f>
        <v>49</v>
      </c>
    </row>
    <row r="1340" spans="1:17" ht="15.75" customHeight="1" x14ac:dyDescent="0.35">
      <c r="A1340" s="26" t="s">
        <v>1378</v>
      </c>
      <c r="B1340" s="11" t="str">
        <f>VLOOKUP(A1340,'Customer Names'!A:E,COLUMN('Customer Names'!D1339),FALSE)</f>
        <v>Mr. Samuel</v>
      </c>
      <c r="C1340" s="11">
        <f>VLOOKUP($A1340,'Medical Examinations'!$A:$J,COLUMN('Medical Examinations'!B1339),FALSE)</f>
        <v>18.829999999999998</v>
      </c>
      <c r="D1340" s="11">
        <f>VLOOKUP($A1340,'Medical Examinations'!$A:$J,COLUMN('Medical Examinations'!C1339),FALSE)</f>
        <v>10.08</v>
      </c>
      <c r="E1340" s="11" t="str">
        <f>VLOOKUP($A1340,'Medical Examinations'!$A:$J,COLUMN('Medical Examinations'!D1339),FALSE)</f>
        <v>Yes</v>
      </c>
      <c r="F1340" s="11" t="str">
        <f>VLOOKUP($A1340,'Medical Examinations'!$A:$J,COLUMN('Medical Examinations'!E1339),FALSE)</f>
        <v>No</v>
      </c>
      <c r="G1340" s="11" t="str">
        <f>VLOOKUP($A1340,'Medical Examinations'!$A:$J,COLUMN('Medical Examinations'!F1339),FALSE)</f>
        <v>No</v>
      </c>
      <c r="H1340" s="11">
        <f>VLOOKUP($A1340,'Medical Examinations'!$A:$J,COLUMN('Medical Examinations'!G1339),FALSE)</f>
        <v>0</v>
      </c>
      <c r="I1340" s="11" t="str">
        <f>VLOOKUP($A1340,'Medical Examinations'!$A:$J,COLUMN('Medical Examinations'!H1339),FALSE)</f>
        <v>No</v>
      </c>
      <c r="J1340" s="11" t="str">
        <f>VLOOKUP($A1340,'Medical Examinations'!$A:$J,COLUMN('Medical Examinations'!I1339),FALSE)</f>
        <v>Healthy Weight</v>
      </c>
      <c r="K1340" s="11" t="str">
        <f>VLOOKUP($A1340,'Medical Examinations'!$A:$J,COLUMN('Medical Examinations'!J1339),FALSE)</f>
        <v>Diabetes</v>
      </c>
      <c r="L1340" s="27">
        <f>VLOOKUP($A1340,'Hospitalisation Details'!$A:$K,COLUMN('Hospitalisation Details'!J1339),FALSE)</f>
        <v>24633</v>
      </c>
      <c r="M1340" s="28">
        <f>VLOOKUP($A1340,'Hospitalisation Details'!$A:$K,COLUMN('Hospitalisation Details'!F1339),FALSE)</f>
        <v>8091.3</v>
      </c>
      <c r="N1340" s="28" t="str">
        <f>VLOOKUP($A1340,'Hospitalisation Details'!$A:$K,COLUMN('Hospitalisation Details'!G1339),FALSE)</f>
        <v>Tier - 3</v>
      </c>
      <c r="O1340" s="28" t="str">
        <f>VLOOKUP($A1340,'Hospitalisation Details'!$A:$K,COLUMN('Hospitalisation Details'!H1339),FALSE)</f>
        <v>Tier - 1</v>
      </c>
      <c r="P1340" s="28" t="str">
        <f>VLOOKUP($A1340,'Hospitalisation Details'!$A:$K,COLUMN('Hospitalisation Details'!I1339),FALSE)</f>
        <v>R1012</v>
      </c>
      <c r="Q1340" s="29">
        <f>VLOOKUP($A1340,'Hospitalisation Details'!$A:$K,COLUMN('Hospitalisation Details'!K1339),FALSE)</f>
        <v>55</v>
      </c>
    </row>
    <row r="1341" spans="1:17" ht="15.75" customHeight="1" x14ac:dyDescent="0.35">
      <c r="A1341" s="26" t="s">
        <v>1379</v>
      </c>
      <c r="B1341" s="11" t="str">
        <f>VLOOKUP(A1341,'Customer Names'!A:E,COLUMN('Customer Names'!D1340),FALSE)</f>
        <v>Mr. Stan</v>
      </c>
      <c r="C1341" s="11">
        <f>VLOOKUP($A1341,'Medical Examinations'!$A:$J,COLUMN('Medical Examinations'!B1340),FALSE)</f>
        <v>47.52</v>
      </c>
      <c r="D1341" s="11">
        <f>VLOOKUP($A1341,'Medical Examinations'!$A:$J,COLUMN('Medical Examinations'!C1340),FALSE)</f>
        <v>11.39</v>
      </c>
      <c r="E1341" s="11" t="str">
        <f>VLOOKUP($A1341,'Medical Examinations'!$A:$J,COLUMN('Medical Examinations'!D1340),FALSE)</f>
        <v>Yes</v>
      </c>
      <c r="F1341" s="11" t="str">
        <f>VLOOKUP($A1341,'Medical Examinations'!$A:$J,COLUMN('Medical Examinations'!E1340),FALSE)</f>
        <v>No</v>
      </c>
      <c r="G1341" s="11" t="str">
        <f>VLOOKUP($A1341,'Medical Examinations'!$A:$J,COLUMN('Medical Examinations'!F1340),FALSE)</f>
        <v>No</v>
      </c>
      <c r="H1341" s="11">
        <f>VLOOKUP($A1341,'Medical Examinations'!$A:$J,COLUMN('Medical Examinations'!G1340),FALSE)</f>
        <v>1</v>
      </c>
      <c r="I1341" s="11" t="str">
        <f>VLOOKUP($A1341,'Medical Examinations'!$A:$J,COLUMN('Medical Examinations'!H1340),FALSE)</f>
        <v>No</v>
      </c>
      <c r="J1341" s="11" t="str">
        <f>VLOOKUP($A1341,'Medical Examinations'!$A:$J,COLUMN('Medical Examinations'!I1340),FALSE)</f>
        <v>Obesity</v>
      </c>
      <c r="K1341" s="11" t="str">
        <f>VLOOKUP($A1341,'Medical Examinations'!$A:$J,COLUMN('Medical Examinations'!J1340),FALSE)</f>
        <v>Diabetes</v>
      </c>
      <c r="L1341" s="27">
        <f>VLOOKUP($A1341,'Hospitalisation Details'!$A:$K,COLUMN('Hospitalisation Details'!J1340),FALSE)</f>
        <v>27749</v>
      </c>
      <c r="M1341" s="28">
        <f>VLOOKUP($A1341,'Hospitalisation Details'!$A:$K,COLUMN('Hospitalisation Details'!F1340),FALSE)</f>
        <v>8083.92</v>
      </c>
      <c r="N1341" s="28" t="str">
        <f>VLOOKUP($A1341,'Hospitalisation Details'!$A:$K,COLUMN('Hospitalisation Details'!G1340),FALSE)</f>
        <v>Tier - 3</v>
      </c>
      <c r="O1341" s="28" t="str">
        <f>VLOOKUP($A1341,'Hospitalisation Details'!$A:$K,COLUMN('Hospitalisation Details'!H1340),FALSE)</f>
        <v>Tier - 3</v>
      </c>
      <c r="P1341" s="28" t="str">
        <f>VLOOKUP($A1341,'Hospitalisation Details'!$A:$K,COLUMN('Hospitalisation Details'!I1340),FALSE)</f>
        <v>R1013</v>
      </c>
      <c r="Q1341" s="29">
        <f>VLOOKUP($A1341,'Hospitalisation Details'!$A:$K,COLUMN('Hospitalisation Details'!K1340),FALSE)</f>
        <v>47</v>
      </c>
    </row>
    <row r="1342" spans="1:17" ht="15.75" customHeight="1" x14ac:dyDescent="0.35">
      <c r="A1342" s="26" t="s">
        <v>1380</v>
      </c>
      <c r="B1342" s="11" t="str">
        <f>VLOOKUP(A1342,'Customer Names'!A:E,COLUMN('Customer Names'!D1341),FALSE)</f>
        <v>Mrs. Jessica</v>
      </c>
      <c r="C1342" s="11">
        <f>VLOOKUP($A1342,'Medical Examinations'!$A:$J,COLUMN('Medical Examinations'!B1341),FALSE)</f>
        <v>37.82</v>
      </c>
      <c r="D1342" s="11">
        <f>VLOOKUP($A1342,'Medical Examinations'!$A:$J,COLUMN('Medical Examinations'!C1341),FALSE)</f>
        <v>6.36</v>
      </c>
      <c r="E1342" s="11" t="str">
        <f>VLOOKUP($A1342,'Medical Examinations'!$A:$J,COLUMN('Medical Examinations'!D1341),FALSE)</f>
        <v>No</v>
      </c>
      <c r="F1342" s="11" t="str">
        <f>VLOOKUP($A1342,'Medical Examinations'!$A:$J,COLUMN('Medical Examinations'!E1341),FALSE)</f>
        <v>No</v>
      </c>
      <c r="G1342" s="11" t="str">
        <f>VLOOKUP($A1342,'Medical Examinations'!$A:$J,COLUMN('Medical Examinations'!F1341),FALSE)</f>
        <v>No</v>
      </c>
      <c r="H1342" s="11">
        <f>VLOOKUP($A1342,'Medical Examinations'!$A:$J,COLUMN('Medical Examinations'!G1341),FALSE)</f>
        <v>0</v>
      </c>
      <c r="I1342" s="11" t="str">
        <f>VLOOKUP($A1342,'Medical Examinations'!$A:$J,COLUMN('Medical Examinations'!H1341),FALSE)</f>
        <v>No</v>
      </c>
      <c r="J1342" s="11" t="str">
        <f>VLOOKUP($A1342,'Medical Examinations'!$A:$J,COLUMN('Medical Examinations'!I1341),FALSE)</f>
        <v>Obesity</v>
      </c>
      <c r="K1342" s="11" t="str">
        <f>VLOOKUP($A1342,'Medical Examinations'!$A:$J,COLUMN('Medical Examinations'!J1341),FALSE)</f>
        <v>Prediabetes</v>
      </c>
      <c r="L1342" s="27">
        <f>VLOOKUP($A1342,'Hospitalisation Details'!$A:$K,COLUMN('Hospitalisation Details'!J1341),FALSE)</f>
        <v>34619</v>
      </c>
      <c r="M1342" s="28">
        <f>VLOOKUP($A1342,'Hospitalisation Details'!$A:$K,COLUMN('Hospitalisation Details'!F1341),FALSE)</f>
        <v>8081.74</v>
      </c>
      <c r="N1342" s="28" t="str">
        <f>VLOOKUP($A1342,'Hospitalisation Details'!$A:$K,COLUMN('Hospitalisation Details'!G1341),FALSE)</f>
        <v>Tier - 2</v>
      </c>
      <c r="O1342" s="28" t="str">
        <f>VLOOKUP($A1342,'Hospitalisation Details'!$A:$K,COLUMN('Hospitalisation Details'!H1341),FALSE)</f>
        <v>Tier - 2</v>
      </c>
      <c r="P1342" s="28" t="str">
        <f>VLOOKUP($A1342,'Hospitalisation Details'!$A:$K,COLUMN('Hospitalisation Details'!I1341),FALSE)</f>
        <v>R1026</v>
      </c>
      <c r="Q1342" s="29">
        <f>VLOOKUP($A1342,'Hospitalisation Details'!$A:$K,COLUMN('Hospitalisation Details'!K1341),FALSE)</f>
        <v>28</v>
      </c>
    </row>
    <row r="1343" spans="1:17" ht="15.75" customHeight="1" x14ac:dyDescent="0.35">
      <c r="A1343" s="26" t="s">
        <v>1381</v>
      </c>
      <c r="B1343" s="11" t="str">
        <f>VLOOKUP(A1343,'Customer Names'!A:E,COLUMN('Customer Names'!D1342),FALSE)</f>
        <v>Ms. Krysta</v>
      </c>
      <c r="C1343" s="11">
        <f>VLOOKUP($A1343,'Medical Examinations'!$A:$J,COLUMN('Medical Examinations'!B1342),FALSE)</f>
        <v>44.16</v>
      </c>
      <c r="D1343" s="11">
        <f>VLOOKUP($A1343,'Medical Examinations'!$A:$J,COLUMN('Medical Examinations'!C1342),FALSE)</f>
        <v>5.31</v>
      </c>
      <c r="E1343" s="11" t="str">
        <f>VLOOKUP($A1343,'Medical Examinations'!$A:$J,COLUMN('Medical Examinations'!D1342),FALSE)</f>
        <v>Yes</v>
      </c>
      <c r="F1343" s="11" t="str">
        <f>VLOOKUP($A1343,'Medical Examinations'!$A:$J,COLUMN('Medical Examinations'!E1342),FALSE)</f>
        <v>No</v>
      </c>
      <c r="G1343" s="11" t="str">
        <f>VLOOKUP($A1343,'Medical Examinations'!$A:$J,COLUMN('Medical Examinations'!F1342),FALSE)</f>
        <v>No</v>
      </c>
      <c r="H1343" s="11">
        <f>VLOOKUP($A1343,'Medical Examinations'!$A:$J,COLUMN('Medical Examinations'!G1342),FALSE)</f>
        <v>0</v>
      </c>
      <c r="I1343" s="11" t="str">
        <f>VLOOKUP($A1343,'Medical Examinations'!$A:$J,COLUMN('Medical Examinations'!H1342),FALSE)</f>
        <v>No</v>
      </c>
      <c r="J1343" s="11" t="str">
        <f>VLOOKUP($A1343,'Medical Examinations'!$A:$J,COLUMN('Medical Examinations'!I1342),FALSE)</f>
        <v>Obesity</v>
      </c>
      <c r="K1343" s="11" t="str">
        <f>VLOOKUP($A1343,'Medical Examinations'!$A:$J,COLUMN('Medical Examinations'!J1342),FALSE)</f>
        <v>Normal</v>
      </c>
      <c r="L1343" s="27">
        <f>VLOOKUP($A1343,'Hospitalisation Details'!$A:$K,COLUMN('Hospitalisation Details'!J1342),FALSE)</f>
        <v>37131</v>
      </c>
      <c r="M1343" s="28">
        <f>VLOOKUP($A1343,'Hospitalisation Details'!$A:$K,COLUMN('Hospitalisation Details'!F1342),FALSE)</f>
        <v>8081.26</v>
      </c>
      <c r="N1343" s="28" t="str">
        <f>VLOOKUP($A1343,'Hospitalisation Details'!$A:$K,COLUMN('Hospitalisation Details'!G1342),FALSE)</f>
        <v>Tier - 2</v>
      </c>
      <c r="O1343" s="28" t="str">
        <f>VLOOKUP($A1343,'Hospitalisation Details'!$A:$K,COLUMN('Hospitalisation Details'!H1342),FALSE)</f>
        <v>Tier - 2</v>
      </c>
      <c r="P1343" s="28" t="str">
        <f>VLOOKUP($A1343,'Hospitalisation Details'!$A:$K,COLUMN('Hospitalisation Details'!I1342),FALSE)</f>
        <v>R1012</v>
      </c>
      <c r="Q1343" s="29">
        <f>VLOOKUP($A1343,'Hospitalisation Details'!$A:$K,COLUMN('Hospitalisation Details'!K1342),FALSE)</f>
        <v>21</v>
      </c>
    </row>
    <row r="1344" spans="1:17" ht="15.75" customHeight="1" x14ac:dyDescent="0.35">
      <c r="A1344" s="26" t="s">
        <v>1382</v>
      </c>
      <c r="B1344" s="11" t="str">
        <f>VLOOKUP(A1344,'Customer Names'!A:E,COLUMN('Customer Names'!D1343),FALSE)</f>
        <v>Mrs. Natascia</v>
      </c>
      <c r="C1344" s="11">
        <f>VLOOKUP($A1344,'Medical Examinations'!$A:$J,COLUMN('Medical Examinations'!B1343),FALSE)</f>
        <v>37.049999999999997</v>
      </c>
      <c r="D1344" s="11">
        <f>VLOOKUP($A1344,'Medical Examinations'!$A:$J,COLUMN('Medical Examinations'!C1343),FALSE)</f>
        <v>4.74</v>
      </c>
      <c r="E1344" s="11" t="str">
        <f>VLOOKUP($A1344,'Medical Examinations'!$A:$J,COLUMN('Medical Examinations'!D1343),FALSE)</f>
        <v>No</v>
      </c>
      <c r="F1344" s="11" t="str">
        <f>VLOOKUP($A1344,'Medical Examinations'!$A:$J,COLUMN('Medical Examinations'!E1343),FALSE)</f>
        <v>No</v>
      </c>
      <c r="G1344" s="11" t="str">
        <f>VLOOKUP($A1344,'Medical Examinations'!$A:$J,COLUMN('Medical Examinations'!F1343),FALSE)</f>
        <v>Yes</v>
      </c>
      <c r="H1344" s="11">
        <f>VLOOKUP($A1344,'Medical Examinations'!$A:$J,COLUMN('Medical Examinations'!G1343),FALSE)</f>
        <v>1</v>
      </c>
      <c r="I1344" s="11" t="str">
        <f>VLOOKUP($A1344,'Medical Examinations'!$A:$J,COLUMN('Medical Examinations'!H1343),FALSE)</f>
        <v>No</v>
      </c>
      <c r="J1344" s="11" t="str">
        <f>VLOOKUP($A1344,'Medical Examinations'!$A:$J,COLUMN('Medical Examinations'!I1343),FALSE)</f>
        <v>Obesity</v>
      </c>
      <c r="K1344" s="11" t="str">
        <f>VLOOKUP($A1344,'Medical Examinations'!$A:$J,COLUMN('Medical Examinations'!J1343),FALSE)</f>
        <v>Normal</v>
      </c>
      <c r="L1344" s="27">
        <f>VLOOKUP($A1344,'Hospitalisation Details'!$A:$K,COLUMN('Hospitalisation Details'!J1343),FALSE)</f>
        <v>34280</v>
      </c>
      <c r="M1344" s="28">
        <f>VLOOKUP($A1344,'Hospitalisation Details'!$A:$K,COLUMN('Hospitalisation Details'!F1343),FALSE)</f>
        <v>8077.41</v>
      </c>
      <c r="N1344" s="28" t="str">
        <f>VLOOKUP($A1344,'Hospitalisation Details'!$A:$K,COLUMN('Hospitalisation Details'!G1343),FALSE)</f>
        <v>Tier - 2</v>
      </c>
      <c r="O1344" s="28" t="str">
        <f>VLOOKUP($A1344,'Hospitalisation Details'!$A:$K,COLUMN('Hospitalisation Details'!H1343),FALSE)</f>
        <v>Tier - 1</v>
      </c>
      <c r="P1344" s="28" t="str">
        <f>VLOOKUP($A1344,'Hospitalisation Details'!$A:$K,COLUMN('Hospitalisation Details'!I1343),FALSE)</f>
        <v>R1026</v>
      </c>
      <c r="Q1344" s="29">
        <f>VLOOKUP($A1344,'Hospitalisation Details'!$A:$K,COLUMN('Hospitalisation Details'!K1343),FALSE)</f>
        <v>29</v>
      </c>
    </row>
    <row r="1345" spans="1:17" ht="15.75" customHeight="1" x14ac:dyDescent="0.35">
      <c r="A1345" s="26" t="s">
        <v>1383</v>
      </c>
      <c r="B1345" s="11" t="str">
        <f>VLOOKUP(A1345,'Customer Names'!A:E,COLUMN('Customer Names'!D1344),FALSE)</f>
        <v>Ms. Jenny</v>
      </c>
      <c r="C1345" s="11">
        <f>VLOOKUP($A1345,'Medical Examinations'!$A:$J,COLUMN('Medical Examinations'!B1344),FALSE)</f>
        <v>18.66</v>
      </c>
      <c r="D1345" s="11">
        <f>VLOOKUP($A1345,'Medical Examinations'!$A:$J,COLUMN('Medical Examinations'!C1344),FALSE)</f>
        <v>11.35</v>
      </c>
      <c r="E1345" s="11" t="str">
        <f>VLOOKUP($A1345,'Medical Examinations'!$A:$J,COLUMN('Medical Examinations'!D1344),FALSE)</f>
        <v>No</v>
      </c>
      <c r="F1345" s="11" t="str">
        <f>VLOOKUP($A1345,'Medical Examinations'!$A:$J,COLUMN('Medical Examinations'!E1344),FALSE)</f>
        <v>No</v>
      </c>
      <c r="G1345" s="11" t="str">
        <f>VLOOKUP($A1345,'Medical Examinations'!$A:$J,COLUMN('Medical Examinations'!F1344),FALSE)</f>
        <v>No</v>
      </c>
      <c r="H1345" s="11">
        <f>VLOOKUP($A1345,'Medical Examinations'!$A:$J,COLUMN('Medical Examinations'!G1344),FALSE)</f>
        <v>0</v>
      </c>
      <c r="I1345" s="11" t="str">
        <f>VLOOKUP($A1345,'Medical Examinations'!$A:$J,COLUMN('Medical Examinations'!H1344),FALSE)</f>
        <v>No</v>
      </c>
      <c r="J1345" s="11" t="str">
        <f>VLOOKUP($A1345,'Medical Examinations'!$A:$J,COLUMN('Medical Examinations'!I1344),FALSE)</f>
        <v>Healthy Weight</v>
      </c>
      <c r="K1345" s="11" t="str">
        <f>VLOOKUP($A1345,'Medical Examinations'!$A:$J,COLUMN('Medical Examinations'!J1344),FALSE)</f>
        <v>Diabetes</v>
      </c>
      <c r="L1345" s="27">
        <f>VLOOKUP($A1345,'Hospitalisation Details'!$A:$K,COLUMN('Hospitalisation Details'!J1344),FALSE)</f>
        <v>24036</v>
      </c>
      <c r="M1345" s="28">
        <f>VLOOKUP($A1345,'Hospitalisation Details'!$A:$K,COLUMN('Hospitalisation Details'!F1344),FALSE)</f>
        <v>8071.57</v>
      </c>
      <c r="N1345" s="28" t="str">
        <f>VLOOKUP($A1345,'Hospitalisation Details'!$A:$K,COLUMN('Hospitalisation Details'!G1344),FALSE)</f>
        <v>Tier - 3</v>
      </c>
      <c r="O1345" s="28" t="str">
        <f>VLOOKUP($A1345,'Hospitalisation Details'!$A:$K,COLUMN('Hospitalisation Details'!H1344),FALSE)</f>
        <v>Tier - 1</v>
      </c>
      <c r="P1345" s="28" t="str">
        <f>VLOOKUP($A1345,'Hospitalisation Details'!$A:$K,COLUMN('Hospitalisation Details'!I1344),FALSE)</f>
        <v>R1011</v>
      </c>
      <c r="Q1345" s="29">
        <f>VLOOKUP($A1345,'Hospitalisation Details'!$A:$K,COLUMN('Hospitalisation Details'!K1344),FALSE)</f>
        <v>57</v>
      </c>
    </row>
    <row r="1346" spans="1:17" ht="15.75" customHeight="1" x14ac:dyDescent="0.35">
      <c r="A1346" s="26" t="s">
        <v>1384</v>
      </c>
      <c r="B1346" s="11" t="str">
        <f>VLOOKUP(A1346,'Customer Names'!A:E,COLUMN('Customer Names'!D1345),FALSE)</f>
        <v>Mr. Brian</v>
      </c>
      <c r="C1346" s="11">
        <f>VLOOKUP($A1346,'Medical Examinations'!$A:$J,COLUMN('Medical Examinations'!B1345),FALSE)</f>
        <v>36.200000000000003</v>
      </c>
      <c r="D1346" s="11">
        <f>VLOOKUP($A1346,'Medical Examinations'!$A:$J,COLUMN('Medical Examinations'!C1345),FALSE)</f>
        <v>6.81</v>
      </c>
      <c r="E1346" s="11" t="str">
        <f>VLOOKUP($A1346,'Medical Examinations'!$A:$J,COLUMN('Medical Examinations'!D1345),FALSE)</f>
        <v>Yes</v>
      </c>
      <c r="F1346" s="11" t="str">
        <f>VLOOKUP($A1346,'Medical Examinations'!$A:$J,COLUMN('Medical Examinations'!E1345),FALSE)</f>
        <v>No</v>
      </c>
      <c r="G1346" s="11" t="str">
        <f>VLOOKUP($A1346,'Medical Examinations'!$A:$J,COLUMN('Medical Examinations'!F1345),FALSE)</f>
        <v>No</v>
      </c>
      <c r="H1346" s="11">
        <f>VLOOKUP($A1346,'Medical Examinations'!$A:$J,COLUMN('Medical Examinations'!G1345),FALSE)</f>
        <v>1</v>
      </c>
      <c r="I1346" s="11" t="str">
        <f>VLOOKUP($A1346,'Medical Examinations'!$A:$J,COLUMN('Medical Examinations'!H1345),FALSE)</f>
        <v>No</v>
      </c>
      <c r="J1346" s="11" t="str">
        <f>VLOOKUP($A1346,'Medical Examinations'!$A:$J,COLUMN('Medical Examinations'!I1345),FALSE)</f>
        <v>Obesity</v>
      </c>
      <c r="K1346" s="11" t="str">
        <f>VLOOKUP($A1346,'Medical Examinations'!$A:$J,COLUMN('Medical Examinations'!J1345),FALSE)</f>
        <v>Diabetes</v>
      </c>
      <c r="L1346" s="27">
        <f>VLOOKUP($A1346,'Hospitalisation Details'!$A:$K,COLUMN('Hospitalisation Details'!J1345),FALSE)</f>
        <v>27743</v>
      </c>
      <c r="M1346" s="28">
        <f>VLOOKUP($A1346,'Hospitalisation Details'!$A:$K,COLUMN('Hospitalisation Details'!F1345),FALSE)</f>
        <v>8068.19</v>
      </c>
      <c r="N1346" s="28" t="str">
        <f>VLOOKUP($A1346,'Hospitalisation Details'!$A:$K,COLUMN('Hospitalisation Details'!G1345),FALSE)</f>
        <v>Tier - 3</v>
      </c>
      <c r="O1346" s="28" t="str">
        <f>VLOOKUP($A1346,'Hospitalisation Details'!$A:$K,COLUMN('Hospitalisation Details'!H1345),FALSE)</f>
        <v>Tier - 2</v>
      </c>
      <c r="P1346" s="28" t="str">
        <f>VLOOKUP($A1346,'Hospitalisation Details'!$A:$K,COLUMN('Hospitalisation Details'!I1345),FALSE)</f>
        <v>R1011</v>
      </c>
      <c r="Q1346" s="29">
        <f>VLOOKUP($A1346,'Hospitalisation Details'!$A:$K,COLUMN('Hospitalisation Details'!K1345),FALSE)</f>
        <v>47</v>
      </c>
    </row>
    <row r="1347" spans="1:17" ht="15.75" customHeight="1" x14ac:dyDescent="0.35">
      <c r="A1347" s="26" t="s">
        <v>1385</v>
      </c>
      <c r="B1347" s="11" t="str">
        <f>VLOOKUP(A1347,'Customer Names'!A:E,COLUMN('Customer Names'!D1346),FALSE)</f>
        <v>Ms. Monica</v>
      </c>
      <c r="C1347" s="11">
        <f>VLOOKUP($A1347,'Medical Examinations'!$A:$J,COLUMN('Medical Examinations'!B1346),FALSE)</f>
        <v>18.87</v>
      </c>
      <c r="D1347" s="11">
        <f>VLOOKUP($A1347,'Medical Examinations'!$A:$J,COLUMN('Medical Examinations'!C1346),FALSE)</f>
        <v>8.06</v>
      </c>
      <c r="E1347" s="11" t="str">
        <f>VLOOKUP($A1347,'Medical Examinations'!$A:$J,COLUMN('Medical Examinations'!D1346),FALSE)</f>
        <v>No</v>
      </c>
      <c r="F1347" s="11" t="str">
        <f>VLOOKUP($A1347,'Medical Examinations'!$A:$J,COLUMN('Medical Examinations'!E1346),FALSE)</f>
        <v>No</v>
      </c>
      <c r="G1347" s="11" t="str">
        <f>VLOOKUP($A1347,'Medical Examinations'!$A:$J,COLUMN('Medical Examinations'!F1346),FALSE)</f>
        <v>No</v>
      </c>
      <c r="H1347" s="11">
        <f>VLOOKUP($A1347,'Medical Examinations'!$A:$J,COLUMN('Medical Examinations'!G1346),FALSE)</f>
        <v>0</v>
      </c>
      <c r="I1347" s="11" t="str">
        <f>VLOOKUP($A1347,'Medical Examinations'!$A:$J,COLUMN('Medical Examinations'!H1346),FALSE)</f>
        <v>No</v>
      </c>
      <c r="J1347" s="11" t="str">
        <f>VLOOKUP($A1347,'Medical Examinations'!$A:$J,COLUMN('Medical Examinations'!I1346),FALSE)</f>
        <v>Healthy Weight</v>
      </c>
      <c r="K1347" s="11" t="str">
        <f>VLOOKUP($A1347,'Medical Examinations'!$A:$J,COLUMN('Medical Examinations'!J1346),FALSE)</f>
        <v>Diabetes</v>
      </c>
      <c r="L1347" s="27">
        <f>VLOOKUP($A1347,'Hospitalisation Details'!$A:$K,COLUMN('Hospitalisation Details'!J1346),FALSE)</f>
        <v>23965</v>
      </c>
      <c r="M1347" s="28">
        <f>VLOOKUP($A1347,'Hospitalisation Details'!$A:$K,COLUMN('Hospitalisation Details'!F1346),FALSE)</f>
        <v>8067.83</v>
      </c>
      <c r="N1347" s="28" t="str">
        <f>VLOOKUP($A1347,'Hospitalisation Details'!$A:$K,COLUMN('Hospitalisation Details'!G1346),FALSE)</f>
        <v>Tier - 3</v>
      </c>
      <c r="O1347" s="28" t="str">
        <f>VLOOKUP($A1347,'Hospitalisation Details'!$A:$K,COLUMN('Hospitalisation Details'!H1346),FALSE)</f>
        <v>Tier - 1</v>
      </c>
      <c r="P1347" s="28" t="str">
        <f>VLOOKUP($A1347,'Hospitalisation Details'!$A:$K,COLUMN('Hospitalisation Details'!I1346),FALSE)</f>
        <v>R1013</v>
      </c>
      <c r="Q1347" s="29">
        <f>VLOOKUP($A1347,'Hospitalisation Details'!$A:$K,COLUMN('Hospitalisation Details'!K1346),FALSE)</f>
        <v>57</v>
      </c>
    </row>
    <row r="1348" spans="1:17" ht="15.75" customHeight="1" x14ac:dyDescent="0.35">
      <c r="A1348" s="26" t="s">
        <v>1386</v>
      </c>
      <c r="B1348" s="11" t="str">
        <f>VLOOKUP(A1348,'Customer Names'!A:E,COLUMN('Customer Names'!D1347),FALSE)</f>
        <v>Mr. Tyler</v>
      </c>
      <c r="C1348" s="11">
        <f>VLOOKUP($A1348,'Medical Examinations'!$A:$J,COLUMN('Medical Examinations'!B1347),FALSE)</f>
        <v>32.299999999999997</v>
      </c>
      <c r="D1348" s="11">
        <f>VLOOKUP($A1348,'Medical Examinations'!$A:$J,COLUMN('Medical Examinations'!C1347),FALSE)</f>
        <v>6.74</v>
      </c>
      <c r="E1348" s="11" t="str">
        <f>VLOOKUP($A1348,'Medical Examinations'!$A:$J,COLUMN('Medical Examinations'!D1347),FALSE)</f>
        <v>Yes</v>
      </c>
      <c r="F1348" s="11" t="str">
        <f>VLOOKUP($A1348,'Medical Examinations'!$A:$J,COLUMN('Medical Examinations'!E1347),FALSE)</f>
        <v>No</v>
      </c>
      <c r="G1348" s="11" t="str">
        <f>VLOOKUP($A1348,'Medical Examinations'!$A:$J,COLUMN('Medical Examinations'!F1347),FALSE)</f>
        <v>No</v>
      </c>
      <c r="H1348" s="11">
        <f>VLOOKUP($A1348,'Medical Examinations'!$A:$J,COLUMN('Medical Examinations'!G1347),FALSE)</f>
        <v>1</v>
      </c>
      <c r="I1348" s="11" t="str">
        <f>VLOOKUP($A1348,'Medical Examinations'!$A:$J,COLUMN('Medical Examinations'!H1347),FALSE)</f>
        <v>No</v>
      </c>
      <c r="J1348" s="11" t="str">
        <f>VLOOKUP($A1348,'Medical Examinations'!$A:$J,COLUMN('Medical Examinations'!I1347),FALSE)</f>
        <v>Obesity</v>
      </c>
      <c r="K1348" s="11" t="str">
        <f>VLOOKUP($A1348,'Medical Examinations'!$A:$J,COLUMN('Medical Examinations'!J1347),FALSE)</f>
        <v>Diabetes</v>
      </c>
      <c r="L1348" s="27">
        <f>VLOOKUP($A1348,'Hospitalisation Details'!$A:$K,COLUMN('Hospitalisation Details'!J1347),FALSE)</f>
        <v>27573</v>
      </c>
      <c r="M1348" s="28">
        <f>VLOOKUP($A1348,'Hospitalisation Details'!$A:$K,COLUMN('Hospitalisation Details'!F1347),FALSE)</f>
        <v>8062.76</v>
      </c>
      <c r="N1348" s="28" t="str">
        <f>VLOOKUP($A1348,'Hospitalisation Details'!$A:$K,COLUMN('Hospitalisation Details'!G1347),FALSE)</f>
        <v>Tier - 3</v>
      </c>
      <c r="O1348" s="28" t="str">
        <f>VLOOKUP($A1348,'Hospitalisation Details'!$A:$K,COLUMN('Hospitalisation Details'!H1347),FALSE)</f>
        <v>Tier - 3</v>
      </c>
      <c r="P1348" s="28" t="str">
        <f>VLOOKUP($A1348,'Hospitalisation Details'!$A:$K,COLUMN('Hospitalisation Details'!I1347),FALSE)</f>
        <v>R1011</v>
      </c>
      <c r="Q1348" s="29">
        <f>VLOOKUP($A1348,'Hospitalisation Details'!$A:$K,COLUMN('Hospitalisation Details'!K1347),FALSE)</f>
        <v>47</v>
      </c>
    </row>
    <row r="1349" spans="1:17" ht="15.75" customHeight="1" x14ac:dyDescent="0.35">
      <c r="A1349" s="26" t="s">
        <v>1387</v>
      </c>
      <c r="B1349" s="11" t="str">
        <f>VLOOKUP(A1349,'Customer Names'!A:E,COLUMN('Customer Names'!D1348),FALSE)</f>
        <v>Ms. Kelly</v>
      </c>
      <c r="C1349" s="11">
        <f>VLOOKUP($A1349,'Medical Examinations'!$A:$J,COLUMN('Medical Examinations'!B1348),FALSE)</f>
        <v>22.64</v>
      </c>
      <c r="D1349" s="11">
        <f>VLOOKUP($A1349,'Medical Examinations'!$A:$J,COLUMN('Medical Examinations'!C1348),FALSE)</f>
        <v>6.54</v>
      </c>
      <c r="E1349" s="11" t="str">
        <f>VLOOKUP($A1349,'Medical Examinations'!$A:$J,COLUMN('Medical Examinations'!D1348),FALSE)</f>
        <v>Yes</v>
      </c>
      <c r="F1349" s="11" t="str">
        <f>VLOOKUP($A1349,'Medical Examinations'!$A:$J,COLUMN('Medical Examinations'!E1348),FALSE)</f>
        <v>No</v>
      </c>
      <c r="G1349" s="11" t="str">
        <f>VLOOKUP($A1349,'Medical Examinations'!$A:$J,COLUMN('Medical Examinations'!F1348),FALSE)</f>
        <v>No</v>
      </c>
      <c r="H1349" s="11">
        <f>VLOOKUP($A1349,'Medical Examinations'!$A:$J,COLUMN('Medical Examinations'!G1348),FALSE)</f>
        <v>2</v>
      </c>
      <c r="I1349" s="11" t="str">
        <f>VLOOKUP($A1349,'Medical Examinations'!$A:$J,COLUMN('Medical Examinations'!H1348),FALSE)</f>
        <v>No</v>
      </c>
      <c r="J1349" s="11" t="str">
        <f>VLOOKUP($A1349,'Medical Examinations'!$A:$J,COLUMN('Medical Examinations'!I1348),FALSE)</f>
        <v>Healthy Weight</v>
      </c>
      <c r="K1349" s="11" t="str">
        <f>VLOOKUP($A1349,'Medical Examinations'!$A:$J,COLUMN('Medical Examinations'!J1348),FALSE)</f>
        <v>Diabetes</v>
      </c>
      <c r="L1349" s="27">
        <f>VLOOKUP($A1349,'Hospitalisation Details'!$A:$K,COLUMN('Hospitalisation Details'!J1348),FALSE)</f>
        <v>25914</v>
      </c>
      <c r="M1349" s="28">
        <f>VLOOKUP($A1349,'Hospitalisation Details'!$A:$K,COLUMN('Hospitalisation Details'!F1348),FALSE)</f>
        <v>8062.31</v>
      </c>
      <c r="N1349" s="28" t="str">
        <f>VLOOKUP($A1349,'Hospitalisation Details'!$A:$K,COLUMN('Hospitalisation Details'!G1348),FALSE)</f>
        <v>Tier - 2</v>
      </c>
      <c r="O1349" s="28" t="str">
        <f>VLOOKUP($A1349,'Hospitalisation Details'!$A:$K,COLUMN('Hospitalisation Details'!H1348),FALSE)</f>
        <v>Tier - 1</v>
      </c>
      <c r="P1349" s="28" t="str">
        <f>VLOOKUP($A1349,'Hospitalisation Details'!$A:$K,COLUMN('Hospitalisation Details'!I1348),FALSE)</f>
        <v>R1013</v>
      </c>
      <c r="Q1349" s="29">
        <f>VLOOKUP($A1349,'Hospitalisation Details'!$A:$K,COLUMN('Hospitalisation Details'!K1348),FALSE)</f>
        <v>52</v>
      </c>
    </row>
    <row r="1350" spans="1:17" ht="15.75" customHeight="1" x14ac:dyDescent="0.35">
      <c r="A1350" s="26" t="s">
        <v>1388</v>
      </c>
      <c r="B1350" s="11" t="str">
        <f>VLOOKUP(A1350,'Customer Names'!A:E,COLUMN('Customer Names'!D1349),FALSE)</f>
        <v>Mrs. Emily</v>
      </c>
      <c r="C1350" s="11">
        <f>VLOOKUP($A1350,'Medical Examinations'!$A:$J,COLUMN('Medical Examinations'!B1349),FALSE)</f>
        <v>28.69</v>
      </c>
      <c r="D1350" s="11">
        <f>VLOOKUP($A1350,'Medical Examinations'!$A:$J,COLUMN('Medical Examinations'!C1349),FALSE)</f>
        <v>5.4</v>
      </c>
      <c r="E1350" s="11" t="str">
        <f>VLOOKUP($A1350,'Medical Examinations'!$A:$J,COLUMN('Medical Examinations'!D1349),FALSE)</f>
        <v>No</v>
      </c>
      <c r="F1350" s="11" t="str">
        <f>VLOOKUP($A1350,'Medical Examinations'!$A:$J,COLUMN('Medical Examinations'!E1349),FALSE)</f>
        <v>No</v>
      </c>
      <c r="G1350" s="11" t="str">
        <f>VLOOKUP($A1350,'Medical Examinations'!$A:$J,COLUMN('Medical Examinations'!F1349),FALSE)</f>
        <v>No</v>
      </c>
      <c r="H1350" s="11">
        <f>VLOOKUP($A1350,'Medical Examinations'!$A:$J,COLUMN('Medical Examinations'!G1349),FALSE)</f>
        <v>0</v>
      </c>
      <c r="I1350" s="11" t="str">
        <f>VLOOKUP($A1350,'Medical Examinations'!$A:$J,COLUMN('Medical Examinations'!H1349),FALSE)</f>
        <v>No</v>
      </c>
      <c r="J1350" s="11" t="str">
        <f>VLOOKUP($A1350,'Medical Examinations'!$A:$J,COLUMN('Medical Examinations'!I1349),FALSE)</f>
        <v>Overweight</v>
      </c>
      <c r="K1350" s="11" t="str">
        <f>VLOOKUP($A1350,'Medical Examinations'!$A:$J,COLUMN('Medical Examinations'!J1349),FALSE)</f>
        <v>Normal</v>
      </c>
      <c r="L1350" s="27">
        <f>VLOOKUP($A1350,'Hospitalisation Details'!$A:$K,COLUMN('Hospitalisation Details'!J1349),FALSE)</f>
        <v>30312</v>
      </c>
      <c r="M1350" s="28">
        <f>VLOOKUP($A1350,'Hospitalisation Details'!$A:$K,COLUMN('Hospitalisation Details'!F1349),FALSE)</f>
        <v>8059.68</v>
      </c>
      <c r="N1350" s="28" t="str">
        <f>VLOOKUP($A1350,'Hospitalisation Details'!$A:$K,COLUMN('Hospitalisation Details'!G1349),FALSE)</f>
        <v>Tier - 2</v>
      </c>
      <c r="O1350" s="28" t="str">
        <f>VLOOKUP($A1350,'Hospitalisation Details'!$A:$K,COLUMN('Hospitalisation Details'!H1349),FALSE)</f>
        <v>Tier - 3</v>
      </c>
      <c r="P1350" s="28" t="str">
        <f>VLOOKUP($A1350,'Hospitalisation Details'!$A:$K,COLUMN('Hospitalisation Details'!I1349),FALSE)</f>
        <v>R1012</v>
      </c>
      <c r="Q1350" s="29">
        <f>VLOOKUP($A1350,'Hospitalisation Details'!$A:$K,COLUMN('Hospitalisation Details'!K1349),FALSE)</f>
        <v>40</v>
      </c>
    </row>
    <row r="1351" spans="1:17" ht="15.75" customHeight="1" x14ac:dyDescent="0.35">
      <c r="A1351" s="26" t="s">
        <v>1389</v>
      </c>
      <c r="B1351" s="11" t="str">
        <f>VLOOKUP(A1351,'Customer Names'!A:E,COLUMN('Customer Names'!D1350),FALSE)</f>
        <v>Mr. James</v>
      </c>
      <c r="C1351" s="11">
        <f>VLOOKUP($A1351,'Medical Examinations'!$A:$J,COLUMN('Medical Examinations'!B1350),FALSE)</f>
        <v>28.16</v>
      </c>
      <c r="D1351" s="11">
        <f>VLOOKUP($A1351,'Medical Examinations'!$A:$J,COLUMN('Medical Examinations'!C1350),FALSE)</f>
        <v>5.58</v>
      </c>
      <c r="E1351" s="11" t="str">
        <f>VLOOKUP($A1351,'Medical Examinations'!$A:$J,COLUMN('Medical Examinations'!D1350),FALSE)</f>
        <v>Yes</v>
      </c>
      <c r="F1351" s="11" t="str">
        <f>VLOOKUP($A1351,'Medical Examinations'!$A:$J,COLUMN('Medical Examinations'!E1350),FALSE)</f>
        <v>No</v>
      </c>
      <c r="G1351" s="11" t="str">
        <f>VLOOKUP($A1351,'Medical Examinations'!$A:$J,COLUMN('Medical Examinations'!F1350),FALSE)</f>
        <v>No</v>
      </c>
      <c r="H1351" s="11">
        <f>VLOOKUP($A1351,'Medical Examinations'!$A:$J,COLUMN('Medical Examinations'!G1350),FALSE)</f>
        <v>0</v>
      </c>
      <c r="I1351" s="11" t="str">
        <f>VLOOKUP($A1351,'Medical Examinations'!$A:$J,COLUMN('Medical Examinations'!H1350),FALSE)</f>
        <v>No</v>
      </c>
      <c r="J1351" s="11" t="str">
        <f>VLOOKUP($A1351,'Medical Examinations'!$A:$J,COLUMN('Medical Examinations'!I1350),FALSE)</f>
        <v>Overweight</v>
      </c>
      <c r="K1351" s="11" t="str">
        <f>VLOOKUP($A1351,'Medical Examinations'!$A:$J,COLUMN('Medical Examinations'!J1350),FALSE)</f>
        <v>Normal</v>
      </c>
      <c r="L1351" s="27">
        <f>VLOOKUP($A1351,'Hospitalisation Details'!$A:$K,COLUMN('Hospitalisation Details'!J1350),FALSE)</f>
        <v>31379</v>
      </c>
      <c r="M1351" s="28">
        <f>VLOOKUP($A1351,'Hospitalisation Details'!$A:$K,COLUMN('Hospitalisation Details'!F1350),FALSE)</f>
        <v>8059.06</v>
      </c>
      <c r="N1351" s="28" t="str">
        <f>VLOOKUP($A1351,'Hospitalisation Details'!$A:$K,COLUMN('Hospitalisation Details'!G1350),FALSE)</f>
        <v>Tier - 2</v>
      </c>
      <c r="O1351" s="28" t="str">
        <f>VLOOKUP($A1351,'Hospitalisation Details'!$A:$K,COLUMN('Hospitalisation Details'!H1350),FALSE)</f>
        <v>Tier - 3</v>
      </c>
      <c r="P1351" s="28" t="str">
        <f>VLOOKUP($A1351,'Hospitalisation Details'!$A:$K,COLUMN('Hospitalisation Details'!I1350),FALSE)</f>
        <v>R1012</v>
      </c>
      <c r="Q1351" s="29">
        <f>VLOOKUP($A1351,'Hospitalisation Details'!$A:$K,COLUMN('Hospitalisation Details'!K1350),FALSE)</f>
        <v>37</v>
      </c>
    </row>
    <row r="1352" spans="1:17" ht="15.75" customHeight="1" x14ac:dyDescent="0.35">
      <c r="A1352" s="26" t="s">
        <v>1390</v>
      </c>
      <c r="B1352" s="11" t="str">
        <f>VLOOKUP(A1352,'Customer Names'!A:E,COLUMN('Customer Names'!D1351),FALSE)</f>
        <v>Ms. Angie</v>
      </c>
      <c r="C1352" s="11">
        <f>VLOOKUP($A1352,'Medical Examinations'!$A:$J,COLUMN('Medical Examinations'!B1351),FALSE)</f>
        <v>45.54</v>
      </c>
      <c r="D1352" s="11">
        <f>VLOOKUP($A1352,'Medical Examinations'!$A:$J,COLUMN('Medical Examinations'!C1351),FALSE)</f>
        <v>5.84</v>
      </c>
      <c r="E1352" s="11" t="str">
        <f>VLOOKUP($A1352,'Medical Examinations'!$A:$J,COLUMN('Medical Examinations'!D1351),FALSE)</f>
        <v>No</v>
      </c>
      <c r="F1352" s="11" t="str">
        <f>VLOOKUP($A1352,'Medical Examinations'!$A:$J,COLUMN('Medical Examinations'!E1351),FALSE)</f>
        <v>No</v>
      </c>
      <c r="G1352" s="11" t="str">
        <f>VLOOKUP($A1352,'Medical Examinations'!$A:$J,COLUMN('Medical Examinations'!F1351),FALSE)</f>
        <v>Yes</v>
      </c>
      <c r="H1352" s="11">
        <f>VLOOKUP($A1352,'Medical Examinations'!$A:$J,COLUMN('Medical Examinations'!G1351),FALSE)</f>
        <v>1</v>
      </c>
      <c r="I1352" s="11" t="str">
        <f>VLOOKUP($A1352,'Medical Examinations'!$A:$J,COLUMN('Medical Examinations'!H1351),FALSE)</f>
        <v>No</v>
      </c>
      <c r="J1352" s="11" t="str">
        <f>VLOOKUP($A1352,'Medical Examinations'!$A:$J,COLUMN('Medical Examinations'!I1351),FALSE)</f>
        <v>Obesity</v>
      </c>
      <c r="K1352" s="11" t="str">
        <f>VLOOKUP($A1352,'Medical Examinations'!$A:$J,COLUMN('Medical Examinations'!J1351),FALSE)</f>
        <v>Prediabetes</v>
      </c>
      <c r="L1352" s="27">
        <f>VLOOKUP($A1352,'Hospitalisation Details'!$A:$K,COLUMN('Hospitalisation Details'!J1351),FALSE)</f>
        <v>37967</v>
      </c>
      <c r="M1352" s="28">
        <f>VLOOKUP($A1352,'Hospitalisation Details'!$A:$K,COLUMN('Hospitalisation Details'!F1351),FALSE)</f>
        <v>8035.64</v>
      </c>
      <c r="N1352" s="28" t="str">
        <f>VLOOKUP($A1352,'Hospitalisation Details'!$A:$K,COLUMN('Hospitalisation Details'!G1351),FALSE)</f>
        <v>Tier - 2</v>
      </c>
      <c r="O1352" s="28" t="str">
        <f>VLOOKUP($A1352,'Hospitalisation Details'!$A:$K,COLUMN('Hospitalisation Details'!H1351),FALSE)</f>
        <v>Tier - 2</v>
      </c>
      <c r="P1352" s="28" t="str">
        <f>VLOOKUP($A1352,'Hospitalisation Details'!$A:$K,COLUMN('Hospitalisation Details'!I1351),FALSE)</f>
        <v>R1012</v>
      </c>
      <c r="Q1352" s="29">
        <f>VLOOKUP($A1352,'Hospitalisation Details'!$A:$K,COLUMN('Hospitalisation Details'!K1351),FALSE)</f>
        <v>19</v>
      </c>
    </row>
    <row r="1353" spans="1:17" ht="15.75" customHeight="1" x14ac:dyDescent="0.35">
      <c r="A1353" s="26" t="s">
        <v>1391</v>
      </c>
      <c r="B1353" s="11" t="str">
        <f>VLOOKUP(A1353,'Customer Names'!A:E,COLUMN('Customer Names'!D1352),FALSE)</f>
        <v>Mr. Michael</v>
      </c>
      <c r="C1353" s="11">
        <f>VLOOKUP($A1353,'Medical Examinations'!$A:$J,COLUMN('Medical Examinations'!B1352),FALSE)</f>
        <v>28.7</v>
      </c>
      <c r="D1353" s="11">
        <f>VLOOKUP($A1353,'Medical Examinations'!$A:$J,COLUMN('Medical Examinations'!C1352),FALSE)</f>
        <v>4.2</v>
      </c>
      <c r="E1353" s="11" t="str">
        <f>VLOOKUP($A1353,'Medical Examinations'!$A:$J,COLUMN('Medical Examinations'!D1352),FALSE)</f>
        <v>No</v>
      </c>
      <c r="F1353" s="11" t="str">
        <f>VLOOKUP($A1353,'Medical Examinations'!$A:$J,COLUMN('Medical Examinations'!E1352),FALSE)</f>
        <v>No</v>
      </c>
      <c r="G1353" s="11" t="str">
        <f>VLOOKUP($A1353,'Medical Examinations'!$A:$J,COLUMN('Medical Examinations'!F1352),FALSE)</f>
        <v>No</v>
      </c>
      <c r="H1353" s="11">
        <f>VLOOKUP($A1353,'Medical Examinations'!$A:$J,COLUMN('Medical Examinations'!G1352),FALSE)</f>
        <v>0</v>
      </c>
      <c r="I1353" s="11" t="str">
        <f>VLOOKUP($A1353,'Medical Examinations'!$A:$J,COLUMN('Medical Examinations'!H1352),FALSE)</f>
        <v>No</v>
      </c>
      <c r="J1353" s="11" t="str">
        <f>VLOOKUP($A1353,'Medical Examinations'!$A:$J,COLUMN('Medical Examinations'!I1352),FALSE)</f>
        <v>Overweight</v>
      </c>
      <c r="K1353" s="11" t="str">
        <f>VLOOKUP($A1353,'Medical Examinations'!$A:$J,COLUMN('Medical Examinations'!J1352),FALSE)</f>
        <v>Normal</v>
      </c>
      <c r="L1353" s="27">
        <f>VLOOKUP($A1353,'Hospitalisation Details'!$A:$K,COLUMN('Hospitalisation Details'!J1352),FALSE)</f>
        <v>28435</v>
      </c>
      <c r="M1353" s="28">
        <f>VLOOKUP($A1353,'Hospitalisation Details'!$A:$K,COLUMN('Hospitalisation Details'!F1352),FALSE)</f>
        <v>8027.97</v>
      </c>
      <c r="N1353" s="28" t="str">
        <f>VLOOKUP($A1353,'Hospitalisation Details'!$A:$K,COLUMN('Hospitalisation Details'!G1352),FALSE)</f>
        <v>Tier - 3</v>
      </c>
      <c r="O1353" s="28" t="str">
        <f>VLOOKUP($A1353,'Hospitalisation Details'!$A:$K,COLUMN('Hospitalisation Details'!H1352),FALSE)</f>
        <v>Tier - 2</v>
      </c>
      <c r="P1353" s="28" t="str">
        <f>VLOOKUP($A1353,'Hospitalisation Details'!$A:$K,COLUMN('Hospitalisation Details'!I1352),FALSE)</f>
        <v>R1011</v>
      </c>
      <c r="Q1353" s="29">
        <f>VLOOKUP($A1353,'Hospitalisation Details'!$A:$K,COLUMN('Hospitalisation Details'!K1352),FALSE)</f>
        <v>45</v>
      </c>
    </row>
    <row r="1354" spans="1:17" ht="15.75" customHeight="1" x14ac:dyDescent="0.35">
      <c r="A1354" s="26" t="s">
        <v>1392</v>
      </c>
      <c r="B1354" s="11" t="str">
        <f>VLOOKUP(A1354,'Customer Names'!A:E,COLUMN('Customer Names'!D1353),FALSE)</f>
        <v>Ms. Sabina</v>
      </c>
      <c r="C1354" s="11">
        <f>VLOOKUP($A1354,'Medical Examinations'!$A:$J,COLUMN('Medical Examinations'!B1353),FALSE)</f>
        <v>27.74</v>
      </c>
      <c r="D1354" s="11">
        <f>VLOOKUP($A1354,'Medical Examinations'!$A:$J,COLUMN('Medical Examinations'!C1353),FALSE)</f>
        <v>6.06</v>
      </c>
      <c r="E1354" s="11" t="str">
        <f>VLOOKUP($A1354,'Medical Examinations'!$A:$J,COLUMN('Medical Examinations'!D1353),FALSE)</f>
        <v>Yes</v>
      </c>
      <c r="F1354" s="11" t="str">
        <f>VLOOKUP($A1354,'Medical Examinations'!$A:$J,COLUMN('Medical Examinations'!E1353),FALSE)</f>
        <v>No</v>
      </c>
      <c r="G1354" s="11" t="str">
        <f>VLOOKUP($A1354,'Medical Examinations'!$A:$J,COLUMN('Medical Examinations'!F1353),FALSE)</f>
        <v>No</v>
      </c>
      <c r="H1354" s="11">
        <f>VLOOKUP($A1354,'Medical Examinations'!$A:$J,COLUMN('Medical Examinations'!G1353),FALSE)</f>
        <v>0</v>
      </c>
      <c r="I1354" s="11" t="str">
        <f>VLOOKUP($A1354,'Medical Examinations'!$A:$J,COLUMN('Medical Examinations'!H1353),FALSE)</f>
        <v>No</v>
      </c>
      <c r="J1354" s="11" t="str">
        <f>VLOOKUP($A1354,'Medical Examinations'!$A:$J,COLUMN('Medical Examinations'!I1353),FALSE)</f>
        <v>Overweight</v>
      </c>
      <c r="K1354" s="11" t="str">
        <f>VLOOKUP($A1354,'Medical Examinations'!$A:$J,COLUMN('Medical Examinations'!J1353),FALSE)</f>
        <v>Prediabetes</v>
      </c>
      <c r="L1354" s="27">
        <f>VLOOKUP($A1354,'Hospitalisation Details'!$A:$K,COLUMN('Hospitalisation Details'!J1353),FALSE)</f>
        <v>28114</v>
      </c>
      <c r="M1354" s="28">
        <f>VLOOKUP($A1354,'Hospitalisation Details'!$A:$K,COLUMN('Hospitalisation Details'!F1353),FALSE)</f>
        <v>8026.67</v>
      </c>
      <c r="N1354" s="28" t="str">
        <f>VLOOKUP($A1354,'Hospitalisation Details'!$A:$K,COLUMN('Hospitalisation Details'!G1353),FALSE)</f>
        <v>Tier - 2</v>
      </c>
      <c r="O1354" s="28" t="str">
        <f>VLOOKUP($A1354,'Hospitalisation Details'!$A:$K,COLUMN('Hospitalisation Details'!H1353),FALSE)</f>
        <v>Tier - 2</v>
      </c>
      <c r="P1354" s="28" t="str">
        <f>VLOOKUP($A1354,'Hospitalisation Details'!$A:$K,COLUMN('Hospitalisation Details'!I1353),FALSE)</f>
        <v>R1012</v>
      </c>
      <c r="Q1354" s="29">
        <f>VLOOKUP($A1354,'Hospitalisation Details'!$A:$K,COLUMN('Hospitalisation Details'!K1353),FALSE)</f>
        <v>46</v>
      </c>
    </row>
    <row r="1355" spans="1:17" ht="15.75" customHeight="1" x14ac:dyDescent="0.35">
      <c r="A1355" s="26" t="s">
        <v>1393</v>
      </c>
      <c r="B1355" s="11" t="str">
        <f>VLOOKUP(A1355,'Customer Names'!A:E,COLUMN('Customer Names'!D1354),FALSE)</f>
        <v>Ms. Amy</v>
      </c>
      <c r="C1355" s="11">
        <f>VLOOKUP($A1355,'Medical Examinations'!$A:$J,COLUMN('Medical Examinations'!B1354),FALSE)</f>
        <v>36.954999999999998</v>
      </c>
      <c r="D1355" s="11">
        <f>VLOOKUP($A1355,'Medical Examinations'!$A:$J,COLUMN('Medical Examinations'!C1354),FALSE)</f>
        <v>7.57</v>
      </c>
      <c r="E1355" s="11" t="str">
        <f>VLOOKUP($A1355,'Medical Examinations'!$A:$J,COLUMN('Medical Examinations'!D1354),FALSE)</f>
        <v>No</v>
      </c>
      <c r="F1355" s="11" t="str">
        <f>VLOOKUP($A1355,'Medical Examinations'!$A:$J,COLUMN('Medical Examinations'!E1354),FALSE)</f>
        <v>No</v>
      </c>
      <c r="G1355" s="11" t="str">
        <f>VLOOKUP($A1355,'Medical Examinations'!$A:$J,COLUMN('Medical Examinations'!F1354),FALSE)</f>
        <v>No</v>
      </c>
      <c r="H1355" s="11">
        <f>VLOOKUP($A1355,'Medical Examinations'!$A:$J,COLUMN('Medical Examinations'!G1354),FALSE)</f>
        <v>0</v>
      </c>
      <c r="I1355" s="11" t="str">
        <f>VLOOKUP($A1355,'Medical Examinations'!$A:$J,COLUMN('Medical Examinations'!H1354),FALSE)</f>
        <v>No</v>
      </c>
      <c r="J1355" s="11" t="str">
        <f>VLOOKUP($A1355,'Medical Examinations'!$A:$J,COLUMN('Medical Examinations'!I1354),FALSE)</f>
        <v>Obesity</v>
      </c>
      <c r="K1355" s="11" t="str">
        <f>VLOOKUP($A1355,'Medical Examinations'!$A:$J,COLUMN('Medical Examinations'!J1354),FALSE)</f>
        <v>Diabetes</v>
      </c>
      <c r="L1355" s="27">
        <f>VLOOKUP($A1355,'Hospitalisation Details'!$A:$K,COLUMN('Hospitalisation Details'!J1354),FALSE)</f>
        <v>28688</v>
      </c>
      <c r="M1355" s="28">
        <f>VLOOKUP($A1355,'Hospitalisation Details'!$A:$K,COLUMN('Hospitalisation Details'!F1354),FALSE)</f>
        <v>8023.14</v>
      </c>
      <c r="N1355" s="28" t="str">
        <f>VLOOKUP($A1355,'Hospitalisation Details'!$A:$K,COLUMN('Hospitalisation Details'!G1354),FALSE)</f>
        <v>Tier - 2</v>
      </c>
      <c r="O1355" s="28" t="str">
        <f>VLOOKUP($A1355,'Hospitalisation Details'!$A:$K,COLUMN('Hospitalisation Details'!H1354),FALSE)</f>
        <v>Tier - 3</v>
      </c>
      <c r="P1355" s="28" t="str">
        <f>VLOOKUP($A1355,'Hospitalisation Details'!$A:$K,COLUMN('Hospitalisation Details'!I1354),FALSE)</f>
        <v>R1012</v>
      </c>
      <c r="Q1355" s="29">
        <f>VLOOKUP($A1355,'Hospitalisation Details'!$A:$K,COLUMN('Hospitalisation Details'!K1354),FALSE)</f>
        <v>44</v>
      </c>
    </row>
    <row r="1356" spans="1:17" ht="15.75" customHeight="1" x14ac:dyDescent="0.35">
      <c r="A1356" s="26" t="s">
        <v>1394</v>
      </c>
      <c r="B1356" s="11" t="str">
        <f>VLOOKUP(A1356,'Customer Names'!A:E,COLUMN('Customer Names'!D1355),FALSE)</f>
        <v>Ms. Victoria</v>
      </c>
      <c r="C1356" s="11">
        <f>VLOOKUP($A1356,'Medical Examinations'!$A:$J,COLUMN('Medical Examinations'!B1355),FALSE)</f>
        <v>30.69</v>
      </c>
      <c r="D1356" s="11">
        <f>VLOOKUP($A1356,'Medical Examinations'!$A:$J,COLUMN('Medical Examinations'!C1355),FALSE)</f>
        <v>6.15</v>
      </c>
      <c r="E1356" s="11" t="str">
        <f>VLOOKUP($A1356,'Medical Examinations'!$A:$J,COLUMN('Medical Examinations'!D1355),FALSE)</f>
        <v>No</v>
      </c>
      <c r="F1356" s="11" t="str">
        <f>VLOOKUP($A1356,'Medical Examinations'!$A:$J,COLUMN('Medical Examinations'!E1355),FALSE)</f>
        <v>No</v>
      </c>
      <c r="G1356" s="11" t="str">
        <f>VLOOKUP($A1356,'Medical Examinations'!$A:$J,COLUMN('Medical Examinations'!F1355),FALSE)</f>
        <v>No</v>
      </c>
      <c r="H1356" s="11">
        <f>VLOOKUP($A1356,'Medical Examinations'!$A:$J,COLUMN('Medical Examinations'!G1355),FALSE)</f>
        <v>0</v>
      </c>
      <c r="I1356" s="11" t="str">
        <f>VLOOKUP($A1356,'Medical Examinations'!$A:$J,COLUMN('Medical Examinations'!H1355),FALSE)</f>
        <v>No</v>
      </c>
      <c r="J1356" s="11" t="str">
        <f>VLOOKUP($A1356,'Medical Examinations'!$A:$J,COLUMN('Medical Examinations'!I1355),FALSE)</f>
        <v>Obesity</v>
      </c>
      <c r="K1356" s="11" t="str">
        <f>VLOOKUP($A1356,'Medical Examinations'!$A:$J,COLUMN('Medical Examinations'!J1355),FALSE)</f>
        <v>Prediabetes</v>
      </c>
      <c r="L1356" s="27">
        <f>VLOOKUP($A1356,'Hospitalisation Details'!$A:$K,COLUMN('Hospitalisation Details'!J1355),FALSE)</f>
        <v>32815</v>
      </c>
      <c r="M1356" s="28">
        <f>VLOOKUP($A1356,'Hospitalisation Details'!$A:$K,COLUMN('Hospitalisation Details'!F1355),FALSE)</f>
        <v>8021.11</v>
      </c>
      <c r="N1356" s="28" t="str">
        <f>VLOOKUP($A1356,'Hospitalisation Details'!$A:$K,COLUMN('Hospitalisation Details'!G1355),FALSE)</f>
        <v>Tier - 2</v>
      </c>
      <c r="O1356" s="28" t="str">
        <f>VLOOKUP($A1356,'Hospitalisation Details'!$A:$K,COLUMN('Hospitalisation Details'!H1355),FALSE)</f>
        <v>Tier - 1</v>
      </c>
      <c r="P1356" s="28" t="str">
        <f>VLOOKUP($A1356,'Hospitalisation Details'!$A:$K,COLUMN('Hospitalisation Details'!I1355),FALSE)</f>
        <v>R1012</v>
      </c>
      <c r="Q1356" s="29">
        <f>VLOOKUP($A1356,'Hospitalisation Details'!$A:$K,COLUMN('Hospitalisation Details'!K1355),FALSE)</f>
        <v>33</v>
      </c>
    </row>
    <row r="1357" spans="1:17" ht="15.75" customHeight="1" x14ac:dyDescent="0.35">
      <c r="A1357" s="26" t="s">
        <v>1395</v>
      </c>
      <c r="B1357" s="11" t="str">
        <f>VLOOKUP(A1357,'Customer Names'!A:E,COLUMN('Customer Names'!D1356),FALSE)</f>
        <v>Ms. Amelia</v>
      </c>
      <c r="C1357" s="11">
        <f>VLOOKUP($A1357,'Medical Examinations'!$A:$J,COLUMN('Medical Examinations'!B1356),FALSE)</f>
        <v>24.984999999999999</v>
      </c>
      <c r="D1357" s="11">
        <f>VLOOKUP($A1357,'Medical Examinations'!$A:$J,COLUMN('Medical Examinations'!C1356),FALSE)</f>
        <v>4.5599999999999996</v>
      </c>
      <c r="E1357" s="11" t="str">
        <f>VLOOKUP($A1357,'Medical Examinations'!$A:$J,COLUMN('Medical Examinations'!D1356),FALSE)</f>
        <v>No</v>
      </c>
      <c r="F1357" s="11" t="str">
        <f>VLOOKUP($A1357,'Medical Examinations'!$A:$J,COLUMN('Medical Examinations'!E1356),FALSE)</f>
        <v>No</v>
      </c>
      <c r="G1357" s="11" t="str">
        <f>VLOOKUP($A1357,'Medical Examinations'!$A:$J,COLUMN('Medical Examinations'!F1356),FALSE)</f>
        <v>No</v>
      </c>
      <c r="H1357" s="11">
        <f>VLOOKUP($A1357,'Medical Examinations'!$A:$J,COLUMN('Medical Examinations'!G1356),FALSE)</f>
        <v>0</v>
      </c>
      <c r="I1357" s="11" t="str">
        <f>VLOOKUP($A1357,'Medical Examinations'!$A:$J,COLUMN('Medical Examinations'!H1356),FALSE)</f>
        <v>No</v>
      </c>
      <c r="J1357" s="11" t="str">
        <f>VLOOKUP($A1357,'Medical Examinations'!$A:$J,COLUMN('Medical Examinations'!I1356),FALSE)</f>
        <v>Healthy Weight</v>
      </c>
      <c r="K1357" s="11" t="str">
        <f>VLOOKUP($A1357,'Medical Examinations'!$A:$J,COLUMN('Medical Examinations'!J1356),FALSE)</f>
        <v>Normal</v>
      </c>
      <c r="L1357" s="27">
        <f>VLOOKUP($A1357,'Hospitalisation Details'!$A:$K,COLUMN('Hospitalisation Details'!J1356),FALSE)</f>
        <v>29533</v>
      </c>
      <c r="M1357" s="28">
        <f>VLOOKUP($A1357,'Hospitalisation Details'!$A:$K,COLUMN('Hospitalisation Details'!F1356),FALSE)</f>
        <v>8017.06</v>
      </c>
      <c r="N1357" s="28" t="str">
        <f>VLOOKUP($A1357,'Hospitalisation Details'!$A:$K,COLUMN('Hospitalisation Details'!G1356),FALSE)</f>
        <v>Tier - 2</v>
      </c>
      <c r="O1357" s="28" t="str">
        <f>VLOOKUP($A1357,'Hospitalisation Details'!$A:$K,COLUMN('Hospitalisation Details'!H1356),FALSE)</f>
        <v>Tier - 2</v>
      </c>
      <c r="P1357" s="28" t="str">
        <f>VLOOKUP($A1357,'Hospitalisation Details'!$A:$K,COLUMN('Hospitalisation Details'!I1356),FALSE)</f>
        <v>R1012</v>
      </c>
      <c r="Q1357" s="29">
        <f>VLOOKUP($A1357,'Hospitalisation Details'!$A:$K,COLUMN('Hospitalisation Details'!K1356),FALSE)</f>
        <v>42</v>
      </c>
    </row>
    <row r="1358" spans="1:17" ht="15.75" customHeight="1" x14ac:dyDescent="0.35">
      <c r="A1358" s="26" t="s">
        <v>1396</v>
      </c>
      <c r="B1358" s="11" t="str">
        <f>VLOOKUP(A1358,'Customer Names'!A:E,COLUMN('Customer Names'!D1357),FALSE)</f>
        <v>Ms. Jackie</v>
      </c>
      <c r="C1358" s="11">
        <f>VLOOKUP($A1358,'Medical Examinations'!$A:$J,COLUMN('Medical Examinations'!B1357),FALSE)</f>
        <v>39.42</v>
      </c>
      <c r="D1358" s="11">
        <f>VLOOKUP($A1358,'Medical Examinations'!$A:$J,COLUMN('Medical Examinations'!C1357),FALSE)</f>
        <v>4.72</v>
      </c>
      <c r="E1358" s="11" t="str">
        <f>VLOOKUP($A1358,'Medical Examinations'!$A:$J,COLUMN('Medical Examinations'!D1357),FALSE)</f>
        <v>Yes</v>
      </c>
      <c r="F1358" s="11" t="str">
        <f>VLOOKUP($A1358,'Medical Examinations'!$A:$J,COLUMN('Medical Examinations'!E1357),FALSE)</f>
        <v>No</v>
      </c>
      <c r="G1358" s="11" t="str">
        <f>VLOOKUP($A1358,'Medical Examinations'!$A:$J,COLUMN('Medical Examinations'!F1357),FALSE)</f>
        <v>No</v>
      </c>
      <c r="H1358" s="11">
        <f>VLOOKUP($A1358,'Medical Examinations'!$A:$J,COLUMN('Medical Examinations'!G1357),FALSE)</f>
        <v>1</v>
      </c>
      <c r="I1358" s="11" t="str">
        <f>VLOOKUP($A1358,'Medical Examinations'!$A:$J,COLUMN('Medical Examinations'!H1357),FALSE)</f>
        <v>No</v>
      </c>
      <c r="J1358" s="11" t="str">
        <f>VLOOKUP($A1358,'Medical Examinations'!$A:$J,COLUMN('Medical Examinations'!I1357),FALSE)</f>
        <v>Obesity</v>
      </c>
      <c r="K1358" s="11" t="str">
        <f>VLOOKUP($A1358,'Medical Examinations'!$A:$J,COLUMN('Medical Examinations'!J1357),FALSE)</f>
        <v>Normal</v>
      </c>
      <c r="L1358" s="27">
        <f>VLOOKUP($A1358,'Hospitalisation Details'!$A:$K,COLUMN('Hospitalisation Details'!J1357),FALSE)</f>
        <v>34960</v>
      </c>
      <c r="M1358" s="28">
        <f>VLOOKUP($A1358,'Hospitalisation Details'!$A:$K,COLUMN('Hospitalisation Details'!F1357),FALSE)</f>
        <v>8014.62</v>
      </c>
      <c r="N1358" s="28" t="str">
        <f>VLOOKUP($A1358,'Hospitalisation Details'!$A:$K,COLUMN('Hospitalisation Details'!G1357),FALSE)</f>
        <v>Tier - 2</v>
      </c>
      <c r="O1358" s="28" t="str">
        <f>VLOOKUP($A1358,'Hospitalisation Details'!$A:$K,COLUMN('Hospitalisation Details'!H1357),FALSE)</f>
        <v>Tier - 3</v>
      </c>
      <c r="P1358" s="28" t="str">
        <f>VLOOKUP($A1358,'Hospitalisation Details'!$A:$K,COLUMN('Hospitalisation Details'!I1357),FALSE)</f>
        <v>R1012</v>
      </c>
      <c r="Q1358" s="29">
        <f>VLOOKUP($A1358,'Hospitalisation Details'!$A:$K,COLUMN('Hospitalisation Details'!K1357),FALSE)</f>
        <v>27</v>
      </c>
    </row>
    <row r="1359" spans="1:17" ht="15.75" customHeight="1" x14ac:dyDescent="0.35">
      <c r="A1359" s="26" t="s">
        <v>1397</v>
      </c>
      <c r="B1359" s="11" t="str">
        <f>VLOOKUP(A1359,'Customer Names'!A:E,COLUMN('Customer Names'!D1358),FALSE)</f>
        <v>Mr. Justin</v>
      </c>
      <c r="C1359" s="11">
        <f>VLOOKUP($A1359,'Medical Examinations'!$A:$J,COLUMN('Medical Examinations'!B1358),FALSE)</f>
        <v>16.8</v>
      </c>
      <c r="D1359" s="11">
        <f>VLOOKUP($A1359,'Medical Examinations'!$A:$J,COLUMN('Medical Examinations'!C1358),FALSE)</f>
        <v>7.98</v>
      </c>
      <c r="E1359" s="11" t="str">
        <f>VLOOKUP($A1359,'Medical Examinations'!$A:$J,COLUMN('Medical Examinations'!D1358),FALSE)</f>
        <v>No</v>
      </c>
      <c r="F1359" s="11" t="str">
        <f>VLOOKUP($A1359,'Medical Examinations'!$A:$J,COLUMN('Medical Examinations'!E1358),FALSE)</f>
        <v>No</v>
      </c>
      <c r="G1359" s="11" t="str">
        <f>VLOOKUP($A1359,'Medical Examinations'!$A:$J,COLUMN('Medical Examinations'!F1358),FALSE)</f>
        <v>No</v>
      </c>
      <c r="H1359" s="11">
        <f>VLOOKUP($A1359,'Medical Examinations'!$A:$J,COLUMN('Medical Examinations'!G1358),FALSE)</f>
        <v>0</v>
      </c>
      <c r="I1359" s="11" t="str">
        <f>VLOOKUP($A1359,'Medical Examinations'!$A:$J,COLUMN('Medical Examinations'!H1358),FALSE)</f>
        <v>No</v>
      </c>
      <c r="J1359" s="11" t="str">
        <f>VLOOKUP($A1359,'Medical Examinations'!$A:$J,COLUMN('Medical Examinations'!I1358),FALSE)</f>
        <v>Underweight</v>
      </c>
      <c r="K1359" s="11" t="str">
        <f>VLOOKUP($A1359,'Medical Examinations'!$A:$J,COLUMN('Medical Examinations'!J1358),FALSE)</f>
        <v>Diabetes</v>
      </c>
      <c r="L1359" s="27">
        <f>VLOOKUP($A1359,'Hospitalisation Details'!$A:$K,COLUMN('Hospitalisation Details'!J1358),FALSE)</f>
        <v>22880</v>
      </c>
      <c r="M1359" s="28">
        <f>VLOOKUP($A1359,'Hospitalisation Details'!$A:$K,COLUMN('Hospitalisation Details'!F1358),FALSE)</f>
        <v>8004.96</v>
      </c>
      <c r="N1359" s="28" t="str">
        <f>VLOOKUP($A1359,'Hospitalisation Details'!$A:$K,COLUMN('Hospitalisation Details'!G1358),FALSE)</f>
        <v>Tier - 3</v>
      </c>
      <c r="O1359" s="28" t="str">
        <f>VLOOKUP($A1359,'Hospitalisation Details'!$A:$K,COLUMN('Hospitalisation Details'!H1358),FALSE)</f>
        <v>Tier - 1</v>
      </c>
      <c r="P1359" s="28" t="str">
        <f>VLOOKUP($A1359,'Hospitalisation Details'!$A:$K,COLUMN('Hospitalisation Details'!I1358),FALSE)</f>
        <v>R1013</v>
      </c>
      <c r="Q1359" s="29">
        <f>VLOOKUP($A1359,'Hospitalisation Details'!$A:$K,COLUMN('Hospitalisation Details'!K1358),FALSE)</f>
        <v>60</v>
      </c>
    </row>
    <row r="1360" spans="1:17" ht="15.75" customHeight="1" x14ac:dyDescent="0.35">
      <c r="A1360" s="26" t="s">
        <v>1398</v>
      </c>
      <c r="B1360" s="11" t="str">
        <f>VLOOKUP(A1360,'Customer Names'!A:E,COLUMN('Customer Names'!D1359),FALSE)</f>
        <v>Ms. Kerry</v>
      </c>
      <c r="C1360" s="11">
        <f>VLOOKUP($A1360,'Medical Examinations'!$A:$J,COLUMN('Medical Examinations'!B1359),FALSE)</f>
        <v>23.274999999999999</v>
      </c>
      <c r="D1360" s="11">
        <f>VLOOKUP($A1360,'Medical Examinations'!$A:$J,COLUMN('Medical Examinations'!C1359),FALSE)</f>
        <v>6.26</v>
      </c>
      <c r="E1360" s="11" t="str">
        <f>VLOOKUP($A1360,'Medical Examinations'!$A:$J,COLUMN('Medical Examinations'!D1359),FALSE)</f>
        <v>Yes</v>
      </c>
      <c r="F1360" s="11" t="str">
        <f>VLOOKUP($A1360,'Medical Examinations'!$A:$J,COLUMN('Medical Examinations'!E1359),FALSE)</f>
        <v>No</v>
      </c>
      <c r="G1360" s="11" t="str">
        <f>VLOOKUP($A1360,'Medical Examinations'!$A:$J,COLUMN('Medical Examinations'!F1359),FALSE)</f>
        <v>Yes</v>
      </c>
      <c r="H1360" s="11">
        <f>VLOOKUP($A1360,'Medical Examinations'!$A:$J,COLUMN('Medical Examinations'!G1359),FALSE)</f>
        <v>1</v>
      </c>
      <c r="I1360" s="11" t="str">
        <f>VLOOKUP($A1360,'Medical Examinations'!$A:$J,COLUMN('Medical Examinations'!H1359),FALSE)</f>
        <v>No</v>
      </c>
      <c r="J1360" s="11" t="str">
        <f>VLOOKUP($A1360,'Medical Examinations'!$A:$J,COLUMN('Medical Examinations'!I1359),FALSE)</f>
        <v>Healthy Weight</v>
      </c>
      <c r="K1360" s="11" t="str">
        <f>VLOOKUP($A1360,'Medical Examinations'!$A:$J,COLUMN('Medical Examinations'!J1359),FALSE)</f>
        <v>Prediabetes</v>
      </c>
      <c r="L1360" s="27">
        <f>VLOOKUP($A1360,'Hospitalisation Details'!$A:$K,COLUMN('Hospitalisation Details'!J1359),FALSE)</f>
        <v>30548</v>
      </c>
      <c r="M1360" s="28">
        <f>VLOOKUP($A1360,'Hospitalisation Details'!$A:$K,COLUMN('Hospitalisation Details'!F1359),FALSE)</f>
        <v>7986.48</v>
      </c>
      <c r="N1360" s="28" t="str">
        <f>VLOOKUP($A1360,'Hospitalisation Details'!$A:$K,COLUMN('Hospitalisation Details'!G1359),FALSE)</f>
        <v>Tier - 2</v>
      </c>
      <c r="O1360" s="28" t="str">
        <f>VLOOKUP($A1360,'Hospitalisation Details'!$A:$K,COLUMN('Hospitalisation Details'!H1359),FALSE)</f>
        <v>Tier - 3</v>
      </c>
      <c r="P1360" s="28" t="str">
        <f>VLOOKUP($A1360,'Hospitalisation Details'!$A:$K,COLUMN('Hospitalisation Details'!I1359),FALSE)</f>
        <v>R1024</v>
      </c>
      <c r="Q1360" s="29">
        <f>VLOOKUP($A1360,'Hospitalisation Details'!$A:$K,COLUMN('Hospitalisation Details'!K1359),FALSE)</f>
        <v>39</v>
      </c>
    </row>
    <row r="1361" spans="1:17" ht="15.75" customHeight="1" x14ac:dyDescent="0.35">
      <c r="A1361" s="26" t="s">
        <v>1399</v>
      </c>
      <c r="B1361" s="11" t="str">
        <f>VLOOKUP(A1361,'Customer Names'!A:E,COLUMN('Customer Names'!D1360),FALSE)</f>
        <v>Ms. Cindy</v>
      </c>
      <c r="C1361" s="11">
        <f>VLOOKUP($A1361,'Medical Examinations'!$A:$J,COLUMN('Medical Examinations'!B1360),FALSE)</f>
        <v>22.8</v>
      </c>
      <c r="D1361" s="11">
        <f>VLOOKUP($A1361,'Medical Examinations'!$A:$J,COLUMN('Medical Examinations'!C1360),FALSE)</f>
        <v>4.29</v>
      </c>
      <c r="E1361" s="11" t="str">
        <f>VLOOKUP($A1361,'Medical Examinations'!$A:$J,COLUMN('Medical Examinations'!D1360),FALSE)</f>
        <v>Yes</v>
      </c>
      <c r="F1361" s="11" t="str">
        <f>VLOOKUP($A1361,'Medical Examinations'!$A:$J,COLUMN('Medical Examinations'!E1360),FALSE)</f>
        <v>No</v>
      </c>
      <c r="G1361" s="11" t="str">
        <f>VLOOKUP($A1361,'Medical Examinations'!$A:$J,COLUMN('Medical Examinations'!F1360),FALSE)</f>
        <v>Yes</v>
      </c>
      <c r="H1361" s="11">
        <f>VLOOKUP($A1361,'Medical Examinations'!$A:$J,COLUMN('Medical Examinations'!G1360),FALSE)</f>
        <v>1</v>
      </c>
      <c r="I1361" s="11" t="str">
        <f>VLOOKUP($A1361,'Medical Examinations'!$A:$J,COLUMN('Medical Examinations'!H1360),FALSE)</f>
        <v>No</v>
      </c>
      <c r="J1361" s="11" t="str">
        <f>VLOOKUP($A1361,'Medical Examinations'!$A:$J,COLUMN('Medical Examinations'!I1360),FALSE)</f>
        <v>Healthy Weight</v>
      </c>
      <c r="K1361" s="11" t="str">
        <f>VLOOKUP($A1361,'Medical Examinations'!$A:$J,COLUMN('Medical Examinations'!J1360),FALSE)</f>
        <v>Normal</v>
      </c>
      <c r="L1361" s="27">
        <f>VLOOKUP($A1361,'Hospitalisation Details'!$A:$K,COLUMN('Hospitalisation Details'!J1360),FALSE)</f>
        <v>30556</v>
      </c>
      <c r="M1361" s="28">
        <f>VLOOKUP($A1361,'Hospitalisation Details'!$A:$K,COLUMN('Hospitalisation Details'!F1360),FALSE)</f>
        <v>7985.82</v>
      </c>
      <c r="N1361" s="28" t="str">
        <f>VLOOKUP($A1361,'Hospitalisation Details'!$A:$K,COLUMN('Hospitalisation Details'!G1360),FALSE)</f>
        <v>Tier - 2</v>
      </c>
      <c r="O1361" s="28" t="str">
        <f>VLOOKUP($A1361,'Hospitalisation Details'!$A:$K,COLUMN('Hospitalisation Details'!H1360),FALSE)</f>
        <v>Tier - 1</v>
      </c>
      <c r="P1361" s="28" t="str">
        <f>VLOOKUP($A1361,'Hospitalisation Details'!$A:$K,COLUMN('Hospitalisation Details'!I1360),FALSE)</f>
        <v>R1024</v>
      </c>
      <c r="Q1361" s="29">
        <f>VLOOKUP($A1361,'Hospitalisation Details'!$A:$K,COLUMN('Hospitalisation Details'!K1360),FALSE)</f>
        <v>39</v>
      </c>
    </row>
    <row r="1362" spans="1:17" ht="15.75" customHeight="1" x14ac:dyDescent="0.35">
      <c r="A1362" s="26" t="s">
        <v>1400</v>
      </c>
      <c r="B1362" s="11" t="str">
        <f>VLOOKUP(A1362,'Customer Names'!A:E,COLUMN('Customer Names'!D1361),FALSE)</f>
        <v>Mr. Gennaro</v>
      </c>
      <c r="C1362" s="11">
        <f>VLOOKUP($A1362,'Medical Examinations'!$A:$J,COLUMN('Medical Examinations'!B1361),FALSE)</f>
        <v>24.3</v>
      </c>
      <c r="D1362" s="11">
        <f>VLOOKUP($A1362,'Medical Examinations'!$A:$J,COLUMN('Medical Examinations'!C1361),FALSE)</f>
        <v>5.43</v>
      </c>
      <c r="E1362" s="11" t="str">
        <f>VLOOKUP($A1362,'Medical Examinations'!$A:$J,COLUMN('Medical Examinations'!D1361),FALSE)</f>
        <v>No</v>
      </c>
      <c r="F1362" s="11" t="str">
        <f>VLOOKUP($A1362,'Medical Examinations'!$A:$J,COLUMN('Medical Examinations'!E1361),FALSE)</f>
        <v>No</v>
      </c>
      <c r="G1362" s="11" t="str">
        <f>VLOOKUP($A1362,'Medical Examinations'!$A:$J,COLUMN('Medical Examinations'!F1361),FALSE)</f>
        <v>No</v>
      </c>
      <c r="H1362" s="11">
        <f>VLOOKUP($A1362,'Medical Examinations'!$A:$J,COLUMN('Medical Examinations'!G1361),FALSE)</f>
        <v>2</v>
      </c>
      <c r="I1362" s="11" t="str">
        <f>VLOOKUP($A1362,'Medical Examinations'!$A:$J,COLUMN('Medical Examinations'!H1361),FALSE)</f>
        <v>No</v>
      </c>
      <c r="J1362" s="11" t="str">
        <f>VLOOKUP($A1362,'Medical Examinations'!$A:$J,COLUMN('Medical Examinations'!I1361),FALSE)</f>
        <v>Healthy Weight</v>
      </c>
      <c r="K1362" s="11" t="str">
        <f>VLOOKUP($A1362,'Medical Examinations'!$A:$J,COLUMN('Medical Examinations'!J1361),FALSE)</f>
        <v>Normal</v>
      </c>
      <c r="L1362" s="27">
        <f>VLOOKUP($A1362,'Hospitalisation Details'!$A:$K,COLUMN('Hospitalisation Details'!J1361),FALSE)</f>
        <v>26626</v>
      </c>
      <c r="M1362" s="28">
        <f>VLOOKUP($A1362,'Hospitalisation Details'!$A:$K,COLUMN('Hospitalisation Details'!F1361),FALSE)</f>
        <v>7980.34</v>
      </c>
      <c r="N1362" s="28" t="str">
        <f>VLOOKUP($A1362,'Hospitalisation Details'!$A:$K,COLUMN('Hospitalisation Details'!G1361),FALSE)</f>
        <v>Tier - 2</v>
      </c>
      <c r="O1362" s="28" t="str">
        <f>VLOOKUP($A1362,'Hospitalisation Details'!$A:$K,COLUMN('Hospitalisation Details'!H1361),FALSE)</f>
        <v>Tier - 2</v>
      </c>
      <c r="P1362" s="28" t="str">
        <f>VLOOKUP($A1362,'Hospitalisation Details'!$A:$K,COLUMN('Hospitalisation Details'!I1361),FALSE)</f>
        <v>R1013</v>
      </c>
      <c r="Q1362" s="29">
        <f>VLOOKUP($A1362,'Hospitalisation Details'!$A:$K,COLUMN('Hospitalisation Details'!K1361),FALSE)</f>
        <v>50</v>
      </c>
    </row>
    <row r="1363" spans="1:17" ht="15.75" customHeight="1" x14ac:dyDescent="0.35">
      <c r="A1363" s="26" t="s">
        <v>1401</v>
      </c>
      <c r="B1363" s="11" t="str">
        <f>VLOOKUP(A1363,'Customer Names'!A:E,COLUMN('Customer Names'!D1362),FALSE)</f>
        <v>Mr. Terry</v>
      </c>
      <c r="C1363" s="11">
        <f>VLOOKUP($A1363,'Medical Examinations'!$A:$J,COLUMN('Medical Examinations'!B1362),FALSE)</f>
        <v>25.13</v>
      </c>
      <c r="D1363" s="11">
        <f>VLOOKUP($A1363,'Medical Examinations'!$A:$J,COLUMN('Medical Examinations'!C1362),FALSE)</f>
        <v>8</v>
      </c>
      <c r="E1363" s="11" t="str">
        <f>VLOOKUP($A1363,'Medical Examinations'!$A:$J,COLUMN('Medical Examinations'!D1362),FALSE)</f>
        <v>Yes</v>
      </c>
      <c r="F1363" s="11" t="str">
        <f>VLOOKUP($A1363,'Medical Examinations'!$A:$J,COLUMN('Medical Examinations'!E1362),FALSE)</f>
        <v>No</v>
      </c>
      <c r="G1363" s="11" t="str">
        <f>VLOOKUP($A1363,'Medical Examinations'!$A:$J,COLUMN('Medical Examinations'!F1362),FALSE)</f>
        <v>No</v>
      </c>
      <c r="H1363" s="11">
        <f>VLOOKUP($A1363,'Medical Examinations'!$A:$J,COLUMN('Medical Examinations'!G1362),FALSE)</f>
        <v>1</v>
      </c>
      <c r="I1363" s="11" t="str">
        <f>VLOOKUP($A1363,'Medical Examinations'!$A:$J,COLUMN('Medical Examinations'!H1362),FALSE)</f>
        <v>No</v>
      </c>
      <c r="J1363" s="11" t="str">
        <f>VLOOKUP($A1363,'Medical Examinations'!$A:$J,COLUMN('Medical Examinations'!I1362),FALSE)</f>
        <v>Overweight</v>
      </c>
      <c r="K1363" s="11" t="str">
        <f>VLOOKUP($A1363,'Medical Examinations'!$A:$J,COLUMN('Medical Examinations'!J1362),FALSE)</f>
        <v>Diabetes</v>
      </c>
      <c r="L1363" s="27">
        <f>VLOOKUP($A1363,'Hospitalisation Details'!$A:$K,COLUMN('Hospitalisation Details'!J1362),FALSE)</f>
        <v>27616</v>
      </c>
      <c r="M1363" s="28">
        <f>VLOOKUP($A1363,'Hospitalisation Details'!$A:$K,COLUMN('Hospitalisation Details'!F1362),FALSE)</f>
        <v>7966.81</v>
      </c>
      <c r="N1363" s="28" t="str">
        <f>VLOOKUP($A1363,'Hospitalisation Details'!$A:$K,COLUMN('Hospitalisation Details'!G1362),FALSE)</f>
        <v>Tier - 2</v>
      </c>
      <c r="O1363" s="28" t="str">
        <f>VLOOKUP($A1363,'Hospitalisation Details'!$A:$K,COLUMN('Hospitalisation Details'!H1362),FALSE)</f>
        <v>Tier - 2</v>
      </c>
      <c r="P1363" s="28" t="str">
        <f>VLOOKUP($A1363,'Hospitalisation Details'!$A:$K,COLUMN('Hospitalisation Details'!I1362),FALSE)</f>
        <v>R1013</v>
      </c>
      <c r="Q1363" s="29">
        <f>VLOOKUP($A1363,'Hospitalisation Details'!$A:$K,COLUMN('Hospitalisation Details'!K1362),FALSE)</f>
        <v>47</v>
      </c>
    </row>
    <row r="1364" spans="1:17" ht="15.75" customHeight="1" x14ac:dyDescent="0.35">
      <c r="A1364" s="26" t="s">
        <v>1402</v>
      </c>
      <c r="B1364" s="11" t="str">
        <f>VLOOKUP(A1364,'Customer Names'!A:E,COLUMN('Customer Names'!D1363),FALSE)</f>
        <v>Mr. Patrick</v>
      </c>
      <c r="C1364" s="11">
        <f>VLOOKUP($A1364,'Medical Examinations'!$A:$J,COLUMN('Medical Examinations'!B1363),FALSE)</f>
        <v>22.72</v>
      </c>
      <c r="D1364" s="11">
        <f>VLOOKUP($A1364,'Medical Examinations'!$A:$J,COLUMN('Medical Examinations'!C1363),FALSE)</f>
        <v>9.9600000000000009</v>
      </c>
      <c r="E1364" s="11" t="str">
        <f>VLOOKUP($A1364,'Medical Examinations'!$A:$J,COLUMN('Medical Examinations'!D1363),FALSE)</f>
        <v>Yes</v>
      </c>
      <c r="F1364" s="11" t="str">
        <f>VLOOKUP($A1364,'Medical Examinations'!$A:$J,COLUMN('Medical Examinations'!E1363),FALSE)</f>
        <v>No</v>
      </c>
      <c r="G1364" s="11" t="str">
        <f>VLOOKUP($A1364,'Medical Examinations'!$A:$J,COLUMN('Medical Examinations'!F1363),FALSE)</f>
        <v>No</v>
      </c>
      <c r="H1364" s="11">
        <f>VLOOKUP($A1364,'Medical Examinations'!$A:$J,COLUMN('Medical Examinations'!G1363),FALSE)</f>
        <v>2</v>
      </c>
      <c r="I1364" s="11" t="str">
        <f>VLOOKUP($A1364,'Medical Examinations'!$A:$J,COLUMN('Medical Examinations'!H1363),FALSE)</f>
        <v>No</v>
      </c>
      <c r="J1364" s="11" t="str">
        <f>VLOOKUP($A1364,'Medical Examinations'!$A:$J,COLUMN('Medical Examinations'!I1363),FALSE)</f>
        <v>Healthy Weight</v>
      </c>
      <c r="K1364" s="11" t="str">
        <f>VLOOKUP($A1364,'Medical Examinations'!$A:$J,COLUMN('Medical Examinations'!J1363),FALSE)</f>
        <v>Diabetes</v>
      </c>
      <c r="L1364" s="27">
        <f>VLOOKUP($A1364,'Hospitalisation Details'!$A:$K,COLUMN('Hospitalisation Details'!J1363),FALSE)</f>
        <v>25738</v>
      </c>
      <c r="M1364" s="28">
        <f>VLOOKUP($A1364,'Hospitalisation Details'!$A:$K,COLUMN('Hospitalisation Details'!F1363),FALSE)</f>
        <v>7958.13</v>
      </c>
      <c r="N1364" s="28" t="str">
        <f>VLOOKUP($A1364,'Hospitalisation Details'!$A:$K,COLUMN('Hospitalisation Details'!G1363),FALSE)</f>
        <v>Tier - 2</v>
      </c>
      <c r="O1364" s="28" t="str">
        <f>VLOOKUP($A1364,'Hospitalisation Details'!$A:$K,COLUMN('Hospitalisation Details'!H1363),FALSE)</f>
        <v>Tier - 2</v>
      </c>
      <c r="P1364" s="28" t="str">
        <f>VLOOKUP($A1364,'Hospitalisation Details'!$A:$K,COLUMN('Hospitalisation Details'!I1363),FALSE)</f>
        <v>R1013</v>
      </c>
      <c r="Q1364" s="29">
        <f>VLOOKUP($A1364,'Hospitalisation Details'!$A:$K,COLUMN('Hospitalisation Details'!K1363),FALSE)</f>
        <v>52</v>
      </c>
    </row>
    <row r="1365" spans="1:17" ht="15.75" customHeight="1" x14ac:dyDescent="0.35">
      <c r="A1365" s="26" t="s">
        <v>1403</v>
      </c>
      <c r="B1365" s="11" t="str">
        <f>VLOOKUP(A1365,'Customer Names'!A:E,COLUMN('Customer Names'!D1364),FALSE)</f>
        <v>Ms. Keara</v>
      </c>
      <c r="C1365" s="11">
        <f>VLOOKUP($A1365,'Medical Examinations'!$A:$J,COLUMN('Medical Examinations'!B1364),FALSE)</f>
        <v>32.6</v>
      </c>
      <c r="D1365" s="11">
        <f>VLOOKUP($A1365,'Medical Examinations'!$A:$J,COLUMN('Medical Examinations'!C1364),FALSE)</f>
        <v>6.8</v>
      </c>
      <c r="E1365" s="11" t="str">
        <f>VLOOKUP($A1365,'Medical Examinations'!$A:$J,COLUMN('Medical Examinations'!D1364),FALSE)</f>
        <v>Yes</v>
      </c>
      <c r="F1365" s="11" t="str">
        <f>VLOOKUP($A1365,'Medical Examinations'!$A:$J,COLUMN('Medical Examinations'!E1364),FALSE)</f>
        <v>No</v>
      </c>
      <c r="G1365" s="11" t="str">
        <f>VLOOKUP($A1365,'Medical Examinations'!$A:$J,COLUMN('Medical Examinations'!F1364),FALSE)</f>
        <v>No</v>
      </c>
      <c r="H1365" s="11">
        <f>VLOOKUP($A1365,'Medical Examinations'!$A:$J,COLUMN('Medical Examinations'!G1364),FALSE)</f>
        <v>0</v>
      </c>
      <c r="I1365" s="11" t="str">
        <f>VLOOKUP($A1365,'Medical Examinations'!$A:$J,COLUMN('Medical Examinations'!H1364),FALSE)</f>
        <v>No</v>
      </c>
      <c r="J1365" s="11" t="str">
        <f>VLOOKUP($A1365,'Medical Examinations'!$A:$J,COLUMN('Medical Examinations'!I1364),FALSE)</f>
        <v>Obesity</v>
      </c>
      <c r="K1365" s="11" t="str">
        <f>VLOOKUP($A1365,'Medical Examinations'!$A:$J,COLUMN('Medical Examinations'!J1364),FALSE)</f>
        <v>Diabetes</v>
      </c>
      <c r="L1365" s="27">
        <f>VLOOKUP($A1365,'Hospitalisation Details'!$A:$K,COLUMN('Hospitalisation Details'!J1364),FALSE)</f>
        <v>29948</v>
      </c>
      <c r="M1365" s="28">
        <f>VLOOKUP($A1365,'Hospitalisation Details'!$A:$K,COLUMN('Hospitalisation Details'!F1364),FALSE)</f>
        <v>7954.52</v>
      </c>
      <c r="N1365" s="28" t="str">
        <f>VLOOKUP($A1365,'Hospitalisation Details'!$A:$K,COLUMN('Hospitalisation Details'!G1364),FALSE)</f>
        <v>Tier - 2</v>
      </c>
      <c r="O1365" s="28" t="str">
        <f>VLOOKUP($A1365,'Hospitalisation Details'!$A:$K,COLUMN('Hospitalisation Details'!H1364),FALSE)</f>
        <v>Tier - 2</v>
      </c>
      <c r="P1365" s="28" t="str">
        <f>VLOOKUP($A1365,'Hospitalisation Details'!$A:$K,COLUMN('Hospitalisation Details'!I1364),FALSE)</f>
        <v>R1011</v>
      </c>
      <c r="Q1365" s="29">
        <f>VLOOKUP($A1365,'Hospitalisation Details'!$A:$K,COLUMN('Hospitalisation Details'!K1364),FALSE)</f>
        <v>41</v>
      </c>
    </row>
    <row r="1366" spans="1:17" ht="15.75" customHeight="1" x14ac:dyDescent="0.35">
      <c r="A1366" s="26" t="s">
        <v>1404</v>
      </c>
      <c r="B1366" s="11" t="str">
        <f>VLOOKUP(A1366,'Customer Names'!A:E,COLUMN('Customer Names'!D1365),FALSE)</f>
        <v>Ms. Nicole</v>
      </c>
      <c r="C1366" s="11">
        <f>VLOOKUP($A1366,'Medical Examinations'!$A:$J,COLUMN('Medical Examinations'!B1365),FALSE)</f>
        <v>17.28</v>
      </c>
      <c r="D1366" s="11">
        <f>VLOOKUP($A1366,'Medical Examinations'!$A:$J,COLUMN('Medical Examinations'!C1365),FALSE)</f>
        <v>6.22</v>
      </c>
      <c r="E1366" s="11" t="str">
        <f>VLOOKUP($A1366,'Medical Examinations'!$A:$J,COLUMN('Medical Examinations'!D1365),FALSE)</f>
        <v>Yes</v>
      </c>
      <c r="F1366" s="11" t="str">
        <f>VLOOKUP($A1366,'Medical Examinations'!$A:$J,COLUMN('Medical Examinations'!E1365),FALSE)</f>
        <v>No</v>
      </c>
      <c r="G1366" s="11" t="str">
        <f>VLOOKUP($A1366,'Medical Examinations'!$A:$J,COLUMN('Medical Examinations'!F1365),FALSE)</f>
        <v>No</v>
      </c>
      <c r="H1366" s="11">
        <f>VLOOKUP($A1366,'Medical Examinations'!$A:$J,COLUMN('Medical Examinations'!G1365),FALSE)</f>
        <v>2</v>
      </c>
      <c r="I1366" s="11" t="str">
        <f>VLOOKUP($A1366,'Medical Examinations'!$A:$J,COLUMN('Medical Examinations'!H1365),FALSE)</f>
        <v>No</v>
      </c>
      <c r="J1366" s="11" t="str">
        <f>VLOOKUP($A1366,'Medical Examinations'!$A:$J,COLUMN('Medical Examinations'!I1365),FALSE)</f>
        <v>Underweight</v>
      </c>
      <c r="K1366" s="11" t="str">
        <f>VLOOKUP($A1366,'Medical Examinations'!$A:$J,COLUMN('Medical Examinations'!J1365),FALSE)</f>
        <v>Prediabetes</v>
      </c>
      <c r="L1366" s="27">
        <f>VLOOKUP($A1366,'Hospitalisation Details'!$A:$K,COLUMN('Hospitalisation Details'!J1365),FALSE)</f>
        <v>24297</v>
      </c>
      <c r="M1366" s="28">
        <f>VLOOKUP($A1366,'Hospitalisation Details'!$A:$K,COLUMN('Hospitalisation Details'!F1365),FALSE)</f>
        <v>7953.72</v>
      </c>
      <c r="N1366" s="28" t="str">
        <f>VLOOKUP($A1366,'Hospitalisation Details'!$A:$K,COLUMN('Hospitalisation Details'!G1365),FALSE)</f>
        <v>Tier - 3</v>
      </c>
      <c r="O1366" s="28" t="str">
        <f>VLOOKUP($A1366,'Hospitalisation Details'!$A:$K,COLUMN('Hospitalisation Details'!H1365),FALSE)</f>
        <v>Tier - 3</v>
      </c>
      <c r="P1366" s="28" t="str">
        <f>VLOOKUP($A1366,'Hospitalisation Details'!$A:$K,COLUMN('Hospitalisation Details'!I1365),FALSE)</f>
        <v>R1012</v>
      </c>
      <c r="Q1366" s="29">
        <f>VLOOKUP($A1366,'Hospitalisation Details'!$A:$K,COLUMN('Hospitalisation Details'!K1365),FALSE)</f>
        <v>56</v>
      </c>
    </row>
    <row r="1367" spans="1:17" ht="15.75" customHeight="1" x14ac:dyDescent="0.35">
      <c r="A1367" s="26" t="s">
        <v>1405</v>
      </c>
      <c r="B1367" s="11" t="str">
        <f>VLOOKUP(A1367,'Customer Names'!A:E,COLUMN('Customer Names'!D1366),FALSE)</f>
        <v>Mrs. Katena</v>
      </c>
      <c r="C1367" s="11">
        <f>VLOOKUP($A1367,'Medical Examinations'!$A:$J,COLUMN('Medical Examinations'!B1366),FALSE)</f>
        <v>27.92</v>
      </c>
      <c r="D1367" s="11">
        <f>VLOOKUP($A1367,'Medical Examinations'!$A:$J,COLUMN('Medical Examinations'!C1366),FALSE)</f>
        <v>5.79</v>
      </c>
      <c r="E1367" s="11" t="str">
        <f>VLOOKUP($A1367,'Medical Examinations'!$A:$J,COLUMN('Medical Examinations'!D1366),FALSE)</f>
        <v>No</v>
      </c>
      <c r="F1367" s="11" t="str">
        <f>VLOOKUP($A1367,'Medical Examinations'!$A:$J,COLUMN('Medical Examinations'!E1366),FALSE)</f>
        <v>No</v>
      </c>
      <c r="G1367" s="11" t="str">
        <f>VLOOKUP($A1367,'Medical Examinations'!$A:$J,COLUMN('Medical Examinations'!F1366),FALSE)</f>
        <v>No</v>
      </c>
      <c r="H1367" s="11">
        <f>VLOOKUP($A1367,'Medical Examinations'!$A:$J,COLUMN('Medical Examinations'!G1366),FALSE)</f>
        <v>1</v>
      </c>
      <c r="I1367" s="11" t="str">
        <f>VLOOKUP($A1367,'Medical Examinations'!$A:$J,COLUMN('Medical Examinations'!H1366),FALSE)</f>
        <v>No</v>
      </c>
      <c r="J1367" s="11" t="str">
        <f>VLOOKUP($A1367,'Medical Examinations'!$A:$J,COLUMN('Medical Examinations'!I1366),FALSE)</f>
        <v>Overweight</v>
      </c>
      <c r="K1367" s="11" t="str">
        <f>VLOOKUP($A1367,'Medical Examinations'!$A:$J,COLUMN('Medical Examinations'!J1366),FALSE)</f>
        <v>Prediabetes</v>
      </c>
      <c r="L1367" s="27">
        <f>VLOOKUP($A1367,'Hospitalisation Details'!$A:$K,COLUMN('Hospitalisation Details'!J1366),FALSE)</f>
        <v>32079</v>
      </c>
      <c r="M1367" s="28">
        <f>VLOOKUP($A1367,'Hospitalisation Details'!$A:$K,COLUMN('Hospitalisation Details'!F1366),FALSE)</f>
        <v>7948.22</v>
      </c>
      <c r="N1367" s="28" t="str">
        <f>VLOOKUP($A1367,'Hospitalisation Details'!$A:$K,COLUMN('Hospitalisation Details'!G1366),FALSE)</f>
        <v>Tier - 2</v>
      </c>
      <c r="O1367" s="28" t="str">
        <f>VLOOKUP($A1367,'Hospitalisation Details'!$A:$K,COLUMN('Hospitalisation Details'!H1366),FALSE)</f>
        <v>Tier - 3</v>
      </c>
      <c r="P1367" s="28" t="str">
        <f>VLOOKUP($A1367,'Hospitalisation Details'!$A:$K,COLUMN('Hospitalisation Details'!I1366),FALSE)</f>
        <v>R1025</v>
      </c>
      <c r="Q1367" s="29">
        <f>VLOOKUP($A1367,'Hospitalisation Details'!$A:$K,COLUMN('Hospitalisation Details'!K1366),FALSE)</f>
        <v>35</v>
      </c>
    </row>
    <row r="1368" spans="1:17" ht="15.75" customHeight="1" x14ac:dyDescent="0.35">
      <c r="A1368" s="26" t="s">
        <v>1406</v>
      </c>
      <c r="B1368" s="11" t="str">
        <f>VLOOKUP(A1368,'Customer Names'!A:E,COLUMN('Customer Names'!D1367),FALSE)</f>
        <v>Ms. Bean</v>
      </c>
      <c r="C1368" s="11">
        <f>VLOOKUP($A1368,'Medical Examinations'!$A:$J,COLUMN('Medical Examinations'!B1367),FALSE)</f>
        <v>38.284999999999997</v>
      </c>
      <c r="D1368" s="11">
        <f>VLOOKUP($A1368,'Medical Examinations'!$A:$J,COLUMN('Medical Examinations'!C1367),FALSE)</f>
        <v>5.41</v>
      </c>
      <c r="E1368" s="11" t="str">
        <f>VLOOKUP($A1368,'Medical Examinations'!$A:$J,COLUMN('Medical Examinations'!D1367),FALSE)</f>
        <v>No</v>
      </c>
      <c r="F1368" s="11" t="str">
        <f>VLOOKUP($A1368,'Medical Examinations'!$A:$J,COLUMN('Medical Examinations'!E1367),FALSE)</f>
        <v>No</v>
      </c>
      <c r="G1368" s="11" t="str">
        <f>VLOOKUP($A1368,'Medical Examinations'!$A:$J,COLUMN('Medical Examinations'!F1367),FALSE)</f>
        <v>No</v>
      </c>
      <c r="H1368" s="11">
        <f>VLOOKUP($A1368,'Medical Examinations'!$A:$J,COLUMN('Medical Examinations'!G1367),FALSE)</f>
        <v>0</v>
      </c>
      <c r="I1368" s="11" t="str">
        <f>VLOOKUP($A1368,'Medical Examinations'!$A:$J,COLUMN('Medical Examinations'!H1367),FALSE)</f>
        <v>No</v>
      </c>
      <c r="J1368" s="11" t="str">
        <f>VLOOKUP($A1368,'Medical Examinations'!$A:$J,COLUMN('Medical Examinations'!I1367),FALSE)</f>
        <v>Obesity</v>
      </c>
      <c r="K1368" s="11" t="str">
        <f>VLOOKUP($A1368,'Medical Examinations'!$A:$J,COLUMN('Medical Examinations'!J1367),FALSE)</f>
        <v>Normal</v>
      </c>
      <c r="L1368" s="27">
        <f>VLOOKUP($A1368,'Hospitalisation Details'!$A:$K,COLUMN('Hospitalisation Details'!J1367),FALSE)</f>
        <v>28326</v>
      </c>
      <c r="M1368" s="28">
        <f>VLOOKUP($A1368,'Hospitalisation Details'!$A:$K,COLUMN('Hospitalisation Details'!F1367),FALSE)</f>
        <v>7935.29</v>
      </c>
      <c r="N1368" s="28" t="str">
        <f>VLOOKUP($A1368,'Hospitalisation Details'!$A:$K,COLUMN('Hospitalisation Details'!G1367),FALSE)</f>
        <v>Tier - 2</v>
      </c>
      <c r="O1368" s="28" t="str">
        <f>VLOOKUP($A1368,'Hospitalisation Details'!$A:$K,COLUMN('Hospitalisation Details'!H1367),FALSE)</f>
        <v>Tier - 1</v>
      </c>
      <c r="P1368" s="28" t="str">
        <f>VLOOKUP($A1368,'Hospitalisation Details'!$A:$K,COLUMN('Hospitalisation Details'!I1367),FALSE)</f>
        <v>R1024</v>
      </c>
      <c r="Q1368" s="29">
        <f>VLOOKUP($A1368,'Hospitalisation Details'!$A:$K,COLUMN('Hospitalisation Details'!K1367),FALSE)</f>
        <v>45</v>
      </c>
    </row>
    <row r="1369" spans="1:17" ht="15.75" customHeight="1" x14ac:dyDescent="0.35">
      <c r="A1369" s="26" t="s">
        <v>1407</v>
      </c>
      <c r="B1369" s="11" t="str">
        <f>VLOOKUP(A1369,'Customer Names'!A:E,COLUMN('Customer Names'!D1368),FALSE)</f>
        <v>Mr. Brian</v>
      </c>
      <c r="C1369" s="11">
        <f>VLOOKUP($A1369,'Medical Examinations'!$A:$J,COLUMN('Medical Examinations'!B1368),FALSE)</f>
        <v>16.48</v>
      </c>
      <c r="D1369" s="11">
        <f>VLOOKUP($A1369,'Medical Examinations'!$A:$J,COLUMN('Medical Examinations'!C1368),FALSE)</f>
        <v>11.05</v>
      </c>
      <c r="E1369" s="11" t="str">
        <f>VLOOKUP($A1369,'Medical Examinations'!$A:$J,COLUMN('Medical Examinations'!D1368),FALSE)</f>
        <v>No</v>
      </c>
      <c r="F1369" s="11" t="str">
        <f>VLOOKUP($A1369,'Medical Examinations'!$A:$J,COLUMN('Medical Examinations'!E1368),FALSE)</f>
        <v>No</v>
      </c>
      <c r="G1369" s="11" t="str">
        <f>VLOOKUP($A1369,'Medical Examinations'!$A:$J,COLUMN('Medical Examinations'!F1368),FALSE)</f>
        <v>No</v>
      </c>
      <c r="H1369" s="11">
        <f>VLOOKUP($A1369,'Medical Examinations'!$A:$J,COLUMN('Medical Examinations'!G1368),FALSE)</f>
        <v>0</v>
      </c>
      <c r="I1369" s="11" t="str">
        <f>VLOOKUP($A1369,'Medical Examinations'!$A:$J,COLUMN('Medical Examinations'!H1368),FALSE)</f>
        <v>No</v>
      </c>
      <c r="J1369" s="11" t="str">
        <f>VLOOKUP($A1369,'Medical Examinations'!$A:$J,COLUMN('Medical Examinations'!I1368),FALSE)</f>
        <v>Underweight</v>
      </c>
      <c r="K1369" s="11" t="str">
        <f>VLOOKUP($A1369,'Medical Examinations'!$A:$J,COLUMN('Medical Examinations'!J1368),FALSE)</f>
        <v>Diabetes</v>
      </c>
      <c r="L1369" s="27">
        <f>VLOOKUP($A1369,'Hospitalisation Details'!$A:$K,COLUMN('Hospitalisation Details'!J1368),FALSE)</f>
        <v>22929</v>
      </c>
      <c r="M1369" s="28">
        <f>VLOOKUP($A1369,'Hospitalisation Details'!$A:$K,COLUMN('Hospitalisation Details'!F1368),FALSE)</f>
        <v>7896.41</v>
      </c>
      <c r="N1369" s="28" t="str">
        <f>VLOOKUP($A1369,'Hospitalisation Details'!$A:$K,COLUMN('Hospitalisation Details'!G1368),FALSE)</f>
        <v>Tier - 3</v>
      </c>
      <c r="O1369" s="28" t="str">
        <f>VLOOKUP($A1369,'Hospitalisation Details'!$A:$K,COLUMN('Hospitalisation Details'!H1368),FALSE)</f>
        <v>Tier - 2</v>
      </c>
      <c r="P1369" s="28" t="str">
        <f>VLOOKUP($A1369,'Hospitalisation Details'!$A:$K,COLUMN('Hospitalisation Details'!I1368),FALSE)</f>
        <v>R1013</v>
      </c>
      <c r="Q1369" s="29">
        <f>VLOOKUP($A1369,'Hospitalisation Details'!$A:$K,COLUMN('Hospitalisation Details'!K1368),FALSE)</f>
        <v>60</v>
      </c>
    </row>
    <row r="1370" spans="1:17" ht="15.75" customHeight="1" x14ac:dyDescent="0.35">
      <c r="A1370" s="26" t="s">
        <v>1408</v>
      </c>
      <c r="B1370" s="11" t="str">
        <f>VLOOKUP(A1370,'Customer Names'!A:E,COLUMN('Customer Names'!D1369),FALSE)</f>
        <v>Mr. Jan-Patrick</v>
      </c>
      <c r="C1370" s="11">
        <f>VLOOKUP($A1370,'Medical Examinations'!$A:$J,COLUMN('Medical Examinations'!B1369),FALSE)</f>
        <v>38.57</v>
      </c>
      <c r="D1370" s="11">
        <f>VLOOKUP($A1370,'Medical Examinations'!$A:$J,COLUMN('Medical Examinations'!C1369),FALSE)</f>
        <v>6.27</v>
      </c>
      <c r="E1370" s="11" t="str">
        <f>VLOOKUP($A1370,'Medical Examinations'!$A:$J,COLUMN('Medical Examinations'!D1369),FALSE)</f>
        <v>No</v>
      </c>
      <c r="F1370" s="11" t="str">
        <f>VLOOKUP($A1370,'Medical Examinations'!$A:$J,COLUMN('Medical Examinations'!E1369),FALSE)</f>
        <v>No</v>
      </c>
      <c r="G1370" s="11" t="str">
        <f>VLOOKUP($A1370,'Medical Examinations'!$A:$J,COLUMN('Medical Examinations'!F1369),FALSE)</f>
        <v>No</v>
      </c>
      <c r="H1370" s="11">
        <f>VLOOKUP($A1370,'Medical Examinations'!$A:$J,COLUMN('Medical Examinations'!G1369),FALSE)</f>
        <v>0</v>
      </c>
      <c r="I1370" s="11" t="str">
        <f>VLOOKUP($A1370,'Medical Examinations'!$A:$J,COLUMN('Medical Examinations'!H1369),FALSE)</f>
        <v>No</v>
      </c>
      <c r="J1370" s="11" t="str">
        <f>VLOOKUP($A1370,'Medical Examinations'!$A:$J,COLUMN('Medical Examinations'!I1369),FALSE)</f>
        <v>Obesity</v>
      </c>
      <c r="K1370" s="11" t="str">
        <f>VLOOKUP($A1370,'Medical Examinations'!$A:$J,COLUMN('Medical Examinations'!J1369),FALSE)</f>
        <v>Prediabetes</v>
      </c>
      <c r="L1370" s="27">
        <f>VLOOKUP($A1370,'Hospitalisation Details'!$A:$K,COLUMN('Hospitalisation Details'!J1369),FALSE)</f>
        <v>34655</v>
      </c>
      <c r="M1370" s="28">
        <f>VLOOKUP($A1370,'Hospitalisation Details'!$A:$K,COLUMN('Hospitalisation Details'!F1369),FALSE)</f>
        <v>7851.85</v>
      </c>
      <c r="N1370" s="28" t="str">
        <f>VLOOKUP($A1370,'Hospitalisation Details'!$A:$K,COLUMN('Hospitalisation Details'!G1369),FALSE)</f>
        <v>Tier - 2</v>
      </c>
      <c r="O1370" s="28" t="str">
        <f>VLOOKUP($A1370,'Hospitalisation Details'!$A:$K,COLUMN('Hospitalisation Details'!H1369),FALSE)</f>
        <v>Tier - 3</v>
      </c>
      <c r="P1370" s="28" t="str">
        <f>VLOOKUP($A1370,'Hospitalisation Details'!$A:$K,COLUMN('Hospitalisation Details'!I1369),FALSE)</f>
        <v>R1012</v>
      </c>
      <c r="Q1370" s="29">
        <f>VLOOKUP($A1370,'Hospitalisation Details'!$A:$K,COLUMN('Hospitalisation Details'!K1369),FALSE)</f>
        <v>28</v>
      </c>
    </row>
    <row r="1371" spans="1:17" ht="15.75" customHeight="1" x14ac:dyDescent="0.35">
      <c r="A1371" s="26" t="s">
        <v>1409</v>
      </c>
      <c r="B1371" s="11" t="str">
        <f>VLOOKUP(A1371,'Customer Names'!A:E,COLUMN('Customer Names'!D1370),FALSE)</f>
        <v>Mr. Jesse</v>
      </c>
      <c r="C1371" s="11">
        <f>VLOOKUP($A1371,'Medical Examinations'!$A:$J,COLUMN('Medical Examinations'!B1370),FALSE)</f>
        <v>43.85</v>
      </c>
      <c r="D1371" s="11">
        <f>VLOOKUP($A1371,'Medical Examinations'!$A:$J,COLUMN('Medical Examinations'!C1370),FALSE)</f>
        <v>4.7699999999999996</v>
      </c>
      <c r="E1371" s="11" t="str">
        <f>VLOOKUP($A1371,'Medical Examinations'!$A:$J,COLUMN('Medical Examinations'!D1370),FALSE)</f>
        <v>Yes</v>
      </c>
      <c r="F1371" s="11" t="str">
        <f>VLOOKUP($A1371,'Medical Examinations'!$A:$J,COLUMN('Medical Examinations'!E1370),FALSE)</f>
        <v>No</v>
      </c>
      <c r="G1371" s="11" t="str">
        <f>VLOOKUP($A1371,'Medical Examinations'!$A:$J,COLUMN('Medical Examinations'!F1370),FALSE)</f>
        <v>No</v>
      </c>
      <c r="H1371" s="11">
        <f>VLOOKUP($A1371,'Medical Examinations'!$A:$J,COLUMN('Medical Examinations'!G1370),FALSE)</f>
        <v>0</v>
      </c>
      <c r="I1371" s="11" t="str">
        <f>VLOOKUP($A1371,'Medical Examinations'!$A:$J,COLUMN('Medical Examinations'!H1370),FALSE)</f>
        <v>No</v>
      </c>
      <c r="J1371" s="11" t="str">
        <f>VLOOKUP($A1371,'Medical Examinations'!$A:$J,COLUMN('Medical Examinations'!I1370),FALSE)</f>
        <v>Obesity</v>
      </c>
      <c r="K1371" s="11" t="str">
        <f>VLOOKUP($A1371,'Medical Examinations'!$A:$J,COLUMN('Medical Examinations'!J1370),FALSE)</f>
        <v>Normal</v>
      </c>
      <c r="L1371" s="27">
        <f>VLOOKUP($A1371,'Hospitalisation Details'!$A:$K,COLUMN('Hospitalisation Details'!J1370),FALSE)</f>
        <v>37169</v>
      </c>
      <c r="M1371" s="28">
        <f>VLOOKUP($A1371,'Hospitalisation Details'!$A:$K,COLUMN('Hospitalisation Details'!F1370),FALSE)</f>
        <v>7844.8</v>
      </c>
      <c r="N1371" s="28" t="str">
        <f>VLOOKUP($A1371,'Hospitalisation Details'!$A:$K,COLUMN('Hospitalisation Details'!G1370),FALSE)</f>
        <v>Tier - 2</v>
      </c>
      <c r="O1371" s="28" t="str">
        <f>VLOOKUP($A1371,'Hospitalisation Details'!$A:$K,COLUMN('Hospitalisation Details'!H1370),FALSE)</f>
        <v>Tier - 2</v>
      </c>
      <c r="P1371" s="28" t="str">
        <f>VLOOKUP($A1371,'Hospitalisation Details'!$A:$K,COLUMN('Hospitalisation Details'!I1370),FALSE)</f>
        <v>R1012</v>
      </c>
      <c r="Q1371" s="29">
        <f>VLOOKUP($A1371,'Hospitalisation Details'!$A:$K,COLUMN('Hospitalisation Details'!K1370),FALSE)</f>
        <v>21</v>
      </c>
    </row>
    <row r="1372" spans="1:17" ht="15.75" customHeight="1" x14ac:dyDescent="0.35">
      <c r="A1372" s="26" t="s">
        <v>1410</v>
      </c>
      <c r="B1372" s="11" t="str">
        <f>VLOOKUP(A1372,'Customer Names'!A:E,COLUMN('Customer Names'!D1371),FALSE)</f>
        <v>Ms. Lindsey</v>
      </c>
      <c r="C1372" s="11">
        <f>VLOOKUP($A1372,'Medical Examinations'!$A:$J,COLUMN('Medical Examinations'!B1371),FALSE)</f>
        <v>30.11</v>
      </c>
      <c r="D1372" s="11">
        <f>VLOOKUP($A1372,'Medical Examinations'!$A:$J,COLUMN('Medical Examinations'!C1371),FALSE)</f>
        <v>4.08</v>
      </c>
      <c r="E1372" s="11" t="str">
        <f>VLOOKUP($A1372,'Medical Examinations'!$A:$J,COLUMN('Medical Examinations'!D1371),FALSE)</f>
        <v>No</v>
      </c>
      <c r="F1372" s="11" t="str">
        <f>VLOOKUP($A1372,'Medical Examinations'!$A:$J,COLUMN('Medical Examinations'!E1371),FALSE)</f>
        <v>No</v>
      </c>
      <c r="G1372" s="11" t="str">
        <f>VLOOKUP($A1372,'Medical Examinations'!$A:$J,COLUMN('Medical Examinations'!F1371),FALSE)</f>
        <v>No</v>
      </c>
      <c r="H1372" s="11">
        <f>VLOOKUP($A1372,'Medical Examinations'!$A:$J,COLUMN('Medical Examinations'!G1371),FALSE)</f>
        <v>0</v>
      </c>
      <c r="I1372" s="11" t="str">
        <f>VLOOKUP($A1372,'Medical Examinations'!$A:$J,COLUMN('Medical Examinations'!H1371),FALSE)</f>
        <v>No</v>
      </c>
      <c r="J1372" s="11" t="str">
        <f>VLOOKUP($A1372,'Medical Examinations'!$A:$J,COLUMN('Medical Examinations'!I1371),FALSE)</f>
        <v>Obesity</v>
      </c>
      <c r="K1372" s="11" t="str">
        <f>VLOOKUP($A1372,'Medical Examinations'!$A:$J,COLUMN('Medical Examinations'!J1371),FALSE)</f>
        <v>Normal</v>
      </c>
      <c r="L1372" s="27">
        <f>VLOOKUP($A1372,'Hospitalisation Details'!$A:$K,COLUMN('Hospitalisation Details'!J1371),FALSE)</f>
        <v>32793</v>
      </c>
      <c r="M1372" s="28">
        <f>VLOOKUP($A1372,'Hospitalisation Details'!$A:$K,COLUMN('Hospitalisation Details'!F1371),FALSE)</f>
        <v>7824.37</v>
      </c>
      <c r="N1372" s="28" t="str">
        <f>VLOOKUP($A1372,'Hospitalisation Details'!$A:$K,COLUMN('Hospitalisation Details'!G1371),FALSE)</f>
        <v>Tier - 2</v>
      </c>
      <c r="O1372" s="28" t="str">
        <f>VLOOKUP($A1372,'Hospitalisation Details'!$A:$K,COLUMN('Hospitalisation Details'!H1371),FALSE)</f>
        <v>Tier - 2</v>
      </c>
      <c r="P1372" s="28" t="str">
        <f>VLOOKUP($A1372,'Hospitalisation Details'!$A:$K,COLUMN('Hospitalisation Details'!I1371),FALSE)</f>
        <v>R1012</v>
      </c>
      <c r="Q1372" s="29">
        <f>VLOOKUP($A1372,'Hospitalisation Details'!$A:$K,COLUMN('Hospitalisation Details'!K1371),FALSE)</f>
        <v>33</v>
      </c>
    </row>
    <row r="1373" spans="1:17" ht="15.75" customHeight="1" x14ac:dyDescent="0.35">
      <c r="A1373" s="26" t="s">
        <v>1411</v>
      </c>
      <c r="B1373" s="11" t="str">
        <f>VLOOKUP(A1373,'Customer Names'!A:E,COLUMN('Customer Names'!D1372),FALSE)</f>
        <v>Ms. Marguerite</v>
      </c>
      <c r="C1373" s="11">
        <f>VLOOKUP($A1373,'Medical Examinations'!$A:$J,COLUMN('Medical Examinations'!B1372),FALSE)</f>
        <v>31.59</v>
      </c>
      <c r="D1373" s="11">
        <f>VLOOKUP($A1373,'Medical Examinations'!$A:$J,COLUMN('Medical Examinations'!C1372),FALSE)</f>
        <v>6.01</v>
      </c>
      <c r="E1373" s="11" t="str">
        <f>VLOOKUP($A1373,'Medical Examinations'!$A:$J,COLUMN('Medical Examinations'!D1372),FALSE)</f>
        <v>No</v>
      </c>
      <c r="F1373" s="11" t="str">
        <f>VLOOKUP($A1373,'Medical Examinations'!$A:$J,COLUMN('Medical Examinations'!E1372),FALSE)</f>
        <v>No</v>
      </c>
      <c r="G1373" s="11" t="str">
        <f>VLOOKUP($A1373,'Medical Examinations'!$A:$J,COLUMN('Medical Examinations'!F1372),FALSE)</f>
        <v>No</v>
      </c>
      <c r="H1373" s="11">
        <f>VLOOKUP($A1373,'Medical Examinations'!$A:$J,COLUMN('Medical Examinations'!G1372),FALSE)</f>
        <v>0</v>
      </c>
      <c r="I1373" s="11" t="str">
        <f>VLOOKUP($A1373,'Medical Examinations'!$A:$J,COLUMN('Medical Examinations'!H1372),FALSE)</f>
        <v>No</v>
      </c>
      <c r="J1373" s="11" t="str">
        <f>VLOOKUP($A1373,'Medical Examinations'!$A:$J,COLUMN('Medical Examinations'!I1372),FALSE)</f>
        <v>Obesity</v>
      </c>
      <c r="K1373" s="11" t="str">
        <f>VLOOKUP($A1373,'Medical Examinations'!$A:$J,COLUMN('Medical Examinations'!J1372),FALSE)</f>
        <v>Prediabetes</v>
      </c>
      <c r="L1373" s="27">
        <f>VLOOKUP($A1373,'Hospitalisation Details'!$A:$K,COLUMN('Hospitalisation Details'!J1372),FALSE)</f>
        <v>33593</v>
      </c>
      <c r="M1373" s="28">
        <f>VLOOKUP($A1373,'Hospitalisation Details'!$A:$K,COLUMN('Hospitalisation Details'!F1372),FALSE)</f>
        <v>7812.67</v>
      </c>
      <c r="N1373" s="28" t="str">
        <f>VLOOKUP($A1373,'Hospitalisation Details'!$A:$K,COLUMN('Hospitalisation Details'!G1372),FALSE)</f>
        <v>Tier - 2</v>
      </c>
      <c r="O1373" s="28" t="str">
        <f>VLOOKUP($A1373,'Hospitalisation Details'!$A:$K,COLUMN('Hospitalisation Details'!H1372),FALSE)</f>
        <v>Tier - 1</v>
      </c>
      <c r="P1373" s="28" t="str">
        <f>VLOOKUP($A1373,'Hospitalisation Details'!$A:$K,COLUMN('Hospitalisation Details'!I1372),FALSE)</f>
        <v>R1012</v>
      </c>
      <c r="Q1373" s="29">
        <f>VLOOKUP($A1373,'Hospitalisation Details'!$A:$K,COLUMN('Hospitalisation Details'!K1372),FALSE)</f>
        <v>31</v>
      </c>
    </row>
    <row r="1374" spans="1:17" ht="15.75" customHeight="1" x14ac:dyDescent="0.35">
      <c r="A1374" s="26" t="s">
        <v>1412</v>
      </c>
      <c r="B1374" s="11" t="str">
        <f>VLOOKUP(A1374,'Customer Names'!A:E,COLUMN('Customer Names'!D1373),FALSE)</f>
        <v>Mr. Travis</v>
      </c>
      <c r="C1374" s="11">
        <f>VLOOKUP($A1374,'Medical Examinations'!$A:$J,COLUMN('Medical Examinations'!B1373),FALSE)</f>
        <v>40.15</v>
      </c>
      <c r="D1374" s="11">
        <f>VLOOKUP($A1374,'Medical Examinations'!$A:$J,COLUMN('Medical Examinations'!C1373),FALSE)</f>
        <v>11.84</v>
      </c>
      <c r="E1374" s="11" t="str">
        <f>VLOOKUP($A1374,'Medical Examinations'!$A:$J,COLUMN('Medical Examinations'!D1373),FALSE)</f>
        <v>No</v>
      </c>
      <c r="F1374" s="11" t="str">
        <f>VLOOKUP($A1374,'Medical Examinations'!$A:$J,COLUMN('Medical Examinations'!E1373),FALSE)</f>
        <v>No</v>
      </c>
      <c r="G1374" s="11" t="str">
        <f>VLOOKUP($A1374,'Medical Examinations'!$A:$J,COLUMN('Medical Examinations'!F1373),FALSE)</f>
        <v>No</v>
      </c>
      <c r="H1374" s="11">
        <f>VLOOKUP($A1374,'Medical Examinations'!$A:$J,COLUMN('Medical Examinations'!G1373),FALSE)</f>
        <v>0</v>
      </c>
      <c r="I1374" s="11" t="str">
        <f>VLOOKUP($A1374,'Medical Examinations'!$A:$J,COLUMN('Medical Examinations'!H1373),FALSE)</f>
        <v>No</v>
      </c>
      <c r="J1374" s="11" t="str">
        <f>VLOOKUP($A1374,'Medical Examinations'!$A:$J,COLUMN('Medical Examinations'!I1373),FALSE)</f>
        <v>Obesity</v>
      </c>
      <c r="K1374" s="11" t="str">
        <f>VLOOKUP($A1374,'Medical Examinations'!$A:$J,COLUMN('Medical Examinations'!J1373),FALSE)</f>
        <v>Diabetes</v>
      </c>
      <c r="L1374" s="27">
        <f>VLOOKUP($A1374,'Hospitalisation Details'!$A:$K,COLUMN('Hospitalisation Details'!J1373),FALSE)</f>
        <v>27342</v>
      </c>
      <c r="M1374" s="28">
        <f>VLOOKUP($A1374,'Hospitalisation Details'!$A:$K,COLUMN('Hospitalisation Details'!F1373),FALSE)</f>
        <v>7804.16</v>
      </c>
      <c r="N1374" s="28" t="str">
        <f>VLOOKUP($A1374,'Hospitalisation Details'!$A:$K,COLUMN('Hospitalisation Details'!G1373),FALSE)</f>
        <v>Tier - 2</v>
      </c>
      <c r="O1374" s="28" t="str">
        <f>VLOOKUP($A1374,'Hospitalisation Details'!$A:$K,COLUMN('Hospitalisation Details'!H1373),FALSE)</f>
        <v>Tier - 3</v>
      </c>
      <c r="P1374" s="28" t="str">
        <f>VLOOKUP($A1374,'Hospitalisation Details'!$A:$K,COLUMN('Hospitalisation Details'!I1373),FALSE)</f>
        <v>R1013</v>
      </c>
      <c r="Q1374" s="29">
        <f>VLOOKUP($A1374,'Hospitalisation Details'!$A:$K,COLUMN('Hospitalisation Details'!K1373),FALSE)</f>
        <v>48</v>
      </c>
    </row>
    <row r="1375" spans="1:17" ht="15.75" customHeight="1" x14ac:dyDescent="0.35">
      <c r="A1375" s="26" t="s">
        <v>1413</v>
      </c>
      <c r="B1375" s="11" t="str">
        <f>VLOOKUP(A1375,'Customer Names'!A:E,COLUMN('Customer Names'!D1374),FALSE)</f>
        <v>Mr. Ricky</v>
      </c>
      <c r="C1375" s="11">
        <f>VLOOKUP($A1375,'Medical Examinations'!$A:$J,COLUMN('Medical Examinations'!B1374),FALSE)</f>
        <v>40.700000000000003</v>
      </c>
      <c r="D1375" s="11">
        <f>VLOOKUP($A1375,'Medical Examinations'!$A:$J,COLUMN('Medical Examinations'!C1374),FALSE)</f>
        <v>6.27</v>
      </c>
      <c r="E1375" s="11" t="str">
        <f>VLOOKUP($A1375,'Medical Examinations'!$A:$J,COLUMN('Medical Examinations'!D1374),FALSE)</f>
        <v>Yes</v>
      </c>
      <c r="F1375" s="11" t="str">
        <f>VLOOKUP($A1375,'Medical Examinations'!$A:$J,COLUMN('Medical Examinations'!E1374),FALSE)</f>
        <v>No</v>
      </c>
      <c r="G1375" s="11" t="str">
        <f>VLOOKUP($A1375,'Medical Examinations'!$A:$J,COLUMN('Medical Examinations'!F1374),FALSE)</f>
        <v>Yes</v>
      </c>
      <c r="H1375" s="11">
        <f>VLOOKUP($A1375,'Medical Examinations'!$A:$J,COLUMN('Medical Examinations'!G1374),FALSE)</f>
        <v>1</v>
      </c>
      <c r="I1375" s="11" t="str">
        <f>VLOOKUP($A1375,'Medical Examinations'!$A:$J,COLUMN('Medical Examinations'!H1374),FALSE)</f>
        <v>No</v>
      </c>
      <c r="J1375" s="11" t="str">
        <f>VLOOKUP($A1375,'Medical Examinations'!$A:$J,COLUMN('Medical Examinations'!I1374),FALSE)</f>
        <v>Obesity</v>
      </c>
      <c r="K1375" s="11" t="str">
        <f>VLOOKUP($A1375,'Medical Examinations'!$A:$J,COLUMN('Medical Examinations'!J1374),FALSE)</f>
        <v>Prediabetes</v>
      </c>
      <c r="L1375" s="27">
        <f>VLOOKUP($A1375,'Hospitalisation Details'!$A:$K,COLUMN('Hospitalisation Details'!J1374),FALSE)</f>
        <v>35766</v>
      </c>
      <c r="M1375" s="28">
        <f>VLOOKUP($A1375,'Hospitalisation Details'!$A:$K,COLUMN('Hospitalisation Details'!F1374),FALSE)</f>
        <v>7803.77</v>
      </c>
      <c r="N1375" s="28" t="str">
        <f>VLOOKUP($A1375,'Hospitalisation Details'!$A:$K,COLUMN('Hospitalisation Details'!G1374),FALSE)</f>
        <v>Tier - 2</v>
      </c>
      <c r="O1375" s="28" t="str">
        <f>VLOOKUP($A1375,'Hospitalisation Details'!$A:$K,COLUMN('Hospitalisation Details'!H1374),FALSE)</f>
        <v>Tier - 3</v>
      </c>
      <c r="P1375" s="28" t="str">
        <f>VLOOKUP($A1375,'Hospitalisation Details'!$A:$K,COLUMN('Hospitalisation Details'!I1374),FALSE)</f>
        <v>R1012</v>
      </c>
      <c r="Q1375" s="29">
        <f>VLOOKUP($A1375,'Hospitalisation Details'!$A:$K,COLUMN('Hospitalisation Details'!K1374),FALSE)</f>
        <v>25</v>
      </c>
    </row>
    <row r="1376" spans="1:17" ht="15.75" customHeight="1" x14ac:dyDescent="0.35">
      <c r="A1376" s="26" t="s">
        <v>1414</v>
      </c>
      <c r="B1376" s="11" t="str">
        <f>VLOOKUP(A1376,'Customer Names'!A:E,COLUMN('Customer Names'!D1375),FALSE)</f>
        <v>Mrs. Colleen</v>
      </c>
      <c r="C1376" s="11">
        <f>VLOOKUP($A1376,'Medical Examinations'!$A:$J,COLUMN('Medical Examinations'!B1375),FALSE)</f>
        <v>40.76</v>
      </c>
      <c r="D1376" s="11">
        <f>VLOOKUP($A1376,'Medical Examinations'!$A:$J,COLUMN('Medical Examinations'!C1375),FALSE)</f>
        <v>5.28</v>
      </c>
      <c r="E1376" s="11" t="str">
        <f>VLOOKUP($A1376,'Medical Examinations'!$A:$J,COLUMN('Medical Examinations'!D1375),FALSE)</f>
        <v>No</v>
      </c>
      <c r="F1376" s="11" t="str">
        <f>VLOOKUP($A1376,'Medical Examinations'!$A:$J,COLUMN('Medical Examinations'!E1375),FALSE)</f>
        <v>No</v>
      </c>
      <c r="G1376" s="11" t="str">
        <f>VLOOKUP($A1376,'Medical Examinations'!$A:$J,COLUMN('Medical Examinations'!F1375),FALSE)</f>
        <v>No</v>
      </c>
      <c r="H1376" s="11">
        <f>VLOOKUP($A1376,'Medical Examinations'!$A:$J,COLUMN('Medical Examinations'!G1375),FALSE)</f>
        <v>0</v>
      </c>
      <c r="I1376" s="11" t="str">
        <f>VLOOKUP($A1376,'Medical Examinations'!$A:$J,COLUMN('Medical Examinations'!H1375),FALSE)</f>
        <v>No</v>
      </c>
      <c r="J1376" s="11" t="str">
        <f>VLOOKUP($A1376,'Medical Examinations'!$A:$J,COLUMN('Medical Examinations'!I1375),FALSE)</f>
        <v>Obesity</v>
      </c>
      <c r="K1376" s="11" t="str">
        <f>VLOOKUP($A1376,'Medical Examinations'!$A:$J,COLUMN('Medical Examinations'!J1375),FALSE)</f>
        <v>Normal</v>
      </c>
      <c r="L1376" s="27">
        <f>VLOOKUP($A1376,'Hospitalisation Details'!$A:$K,COLUMN('Hospitalisation Details'!J1375),FALSE)</f>
        <v>36519</v>
      </c>
      <c r="M1376" s="28">
        <f>VLOOKUP($A1376,'Hospitalisation Details'!$A:$K,COLUMN('Hospitalisation Details'!F1375),FALSE)</f>
        <v>7794.68</v>
      </c>
      <c r="N1376" s="28" t="str">
        <f>VLOOKUP($A1376,'Hospitalisation Details'!$A:$K,COLUMN('Hospitalisation Details'!G1375),FALSE)</f>
        <v>Tier - 2</v>
      </c>
      <c r="O1376" s="28" t="str">
        <f>VLOOKUP($A1376,'Hospitalisation Details'!$A:$K,COLUMN('Hospitalisation Details'!H1375),FALSE)</f>
        <v>Tier - 2</v>
      </c>
      <c r="P1376" s="28" t="str">
        <f>VLOOKUP($A1376,'Hospitalisation Details'!$A:$K,COLUMN('Hospitalisation Details'!I1375),FALSE)</f>
        <v>R1026</v>
      </c>
      <c r="Q1376" s="29">
        <f>VLOOKUP($A1376,'Hospitalisation Details'!$A:$K,COLUMN('Hospitalisation Details'!K1375),FALSE)</f>
        <v>23</v>
      </c>
    </row>
    <row r="1377" spans="1:17" ht="15.75" customHeight="1" x14ac:dyDescent="0.35">
      <c r="A1377" s="26" t="s">
        <v>1415</v>
      </c>
      <c r="B1377" s="11" t="str">
        <f>VLOOKUP(A1377,'Customer Names'!A:E,COLUMN('Customer Names'!D1376),FALSE)</f>
        <v>Mr. Charlie</v>
      </c>
      <c r="C1377" s="11">
        <f>VLOOKUP($A1377,'Medical Examinations'!$A:$J,COLUMN('Medical Examinations'!B1376),FALSE)</f>
        <v>29.7</v>
      </c>
      <c r="D1377" s="11">
        <f>VLOOKUP($A1377,'Medical Examinations'!$A:$J,COLUMN('Medical Examinations'!C1376),FALSE)</f>
        <v>7.03</v>
      </c>
      <c r="E1377" s="11" t="str">
        <f>VLOOKUP($A1377,'Medical Examinations'!$A:$J,COLUMN('Medical Examinations'!D1376),FALSE)</f>
        <v>No</v>
      </c>
      <c r="F1377" s="11" t="str">
        <f>VLOOKUP($A1377,'Medical Examinations'!$A:$J,COLUMN('Medical Examinations'!E1376),FALSE)</f>
        <v>No</v>
      </c>
      <c r="G1377" s="11" t="str">
        <f>VLOOKUP($A1377,'Medical Examinations'!$A:$J,COLUMN('Medical Examinations'!F1376),FALSE)</f>
        <v>No</v>
      </c>
      <c r="H1377" s="11">
        <f>VLOOKUP($A1377,'Medical Examinations'!$A:$J,COLUMN('Medical Examinations'!G1376),FALSE)</f>
        <v>0</v>
      </c>
      <c r="I1377" s="11" t="str">
        <f>VLOOKUP($A1377,'Medical Examinations'!$A:$J,COLUMN('Medical Examinations'!H1376),FALSE)</f>
        <v>No</v>
      </c>
      <c r="J1377" s="11" t="str">
        <f>VLOOKUP($A1377,'Medical Examinations'!$A:$J,COLUMN('Medical Examinations'!I1376),FALSE)</f>
        <v>Overweight</v>
      </c>
      <c r="K1377" s="11" t="str">
        <f>VLOOKUP($A1377,'Medical Examinations'!$A:$J,COLUMN('Medical Examinations'!J1376),FALSE)</f>
        <v>Diabetes</v>
      </c>
      <c r="L1377" s="27">
        <f>VLOOKUP($A1377,'Hospitalisation Details'!$A:$K,COLUMN('Hospitalisation Details'!J1376),FALSE)</f>
        <v>27369</v>
      </c>
      <c r="M1377" s="28">
        <f>VLOOKUP($A1377,'Hospitalisation Details'!$A:$K,COLUMN('Hospitalisation Details'!F1376),FALSE)</f>
        <v>7789.64</v>
      </c>
      <c r="N1377" s="28" t="str">
        <f>VLOOKUP($A1377,'Hospitalisation Details'!$A:$K,COLUMN('Hospitalisation Details'!G1376),FALSE)</f>
        <v>Tier - 1</v>
      </c>
      <c r="O1377" s="28" t="str">
        <f>VLOOKUP($A1377,'Hospitalisation Details'!$A:$K,COLUMN('Hospitalisation Details'!H1376),FALSE)</f>
        <v>Tier - 3</v>
      </c>
      <c r="P1377" s="28" t="str">
        <f>VLOOKUP($A1377,'Hospitalisation Details'!$A:$K,COLUMN('Hospitalisation Details'!I1376),FALSE)</f>
        <v>R1013</v>
      </c>
      <c r="Q1377" s="29">
        <f>VLOOKUP($A1377,'Hospitalisation Details'!$A:$K,COLUMN('Hospitalisation Details'!K1376),FALSE)</f>
        <v>48</v>
      </c>
    </row>
    <row r="1378" spans="1:17" ht="15.75" customHeight="1" x14ac:dyDescent="0.35">
      <c r="A1378" s="26" t="s">
        <v>1416</v>
      </c>
      <c r="B1378" s="11" t="str">
        <f>VLOOKUP(A1378,'Customer Names'!A:E,COLUMN('Customer Names'!D1377),FALSE)</f>
        <v>Mr. Rick</v>
      </c>
      <c r="C1378" s="11">
        <f>VLOOKUP($A1378,'Medical Examinations'!$A:$J,COLUMN('Medical Examinations'!B1377),FALSE)</f>
        <v>40.58</v>
      </c>
      <c r="D1378" s="11">
        <f>VLOOKUP($A1378,'Medical Examinations'!$A:$J,COLUMN('Medical Examinations'!C1377),FALSE)</f>
        <v>5.32</v>
      </c>
      <c r="E1378" s="11" t="str">
        <f>VLOOKUP($A1378,'Medical Examinations'!$A:$J,COLUMN('Medical Examinations'!D1377),FALSE)</f>
        <v>Yes</v>
      </c>
      <c r="F1378" s="11" t="str">
        <f>VLOOKUP($A1378,'Medical Examinations'!$A:$J,COLUMN('Medical Examinations'!E1377),FALSE)</f>
        <v>No</v>
      </c>
      <c r="G1378" s="11" t="str">
        <f>VLOOKUP($A1378,'Medical Examinations'!$A:$J,COLUMN('Medical Examinations'!F1377),FALSE)</f>
        <v>Yes</v>
      </c>
      <c r="H1378" s="11">
        <f>VLOOKUP($A1378,'Medical Examinations'!$A:$J,COLUMN('Medical Examinations'!G1377),FALSE)</f>
        <v>1</v>
      </c>
      <c r="I1378" s="11" t="str">
        <f>VLOOKUP($A1378,'Medical Examinations'!$A:$J,COLUMN('Medical Examinations'!H1377),FALSE)</f>
        <v>No</v>
      </c>
      <c r="J1378" s="11" t="str">
        <f>VLOOKUP($A1378,'Medical Examinations'!$A:$J,COLUMN('Medical Examinations'!I1377),FALSE)</f>
        <v>Obesity</v>
      </c>
      <c r="K1378" s="11" t="str">
        <f>VLOOKUP($A1378,'Medical Examinations'!$A:$J,COLUMN('Medical Examinations'!J1377),FALSE)</f>
        <v>Normal</v>
      </c>
      <c r="L1378" s="27">
        <f>VLOOKUP($A1378,'Hospitalisation Details'!$A:$K,COLUMN('Hospitalisation Details'!J1377),FALSE)</f>
        <v>35785</v>
      </c>
      <c r="M1378" s="28">
        <f>VLOOKUP($A1378,'Hospitalisation Details'!$A:$K,COLUMN('Hospitalisation Details'!F1377),FALSE)</f>
        <v>7763.06</v>
      </c>
      <c r="N1378" s="28" t="str">
        <f>VLOOKUP($A1378,'Hospitalisation Details'!$A:$K,COLUMN('Hospitalisation Details'!G1377),FALSE)</f>
        <v>Tier - 2</v>
      </c>
      <c r="O1378" s="28" t="str">
        <f>VLOOKUP($A1378,'Hospitalisation Details'!$A:$K,COLUMN('Hospitalisation Details'!H1377),FALSE)</f>
        <v>Tier - 1</v>
      </c>
      <c r="P1378" s="28" t="str">
        <f>VLOOKUP($A1378,'Hospitalisation Details'!$A:$K,COLUMN('Hospitalisation Details'!I1377),FALSE)</f>
        <v>R1012</v>
      </c>
      <c r="Q1378" s="29">
        <f>VLOOKUP($A1378,'Hospitalisation Details'!$A:$K,COLUMN('Hospitalisation Details'!K1377),FALSE)</f>
        <v>25</v>
      </c>
    </row>
    <row r="1379" spans="1:17" ht="15.75" customHeight="1" x14ac:dyDescent="0.35">
      <c r="A1379" s="26" t="s">
        <v>1417</v>
      </c>
      <c r="B1379" s="11" t="str">
        <f>VLOOKUP(A1379,'Customer Names'!A:E,COLUMN('Customer Names'!D1378),FALSE)</f>
        <v>Ms. Lauren</v>
      </c>
      <c r="C1379" s="11">
        <f>VLOOKUP($A1379,'Medical Examinations'!$A:$J,COLUMN('Medical Examinations'!B1378),FALSE)</f>
        <v>33.06</v>
      </c>
      <c r="D1379" s="11">
        <f>VLOOKUP($A1379,'Medical Examinations'!$A:$J,COLUMN('Medical Examinations'!C1378),FALSE)</f>
        <v>9.59</v>
      </c>
      <c r="E1379" s="11" t="str">
        <f>VLOOKUP($A1379,'Medical Examinations'!$A:$J,COLUMN('Medical Examinations'!D1378),FALSE)</f>
        <v>Yes</v>
      </c>
      <c r="F1379" s="11" t="str">
        <f>VLOOKUP($A1379,'Medical Examinations'!$A:$J,COLUMN('Medical Examinations'!E1378),FALSE)</f>
        <v>No</v>
      </c>
      <c r="G1379" s="11" t="str">
        <f>VLOOKUP($A1379,'Medical Examinations'!$A:$J,COLUMN('Medical Examinations'!F1378),FALSE)</f>
        <v>No</v>
      </c>
      <c r="H1379" s="11">
        <f>VLOOKUP($A1379,'Medical Examinations'!$A:$J,COLUMN('Medical Examinations'!G1378),FALSE)</f>
        <v>0</v>
      </c>
      <c r="I1379" s="11" t="str">
        <f>VLOOKUP($A1379,'Medical Examinations'!$A:$J,COLUMN('Medical Examinations'!H1378),FALSE)</f>
        <v>No</v>
      </c>
      <c r="J1379" s="11" t="str">
        <f>VLOOKUP($A1379,'Medical Examinations'!$A:$J,COLUMN('Medical Examinations'!I1378),FALSE)</f>
        <v>Obesity</v>
      </c>
      <c r="K1379" s="11" t="str">
        <f>VLOOKUP($A1379,'Medical Examinations'!$A:$J,COLUMN('Medical Examinations'!J1378),FALSE)</f>
        <v>Diabetes</v>
      </c>
      <c r="L1379" s="27">
        <f>VLOOKUP($A1379,'Hospitalisation Details'!$A:$K,COLUMN('Hospitalisation Details'!J1378),FALSE)</f>
        <v>29767</v>
      </c>
      <c r="M1379" s="28">
        <f>VLOOKUP($A1379,'Hospitalisation Details'!$A:$K,COLUMN('Hospitalisation Details'!F1378),FALSE)</f>
        <v>7749.16</v>
      </c>
      <c r="N1379" s="28" t="str">
        <f>VLOOKUP($A1379,'Hospitalisation Details'!$A:$K,COLUMN('Hospitalisation Details'!G1378),FALSE)</f>
        <v>Tier - 2</v>
      </c>
      <c r="O1379" s="28" t="str">
        <f>VLOOKUP($A1379,'Hospitalisation Details'!$A:$K,COLUMN('Hospitalisation Details'!H1378),FALSE)</f>
        <v>Tier - 1</v>
      </c>
      <c r="P1379" s="28" t="str">
        <f>VLOOKUP($A1379,'Hospitalisation Details'!$A:$K,COLUMN('Hospitalisation Details'!I1378),FALSE)</f>
        <v>R1012</v>
      </c>
      <c r="Q1379" s="29">
        <f>VLOOKUP($A1379,'Hospitalisation Details'!$A:$K,COLUMN('Hospitalisation Details'!K1378),FALSE)</f>
        <v>41</v>
      </c>
    </row>
    <row r="1380" spans="1:17" ht="15.75" customHeight="1" x14ac:dyDescent="0.35">
      <c r="A1380" s="26" t="s">
        <v>1418</v>
      </c>
      <c r="B1380" s="11" t="str">
        <f>VLOOKUP(A1380,'Customer Names'!A:E,COLUMN('Customer Names'!D1379),FALSE)</f>
        <v>Mr. Daniel</v>
      </c>
      <c r="C1380" s="11">
        <f>VLOOKUP($A1380,'Medical Examinations'!$A:$J,COLUMN('Medical Examinations'!B1379),FALSE)</f>
        <v>26.62</v>
      </c>
      <c r="D1380" s="11">
        <f>VLOOKUP($A1380,'Medical Examinations'!$A:$J,COLUMN('Medical Examinations'!C1379),FALSE)</f>
        <v>6.15</v>
      </c>
      <c r="E1380" s="11" t="str">
        <f>VLOOKUP($A1380,'Medical Examinations'!$A:$J,COLUMN('Medical Examinations'!D1379),FALSE)</f>
        <v>Yes</v>
      </c>
      <c r="F1380" s="11" t="str">
        <f>VLOOKUP($A1380,'Medical Examinations'!$A:$J,COLUMN('Medical Examinations'!E1379),FALSE)</f>
        <v>No</v>
      </c>
      <c r="G1380" s="11" t="str">
        <f>VLOOKUP($A1380,'Medical Examinations'!$A:$J,COLUMN('Medical Examinations'!F1379),FALSE)</f>
        <v>No</v>
      </c>
      <c r="H1380" s="11">
        <f>VLOOKUP($A1380,'Medical Examinations'!$A:$J,COLUMN('Medical Examinations'!G1379),FALSE)</f>
        <v>0</v>
      </c>
      <c r="I1380" s="11" t="str">
        <f>VLOOKUP($A1380,'Medical Examinations'!$A:$J,COLUMN('Medical Examinations'!H1379),FALSE)</f>
        <v>No</v>
      </c>
      <c r="J1380" s="11" t="str">
        <f>VLOOKUP($A1380,'Medical Examinations'!$A:$J,COLUMN('Medical Examinations'!I1379),FALSE)</f>
        <v>Overweight</v>
      </c>
      <c r="K1380" s="11" t="str">
        <f>VLOOKUP($A1380,'Medical Examinations'!$A:$J,COLUMN('Medical Examinations'!J1379),FALSE)</f>
        <v>Prediabetes</v>
      </c>
      <c r="L1380" s="27">
        <f>VLOOKUP($A1380,'Hospitalisation Details'!$A:$K,COLUMN('Hospitalisation Details'!J1379),FALSE)</f>
        <v>28106</v>
      </c>
      <c r="M1380" s="28">
        <f>VLOOKUP($A1380,'Hospitalisation Details'!$A:$K,COLUMN('Hospitalisation Details'!F1379),FALSE)</f>
        <v>7742.11</v>
      </c>
      <c r="N1380" s="28" t="str">
        <f>VLOOKUP($A1380,'Hospitalisation Details'!$A:$K,COLUMN('Hospitalisation Details'!G1379),FALSE)</f>
        <v>Tier - 3</v>
      </c>
      <c r="O1380" s="28" t="str">
        <f>VLOOKUP($A1380,'Hospitalisation Details'!$A:$K,COLUMN('Hospitalisation Details'!H1379),FALSE)</f>
        <v>Tier - 2</v>
      </c>
      <c r="P1380" s="28" t="str">
        <f>VLOOKUP($A1380,'Hospitalisation Details'!$A:$K,COLUMN('Hospitalisation Details'!I1379),FALSE)</f>
        <v>R1013</v>
      </c>
      <c r="Q1380" s="29">
        <f>VLOOKUP($A1380,'Hospitalisation Details'!$A:$K,COLUMN('Hospitalisation Details'!K1379),FALSE)</f>
        <v>46</v>
      </c>
    </row>
    <row r="1381" spans="1:17" ht="15.75" customHeight="1" x14ac:dyDescent="0.35">
      <c r="A1381" s="26" t="s">
        <v>1419</v>
      </c>
      <c r="B1381" s="11" t="str">
        <f>VLOOKUP(A1381,'Customer Names'!A:E,COLUMN('Customer Names'!D1380),FALSE)</f>
        <v>Mr. Jaime</v>
      </c>
      <c r="C1381" s="11">
        <f>VLOOKUP($A1381,'Medical Examinations'!$A:$J,COLUMN('Medical Examinations'!B1380),FALSE)</f>
        <v>37.1</v>
      </c>
      <c r="D1381" s="11">
        <f>VLOOKUP($A1381,'Medical Examinations'!$A:$J,COLUMN('Medical Examinations'!C1380),FALSE)</f>
        <v>11.08</v>
      </c>
      <c r="E1381" s="11" t="str">
        <f>VLOOKUP($A1381,'Medical Examinations'!$A:$J,COLUMN('Medical Examinations'!D1380),FALSE)</f>
        <v>No</v>
      </c>
      <c r="F1381" s="11" t="str">
        <f>VLOOKUP($A1381,'Medical Examinations'!$A:$J,COLUMN('Medical Examinations'!E1380),FALSE)</f>
        <v>No</v>
      </c>
      <c r="G1381" s="11" t="str">
        <f>VLOOKUP($A1381,'Medical Examinations'!$A:$J,COLUMN('Medical Examinations'!F1380),FALSE)</f>
        <v>No</v>
      </c>
      <c r="H1381" s="11">
        <f>VLOOKUP($A1381,'Medical Examinations'!$A:$J,COLUMN('Medical Examinations'!G1380),FALSE)</f>
        <v>0</v>
      </c>
      <c r="I1381" s="11" t="str">
        <f>VLOOKUP($A1381,'Medical Examinations'!$A:$J,COLUMN('Medical Examinations'!H1380),FALSE)</f>
        <v>No</v>
      </c>
      <c r="J1381" s="11" t="str">
        <f>VLOOKUP($A1381,'Medical Examinations'!$A:$J,COLUMN('Medical Examinations'!I1380),FALSE)</f>
        <v>Obesity</v>
      </c>
      <c r="K1381" s="11" t="str">
        <f>VLOOKUP($A1381,'Medical Examinations'!$A:$J,COLUMN('Medical Examinations'!J1380),FALSE)</f>
        <v>Diabetes</v>
      </c>
      <c r="L1381" s="27">
        <f>VLOOKUP($A1381,'Hospitalisation Details'!$A:$K,COLUMN('Hospitalisation Details'!J1380),FALSE)</f>
        <v>28737</v>
      </c>
      <c r="M1381" s="28">
        <f>VLOOKUP($A1381,'Hospitalisation Details'!$A:$K,COLUMN('Hospitalisation Details'!F1380),FALSE)</f>
        <v>7740.34</v>
      </c>
      <c r="N1381" s="28" t="str">
        <f>VLOOKUP($A1381,'Hospitalisation Details'!$A:$K,COLUMN('Hospitalisation Details'!G1380),FALSE)</f>
        <v>Tier - 1</v>
      </c>
      <c r="O1381" s="28" t="str">
        <f>VLOOKUP($A1381,'Hospitalisation Details'!$A:$K,COLUMN('Hospitalisation Details'!H1380),FALSE)</f>
        <v>Tier - 1</v>
      </c>
      <c r="P1381" s="28" t="str">
        <f>VLOOKUP($A1381,'Hospitalisation Details'!$A:$K,COLUMN('Hospitalisation Details'!I1380),FALSE)</f>
        <v>R1011</v>
      </c>
      <c r="Q1381" s="29">
        <f>VLOOKUP($A1381,'Hospitalisation Details'!$A:$K,COLUMN('Hospitalisation Details'!K1380),FALSE)</f>
        <v>44</v>
      </c>
    </row>
    <row r="1382" spans="1:17" ht="15.75" customHeight="1" x14ac:dyDescent="0.35">
      <c r="A1382" s="26" t="s">
        <v>1420</v>
      </c>
      <c r="B1382" s="11" t="str">
        <f>VLOOKUP(A1382,'Customer Names'!A:E,COLUMN('Customer Names'!D1381),FALSE)</f>
        <v>Mr. Erik</v>
      </c>
      <c r="C1382" s="11">
        <f>VLOOKUP($A1382,'Medical Examinations'!$A:$J,COLUMN('Medical Examinations'!B1381),FALSE)</f>
        <v>18.28</v>
      </c>
      <c r="D1382" s="11">
        <f>VLOOKUP($A1382,'Medical Examinations'!$A:$J,COLUMN('Medical Examinations'!C1381),FALSE)</f>
        <v>7.95</v>
      </c>
      <c r="E1382" s="11" t="str">
        <f>VLOOKUP($A1382,'Medical Examinations'!$A:$J,COLUMN('Medical Examinations'!D1381),FALSE)</f>
        <v>No</v>
      </c>
      <c r="F1382" s="11" t="str">
        <f>VLOOKUP($A1382,'Medical Examinations'!$A:$J,COLUMN('Medical Examinations'!E1381),FALSE)</f>
        <v>No</v>
      </c>
      <c r="G1382" s="11" t="str">
        <f>VLOOKUP($A1382,'Medical Examinations'!$A:$J,COLUMN('Medical Examinations'!F1381),FALSE)</f>
        <v>No</v>
      </c>
      <c r="H1382" s="11">
        <f>VLOOKUP($A1382,'Medical Examinations'!$A:$J,COLUMN('Medical Examinations'!G1381),FALSE)</f>
        <v>0</v>
      </c>
      <c r="I1382" s="11" t="str">
        <f>VLOOKUP($A1382,'Medical Examinations'!$A:$J,COLUMN('Medical Examinations'!H1381),FALSE)</f>
        <v>No</v>
      </c>
      <c r="J1382" s="11" t="str">
        <f>VLOOKUP($A1382,'Medical Examinations'!$A:$J,COLUMN('Medical Examinations'!I1381),FALSE)</f>
        <v>Underweight</v>
      </c>
      <c r="K1382" s="11" t="str">
        <f>VLOOKUP($A1382,'Medical Examinations'!$A:$J,COLUMN('Medical Examinations'!J1381),FALSE)</f>
        <v>Diabetes</v>
      </c>
      <c r="L1382" s="27">
        <f>VLOOKUP($A1382,'Hospitalisation Details'!$A:$K,COLUMN('Hospitalisation Details'!J1381),FALSE)</f>
        <v>23941</v>
      </c>
      <c r="M1382" s="28">
        <f>VLOOKUP($A1382,'Hospitalisation Details'!$A:$K,COLUMN('Hospitalisation Details'!F1381),FALSE)</f>
        <v>7736.39</v>
      </c>
      <c r="N1382" s="28" t="str">
        <f>VLOOKUP($A1382,'Hospitalisation Details'!$A:$K,COLUMN('Hospitalisation Details'!G1381),FALSE)</f>
        <v>Tier - 3</v>
      </c>
      <c r="O1382" s="28" t="str">
        <f>VLOOKUP($A1382,'Hospitalisation Details'!$A:$K,COLUMN('Hospitalisation Details'!H1381),FALSE)</f>
        <v>Tier - 2</v>
      </c>
      <c r="P1382" s="28" t="str">
        <f>VLOOKUP($A1382,'Hospitalisation Details'!$A:$K,COLUMN('Hospitalisation Details'!I1381),FALSE)</f>
        <v>R1013</v>
      </c>
      <c r="Q1382" s="29">
        <f>VLOOKUP($A1382,'Hospitalisation Details'!$A:$K,COLUMN('Hospitalisation Details'!K1381),FALSE)</f>
        <v>57</v>
      </c>
    </row>
    <row r="1383" spans="1:17" ht="15.75" customHeight="1" x14ac:dyDescent="0.35">
      <c r="A1383" s="26" t="s">
        <v>1421</v>
      </c>
      <c r="B1383" s="11" t="str">
        <f>VLOOKUP(A1383,'Customer Names'!A:E,COLUMN('Customer Names'!D1382),FALSE)</f>
        <v>Ms. Katie</v>
      </c>
      <c r="C1383" s="11">
        <f>VLOOKUP($A1383,'Medical Examinations'!$A:$J,COLUMN('Medical Examinations'!B1382),FALSE)</f>
        <v>35.814999999999998</v>
      </c>
      <c r="D1383" s="11">
        <f>VLOOKUP($A1383,'Medical Examinations'!$A:$J,COLUMN('Medical Examinations'!C1382),FALSE)</f>
        <v>6.23</v>
      </c>
      <c r="E1383" s="11" t="str">
        <f>VLOOKUP($A1383,'Medical Examinations'!$A:$J,COLUMN('Medical Examinations'!D1382),FALSE)</f>
        <v>No</v>
      </c>
      <c r="F1383" s="11" t="str">
        <f>VLOOKUP($A1383,'Medical Examinations'!$A:$J,COLUMN('Medical Examinations'!E1382),FALSE)</f>
        <v>No</v>
      </c>
      <c r="G1383" s="11" t="str">
        <f>VLOOKUP($A1383,'Medical Examinations'!$A:$J,COLUMN('Medical Examinations'!F1382),FALSE)</f>
        <v>No</v>
      </c>
      <c r="H1383" s="11">
        <f>VLOOKUP($A1383,'Medical Examinations'!$A:$J,COLUMN('Medical Examinations'!G1382),FALSE)</f>
        <v>0</v>
      </c>
      <c r="I1383" s="11" t="str">
        <f>VLOOKUP($A1383,'Medical Examinations'!$A:$J,COLUMN('Medical Examinations'!H1382),FALSE)</f>
        <v>No</v>
      </c>
      <c r="J1383" s="11" t="str">
        <f>VLOOKUP($A1383,'Medical Examinations'!$A:$J,COLUMN('Medical Examinations'!I1382),FALSE)</f>
        <v>Obesity</v>
      </c>
      <c r="K1383" s="11" t="str">
        <f>VLOOKUP($A1383,'Medical Examinations'!$A:$J,COLUMN('Medical Examinations'!J1382),FALSE)</f>
        <v>Prediabetes</v>
      </c>
      <c r="L1383" s="27">
        <f>VLOOKUP($A1383,'Hospitalisation Details'!$A:$K,COLUMN('Hospitalisation Details'!J1382),FALSE)</f>
        <v>28366</v>
      </c>
      <c r="M1383" s="28">
        <f>VLOOKUP($A1383,'Hospitalisation Details'!$A:$K,COLUMN('Hospitalisation Details'!F1382),FALSE)</f>
        <v>7731.86</v>
      </c>
      <c r="N1383" s="28" t="str">
        <f>VLOOKUP($A1383,'Hospitalisation Details'!$A:$K,COLUMN('Hospitalisation Details'!G1382),FALSE)</f>
        <v>Tier - 2</v>
      </c>
      <c r="O1383" s="28" t="str">
        <f>VLOOKUP($A1383,'Hospitalisation Details'!$A:$K,COLUMN('Hospitalisation Details'!H1382),FALSE)</f>
        <v>Tier - 3</v>
      </c>
      <c r="P1383" s="28" t="str">
        <f>VLOOKUP($A1383,'Hospitalisation Details'!$A:$K,COLUMN('Hospitalisation Details'!I1382),FALSE)</f>
        <v>R1012</v>
      </c>
      <c r="Q1383" s="29">
        <f>VLOOKUP($A1383,'Hospitalisation Details'!$A:$K,COLUMN('Hospitalisation Details'!K1382),FALSE)</f>
        <v>45</v>
      </c>
    </row>
    <row r="1384" spans="1:17" ht="15.75" customHeight="1" x14ac:dyDescent="0.35">
      <c r="A1384" s="26" t="s">
        <v>1422</v>
      </c>
      <c r="B1384" s="11" t="str">
        <f>VLOOKUP(A1384,'Customer Names'!A:E,COLUMN('Customer Names'!D1383),FALSE)</f>
        <v>Mr. Thomas</v>
      </c>
      <c r="C1384" s="11">
        <f>VLOOKUP($A1384,'Medical Examinations'!$A:$J,COLUMN('Medical Examinations'!B1383),FALSE)</f>
        <v>30.69</v>
      </c>
      <c r="D1384" s="11">
        <f>VLOOKUP($A1384,'Medical Examinations'!$A:$J,COLUMN('Medical Examinations'!C1383),FALSE)</f>
        <v>6.5</v>
      </c>
      <c r="E1384" s="11" t="str">
        <f>VLOOKUP($A1384,'Medical Examinations'!$A:$J,COLUMN('Medical Examinations'!D1383),FALSE)</f>
        <v>No</v>
      </c>
      <c r="F1384" s="11" t="str">
        <f>VLOOKUP($A1384,'Medical Examinations'!$A:$J,COLUMN('Medical Examinations'!E1383),FALSE)</f>
        <v>No</v>
      </c>
      <c r="G1384" s="11" t="str">
        <f>VLOOKUP($A1384,'Medical Examinations'!$A:$J,COLUMN('Medical Examinations'!F1383),FALSE)</f>
        <v>No</v>
      </c>
      <c r="H1384" s="11">
        <f>VLOOKUP($A1384,'Medical Examinations'!$A:$J,COLUMN('Medical Examinations'!G1383),FALSE)</f>
        <v>0</v>
      </c>
      <c r="I1384" s="11" t="str">
        <f>VLOOKUP($A1384,'Medical Examinations'!$A:$J,COLUMN('Medical Examinations'!H1383),FALSE)</f>
        <v>No</v>
      </c>
      <c r="J1384" s="11" t="str">
        <f>VLOOKUP($A1384,'Medical Examinations'!$A:$J,COLUMN('Medical Examinations'!I1383),FALSE)</f>
        <v>Obesity</v>
      </c>
      <c r="K1384" s="11" t="str">
        <f>VLOOKUP($A1384,'Medical Examinations'!$A:$J,COLUMN('Medical Examinations'!J1383),FALSE)</f>
        <v>Diabetes</v>
      </c>
      <c r="L1384" s="27">
        <f>VLOOKUP($A1384,'Hospitalisation Details'!$A:$K,COLUMN('Hospitalisation Details'!J1383),FALSE)</f>
        <v>28828</v>
      </c>
      <c r="M1384" s="28">
        <f>VLOOKUP($A1384,'Hospitalisation Details'!$A:$K,COLUMN('Hospitalisation Details'!F1383),FALSE)</f>
        <v>7731.43</v>
      </c>
      <c r="N1384" s="28" t="str">
        <f>VLOOKUP($A1384,'Hospitalisation Details'!$A:$K,COLUMN('Hospitalisation Details'!G1383),FALSE)</f>
        <v>Tier - 3</v>
      </c>
      <c r="O1384" s="28" t="str">
        <f>VLOOKUP($A1384,'Hospitalisation Details'!$A:$K,COLUMN('Hospitalisation Details'!H1383),FALSE)</f>
        <v>Tier - 2</v>
      </c>
      <c r="P1384" s="28" t="str">
        <f>VLOOKUP($A1384,'Hospitalisation Details'!$A:$K,COLUMN('Hospitalisation Details'!I1383),FALSE)</f>
        <v>R1013</v>
      </c>
      <c r="Q1384" s="29">
        <f>VLOOKUP($A1384,'Hospitalisation Details'!$A:$K,COLUMN('Hospitalisation Details'!K1383),FALSE)</f>
        <v>44</v>
      </c>
    </row>
    <row r="1385" spans="1:17" ht="15.75" customHeight="1" x14ac:dyDescent="0.35">
      <c r="A1385" s="26" t="s">
        <v>1423</v>
      </c>
      <c r="B1385" s="11" t="str">
        <f>VLOOKUP(A1385,'Customer Names'!A:E,COLUMN('Customer Names'!D1384),FALSE)</f>
        <v>Mr. Jean-Marc</v>
      </c>
      <c r="C1385" s="11">
        <f>VLOOKUP($A1385,'Medical Examinations'!$A:$J,COLUMN('Medical Examinations'!B1384),FALSE)</f>
        <v>26.125</v>
      </c>
      <c r="D1385" s="11">
        <f>VLOOKUP($A1385,'Medical Examinations'!$A:$J,COLUMN('Medical Examinations'!C1384),FALSE)</f>
        <v>5.22</v>
      </c>
      <c r="E1385" s="11" t="str">
        <f>VLOOKUP($A1385,'Medical Examinations'!$A:$J,COLUMN('Medical Examinations'!D1384),FALSE)</f>
        <v>No</v>
      </c>
      <c r="F1385" s="11" t="str">
        <f>VLOOKUP($A1385,'Medical Examinations'!$A:$J,COLUMN('Medical Examinations'!E1384),FALSE)</f>
        <v>No</v>
      </c>
      <c r="G1385" s="11" t="str">
        <f>VLOOKUP($A1385,'Medical Examinations'!$A:$J,COLUMN('Medical Examinations'!F1384),FALSE)</f>
        <v>No</v>
      </c>
      <c r="H1385" s="11">
        <f>VLOOKUP($A1385,'Medical Examinations'!$A:$J,COLUMN('Medical Examinations'!G1384),FALSE)</f>
        <v>0</v>
      </c>
      <c r="I1385" s="11" t="str">
        <f>VLOOKUP($A1385,'Medical Examinations'!$A:$J,COLUMN('Medical Examinations'!H1384),FALSE)</f>
        <v>No</v>
      </c>
      <c r="J1385" s="11" t="str">
        <f>VLOOKUP($A1385,'Medical Examinations'!$A:$J,COLUMN('Medical Examinations'!I1384),FALSE)</f>
        <v>Overweight</v>
      </c>
      <c r="K1385" s="11" t="str">
        <f>VLOOKUP($A1385,'Medical Examinations'!$A:$J,COLUMN('Medical Examinations'!J1384),FALSE)</f>
        <v>Normal</v>
      </c>
      <c r="L1385" s="27">
        <f>VLOOKUP($A1385,'Hospitalisation Details'!$A:$K,COLUMN('Hospitalisation Details'!J1384),FALSE)</f>
        <v>29474</v>
      </c>
      <c r="M1385" s="28">
        <f>VLOOKUP($A1385,'Hospitalisation Details'!$A:$K,COLUMN('Hospitalisation Details'!F1384),FALSE)</f>
        <v>7729.65</v>
      </c>
      <c r="N1385" s="28" t="str">
        <f>VLOOKUP($A1385,'Hospitalisation Details'!$A:$K,COLUMN('Hospitalisation Details'!G1384),FALSE)</f>
        <v>Tier - 3</v>
      </c>
      <c r="O1385" s="28" t="str">
        <f>VLOOKUP($A1385,'Hospitalisation Details'!$A:$K,COLUMN('Hospitalisation Details'!H1384),FALSE)</f>
        <v>Tier - 1</v>
      </c>
      <c r="P1385" s="28" t="str">
        <f>VLOOKUP($A1385,'Hospitalisation Details'!$A:$K,COLUMN('Hospitalisation Details'!I1384),FALSE)</f>
        <v>R1016</v>
      </c>
      <c r="Q1385" s="29">
        <f>VLOOKUP($A1385,'Hospitalisation Details'!$A:$K,COLUMN('Hospitalisation Details'!K1384),FALSE)</f>
        <v>42</v>
      </c>
    </row>
    <row r="1386" spans="1:17" ht="15.75" customHeight="1" x14ac:dyDescent="0.35">
      <c r="A1386" s="26" t="s">
        <v>1424</v>
      </c>
      <c r="B1386" s="11" t="str">
        <f>VLOOKUP(A1386,'Customer Names'!A:E,COLUMN('Customer Names'!D1385),FALSE)</f>
        <v>Ms. Kerry</v>
      </c>
      <c r="C1386" s="11">
        <f>VLOOKUP($A1386,'Medical Examinations'!$A:$J,COLUMN('Medical Examinations'!B1385),FALSE)</f>
        <v>34.58</v>
      </c>
      <c r="D1386" s="11">
        <f>VLOOKUP($A1386,'Medical Examinations'!$A:$J,COLUMN('Medical Examinations'!C1385),FALSE)</f>
        <v>6.3</v>
      </c>
      <c r="E1386" s="11" t="str">
        <f>VLOOKUP($A1386,'Medical Examinations'!$A:$J,COLUMN('Medical Examinations'!D1385),FALSE)</f>
        <v>No</v>
      </c>
      <c r="F1386" s="11" t="str">
        <f>VLOOKUP($A1386,'Medical Examinations'!$A:$J,COLUMN('Medical Examinations'!E1385),FALSE)</f>
        <v>No</v>
      </c>
      <c r="G1386" s="11" t="str">
        <f>VLOOKUP($A1386,'Medical Examinations'!$A:$J,COLUMN('Medical Examinations'!F1385),FALSE)</f>
        <v>Yes</v>
      </c>
      <c r="H1386" s="11">
        <f>VLOOKUP($A1386,'Medical Examinations'!$A:$J,COLUMN('Medical Examinations'!G1385),FALSE)</f>
        <v>1</v>
      </c>
      <c r="I1386" s="11" t="str">
        <f>VLOOKUP($A1386,'Medical Examinations'!$A:$J,COLUMN('Medical Examinations'!H1385),FALSE)</f>
        <v>No</v>
      </c>
      <c r="J1386" s="11" t="str">
        <f>VLOOKUP($A1386,'Medical Examinations'!$A:$J,COLUMN('Medical Examinations'!I1385),FALSE)</f>
        <v>Obesity</v>
      </c>
      <c r="K1386" s="11" t="str">
        <f>VLOOKUP($A1386,'Medical Examinations'!$A:$J,COLUMN('Medical Examinations'!J1385),FALSE)</f>
        <v>Prediabetes</v>
      </c>
      <c r="L1386" s="27">
        <f>VLOOKUP($A1386,'Hospitalisation Details'!$A:$K,COLUMN('Hospitalisation Details'!J1385),FALSE)</f>
        <v>29008</v>
      </c>
      <c r="M1386" s="28">
        <f>VLOOKUP($A1386,'Hospitalisation Details'!$A:$K,COLUMN('Hospitalisation Details'!F1385),FALSE)</f>
        <v>7727.25</v>
      </c>
      <c r="N1386" s="28" t="str">
        <f>VLOOKUP($A1386,'Hospitalisation Details'!$A:$K,COLUMN('Hospitalisation Details'!G1385),FALSE)</f>
        <v>Tier - 2</v>
      </c>
      <c r="O1386" s="28" t="str">
        <f>VLOOKUP($A1386,'Hospitalisation Details'!$A:$K,COLUMN('Hospitalisation Details'!H1385),FALSE)</f>
        <v>Tier - 3</v>
      </c>
      <c r="P1386" s="28" t="str">
        <f>VLOOKUP($A1386,'Hospitalisation Details'!$A:$K,COLUMN('Hospitalisation Details'!I1385),FALSE)</f>
        <v>R1012</v>
      </c>
      <c r="Q1386" s="29">
        <f>VLOOKUP($A1386,'Hospitalisation Details'!$A:$K,COLUMN('Hospitalisation Details'!K1385),FALSE)</f>
        <v>44</v>
      </c>
    </row>
    <row r="1387" spans="1:17" ht="15.75" customHeight="1" x14ac:dyDescent="0.35">
      <c r="A1387" s="26" t="s">
        <v>1425</v>
      </c>
      <c r="B1387" s="11" t="str">
        <f>VLOOKUP(A1387,'Customer Names'!A:E,COLUMN('Customer Names'!D1386),FALSE)</f>
        <v>Mr. Ulrich</v>
      </c>
      <c r="C1387" s="11">
        <f>VLOOKUP($A1387,'Medical Examinations'!$A:$J,COLUMN('Medical Examinations'!B1386),FALSE)</f>
        <v>27.4</v>
      </c>
      <c r="D1387" s="11">
        <f>VLOOKUP($A1387,'Medical Examinations'!$A:$J,COLUMN('Medical Examinations'!C1386),FALSE)</f>
        <v>8.84</v>
      </c>
      <c r="E1387" s="11" t="str">
        <f>VLOOKUP($A1387,'Medical Examinations'!$A:$J,COLUMN('Medical Examinations'!D1386),FALSE)</f>
        <v>No</v>
      </c>
      <c r="F1387" s="11" t="str">
        <f>VLOOKUP($A1387,'Medical Examinations'!$A:$J,COLUMN('Medical Examinations'!E1386),FALSE)</f>
        <v>No</v>
      </c>
      <c r="G1387" s="11" t="str">
        <f>VLOOKUP($A1387,'Medical Examinations'!$A:$J,COLUMN('Medical Examinations'!F1386),FALSE)</f>
        <v>No</v>
      </c>
      <c r="H1387" s="11">
        <f>VLOOKUP($A1387,'Medical Examinations'!$A:$J,COLUMN('Medical Examinations'!G1386),FALSE)</f>
        <v>0</v>
      </c>
      <c r="I1387" s="11" t="str">
        <f>VLOOKUP($A1387,'Medical Examinations'!$A:$J,COLUMN('Medical Examinations'!H1386),FALSE)</f>
        <v>No</v>
      </c>
      <c r="J1387" s="11" t="str">
        <f>VLOOKUP($A1387,'Medical Examinations'!$A:$J,COLUMN('Medical Examinations'!I1386),FALSE)</f>
        <v>Overweight</v>
      </c>
      <c r="K1387" s="11" t="str">
        <f>VLOOKUP($A1387,'Medical Examinations'!$A:$J,COLUMN('Medical Examinations'!J1386),FALSE)</f>
        <v>Diabetes</v>
      </c>
      <c r="L1387" s="27">
        <f>VLOOKUP($A1387,'Hospitalisation Details'!$A:$K,COLUMN('Hospitalisation Details'!J1386),FALSE)</f>
        <v>28853</v>
      </c>
      <c r="M1387" s="28">
        <f>VLOOKUP($A1387,'Hospitalisation Details'!$A:$K,COLUMN('Hospitalisation Details'!F1386),FALSE)</f>
        <v>7726.85</v>
      </c>
      <c r="N1387" s="28" t="str">
        <f>VLOOKUP($A1387,'Hospitalisation Details'!$A:$K,COLUMN('Hospitalisation Details'!G1386),FALSE)</f>
        <v>Tier - 1</v>
      </c>
      <c r="O1387" s="28" t="str">
        <f>VLOOKUP($A1387,'Hospitalisation Details'!$A:$K,COLUMN('Hospitalisation Details'!H1386),FALSE)</f>
        <v>Tier - 2</v>
      </c>
      <c r="P1387" s="28" t="str">
        <f>VLOOKUP($A1387,'Hospitalisation Details'!$A:$K,COLUMN('Hospitalisation Details'!I1386),FALSE)</f>
        <v>R1011</v>
      </c>
      <c r="Q1387" s="29">
        <f>VLOOKUP($A1387,'Hospitalisation Details'!$A:$K,COLUMN('Hospitalisation Details'!K1386),FALSE)</f>
        <v>44</v>
      </c>
    </row>
    <row r="1388" spans="1:17" ht="15.75" customHeight="1" x14ac:dyDescent="0.35">
      <c r="A1388" s="26" t="s">
        <v>1426</v>
      </c>
      <c r="B1388" s="11" t="str">
        <f>VLOOKUP(A1388,'Customer Names'!A:E,COLUMN('Customer Names'!D1387),FALSE)</f>
        <v>Mr. Justin</v>
      </c>
      <c r="C1388" s="11">
        <f>VLOOKUP($A1388,'Medical Examinations'!$A:$J,COLUMN('Medical Examinations'!B1387),FALSE)</f>
        <v>27.53</v>
      </c>
      <c r="D1388" s="11">
        <f>VLOOKUP($A1388,'Medical Examinations'!$A:$J,COLUMN('Medical Examinations'!C1387),FALSE)</f>
        <v>4.1100000000000003</v>
      </c>
      <c r="E1388" s="11" t="str">
        <f>VLOOKUP($A1388,'Medical Examinations'!$A:$J,COLUMN('Medical Examinations'!D1387),FALSE)</f>
        <v>No</v>
      </c>
      <c r="F1388" s="11" t="str">
        <f>VLOOKUP($A1388,'Medical Examinations'!$A:$J,COLUMN('Medical Examinations'!E1387),FALSE)</f>
        <v>No</v>
      </c>
      <c r="G1388" s="11" t="str">
        <f>VLOOKUP($A1388,'Medical Examinations'!$A:$J,COLUMN('Medical Examinations'!F1387),FALSE)</f>
        <v>No</v>
      </c>
      <c r="H1388" s="11">
        <f>VLOOKUP($A1388,'Medical Examinations'!$A:$J,COLUMN('Medical Examinations'!G1387),FALSE)</f>
        <v>1</v>
      </c>
      <c r="I1388" s="11" t="str">
        <f>VLOOKUP($A1388,'Medical Examinations'!$A:$J,COLUMN('Medical Examinations'!H1387),FALSE)</f>
        <v>No</v>
      </c>
      <c r="J1388" s="11" t="str">
        <f>VLOOKUP($A1388,'Medical Examinations'!$A:$J,COLUMN('Medical Examinations'!I1387),FALSE)</f>
        <v>Overweight</v>
      </c>
      <c r="K1388" s="11" t="str">
        <f>VLOOKUP($A1388,'Medical Examinations'!$A:$J,COLUMN('Medical Examinations'!J1387),FALSE)</f>
        <v>Normal</v>
      </c>
      <c r="L1388" s="27">
        <f>VLOOKUP($A1388,'Hospitalisation Details'!$A:$K,COLUMN('Hospitalisation Details'!J1387),FALSE)</f>
        <v>31970</v>
      </c>
      <c r="M1388" s="28">
        <f>VLOOKUP($A1388,'Hospitalisation Details'!$A:$K,COLUMN('Hospitalisation Details'!F1387),FALSE)</f>
        <v>7684.62</v>
      </c>
      <c r="N1388" s="28" t="str">
        <f>VLOOKUP($A1388,'Hospitalisation Details'!$A:$K,COLUMN('Hospitalisation Details'!G1387),FALSE)</f>
        <v>Tier - 2</v>
      </c>
      <c r="O1388" s="28" t="str">
        <f>VLOOKUP($A1388,'Hospitalisation Details'!$A:$K,COLUMN('Hospitalisation Details'!H1387),FALSE)</f>
        <v>Tier - 3</v>
      </c>
      <c r="P1388" s="28" t="str">
        <f>VLOOKUP($A1388,'Hospitalisation Details'!$A:$K,COLUMN('Hospitalisation Details'!I1387),FALSE)</f>
        <v>R1021</v>
      </c>
      <c r="Q1388" s="29">
        <f>VLOOKUP($A1388,'Hospitalisation Details'!$A:$K,COLUMN('Hospitalisation Details'!K1387),FALSE)</f>
        <v>35</v>
      </c>
    </row>
    <row r="1389" spans="1:17" ht="15.75" customHeight="1" x14ac:dyDescent="0.35">
      <c r="A1389" s="26" t="s">
        <v>1427</v>
      </c>
      <c r="B1389" s="11" t="str">
        <f>VLOOKUP(A1389,'Customer Names'!A:E,COLUMN('Customer Names'!D1388),FALSE)</f>
        <v>Ms. Hannah</v>
      </c>
      <c r="C1389" s="11">
        <f>VLOOKUP($A1389,'Medical Examinations'!$A:$J,COLUMN('Medical Examinations'!B1388),FALSE)</f>
        <v>33</v>
      </c>
      <c r="D1389" s="11">
        <f>VLOOKUP($A1389,'Medical Examinations'!$A:$J,COLUMN('Medical Examinations'!C1388),FALSE)</f>
        <v>4.57</v>
      </c>
      <c r="E1389" s="11" t="str">
        <f>VLOOKUP($A1389,'Medical Examinations'!$A:$J,COLUMN('Medical Examinations'!D1388),FALSE)</f>
        <v>No</v>
      </c>
      <c r="F1389" s="11" t="str">
        <f>VLOOKUP($A1389,'Medical Examinations'!$A:$J,COLUMN('Medical Examinations'!E1388),FALSE)</f>
        <v>No</v>
      </c>
      <c r="G1389" s="11" t="str">
        <f>VLOOKUP($A1389,'Medical Examinations'!$A:$J,COLUMN('Medical Examinations'!F1388),FALSE)</f>
        <v>No</v>
      </c>
      <c r="H1389" s="11">
        <f>VLOOKUP($A1389,'Medical Examinations'!$A:$J,COLUMN('Medical Examinations'!G1388),FALSE)</f>
        <v>0</v>
      </c>
      <c r="I1389" s="11" t="str">
        <f>VLOOKUP($A1389,'Medical Examinations'!$A:$J,COLUMN('Medical Examinations'!H1388),FALSE)</f>
        <v>No</v>
      </c>
      <c r="J1389" s="11" t="str">
        <f>VLOOKUP($A1389,'Medical Examinations'!$A:$J,COLUMN('Medical Examinations'!I1388),FALSE)</f>
        <v>Obesity</v>
      </c>
      <c r="K1389" s="11" t="str">
        <f>VLOOKUP($A1389,'Medical Examinations'!$A:$J,COLUMN('Medical Examinations'!J1388),FALSE)</f>
        <v>Normal</v>
      </c>
      <c r="L1389" s="27">
        <f>VLOOKUP($A1389,'Hospitalisation Details'!$A:$K,COLUMN('Hospitalisation Details'!J1388),FALSE)</f>
        <v>30303</v>
      </c>
      <c r="M1389" s="28">
        <f>VLOOKUP($A1389,'Hospitalisation Details'!$A:$K,COLUMN('Hospitalisation Details'!F1388),FALSE)</f>
        <v>7682.67</v>
      </c>
      <c r="N1389" s="28" t="str">
        <f>VLOOKUP($A1389,'Hospitalisation Details'!$A:$K,COLUMN('Hospitalisation Details'!G1388),FALSE)</f>
        <v>Tier - 2</v>
      </c>
      <c r="O1389" s="28" t="str">
        <f>VLOOKUP($A1389,'Hospitalisation Details'!$A:$K,COLUMN('Hospitalisation Details'!H1388),FALSE)</f>
        <v>Tier - 1</v>
      </c>
      <c r="P1389" s="28" t="str">
        <f>VLOOKUP($A1389,'Hospitalisation Details'!$A:$K,COLUMN('Hospitalisation Details'!I1388),FALSE)</f>
        <v>R1013</v>
      </c>
      <c r="Q1389" s="29">
        <f>VLOOKUP($A1389,'Hospitalisation Details'!$A:$K,COLUMN('Hospitalisation Details'!K1388),FALSE)</f>
        <v>40</v>
      </c>
    </row>
    <row r="1390" spans="1:17" ht="15.75" customHeight="1" x14ac:dyDescent="0.35">
      <c r="A1390" s="26" t="s">
        <v>1428</v>
      </c>
      <c r="B1390" s="11" t="str">
        <f>VLOOKUP(A1390,'Customer Names'!A:E,COLUMN('Customer Names'!D1389),FALSE)</f>
        <v>Mr. David</v>
      </c>
      <c r="C1390" s="11">
        <f>VLOOKUP($A1390,'Medical Examinations'!$A:$J,COLUMN('Medical Examinations'!B1389),FALSE)</f>
        <v>25.78</v>
      </c>
      <c r="D1390" s="11">
        <f>VLOOKUP($A1390,'Medical Examinations'!$A:$J,COLUMN('Medical Examinations'!C1389),FALSE)</f>
        <v>11.06</v>
      </c>
      <c r="E1390" s="11" t="str">
        <f>VLOOKUP($A1390,'Medical Examinations'!$A:$J,COLUMN('Medical Examinations'!D1389),FALSE)</f>
        <v>Yes</v>
      </c>
      <c r="F1390" s="11" t="str">
        <f>VLOOKUP($A1390,'Medical Examinations'!$A:$J,COLUMN('Medical Examinations'!E1389),FALSE)</f>
        <v>No</v>
      </c>
      <c r="G1390" s="11" t="str">
        <f>VLOOKUP($A1390,'Medical Examinations'!$A:$J,COLUMN('Medical Examinations'!F1389),FALSE)</f>
        <v>No</v>
      </c>
      <c r="H1390" s="11">
        <f>VLOOKUP($A1390,'Medical Examinations'!$A:$J,COLUMN('Medical Examinations'!G1389),FALSE)</f>
        <v>0</v>
      </c>
      <c r="I1390" s="11" t="str">
        <f>VLOOKUP($A1390,'Medical Examinations'!$A:$J,COLUMN('Medical Examinations'!H1389),FALSE)</f>
        <v>No</v>
      </c>
      <c r="J1390" s="11" t="str">
        <f>VLOOKUP($A1390,'Medical Examinations'!$A:$J,COLUMN('Medical Examinations'!I1389),FALSE)</f>
        <v>Overweight</v>
      </c>
      <c r="K1390" s="11" t="str">
        <f>VLOOKUP($A1390,'Medical Examinations'!$A:$J,COLUMN('Medical Examinations'!J1389),FALSE)</f>
        <v>Diabetes</v>
      </c>
      <c r="L1390" s="27">
        <f>VLOOKUP($A1390,'Hospitalisation Details'!$A:$K,COLUMN('Hospitalisation Details'!J1389),FALSE)</f>
        <v>29939</v>
      </c>
      <c r="M1390" s="28">
        <f>VLOOKUP($A1390,'Hospitalisation Details'!$A:$K,COLUMN('Hospitalisation Details'!F1389),FALSE)</f>
        <v>7681.17</v>
      </c>
      <c r="N1390" s="28" t="str">
        <f>VLOOKUP($A1390,'Hospitalisation Details'!$A:$K,COLUMN('Hospitalisation Details'!G1389),FALSE)</f>
        <v>Tier - 2</v>
      </c>
      <c r="O1390" s="28" t="str">
        <f>VLOOKUP($A1390,'Hospitalisation Details'!$A:$K,COLUMN('Hospitalisation Details'!H1389),FALSE)</f>
        <v>Tier - 2</v>
      </c>
      <c r="P1390" s="28" t="str">
        <f>VLOOKUP($A1390,'Hospitalisation Details'!$A:$K,COLUMN('Hospitalisation Details'!I1389),FALSE)</f>
        <v>R1020</v>
      </c>
      <c r="Q1390" s="29">
        <f>VLOOKUP($A1390,'Hospitalisation Details'!$A:$K,COLUMN('Hospitalisation Details'!K1389),FALSE)</f>
        <v>41</v>
      </c>
    </row>
    <row r="1391" spans="1:17" ht="15.75" customHeight="1" x14ac:dyDescent="0.35">
      <c r="A1391" s="26" t="s">
        <v>1429</v>
      </c>
      <c r="B1391" s="11" t="str">
        <f>VLOOKUP(A1391,'Customer Names'!A:E,COLUMN('Customer Names'!D1390),FALSE)</f>
        <v>Mr. Jim</v>
      </c>
      <c r="C1391" s="11">
        <f>VLOOKUP($A1391,'Medical Examinations'!$A:$J,COLUMN('Medical Examinations'!B1390),FALSE)</f>
        <v>22.66</v>
      </c>
      <c r="D1391" s="11">
        <f>VLOOKUP($A1391,'Medical Examinations'!$A:$J,COLUMN('Medical Examinations'!C1390),FALSE)</f>
        <v>10.68</v>
      </c>
      <c r="E1391" s="11" t="str">
        <f>VLOOKUP($A1391,'Medical Examinations'!$A:$J,COLUMN('Medical Examinations'!D1390),FALSE)</f>
        <v>No</v>
      </c>
      <c r="F1391" s="11" t="str">
        <f>VLOOKUP($A1391,'Medical Examinations'!$A:$J,COLUMN('Medical Examinations'!E1390),FALSE)</f>
        <v>No</v>
      </c>
      <c r="G1391" s="11" t="str">
        <f>VLOOKUP($A1391,'Medical Examinations'!$A:$J,COLUMN('Medical Examinations'!F1390),FALSE)</f>
        <v>No</v>
      </c>
      <c r="H1391" s="11">
        <f>VLOOKUP($A1391,'Medical Examinations'!$A:$J,COLUMN('Medical Examinations'!G1390),FALSE)</f>
        <v>0</v>
      </c>
      <c r="I1391" s="11" t="str">
        <f>VLOOKUP($A1391,'Medical Examinations'!$A:$J,COLUMN('Medical Examinations'!H1390),FALSE)</f>
        <v>No</v>
      </c>
      <c r="J1391" s="11" t="str">
        <f>VLOOKUP($A1391,'Medical Examinations'!$A:$J,COLUMN('Medical Examinations'!I1390),FALSE)</f>
        <v>Healthy Weight</v>
      </c>
      <c r="K1391" s="11" t="str">
        <f>VLOOKUP($A1391,'Medical Examinations'!$A:$J,COLUMN('Medical Examinations'!J1390),FALSE)</f>
        <v>Diabetes</v>
      </c>
      <c r="L1391" s="27">
        <f>VLOOKUP($A1391,'Hospitalisation Details'!$A:$K,COLUMN('Hospitalisation Details'!J1390),FALSE)</f>
        <v>26217</v>
      </c>
      <c r="M1391" s="28">
        <f>VLOOKUP($A1391,'Hospitalisation Details'!$A:$K,COLUMN('Hospitalisation Details'!F1390),FALSE)</f>
        <v>7680.92</v>
      </c>
      <c r="N1391" s="28" t="str">
        <f>VLOOKUP($A1391,'Hospitalisation Details'!$A:$K,COLUMN('Hospitalisation Details'!G1390),FALSE)</f>
        <v>Tier - 2</v>
      </c>
      <c r="O1391" s="28" t="str">
        <f>VLOOKUP($A1391,'Hospitalisation Details'!$A:$K,COLUMN('Hospitalisation Details'!H1390),FALSE)</f>
        <v>Tier - 1</v>
      </c>
      <c r="P1391" s="28" t="str">
        <f>VLOOKUP($A1391,'Hospitalisation Details'!$A:$K,COLUMN('Hospitalisation Details'!I1390),FALSE)</f>
        <v>R1013</v>
      </c>
      <c r="Q1391" s="29">
        <f>VLOOKUP($A1391,'Hospitalisation Details'!$A:$K,COLUMN('Hospitalisation Details'!K1390),FALSE)</f>
        <v>51</v>
      </c>
    </row>
    <row r="1392" spans="1:17" ht="15.75" customHeight="1" x14ac:dyDescent="0.35">
      <c r="A1392" s="26" t="s">
        <v>1430</v>
      </c>
      <c r="B1392" s="11" t="str">
        <f>VLOOKUP(A1392,'Customer Names'!A:E,COLUMN('Customer Names'!D1391),FALSE)</f>
        <v>Mr. Joseph</v>
      </c>
      <c r="C1392" s="11">
        <f>VLOOKUP($A1392,'Medical Examinations'!$A:$J,COLUMN('Medical Examinations'!B1391),FALSE)</f>
        <v>38.81</v>
      </c>
      <c r="D1392" s="11">
        <f>VLOOKUP($A1392,'Medical Examinations'!$A:$J,COLUMN('Medical Examinations'!C1391),FALSE)</f>
        <v>6.14</v>
      </c>
      <c r="E1392" s="11" t="str">
        <f>VLOOKUP($A1392,'Medical Examinations'!$A:$J,COLUMN('Medical Examinations'!D1391),FALSE)</f>
        <v>Yes</v>
      </c>
      <c r="F1392" s="11" t="str">
        <f>VLOOKUP($A1392,'Medical Examinations'!$A:$J,COLUMN('Medical Examinations'!E1391),FALSE)</f>
        <v>No</v>
      </c>
      <c r="G1392" s="11" t="str">
        <f>VLOOKUP($A1392,'Medical Examinations'!$A:$J,COLUMN('Medical Examinations'!F1391),FALSE)</f>
        <v>No</v>
      </c>
      <c r="H1392" s="11">
        <f>VLOOKUP($A1392,'Medical Examinations'!$A:$J,COLUMN('Medical Examinations'!G1391),FALSE)</f>
        <v>1</v>
      </c>
      <c r="I1392" s="11" t="str">
        <f>VLOOKUP($A1392,'Medical Examinations'!$A:$J,COLUMN('Medical Examinations'!H1391),FALSE)</f>
        <v>No</v>
      </c>
      <c r="J1392" s="11" t="str">
        <f>VLOOKUP($A1392,'Medical Examinations'!$A:$J,COLUMN('Medical Examinations'!I1391),FALSE)</f>
        <v>Obesity</v>
      </c>
      <c r="K1392" s="11" t="str">
        <f>VLOOKUP($A1392,'Medical Examinations'!$A:$J,COLUMN('Medical Examinations'!J1391),FALSE)</f>
        <v>Prediabetes</v>
      </c>
      <c r="L1392" s="27">
        <f>VLOOKUP($A1392,'Hospitalisation Details'!$A:$K,COLUMN('Hospitalisation Details'!J1391),FALSE)</f>
        <v>34955</v>
      </c>
      <c r="M1392" s="28">
        <f>VLOOKUP($A1392,'Hospitalisation Details'!$A:$K,COLUMN('Hospitalisation Details'!F1391),FALSE)</f>
        <v>7676.4</v>
      </c>
      <c r="N1392" s="28" t="str">
        <f>VLOOKUP($A1392,'Hospitalisation Details'!$A:$K,COLUMN('Hospitalisation Details'!G1391),FALSE)</f>
        <v>Tier - 2</v>
      </c>
      <c r="O1392" s="28" t="str">
        <f>VLOOKUP($A1392,'Hospitalisation Details'!$A:$K,COLUMN('Hospitalisation Details'!H1391),FALSE)</f>
        <v>Tier - 1</v>
      </c>
      <c r="P1392" s="28" t="str">
        <f>VLOOKUP($A1392,'Hospitalisation Details'!$A:$K,COLUMN('Hospitalisation Details'!I1391),FALSE)</f>
        <v>R1012</v>
      </c>
      <c r="Q1392" s="29">
        <f>VLOOKUP($A1392,'Hospitalisation Details'!$A:$K,COLUMN('Hospitalisation Details'!K1391),FALSE)</f>
        <v>27</v>
      </c>
    </row>
    <row r="1393" spans="1:17" ht="15.75" customHeight="1" x14ac:dyDescent="0.35">
      <c r="A1393" s="26" t="s">
        <v>1431</v>
      </c>
      <c r="B1393" s="11" t="str">
        <f>VLOOKUP(A1393,'Customer Names'!A:E,COLUMN('Customer Names'!D1392),FALSE)</f>
        <v>Mr. Michael</v>
      </c>
      <c r="C1393" s="11">
        <f>VLOOKUP($A1393,'Medical Examinations'!$A:$J,COLUMN('Medical Examinations'!B1392),FALSE)</f>
        <v>38.51</v>
      </c>
      <c r="D1393" s="11">
        <f>VLOOKUP($A1393,'Medical Examinations'!$A:$J,COLUMN('Medical Examinations'!C1392),FALSE)</f>
        <v>5.45</v>
      </c>
      <c r="E1393" s="11" t="str">
        <f>VLOOKUP($A1393,'Medical Examinations'!$A:$J,COLUMN('Medical Examinations'!D1392),FALSE)</f>
        <v>Yes</v>
      </c>
      <c r="F1393" s="11" t="str">
        <f>VLOOKUP($A1393,'Medical Examinations'!$A:$J,COLUMN('Medical Examinations'!E1392),FALSE)</f>
        <v>No</v>
      </c>
      <c r="G1393" s="11" t="str">
        <f>VLOOKUP($A1393,'Medical Examinations'!$A:$J,COLUMN('Medical Examinations'!F1392),FALSE)</f>
        <v>No</v>
      </c>
      <c r="H1393" s="11">
        <f>VLOOKUP($A1393,'Medical Examinations'!$A:$J,COLUMN('Medical Examinations'!G1392),FALSE)</f>
        <v>0</v>
      </c>
      <c r="I1393" s="11" t="str">
        <f>VLOOKUP($A1393,'Medical Examinations'!$A:$J,COLUMN('Medical Examinations'!H1392),FALSE)</f>
        <v>No</v>
      </c>
      <c r="J1393" s="11" t="str">
        <f>VLOOKUP($A1393,'Medical Examinations'!$A:$J,COLUMN('Medical Examinations'!I1392),FALSE)</f>
        <v>Obesity</v>
      </c>
      <c r="K1393" s="11" t="str">
        <f>VLOOKUP($A1393,'Medical Examinations'!$A:$J,COLUMN('Medical Examinations'!J1392),FALSE)</f>
        <v>Normal</v>
      </c>
      <c r="L1393" s="27">
        <f>VLOOKUP($A1393,'Hospitalisation Details'!$A:$K,COLUMN('Hospitalisation Details'!J1392),FALSE)</f>
        <v>35393</v>
      </c>
      <c r="M1393" s="28">
        <f>VLOOKUP($A1393,'Hospitalisation Details'!$A:$K,COLUMN('Hospitalisation Details'!F1392),FALSE)</f>
        <v>7670.75</v>
      </c>
      <c r="N1393" s="28" t="str">
        <f>VLOOKUP($A1393,'Hospitalisation Details'!$A:$K,COLUMN('Hospitalisation Details'!G1392),FALSE)</f>
        <v>Tier - 2</v>
      </c>
      <c r="O1393" s="28" t="str">
        <f>VLOOKUP($A1393,'Hospitalisation Details'!$A:$K,COLUMN('Hospitalisation Details'!H1392),FALSE)</f>
        <v>Tier - 2</v>
      </c>
      <c r="P1393" s="28" t="str">
        <f>VLOOKUP($A1393,'Hospitalisation Details'!$A:$K,COLUMN('Hospitalisation Details'!I1392),FALSE)</f>
        <v>R1022</v>
      </c>
      <c r="Q1393" s="29">
        <f>VLOOKUP($A1393,'Hospitalisation Details'!$A:$K,COLUMN('Hospitalisation Details'!K1392),FALSE)</f>
        <v>26</v>
      </c>
    </row>
    <row r="1394" spans="1:17" ht="15.75" customHeight="1" x14ac:dyDescent="0.35">
      <c r="A1394" s="26" t="s">
        <v>1432</v>
      </c>
      <c r="B1394" s="11" t="str">
        <f>VLOOKUP(A1394,'Customer Names'!A:E,COLUMN('Customer Names'!D1393),FALSE)</f>
        <v>Ms. Gina</v>
      </c>
      <c r="C1394" s="11">
        <f>VLOOKUP($A1394,'Medical Examinations'!$A:$J,COLUMN('Medical Examinations'!B1393),FALSE)</f>
        <v>22.98</v>
      </c>
      <c r="D1394" s="11">
        <f>VLOOKUP($A1394,'Medical Examinations'!$A:$J,COLUMN('Medical Examinations'!C1393),FALSE)</f>
        <v>6.14</v>
      </c>
      <c r="E1394" s="11" t="str">
        <f>VLOOKUP($A1394,'Medical Examinations'!$A:$J,COLUMN('Medical Examinations'!D1393),FALSE)</f>
        <v>Yes</v>
      </c>
      <c r="F1394" s="11" t="str">
        <f>VLOOKUP($A1394,'Medical Examinations'!$A:$J,COLUMN('Medical Examinations'!E1393),FALSE)</f>
        <v>No</v>
      </c>
      <c r="G1394" s="11" t="str">
        <f>VLOOKUP($A1394,'Medical Examinations'!$A:$J,COLUMN('Medical Examinations'!F1393),FALSE)</f>
        <v>No</v>
      </c>
      <c r="H1394" s="11">
        <f>VLOOKUP($A1394,'Medical Examinations'!$A:$J,COLUMN('Medical Examinations'!G1393),FALSE)</f>
        <v>0</v>
      </c>
      <c r="I1394" s="11" t="str">
        <f>VLOOKUP($A1394,'Medical Examinations'!$A:$J,COLUMN('Medical Examinations'!H1393),FALSE)</f>
        <v>No</v>
      </c>
      <c r="J1394" s="11" t="str">
        <f>VLOOKUP($A1394,'Medical Examinations'!$A:$J,COLUMN('Medical Examinations'!I1393),FALSE)</f>
        <v>Healthy Weight</v>
      </c>
      <c r="K1394" s="11" t="str">
        <f>VLOOKUP($A1394,'Medical Examinations'!$A:$J,COLUMN('Medical Examinations'!J1393),FALSE)</f>
        <v>Prediabetes</v>
      </c>
      <c r="L1394" s="27">
        <f>VLOOKUP($A1394,'Hospitalisation Details'!$A:$K,COLUMN('Hospitalisation Details'!J1393),FALSE)</f>
        <v>28042</v>
      </c>
      <c r="M1394" s="28">
        <f>VLOOKUP($A1394,'Hospitalisation Details'!$A:$K,COLUMN('Hospitalisation Details'!F1393),FALSE)</f>
        <v>7662.47</v>
      </c>
      <c r="N1394" s="28" t="str">
        <f>VLOOKUP($A1394,'Hospitalisation Details'!$A:$K,COLUMN('Hospitalisation Details'!G1393),FALSE)</f>
        <v>Tier - 2</v>
      </c>
      <c r="O1394" s="28" t="str">
        <f>VLOOKUP($A1394,'Hospitalisation Details'!$A:$K,COLUMN('Hospitalisation Details'!H1393),FALSE)</f>
        <v>Tier - 1</v>
      </c>
      <c r="P1394" s="28" t="str">
        <f>VLOOKUP($A1394,'Hospitalisation Details'!$A:$K,COLUMN('Hospitalisation Details'!I1393),FALSE)</f>
        <v>R1011</v>
      </c>
      <c r="Q1394" s="29">
        <f>VLOOKUP($A1394,'Hospitalisation Details'!$A:$K,COLUMN('Hospitalisation Details'!K1393),FALSE)</f>
        <v>46</v>
      </c>
    </row>
    <row r="1395" spans="1:17" ht="15.75" customHeight="1" x14ac:dyDescent="0.35">
      <c r="A1395" s="26" t="s">
        <v>1433</v>
      </c>
      <c r="B1395" s="11" t="str">
        <f>VLOOKUP(A1395,'Customer Names'!A:E,COLUMN('Customer Names'!D1394),FALSE)</f>
        <v>Ms. Shantel</v>
      </c>
      <c r="C1395" s="11">
        <f>VLOOKUP($A1395,'Medical Examinations'!$A:$J,COLUMN('Medical Examinations'!B1394),FALSE)</f>
        <v>15.65</v>
      </c>
      <c r="D1395" s="11">
        <f>VLOOKUP($A1395,'Medical Examinations'!$A:$J,COLUMN('Medical Examinations'!C1394),FALSE)</f>
        <v>7.85</v>
      </c>
      <c r="E1395" s="11" t="str">
        <f>VLOOKUP($A1395,'Medical Examinations'!$A:$J,COLUMN('Medical Examinations'!D1394),FALSE)</f>
        <v>No</v>
      </c>
      <c r="F1395" s="11" t="str">
        <f>VLOOKUP($A1395,'Medical Examinations'!$A:$J,COLUMN('Medical Examinations'!E1394),FALSE)</f>
        <v>No</v>
      </c>
      <c r="G1395" s="11" t="str">
        <f>VLOOKUP($A1395,'Medical Examinations'!$A:$J,COLUMN('Medical Examinations'!F1394),FALSE)</f>
        <v>No</v>
      </c>
      <c r="H1395" s="11">
        <f>VLOOKUP($A1395,'Medical Examinations'!$A:$J,COLUMN('Medical Examinations'!G1394),FALSE)</f>
        <v>0</v>
      </c>
      <c r="I1395" s="11" t="str">
        <f>VLOOKUP($A1395,'Medical Examinations'!$A:$J,COLUMN('Medical Examinations'!H1394),FALSE)</f>
        <v>No</v>
      </c>
      <c r="J1395" s="11" t="str">
        <f>VLOOKUP($A1395,'Medical Examinations'!$A:$J,COLUMN('Medical Examinations'!I1394),FALSE)</f>
        <v>Underweight</v>
      </c>
      <c r="K1395" s="11" t="str">
        <f>VLOOKUP($A1395,'Medical Examinations'!$A:$J,COLUMN('Medical Examinations'!J1394),FALSE)</f>
        <v>Diabetes</v>
      </c>
      <c r="L1395" s="27">
        <f>VLOOKUP($A1395,'Hospitalisation Details'!$A:$K,COLUMN('Hospitalisation Details'!J1394),FALSE)</f>
        <v>24103</v>
      </c>
      <c r="M1395" s="28">
        <f>VLOOKUP($A1395,'Hospitalisation Details'!$A:$K,COLUMN('Hospitalisation Details'!F1394),FALSE)</f>
        <v>7657.69</v>
      </c>
      <c r="N1395" s="28" t="str">
        <f>VLOOKUP($A1395,'Hospitalisation Details'!$A:$K,COLUMN('Hospitalisation Details'!G1394),FALSE)</f>
        <v>Tier - 3</v>
      </c>
      <c r="O1395" s="28" t="str">
        <f>VLOOKUP($A1395,'Hospitalisation Details'!$A:$K,COLUMN('Hospitalisation Details'!H1394),FALSE)</f>
        <v>Tier - 3</v>
      </c>
      <c r="P1395" s="28" t="str">
        <f>VLOOKUP($A1395,'Hospitalisation Details'!$A:$K,COLUMN('Hospitalisation Details'!I1394),FALSE)</f>
        <v>R1012</v>
      </c>
      <c r="Q1395" s="29">
        <f>VLOOKUP($A1395,'Hospitalisation Details'!$A:$K,COLUMN('Hospitalisation Details'!K1394),FALSE)</f>
        <v>57</v>
      </c>
    </row>
    <row r="1396" spans="1:17" ht="15.75" customHeight="1" x14ac:dyDescent="0.35">
      <c r="A1396" s="26" t="s">
        <v>1434</v>
      </c>
      <c r="B1396" s="11" t="str">
        <f>VLOOKUP(A1396,'Customer Names'!A:E,COLUMN('Customer Names'!D1395),FALSE)</f>
        <v>Mr. Brian</v>
      </c>
      <c r="C1396" s="11">
        <f>VLOOKUP($A1396,'Medical Examinations'!$A:$J,COLUMN('Medical Examinations'!B1395),FALSE)</f>
        <v>39.97</v>
      </c>
      <c r="D1396" s="11">
        <f>VLOOKUP($A1396,'Medical Examinations'!$A:$J,COLUMN('Medical Examinations'!C1395),FALSE)</f>
        <v>4.09</v>
      </c>
      <c r="E1396" s="11" t="str">
        <f>VLOOKUP($A1396,'Medical Examinations'!$A:$J,COLUMN('Medical Examinations'!D1395),FALSE)</f>
        <v>No</v>
      </c>
      <c r="F1396" s="11" t="str">
        <f>VLOOKUP($A1396,'Medical Examinations'!$A:$J,COLUMN('Medical Examinations'!E1395),FALSE)</f>
        <v>No</v>
      </c>
      <c r="G1396" s="11" t="str">
        <f>VLOOKUP($A1396,'Medical Examinations'!$A:$J,COLUMN('Medical Examinations'!F1395),FALSE)</f>
        <v>No</v>
      </c>
      <c r="H1396" s="11">
        <f>VLOOKUP($A1396,'Medical Examinations'!$A:$J,COLUMN('Medical Examinations'!G1395),FALSE)</f>
        <v>1</v>
      </c>
      <c r="I1396" s="11" t="str">
        <f>VLOOKUP($A1396,'Medical Examinations'!$A:$J,COLUMN('Medical Examinations'!H1395),FALSE)</f>
        <v>No</v>
      </c>
      <c r="J1396" s="11" t="str">
        <f>VLOOKUP($A1396,'Medical Examinations'!$A:$J,COLUMN('Medical Examinations'!I1395),FALSE)</f>
        <v>Obesity</v>
      </c>
      <c r="K1396" s="11" t="str">
        <f>VLOOKUP($A1396,'Medical Examinations'!$A:$J,COLUMN('Medical Examinations'!J1395),FALSE)</f>
        <v>Normal</v>
      </c>
      <c r="L1396" s="27">
        <f>VLOOKUP($A1396,'Hospitalisation Details'!$A:$K,COLUMN('Hospitalisation Details'!J1395),FALSE)</f>
        <v>36068</v>
      </c>
      <c r="M1396" s="28">
        <f>VLOOKUP($A1396,'Hospitalisation Details'!$A:$K,COLUMN('Hospitalisation Details'!F1395),FALSE)</f>
        <v>7652.26</v>
      </c>
      <c r="N1396" s="28" t="str">
        <f>VLOOKUP($A1396,'Hospitalisation Details'!$A:$K,COLUMN('Hospitalisation Details'!G1395),FALSE)</f>
        <v>Tier - 2</v>
      </c>
      <c r="O1396" s="28" t="str">
        <f>VLOOKUP($A1396,'Hospitalisation Details'!$A:$K,COLUMN('Hospitalisation Details'!H1395),FALSE)</f>
        <v>Tier - 3</v>
      </c>
      <c r="P1396" s="28" t="str">
        <f>VLOOKUP($A1396,'Hospitalisation Details'!$A:$K,COLUMN('Hospitalisation Details'!I1395),FALSE)</f>
        <v>R1023</v>
      </c>
      <c r="Q1396" s="29">
        <f>VLOOKUP($A1396,'Hospitalisation Details'!$A:$K,COLUMN('Hospitalisation Details'!K1395),FALSE)</f>
        <v>24</v>
      </c>
    </row>
    <row r="1397" spans="1:17" ht="15.75" customHeight="1" x14ac:dyDescent="0.35">
      <c r="A1397" s="26" t="s">
        <v>1435</v>
      </c>
      <c r="B1397" s="11" t="str">
        <f>VLOOKUP(A1397,'Customer Names'!A:E,COLUMN('Customer Names'!D1396),FALSE)</f>
        <v>Mr. Brian</v>
      </c>
      <c r="C1397" s="11">
        <f>VLOOKUP($A1397,'Medical Examinations'!$A:$J,COLUMN('Medical Examinations'!B1396),FALSE)</f>
        <v>37.22</v>
      </c>
      <c r="D1397" s="11">
        <f>VLOOKUP($A1397,'Medical Examinations'!$A:$J,COLUMN('Medical Examinations'!C1396),FALSE)</f>
        <v>4.62</v>
      </c>
      <c r="E1397" s="11" t="str">
        <f>VLOOKUP($A1397,'Medical Examinations'!$A:$J,COLUMN('Medical Examinations'!D1396),FALSE)</f>
        <v>No</v>
      </c>
      <c r="F1397" s="11" t="str">
        <f>VLOOKUP($A1397,'Medical Examinations'!$A:$J,COLUMN('Medical Examinations'!E1396),FALSE)</f>
        <v>No</v>
      </c>
      <c r="G1397" s="11" t="str">
        <f>VLOOKUP($A1397,'Medical Examinations'!$A:$J,COLUMN('Medical Examinations'!F1396),FALSE)</f>
        <v>Yes</v>
      </c>
      <c r="H1397" s="11">
        <f>VLOOKUP($A1397,'Medical Examinations'!$A:$J,COLUMN('Medical Examinations'!G1396),FALSE)</f>
        <v>1</v>
      </c>
      <c r="I1397" s="11" t="str">
        <f>VLOOKUP($A1397,'Medical Examinations'!$A:$J,COLUMN('Medical Examinations'!H1396),FALSE)</f>
        <v>No</v>
      </c>
      <c r="J1397" s="11" t="str">
        <f>VLOOKUP($A1397,'Medical Examinations'!$A:$J,COLUMN('Medical Examinations'!I1396),FALSE)</f>
        <v>Obesity</v>
      </c>
      <c r="K1397" s="11" t="str">
        <f>VLOOKUP($A1397,'Medical Examinations'!$A:$J,COLUMN('Medical Examinations'!J1396),FALSE)</f>
        <v>Normal</v>
      </c>
      <c r="L1397" s="27">
        <f>VLOOKUP($A1397,'Hospitalisation Details'!$A:$K,COLUMN('Hospitalisation Details'!J1396),FALSE)</f>
        <v>34191</v>
      </c>
      <c r="M1397" s="28">
        <f>VLOOKUP($A1397,'Hospitalisation Details'!$A:$K,COLUMN('Hospitalisation Details'!F1396),FALSE)</f>
        <v>7650.8</v>
      </c>
      <c r="N1397" s="28" t="str">
        <f>VLOOKUP($A1397,'Hospitalisation Details'!$A:$K,COLUMN('Hospitalisation Details'!G1396),FALSE)</f>
        <v>Tier - 2</v>
      </c>
      <c r="O1397" s="28" t="str">
        <f>VLOOKUP($A1397,'Hospitalisation Details'!$A:$K,COLUMN('Hospitalisation Details'!H1396),FALSE)</f>
        <v>Tier - 2</v>
      </c>
      <c r="P1397" s="28" t="str">
        <f>VLOOKUP($A1397,'Hospitalisation Details'!$A:$K,COLUMN('Hospitalisation Details'!I1396),FALSE)</f>
        <v>R1012</v>
      </c>
      <c r="Q1397" s="29">
        <f>VLOOKUP($A1397,'Hospitalisation Details'!$A:$K,COLUMN('Hospitalisation Details'!K1396),FALSE)</f>
        <v>29</v>
      </c>
    </row>
    <row r="1398" spans="1:17" ht="15.75" customHeight="1" x14ac:dyDescent="0.35">
      <c r="A1398" s="26" t="s">
        <v>1436</v>
      </c>
      <c r="B1398" s="11" t="str">
        <f>VLOOKUP(A1398,'Customer Names'!A:E,COLUMN('Customer Names'!D1397),FALSE)</f>
        <v>Ms. Jessica</v>
      </c>
      <c r="C1398" s="11">
        <f>VLOOKUP($A1398,'Medical Examinations'!$A:$J,COLUMN('Medical Examinations'!B1397),FALSE)</f>
        <v>41.325000000000003</v>
      </c>
      <c r="D1398" s="11">
        <f>VLOOKUP($A1398,'Medical Examinations'!$A:$J,COLUMN('Medical Examinations'!C1397),FALSE)</f>
        <v>5.77</v>
      </c>
      <c r="E1398" s="11" t="str">
        <f>VLOOKUP($A1398,'Medical Examinations'!$A:$J,COLUMN('Medical Examinations'!D1397),FALSE)</f>
        <v>No</v>
      </c>
      <c r="F1398" s="11" t="str">
        <f>VLOOKUP($A1398,'Medical Examinations'!$A:$J,COLUMN('Medical Examinations'!E1397),FALSE)</f>
        <v>No</v>
      </c>
      <c r="G1398" s="11" t="str">
        <f>VLOOKUP($A1398,'Medical Examinations'!$A:$J,COLUMN('Medical Examinations'!F1397),FALSE)</f>
        <v>No</v>
      </c>
      <c r="H1398" s="11">
        <f>VLOOKUP($A1398,'Medical Examinations'!$A:$J,COLUMN('Medical Examinations'!G1397),FALSE)</f>
        <v>0</v>
      </c>
      <c r="I1398" s="11" t="str">
        <f>VLOOKUP($A1398,'Medical Examinations'!$A:$J,COLUMN('Medical Examinations'!H1397),FALSE)</f>
        <v>No</v>
      </c>
      <c r="J1398" s="11" t="str">
        <f>VLOOKUP($A1398,'Medical Examinations'!$A:$J,COLUMN('Medical Examinations'!I1397),FALSE)</f>
        <v>Obesity</v>
      </c>
      <c r="K1398" s="11" t="str">
        <f>VLOOKUP($A1398,'Medical Examinations'!$A:$J,COLUMN('Medical Examinations'!J1397),FALSE)</f>
        <v>Prediabetes</v>
      </c>
      <c r="L1398" s="27">
        <f>VLOOKUP($A1398,'Hospitalisation Details'!$A:$K,COLUMN('Hospitalisation Details'!J1397),FALSE)</f>
        <v>29510</v>
      </c>
      <c r="M1398" s="28">
        <f>VLOOKUP($A1398,'Hospitalisation Details'!$A:$K,COLUMN('Hospitalisation Details'!F1397),FALSE)</f>
        <v>7650.77</v>
      </c>
      <c r="N1398" s="28" t="str">
        <f>VLOOKUP($A1398,'Hospitalisation Details'!$A:$K,COLUMN('Hospitalisation Details'!G1397),FALSE)</f>
        <v>Tier - 2</v>
      </c>
      <c r="O1398" s="28" t="str">
        <f>VLOOKUP($A1398,'Hospitalisation Details'!$A:$K,COLUMN('Hospitalisation Details'!H1397),FALSE)</f>
        <v>Tier - 2</v>
      </c>
      <c r="P1398" s="28" t="str">
        <f>VLOOKUP($A1398,'Hospitalisation Details'!$A:$K,COLUMN('Hospitalisation Details'!I1397),FALSE)</f>
        <v>R1024</v>
      </c>
      <c r="Q1398" s="29">
        <f>VLOOKUP($A1398,'Hospitalisation Details'!$A:$K,COLUMN('Hospitalisation Details'!K1397),FALSE)</f>
        <v>42</v>
      </c>
    </row>
    <row r="1399" spans="1:17" ht="15.75" customHeight="1" x14ac:dyDescent="0.35">
      <c r="A1399" s="26" t="s">
        <v>1437</v>
      </c>
      <c r="B1399" s="11" t="str">
        <f>VLOOKUP(A1399,'Customer Names'!A:E,COLUMN('Customer Names'!D1398),FALSE)</f>
        <v>Mrs. Robyn</v>
      </c>
      <c r="C1399" s="11">
        <f>VLOOKUP($A1399,'Medical Examinations'!$A:$J,COLUMN('Medical Examinations'!B1398),FALSE)</f>
        <v>40.31</v>
      </c>
      <c r="D1399" s="11">
        <f>VLOOKUP($A1399,'Medical Examinations'!$A:$J,COLUMN('Medical Examinations'!C1398),FALSE)</f>
        <v>5.84</v>
      </c>
      <c r="E1399" s="11" t="str">
        <f>VLOOKUP($A1399,'Medical Examinations'!$A:$J,COLUMN('Medical Examinations'!D1398),FALSE)</f>
        <v>No</v>
      </c>
      <c r="F1399" s="11" t="str">
        <f>VLOOKUP($A1399,'Medical Examinations'!$A:$J,COLUMN('Medical Examinations'!E1398),FALSE)</f>
        <v>No</v>
      </c>
      <c r="G1399" s="11" t="str">
        <f>VLOOKUP($A1399,'Medical Examinations'!$A:$J,COLUMN('Medical Examinations'!F1398),FALSE)</f>
        <v>No</v>
      </c>
      <c r="H1399" s="11">
        <f>VLOOKUP($A1399,'Medical Examinations'!$A:$J,COLUMN('Medical Examinations'!G1398),FALSE)</f>
        <v>0</v>
      </c>
      <c r="I1399" s="11" t="str">
        <f>VLOOKUP($A1399,'Medical Examinations'!$A:$J,COLUMN('Medical Examinations'!H1398),FALSE)</f>
        <v>No</v>
      </c>
      <c r="J1399" s="11" t="str">
        <f>VLOOKUP($A1399,'Medical Examinations'!$A:$J,COLUMN('Medical Examinations'!I1398),FALSE)</f>
        <v>Obesity</v>
      </c>
      <c r="K1399" s="11" t="str">
        <f>VLOOKUP($A1399,'Medical Examinations'!$A:$J,COLUMN('Medical Examinations'!J1398),FALSE)</f>
        <v>Prediabetes</v>
      </c>
      <c r="L1399" s="27">
        <f>VLOOKUP($A1399,'Hospitalisation Details'!$A:$K,COLUMN('Hospitalisation Details'!J1398),FALSE)</f>
        <v>36326</v>
      </c>
      <c r="M1399" s="28">
        <f>VLOOKUP($A1399,'Hospitalisation Details'!$A:$K,COLUMN('Hospitalisation Details'!F1398),FALSE)</f>
        <v>7642.05</v>
      </c>
      <c r="N1399" s="28" t="str">
        <f>VLOOKUP($A1399,'Hospitalisation Details'!$A:$K,COLUMN('Hospitalisation Details'!G1398),FALSE)</f>
        <v>Tier - 2</v>
      </c>
      <c r="O1399" s="28" t="str">
        <f>VLOOKUP($A1399,'Hospitalisation Details'!$A:$K,COLUMN('Hospitalisation Details'!H1398),FALSE)</f>
        <v>Tier - 2</v>
      </c>
      <c r="P1399" s="28" t="str">
        <f>VLOOKUP($A1399,'Hospitalisation Details'!$A:$K,COLUMN('Hospitalisation Details'!I1398),FALSE)</f>
        <v>R1026</v>
      </c>
      <c r="Q1399" s="29">
        <f>VLOOKUP($A1399,'Hospitalisation Details'!$A:$K,COLUMN('Hospitalisation Details'!K1398),FALSE)</f>
        <v>23</v>
      </c>
    </row>
    <row r="1400" spans="1:17" ht="15.75" customHeight="1" x14ac:dyDescent="0.35">
      <c r="A1400" s="26" t="s">
        <v>1438</v>
      </c>
      <c r="B1400" s="11" t="str">
        <f>VLOOKUP(A1400,'Customer Names'!A:E,COLUMN('Customer Names'!D1399),FALSE)</f>
        <v>Ms. Ashley</v>
      </c>
      <c r="C1400" s="11">
        <f>VLOOKUP($A1400,'Medical Examinations'!$A:$J,COLUMN('Medical Examinations'!B1399),FALSE)</f>
        <v>29.48</v>
      </c>
      <c r="D1400" s="11">
        <f>VLOOKUP($A1400,'Medical Examinations'!$A:$J,COLUMN('Medical Examinations'!C1399),FALSE)</f>
        <v>4.91</v>
      </c>
      <c r="E1400" s="11" t="str">
        <f>VLOOKUP($A1400,'Medical Examinations'!$A:$J,COLUMN('Medical Examinations'!D1399),FALSE)</f>
        <v>No</v>
      </c>
      <c r="F1400" s="11" t="str">
        <f>VLOOKUP($A1400,'Medical Examinations'!$A:$J,COLUMN('Medical Examinations'!E1399),FALSE)</f>
        <v>No</v>
      </c>
      <c r="G1400" s="11" t="str">
        <f>VLOOKUP($A1400,'Medical Examinations'!$A:$J,COLUMN('Medical Examinations'!F1399),FALSE)</f>
        <v>No</v>
      </c>
      <c r="H1400" s="11">
        <f>VLOOKUP($A1400,'Medical Examinations'!$A:$J,COLUMN('Medical Examinations'!G1399),FALSE)</f>
        <v>0</v>
      </c>
      <c r="I1400" s="11" t="str">
        <f>VLOOKUP($A1400,'Medical Examinations'!$A:$J,COLUMN('Medical Examinations'!H1399),FALSE)</f>
        <v>No</v>
      </c>
      <c r="J1400" s="11" t="str">
        <f>VLOOKUP($A1400,'Medical Examinations'!$A:$J,COLUMN('Medical Examinations'!I1399),FALSE)</f>
        <v>Overweight</v>
      </c>
      <c r="K1400" s="11" t="str">
        <f>VLOOKUP($A1400,'Medical Examinations'!$A:$J,COLUMN('Medical Examinations'!J1399),FALSE)</f>
        <v>Normal</v>
      </c>
      <c r="L1400" s="27">
        <f>VLOOKUP($A1400,'Hospitalisation Details'!$A:$K,COLUMN('Hospitalisation Details'!J1399),FALSE)</f>
        <v>29426</v>
      </c>
      <c r="M1400" s="28">
        <f>VLOOKUP($A1400,'Hospitalisation Details'!$A:$K,COLUMN('Hospitalisation Details'!F1399),FALSE)</f>
        <v>7640.31</v>
      </c>
      <c r="N1400" s="28" t="str">
        <f>VLOOKUP($A1400,'Hospitalisation Details'!$A:$K,COLUMN('Hospitalisation Details'!G1399),FALSE)</f>
        <v>Tier - 2</v>
      </c>
      <c r="O1400" s="28" t="str">
        <f>VLOOKUP($A1400,'Hospitalisation Details'!$A:$K,COLUMN('Hospitalisation Details'!H1399),FALSE)</f>
        <v>Tier - 1</v>
      </c>
      <c r="P1400" s="28" t="str">
        <f>VLOOKUP($A1400,'Hospitalisation Details'!$A:$K,COLUMN('Hospitalisation Details'!I1399),FALSE)</f>
        <v>R1013</v>
      </c>
      <c r="Q1400" s="29">
        <f>VLOOKUP($A1400,'Hospitalisation Details'!$A:$K,COLUMN('Hospitalisation Details'!K1399),FALSE)</f>
        <v>42</v>
      </c>
    </row>
    <row r="1401" spans="1:17" ht="15.75" customHeight="1" x14ac:dyDescent="0.35">
      <c r="A1401" s="26" t="s">
        <v>1439</v>
      </c>
      <c r="B1401" s="11" t="str">
        <f>VLOOKUP(A1401,'Customer Names'!A:E,COLUMN('Customer Names'!D1400),FALSE)</f>
        <v>Ms. Dana</v>
      </c>
      <c r="C1401" s="11">
        <f>VLOOKUP($A1401,'Medical Examinations'!$A:$J,COLUMN('Medical Examinations'!B1400),FALSE)</f>
        <v>33.155000000000001</v>
      </c>
      <c r="D1401" s="11">
        <f>VLOOKUP($A1401,'Medical Examinations'!$A:$J,COLUMN('Medical Examinations'!C1400),FALSE)</f>
        <v>5.07</v>
      </c>
      <c r="E1401" s="11" t="str">
        <f>VLOOKUP($A1401,'Medical Examinations'!$A:$J,COLUMN('Medical Examinations'!D1400),FALSE)</f>
        <v>No</v>
      </c>
      <c r="F1401" s="11" t="str">
        <f>VLOOKUP($A1401,'Medical Examinations'!$A:$J,COLUMN('Medical Examinations'!E1400),FALSE)</f>
        <v>No</v>
      </c>
      <c r="G1401" s="11" t="str">
        <f>VLOOKUP($A1401,'Medical Examinations'!$A:$J,COLUMN('Medical Examinations'!F1400),FALSE)</f>
        <v>No</v>
      </c>
      <c r="H1401" s="11">
        <f>VLOOKUP($A1401,'Medical Examinations'!$A:$J,COLUMN('Medical Examinations'!G1400),FALSE)</f>
        <v>0</v>
      </c>
      <c r="I1401" s="11" t="str">
        <f>VLOOKUP($A1401,'Medical Examinations'!$A:$J,COLUMN('Medical Examinations'!H1400),FALSE)</f>
        <v>No</v>
      </c>
      <c r="J1401" s="11" t="str">
        <f>VLOOKUP($A1401,'Medical Examinations'!$A:$J,COLUMN('Medical Examinations'!I1400),FALSE)</f>
        <v>Obesity</v>
      </c>
      <c r="K1401" s="11" t="str">
        <f>VLOOKUP($A1401,'Medical Examinations'!$A:$J,COLUMN('Medical Examinations'!J1400),FALSE)</f>
        <v>Normal</v>
      </c>
      <c r="L1401" s="27">
        <f>VLOOKUP($A1401,'Hospitalisation Details'!$A:$K,COLUMN('Hospitalisation Details'!J1400),FALSE)</f>
        <v>29392</v>
      </c>
      <c r="M1401" s="28">
        <f>VLOOKUP($A1401,'Hospitalisation Details'!$A:$K,COLUMN('Hospitalisation Details'!F1400),FALSE)</f>
        <v>7639.42</v>
      </c>
      <c r="N1401" s="28" t="str">
        <f>VLOOKUP($A1401,'Hospitalisation Details'!$A:$K,COLUMN('Hospitalisation Details'!G1400),FALSE)</f>
        <v>Tier - 2</v>
      </c>
      <c r="O1401" s="28" t="str">
        <f>VLOOKUP($A1401,'Hospitalisation Details'!$A:$K,COLUMN('Hospitalisation Details'!H1400),FALSE)</f>
        <v>Tier - 2</v>
      </c>
      <c r="P1401" s="28" t="str">
        <f>VLOOKUP($A1401,'Hospitalisation Details'!$A:$K,COLUMN('Hospitalisation Details'!I1400),FALSE)</f>
        <v>R1024</v>
      </c>
      <c r="Q1401" s="29">
        <f>VLOOKUP($A1401,'Hospitalisation Details'!$A:$K,COLUMN('Hospitalisation Details'!K1400),FALSE)</f>
        <v>42</v>
      </c>
    </row>
    <row r="1402" spans="1:17" ht="15.75" customHeight="1" x14ac:dyDescent="0.35">
      <c r="A1402" s="26" t="s">
        <v>1440</v>
      </c>
      <c r="B1402" s="11" t="str">
        <f>VLOOKUP(A1402,'Customer Names'!A:E,COLUMN('Customer Names'!D1401),FALSE)</f>
        <v>Ms. Jessica</v>
      </c>
      <c r="C1402" s="11">
        <f>VLOOKUP($A1402,'Medical Examinations'!$A:$J,COLUMN('Medical Examinations'!B1401),FALSE)</f>
        <v>42.85</v>
      </c>
      <c r="D1402" s="11">
        <f>VLOOKUP($A1402,'Medical Examinations'!$A:$J,COLUMN('Medical Examinations'!C1401),FALSE)</f>
        <v>5.81</v>
      </c>
      <c r="E1402" s="11" t="str">
        <f>VLOOKUP($A1402,'Medical Examinations'!$A:$J,COLUMN('Medical Examinations'!D1401),FALSE)</f>
        <v>Yes</v>
      </c>
      <c r="F1402" s="11" t="str">
        <f>VLOOKUP($A1402,'Medical Examinations'!$A:$J,COLUMN('Medical Examinations'!E1401),FALSE)</f>
        <v>No</v>
      </c>
      <c r="G1402" s="11" t="str">
        <f>VLOOKUP($A1402,'Medical Examinations'!$A:$J,COLUMN('Medical Examinations'!F1401),FALSE)</f>
        <v>No</v>
      </c>
      <c r="H1402" s="11">
        <f>VLOOKUP($A1402,'Medical Examinations'!$A:$J,COLUMN('Medical Examinations'!G1401),FALSE)</f>
        <v>0</v>
      </c>
      <c r="I1402" s="11" t="str">
        <f>VLOOKUP($A1402,'Medical Examinations'!$A:$J,COLUMN('Medical Examinations'!H1401),FALSE)</f>
        <v>No</v>
      </c>
      <c r="J1402" s="11" t="str">
        <f>VLOOKUP($A1402,'Medical Examinations'!$A:$J,COLUMN('Medical Examinations'!I1401),FALSE)</f>
        <v>Obesity</v>
      </c>
      <c r="K1402" s="11" t="str">
        <f>VLOOKUP($A1402,'Medical Examinations'!$A:$J,COLUMN('Medical Examinations'!J1401),FALSE)</f>
        <v>Prediabetes</v>
      </c>
      <c r="L1402" s="27">
        <f>VLOOKUP($A1402,'Hospitalisation Details'!$A:$K,COLUMN('Hospitalisation Details'!J1401),FALSE)</f>
        <v>37238</v>
      </c>
      <c r="M1402" s="28">
        <f>VLOOKUP($A1402,'Hospitalisation Details'!$A:$K,COLUMN('Hospitalisation Details'!F1401),FALSE)</f>
        <v>7636.92</v>
      </c>
      <c r="N1402" s="28" t="str">
        <f>VLOOKUP($A1402,'Hospitalisation Details'!$A:$K,COLUMN('Hospitalisation Details'!G1401),FALSE)</f>
        <v>Tier - 2</v>
      </c>
      <c r="O1402" s="28" t="str">
        <f>VLOOKUP($A1402,'Hospitalisation Details'!$A:$K,COLUMN('Hospitalisation Details'!H1401),FALSE)</f>
        <v>Tier - 3</v>
      </c>
      <c r="P1402" s="28" t="str">
        <f>VLOOKUP($A1402,'Hospitalisation Details'!$A:$K,COLUMN('Hospitalisation Details'!I1401),FALSE)</f>
        <v>R1012</v>
      </c>
      <c r="Q1402" s="29">
        <f>VLOOKUP($A1402,'Hospitalisation Details'!$A:$K,COLUMN('Hospitalisation Details'!K1401),FALSE)</f>
        <v>21</v>
      </c>
    </row>
    <row r="1403" spans="1:17" ht="15.75" customHeight="1" x14ac:dyDescent="0.35">
      <c r="A1403" s="26" t="s">
        <v>1441</v>
      </c>
      <c r="B1403" s="11" t="str">
        <f>VLOOKUP(A1403,'Customer Names'!A:E,COLUMN('Customer Names'!D1402),FALSE)</f>
        <v>Ms. Lindsey</v>
      </c>
      <c r="C1403" s="11">
        <f>VLOOKUP($A1403,'Medical Examinations'!$A:$J,COLUMN('Medical Examinations'!B1402),FALSE)</f>
        <v>32.340000000000003</v>
      </c>
      <c r="D1403" s="11">
        <f>VLOOKUP($A1403,'Medical Examinations'!$A:$J,COLUMN('Medical Examinations'!C1402),FALSE)</f>
        <v>11.2</v>
      </c>
      <c r="E1403" s="11" t="str">
        <f>VLOOKUP($A1403,'Medical Examinations'!$A:$J,COLUMN('Medical Examinations'!D1402),FALSE)</f>
        <v>No</v>
      </c>
      <c r="F1403" s="11" t="str">
        <f>VLOOKUP($A1403,'Medical Examinations'!$A:$J,COLUMN('Medical Examinations'!E1402),FALSE)</f>
        <v>No</v>
      </c>
      <c r="G1403" s="11" t="str">
        <f>VLOOKUP($A1403,'Medical Examinations'!$A:$J,COLUMN('Medical Examinations'!F1402),FALSE)</f>
        <v>No</v>
      </c>
      <c r="H1403" s="11">
        <f>VLOOKUP($A1403,'Medical Examinations'!$A:$J,COLUMN('Medical Examinations'!G1402),FALSE)</f>
        <v>0</v>
      </c>
      <c r="I1403" s="11" t="str">
        <f>VLOOKUP($A1403,'Medical Examinations'!$A:$J,COLUMN('Medical Examinations'!H1402),FALSE)</f>
        <v>No</v>
      </c>
      <c r="J1403" s="11" t="str">
        <f>VLOOKUP($A1403,'Medical Examinations'!$A:$J,COLUMN('Medical Examinations'!I1402),FALSE)</f>
        <v>Obesity</v>
      </c>
      <c r="K1403" s="11" t="str">
        <f>VLOOKUP($A1403,'Medical Examinations'!$A:$J,COLUMN('Medical Examinations'!J1402),FALSE)</f>
        <v>Diabetes</v>
      </c>
      <c r="L1403" s="27">
        <f>VLOOKUP($A1403,'Hospitalisation Details'!$A:$K,COLUMN('Hospitalisation Details'!J1402),FALSE)</f>
        <v>28726</v>
      </c>
      <c r="M1403" s="28">
        <f>VLOOKUP($A1403,'Hospitalisation Details'!$A:$K,COLUMN('Hospitalisation Details'!F1402),FALSE)</f>
        <v>7633.72</v>
      </c>
      <c r="N1403" s="28" t="str">
        <f>VLOOKUP($A1403,'Hospitalisation Details'!$A:$K,COLUMN('Hospitalisation Details'!G1402),FALSE)</f>
        <v>Tier - 2</v>
      </c>
      <c r="O1403" s="28" t="str">
        <f>VLOOKUP($A1403,'Hospitalisation Details'!$A:$K,COLUMN('Hospitalisation Details'!H1402),FALSE)</f>
        <v>Tier - 1</v>
      </c>
      <c r="P1403" s="28" t="str">
        <f>VLOOKUP($A1403,'Hospitalisation Details'!$A:$K,COLUMN('Hospitalisation Details'!I1402),FALSE)</f>
        <v>R1013</v>
      </c>
      <c r="Q1403" s="29">
        <f>VLOOKUP($A1403,'Hospitalisation Details'!$A:$K,COLUMN('Hospitalisation Details'!K1402),FALSE)</f>
        <v>44</v>
      </c>
    </row>
    <row r="1404" spans="1:17" ht="15.75" customHeight="1" x14ac:dyDescent="0.35">
      <c r="A1404" s="26" t="s">
        <v>1442</v>
      </c>
      <c r="B1404" s="11" t="str">
        <f>VLOOKUP(A1404,'Customer Names'!A:E,COLUMN('Customer Names'!D1403),FALSE)</f>
        <v>Ms. Kelly</v>
      </c>
      <c r="C1404" s="11">
        <f>VLOOKUP($A1404,'Medical Examinations'!$A:$J,COLUMN('Medical Examinations'!B1403),FALSE)</f>
        <v>27.5</v>
      </c>
      <c r="D1404" s="11">
        <f>VLOOKUP($A1404,'Medical Examinations'!$A:$J,COLUMN('Medical Examinations'!C1403),FALSE)</f>
        <v>10.75</v>
      </c>
      <c r="E1404" s="11" t="str">
        <f>VLOOKUP($A1404,'Medical Examinations'!$A:$J,COLUMN('Medical Examinations'!D1403),FALSE)</f>
        <v>No</v>
      </c>
      <c r="F1404" s="11" t="str">
        <f>VLOOKUP($A1404,'Medical Examinations'!$A:$J,COLUMN('Medical Examinations'!E1403),FALSE)</f>
        <v>No</v>
      </c>
      <c r="G1404" s="11" t="str">
        <f>VLOOKUP($A1404,'Medical Examinations'!$A:$J,COLUMN('Medical Examinations'!F1403),FALSE)</f>
        <v>No</v>
      </c>
      <c r="H1404" s="11">
        <f>VLOOKUP($A1404,'Medical Examinations'!$A:$J,COLUMN('Medical Examinations'!G1403),FALSE)</f>
        <v>0</v>
      </c>
      <c r="I1404" s="11" t="str">
        <f>VLOOKUP($A1404,'Medical Examinations'!$A:$J,COLUMN('Medical Examinations'!H1403),FALSE)</f>
        <v>No</v>
      </c>
      <c r="J1404" s="11" t="str">
        <f>VLOOKUP($A1404,'Medical Examinations'!$A:$J,COLUMN('Medical Examinations'!I1403),FALSE)</f>
        <v>Overweight</v>
      </c>
      <c r="K1404" s="11" t="str">
        <f>VLOOKUP($A1404,'Medical Examinations'!$A:$J,COLUMN('Medical Examinations'!J1403),FALSE)</f>
        <v>Diabetes</v>
      </c>
      <c r="L1404" s="27">
        <f>VLOOKUP($A1404,'Hospitalisation Details'!$A:$K,COLUMN('Hospitalisation Details'!J1403),FALSE)</f>
        <v>28823</v>
      </c>
      <c r="M1404" s="28">
        <f>VLOOKUP($A1404,'Hospitalisation Details'!$A:$K,COLUMN('Hospitalisation Details'!F1403),FALSE)</f>
        <v>7626.99</v>
      </c>
      <c r="N1404" s="28" t="str">
        <f>VLOOKUP($A1404,'Hospitalisation Details'!$A:$K,COLUMN('Hospitalisation Details'!G1403),FALSE)</f>
        <v>Tier - 2</v>
      </c>
      <c r="O1404" s="28" t="str">
        <f>VLOOKUP($A1404,'Hospitalisation Details'!$A:$K,COLUMN('Hospitalisation Details'!H1403),FALSE)</f>
        <v>Tier - 2</v>
      </c>
      <c r="P1404" s="28" t="str">
        <f>VLOOKUP($A1404,'Hospitalisation Details'!$A:$K,COLUMN('Hospitalisation Details'!I1403),FALSE)</f>
        <v>R1011</v>
      </c>
      <c r="Q1404" s="29">
        <f>VLOOKUP($A1404,'Hospitalisation Details'!$A:$K,COLUMN('Hospitalisation Details'!K1403),FALSE)</f>
        <v>44</v>
      </c>
    </row>
    <row r="1405" spans="1:17" ht="15.75" customHeight="1" x14ac:dyDescent="0.35">
      <c r="A1405" s="26" t="s">
        <v>1443</v>
      </c>
      <c r="B1405" s="11" t="str">
        <f>VLOOKUP(A1405,'Customer Names'!A:E,COLUMN('Customer Names'!D1404),FALSE)</f>
        <v>Ms. Brooke</v>
      </c>
      <c r="C1405" s="11">
        <f>VLOOKUP($A1405,'Medical Examinations'!$A:$J,COLUMN('Medical Examinations'!B1404),FALSE)</f>
        <v>25.8</v>
      </c>
      <c r="D1405" s="11">
        <f>VLOOKUP($A1405,'Medical Examinations'!$A:$J,COLUMN('Medical Examinations'!C1404),FALSE)</f>
        <v>7.8</v>
      </c>
      <c r="E1405" s="11" t="str">
        <f>VLOOKUP($A1405,'Medical Examinations'!$A:$J,COLUMN('Medical Examinations'!D1404),FALSE)</f>
        <v>No</v>
      </c>
      <c r="F1405" s="11" t="str">
        <f>VLOOKUP($A1405,'Medical Examinations'!$A:$J,COLUMN('Medical Examinations'!E1404),FALSE)</f>
        <v>No</v>
      </c>
      <c r="G1405" s="11" t="str">
        <f>VLOOKUP($A1405,'Medical Examinations'!$A:$J,COLUMN('Medical Examinations'!F1404),FALSE)</f>
        <v>No</v>
      </c>
      <c r="H1405" s="11">
        <f>VLOOKUP($A1405,'Medical Examinations'!$A:$J,COLUMN('Medical Examinations'!G1404),FALSE)</f>
        <v>0</v>
      </c>
      <c r="I1405" s="11" t="str">
        <f>VLOOKUP($A1405,'Medical Examinations'!$A:$J,COLUMN('Medical Examinations'!H1404),FALSE)</f>
        <v>No</v>
      </c>
      <c r="J1405" s="11" t="str">
        <f>VLOOKUP($A1405,'Medical Examinations'!$A:$J,COLUMN('Medical Examinations'!I1404),FALSE)</f>
        <v>Overweight</v>
      </c>
      <c r="K1405" s="11" t="str">
        <f>VLOOKUP($A1405,'Medical Examinations'!$A:$J,COLUMN('Medical Examinations'!J1404),FALSE)</f>
        <v>Diabetes</v>
      </c>
      <c r="L1405" s="27">
        <f>VLOOKUP($A1405,'Hospitalisation Details'!$A:$K,COLUMN('Hospitalisation Details'!J1404),FALSE)</f>
        <v>28800</v>
      </c>
      <c r="M1405" s="28">
        <f>VLOOKUP($A1405,'Hospitalisation Details'!$A:$K,COLUMN('Hospitalisation Details'!F1404),FALSE)</f>
        <v>7624.63</v>
      </c>
      <c r="N1405" s="28" t="str">
        <f>VLOOKUP($A1405,'Hospitalisation Details'!$A:$K,COLUMN('Hospitalisation Details'!G1404),FALSE)</f>
        <v>Tier - 2</v>
      </c>
      <c r="O1405" s="28" t="str">
        <f>VLOOKUP($A1405,'Hospitalisation Details'!$A:$K,COLUMN('Hospitalisation Details'!H1404),FALSE)</f>
        <v>Tier - 1</v>
      </c>
      <c r="P1405" s="28" t="str">
        <f>VLOOKUP($A1405,'Hospitalisation Details'!$A:$K,COLUMN('Hospitalisation Details'!I1404),FALSE)</f>
        <v>R1011</v>
      </c>
      <c r="Q1405" s="29">
        <f>VLOOKUP($A1405,'Hospitalisation Details'!$A:$K,COLUMN('Hospitalisation Details'!K1404),FALSE)</f>
        <v>44</v>
      </c>
    </row>
    <row r="1406" spans="1:17" ht="15.75" customHeight="1" x14ac:dyDescent="0.35">
      <c r="A1406" s="26" t="s">
        <v>1444</v>
      </c>
      <c r="B1406" s="11" t="str">
        <f>VLOOKUP(A1406,'Customer Names'!A:E,COLUMN('Customer Names'!D1405),FALSE)</f>
        <v>Ms. Katelyn</v>
      </c>
      <c r="C1406" s="11">
        <f>VLOOKUP($A1406,'Medical Examinations'!$A:$J,COLUMN('Medical Examinations'!B1405),FALSE)</f>
        <v>25</v>
      </c>
      <c r="D1406" s="11">
        <f>VLOOKUP($A1406,'Medical Examinations'!$A:$J,COLUMN('Medical Examinations'!C1405),FALSE)</f>
        <v>7.04</v>
      </c>
      <c r="E1406" s="11" t="str">
        <f>VLOOKUP($A1406,'Medical Examinations'!$A:$J,COLUMN('Medical Examinations'!D1405),FALSE)</f>
        <v>No</v>
      </c>
      <c r="F1406" s="11" t="str">
        <f>VLOOKUP($A1406,'Medical Examinations'!$A:$J,COLUMN('Medical Examinations'!E1405),FALSE)</f>
        <v>No</v>
      </c>
      <c r="G1406" s="11" t="str">
        <f>VLOOKUP($A1406,'Medical Examinations'!$A:$J,COLUMN('Medical Examinations'!F1405),FALSE)</f>
        <v>No</v>
      </c>
      <c r="H1406" s="11">
        <f>VLOOKUP($A1406,'Medical Examinations'!$A:$J,COLUMN('Medical Examinations'!G1405),FALSE)</f>
        <v>0</v>
      </c>
      <c r="I1406" s="11" t="str">
        <f>VLOOKUP($A1406,'Medical Examinations'!$A:$J,COLUMN('Medical Examinations'!H1405),FALSE)</f>
        <v>No</v>
      </c>
      <c r="J1406" s="11" t="str">
        <f>VLOOKUP($A1406,'Medical Examinations'!$A:$J,COLUMN('Medical Examinations'!I1405),FALSE)</f>
        <v>Overweight</v>
      </c>
      <c r="K1406" s="11" t="str">
        <f>VLOOKUP($A1406,'Medical Examinations'!$A:$J,COLUMN('Medical Examinations'!J1405),FALSE)</f>
        <v>Diabetes</v>
      </c>
      <c r="L1406" s="27">
        <f>VLOOKUP($A1406,'Hospitalisation Details'!$A:$K,COLUMN('Hospitalisation Details'!J1405),FALSE)</f>
        <v>28822</v>
      </c>
      <c r="M1406" s="28">
        <f>VLOOKUP($A1406,'Hospitalisation Details'!$A:$K,COLUMN('Hospitalisation Details'!F1405),FALSE)</f>
        <v>7623.52</v>
      </c>
      <c r="N1406" s="28" t="str">
        <f>VLOOKUP($A1406,'Hospitalisation Details'!$A:$K,COLUMN('Hospitalisation Details'!G1405),FALSE)</f>
        <v>Tier - 2</v>
      </c>
      <c r="O1406" s="28" t="str">
        <f>VLOOKUP($A1406,'Hospitalisation Details'!$A:$K,COLUMN('Hospitalisation Details'!H1405),FALSE)</f>
        <v>Tier - 1</v>
      </c>
      <c r="P1406" s="28" t="str">
        <f>VLOOKUP($A1406,'Hospitalisation Details'!$A:$K,COLUMN('Hospitalisation Details'!I1405),FALSE)</f>
        <v>R1011</v>
      </c>
      <c r="Q1406" s="29">
        <f>VLOOKUP($A1406,'Hospitalisation Details'!$A:$K,COLUMN('Hospitalisation Details'!K1405),FALSE)</f>
        <v>44</v>
      </c>
    </row>
    <row r="1407" spans="1:17" ht="15.75" customHeight="1" x14ac:dyDescent="0.35">
      <c r="A1407" s="26" t="s">
        <v>1445</v>
      </c>
      <c r="B1407" s="11" t="str">
        <f>VLOOKUP(A1407,'Customer Names'!A:E,COLUMN('Customer Names'!D1406),FALSE)</f>
        <v>Mr. Adam</v>
      </c>
      <c r="C1407" s="11">
        <f>VLOOKUP($A1407,'Medical Examinations'!$A:$J,COLUMN('Medical Examinations'!B1406),FALSE)</f>
        <v>41.2</v>
      </c>
      <c r="D1407" s="11">
        <f>VLOOKUP($A1407,'Medical Examinations'!$A:$J,COLUMN('Medical Examinations'!C1406),FALSE)</f>
        <v>4.18</v>
      </c>
      <c r="E1407" s="11" t="str">
        <f>VLOOKUP($A1407,'Medical Examinations'!$A:$J,COLUMN('Medical Examinations'!D1406),FALSE)</f>
        <v>Yes</v>
      </c>
      <c r="F1407" s="11" t="str">
        <f>VLOOKUP($A1407,'Medical Examinations'!$A:$J,COLUMN('Medical Examinations'!E1406),FALSE)</f>
        <v>No</v>
      </c>
      <c r="G1407" s="11" t="str">
        <f>VLOOKUP($A1407,'Medical Examinations'!$A:$J,COLUMN('Medical Examinations'!F1406),FALSE)</f>
        <v>No</v>
      </c>
      <c r="H1407" s="11">
        <f>VLOOKUP($A1407,'Medical Examinations'!$A:$J,COLUMN('Medical Examinations'!G1406),FALSE)</f>
        <v>0</v>
      </c>
      <c r="I1407" s="11" t="str">
        <f>VLOOKUP($A1407,'Medical Examinations'!$A:$J,COLUMN('Medical Examinations'!H1406),FALSE)</f>
        <v>No</v>
      </c>
      <c r="J1407" s="11" t="str">
        <f>VLOOKUP($A1407,'Medical Examinations'!$A:$J,COLUMN('Medical Examinations'!I1406),FALSE)</f>
        <v>Obesity</v>
      </c>
      <c r="K1407" s="11" t="str">
        <f>VLOOKUP($A1407,'Medical Examinations'!$A:$J,COLUMN('Medical Examinations'!J1406),FALSE)</f>
        <v>Normal</v>
      </c>
      <c r="L1407" s="27">
        <f>VLOOKUP($A1407,'Hospitalisation Details'!$A:$K,COLUMN('Hospitalisation Details'!J1406),FALSE)</f>
        <v>35325</v>
      </c>
      <c r="M1407" s="28">
        <f>VLOOKUP($A1407,'Hospitalisation Details'!$A:$K,COLUMN('Hospitalisation Details'!F1406),FALSE)</f>
        <v>7623.13</v>
      </c>
      <c r="N1407" s="28" t="str">
        <f>VLOOKUP($A1407,'Hospitalisation Details'!$A:$K,COLUMN('Hospitalisation Details'!G1406),FALSE)</f>
        <v>Tier - 2</v>
      </c>
      <c r="O1407" s="28" t="str">
        <f>VLOOKUP($A1407,'Hospitalisation Details'!$A:$K,COLUMN('Hospitalisation Details'!H1406),FALSE)</f>
        <v>Tier - 3</v>
      </c>
      <c r="P1407" s="28" t="str">
        <f>VLOOKUP($A1407,'Hospitalisation Details'!$A:$K,COLUMN('Hospitalisation Details'!I1406),FALSE)</f>
        <v>R1011</v>
      </c>
      <c r="Q1407" s="29">
        <f>VLOOKUP($A1407,'Hospitalisation Details'!$A:$K,COLUMN('Hospitalisation Details'!K1406),FALSE)</f>
        <v>26</v>
      </c>
    </row>
    <row r="1408" spans="1:17" ht="15.75" customHeight="1" x14ac:dyDescent="0.35">
      <c r="A1408" s="26" t="s">
        <v>1446</v>
      </c>
      <c r="B1408" s="11" t="str">
        <f>VLOOKUP(A1408,'Customer Names'!A:E,COLUMN('Customer Names'!D1407),FALSE)</f>
        <v>Ms. Dana</v>
      </c>
      <c r="C1408" s="11">
        <f>VLOOKUP($A1408,'Medical Examinations'!$A:$J,COLUMN('Medical Examinations'!B1407),FALSE)</f>
        <v>17.78</v>
      </c>
      <c r="D1408" s="11">
        <f>VLOOKUP($A1408,'Medical Examinations'!$A:$J,COLUMN('Medical Examinations'!C1407),FALSE)</f>
        <v>8.19</v>
      </c>
      <c r="E1408" s="11" t="str">
        <f>VLOOKUP($A1408,'Medical Examinations'!$A:$J,COLUMN('Medical Examinations'!D1407),FALSE)</f>
        <v>No</v>
      </c>
      <c r="F1408" s="11" t="str">
        <f>VLOOKUP($A1408,'Medical Examinations'!$A:$J,COLUMN('Medical Examinations'!E1407),FALSE)</f>
        <v>No</v>
      </c>
      <c r="G1408" s="11" t="str">
        <f>VLOOKUP($A1408,'Medical Examinations'!$A:$J,COLUMN('Medical Examinations'!F1407),FALSE)</f>
        <v>No</v>
      </c>
      <c r="H1408" s="11">
        <f>VLOOKUP($A1408,'Medical Examinations'!$A:$J,COLUMN('Medical Examinations'!G1407),FALSE)</f>
        <v>0</v>
      </c>
      <c r="I1408" s="11" t="str">
        <f>VLOOKUP($A1408,'Medical Examinations'!$A:$J,COLUMN('Medical Examinations'!H1407),FALSE)</f>
        <v>No</v>
      </c>
      <c r="J1408" s="11" t="str">
        <f>VLOOKUP($A1408,'Medical Examinations'!$A:$J,COLUMN('Medical Examinations'!I1407),FALSE)</f>
        <v>Underweight</v>
      </c>
      <c r="K1408" s="11" t="str">
        <f>VLOOKUP($A1408,'Medical Examinations'!$A:$J,COLUMN('Medical Examinations'!J1407),FALSE)</f>
        <v>Diabetes</v>
      </c>
      <c r="L1408" s="27">
        <f>VLOOKUP($A1408,'Hospitalisation Details'!$A:$K,COLUMN('Hospitalisation Details'!J1407),FALSE)</f>
        <v>25022</v>
      </c>
      <c r="M1408" s="28">
        <f>VLOOKUP($A1408,'Hospitalisation Details'!$A:$K,COLUMN('Hospitalisation Details'!F1407),FALSE)</f>
        <v>7609.6</v>
      </c>
      <c r="N1408" s="28" t="str">
        <f>VLOOKUP($A1408,'Hospitalisation Details'!$A:$K,COLUMN('Hospitalisation Details'!G1407),FALSE)</f>
        <v>Tier - 3</v>
      </c>
      <c r="O1408" s="28" t="str">
        <f>VLOOKUP($A1408,'Hospitalisation Details'!$A:$K,COLUMN('Hospitalisation Details'!H1407),FALSE)</f>
        <v>Tier - 2</v>
      </c>
      <c r="P1408" s="28" t="str">
        <f>VLOOKUP($A1408,'Hospitalisation Details'!$A:$K,COLUMN('Hospitalisation Details'!I1407),FALSE)</f>
        <v>R1012</v>
      </c>
      <c r="Q1408" s="29">
        <f>VLOOKUP($A1408,'Hospitalisation Details'!$A:$K,COLUMN('Hospitalisation Details'!K1407),FALSE)</f>
        <v>54</v>
      </c>
    </row>
    <row r="1409" spans="1:17" ht="15.75" customHeight="1" x14ac:dyDescent="0.35">
      <c r="A1409" s="26" t="s">
        <v>1447</v>
      </c>
      <c r="B1409" s="11" t="str">
        <f>VLOOKUP(A1409,'Customer Names'!A:E,COLUMN('Customer Names'!D1408),FALSE)</f>
        <v>Mr. Eric</v>
      </c>
      <c r="C1409" s="11">
        <f>VLOOKUP($A1409,'Medical Examinations'!$A:$J,COLUMN('Medical Examinations'!B1408),FALSE)</f>
        <v>40.119999999999997</v>
      </c>
      <c r="D1409" s="11">
        <f>VLOOKUP($A1409,'Medical Examinations'!$A:$J,COLUMN('Medical Examinations'!C1408),FALSE)</f>
        <v>6.22</v>
      </c>
      <c r="E1409" s="11" t="str">
        <f>VLOOKUP($A1409,'Medical Examinations'!$A:$J,COLUMN('Medical Examinations'!D1408),FALSE)</f>
        <v>Yes</v>
      </c>
      <c r="F1409" s="11" t="str">
        <f>VLOOKUP($A1409,'Medical Examinations'!$A:$J,COLUMN('Medical Examinations'!E1408),FALSE)</f>
        <v>No</v>
      </c>
      <c r="G1409" s="11" t="str">
        <f>VLOOKUP($A1409,'Medical Examinations'!$A:$J,COLUMN('Medical Examinations'!F1408),FALSE)</f>
        <v>Yes</v>
      </c>
      <c r="H1409" s="11">
        <f>VLOOKUP($A1409,'Medical Examinations'!$A:$J,COLUMN('Medical Examinations'!G1408),FALSE)</f>
        <v>1</v>
      </c>
      <c r="I1409" s="11" t="str">
        <f>VLOOKUP($A1409,'Medical Examinations'!$A:$J,COLUMN('Medical Examinations'!H1408),FALSE)</f>
        <v>No</v>
      </c>
      <c r="J1409" s="11" t="str">
        <f>VLOOKUP($A1409,'Medical Examinations'!$A:$J,COLUMN('Medical Examinations'!I1408),FALSE)</f>
        <v>Obesity</v>
      </c>
      <c r="K1409" s="11" t="str">
        <f>VLOOKUP($A1409,'Medical Examinations'!$A:$J,COLUMN('Medical Examinations'!J1408),FALSE)</f>
        <v>Prediabetes</v>
      </c>
      <c r="L1409" s="27">
        <f>VLOOKUP($A1409,'Hospitalisation Details'!$A:$K,COLUMN('Hospitalisation Details'!J1408),FALSE)</f>
        <v>35703</v>
      </c>
      <c r="M1409" s="28">
        <f>VLOOKUP($A1409,'Hospitalisation Details'!$A:$K,COLUMN('Hospitalisation Details'!F1408),FALSE)</f>
        <v>7607.03</v>
      </c>
      <c r="N1409" s="28" t="str">
        <f>VLOOKUP($A1409,'Hospitalisation Details'!$A:$K,COLUMN('Hospitalisation Details'!G1408),FALSE)</f>
        <v>Tier - 2</v>
      </c>
      <c r="O1409" s="28" t="str">
        <f>VLOOKUP($A1409,'Hospitalisation Details'!$A:$K,COLUMN('Hospitalisation Details'!H1408),FALSE)</f>
        <v>Tier - 2</v>
      </c>
      <c r="P1409" s="28" t="str">
        <f>VLOOKUP($A1409,'Hospitalisation Details'!$A:$K,COLUMN('Hospitalisation Details'!I1408),FALSE)</f>
        <v>R1012</v>
      </c>
      <c r="Q1409" s="29">
        <f>VLOOKUP($A1409,'Hospitalisation Details'!$A:$K,COLUMN('Hospitalisation Details'!K1408),FALSE)</f>
        <v>25</v>
      </c>
    </row>
    <row r="1410" spans="1:17" ht="15.75" customHeight="1" x14ac:dyDescent="0.35">
      <c r="A1410" s="26" t="s">
        <v>1448</v>
      </c>
      <c r="B1410" s="11" t="str">
        <f>VLOOKUP(A1410,'Customer Names'!A:E,COLUMN('Customer Names'!D1409),FALSE)</f>
        <v>Mr. Matthew</v>
      </c>
      <c r="C1410" s="11">
        <f>VLOOKUP($A1410,'Medical Examinations'!$A:$J,COLUMN('Medical Examinations'!B1409),FALSE)</f>
        <v>19.350000000000001</v>
      </c>
      <c r="D1410" s="11">
        <f>VLOOKUP($A1410,'Medical Examinations'!$A:$J,COLUMN('Medical Examinations'!C1409),FALSE)</f>
        <v>8.2200000000000006</v>
      </c>
      <c r="E1410" s="11" t="str">
        <f>VLOOKUP($A1410,'Medical Examinations'!$A:$J,COLUMN('Medical Examinations'!D1409),FALSE)</f>
        <v>Yes</v>
      </c>
      <c r="F1410" s="11" t="str">
        <f>VLOOKUP($A1410,'Medical Examinations'!$A:$J,COLUMN('Medical Examinations'!E1409),FALSE)</f>
        <v>No</v>
      </c>
      <c r="G1410" s="11" t="str">
        <f>VLOOKUP($A1410,'Medical Examinations'!$A:$J,COLUMN('Medical Examinations'!F1409),FALSE)</f>
        <v>No</v>
      </c>
      <c r="H1410" s="11">
        <f>VLOOKUP($A1410,'Medical Examinations'!$A:$J,COLUMN('Medical Examinations'!G1409),FALSE)</f>
        <v>0</v>
      </c>
      <c r="I1410" s="11" t="str">
        <f>VLOOKUP($A1410,'Medical Examinations'!$A:$J,COLUMN('Medical Examinations'!H1409),FALSE)</f>
        <v>No</v>
      </c>
      <c r="J1410" s="11" t="str">
        <f>VLOOKUP($A1410,'Medical Examinations'!$A:$J,COLUMN('Medical Examinations'!I1409),FALSE)</f>
        <v>Healthy Weight</v>
      </c>
      <c r="K1410" s="11" t="str">
        <f>VLOOKUP($A1410,'Medical Examinations'!$A:$J,COLUMN('Medical Examinations'!J1409),FALSE)</f>
        <v>Diabetes</v>
      </c>
      <c r="L1410" s="27">
        <f>VLOOKUP($A1410,'Hospitalisation Details'!$A:$K,COLUMN('Hospitalisation Details'!J1409),FALSE)</f>
        <v>24670</v>
      </c>
      <c r="M1410" s="28">
        <f>VLOOKUP($A1410,'Hospitalisation Details'!$A:$K,COLUMN('Hospitalisation Details'!F1409),FALSE)</f>
        <v>7585.62</v>
      </c>
      <c r="N1410" s="28" t="str">
        <f>VLOOKUP($A1410,'Hospitalisation Details'!$A:$K,COLUMN('Hospitalisation Details'!G1409),FALSE)</f>
        <v>Tier - 3</v>
      </c>
      <c r="O1410" s="28" t="str">
        <f>VLOOKUP($A1410,'Hospitalisation Details'!$A:$K,COLUMN('Hospitalisation Details'!H1409),FALSE)</f>
        <v>Tier - 2</v>
      </c>
      <c r="P1410" s="28" t="str">
        <f>VLOOKUP($A1410,'Hospitalisation Details'!$A:$K,COLUMN('Hospitalisation Details'!I1409),FALSE)</f>
        <v>R1013</v>
      </c>
      <c r="Q1410" s="29">
        <f>VLOOKUP($A1410,'Hospitalisation Details'!$A:$K,COLUMN('Hospitalisation Details'!K1409),FALSE)</f>
        <v>55</v>
      </c>
    </row>
    <row r="1411" spans="1:17" ht="15.75" customHeight="1" x14ac:dyDescent="0.35">
      <c r="A1411" s="26" t="s">
        <v>1449</v>
      </c>
      <c r="B1411" s="11" t="str">
        <f>VLOOKUP(A1411,'Customer Names'!A:E,COLUMN('Customer Names'!D1410),FALSE)</f>
        <v>Mr. Eoghan</v>
      </c>
      <c r="C1411" s="11">
        <f>VLOOKUP($A1411,'Medical Examinations'!$A:$J,COLUMN('Medical Examinations'!B1410),FALSE)</f>
        <v>36.69</v>
      </c>
      <c r="D1411" s="11">
        <f>VLOOKUP($A1411,'Medical Examinations'!$A:$J,COLUMN('Medical Examinations'!C1410),FALSE)</f>
        <v>6.15</v>
      </c>
      <c r="E1411" s="11" t="str">
        <f>VLOOKUP($A1411,'Medical Examinations'!$A:$J,COLUMN('Medical Examinations'!D1410),FALSE)</f>
        <v>No</v>
      </c>
      <c r="F1411" s="11" t="str">
        <f>VLOOKUP($A1411,'Medical Examinations'!$A:$J,COLUMN('Medical Examinations'!E1410),FALSE)</f>
        <v>No</v>
      </c>
      <c r="G1411" s="11" t="str">
        <f>VLOOKUP($A1411,'Medical Examinations'!$A:$J,COLUMN('Medical Examinations'!F1410),FALSE)</f>
        <v>No</v>
      </c>
      <c r="H1411" s="11">
        <f>VLOOKUP($A1411,'Medical Examinations'!$A:$J,COLUMN('Medical Examinations'!G1410),FALSE)</f>
        <v>0</v>
      </c>
      <c r="I1411" s="11" t="str">
        <f>VLOOKUP($A1411,'Medical Examinations'!$A:$J,COLUMN('Medical Examinations'!H1410),FALSE)</f>
        <v>No</v>
      </c>
      <c r="J1411" s="11" t="str">
        <f>VLOOKUP($A1411,'Medical Examinations'!$A:$J,COLUMN('Medical Examinations'!I1410),FALSE)</f>
        <v>Obesity</v>
      </c>
      <c r="K1411" s="11" t="str">
        <f>VLOOKUP($A1411,'Medical Examinations'!$A:$J,COLUMN('Medical Examinations'!J1410),FALSE)</f>
        <v>Prediabetes</v>
      </c>
      <c r="L1411" s="27">
        <f>VLOOKUP($A1411,'Hospitalisation Details'!$A:$K,COLUMN('Hospitalisation Details'!J1410),FALSE)</f>
        <v>34560</v>
      </c>
      <c r="M1411" s="28">
        <f>VLOOKUP($A1411,'Hospitalisation Details'!$A:$K,COLUMN('Hospitalisation Details'!F1410),FALSE)</f>
        <v>7567.13</v>
      </c>
      <c r="N1411" s="28" t="str">
        <f>VLOOKUP($A1411,'Hospitalisation Details'!$A:$K,COLUMN('Hospitalisation Details'!G1410),FALSE)</f>
        <v>Tier - 2</v>
      </c>
      <c r="O1411" s="28" t="str">
        <f>VLOOKUP($A1411,'Hospitalisation Details'!$A:$K,COLUMN('Hospitalisation Details'!H1410),FALSE)</f>
        <v>Tier - 2</v>
      </c>
      <c r="P1411" s="28" t="str">
        <f>VLOOKUP($A1411,'Hospitalisation Details'!$A:$K,COLUMN('Hospitalisation Details'!I1410),FALSE)</f>
        <v>R1021</v>
      </c>
      <c r="Q1411" s="29">
        <f>VLOOKUP($A1411,'Hospitalisation Details'!$A:$K,COLUMN('Hospitalisation Details'!K1410),FALSE)</f>
        <v>28</v>
      </c>
    </row>
    <row r="1412" spans="1:17" ht="15.75" customHeight="1" x14ac:dyDescent="0.35">
      <c r="A1412" s="26" t="s">
        <v>1450</v>
      </c>
      <c r="B1412" s="11" t="str">
        <f>VLOOKUP(A1412,'Customer Names'!A:E,COLUMN('Customer Names'!D1411),FALSE)</f>
        <v>Ms. Pamela</v>
      </c>
      <c r="C1412" s="11">
        <f>VLOOKUP($A1412,'Medical Examinations'!$A:$J,COLUMN('Medical Examinations'!B1411),FALSE)</f>
        <v>28.51</v>
      </c>
      <c r="D1412" s="11">
        <f>VLOOKUP($A1412,'Medical Examinations'!$A:$J,COLUMN('Medical Examinations'!C1411),FALSE)</f>
        <v>5.65</v>
      </c>
      <c r="E1412" s="11" t="str">
        <f>VLOOKUP($A1412,'Medical Examinations'!$A:$J,COLUMN('Medical Examinations'!D1411),FALSE)</f>
        <v>Yes</v>
      </c>
      <c r="F1412" s="11" t="str">
        <f>VLOOKUP($A1412,'Medical Examinations'!$A:$J,COLUMN('Medical Examinations'!E1411),FALSE)</f>
        <v>No</v>
      </c>
      <c r="G1412" s="11" t="str">
        <f>VLOOKUP($A1412,'Medical Examinations'!$A:$J,COLUMN('Medical Examinations'!F1411),FALSE)</f>
        <v>No</v>
      </c>
      <c r="H1412" s="11">
        <f>VLOOKUP($A1412,'Medical Examinations'!$A:$J,COLUMN('Medical Examinations'!G1411),FALSE)</f>
        <v>1</v>
      </c>
      <c r="I1412" s="11" t="str">
        <f>VLOOKUP($A1412,'Medical Examinations'!$A:$J,COLUMN('Medical Examinations'!H1411),FALSE)</f>
        <v>No</v>
      </c>
      <c r="J1412" s="11" t="str">
        <f>VLOOKUP($A1412,'Medical Examinations'!$A:$J,COLUMN('Medical Examinations'!I1411),FALSE)</f>
        <v>Overweight</v>
      </c>
      <c r="K1412" s="11" t="str">
        <f>VLOOKUP($A1412,'Medical Examinations'!$A:$J,COLUMN('Medical Examinations'!J1411),FALSE)</f>
        <v>Normal</v>
      </c>
      <c r="L1412" s="27">
        <f>VLOOKUP($A1412,'Hospitalisation Details'!$A:$K,COLUMN('Hospitalisation Details'!J1411),FALSE)</f>
        <v>32492</v>
      </c>
      <c r="M1412" s="28">
        <f>VLOOKUP($A1412,'Hospitalisation Details'!$A:$K,COLUMN('Hospitalisation Details'!F1411),FALSE)</f>
        <v>7538.52</v>
      </c>
      <c r="N1412" s="28" t="str">
        <f>VLOOKUP($A1412,'Hospitalisation Details'!$A:$K,COLUMN('Hospitalisation Details'!G1411),FALSE)</f>
        <v>Tier - 2</v>
      </c>
      <c r="O1412" s="28" t="str">
        <f>VLOOKUP($A1412,'Hospitalisation Details'!$A:$K,COLUMN('Hospitalisation Details'!H1411),FALSE)</f>
        <v>Tier - 2</v>
      </c>
      <c r="P1412" s="28" t="str">
        <f>VLOOKUP($A1412,'Hospitalisation Details'!$A:$K,COLUMN('Hospitalisation Details'!I1411),FALSE)</f>
        <v>R1012</v>
      </c>
      <c r="Q1412" s="29">
        <f>VLOOKUP($A1412,'Hospitalisation Details'!$A:$K,COLUMN('Hospitalisation Details'!K1411),FALSE)</f>
        <v>34</v>
      </c>
    </row>
    <row r="1413" spans="1:17" ht="15.75" customHeight="1" x14ac:dyDescent="0.35">
      <c r="A1413" s="26" t="s">
        <v>1451</v>
      </c>
      <c r="B1413" s="11" t="str">
        <f>VLOOKUP(A1413,'Customer Names'!A:E,COLUMN('Customer Names'!D1412),FALSE)</f>
        <v>Ms. Lindsey</v>
      </c>
      <c r="C1413" s="11">
        <f>VLOOKUP($A1413,'Medical Examinations'!$A:$J,COLUMN('Medical Examinations'!B1412),FALSE)</f>
        <v>30.21</v>
      </c>
      <c r="D1413" s="11">
        <f>VLOOKUP($A1413,'Medical Examinations'!$A:$J,COLUMN('Medical Examinations'!C1412),FALSE)</f>
        <v>5.5</v>
      </c>
      <c r="E1413" s="11" t="str">
        <f>VLOOKUP($A1413,'Medical Examinations'!$A:$J,COLUMN('Medical Examinations'!D1412),FALSE)</f>
        <v>No</v>
      </c>
      <c r="F1413" s="11" t="str">
        <f>VLOOKUP($A1413,'Medical Examinations'!$A:$J,COLUMN('Medical Examinations'!E1412),FALSE)</f>
        <v>No</v>
      </c>
      <c r="G1413" s="11" t="str">
        <f>VLOOKUP($A1413,'Medical Examinations'!$A:$J,COLUMN('Medical Examinations'!F1412),FALSE)</f>
        <v>No</v>
      </c>
      <c r="H1413" s="11">
        <f>VLOOKUP($A1413,'Medical Examinations'!$A:$J,COLUMN('Medical Examinations'!G1412),FALSE)</f>
        <v>1</v>
      </c>
      <c r="I1413" s="11" t="str">
        <f>VLOOKUP($A1413,'Medical Examinations'!$A:$J,COLUMN('Medical Examinations'!H1412),FALSE)</f>
        <v>No</v>
      </c>
      <c r="J1413" s="11" t="str">
        <f>VLOOKUP($A1413,'Medical Examinations'!$A:$J,COLUMN('Medical Examinations'!I1412),FALSE)</f>
        <v>Obesity</v>
      </c>
      <c r="K1413" s="11" t="str">
        <f>VLOOKUP($A1413,'Medical Examinations'!$A:$J,COLUMN('Medical Examinations'!J1412),FALSE)</f>
        <v>Normal</v>
      </c>
      <c r="L1413" s="27">
        <f>VLOOKUP($A1413,'Hospitalisation Details'!$A:$K,COLUMN('Hospitalisation Details'!J1412),FALSE)</f>
        <v>30916</v>
      </c>
      <c r="M1413" s="28">
        <f>VLOOKUP($A1413,'Hospitalisation Details'!$A:$K,COLUMN('Hospitalisation Details'!F1412),FALSE)</f>
        <v>7537.16</v>
      </c>
      <c r="N1413" s="28" t="str">
        <f>VLOOKUP($A1413,'Hospitalisation Details'!$A:$K,COLUMN('Hospitalisation Details'!G1412),FALSE)</f>
        <v>Tier - 2</v>
      </c>
      <c r="O1413" s="28" t="str">
        <f>VLOOKUP($A1413,'Hospitalisation Details'!$A:$K,COLUMN('Hospitalisation Details'!H1412),FALSE)</f>
        <v>Tier - 2</v>
      </c>
      <c r="P1413" s="28" t="str">
        <f>VLOOKUP($A1413,'Hospitalisation Details'!$A:$K,COLUMN('Hospitalisation Details'!I1412),FALSE)</f>
        <v>R1012</v>
      </c>
      <c r="Q1413" s="29">
        <f>VLOOKUP($A1413,'Hospitalisation Details'!$A:$K,COLUMN('Hospitalisation Details'!K1412),FALSE)</f>
        <v>38</v>
      </c>
    </row>
    <row r="1414" spans="1:17" ht="15.75" customHeight="1" x14ac:dyDescent="0.35">
      <c r="A1414" s="26" t="s">
        <v>1452</v>
      </c>
      <c r="B1414" s="11" t="str">
        <f>VLOOKUP(A1414,'Customer Names'!A:E,COLUMN('Customer Names'!D1413),FALSE)</f>
        <v>Ms. Kassie</v>
      </c>
      <c r="C1414" s="11">
        <f>VLOOKUP($A1414,'Medical Examinations'!$A:$J,COLUMN('Medical Examinations'!B1413),FALSE)</f>
        <v>24.33</v>
      </c>
      <c r="D1414" s="11">
        <f>VLOOKUP($A1414,'Medical Examinations'!$A:$J,COLUMN('Medical Examinations'!C1413),FALSE)</f>
        <v>8</v>
      </c>
      <c r="E1414" s="11" t="str">
        <f>VLOOKUP($A1414,'Medical Examinations'!$A:$J,COLUMN('Medical Examinations'!D1413),FALSE)</f>
        <v>No</v>
      </c>
      <c r="F1414" s="11" t="str">
        <f>VLOOKUP($A1414,'Medical Examinations'!$A:$J,COLUMN('Medical Examinations'!E1413),FALSE)</f>
        <v>No</v>
      </c>
      <c r="G1414" s="11" t="str">
        <f>VLOOKUP($A1414,'Medical Examinations'!$A:$J,COLUMN('Medical Examinations'!F1413),FALSE)</f>
        <v>No</v>
      </c>
      <c r="H1414" s="11">
        <f>VLOOKUP($A1414,'Medical Examinations'!$A:$J,COLUMN('Medical Examinations'!G1413),FALSE)</f>
        <v>0</v>
      </c>
      <c r="I1414" s="11" t="str">
        <f>VLOOKUP($A1414,'Medical Examinations'!$A:$J,COLUMN('Medical Examinations'!H1413),FALSE)</f>
        <v>No</v>
      </c>
      <c r="J1414" s="11" t="str">
        <f>VLOOKUP($A1414,'Medical Examinations'!$A:$J,COLUMN('Medical Examinations'!I1413),FALSE)</f>
        <v>Healthy Weight</v>
      </c>
      <c r="K1414" s="11" t="str">
        <f>VLOOKUP($A1414,'Medical Examinations'!$A:$J,COLUMN('Medical Examinations'!J1413),FALSE)</f>
        <v>Diabetes</v>
      </c>
      <c r="L1414" s="27">
        <f>VLOOKUP($A1414,'Hospitalisation Details'!$A:$K,COLUMN('Hospitalisation Details'!J1413),FALSE)</f>
        <v>28838</v>
      </c>
      <c r="M1414" s="28">
        <f>VLOOKUP($A1414,'Hospitalisation Details'!$A:$K,COLUMN('Hospitalisation Details'!F1413),FALSE)</f>
        <v>7531.7</v>
      </c>
      <c r="N1414" s="28" t="str">
        <f>VLOOKUP($A1414,'Hospitalisation Details'!$A:$K,COLUMN('Hospitalisation Details'!G1413),FALSE)</f>
        <v>Tier - 2</v>
      </c>
      <c r="O1414" s="28" t="str">
        <f>VLOOKUP($A1414,'Hospitalisation Details'!$A:$K,COLUMN('Hospitalisation Details'!H1413),FALSE)</f>
        <v>Tier - 1</v>
      </c>
      <c r="P1414" s="28" t="str">
        <f>VLOOKUP($A1414,'Hospitalisation Details'!$A:$K,COLUMN('Hospitalisation Details'!I1413),FALSE)</f>
        <v>R1013</v>
      </c>
      <c r="Q1414" s="29">
        <f>VLOOKUP($A1414,'Hospitalisation Details'!$A:$K,COLUMN('Hospitalisation Details'!K1413),FALSE)</f>
        <v>44</v>
      </c>
    </row>
    <row r="1415" spans="1:17" ht="15.75" customHeight="1" x14ac:dyDescent="0.35">
      <c r="A1415" s="26" t="s">
        <v>1453</v>
      </c>
      <c r="B1415" s="11" t="str">
        <f>VLOOKUP(A1415,'Customer Names'!A:E,COLUMN('Customer Names'!D1414),FALSE)</f>
        <v>Mr. Matthew</v>
      </c>
      <c r="C1415" s="11">
        <f>VLOOKUP($A1415,'Medical Examinations'!$A:$J,COLUMN('Medical Examinations'!B1414),FALSE)</f>
        <v>19.855</v>
      </c>
      <c r="D1415" s="11">
        <f>VLOOKUP($A1415,'Medical Examinations'!$A:$J,COLUMN('Medical Examinations'!C1414),FALSE)</f>
        <v>5.71</v>
      </c>
      <c r="E1415" s="11" t="str">
        <f>VLOOKUP($A1415,'Medical Examinations'!$A:$J,COLUMN('Medical Examinations'!D1414),FALSE)</f>
        <v>Yes</v>
      </c>
      <c r="F1415" s="11" t="str">
        <f>VLOOKUP($A1415,'Medical Examinations'!$A:$J,COLUMN('Medical Examinations'!E1414),FALSE)</f>
        <v>No</v>
      </c>
      <c r="G1415" s="11" t="str">
        <f>VLOOKUP($A1415,'Medical Examinations'!$A:$J,COLUMN('Medical Examinations'!F1414),FALSE)</f>
        <v>No</v>
      </c>
      <c r="H1415" s="11">
        <f>VLOOKUP($A1415,'Medical Examinations'!$A:$J,COLUMN('Medical Examinations'!G1414),FALSE)</f>
        <v>0</v>
      </c>
      <c r="I1415" s="11" t="str">
        <f>VLOOKUP($A1415,'Medical Examinations'!$A:$J,COLUMN('Medical Examinations'!H1414),FALSE)</f>
        <v>No</v>
      </c>
      <c r="J1415" s="11" t="str">
        <f>VLOOKUP($A1415,'Medical Examinations'!$A:$J,COLUMN('Medical Examinations'!I1414),FALSE)</f>
        <v>Healthy Weight</v>
      </c>
      <c r="K1415" s="11" t="str">
        <f>VLOOKUP($A1415,'Medical Examinations'!$A:$J,COLUMN('Medical Examinations'!J1414),FALSE)</f>
        <v>Prediabetes</v>
      </c>
      <c r="L1415" s="27">
        <f>VLOOKUP($A1415,'Hospitalisation Details'!$A:$K,COLUMN('Hospitalisation Details'!J1414),FALSE)</f>
        <v>28043</v>
      </c>
      <c r="M1415" s="28">
        <f>VLOOKUP($A1415,'Hospitalisation Details'!$A:$K,COLUMN('Hospitalisation Details'!F1414),FALSE)</f>
        <v>7526.71</v>
      </c>
      <c r="N1415" s="28" t="str">
        <f>VLOOKUP($A1415,'Hospitalisation Details'!$A:$K,COLUMN('Hospitalisation Details'!G1414),FALSE)</f>
        <v>Tier - 3</v>
      </c>
      <c r="O1415" s="28" t="str">
        <f>VLOOKUP($A1415,'Hospitalisation Details'!$A:$K,COLUMN('Hospitalisation Details'!H1414),FALSE)</f>
        <v>Tier - 1</v>
      </c>
      <c r="P1415" s="28" t="str">
        <f>VLOOKUP($A1415,'Hospitalisation Details'!$A:$K,COLUMN('Hospitalisation Details'!I1414),FALSE)</f>
        <v>R1012</v>
      </c>
      <c r="Q1415" s="29">
        <f>VLOOKUP($A1415,'Hospitalisation Details'!$A:$K,COLUMN('Hospitalisation Details'!K1414),FALSE)</f>
        <v>46</v>
      </c>
    </row>
    <row r="1416" spans="1:17" ht="15.75" customHeight="1" x14ac:dyDescent="0.35">
      <c r="A1416" s="26" t="s">
        <v>1454</v>
      </c>
      <c r="B1416" s="11" t="str">
        <f>VLOOKUP(A1416,'Customer Names'!A:E,COLUMN('Customer Names'!D1415),FALSE)</f>
        <v>Mr. Ruben</v>
      </c>
      <c r="C1416" s="11">
        <f>VLOOKUP($A1416,'Medical Examinations'!$A:$J,COLUMN('Medical Examinations'!B1415),FALSE)</f>
        <v>25.364999999999998</v>
      </c>
      <c r="D1416" s="11">
        <f>VLOOKUP($A1416,'Medical Examinations'!$A:$J,COLUMN('Medical Examinations'!C1415),FALSE)</f>
        <v>11.71</v>
      </c>
      <c r="E1416" s="11" t="str">
        <f>VLOOKUP($A1416,'Medical Examinations'!$A:$J,COLUMN('Medical Examinations'!D1415),FALSE)</f>
        <v>No</v>
      </c>
      <c r="F1416" s="11" t="str">
        <f>VLOOKUP($A1416,'Medical Examinations'!$A:$J,COLUMN('Medical Examinations'!E1415),FALSE)</f>
        <v>No</v>
      </c>
      <c r="G1416" s="11" t="str">
        <f>VLOOKUP($A1416,'Medical Examinations'!$A:$J,COLUMN('Medical Examinations'!F1415),FALSE)</f>
        <v>No</v>
      </c>
      <c r="H1416" s="11">
        <f>VLOOKUP($A1416,'Medical Examinations'!$A:$J,COLUMN('Medical Examinations'!G1415),FALSE)</f>
        <v>0</v>
      </c>
      <c r="I1416" s="11" t="str">
        <f>VLOOKUP($A1416,'Medical Examinations'!$A:$J,COLUMN('Medical Examinations'!H1415),FALSE)</f>
        <v>No</v>
      </c>
      <c r="J1416" s="11" t="str">
        <f>VLOOKUP($A1416,'Medical Examinations'!$A:$J,COLUMN('Medical Examinations'!I1415),FALSE)</f>
        <v>Overweight</v>
      </c>
      <c r="K1416" s="11" t="str">
        <f>VLOOKUP($A1416,'Medical Examinations'!$A:$J,COLUMN('Medical Examinations'!J1415),FALSE)</f>
        <v>Diabetes</v>
      </c>
      <c r="L1416" s="27">
        <f>VLOOKUP($A1416,'Hospitalisation Details'!$A:$K,COLUMN('Hospitalisation Details'!J1415),FALSE)</f>
        <v>28781</v>
      </c>
      <c r="M1416" s="28">
        <f>VLOOKUP($A1416,'Hospitalisation Details'!$A:$K,COLUMN('Hospitalisation Details'!F1415),FALSE)</f>
        <v>7518.03</v>
      </c>
      <c r="N1416" s="28" t="str">
        <f>VLOOKUP($A1416,'Hospitalisation Details'!$A:$K,COLUMN('Hospitalisation Details'!G1415),FALSE)</f>
        <v>Tier - 2</v>
      </c>
      <c r="O1416" s="28" t="str">
        <f>VLOOKUP($A1416,'Hospitalisation Details'!$A:$K,COLUMN('Hospitalisation Details'!H1415),FALSE)</f>
        <v>Tier - 3</v>
      </c>
      <c r="P1416" s="28" t="str">
        <f>VLOOKUP($A1416,'Hospitalisation Details'!$A:$K,COLUMN('Hospitalisation Details'!I1415),FALSE)</f>
        <v>R1012</v>
      </c>
      <c r="Q1416" s="29">
        <f>VLOOKUP($A1416,'Hospitalisation Details'!$A:$K,COLUMN('Hospitalisation Details'!K1415),FALSE)</f>
        <v>44</v>
      </c>
    </row>
    <row r="1417" spans="1:17" ht="15.75" customHeight="1" x14ac:dyDescent="0.35">
      <c r="A1417" s="26" t="s">
        <v>1455</v>
      </c>
      <c r="B1417" s="11" t="str">
        <f>VLOOKUP(A1417,'Customer Names'!A:E,COLUMN('Customer Names'!D1416),FALSE)</f>
        <v>Mr. Kevin</v>
      </c>
      <c r="C1417" s="11">
        <f>VLOOKUP($A1417,'Medical Examinations'!$A:$J,COLUMN('Medical Examinations'!B1416),FALSE)</f>
        <v>29.6</v>
      </c>
      <c r="D1417" s="11">
        <f>VLOOKUP($A1417,'Medical Examinations'!$A:$J,COLUMN('Medical Examinations'!C1416),FALSE)</f>
        <v>6.17</v>
      </c>
      <c r="E1417" s="11" t="str">
        <f>VLOOKUP($A1417,'Medical Examinations'!$A:$J,COLUMN('Medical Examinations'!D1416),FALSE)</f>
        <v>Yes</v>
      </c>
      <c r="F1417" s="11" t="str">
        <f>VLOOKUP($A1417,'Medical Examinations'!$A:$J,COLUMN('Medical Examinations'!E1416),FALSE)</f>
        <v>No</v>
      </c>
      <c r="G1417" s="11" t="str">
        <f>VLOOKUP($A1417,'Medical Examinations'!$A:$J,COLUMN('Medical Examinations'!F1416),FALSE)</f>
        <v>Yes</v>
      </c>
      <c r="H1417" s="11">
        <f>VLOOKUP($A1417,'Medical Examinations'!$A:$J,COLUMN('Medical Examinations'!G1416),FALSE)</f>
        <v>1</v>
      </c>
      <c r="I1417" s="11" t="str">
        <f>VLOOKUP($A1417,'Medical Examinations'!$A:$J,COLUMN('Medical Examinations'!H1416),FALSE)</f>
        <v>No</v>
      </c>
      <c r="J1417" s="11" t="str">
        <f>VLOOKUP($A1417,'Medical Examinations'!$A:$J,COLUMN('Medical Examinations'!I1416),FALSE)</f>
        <v>Overweight</v>
      </c>
      <c r="K1417" s="11" t="str">
        <f>VLOOKUP($A1417,'Medical Examinations'!$A:$J,COLUMN('Medical Examinations'!J1416),FALSE)</f>
        <v>Prediabetes</v>
      </c>
      <c r="L1417" s="27">
        <f>VLOOKUP($A1417,'Hospitalisation Details'!$A:$K,COLUMN('Hospitalisation Details'!J1416),FALSE)</f>
        <v>30507</v>
      </c>
      <c r="M1417" s="28">
        <f>VLOOKUP($A1417,'Hospitalisation Details'!$A:$K,COLUMN('Hospitalisation Details'!F1416),FALSE)</f>
        <v>7512.27</v>
      </c>
      <c r="N1417" s="28" t="str">
        <f>VLOOKUP($A1417,'Hospitalisation Details'!$A:$K,COLUMN('Hospitalisation Details'!G1416),FALSE)</f>
        <v>Tier - 3</v>
      </c>
      <c r="O1417" s="28" t="str">
        <f>VLOOKUP($A1417,'Hospitalisation Details'!$A:$K,COLUMN('Hospitalisation Details'!H1416),FALSE)</f>
        <v>Tier - 2</v>
      </c>
      <c r="P1417" s="28" t="str">
        <f>VLOOKUP($A1417,'Hospitalisation Details'!$A:$K,COLUMN('Hospitalisation Details'!I1416),FALSE)</f>
        <v>R1011</v>
      </c>
      <c r="Q1417" s="29">
        <f>VLOOKUP($A1417,'Hospitalisation Details'!$A:$K,COLUMN('Hospitalisation Details'!K1416),FALSE)</f>
        <v>39</v>
      </c>
    </row>
    <row r="1418" spans="1:17" ht="15.75" customHeight="1" x14ac:dyDescent="0.35">
      <c r="A1418" s="26" t="s">
        <v>1456</v>
      </c>
      <c r="B1418" s="11" t="str">
        <f>VLOOKUP(A1418,'Customer Names'!A:E,COLUMN('Customer Names'!D1417),FALSE)</f>
        <v>Ms. Lindsay</v>
      </c>
      <c r="C1418" s="11">
        <f>VLOOKUP($A1418,'Medical Examinations'!$A:$J,COLUMN('Medical Examinations'!B1417),FALSE)</f>
        <v>39.43</v>
      </c>
      <c r="D1418" s="11">
        <f>VLOOKUP($A1418,'Medical Examinations'!$A:$J,COLUMN('Medical Examinations'!C1417),FALSE)</f>
        <v>6.1</v>
      </c>
      <c r="E1418" s="11" t="str">
        <f>VLOOKUP($A1418,'Medical Examinations'!$A:$J,COLUMN('Medical Examinations'!D1417),FALSE)</f>
        <v>Yes</v>
      </c>
      <c r="F1418" s="11" t="str">
        <f>VLOOKUP($A1418,'Medical Examinations'!$A:$J,COLUMN('Medical Examinations'!E1417),FALSE)</f>
        <v>No</v>
      </c>
      <c r="G1418" s="11" t="str">
        <f>VLOOKUP($A1418,'Medical Examinations'!$A:$J,COLUMN('Medical Examinations'!F1417),FALSE)</f>
        <v>Yes</v>
      </c>
      <c r="H1418" s="11">
        <f>VLOOKUP($A1418,'Medical Examinations'!$A:$J,COLUMN('Medical Examinations'!G1417),FALSE)</f>
        <v>1</v>
      </c>
      <c r="I1418" s="11" t="str">
        <f>VLOOKUP($A1418,'Medical Examinations'!$A:$J,COLUMN('Medical Examinations'!H1417),FALSE)</f>
        <v>No</v>
      </c>
      <c r="J1418" s="11" t="str">
        <f>VLOOKUP($A1418,'Medical Examinations'!$A:$J,COLUMN('Medical Examinations'!I1417),FALSE)</f>
        <v>Obesity</v>
      </c>
      <c r="K1418" s="11" t="str">
        <f>VLOOKUP($A1418,'Medical Examinations'!$A:$J,COLUMN('Medical Examinations'!J1417),FALSE)</f>
        <v>Prediabetes</v>
      </c>
      <c r="L1418" s="27">
        <f>VLOOKUP($A1418,'Hospitalisation Details'!$A:$K,COLUMN('Hospitalisation Details'!J1417),FALSE)</f>
        <v>35731</v>
      </c>
      <c r="M1418" s="28">
        <f>VLOOKUP($A1418,'Hospitalisation Details'!$A:$K,COLUMN('Hospitalisation Details'!F1417),FALSE)</f>
        <v>7504.3</v>
      </c>
      <c r="N1418" s="28" t="str">
        <f>VLOOKUP($A1418,'Hospitalisation Details'!$A:$K,COLUMN('Hospitalisation Details'!G1417),FALSE)</f>
        <v>Tier - 2</v>
      </c>
      <c r="O1418" s="28" t="str">
        <f>VLOOKUP($A1418,'Hospitalisation Details'!$A:$K,COLUMN('Hospitalisation Details'!H1417),FALSE)</f>
        <v>Tier - 1</v>
      </c>
      <c r="P1418" s="28" t="str">
        <f>VLOOKUP($A1418,'Hospitalisation Details'!$A:$K,COLUMN('Hospitalisation Details'!I1417),FALSE)</f>
        <v>R1012</v>
      </c>
      <c r="Q1418" s="29">
        <f>VLOOKUP($A1418,'Hospitalisation Details'!$A:$K,COLUMN('Hospitalisation Details'!K1417),FALSE)</f>
        <v>25</v>
      </c>
    </row>
    <row r="1419" spans="1:17" ht="15.75" customHeight="1" x14ac:dyDescent="0.35">
      <c r="A1419" s="26" t="s">
        <v>1457</v>
      </c>
      <c r="B1419" s="11" t="str">
        <f>VLOOKUP(A1419,'Customer Names'!A:E,COLUMN('Customer Names'!D1418),FALSE)</f>
        <v>Mrs. Amanda</v>
      </c>
      <c r="C1419" s="11">
        <f>VLOOKUP($A1419,'Medical Examinations'!$A:$J,COLUMN('Medical Examinations'!B1418),FALSE)</f>
        <v>27.34</v>
      </c>
      <c r="D1419" s="11">
        <f>VLOOKUP($A1419,'Medical Examinations'!$A:$J,COLUMN('Medical Examinations'!C1418),FALSE)</f>
        <v>5.19</v>
      </c>
      <c r="E1419" s="11" t="str">
        <f>VLOOKUP($A1419,'Medical Examinations'!$A:$J,COLUMN('Medical Examinations'!D1418),FALSE)</f>
        <v>Yes</v>
      </c>
      <c r="F1419" s="11" t="str">
        <f>VLOOKUP($A1419,'Medical Examinations'!$A:$J,COLUMN('Medical Examinations'!E1418),FALSE)</f>
        <v>No</v>
      </c>
      <c r="G1419" s="11" t="str">
        <f>VLOOKUP($A1419,'Medical Examinations'!$A:$J,COLUMN('Medical Examinations'!F1418),FALSE)</f>
        <v>No</v>
      </c>
      <c r="H1419" s="11">
        <f>VLOOKUP($A1419,'Medical Examinations'!$A:$J,COLUMN('Medical Examinations'!G1418),FALSE)</f>
        <v>1</v>
      </c>
      <c r="I1419" s="11" t="str">
        <f>VLOOKUP($A1419,'Medical Examinations'!$A:$J,COLUMN('Medical Examinations'!H1418),FALSE)</f>
        <v>No</v>
      </c>
      <c r="J1419" s="11" t="str">
        <f>VLOOKUP($A1419,'Medical Examinations'!$A:$J,COLUMN('Medical Examinations'!I1418),FALSE)</f>
        <v>Overweight</v>
      </c>
      <c r="K1419" s="11" t="str">
        <f>VLOOKUP($A1419,'Medical Examinations'!$A:$J,COLUMN('Medical Examinations'!J1418),FALSE)</f>
        <v>Normal</v>
      </c>
      <c r="L1419" s="27">
        <f>VLOOKUP($A1419,'Hospitalisation Details'!$A:$K,COLUMN('Hospitalisation Details'!J1418),FALSE)</f>
        <v>32492</v>
      </c>
      <c r="M1419" s="28">
        <f>VLOOKUP($A1419,'Hospitalisation Details'!$A:$K,COLUMN('Hospitalisation Details'!F1418),FALSE)</f>
        <v>7494.63</v>
      </c>
      <c r="N1419" s="28" t="str">
        <f>VLOOKUP($A1419,'Hospitalisation Details'!$A:$K,COLUMN('Hospitalisation Details'!G1418),FALSE)</f>
        <v>Tier - 2</v>
      </c>
      <c r="O1419" s="28" t="str">
        <f>VLOOKUP($A1419,'Hospitalisation Details'!$A:$K,COLUMN('Hospitalisation Details'!H1418),FALSE)</f>
        <v>Tier - 3</v>
      </c>
      <c r="P1419" s="28" t="str">
        <f>VLOOKUP($A1419,'Hospitalisation Details'!$A:$K,COLUMN('Hospitalisation Details'!I1418),FALSE)</f>
        <v>R1025</v>
      </c>
      <c r="Q1419" s="29">
        <f>VLOOKUP($A1419,'Hospitalisation Details'!$A:$K,COLUMN('Hospitalisation Details'!K1418),FALSE)</f>
        <v>34</v>
      </c>
    </row>
    <row r="1420" spans="1:17" ht="15.75" customHeight="1" x14ac:dyDescent="0.35">
      <c r="A1420" s="26" t="s">
        <v>1458</v>
      </c>
      <c r="B1420" s="11" t="str">
        <f>VLOOKUP(A1420,'Customer Names'!A:E,COLUMN('Customer Names'!D1419),FALSE)</f>
        <v>Mr. James</v>
      </c>
      <c r="C1420" s="11">
        <f>VLOOKUP($A1420,'Medical Examinations'!$A:$J,COLUMN('Medical Examinations'!B1419),FALSE)</f>
        <v>39.01</v>
      </c>
      <c r="D1420" s="11">
        <f>VLOOKUP($A1420,'Medical Examinations'!$A:$J,COLUMN('Medical Examinations'!C1419),FALSE)</f>
        <v>5.37</v>
      </c>
      <c r="E1420" s="11" t="str">
        <f>VLOOKUP($A1420,'Medical Examinations'!$A:$J,COLUMN('Medical Examinations'!D1419),FALSE)</f>
        <v>Yes</v>
      </c>
      <c r="F1420" s="11" t="str">
        <f>VLOOKUP($A1420,'Medical Examinations'!$A:$J,COLUMN('Medical Examinations'!E1419),FALSE)</f>
        <v>No</v>
      </c>
      <c r="G1420" s="11" t="str">
        <f>VLOOKUP($A1420,'Medical Examinations'!$A:$J,COLUMN('Medical Examinations'!F1419),FALSE)</f>
        <v>No</v>
      </c>
      <c r="H1420" s="11">
        <f>VLOOKUP($A1420,'Medical Examinations'!$A:$J,COLUMN('Medical Examinations'!G1419),FALSE)</f>
        <v>0</v>
      </c>
      <c r="I1420" s="11" t="str">
        <f>VLOOKUP($A1420,'Medical Examinations'!$A:$J,COLUMN('Medical Examinations'!H1419),FALSE)</f>
        <v>No</v>
      </c>
      <c r="J1420" s="11" t="str">
        <f>VLOOKUP($A1420,'Medical Examinations'!$A:$J,COLUMN('Medical Examinations'!I1419),FALSE)</f>
        <v>Obesity</v>
      </c>
      <c r="K1420" s="11" t="str">
        <f>VLOOKUP($A1420,'Medical Examinations'!$A:$J,COLUMN('Medical Examinations'!J1419),FALSE)</f>
        <v>Normal</v>
      </c>
      <c r="L1420" s="27">
        <f>VLOOKUP($A1420,'Hospitalisation Details'!$A:$K,COLUMN('Hospitalisation Details'!J1419),FALSE)</f>
        <v>35230</v>
      </c>
      <c r="M1420" s="28">
        <f>VLOOKUP($A1420,'Hospitalisation Details'!$A:$K,COLUMN('Hospitalisation Details'!F1419),FALSE)</f>
        <v>7487.38</v>
      </c>
      <c r="N1420" s="28" t="str">
        <f>VLOOKUP($A1420,'Hospitalisation Details'!$A:$K,COLUMN('Hospitalisation Details'!G1419),FALSE)</f>
        <v>Tier - 2</v>
      </c>
      <c r="O1420" s="28" t="str">
        <f>VLOOKUP($A1420,'Hospitalisation Details'!$A:$K,COLUMN('Hospitalisation Details'!H1419),FALSE)</f>
        <v>Tier - 3</v>
      </c>
      <c r="P1420" s="28" t="str">
        <f>VLOOKUP($A1420,'Hospitalisation Details'!$A:$K,COLUMN('Hospitalisation Details'!I1419),FALSE)</f>
        <v>R1012</v>
      </c>
      <c r="Q1420" s="29">
        <f>VLOOKUP($A1420,'Hospitalisation Details'!$A:$K,COLUMN('Hospitalisation Details'!K1419),FALSE)</f>
        <v>26</v>
      </c>
    </row>
    <row r="1421" spans="1:17" ht="15.75" customHeight="1" x14ac:dyDescent="0.35">
      <c r="A1421" s="26" t="s">
        <v>1459</v>
      </c>
      <c r="B1421" s="11" t="str">
        <f>VLOOKUP(A1421,'Customer Names'!A:E,COLUMN('Customer Names'!D1420),FALSE)</f>
        <v>Mr. Samuel</v>
      </c>
      <c r="C1421" s="11">
        <f>VLOOKUP($A1421,'Medical Examinations'!$A:$J,COLUMN('Medical Examinations'!B1420),FALSE)</f>
        <v>18.989999999999998</v>
      </c>
      <c r="D1421" s="11">
        <f>VLOOKUP($A1421,'Medical Examinations'!$A:$J,COLUMN('Medical Examinations'!C1420),FALSE)</f>
        <v>10.82</v>
      </c>
      <c r="E1421" s="11" t="str">
        <f>VLOOKUP($A1421,'Medical Examinations'!$A:$J,COLUMN('Medical Examinations'!D1420),FALSE)</f>
        <v>Yes</v>
      </c>
      <c r="F1421" s="11" t="str">
        <f>VLOOKUP($A1421,'Medical Examinations'!$A:$J,COLUMN('Medical Examinations'!E1420),FALSE)</f>
        <v>No</v>
      </c>
      <c r="G1421" s="11" t="str">
        <f>VLOOKUP($A1421,'Medical Examinations'!$A:$J,COLUMN('Medical Examinations'!F1420),FALSE)</f>
        <v>No</v>
      </c>
      <c r="H1421" s="11">
        <f>VLOOKUP($A1421,'Medical Examinations'!$A:$J,COLUMN('Medical Examinations'!G1420),FALSE)</f>
        <v>0</v>
      </c>
      <c r="I1421" s="11" t="str">
        <f>VLOOKUP($A1421,'Medical Examinations'!$A:$J,COLUMN('Medical Examinations'!H1420),FALSE)</f>
        <v>No</v>
      </c>
      <c r="J1421" s="11" t="str">
        <f>VLOOKUP($A1421,'Medical Examinations'!$A:$J,COLUMN('Medical Examinations'!I1420),FALSE)</f>
        <v>Healthy Weight</v>
      </c>
      <c r="K1421" s="11" t="str">
        <f>VLOOKUP($A1421,'Medical Examinations'!$A:$J,COLUMN('Medical Examinations'!J1420),FALSE)</f>
        <v>Diabetes</v>
      </c>
      <c r="L1421" s="27">
        <f>VLOOKUP($A1421,'Hospitalisation Details'!$A:$K,COLUMN('Hospitalisation Details'!J1420),FALSE)</f>
        <v>24688</v>
      </c>
      <c r="M1421" s="28">
        <f>VLOOKUP($A1421,'Hospitalisation Details'!$A:$K,COLUMN('Hospitalisation Details'!F1420),FALSE)</f>
        <v>7463.51</v>
      </c>
      <c r="N1421" s="28" t="str">
        <f>VLOOKUP($A1421,'Hospitalisation Details'!$A:$K,COLUMN('Hospitalisation Details'!G1420),FALSE)</f>
        <v>Tier - 3</v>
      </c>
      <c r="O1421" s="28" t="str">
        <f>VLOOKUP($A1421,'Hospitalisation Details'!$A:$K,COLUMN('Hospitalisation Details'!H1420),FALSE)</f>
        <v>Tier - 3</v>
      </c>
      <c r="P1421" s="28" t="str">
        <f>VLOOKUP($A1421,'Hospitalisation Details'!$A:$K,COLUMN('Hospitalisation Details'!I1420),FALSE)</f>
        <v>R1013</v>
      </c>
      <c r="Q1421" s="29">
        <f>VLOOKUP($A1421,'Hospitalisation Details'!$A:$K,COLUMN('Hospitalisation Details'!K1420),FALSE)</f>
        <v>55</v>
      </c>
    </row>
    <row r="1422" spans="1:17" ht="15.75" customHeight="1" x14ac:dyDescent="0.35">
      <c r="A1422" s="26" t="s">
        <v>1460</v>
      </c>
      <c r="B1422" s="11" t="str">
        <f>VLOOKUP(A1422,'Customer Names'!A:E,COLUMN('Customer Names'!D1421),FALSE)</f>
        <v>Ms. Jenni</v>
      </c>
      <c r="C1422" s="11">
        <f>VLOOKUP($A1422,'Medical Examinations'!$A:$J,COLUMN('Medical Examinations'!B1421),FALSE)</f>
        <v>42.3</v>
      </c>
      <c r="D1422" s="11">
        <f>VLOOKUP($A1422,'Medical Examinations'!$A:$J,COLUMN('Medical Examinations'!C1421),FALSE)</f>
        <v>6.06</v>
      </c>
      <c r="E1422" s="11" t="str">
        <f>VLOOKUP($A1422,'Medical Examinations'!$A:$J,COLUMN('Medical Examinations'!D1421),FALSE)</f>
        <v>Yes</v>
      </c>
      <c r="F1422" s="11" t="str">
        <f>VLOOKUP($A1422,'Medical Examinations'!$A:$J,COLUMN('Medical Examinations'!E1421),FALSE)</f>
        <v>No</v>
      </c>
      <c r="G1422" s="11" t="str">
        <f>VLOOKUP($A1422,'Medical Examinations'!$A:$J,COLUMN('Medical Examinations'!F1421),FALSE)</f>
        <v>No</v>
      </c>
      <c r="H1422" s="11">
        <f>VLOOKUP($A1422,'Medical Examinations'!$A:$J,COLUMN('Medical Examinations'!G1421),FALSE)</f>
        <v>0</v>
      </c>
      <c r="I1422" s="11" t="str">
        <f>VLOOKUP($A1422,'Medical Examinations'!$A:$J,COLUMN('Medical Examinations'!H1421),FALSE)</f>
        <v>No</v>
      </c>
      <c r="J1422" s="11" t="str">
        <f>VLOOKUP($A1422,'Medical Examinations'!$A:$J,COLUMN('Medical Examinations'!I1421),FALSE)</f>
        <v>Obesity</v>
      </c>
      <c r="K1422" s="11" t="str">
        <f>VLOOKUP($A1422,'Medical Examinations'!$A:$J,COLUMN('Medical Examinations'!J1421),FALSE)</f>
        <v>Prediabetes</v>
      </c>
      <c r="L1422" s="27">
        <f>VLOOKUP($A1422,'Hospitalisation Details'!$A:$K,COLUMN('Hospitalisation Details'!J1421),FALSE)</f>
        <v>37043</v>
      </c>
      <c r="M1422" s="28">
        <f>VLOOKUP($A1422,'Hospitalisation Details'!$A:$K,COLUMN('Hospitalisation Details'!F1421),FALSE)</f>
        <v>7450.36</v>
      </c>
      <c r="N1422" s="28" t="str">
        <f>VLOOKUP($A1422,'Hospitalisation Details'!$A:$K,COLUMN('Hospitalisation Details'!G1421),FALSE)</f>
        <v>Tier - 2</v>
      </c>
      <c r="O1422" s="28" t="str">
        <f>VLOOKUP($A1422,'Hospitalisation Details'!$A:$K,COLUMN('Hospitalisation Details'!H1421),FALSE)</f>
        <v>Tier - 2</v>
      </c>
      <c r="P1422" s="28" t="str">
        <f>VLOOKUP($A1422,'Hospitalisation Details'!$A:$K,COLUMN('Hospitalisation Details'!I1421),FALSE)</f>
        <v>R1012</v>
      </c>
      <c r="Q1422" s="29">
        <f>VLOOKUP($A1422,'Hospitalisation Details'!$A:$K,COLUMN('Hospitalisation Details'!K1421),FALSE)</f>
        <v>22</v>
      </c>
    </row>
    <row r="1423" spans="1:17" ht="15.75" customHeight="1" x14ac:dyDescent="0.35">
      <c r="A1423" s="26" t="s">
        <v>1461</v>
      </c>
      <c r="B1423" s="11" t="str">
        <f>VLOOKUP(A1423,'Customer Names'!A:E,COLUMN('Customer Names'!D1422),FALSE)</f>
        <v>Mr. Estuardo</v>
      </c>
      <c r="C1423" s="11">
        <f>VLOOKUP($A1423,'Medical Examinations'!$A:$J,COLUMN('Medical Examinations'!B1422),FALSE)</f>
        <v>39.805</v>
      </c>
      <c r="D1423" s="11">
        <f>VLOOKUP($A1423,'Medical Examinations'!$A:$J,COLUMN('Medical Examinations'!C1422),FALSE)</f>
        <v>5.91</v>
      </c>
      <c r="E1423" s="11" t="str">
        <f>VLOOKUP($A1423,'Medical Examinations'!$A:$J,COLUMN('Medical Examinations'!D1422),FALSE)</f>
        <v>No</v>
      </c>
      <c r="F1423" s="11" t="str">
        <f>VLOOKUP($A1423,'Medical Examinations'!$A:$J,COLUMN('Medical Examinations'!E1422),FALSE)</f>
        <v>No</v>
      </c>
      <c r="G1423" s="11" t="str">
        <f>VLOOKUP($A1423,'Medical Examinations'!$A:$J,COLUMN('Medical Examinations'!F1422),FALSE)</f>
        <v>No</v>
      </c>
      <c r="H1423" s="11">
        <f>VLOOKUP($A1423,'Medical Examinations'!$A:$J,COLUMN('Medical Examinations'!G1422),FALSE)</f>
        <v>0</v>
      </c>
      <c r="I1423" s="11" t="str">
        <f>VLOOKUP($A1423,'Medical Examinations'!$A:$J,COLUMN('Medical Examinations'!H1422),FALSE)</f>
        <v>No</v>
      </c>
      <c r="J1423" s="11" t="str">
        <f>VLOOKUP($A1423,'Medical Examinations'!$A:$J,COLUMN('Medical Examinations'!I1422),FALSE)</f>
        <v>Obesity</v>
      </c>
      <c r="K1423" s="11" t="str">
        <f>VLOOKUP($A1423,'Medical Examinations'!$A:$J,COLUMN('Medical Examinations'!J1422),FALSE)</f>
        <v>Prediabetes</v>
      </c>
      <c r="L1423" s="27">
        <f>VLOOKUP($A1423,'Hospitalisation Details'!$A:$K,COLUMN('Hospitalisation Details'!J1422),FALSE)</f>
        <v>28398</v>
      </c>
      <c r="M1423" s="28">
        <f>VLOOKUP($A1423,'Hospitalisation Details'!$A:$K,COLUMN('Hospitalisation Details'!F1422),FALSE)</f>
        <v>7448.4</v>
      </c>
      <c r="N1423" s="28" t="str">
        <f>VLOOKUP($A1423,'Hospitalisation Details'!$A:$K,COLUMN('Hospitalisation Details'!G1422),FALSE)</f>
        <v>Tier - 3</v>
      </c>
      <c r="O1423" s="28" t="str">
        <f>VLOOKUP($A1423,'Hospitalisation Details'!$A:$K,COLUMN('Hospitalisation Details'!H1422),FALSE)</f>
        <v>Tier - 3</v>
      </c>
      <c r="P1423" s="28" t="str">
        <f>VLOOKUP($A1423,'Hospitalisation Details'!$A:$K,COLUMN('Hospitalisation Details'!I1422),FALSE)</f>
        <v>R1017</v>
      </c>
      <c r="Q1423" s="29">
        <f>VLOOKUP($A1423,'Hospitalisation Details'!$A:$K,COLUMN('Hospitalisation Details'!K1422),FALSE)</f>
        <v>45</v>
      </c>
    </row>
    <row r="1424" spans="1:17" ht="15.75" customHeight="1" x14ac:dyDescent="0.35">
      <c r="A1424" s="26" t="s">
        <v>1462</v>
      </c>
      <c r="B1424" s="11" t="str">
        <f>VLOOKUP(A1424,'Customer Names'!A:E,COLUMN('Customer Names'!D1423),FALSE)</f>
        <v>Mr. Brett</v>
      </c>
      <c r="C1424" s="11">
        <f>VLOOKUP($A1424,'Medical Examinations'!$A:$J,COLUMN('Medical Examinations'!B1423),FALSE)</f>
        <v>33.700000000000003</v>
      </c>
      <c r="D1424" s="11">
        <f>VLOOKUP($A1424,'Medical Examinations'!$A:$J,COLUMN('Medical Examinations'!C1423),FALSE)</f>
        <v>5.87</v>
      </c>
      <c r="E1424" s="11" t="str">
        <f>VLOOKUP($A1424,'Medical Examinations'!$A:$J,COLUMN('Medical Examinations'!D1423),FALSE)</f>
        <v>No</v>
      </c>
      <c r="F1424" s="11" t="str">
        <f>VLOOKUP($A1424,'Medical Examinations'!$A:$J,COLUMN('Medical Examinations'!E1423),FALSE)</f>
        <v>No</v>
      </c>
      <c r="G1424" s="11" t="str">
        <f>VLOOKUP($A1424,'Medical Examinations'!$A:$J,COLUMN('Medical Examinations'!F1423),FALSE)</f>
        <v>No</v>
      </c>
      <c r="H1424" s="11">
        <f>VLOOKUP($A1424,'Medical Examinations'!$A:$J,COLUMN('Medical Examinations'!G1423),FALSE)</f>
        <v>0</v>
      </c>
      <c r="I1424" s="11" t="str">
        <f>VLOOKUP($A1424,'Medical Examinations'!$A:$J,COLUMN('Medical Examinations'!H1423),FALSE)</f>
        <v>No</v>
      </c>
      <c r="J1424" s="11" t="str">
        <f>VLOOKUP($A1424,'Medical Examinations'!$A:$J,COLUMN('Medical Examinations'!I1423),FALSE)</f>
        <v>Obesity</v>
      </c>
      <c r="K1424" s="11" t="str">
        <f>VLOOKUP($A1424,'Medical Examinations'!$A:$J,COLUMN('Medical Examinations'!J1423),FALSE)</f>
        <v>Prediabetes</v>
      </c>
      <c r="L1424" s="27">
        <f>VLOOKUP($A1424,'Hospitalisation Details'!$A:$K,COLUMN('Hospitalisation Details'!J1423),FALSE)</f>
        <v>28393</v>
      </c>
      <c r="M1424" s="28">
        <f>VLOOKUP($A1424,'Hospitalisation Details'!$A:$K,COLUMN('Hospitalisation Details'!F1423),FALSE)</f>
        <v>7445.92</v>
      </c>
      <c r="N1424" s="28" t="str">
        <f>VLOOKUP($A1424,'Hospitalisation Details'!$A:$K,COLUMN('Hospitalisation Details'!G1423),FALSE)</f>
        <v>Tier - 3</v>
      </c>
      <c r="O1424" s="28" t="str">
        <f>VLOOKUP($A1424,'Hospitalisation Details'!$A:$K,COLUMN('Hospitalisation Details'!H1423),FALSE)</f>
        <v>Tier - 1</v>
      </c>
      <c r="P1424" s="28" t="str">
        <f>VLOOKUP($A1424,'Hospitalisation Details'!$A:$K,COLUMN('Hospitalisation Details'!I1423),FALSE)</f>
        <v>R1011</v>
      </c>
      <c r="Q1424" s="29">
        <f>VLOOKUP($A1424,'Hospitalisation Details'!$A:$K,COLUMN('Hospitalisation Details'!K1423),FALSE)</f>
        <v>45</v>
      </c>
    </row>
    <row r="1425" spans="1:17" ht="15.75" customHeight="1" x14ac:dyDescent="0.35">
      <c r="A1425" s="26" t="s">
        <v>1463</v>
      </c>
      <c r="B1425" s="11" t="str">
        <f>VLOOKUP(A1425,'Customer Names'!A:E,COLUMN('Customer Names'!D1424),FALSE)</f>
        <v>Ms. Sharon</v>
      </c>
      <c r="C1425" s="11">
        <f>VLOOKUP($A1425,'Medical Examinations'!$A:$J,COLUMN('Medical Examinations'!B1424),FALSE)</f>
        <v>36.195</v>
      </c>
      <c r="D1425" s="11">
        <f>VLOOKUP($A1425,'Medical Examinations'!$A:$J,COLUMN('Medical Examinations'!C1424),FALSE)</f>
        <v>6.22</v>
      </c>
      <c r="E1425" s="11" t="str">
        <f>VLOOKUP($A1425,'Medical Examinations'!$A:$J,COLUMN('Medical Examinations'!D1424),FALSE)</f>
        <v>No</v>
      </c>
      <c r="F1425" s="11" t="str">
        <f>VLOOKUP($A1425,'Medical Examinations'!$A:$J,COLUMN('Medical Examinations'!E1424),FALSE)</f>
        <v>No</v>
      </c>
      <c r="G1425" s="11" t="str">
        <f>VLOOKUP($A1425,'Medical Examinations'!$A:$J,COLUMN('Medical Examinations'!F1424),FALSE)</f>
        <v>No</v>
      </c>
      <c r="H1425" s="11">
        <f>VLOOKUP($A1425,'Medical Examinations'!$A:$J,COLUMN('Medical Examinations'!G1424),FALSE)</f>
        <v>0</v>
      </c>
      <c r="I1425" s="11" t="str">
        <f>VLOOKUP($A1425,'Medical Examinations'!$A:$J,COLUMN('Medical Examinations'!H1424),FALSE)</f>
        <v>No</v>
      </c>
      <c r="J1425" s="11" t="str">
        <f>VLOOKUP($A1425,'Medical Examinations'!$A:$J,COLUMN('Medical Examinations'!I1424),FALSE)</f>
        <v>Obesity</v>
      </c>
      <c r="K1425" s="11" t="str">
        <f>VLOOKUP($A1425,'Medical Examinations'!$A:$J,COLUMN('Medical Examinations'!J1424),FALSE)</f>
        <v>Prediabetes</v>
      </c>
      <c r="L1425" s="27">
        <f>VLOOKUP($A1425,'Hospitalisation Details'!$A:$K,COLUMN('Hospitalisation Details'!J1424),FALSE)</f>
        <v>29409</v>
      </c>
      <c r="M1425" s="28">
        <f>VLOOKUP($A1425,'Hospitalisation Details'!$A:$K,COLUMN('Hospitalisation Details'!F1424),FALSE)</f>
        <v>7443.64</v>
      </c>
      <c r="N1425" s="28" t="str">
        <f>VLOOKUP($A1425,'Hospitalisation Details'!$A:$K,COLUMN('Hospitalisation Details'!G1424),FALSE)</f>
        <v>Tier - 2</v>
      </c>
      <c r="O1425" s="28" t="str">
        <f>VLOOKUP($A1425,'Hospitalisation Details'!$A:$K,COLUMN('Hospitalisation Details'!H1424),FALSE)</f>
        <v>Tier - 3</v>
      </c>
      <c r="P1425" s="28" t="str">
        <f>VLOOKUP($A1425,'Hospitalisation Details'!$A:$K,COLUMN('Hospitalisation Details'!I1424),FALSE)</f>
        <v>R1012</v>
      </c>
      <c r="Q1425" s="29">
        <f>VLOOKUP($A1425,'Hospitalisation Details'!$A:$K,COLUMN('Hospitalisation Details'!K1424),FALSE)</f>
        <v>42</v>
      </c>
    </row>
    <row r="1426" spans="1:17" ht="15.75" customHeight="1" x14ac:dyDescent="0.35">
      <c r="A1426" s="26" t="s">
        <v>1464</v>
      </c>
      <c r="B1426" s="11" t="str">
        <f>VLOOKUP(A1426,'Customer Names'!A:E,COLUMN('Customer Names'!D1425),FALSE)</f>
        <v>Mr. Jacob</v>
      </c>
      <c r="C1426" s="11">
        <f>VLOOKUP($A1426,'Medical Examinations'!$A:$J,COLUMN('Medical Examinations'!B1425),FALSE)</f>
        <v>32.6</v>
      </c>
      <c r="D1426" s="11">
        <f>VLOOKUP($A1426,'Medical Examinations'!$A:$J,COLUMN('Medical Examinations'!C1425),FALSE)</f>
        <v>5.73</v>
      </c>
      <c r="E1426" s="11" t="str">
        <f>VLOOKUP($A1426,'Medical Examinations'!$A:$J,COLUMN('Medical Examinations'!D1425),FALSE)</f>
        <v>No</v>
      </c>
      <c r="F1426" s="11" t="str">
        <f>VLOOKUP($A1426,'Medical Examinations'!$A:$J,COLUMN('Medical Examinations'!E1425),FALSE)</f>
        <v>No</v>
      </c>
      <c r="G1426" s="11" t="str">
        <f>VLOOKUP($A1426,'Medical Examinations'!$A:$J,COLUMN('Medical Examinations'!F1425),FALSE)</f>
        <v>Yes</v>
      </c>
      <c r="H1426" s="11">
        <f>VLOOKUP($A1426,'Medical Examinations'!$A:$J,COLUMN('Medical Examinations'!G1425),FALSE)</f>
        <v>1</v>
      </c>
      <c r="I1426" s="11" t="str">
        <f>VLOOKUP($A1426,'Medical Examinations'!$A:$J,COLUMN('Medical Examinations'!H1425),FALSE)</f>
        <v>No</v>
      </c>
      <c r="J1426" s="11" t="str">
        <f>VLOOKUP($A1426,'Medical Examinations'!$A:$J,COLUMN('Medical Examinations'!I1425),FALSE)</f>
        <v>Obesity</v>
      </c>
      <c r="K1426" s="11" t="str">
        <f>VLOOKUP($A1426,'Medical Examinations'!$A:$J,COLUMN('Medical Examinations'!J1425),FALSE)</f>
        <v>Prediabetes</v>
      </c>
      <c r="L1426" s="27">
        <f>VLOOKUP($A1426,'Hospitalisation Details'!$A:$K,COLUMN('Hospitalisation Details'!J1425),FALSE)</f>
        <v>29099</v>
      </c>
      <c r="M1426" s="28">
        <f>VLOOKUP($A1426,'Hospitalisation Details'!$A:$K,COLUMN('Hospitalisation Details'!F1425),FALSE)</f>
        <v>7441.5</v>
      </c>
      <c r="N1426" s="28" t="str">
        <f>VLOOKUP($A1426,'Hospitalisation Details'!$A:$K,COLUMN('Hospitalisation Details'!G1425),FALSE)</f>
        <v>Tier - 3</v>
      </c>
      <c r="O1426" s="28" t="str">
        <f>VLOOKUP($A1426,'Hospitalisation Details'!$A:$K,COLUMN('Hospitalisation Details'!H1425),FALSE)</f>
        <v>Tier - 2</v>
      </c>
      <c r="P1426" s="28" t="str">
        <f>VLOOKUP($A1426,'Hospitalisation Details'!$A:$K,COLUMN('Hospitalisation Details'!I1425),FALSE)</f>
        <v>R1011</v>
      </c>
      <c r="Q1426" s="29">
        <f>VLOOKUP($A1426,'Hospitalisation Details'!$A:$K,COLUMN('Hospitalisation Details'!K1425),FALSE)</f>
        <v>43</v>
      </c>
    </row>
    <row r="1427" spans="1:17" ht="15.75" customHeight="1" x14ac:dyDescent="0.35">
      <c r="A1427" s="26" t="s">
        <v>1465</v>
      </c>
      <c r="B1427" s="11" t="str">
        <f>VLOOKUP(A1427,'Customer Names'!A:E,COLUMN('Customer Names'!D1426),FALSE)</f>
        <v>Mr. Scott</v>
      </c>
      <c r="C1427" s="11">
        <f>VLOOKUP($A1427,'Medical Examinations'!$A:$J,COLUMN('Medical Examinations'!B1426),FALSE)</f>
        <v>30.2</v>
      </c>
      <c r="D1427" s="11">
        <f>VLOOKUP($A1427,'Medical Examinations'!$A:$J,COLUMN('Medical Examinations'!C1426),FALSE)</f>
        <v>5.7</v>
      </c>
      <c r="E1427" s="11" t="str">
        <f>VLOOKUP($A1427,'Medical Examinations'!$A:$J,COLUMN('Medical Examinations'!D1426),FALSE)</f>
        <v>No</v>
      </c>
      <c r="F1427" s="11" t="str">
        <f>VLOOKUP($A1427,'Medical Examinations'!$A:$J,COLUMN('Medical Examinations'!E1426),FALSE)</f>
        <v>No</v>
      </c>
      <c r="G1427" s="11" t="str">
        <f>VLOOKUP($A1427,'Medical Examinations'!$A:$J,COLUMN('Medical Examinations'!F1426),FALSE)</f>
        <v>No</v>
      </c>
      <c r="H1427" s="11">
        <f>VLOOKUP($A1427,'Medical Examinations'!$A:$J,COLUMN('Medical Examinations'!G1426),FALSE)</f>
        <v>0</v>
      </c>
      <c r="I1427" s="11" t="str">
        <f>VLOOKUP($A1427,'Medical Examinations'!$A:$J,COLUMN('Medical Examinations'!H1426),FALSE)</f>
        <v>No</v>
      </c>
      <c r="J1427" s="11" t="str">
        <f>VLOOKUP($A1427,'Medical Examinations'!$A:$J,COLUMN('Medical Examinations'!I1426),FALSE)</f>
        <v>Obesity</v>
      </c>
      <c r="K1427" s="11" t="str">
        <f>VLOOKUP($A1427,'Medical Examinations'!$A:$J,COLUMN('Medical Examinations'!J1426),FALSE)</f>
        <v>Prediabetes</v>
      </c>
      <c r="L1427" s="27">
        <f>VLOOKUP($A1427,'Hospitalisation Details'!$A:$K,COLUMN('Hospitalisation Details'!J1426),FALSE)</f>
        <v>28362</v>
      </c>
      <c r="M1427" s="28">
        <f>VLOOKUP($A1427,'Hospitalisation Details'!$A:$K,COLUMN('Hospitalisation Details'!F1426),FALSE)</f>
        <v>7441.05</v>
      </c>
      <c r="N1427" s="28" t="str">
        <f>VLOOKUP($A1427,'Hospitalisation Details'!$A:$K,COLUMN('Hospitalisation Details'!G1426),FALSE)</f>
        <v>Tier - 3</v>
      </c>
      <c r="O1427" s="28" t="str">
        <f>VLOOKUP($A1427,'Hospitalisation Details'!$A:$K,COLUMN('Hospitalisation Details'!H1426),FALSE)</f>
        <v>Tier - 2</v>
      </c>
      <c r="P1427" s="28" t="str">
        <f>VLOOKUP($A1427,'Hospitalisation Details'!$A:$K,COLUMN('Hospitalisation Details'!I1426),FALSE)</f>
        <v>R1011</v>
      </c>
      <c r="Q1427" s="29">
        <f>VLOOKUP($A1427,'Hospitalisation Details'!$A:$K,COLUMN('Hospitalisation Details'!K1426),FALSE)</f>
        <v>45</v>
      </c>
    </row>
    <row r="1428" spans="1:17" ht="15.75" customHeight="1" x14ac:dyDescent="0.35">
      <c r="A1428" s="26" t="s">
        <v>1466</v>
      </c>
      <c r="B1428" s="11" t="str">
        <f>VLOOKUP(A1428,'Customer Names'!A:E,COLUMN('Customer Names'!D1427),FALSE)</f>
        <v>Ms. Brooke</v>
      </c>
      <c r="C1428" s="11">
        <f>VLOOKUP($A1428,'Medical Examinations'!$A:$J,COLUMN('Medical Examinations'!B1427),FALSE)</f>
        <v>27.645</v>
      </c>
      <c r="D1428" s="11">
        <f>VLOOKUP($A1428,'Medical Examinations'!$A:$J,COLUMN('Medical Examinations'!C1427),FALSE)</f>
        <v>9.91</v>
      </c>
      <c r="E1428" s="11" t="str">
        <f>VLOOKUP($A1428,'Medical Examinations'!$A:$J,COLUMN('Medical Examinations'!D1427),FALSE)</f>
        <v>No</v>
      </c>
      <c r="F1428" s="11" t="str">
        <f>VLOOKUP($A1428,'Medical Examinations'!$A:$J,COLUMN('Medical Examinations'!E1427),FALSE)</f>
        <v>No</v>
      </c>
      <c r="G1428" s="11" t="str">
        <f>VLOOKUP($A1428,'Medical Examinations'!$A:$J,COLUMN('Medical Examinations'!F1427),FALSE)</f>
        <v>No</v>
      </c>
      <c r="H1428" s="11">
        <f>VLOOKUP($A1428,'Medical Examinations'!$A:$J,COLUMN('Medical Examinations'!G1427),FALSE)</f>
        <v>0</v>
      </c>
      <c r="I1428" s="11" t="str">
        <f>VLOOKUP($A1428,'Medical Examinations'!$A:$J,COLUMN('Medical Examinations'!H1427),FALSE)</f>
        <v>No</v>
      </c>
      <c r="J1428" s="11" t="str">
        <f>VLOOKUP($A1428,'Medical Examinations'!$A:$J,COLUMN('Medical Examinations'!I1427),FALSE)</f>
        <v>Overweight</v>
      </c>
      <c r="K1428" s="11" t="str">
        <f>VLOOKUP($A1428,'Medical Examinations'!$A:$J,COLUMN('Medical Examinations'!J1427),FALSE)</f>
        <v>Diabetes</v>
      </c>
      <c r="L1428" s="27">
        <f>VLOOKUP($A1428,'Hospitalisation Details'!$A:$K,COLUMN('Hospitalisation Details'!J1427),FALSE)</f>
        <v>28826</v>
      </c>
      <c r="M1428" s="28">
        <f>VLOOKUP($A1428,'Hospitalisation Details'!$A:$K,COLUMN('Hospitalisation Details'!F1427),FALSE)</f>
        <v>7421.19</v>
      </c>
      <c r="N1428" s="28" t="str">
        <f>VLOOKUP($A1428,'Hospitalisation Details'!$A:$K,COLUMN('Hospitalisation Details'!G1427),FALSE)</f>
        <v>Tier - 2</v>
      </c>
      <c r="O1428" s="28" t="str">
        <f>VLOOKUP($A1428,'Hospitalisation Details'!$A:$K,COLUMN('Hospitalisation Details'!H1427),FALSE)</f>
        <v>Tier - 3</v>
      </c>
      <c r="P1428" s="28" t="str">
        <f>VLOOKUP($A1428,'Hospitalisation Details'!$A:$K,COLUMN('Hospitalisation Details'!I1427),FALSE)</f>
        <v>R1012</v>
      </c>
      <c r="Q1428" s="29">
        <f>VLOOKUP($A1428,'Hospitalisation Details'!$A:$K,COLUMN('Hospitalisation Details'!K1427),FALSE)</f>
        <v>44</v>
      </c>
    </row>
    <row r="1429" spans="1:17" ht="15.75" customHeight="1" x14ac:dyDescent="0.35">
      <c r="A1429" s="26" t="s">
        <v>1467</v>
      </c>
      <c r="B1429" s="11" t="str">
        <f>VLOOKUP(A1429,'Customer Names'!A:E,COLUMN('Customer Names'!D1428),FALSE)</f>
        <v>Ms. Kaye</v>
      </c>
      <c r="C1429" s="11">
        <f>VLOOKUP($A1429,'Medical Examinations'!$A:$J,COLUMN('Medical Examinations'!B1428),FALSE)</f>
        <v>26.41</v>
      </c>
      <c r="D1429" s="11">
        <f>VLOOKUP($A1429,'Medical Examinations'!$A:$J,COLUMN('Medical Examinations'!C1428),FALSE)</f>
        <v>11.4</v>
      </c>
      <c r="E1429" s="11" t="str">
        <f>VLOOKUP($A1429,'Medical Examinations'!$A:$J,COLUMN('Medical Examinations'!D1428),FALSE)</f>
        <v>No</v>
      </c>
      <c r="F1429" s="11" t="str">
        <f>VLOOKUP($A1429,'Medical Examinations'!$A:$J,COLUMN('Medical Examinations'!E1428),FALSE)</f>
        <v>No</v>
      </c>
      <c r="G1429" s="11" t="str">
        <f>VLOOKUP($A1429,'Medical Examinations'!$A:$J,COLUMN('Medical Examinations'!F1428),FALSE)</f>
        <v>No</v>
      </c>
      <c r="H1429" s="11">
        <f>VLOOKUP($A1429,'Medical Examinations'!$A:$J,COLUMN('Medical Examinations'!G1428),FALSE)</f>
        <v>0</v>
      </c>
      <c r="I1429" s="11" t="str">
        <f>VLOOKUP($A1429,'Medical Examinations'!$A:$J,COLUMN('Medical Examinations'!H1428),FALSE)</f>
        <v>No</v>
      </c>
      <c r="J1429" s="11" t="str">
        <f>VLOOKUP($A1429,'Medical Examinations'!$A:$J,COLUMN('Medical Examinations'!I1428),FALSE)</f>
        <v>Overweight</v>
      </c>
      <c r="K1429" s="11" t="str">
        <f>VLOOKUP($A1429,'Medical Examinations'!$A:$J,COLUMN('Medical Examinations'!J1428),FALSE)</f>
        <v>Diabetes</v>
      </c>
      <c r="L1429" s="27">
        <f>VLOOKUP($A1429,'Hospitalisation Details'!$A:$K,COLUMN('Hospitalisation Details'!J1428),FALSE)</f>
        <v>28806</v>
      </c>
      <c r="M1429" s="28">
        <f>VLOOKUP($A1429,'Hospitalisation Details'!$A:$K,COLUMN('Hospitalisation Details'!F1428),FALSE)</f>
        <v>7419.48</v>
      </c>
      <c r="N1429" s="28" t="str">
        <f>VLOOKUP($A1429,'Hospitalisation Details'!$A:$K,COLUMN('Hospitalisation Details'!G1428),FALSE)</f>
        <v>Tier - 2</v>
      </c>
      <c r="O1429" s="28" t="str">
        <f>VLOOKUP($A1429,'Hospitalisation Details'!$A:$K,COLUMN('Hospitalisation Details'!H1428),FALSE)</f>
        <v>Tier - 2</v>
      </c>
      <c r="P1429" s="28" t="str">
        <f>VLOOKUP($A1429,'Hospitalisation Details'!$A:$K,COLUMN('Hospitalisation Details'!I1428),FALSE)</f>
        <v>R1012</v>
      </c>
      <c r="Q1429" s="29">
        <f>VLOOKUP($A1429,'Hospitalisation Details'!$A:$K,COLUMN('Hospitalisation Details'!K1428),FALSE)</f>
        <v>44</v>
      </c>
    </row>
    <row r="1430" spans="1:17" ht="15.75" customHeight="1" x14ac:dyDescent="0.35">
      <c r="A1430" s="26" t="s">
        <v>1468</v>
      </c>
      <c r="B1430" s="11" t="str">
        <f>VLOOKUP(A1430,'Customer Names'!A:E,COLUMN('Customer Names'!D1429),FALSE)</f>
        <v>Ms. Carolyn</v>
      </c>
      <c r="C1430" s="11">
        <f>VLOOKUP($A1430,'Medical Examinations'!$A:$J,COLUMN('Medical Examinations'!B1429),FALSE)</f>
        <v>34.1</v>
      </c>
      <c r="D1430" s="11">
        <f>VLOOKUP($A1430,'Medical Examinations'!$A:$J,COLUMN('Medical Examinations'!C1429),FALSE)</f>
        <v>6.29</v>
      </c>
      <c r="E1430" s="11" t="str">
        <f>VLOOKUP($A1430,'Medical Examinations'!$A:$J,COLUMN('Medical Examinations'!D1429),FALSE)</f>
        <v>Yes</v>
      </c>
      <c r="F1430" s="11" t="str">
        <f>VLOOKUP($A1430,'Medical Examinations'!$A:$J,COLUMN('Medical Examinations'!E1429),FALSE)</f>
        <v>No</v>
      </c>
      <c r="G1430" s="11" t="str">
        <f>VLOOKUP($A1430,'Medical Examinations'!$A:$J,COLUMN('Medical Examinations'!F1429),FALSE)</f>
        <v>Yes</v>
      </c>
      <c r="H1430" s="11">
        <f>VLOOKUP($A1430,'Medical Examinations'!$A:$J,COLUMN('Medical Examinations'!G1429),FALSE)</f>
        <v>1</v>
      </c>
      <c r="I1430" s="11" t="str">
        <f>VLOOKUP($A1430,'Medical Examinations'!$A:$J,COLUMN('Medical Examinations'!H1429),FALSE)</f>
        <v>No</v>
      </c>
      <c r="J1430" s="11" t="str">
        <f>VLOOKUP($A1430,'Medical Examinations'!$A:$J,COLUMN('Medical Examinations'!I1429),FALSE)</f>
        <v>Obesity</v>
      </c>
      <c r="K1430" s="11" t="str">
        <f>VLOOKUP($A1430,'Medical Examinations'!$A:$J,COLUMN('Medical Examinations'!J1429),FALSE)</f>
        <v>Prediabetes</v>
      </c>
      <c r="L1430" s="27">
        <f>VLOOKUP($A1430,'Hospitalisation Details'!$A:$K,COLUMN('Hospitalisation Details'!J1429),FALSE)</f>
        <v>30578</v>
      </c>
      <c r="M1430" s="28">
        <f>VLOOKUP($A1430,'Hospitalisation Details'!$A:$K,COLUMN('Hospitalisation Details'!F1429),FALSE)</f>
        <v>7418.52</v>
      </c>
      <c r="N1430" s="28" t="str">
        <f>VLOOKUP($A1430,'Hospitalisation Details'!$A:$K,COLUMN('Hospitalisation Details'!G1429),FALSE)</f>
        <v>Tier - 2</v>
      </c>
      <c r="O1430" s="28" t="str">
        <f>VLOOKUP($A1430,'Hospitalisation Details'!$A:$K,COLUMN('Hospitalisation Details'!H1429),FALSE)</f>
        <v>Tier - 2</v>
      </c>
      <c r="P1430" s="28" t="str">
        <f>VLOOKUP($A1430,'Hospitalisation Details'!$A:$K,COLUMN('Hospitalisation Details'!I1429),FALSE)</f>
        <v>R1011</v>
      </c>
      <c r="Q1430" s="29">
        <f>VLOOKUP($A1430,'Hospitalisation Details'!$A:$K,COLUMN('Hospitalisation Details'!K1429),FALSE)</f>
        <v>39</v>
      </c>
    </row>
    <row r="1431" spans="1:17" ht="15.75" customHeight="1" x14ac:dyDescent="0.35">
      <c r="A1431" s="26" t="s">
        <v>1469</v>
      </c>
      <c r="B1431" s="11" t="str">
        <f>VLOOKUP(A1431,'Customer Names'!A:E,COLUMN('Customer Names'!D1430),FALSE)</f>
        <v>Mr. Daniel</v>
      </c>
      <c r="C1431" s="11">
        <f>VLOOKUP($A1431,'Medical Examinations'!$A:$J,COLUMN('Medical Examinations'!B1430),FALSE)</f>
        <v>17.3</v>
      </c>
      <c r="D1431" s="11">
        <f>VLOOKUP($A1431,'Medical Examinations'!$A:$J,COLUMN('Medical Examinations'!C1430),FALSE)</f>
        <v>9.2799999999999994</v>
      </c>
      <c r="E1431" s="11" t="str">
        <f>VLOOKUP($A1431,'Medical Examinations'!$A:$J,COLUMN('Medical Examinations'!D1430),FALSE)</f>
        <v>No</v>
      </c>
      <c r="F1431" s="11" t="str">
        <f>VLOOKUP($A1431,'Medical Examinations'!$A:$J,COLUMN('Medical Examinations'!E1430),FALSE)</f>
        <v>No</v>
      </c>
      <c r="G1431" s="11" t="str">
        <f>VLOOKUP($A1431,'Medical Examinations'!$A:$J,COLUMN('Medical Examinations'!F1430),FALSE)</f>
        <v>No</v>
      </c>
      <c r="H1431" s="11">
        <f>VLOOKUP($A1431,'Medical Examinations'!$A:$J,COLUMN('Medical Examinations'!G1430),FALSE)</f>
        <v>0</v>
      </c>
      <c r="I1431" s="11" t="str">
        <f>VLOOKUP($A1431,'Medical Examinations'!$A:$J,COLUMN('Medical Examinations'!H1430),FALSE)</f>
        <v>No</v>
      </c>
      <c r="J1431" s="11" t="str">
        <f>VLOOKUP($A1431,'Medical Examinations'!$A:$J,COLUMN('Medical Examinations'!I1430),FALSE)</f>
        <v>Underweight</v>
      </c>
      <c r="K1431" s="11" t="str">
        <f>VLOOKUP($A1431,'Medical Examinations'!$A:$J,COLUMN('Medical Examinations'!J1430),FALSE)</f>
        <v>Diabetes</v>
      </c>
      <c r="L1431" s="27">
        <f>VLOOKUP($A1431,'Hospitalisation Details'!$A:$K,COLUMN('Hospitalisation Details'!J1430),FALSE)</f>
        <v>24081</v>
      </c>
      <c r="M1431" s="28">
        <f>VLOOKUP($A1431,'Hospitalisation Details'!$A:$K,COLUMN('Hospitalisation Details'!F1430),FALSE)</f>
        <v>7403.98</v>
      </c>
      <c r="N1431" s="28" t="str">
        <f>VLOOKUP($A1431,'Hospitalisation Details'!$A:$K,COLUMN('Hospitalisation Details'!G1430),FALSE)</f>
        <v>Tier - 3</v>
      </c>
      <c r="O1431" s="28" t="str">
        <f>VLOOKUP($A1431,'Hospitalisation Details'!$A:$K,COLUMN('Hospitalisation Details'!H1430),FALSE)</f>
        <v>Tier - 2</v>
      </c>
      <c r="P1431" s="28" t="str">
        <f>VLOOKUP($A1431,'Hospitalisation Details'!$A:$K,COLUMN('Hospitalisation Details'!I1430),FALSE)</f>
        <v>R1013</v>
      </c>
      <c r="Q1431" s="29">
        <f>VLOOKUP($A1431,'Hospitalisation Details'!$A:$K,COLUMN('Hospitalisation Details'!K1430),FALSE)</f>
        <v>57</v>
      </c>
    </row>
    <row r="1432" spans="1:17" ht="15.75" customHeight="1" x14ac:dyDescent="0.35">
      <c r="A1432" s="26" t="s">
        <v>1470</v>
      </c>
      <c r="B1432" s="11" t="str">
        <f>VLOOKUP(A1432,'Customer Names'!A:E,COLUMN('Customer Names'!D1431),FALSE)</f>
        <v>Mrs. Laurie</v>
      </c>
      <c r="C1432" s="11">
        <f>VLOOKUP($A1432,'Medical Examinations'!$A:$J,COLUMN('Medical Examinations'!B1431),FALSE)</f>
        <v>35.020000000000003</v>
      </c>
      <c r="D1432" s="11">
        <f>VLOOKUP($A1432,'Medical Examinations'!$A:$J,COLUMN('Medical Examinations'!C1431),FALSE)</f>
        <v>4.78</v>
      </c>
      <c r="E1432" s="11" t="str">
        <f>VLOOKUP($A1432,'Medical Examinations'!$A:$J,COLUMN('Medical Examinations'!D1431),FALSE)</f>
        <v>No</v>
      </c>
      <c r="F1432" s="11" t="str">
        <f>VLOOKUP($A1432,'Medical Examinations'!$A:$J,COLUMN('Medical Examinations'!E1431),FALSE)</f>
        <v>No</v>
      </c>
      <c r="G1432" s="11" t="str">
        <f>VLOOKUP($A1432,'Medical Examinations'!$A:$J,COLUMN('Medical Examinations'!F1431),FALSE)</f>
        <v>Yes</v>
      </c>
      <c r="H1432" s="11">
        <f>VLOOKUP($A1432,'Medical Examinations'!$A:$J,COLUMN('Medical Examinations'!G1431),FALSE)</f>
        <v>1</v>
      </c>
      <c r="I1432" s="11" t="str">
        <f>VLOOKUP($A1432,'Medical Examinations'!$A:$J,COLUMN('Medical Examinations'!H1431),FALSE)</f>
        <v>No</v>
      </c>
      <c r="J1432" s="11" t="str">
        <f>VLOOKUP($A1432,'Medical Examinations'!$A:$J,COLUMN('Medical Examinations'!I1431),FALSE)</f>
        <v>Obesity</v>
      </c>
      <c r="K1432" s="11" t="str">
        <f>VLOOKUP($A1432,'Medical Examinations'!$A:$J,COLUMN('Medical Examinations'!J1431),FALSE)</f>
        <v>Normal</v>
      </c>
      <c r="L1432" s="27">
        <f>VLOOKUP($A1432,'Hospitalisation Details'!$A:$K,COLUMN('Hospitalisation Details'!J1431),FALSE)</f>
        <v>34172</v>
      </c>
      <c r="M1432" s="28">
        <f>VLOOKUP($A1432,'Hospitalisation Details'!$A:$K,COLUMN('Hospitalisation Details'!F1431),FALSE)</f>
        <v>7388.85</v>
      </c>
      <c r="N1432" s="28" t="str">
        <f>VLOOKUP($A1432,'Hospitalisation Details'!$A:$K,COLUMN('Hospitalisation Details'!G1431),FALSE)</f>
        <v>Tier - 2</v>
      </c>
      <c r="O1432" s="28" t="str">
        <f>VLOOKUP($A1432,'Hospitalisation Details'!$A:$K,COLUMN('Hospitalisation Details'!H1431),FALSE)</f>
        <v>Tier - 2</v>
      </c>
      <c r="P1432" s="28" t="str">
        <f>VLOOKUP($A1432,'Hospitalisation Details'!$A:$K,COLUMN('Hospitalisation Details'!I1431),FALSE)</f>
        <v>R1026</v>
      </c>
      <c r="Q1432" s="29">
        <f>VLOOKUP($A1432,'Hospitalisation Details'!$A:$K,COLUMN('Hospitalisation Details'!K1431),FALSE)</f>
        <v>29</v>
      </c>
    </row>
    <row r="1433" spans="1:17" ht="15.75" customHeight="1" x14ac:dyDescent="0.35">
      <c r="A1433" s="26" t="s">
        <v>1471</v>
      </c>
      <c r="B1433" s="11" t="str">
        <f>VLOOKUP(A1433,'Customer Names'!A:E,COLUMN('Customer Names'!D1432),FALSE)</f>
        <v>Ms. Nicole</v>
      </c>
      <c r="C1433" s="11">
        <f>VLOOKUP($A1433,'Medical Examinations'!$A:$J,COLUMN('Medical Examinations'!B1432),FALSE)</f>
        <v>37.1</v>
      </c>
      <c r="D1433" s="11">
        <f>VLOOKUP($A1433,'Medical Examinations'!$A:$J,COLUMN('Medical Examinations'!C1432),FALSE)</f>
        <v>8.8699999999999992</v>
      </c>
      <c r="E1433" s="11" t="str">
        <f>VLOOKUP($A1433,'Medical Examinations'!$A:$J,COLUMN('Medical Examinations'!D1432),FALSE)</f>
        <v>Yes</v>
      </c>
      <c r="F1433" s="11" t="str">
        <f>VLOOKUP($A1433,'Medical Examinations'!$A:$J,COLUMN('Medical Examinations'!E1432),FALSE)</f>
        <v>No</v>
      </c>
      <c r="G1433" s="11" t="str">
        <f>VLOOKUP($A1433,'Medical Examinations'!$A:$J,COLUMN('Medical Examinations'!F1432),FALSE)</f>
        <v>No</v>
      </c>
      <c r="H1433" s="11">
        <f>VLOOKUP($A1433,'Medical Examinations'!$A:$J,COLUMN('Medical Examinations'!G1432),FALSE)</f>
        <v>0</v>
      </c>
      <c r="I1433" s="11" t="str">
        <f>VLOOKUP($A1433,'Medical Examinations'!$A:$J,COLUMN('Medical Examinations'!H1432),FALSE)</f>
        <v>No</v>
      </c>
      <c r="J1433" s="11" t="str">
        <f>VLOOKUP($A1433,'Medical Examinations'!$A:$J,COLUMN('Medical Examinations'!I1432),FALSE)</f>
        <v>Obesity</v>
      </c>
      <c r="K1433" s="11" t="str">
        <f>VLOOKUP($A1433,'Medical Examinations'!$A:$J,COLUMN('Medical Examinations'!J1432),FALSE)</f>
        <v>Diabetes</v>
      </c>
      <c r="L1433" s="27">
        <f>VLOOKUP($A1433,'Hospitalisation Details'!$A:$K,COLUMN('Hospitalisation Details'!J1432),FALSE)</f>
        <v>29914</v>
      </c>
      <c r="M1433" s="28">
        <f>VLOOKUP($A1433,'Hospitalisation Details'!$A:$K,COLUMN('Hospitalisation Details'!F1432),FALSE)</f>
        <v>7371.77</v>
      </c>
      <c r="N1433" s="28" t="str">
        <f>VLOOKUP($A1433,'Hospitalisation Details'!$A:$K,COLUMN('Hospitalisation Details'!G1432),FALSE)</f>
        <v>Tier - 2</v>
      </c>
      <c r="O1433" s="28" t="str">
        <f>VLOOKUP($A1433,'Hospitalisation Details'!$A:$K,COLUMN('Hospitalisation Details'!H1432),FALSE)</f>
        <v>Tier - 1</v>
      </c>
      <c r="P1433" s="28" t="str">
        <f>VLOOKUP($A1433,'Hospitalisation Details'!$A:$K,COLUMN('Hospitalisation Details'!I1432),FALSE)</f>
        <v>R1011</v>
      </c>
      <c r="Q1433" s="29">
        <f>VLOOKUP($A1433,'Hospitalisation Details'!$A:$K,COLUMN('Hospitalisation Details'!K1432),FALSE)</f>
        <v>41</v>
      </c>
    </row>
    <row r="1434" spans="1:17" ht="15.75" customHeight="1" x14ac:dyDescent="0.35">
      <c r="A1434" s="26" t="s">
        <v>1472</v>
      </c>
      <c r="B1434" s="11" t="str">
        <f>VLOOKUP(A1434,'Customer Names'!A:E,COLUMN('Customer Names'!D1433),FALSE)</f>
        <v>Ms. Shelby</v>
      </c>
      <c r="C1434" s="11">
        <f>VLOOKUP($A1434,'Medical Examinations'!$A:$J,COLUMN('Medical Examinations'!B1433),FALSE)</f>
        <v>16.79</v>
      </c>
      <c r="D1434" s="11">
        <f>VLOOKUP($A1434,'Medical Examinations'!$A:$J,COLUMN('Medical Examinations'!C1433),FALSE)</f>
        <v>11.4</v>
      </c>
      <c r="E1434" s="11" t="str">
        <f>VLOOKUP($A1434,'Medical Examinations'!$A:$J,COLUMN('Medical Examinations'!D1433),FALSE)</f>
        <v>No</v>
      </c>
      <c r="F1434" s="11" t="str">
        <f>VLOOKUP($A1434,'Medical Examinations'!$A:$J,COLUMN('Medical Examinations'!E1433),FALSE)</f>
        <v>No</v>
      </c>
      <c r="G1434" s="11" t="str">
        <f>VLOOKUP($A1434,'Medical Examinations'!$A:$J,COLUMN('Medical Examinations'!F1433),FALSE)</f>
        <v>No</v>
      </c>
      <c r="H1434" s="11">
        <f>VLOOKUP($A1434,'Medical Examinations'!$A:$J,COLUMN('Medical Examinations'!G1433),FALSE)</f>
        <v>0</v>
      </c>
      <c r="I1434" s="11" t="str">
        <f>VLOOKUP($A1434,'Medical Examinations'!$A:$J,COLUMN('Medical Examinations'!H1433),FALSE)</f>
        <v>No</v>
      </c>
      <c r="J1434" s="11" t="str">
        <f>VLOOKUP($A1434,'Medical Examinations'!$A:$J,COLUMN('Medical Examinations'!I1433),FALSE)</f>
        <v>Underweight</v>
      </c>
      <c r="K1434" s="11" t="str">
        <f>VLOOKUP($A1434,'Medical Examinations'!$A:$J,COLUMN('Medical Examinations'!J1433),FALSE)</f>
        <v>Diabetes</v>
      </c>
      <c r="L1434" s="27">
        <f>VLOOKUP($A1434,'Hospitalisation Details'!$A:$K,COLUMN('Hospitalisation Details'!J1433),FALSE)</f>
        <v>24085</v>
      </c>
      <c r="M1434" s="28">
        <f>VLOOKUP($A1434,'Hospitalisation Details'!$A:$K,COLUMN('Hospitalisation Details'!F1433),FALSE)</f>
        <v>7362.31</v>
      </c>
      <c r="N1434" s="28" t="str">
        <f>VLOOKUP($A1434,'Hospitalisation Details'!$A:$K,COLUMN('Hospitalisation Details'!G1433),FALSE)</f>
        <v>Tier - 3</v>
      </c>
      <c r="O1434" s="28" t="str">
        <f>VLOOKUP($A1434,'Hospitalisation Details'!$A:$K,COLUMN('Hospitalisation Details'!H1433),FALSE)</f>
        <v>Tier - 3</v>
      </c>
      <c r="P1434" s="28" t="str">
        <f>VLOOKUP($A1434,'Hospitalisation Details'!$A:$K,COLUMN('Hospitalisation Details'!I1433),FALSE)</f>
        <v>R1013</v>
      </c>
      <c r="Q1434" s="29">
        <f>VLOOKUP($A1434,'Hospitalisation Details'!$A:$K,COLUMN('Hospitalisation Details'!K1433),FALSE)</f>
        <v>57</v>
      </c>
    </row>
    <row r="1435" spans="1:17" ht="15.75" customHeight="1" x14ac:dyDescent="0.35">
      <c r="A1435" s="26" t="s">
        <v>1473</v>
      </c>
      <c r="B1435" s="11" t="str">
        <f>VLOOKUP(A1435,'Customer Names'!A:E,COLUMN('Customer Names'!D1434),FALSE)</f>
        <v>Ms. Allison</v>
      </c>
      <c r="C1435" s="11">
        <f>VLOOKUP($A1435,'Medical Examinations'!$A:$J,COLUMN('Medical Examinations'!B1434),FALSE)</f>
        <v>31.635000000000002</v>
      </c>
      <c r="D1435" s="11">
        <f>VLOOKUP($A1435,'Medical Examinations'!$A:$J,COLUMN('Medical Examinations'!C1434),FALSE)</f>
        <v>9.1300000000000008</v>
      </c>
      <c r="E1435" s="11" t="str">
        <f>VLOOKUP($A1435,'Medical Examinations'!$A:$J,COLUMN('Medical Examinations'!D1434),FALSE)</f>
        <v>Yes</v>
      </c>
      <c r="F1435" s="11" t="str">
        <f>VLOOKUP($A1435,'Medical Examinations'!$A:$J,COLUMN('Medical Examinations'!E1434),FALSE)</f>
        <v>No</v>
      </c>
      <c r="G1435" s="11" t="str">
        <f>VLOOKUP($A1435,'Medical Examinations'!$A:$J,COLUMN('Medical Examinations'!F1434),FALSE)</f>
        <v>No</v>
      </c>
      <c r="H1435" s="11">
        <f>VLOOKUP($A1435,'Medical Examinations'!$A:$J,COLUMN('Medical Examinations'!G1434),FALSE)</f>
        <v>0</v>
      </c>
      <c r="I1435" s="11" t="str">
        <f>VLOOKUP($A1435,'Medical Examinations'!$A:$J,COLUMN('Medical Examinations'!H1434),FALSE)</f>
        <v>No</v>
      </c>
      <c r="J1435" s="11" t="str">
        <f>VLOOKUP($A1435,'Medical Examinations'!$A:$J,COLUMN('Medical Examinations'!I1434),FALSE)</f>
        <v>Obesity</v>
      </c>
      <c r="K1435" s="11" t="str">
        <f>VLOOKUP($A1435,'Medical Examinations'!$A:$J,COLUMN('Medical Examinations'!J1434),FALSE)</f>
        <v>Diabetes</v>
      </c>
      <c r="L1435" s="27">
        <f>VLOOKUP($A1435,'Hospitalisation Details'!$A:$K,COLUMN('Hospitalisation Details'!J1434),FALSE)</f>
        <v>29783</v>
      </c>
      <c r="M1435" s="28">
        <f>VLOOKUP($A1435,'Hospitalisation Details'!$A:$K,COLUMN('Hospitalisation Details'!F1434),FALSE)</f>
        <v>7358.18</v>
      </c>
      <c r="N1435" s="28" t="str">
        <f>VLOOKUP($A1435,'Hospitalisation Details'!$A:$K,COLUMN('Hospitalisation Details'!G1434),FALSE)</f>
        <v>Tier - 2</v>
      </c>
      <c r="O1435" s="28" t="str">
        <f>VLOOKUP($A1435,'Hospitalisation Details'!$A:$K,COLUMN('Hospitalisation Details'!H1434),FALSE)</f>
        <v>Tier - 3</v>
      </c>
      <c r="P1435" s="28" t="str">
        <f>VLOOKUP($A1435,'Hospitalisation Details'!$A:$K,COLUMN('Hospitalisation Details'!I1434),FALSE)</f>
        <v>R1024</v>
      </c>
      <c r="Q1435" s="29">
        <f>VLOOKUP($A1435,'Hospitalisation Details'!$A:$K,COLUMN('Hospitalisation Details'!K1434),FALSE)</f>
        <v>41</v>
      </c>
    </row>
    <row r="1436" spans="1:17" ht="15.75" customHeight="1" x14ac:dyDescent="0.35">
      <c r="A1436" s="26" t="s">
        <v>1474</v>
      </c>
      <c r="B1436" s="11" t="str">
        <f>VLOOKUP(A1436,'Customer Names'!A:E,COLUMN('Customer Names'!D1435),FALSE)</f>
        <v>Ms. Leticia</v>
      </c>
      <c r="C1436" s="11">
        <f>VLOOKUP($A1436,'Medical Examinations'!$A:$J,COLUMN('Medical Examinations'!B1435),FALSE)</f>
        <v>24.19</v>
      </c>
      <c r="D1436" s="11">
        <f>VLOOKUP($A1436,'Medical Examinations'!$A:$J,COLUMN('Medical Examinations'!C1435),FALSE)</f>
        <v>6.22</v>
      </c>
      <c r="E1436" s="11" t="str">
        <f>VLOOKUP($A1436,'Medical Examinations'!$A:$J,COLUMN('Medical Examinations'!D1435),FALSE)</f>
        <v>Yes</v>
      </c>
      <c r="F1436" s="11" t="str">
        <f>VLOOKUP($A1436,'Medical Examinations'!$A:$J,COLUMN('Medical Examinations'!E1435),FALSE)</f>
        <v>No</v>
      </c>
      <c r="G1436" s="11" t="str">
        <f>VLOOKUP($A1436,'Medical Examinations'!$A:$J,COLUMN('Medical Examinations'!F1435),FALSE)</f>
        <v>Yes</v>
      </c>
      <c r="H1436" s="11">
        <f>VLOOKUP($A1436,'Medical Examinations'!$A:$J,COLUMN('Medical Examinations'!G1435),FALSE)</f>
        <v>1</v>
      </c>
      <c r="I1436" s="11" t="str">
        <f>VLOOKUP($A1436,'Medical Examinations'!$A:$J,COLUMN('Medical Examinations'!H1435),FALSE)</f>
        <v>No</v>
      </c>
      <c r="J1436" s="11" t="str">
        <f>VLOOKUP($A1436,'Medical Examinations'!$A:$J,COLUMN('Medical Examinations'!I1435),FALSE)</f>
        <v>Healthy Weight</v>
      </c>
      <c r="K1436" s="11" t="str">
        <f>VLOOKUP($A1436,'Medical Examinations'!$A:$J,COLUMN('Medical Examinations'!J1435),FALSE)</f>
        <v>Prediabetes</v>
      </c>
      <c r="L1436" s="27">
        <f>VLOOKUP($A1436,'Hospitalisation Details'!$A:$K,COLUMN('Hospitalisation Details'!J1435),FALSE)</f>
        <v>30488</v>
      </c>
      <c r="M1436" s="28">
        <f>VLOOKUP($A1436,'Hospitalisation Details'!$A:$K,COLUMN('Hospitalisation Details'!F1435),FALSE)</f>
        <v>7357.49</v>
      </c>
      <c r="N1436" s="28" t="str">
        <f>VLOOKUP($A1436,'Hospitalisation Details'!$A:$K,COLUMN('Hospitalisation Details'!G1435),FALSE)</f>
        <v>Tier - 2</v>
      </c>
      <c r="O1436" s="28" t="str">
        <f>VLOOKUP($A1436,'Hospitalisation Details'!$A:$K,COLUMN('Hospitalisation Details'!H1435),FALSE)</f>
        <v>Tier - 2</v>
      </c>
      <c r="P1436" s="28" t="str">
        <f>VLOOKUP($A1436,'Hospitalisation Details'!$A:$K,COLUMN('Hospitalisation Details'!I1435),FALSE)</f>
        <v>R1012</v>
      </c>
      <c r="Q1436" s="29">
        <f>VLOOKUP($A1436,'Hospitalisation Details'!$A:$K,COLUMN('Hospitalisation Details'!K1435),FALSE)</f>
        <v>39</v>
      </c>
    </row>
    <row r="1437" spans="1:17" ht="15.75" customHeight="1" x14ac:dyDescent="0.35">
      <c r="A1437" s="26" t="s">
        <v>1475</v>
      </c>
      <c r="B1437" s="11" t="str">
        <f>VLOOKUP(A1437,'Customer Names'!A:E,COLUMN('Customer Names'!D1436),FALSE)</f>
        <v>Mr. John</v>
      </c>
      <c r="C1437" s="11">
        <f>VLOOKUP($A1437,'Medical Examinations'!$A:$J,COLUMN('Medical Examinations'!B1436),FALSE)</f>
        <v>35.29</v>
      </c>
      <c r="D1437" s="11">
        <f>VLOOKUP($A1437,'Medical Examinations'!$A:$J,COLUMN('Medical Examinations'!C1436),FALSE)</f>
        <v>5.9</v>
      </c>
      <c r="E1437" s="11" t="str">
        <f>VLOOKUP($A1437,'Medical Examinations'!$A:$J,COLUMN('Medical Examinations'!D1436),FALSE)</f>
        <v>No</v>
      </c>
      <c r="F1437" s="11" t="str">
        <f>VLOOKUP($A1437,'Medical Examinations'!$A:$J,COLUMN('Medical Examinations'!E1436),FALSE)</f>
        <v>No</v>
      </c>
      <c r="G1437" s="11" t="str">
        <f>VLOOKUP($A1437,'Medical Examinations'!$A:$J,COLUMN('Medical Examinations'!F1436),FALSE)</f>
        <v>Yes</v>
      </c>
      <c r="H1437" s="11">
        <f>VLOOKUP($A1437,'Medical Examinations'!$A:$J,COLUMN('Medical Examinations'!G1436),FALSE)</f>
        <v>1</v>
      </c>
      <c r="I1437" s="11" t="str">
        <f>VLOOKUP($A1437,'Medical Examinations'!$A:$J,COLUMN('Medical Examinations'!H1436),FALSE)</f>
        <v>No</v>
      </c>
      <c r="J1437" s="11" t="str">
        <f>VLOOKUP($A1437,'Medical Examinations'!$A:$J,COLUMN('Medical Examinations'!I1436),FALSE)</f>
        <v>Obesity</v>
      </c>
      <c r="K1437" s="11" t="str">
        <f>VLOOKUP($A1437,'Medical Examinations'!$A:$J,COLUMN('Medical Examinations'!J1436),FALSE)</f>
        <v>Prediabetes</v>
      </c>
      <c r="L1437" s="27">
        <f>VLOOKUP($A1437,'Hospitalisation Details'!$A:$K,COLUMN('Hospitalisation Details'!J1436),FALSE)</f>
        <v>34247</v>
      </c>
      <c r="M1437" s="28">
        <f>VLOOKUP($A1437,'Hospitalisation Details'!$A:$K,COLUMN('Hospitalisation Details'!F1436),FALSE)</f>
        <v>7349.12</v>
      </c>
      <c r="N1437" s="28" t="str">
        <f>VLOOKUP($A1437,'Hospitalisation Details'!$A:$K,COLUMN('Hospitalisation Details'!G1436),FALSE)</f>
        <v>Tier - 2</v>
      </c>
      <c r="O1437" s="28" t="str">
        <f>VLOOKUP($A1437,'Hospitalisation Details'!$A:$K,COLUMN('Hospitalisation Details'!H1436),FALSE)</f>
        <v>Tier - 2</v>
      </c>
      <c r="P1437" s="28" t="str">
        <f>VLOOKUP($A1437,'Hospitalisation Details'!$A:$K,COLUMN('Hospitalisation Details'!I1436),FALSE)</f>
        <v>R1021</v>
      </c>
      <c r="Q1437" s="29">
        <f>VLOOKUP($A1437,'Hospitalisation Details'!$A:$K,COLUMN('Hospitalisation Details'!K1436),FALSE)</f>
        <v>29</v>
      </c>
    </row>
    <row r="1438" spans="1:17" ht="15.75" customHeight="1" x14ac:dyDescent="0.35">
      <c r="A1438" s="26" t="s">
        <v>1476</v>
      </c>
      <c r="B1438" s="11" t="str">
        <f>VLOOKUP(A1438,'Customer Names'!A:E,COLUMN('Customer Names'!D1437),FALSE)</f>
        <v>Ms. April</v>
      </c>
      <c r="C1438" s="11">
        <f>VLOOKUP($A1438,'Medical Examinations'!$A:$J,COLUMN('Medical Examinations'!B1437),FALSE)</f>
        <v>35.299999999999997</v>
      </c>
      <c r="D1438" s="11">
        <f>VLOOKUP($A1438,'Medical Examinations'!$A:$J,COLUMN('Medical Examinations'!C1437),FALSE)</f>
        <v>4.45</v>
      </c>
      <c r="E1438" s="11" t="str">
        <f>VLOOKUP($A1438,'Medical Examinations'!$A:$J,COLUMN('Medical Examinations'!D1437),FALSE)</f>
        <v>No</v>
      </c>
      <c r="F1438" s="11" t="str">
        <f>VLOOKUP($A1438,'Medical Examinations'!$A:$J,COLUMN('Medical Examinations'!E1437),FALSE)</f>
        <v>No</v>
      </c>
      <c r="G1438" s="11" t="str">
        <f>VLOOKUP($A1438,'Medical Examinations'!$A:$J,COLUMN('Medical Examinations'!F1437),FALSE)</f>
        <v>No</v>
      </c>
      <c r="H1438" s="11">
        <f>VLOOKUP($A1438,'Medical Examinations'!$A:$J,COLUMN('Medical Examinations'!G1437),FALSE)</f>
        <v>0</v>
      </c>
      <c r="I1438" s="11" t="str">
        <f>VLOOKUP($A1438,'Medical Examinations'!$A:$J,COLUMN('Medical Examinations'!H1437),FALSE)</f>
        <v>No</v>
      </c>
      <c r="J1438" s="11" t="str">
        <f>VLOOKUP($A1438,'Medical Examinations'!$A:$J,COLUMN('Medical Examinations'!I1437),FALSE)</f>
        <v>Obesity</v>
      </c>
      <c r="K1438" s="11" t="str">
        <f>VLOOKUP($A1438,'Medical Examinations'!$A:$J,COLUMN('Medical Examinations'!J1437),FALSE)</f>
        <v>Normal</v>
      </c>
      <c r="L1438" s="27">
        <f>VLOOKUP($A1438,'Hospitalisation Details'!$A:$K,COLUMN('Hospitalisation Details'!J1437),FALSE)</f>
        <v>28460</v>
      </c>
      <c r="M1438" s="28">
        <f>VLOOKUP($A1438,'Hospitalisation Details'!$A:$K,COLUMN('Hospitalisation Details'!F1437),FALSE)</f>
        <v>7348.14</v>
      </c>
      <c r="N1438" s="28" t="str">
        <f>VLOOKUP($A1438,'Hospitalisation Details'!$A:$K,COLUMN('Hospitalisation Details'!G1437),FALSE)</f>
        <v>Tier - 2</v>
      </c>
      <c r="O1438" s="28" t="str">
        <f>VLOOKUP($A1438,'Hospitalisation Details'!$A:$K,COLUMN('Hospitalisation Details'!H1437),FALSE)</f>
        <v>Tier - 1</v>
      </c>
      <c r="P1438" s="28" t="str">
        <f>VLOOKUP($A1438,'Hospitalisation Details'!$A:$K,COLUMN('Hospitalisation Details'!I1437),FALSE)</f>
        <v>R1011</v>
      </c>
      <c r="Q1438" s="29">
        <f>VLOOKUP($A1438,'Hospitalisation Details'!$A:$K,COLUMN('Hospitalisation Details'!K1437),FALSE)</f>
        <v>45</v>
      </c>
    </row>
    <row r="1439" spans="1:17" ht="15.75" customHeight="1" x14ac:dyDescent="0.35">
      <c r="A1439" s="26" t="s">
        <v>1477</v>
      </c>
      <c r="B1439" s="11" t="str">
        <f>VLOOKUP(A1439,'Customer Names'!A:E,COLUMN('Customer Names'!D1438),FALSE)</f>
        <v>Ms. Ashley</v>
      </c>
      <c r="C1439" s="11">
        <f>VLOOKUP($A1439,'Medical Examinations'!$A:$J,COLUMN('Medical Examinations'!B1438),FALSE)</f>
        <v>35.64</v>
      </c>
      <c r="D1439" s="11">
        <f>VLOOKUP($A1439,'Medical Examinations'!$A:$J,COLUMN('Medical Examinations'!C1438),FALSE)</f>
        <v>6.17</v>
      </c>
      <c r="E1439" s="11" t="str">
        <f>VLOOKUP($A1439,'Medical Examinations'!$A:$J,COLUMN('Medical Examinations'!D1438),FALSE)</f>
        <v>No</v>
      </c>
      <c r="F1439" s="11" t="str">
        <f>VLOOKUP($A1439,'Medical Examinations'!$A:$J,COLUMN('Medical Examinations'!E1438),FALSE)</f>
        <v>No</v>
      </c>
      <c r="G1439" s="11" t="str">
        <f>VLOOKUP($A1439,'Medical Examinations'!$A:$J,COLUMN('Medical Examinations'!F1438),FALSE)</f>
        <v>Yes</v>
      </c>
      <c r="H1439" s="11">
        <f>VLOOKUP($A1439,'Medical Examinations'!$A:$J,COLUMN('Medical Examinations'!G1438),FALSE)</f>
        <v>1</v>
      </c>
      <c r="I1439" s="11" t="str">
        <f>VLOOKUP($A1439,'Medical Examinations'!$A:$J,COLUMN('Medical Examinations'!H1438),FALSE)</f>
        <v>No</v>
      </c>
      <c r="J1439" s="11" t="str">
        <f>VLOOKUP($A1439,'Medical Examinations'!$A:$J,COLUMN('Medical Examinations'!I1438),FALSE)</f>
        <v>Obesity</v>
      </c>
      <c r="K1439" s="11" t="str">
        <f>VLOOKUP($A1439,'Medical Examinations'!$A:$J,COLUMN('Medical Examinations'!J1438),FALSE)</f>
        <v>Prediabetes</v>
      </c>
      <c r="L1439" s="27">
        <f>VLOOKUP($A1439,'Hospitalisation Details'!$A:$K,COLUMN('Hospitalisation Details'!J1438),FALSE)</f>
        <v>29032</v>
      </c>
      <c r="M1439" s="28">
        <f>VLOOKUP($A1439,'Hospitalisation Details'!$A:$K,COLUMN('Hospitalisation Details'!F1438),FALSE)</f>
        <v>7345.73</v>
      </c>
      <c r="N1439" s="28" t="str">
        <f>VLOOKUP($A1439,'Hospitalisation Details'!$A:$K,COLUMN('Hospitalisation Details'!G1438),FALSE)</f>
        <v>Tier - 2</v>
      </c>
      <c r="O1439" s="28" t="str">
        <f>VLOOKUP($A1439,'Hospitalisation Details'!$A:$K,COLUMN('Hospitalisation Details'!H1438),FALSE)</f>
        <v>Tier - 1</v>
      </c>
      <c r="P1439" s="28" t="str">
        <f>VLOOKUP($A1439,'Hospitalisation Details'!$A:$K,COLUMN('Hospitalisation Details'!I1438),FALSE)</f>
        <v>R1013</v>
      </c>
      <c r="Q1439" s="29">
        <f>VLOOKUP($A1439,'Hospitalisation Details'!$A:$K,COLUMN('Hospitalisation Details'!K1438),FALSE)</f>
        <v>43</v>
      </c>
    </row>
    <row r="1440" spans="1:17" ht="15.75" customHeight="1" x14ac:dyDescent="0.35">
      <c r="A1440" s="26" t="s">
        <v>1478</v>
      </c>
      <c r="B1440" s="11" t="str">
        <f>VLOOKUP(A1440,'Customer Names'!A:E,COLUMN('Customer Names'!D1439),FALSE)</f>
        <v>Ms. Madeleine</v>
      </c>
      <c r="C1440" s="11">
        <f>VLOOKUP($A1440,'Medical Examinations'!$A:$J,COLUMN('Medical Examinations'!B1439),FALSE)</f>
        <v>33.1</v>
      </c>
      <c r="D1440" s="11">
        <f>VLOOKUP($A1440,'Medical Examinations'!$A:$J,COLUMN('Medical Examinations'!C1439),FALSE)</f>
        <v>4.93</v>
      </c>
      <c r="E1440" s="11" t="str">
        <f>VLOOKUP($A1440,'Medical Examinations'!$A:$J,COLUMN('Medical Examinations'!D1439),FALSE)</f>
        <v>No</v>
      </c>
      <c r="F1440" s="11" t="str">
        <f>VLOOKUP($A1440,'Medical Examinations'!$A:$J,COLUMN('Medical Examinations'!E1439),FALSE)</f>
        <v>No</v>
      </c>
      <c r="G1440" s="11" t="str">
        <f>VLOOKUP($A1440,'Medical Examinations'!$A:$J,COLUMN('Medical Examinations'!F1439),FALSE)</f>
        <v>No</v>
      </c>
      <c r="H1440" s="11">
        <f>VLOOKUP($A1440,'Medical Examinations'!$A:$J,COLUMN('Medical Examinations'!G1439),FALSE)</f>
        <v>0</v>
      </c>
      <c r="I1440" s="11" t="str">
        <f>VLOOKUP($A1440,'Medical Examinations'!$A:$J,COLUMN('Medical Examinations'!H1439),FALSE)</f>
        <v>No</v>
      </c>
      <c r="J1440" s="11" t="str">
        <f>VLOOKUP($A1440,'Medical Examinations'!$A:$J,COLUMN('Medical Examinations'!I1439),FALSE)</f>
        <v>Obesity</v>
      </c>
      <c r="K1440" s="11" t="str">
        <f>VLOOKUP($A1440,'Medical Examinations'!$A:$J,COLUMN('Medical Examinations'!J1439),FALSE)</f>
        <v>Normal</v>
      </c>
      <c r="L1440" s="27">
        <f>VLOOKUP($A1440,'Hospitalisation Details'!$A:$K,COLUMN('Hospitalisation Details'!J1439),FALSE)</f>
        <v>28477</v>
      </c>
      <c r="M1440" s="28">
        <f>VLOOKUP($A1440,'Hospitalisation Details'!$A:$K,COLUMN('Hospitalisation Details'!F1439),FALSE)</f>
        <v>7345.08</v>
      </c>
      <c r="N1440" s="28" t="str">
        <f>VLOOKUP($A1440,'Hospitalisation Details'!$A:$K,COLUMN('Hospitalisation Details'!G1439),FALSE)</f>
        <v>Tier - 2</v>
      </c>
      <c r="O1440" s="28" t="str">
        <f>VLOOKUP($A1440,'Hospitalisation Details'!$A:$K,COLUMN('Hospitalisation Details'!H1439),FALSE)</f>
        <v>Tier - 1</v>
      </c>
      <c r="P1440" s="28" t="str">
        <f>VLOOKUP($A1440,'Hospitalisation Details'!$A:$K,COLUMN('Hospitalisation Details'!I1439),FALSE)</f>
        <v>R1011</v>
      </c>
      <c r="Q1440" s="29">
        <f>VLOOKUP($A1440,'Hospitalisation Details'!$A:$K,COLUMN('Hospitalisation Details'!K1439),FALSE)</f>
        <v>45</v>
      </c>
    </row>
    <row r="1441" spans="1:17" ht="15.75" customHeight="1" x14ac:dyDescent="0.35">
      <c r="A1441" s="26" t="s">
        <v>1479</v>
      </c>
      <c r="B1441" s="11" t="str">
        <f>VLOOKUP(A1441,'Customer Names'!A:E,COLUMN('Customer Names'!D1440),FALSE)</f>
        <v>Ms. Nelly</v>
      </c>
      <c r="C1441" s="11">
        <f>VLOOKUP($A1441,'Medical Examinations'!$A:$J,COLUMN('Medical Examinations'!B1440),FALSE)</f>
        <v>26.41</v>
      </c>
      <c r="D1441" s="11">
        <f>VLOOKUP($A1441,'Medical Examinations'!$A:$J,COLUMN('Medical Examinations'!C1440),FALSE)</f>
        <v>7.32</v>
      </c>
      <c r="E1441" s="11" t="str">
        <f>VLOOKUP($A1441,'Medical Examinations'!$A:$J,COLUMN('Medical Examinations'!D1440),FALSE)</f>
        <v>Yes</v>
      </c>
      <c r="F1441" s="11" t="str">
        <f>VLOOKUP($A1441,'Medical Examinations'!$A:$J,COLUMN('Medical Examinations'!E1440),FALSE)</f>
        <v>No</v>
      </c>
      <c r="G1441" s="11" t="str">
        <f>VLOOKUP($A1441,'Medical Examinations'!$A:$J,COLUMN('Medical Examinations'!F1440),FALSE)</f>
        <v>No</v>
      </c>
      <c r="H1441" s="11">
        <f>VLOOKUP($A1441,'Medical Examinations'!$A:$J,COLUMN('Medical Examinations'!G1440),FALSE)</f>
        <v>1</v>
      </c>
      <c r="I1441" s="11" t="str">
        <f>VLOOKUP($A1441,'Medical Examinations'!$A:$J,COLUMN('Medical Examinations'!H1440),FALSE)</f>
        <v>No</v>
      </c>
      <c r="J1441" s="11" t="str">
        <f>VLOOKUP($A1441,'Medical Examinations'!$A:$J,COLUMN('Medical Examinations'!I1440),FALSE)</f>
        <v>Overweight</v>
      </c>
      <c r="K1441" s="11" t="str">
        <f>VLOOKUP($A1441,'Medical Examinations'!$A:$J,COLUMN('Medical Examinations'!J1440),FALSE)</f>
        <v>Diabetes</v>
      </c>
      <c r="L1441" s="27">
        <f>VLOOKUP($A1441,'Hospitalisation Details'!$A:$K,COLUMN('Hospitalisation Details'!J1440),FALSE)</f>
        <v>31578</v>
      </c>
      <c r="M1441" s="28">
        <f>VLOOKUP($A1441,'Hospitalisation Details'!$A:$K,COLUMN('Hospitalisation Details'!F1440),FALSE)</f>
        <v>7339.93</v>
      </c>
      <c r="N1441" s="28" t="str">
        <f>VLOOKUP($A1441,'Hospitalisation Details'!$A:$K,COLUMN('Hospitalisation Details'!G1440),FALSE)</f>
        <v>Tier - 2</v>
      </c>
      <c r="O1441" s="28" t="str">
        <f>VLOOKUP($A1441,'Hospitalisation Details'!$A:$K,COLUMN('Hospitalisation Details'!H1440),FALSE)</f>
        <v>Tier - 2</v>
      </c>
      <c r="P1441" s="28" t="str">
        <f>VLOOKUP($A1441,'Hospitalisation Details'!$A:$K,COLUMN('Hospitalisation Details'!I1440),FALSE)</f>
        <v>R1012</v>
      </c>
      <c r="Q1441" s="29">
        <f>VLOOKUP($A1441,'Hospitalisation Details'!$A:$K,COLUMN('Hospitalisation Details'!K1440),FALSE)</f>
        <v>36</v>
      </c>
    </row>
    <row r="1442" spans="1:17" ht="15.75" customHeight="1" x14ac:dyDescent="0.35">
      <c r="A1442" s="26" t="s">
        <v>1480</v>
      </c>
      <c r="B1442" s="11" t="str">
        <f>VLOOKUP(A1442,'Customer Names'!A:E,COLUMN('Customer Names'!D1441),FALSE)</f>
        <v>Ms. Meredith</v>
      </c>
      <c r="C1442" s="11">
        <f>VLOOKUP($A1442,'Medical Examinations'!$A:$J,COLUMN('Medical Examinations'!B1441),FALSE)</f>
        <v>29.9</v>
      </c>
      <c r="D1442" s="11">
        <f>VLOOKUP($A1442,'Medical Examinations'!$A:$J,COLUMN('Medical Examinations'!C1441),FALSE)</f>
        <v>5.27</v>
      </c>
      <c r="E1442" s="11" t="str">
        <f>VLOOKUP($A1442,'Medical Examinations'!$A:$J,COLUMN('Medical Examinations'!D1441),FALSE)</f>
        <v>No</v>
      </c>
      <c r="F1442" s="11" t="str">
        <f>VLOOKUP($A1442,'Medical Examinations'!$A:$J,COLUMN('Medical Examinations'!E1441),FALSE)</f>
        <v>No</v>
      </c>
      <c r="G1442" s="11" t="str">
        <f>VLOOKUP($A1442,'Medical Examinations'!$A:$J,COLUMN('Medical Examinations'!F1441),FALSE)</f>
        <v>Yes</v>
      </c>
      <c r="H1442" s="11">
        <f>VLOOKUP($A1442,'Medical Examinations'!$A:$J,COLUMN('Medical Examinations'!G1441),FALSE)</f>
        <v>1</v>
      </c>
      <c r="I1442" s="11" t="str">
        <f>VLOOKUP($A1442,'Medical Examinations'!$A:$J,COLUMN('Medical Examinations'!H1441),FALSE)</f>
        <v>No</v>
      </c>
      <c r="J1442" s="11" t="str">
        <f>VLOOKUP($A1442,'Medical Examinations'!$A:$J,COLUMN('Medical Examinations'!I1441),FALSE)</f>
        <v>Overweight</v>
      </c>
      <c r="K1442" s="11" t="str">
        <f>VLOOKUP($A1442,'Medical Examinations'!$A:$J,COLUMN('Medical Examinations'!J1441),FALSE)</f>
        <v>Normal</v>
      </c>
      <c r="L1442" s="27">
        <f>VLOOKUP($A1442,'Hospitalisation Details'!$A:$K,COLUMN('Hospitalisation Details'!J1441),FALSE)</f>
        <v>29117</v>
      </c>
      <c r="M1442" s="28">
        <f>VLOOKUP($A1442,'Hospitalisation Details'!$A:$K,COLUMN('Hospitalisation Details'!F1441),FALSE)</f>
        <v>7337.75</v>
      </c>
      <c r="N1442" s="28" t="str">
        <f>VLOOKUP($A1442,'Hospitalisation Details'!$A:$K,COLUMN('Hospitalisation Details'!G1441),FALSE)</f>
        <v>Tier - 2</v>
      </c>
      <c r="O1442" s="28" t="str">
        <f>VLOOKUP($A1442,'Hospitalisation Details'!$A:$K,COLUMN('Hospitalisation Details'!H1441),FALSE)</f>
        <v>Tier - 3</v>
      </c>
      <c r="P1442" s="28" t="str">
        <f>VLOOKUP($A1442,'Hospitalisation Details'!$A:$K,COLUMN('Hospitalisation Details'!I1441),FALSE)</f>
        <v>R1011</v>
      </c>
      <c r="Q1442" s="29">
        <f>VLOOKUP($A1442,'Hospitalisation Details'!$A:$K,COLUMN('Hospitalisation Details'!K1441),FALSE)</f>
        <v>43</v>
      </c>
    </row>
    <row r="1443" spans="1:17" ht="15.75" customHeight="1" x14ac:dyDescent="0.35">
      <c r="A1443" s="26" t="s">
        <v>1481</v>
      </c>
      <c r="B1443" s="11" t="str">
        <f>VLOOKUP(A1443,'Customer Names'!A:E,COLUMN('Customer Names'!D1442),FALSE)</f>
        <v>Mr. Kevin</v>
      </c>
      <c r="C1443" s="11">
        <f>VLOOKUP($A1443,'Medical Examinations'!$A:$J,COLUMN('Medical Examinations'!B1442),FALSE)</f>
        <v>25.24</v>
      </c>
      <c r="D1443" s="11">
        <f>VLOOKUP($A1443,'Medical Examinations'!$A:$J,COLUMN('Medical Examinations'!C1442),FALSE)</f>
        <v>5.82</v>
      </c>
      <c r="E1443" s="11" t="str">
        <f>VLOOKUP($A1443,'Medical Examinations'!$A:$J,COLUMN('Medical Examinations'!D1442),FALSE)</f>
        <v>No</v>
      </c>
      <c r="F1443" s="11" t="str">
        <f>VLOOKUP($A1443,'Medical Examinations'!$A:$J,COLUMN('Medical Examinations'!E1442),FALSE)</f>
        <v>No</v>
      </c>
      <c r="G1443" s="11" t="str">
        <f>VLOOKUP($A1443,'Medical Examinations'!$A:$J,COLUMN('Medical Examinations'!F1442),FALSE)</f>
        <v>No</v>
      </c>
      <c r="H1443" s="11">
        <f>VLOOKUP($A1443,'Medical Examinations'!$A:$J,COLUMN('Medical Examinations'!G1442),FALSE)</f>
        <v>1</v>
      </c>
      <c r="I1443" s="11" t="str">
        <f>VLOOKUP($A1443,'Medical Examinations'!$A:$J,COLUMN('Medical Examinations'!H1442),FALSE)</f>
        <v>No</v>
      </c>
      <c r="J1443" s="11" t="str">
        <f>VLOOKUP($A1443,'Medical Examinations'!$A:$J,COLUMN('Medical Examinations'!I1442),FALSE)</f>
        <v>Overweight</v>
      </c>
      <c r="K1443" s="11" t="str">
        <f>VLOOKUP($A1443,'Medical Examinations'!$A:$J,COLUMN('Medical Examinations'!J1442),FALSE)</f>
        <v>Prediabetes</v>
      </c>
      <c r="L1443" s="27">
        <f>VLOOKUP($A1443,'Hospitalisation Details'!$A:$K,COLUMN('Hospitalisation Details'!J1442),FALSE)</f>
        <v>30888</v>
      </c>
      <c r="M1443" s="28">
        <f>VLOOKUP($A1443,'Hospitalisation Details'!$A:$K,COLUMN('Hospitalisation Details'!F1442),FALSE)</f>
        <v>7325.47</v>
      </c>
      <c r="N1443" s="28" t="str">
        <f>VLOOKUP($A1443,'Hospitalisation Details'!$A:$K,COLUMN('Hospitalisation Details'!G1442),FALSE)</f>
        <v>Tier - 2</v>
      </c>
      <c r="O1443" s="28" t="str">
        <f>VLOOKUP($A1443,'Hospitalisation Details'!$A:$K,COLUMN('Hospitalisation Details'!H1442),FALSE)</f>
        <v>Tier - 1</v>
      </c>
      <c r="P1443" s="28" t="str">
        <f>VLOOKUP($A1443,'Hospitalisation Details'!$A:$K,COLUMN('Hospitalisation Details'!I1442),FALSE)</f>
        <v>R1012</v>
      </c>
      <c r="Q1443" s="29">
        <f>VLOOKUP($A1443,'Hospitalisation Details'!$A:$K,COLUMN('Hospitalisation Details'!K1442),FALSE)</f>
        <v>38</v>
      </c>
    </row>
    <row r="1444" spans="1:17" ht="15.75" customHeight="1" x14ac:dyDescent="0.35">
      <c r="A1444" s="26" t="s">
        <v>1482</v>
      </c>
      <c r="B1444" s="11" t="str">
        <f>VLOOKUP(A1444,'Customer Names'!A:E,COLUMN('Customer Names'!D1443),FALSE)</f>
        <v>Ms. Lisa</v>
      </c>
      <c r="C1444" s="11">
        <f>VLOOKUP($A1444,'Medical Examinations'!$A:$J,COLUMN('Medical Examinations'!B1443),FALSE)</f>
        <v>25.08</v>
      </c>
      <c r="D1444" s="11">
        <f>VLOOKUP($A1444,'Medical Examinations'!$A:$J,COLUMN('Medical Examinations'!C1443),FALSE)</f>
        <v>5.8</v>
      </c>
      <c r="E1444" s="11" t="str">
        <f>VLOOKUP($A1444,'Medical Examinations'!$A:$J,COLUMN('Medical Examinations'!D1443),FALSE)</f>
        <v>No</v>
      </c>
      <c r="F1444" s="11" t="str">
        <f>VLOOKUP($A1444,'Medical Examinations'!$A:$J,COLUMN('Medical Examinations'!E1443),FALSE)</f>
        <v>No</v>
      </c>
      <c r="G1444" s="11" t="str">
        <f>VLOOKUP($A1444,'Medical Examinations'!$A:$J,COLUMN('Medical Examinations'!F1443),FALSE)</f>
        <v>Yes</v>
      </c>
      <c r="H1444" s="11">
        <f>VLOOKUP($A1444,'Medical Examinations'!$A:$J,COLUMN('Medical Examinations'!G1443),FALSE)</f>
        <v>1</v>
      </c>
      <c r="I1444" s="11" t="str">
        <f>VLOOKUP($A1444,'Medical Examinations'!$A:$J,COLUMN('Medical Examinations'!H1443),FALSE)</f>
        <v>No</v>
      </c>
      <c r="J1444" s="11" t="str">
        <f>VLOOKUP($A1444,'Medical Examinations'!$A:$J,COLUMN('Medical Examinations'!I1443),FALSE)</f>
        <v>Overweight</v>
      </c>
      <c r="K1444" s="11" t="str">
        <f>VLOOKUP($A1444,'Medical Examinations'!$A:$J,COLUMN('Medical Examinations'!J1443),FALSE)</f>
        <v>Prediabetes</v>
      </c>
      <c r="L1444" s="27">
        <f>VLOOKUP($A1444,'Hospitalisation Details'!$A:$K,COLUMN('Hospitalisation Details'!J1443),FALSE)</f>
        <v>29025</v>
      </c>
      <c r="M1444" s="28">
        <f>VLOOKUP($A1444,'Hospitalisation Details'!$A:$K,COLUMN('Hospitalisation Details'!F1443),FALSE)</f>
        <v>7325.05</v>
      </c>
      <c r="N1444" s="28" t="str">
        <f>VLOOKUP($A1444,'Hospitalisation Details'!$A:$K,COLUMN('Hospitalisation Details'!G1443),FALSE)</f>
        <v>Tier - 2</v>
      </c>
      <c r="O1444" s="28" t="str">
        <f>VLOOKUP($A1444,'Hospitalisation Details'!$A:$K,COLUMN('Hospitalisation Details'!H1443),FALSE)</f>
        <v>Tier - 3</v>
      </c>
      <c r="P1444" s="28" t="str">
        <f>VLOOKUP($A1444,'Hospitalisation Details'!$A:$K,COLUMN('Hospitalisation Details'!I1443),FALSE)</f>
        <v>R1024</v>
      </c>
      <c r="Q1444" s="29">
        <f>VLOOKUP($A1444,'Hospitalisation Details'!$A:$K,COLUMN('Hospitalisation Details'!K1443),FALSE)</f>
        <v>43</v>
      </c>
    </row>
    <row r="1445" spans="1:17" ht="15.75" customHeight="1" x14ac:dyDescent="0.35">
      <c r="A1445" s="26" t="s">
        <v>1483</v>
      </c>
      <c r="B1445" s="11" t="str">
        <f>VLOOKUP(A1445,'Customer Names'!A:E,COLUMN('Customer Names'!D1444),FALSE)</f>
        <v>Ms. Katherine</v>
      </c>
      <c r="C1445" s="11">
        <f>VLOOKUP($A1445,'Medical Examinations'!$A:$J,COLUMN('Medical Examinations'!B1444),FALSE)</f>
        <v>29.164999999999999</v>
      </c>
      <c r="D1445" s="11">
        <f>VLOOKUP($A1445,'Medical Examinations'!$A:$J,COLUMN('Medical Examinations'!C1444),FALSE)</f>
        <v>4.87</v>
      </c>
      <c r="E1445" s="11" t="str">
        <f>VLOOKUP($A1445,'Medical Examinations'!$A:$J,COLUMN('Medical Examinations'!D1444),FALSE)</f>
        <v>No</v>
      </c>
      <c r="F1445" s="11" t="str">
        <f>VLOOKUP($A1445,'Medical Examinations'!$A:$J,COLUMN('Medical Examinations'!E1444),FALSE)</f>
        <v>Yes</v>
      </c>
      <c r="G1445" s="11" t="str">
        <f>VLOOKUP($A1445,'Medical Examinations'!$A:$J,COLUMN('Medical Examinations'!F1444),FALSE)</f>
        <v>No</v>
      </c>
      <c r="H1445" s="11">
        <f>VLOOKUP($A1445,'Medical Examinations'!$A:$J,COLUMN('Medical Examinations'!G1444),FALSE)</f>
        <v>1</v>
      </c>
      <c r="I1445" s="11" t="str">
        <f>VLOOKUP($A1445,'Medical Examinations'!$A:$J,COLUMN('Medical Examinations'!H1444),FALSE)</f>
        <v>No</v>
      </c>
      <c r="J1445" s="11" t="str">
        <f>VLOOKUP($A1445,'Medical Examinations'!$A:$J,COLUMN('Medical Examinations'!I1444),FALSE)</f>
        <v>Overweight</v>
      </c>
      <c r="K1445" s="11" t="str">
        <f>VLOOKUP($A1445,'Medical Examinations'!$A:$J,COLUMN('Medical Examinations'!J1444),FALSE)</f>
        <v>Normal</v>
      </c>
      <c r="L1445" s="27">
        <f>VLOOKUP($A1445,'Hospitalisation Details'!$A:$K,COLUMN('Hospitalisation Details'!J1444),FALSE)</f>
        <v>38306</v>
      </c>
      <c r="M1445" s="28">
        <f>VLOOKUP($A1445,'Hospitalisation Details'!$A:$K,COLUMN('Hospitalisation Details'!F1444),FALSE)</f>
        <v>7323.73</v>
      </c>
      <c r="N1445" s="28" t="str">
        <f>VLOOKUP($A1445,'Hospitalisation Details'!$A:$K,COLUMN('Hospitalisation Details'!G1444),FALSE)</f>
        <v>Tier - 2</v>
      </c>
      <c r="O1445" s="28" t="str">
        <f>VLOOKUP($A1445,'Hospitalisation Details'!$A:$K,COLUMN('Hospitalisation Details'!H1444),FALSE)</f>
        <v>Tier - 2</v>
      </c>
      <c r="P1445" s="28" t="str">
        <f>VLOOKUP($A1445,'Hospitalisation Details'!$A:$K,COLUMN('Hospitalisation Details'!I1444),FALSE)</f>
        <v>R1024</v>
      </c>
      <c r="Q1445" s="29">
        <f>VLOOKUP($A1445,'Hospitalisation Details'!$A:$K,COLUMN('Hospitalisation Details'!K1444),FALSE)</f>
        <v>18</v>
      </c>
    </row>
    <row r="1446" spans="1:17" ht="15.75" customHeight="1" x14ac:dyDescent="0.35">
      <c r="A1446" s="26" t="s">
        <v>1484</v>
      </c>
      <c r="B1446" s="11" t="str">
        <f>VLOOKUP(A1446,'Customer Names'!A:E,COLUMN('Customer Names'!D1445),FALSE)</f>
        <v>Mr. Steve</v>
      </c>
      <c r="C1446" s="11">
        <f>VLOOKUP($A1446,'Medical Examinations'!$A:$J,COLUMN('Medical Examinations'!B1445),FALSE)</f>
        <v>15.05</v>
      </c>
      <c r="D1446" s="11">
        <f>VLOOKUP($A1446,'Medical Examinations'!$A:$J,COLUMN('Medical Examinations'!C1445),FALSE)</f>
        <v>8.1199999999999992</v>
      </c>
      <c r="E1446" s="11" t="str">
        <f>VLOOKUP($A1446,'Medical Examinations'!$A:$J,COLUMN('Medical Examinations'!D1445),FALSE)</f>
        <v>No</v>
      </c>
      <c r="F1446" s="11" t="str">
        <f>VLOOKUP($A1446,'Medical Examinations'!$A:$J,COLUMN('Medical Examinations'!E1445),FALSE)</f>
        <v>No</v>
      </c>
      <c r="G1446" s="11" t="str">
        <f>VLOOKUP($A1446,'Medical Examinations'!$A:$J,COLUMN('Medical Examinations'!F1445),FALSE)</f>
        <v>No</v>
      </c>
      <c r="H1446" s="11">
        <f>VLOOKUP($A1446,'Medical Examinations'!$A:$J,COLUMN('Medical Examinations'!G1445),FALSE)</f>
        <v>0</v>
      </c>
      <c r="I1446" s="11" t="str">
        <f>VLOOKUP($A1446,'Medical Examinations'!$A:$J,COLUMN('Medical Examinations'!H1445),FALSE)</f>
        <v>No</v>
      </c>
      <c r="J1446" s="11" t="str">
        <f>VLOOKUP($A1446,'Medical Examinations'!$A:$J,COLUMN('Medical Examinations'!I1445),FALSE)</f>
        <v>Underweight</v>
      </c>
      <c r="K1446" s="11" t="str">
        <f>VLOOKUP($A1446,'Medical Examinations'!$A:$J,COLUMN('Medical Examinations'!J1445),FALSE)</f>
        <v>Diabetes</v>
      </c>
      <c r="L1446" s="27">
        <f>VLOOKUP($A1446,'Hospitalisation Details'!$A:$K,COLUMN('Hospitalisation Details'!J1445),FALSE)</f>
        <v>23934</v>
      </c>
      <c r="M1446" s="28">
        <f>VLOOKUP($A1446,'Hospitalisation Details'!$A:$K,COLUMN('Hospitalisation Details'!F1445),FALSE)</f>
        <v>7322.86</v>
      </c>
      <c r="N1446" s="28" t="str">
        <f>VLOOKUP($A1446,'Hospitalisation Details'!$A:$K,COLUMN('Hospitalisation Details'!G1445),FALSE)</f>
        <v>Tier - 3</v>
      </c>
      <c r="O1446" s="28" t="str">
        <f>VLOOKUP($A1446,'Hospitalisation Details'!$A:$K,COLUMN('Hospitalisation Details'!H1445),FALSE)</f>
        <v>Tier - 3</v>
      </c>
      <c r="P1446" s="28" t="str">
        <f>VLOOKUP($A1446,'Hospitalisation Details'!$A:$K,COLUMN('Hospitalisation Details'!I1445),FALSE)</f>
        <v>R1012</v>
      </c>
      <c r="Q1446" s="29">
        <f>VLOOKUP($A1446,'Hospitalisation Details'!$A:$K,COLUMN('Hospitalisation Details'!K1445),FALSE)</f>
        <v>57</v>
      </c>
    </row>
    <row r="1447" spans="1:17" ht="15.75" customHeight="1" x14ac:dyDescent="0.35">
      <c r="A1447" s="26" t="s">
        <v>1485</v>
      </c>
      <c r="B1447" s="11" t="str">
        <f>VLOOKUP(A1447,'Customer Names'!A:E,COLUMN('Customer Names'!D1446),FALSE)</f>
        <v>Ms. Kate</v>
      </c>
      <c r="C1447" s="11">
        <f>VLOOKUP($A1447,'Medical Examinations'!$A:$J,COLUMN('Medical Examinations'!B1446),FALSE)</f>
        <v>19.95</v>
      </c>
      <c r="D1447" s="11">
        <f>VLOOKUP($A1447,'Medical Examinations'!$A:$J,COLUMN('Medical Examinations'!C1446),FALSE)</f>
        <v>4.3600000000000003</v>
      </c>
      <c r="E1447" s="11" t="str">
        <f>VLOOKUP($A1447,'Medical Examinations'!$A:$J,COLUMN('Medical Examinations'!D1446),FALSE)</f>
        <v>No</v>
      </c>
      <c r="F1447" s="11" t="str">
        <f>VLOOKUP($A1447,'Medical Examinations'!$A:$J,COLUMN('Medical Examinations'!E1446),FALSE)</f>
        <v>No</v>
      </c>
      <c r="G1447" s="11" t="str">
        <f>VLOOKUP($A1447,'Medical Examinations'!$A:$J,COLUMN('Medical Examinations'!F1446),FALSE)</f>
        <v>No</v>
      </c>
      <c r="H1447" s="11">
        <f>VLOOKUP($A1447,'Medical Examinations'!$A:$J,COLUMN('Medical Examinations'!G1446),FALSE)</f>
        <v>2</v>
      </c>
      <c r="I1447" s="11" t="str">
        <f>VLOOKUP($A1447,'Medical Examinations'!$A:$J,COLUMN('Medical Examinations'!H1446),FALSE)</f>
        <v>No</v>
      </c>
      <c r="J1447" s="11" t="str">
        <f>VLOOKUP($A1447,'Medical Examinations'!$A:$J,COLUMN('Medical Examinations'!I1446),FALSE)</f>
        <v>Healthy Weight</v>
      </c>
      <c r="K1447" s="11" t="str">
        <f>VLOOKUP($A1447,'Medical Examinations'!$A:$J,COLUMN('Medical Examinations'!J1446),FALSE)</f>
        <v>Normal</v>
      </c>
      <c r="L1447" s="27">
        <f>VLOOKUP($A1447,'Hospitalisation Details'!$A:$K,COLUMN('Hospitalisation Details'!J1446),FALSE)</f>
        <v>26522</v>
      </c>
      <c r="M1447" s="28">
        <f>VLOOKUP($A1447,'Hospitalisation Details'!$A:$K,COLUMN('Hospitalisation Details'!F1446),FALSE)</f>
        <v>7318.22</v>
      </c>
      <c r="N1447" s="28" t="str">
        <f>VLOOKUP($A1447,'Hospitalisation Details'!$A:$K,COLUMN('Hospitalisation Details'!G1446),FALSE)</f>
        <v>Tier - 2</v>
      </c>
      <c r="O1447" s="28" t="str">
        <f>VLOOKUP($A1447,'Hospitalisation Details'!$A:$K,COLUMN('Hospitalisation Details'!H1446),FALSE)</f>
        <v>Tier - 3</v>
      </c>
      <c r="P1447" s="28" t="str">
        <f>VLOOKUP($A1447,'Hospitalisation Details'!$A:$K,COLUMN('Hospitalisation Details'!I1446),FALSE)</f>
        <v>R1012</v>
      </c>
      <c r="Q1447" s="29">
        <f>VLOOKUP($A1447,'Hospitalisation Details'!$A:$K,COLUMN('Hospitalisation Details'!K1446),FALSE)</f>
        <v>50</v>
      </c>
    </row>
    <row r="1448" spans="1:17" ht="15.75" customHeight="1" x14ac:dyDescent="0.35">
      <c r="A1448" s="26" t="s">
        <v>1486</v>
      </c>
      <c r="B1448" s="11" t="str">
        <f>VLOOKUP(A1448,'Customer Names'!A:E,COLUMN('Customer Names'!D1447),FALSE)</f>
        <v>Ms. Beth</v>
      </c>
      <c r="C1448" s="11">
        <f>VLOOKUP($A1448,'Medical Examinations'!$A:$J,COLUMN('Medical Examinations'!B1447),FALSE)</f>
        <v>16.66</v>
      </c>
      <c r="D1448" s="11">
        <f>VLOOKUP($A1448,'Medical Examinations'!$A:$J,COLUMN('Medical Examinations'!C1447),FALSE)</f>
        <v>9.16</v>
      </c>
      <c r="E1448" s="11" t="str">
        <f>VLOOKUP($A1448,'Medical Examinations'!$A:$J,COLUMN('Medical Examinations'!D1447),FALSE)</f>
        <v>No</v>
      </c>
      <c r="F1448" s="11" t="str">
        <f>VLOOKUP($A1448,'Medical Examinations'!$A:$J,COLUMN('Medical Examinations'!E1447),FALSE)</f>
        <v>No</v>
      </c>
      <c r="G1448" s="11" t="str">
        <f>VLOOKUP($A1448,'Medical Examinations'!$A:$J,COLUMN('Medical Examinations'!F1447),FALSE)</f>
        <v>No</v>
      </c>
      <c r="H1448" s="11">
        <f>VLOOKUP($A1448,'Medical Examinations'!$A:$J,COLUMN('Medical Examinations'!G1447),FALSE)</f>
        <v>0</v>
      </c>
      <c r="I1448" s="11" t="str">
        <f>VLOOKUP($A1448,'Medical Examinations'!$A:$J,COLUMN('Medical Examinations'!H1447),FALSE)</f>
        <v>No</v>
      </c>
      <c r="J1448" s="11" t="str">
        <f>VLOOKUP($A1448,'Medical Examinations'!$A:$J,COLUMN('Medical Examinations'!I1447),FALSE)</f>
        <v>Underweight</v>
      </c>
      <c r="K1448" s="11" t="str">
        <f>VLOOKUP($A1448,'Medical Examinations'!$A:$J,COLUMN('Medical Examinations'!J1447),FALSE)</f>
        <v>Diabetes</v>
      </c>
      <c r="L1448" s="27">
        <f>VLOOKUP($A1448,'Hospitalisation Details'!$A:$K,COLUMN('Hospitalisation Details'!J1447),FALSE)</f>
        <v>23918</v>
      </c>
      <c r="M1448" s="28">
        <f>VLOOKUP($A1448,'Hospitalisation Details'!$A:$K,COLUMN('Hospitalisation Details'!F1447),FALSE)</f>
        <v>7318.21</v>
      </c>
      <c r="N1448" s="28" t="str">
        <f>VLOOKUP($A1448,'Hospitalisation Details'!$A:$K,COLUMN('Hospitalisation Details'!G1447),FALSE)</f>
        <v>Tier - 3</v>
      </c>
      <c r="O1448" s="28" t="str">
        <f>VLOOKUP($A1448,'Hospitalisation Details'!$A:$K,COLUMN('Hospitalisation Details'!H1447),FALSE)</f>
        <v>Tier - 1</v>
      </c>
      <c r="P1448" s="28" t="str">
        <f>VLOOKUP($A1448,'Hospitalisation Details'!$A:$K,COLUMN('Hospitalisation Details'!I1447),FALSE)</f>
        <v>R1013</v>
      </c>
      <c r="Q1448" s="29">
        <f>VLOOKUP($A1448,'Hospitalisation Details'!$A:$K,COLUMN('Hospitalisation Details'!K1447),FALSE)</f>
        <v>57</v>
      </c>
    </row>
    <row r="1449" spans="1:17" ht="15.75" customHeight="1" x14ac:dyDescent="0.35">
      <c r="A1449" s="26" t="s">
        <v>1487</v>
      </c>
      <c r="B1449" s="11" t="str">
        <f>VLOOKUP(A1449,'Customer Names'!A:E,COLUMN('Customer Names'!D1448),FALSE)</f>
        <v>Ms. Katharine</v>
      </c>
      <c r="C1449" s="11">
        <f>VLOOKUP($A1449,'Medical Examinations'!$A:$J,COLUMN('Medical Examinations'!B1448),FALSE)</f>
        <v>16.62</v>
      </c>
      <c r="D1449" s="11">
        <f>VLOOKUP($A1449,'Medical Examinations'!$A:$J,COLUMN('Medical Examinations'!C1448),FALSE)</f>
        <v>9.14</v>
      </c>
      <c r="E1449" s="11" t="str">
        <f>VLOOKUP($A1449,'Medical Examinations'!$A:$J,COLUMN('Medical Examinations'!D1448),FALSE)</f>
        <v>No</v>
      </c>
      <c r="F1449" s="11" t="str">
        <f>VLOOKUP($A1449,'Medical Examinations'!$A:$J,COLUMN('Medical Examinations'!E1448),FALSE)</f>
        <v>No</v>
      </c>
      <c r="G1449" s="11" t="str">
        <f>VLOOKUP($A1449,'Medical Examinations'!$A:$J,COLUMN('Medical Examinations'!F1448),FALSE)</f>
        <v>No</v>
      </c>
      <c r="H1449" s="11">
        <f>VLOOKUP($A1449,'Medical Examinations'!$A:$J,COLUMN('Medical Examinations'!G1448),FALSE)</f>
        <v>0</v>
      </c>
      <c r="I1449" s="11" t="str">
        <f>VLOOKUP($A1449,'Medical Examinations'!$A:$J,COLUMN('Medical Examinations'!H1448),FALSE)</f>
        <v>No</v>
      </c>
      <c r="J1449" s="11" t="str">
        <f>VLOOKUP($A1449,'Medical Examinations'!$A:$J,COLUMN('Medical Examinations'!I1448),FALSE)</f>
        <v>Underweight</v>
      </c>
      <c r="K1449" s="11" t="str">
        <f>VLOOKUP($A1449,'Medical Examinations'!$A:$J,COLUMN('Medical Examinations'!J1448),FALSE)</f>
        <v>Diabetes</v>
      </c>
      <c r="L1449" s="27">
        <f>VLOOKUP($A1449,'Hospitalisation Details'!$A:$K,COLUMN('Hospitalisation Details'!J1448),FALSE)</f>
        <v>23899</v>
      </c>
      <c r="M1449" s="28">
        <f>VLOOKUP($A1449,'Hospitalisation Details'!$A:$K,COLUMN('Hospitalisation Details'!F1448),FALSE)</f>
        <v>7304.65</v>
      </c>
      <c r="N1449" s="28" t="str">
        <f>VLOOKUP($A1449,'Hospitalisation Details'!$A:$K,COLUMN('Hospitalisation Details'!G1448),FALSE)</f>
        <v>Tier - 3</v>
      </c>
      <c r="O1449" s="28" t="str">
        <f>VLOOKUP($A1449,'Hospitalisation Details'!$A:$K,COLUMN('Hospitalisation Details'!H1448),FALSE)</f>
        <v>Tier - 3</v>
      </c>
      <c r="P1449" s="28" t="str">
        <f>VLOOKUP($A1449,'Hospitalisation Details'!$A:$K,COLUMN('Hospitalisation Details'!I1448),FALSE)</f>
        <v>R1013</v>
      </c>
      <c r="Q1449" s="29">
        <f>VLOOKUP($A1449,'Hospitalisation Details'!$A:$K,COLUMN('Hospitalisation Details'!K1448),FALSE)</f>
        <v>58</v>
      </c>
    </row>
    <row r="1450" spans="1:17" ht="15.75" customHeight="1" x14ac:dyDescent="0.35">
      <c r="A1450" s="26" t="s">
        <v>1488</v>
      </c>
      <c r="B1450" s="11" t="str">
        <f>VLOOKUP(A1450,'Customer Names'!A:E,COLUMN('Customer Names'!D1449),FALSE)</f>
        <v>Ms. Heather</v>
      </c>
      <c r="C1450" s="11">
        <f>VLOOKUP($A1450,'Medical Examinations'!$A:$J,COLUMN('Medical Examinations'!B1449),FALSE)</f>
        <v>15.36</v>
      </c>
      <c r="D1450" s="11">
        <f>VLOOKUP($A1450,'Medical Examinations'!$A:$J,COLUMN('Medical Examinations'!C1449),FALSE)</f>
        <v>5.49</v>
      </c>
      <c r="E1450" s="11" t="str">
        <f>VLOOKUP($A1450,'Medical Examinations'!$A:$J,COLUMN('Medical Examinations'!D1449),FALSE)</f>
        <v>Yes</v>
      </c>
      <c r="F1450" s="11" t="str">
        <f>VLOOKUP($A1450,'Medical Examinations'!$A:$J,COLUMN('Medical Examinations'!E1449),FALSE)</f>
        <v>No</v>
      </c>
      <c r="G1450" s="11" t="str">
        <f>VLOOKUP($A1450,'Medical Examinations'!$A:$J,COLUMN('Medical Examinations'!F1449),FALSE)</f>
        <v>No</v>
      </c>
      <c r="H1450" s="11">
        <f>VLOOKUP($A1450,'Medical Examinations'!$A:$J,COLUMN('Medical Examinations'!G1449),FALSE)</f>
        <v>2</v>
      </c>
      <c r="I1450" s="11" t="str">
        <f>VLOOKUP($A1450,'Medical Examinations'!$A:$J,COLUMN('Medical Examinations'!H1449),FALSE)</f>
        <v>No</v>
      </c>
      <c r="J1450" s="11" t="str">
        <f>VLOOKUP($A1450,'Medical Examinations'!$A:$J,COLUMN('Medical Examinations'!I1449),FALSE)</f>
        <v>Underweight</v>
      </c>
      <c r="K1450" s="11" t="str">
        <f>VLOOKUP($A1450,'Medical Examinations'!$A:$J,COLUMN('Medical Examinations'!J1449),FALSE)</f>
        <v>Normal</v>
      </c>
      <c r="L1450" s="27">
        <f>VLOOKUP($A1450,'Hospitalisation Details'!$A:$K,COLUMN('Hospitalisation Details'!J1449),FALSE)</f>
        <v>24467</v>
      </c>
      <c r="M1450" s="28">
        <f>VLOOKUP($A1450,'Hospitalisation Details'!$A:$K,COLUMN('Hospitalisation Details'!F1449),FALSE)</f>
        <v>7302.46</v>
      </c>
      <c r="N1450" s="28" t="str">
        <f>VLOOKUP($A1450,'Hospitalisation Details'!$A:$K,COLUMN('Hospitalisation Details'!G1449),FALSE)</f>
        <v>Tier - 3</v>
      </c>
      <c r="O1450" s="28" t="str">
        <f>VLOOKUP($A1450,'Hospitalisation Details'!$A:$K,COLUMN('Hospitalisation Details'!H1449),FALSE)</f>
        <v>Tier - 1</v>
      </c>
      <c r="P1450" s="28" t="str">
        <f>VLOOKUP($A1450,'Hospitalisation Details'!$A:$K,COLUMN('Hospitalisation Details'!I1449),FALSE)</f>
        <v>R1012</v>
      </c>
      <c r="Q1450" s="29">
        <f>VLOOKUP($A1450,'Hospitalisation Details'!$A:$K,COLUMN('Hospitalisation Details'!K1449),FALSE)</f>
        <v>56</v>
      </c>
    </row>
    <row r="1451" spans="1:17" ht="15.75" customHeight="1" x14ac:dyDescent="0.35">
      <c r="A1451" s="26" t="s">
        <v>1489</v>
      </c>
      <c r="B1451" s="11" t="str">
        <f>VLOOKUP(A1451,'Customer Names'!A:E,COLUMN('Customer Names'!D1450),FALSE)</f>
        <v>Ms. Desiree</v>
      </c>
      <c r="C1451" s="11">
        <f>VLOOKUP($A1451,'Medical Examinations'!$A:$J,COLUMN('Medical Examinations'!B1450),FALSE)</f>
        <v>27.74</v>
      </c>
      <c r="D1451" s="11">
        <f>VLOOKUP($A1451,'Medical Examinations'!$A:$J,COLUMN('Medical Examinations'!C1450),FALSE)</f>
        <v>5.96</v>
      </c>
      <c r="E1451" s="11" t="str">
        <f>VLOOKUP($A1451,'Medical Examinations'!$A:$J,COLUMN('Medical Examinations'!D1450),FALSE)</f>
        <v>Yes</v>
      </c>
      <c r="F1451" s="11" t="str">
        <f>VLOOKUP($A1451,'Medical Examinations'!$A:$J,COLUMN('Medical Examinations'!E1450),FALSE)</f>
        <v>No</v>
      </c>
      <c r="G1451" s="11" t="str">
        <f>VLOOKUP($A1451,'Medical Examinations'!$A:$J,COLUMN('Medical Examinations'!F1450),FALSE)</f>
        <v>No</v>
      </c>
      <c r="H1451" s="11">
        <f>VLOOKUP($A1451,'Medical Examinations'!$A:$J,COLUMN('Medical Examinations'!G1450),FALSE)</f>
        <v>0</v>
      </c>
      <c r="I1451" s="11" t="str">
        <f>VLOOKUP($A1451,'Medical Examinations'!$A:$J,COLUMN('Medical Examinations'!H1450),FALSE)</f>
        <v>No</v>
      </c>
      <c r="J1451" s="11" t="str">
        <f>VLOOKUP($A1451,'Medical Examinations'!$A:$J,COLUMN('Medical Examinations'!I1450),FALSE)</f>
        <v>Overweight</v>
      </c>
      <c r="K1451" s="11" t="str">
        <f>VLOOKUP($A1451,'Medical Examinations'!$A:$J,COLUMN('Medical Examinations'!J1450),FALSE)</f>
        <v>Prediabetes</v>
      </c>
      <c r="L1451" s="27">
        <f>VLOOKUP($A1451,'Hospitalisation Details'!$A:$K,COLUMN('Hospitalisation Details'!J1450),FALSE)</f>
        <v>31353</v>
      </c>
      <c r="M1451" s="28">
        <f>VLOOKUP($A1451,'Hospitalisation Details'!$A:$K,COLUMN('Hospitalisation Details'!F1450),FALSE)</f>
        <v>7281.51</v>
      </c>
      <c r="N1451" s="28" t="str">
        <f>VLOOKUP($A1451,'Hospitalisation Details'!$A:$K,COLUMN('Hospitalisation Details'!G1450),FALSE)</f>
        <v>Tier - 2</v>
      </c>
      <c r="O1451" s="28" t="str">
        <f>VLOOKUP($A1451,'Hospitalisation Details'!$A:$K,COLUMN('Hospitalisation Details'!H1450),FALSE)</f>
        <v>Tier - 1</v>
      </c>
      <c r="P1451" s="28" t="str">
        <f>VLOOKUP($A1451,'Hospitalisation Details'!$A:$K,COLUMN('Hospitalisation Details'!I1450),FALSE)</f>
        <v>R1012</v>
      </c>
      <c r="Q1451" s="29">
        <f>VLOOKUP($A1451,'Hospitalisation Details'!$A:$K,COLUMN('Hospitalisation Details'!K1450),FALSE)</f>
        <v>37</v>
      </c>
    </row>
    <row r="1452" spans="1:17" ht="15.75" customHeight="1" x14ac:dyDescent="0.35">
      <c r="A1452" s="26" t="s">
        <v>1490</v>
      </c>
      <c r="B1452" s="11" t="str">
        <f>VLOOKUP(A1452,'Customer Names'!A:E,COLUMN('Customer Names'!D1451),FALSE)</f>
        <v>Mr. Peter</v>
      </c>
      <c r="C1452" s="11">
        <f>VLOOKUP($A1452,'Medical Examinations'!$A:$J,COLUMN('Medical Examinations'!B1451),FALSE)</f>
        <v>22.44</v>
      </c>
      <c r="D1452" s="11">
        <f>VLOOKUP($A1452,'Medical Examinations'!$A:$J,COLUMN('Medical Examinations'!C1451),FALSE)</f>
        <v>4.62</v>
      </c>
      <c r="E1452" s="11" t="str">
        <f>VLOOKUP($A1452,'Medical Examinations'!$A:$J,COLUMN('Medical Examinations'!D1451),FALSE)</f>
        <v>Yes</v>
      </c>
      <c r="F1452" s="11" t="str">
        <f>VLOOKUP($A1452,'Medical Examinations'!$A:$J,COLUMN('Medical Examinations'!E1451),FALSE)</f>
        <v>No</v>
      </c>
      <c r="G1452" s="11" t="str">
        <f>VLOOKUP($A1452,'Medical Examinations'!$A:$J,COLUMN('Medical Examinations'!F1451),FALSE)</f>
        <v>No</v>
      </c>
      <c r="H1452" s="11">
        <f>VLOOKUP($A1452,'Medical Examinations'!$A:$J,COLUMN('Medical Examinations'!G1451),FALSE)</f>
        <v>0</v>
      </c>
      <c r="I1452" s="11" t="str">
        <f>VLOOKUP($A1452,'Medical Examinations'!$A:$J,COLUMN('Medical Examinations'!H1451),FALSE)</f>
        <v>No</v>
      </c>
      <c r="J1452" s="11" t="str">
        <f>VLOOKUP($A1452,'Medical Examinations'!$A:$J,COLUMN('Medical Examinations'!I1451),FALSE)</f>
        <v>Healthy Weight</v>
      </c>
      <c r="K1452" s="11" t="str">
        <f>VLOOKUP($A1452,'Medical Examinations'!$A:$J,COLUMN('Medical Examinations'!J1451),FALSE)</f>
        <v>Normal</v>
      </c>
      <c r="L1452" s="27">
        <f>VLOOKUP($A1452,'Hospitalisation Details'!$A:$K,COLUMN('Hospitalisation Details'!J1451),FALSE)</f>
        <v>28112</v>
      </c>
      <c r="M1452" s="28">
        <f>VLOOKUP($A1452,'Hospitalisation Details'!$A:$K,COLUMN('Hospitalisation Details'!F1451),FALSE)</f>
        <v>7273.02</v>
      </c>
      <c r="N1452" s="28" t="str">
        <f>VLOOKUP($A1452,'Hospitalisation Details'!$A:$K,COLUMN('Hospitalisation Details'!G1451),FALSE)</f>
        <v>Tier - 2</v>
      </c>
      <c r="O1452" s="28" t="str">
        <f>VLOOKUP($A1452,'Hospitalisation Details'!$A:$K,COLUMN('Hospitalisation Details'!H1451),FALSE)</f>
        <v>Tier - 1</v>
      </c>
      <c r="P1452" s="28" t="str">
        <f>VLOOKUP($A1452,'Hospitalisation Details'!$A:$K,COLUMN('Hospitalisation Details'!I1451),FALSE)</f>
        <v>R1013</v>
      </c>
      <c r="Q1452" s="29">
        <f>VLOOKUP($A1452,'Hospitalisation Details'!$A:$K,COLUMN('Hospitalisation Details'!K1451),FALSE)</f>
        <v>46</v>
      </c>
    </row>
    <row r="1453" spans="1:17" ht="15.75" customHeight="1" x14ac:dyDescent="0.35">
      <c r="A1453" s="26" t="s">
        <v>1491</v>
      </c>
      <c r="B1453" s="11" t="str">
        <f>VLOOKUP(A1453,'Customer Names'!A:E,COLUMN('Customer Names'!D1452),FALSE)</f>
        <v>Mr. Adam</v>
      </c>
      <c r="C1453" s="11">
        <f>VLOOKUP($A1453,'Medical Examinations'!$A:$J,COLUMN('Medical Examinations'!B1452),FALSE)</f>
        <v>37.049999999999997</v>
      </c>
      <c r="D1453" s="11">
        <f>VLOOKUP($A1453,'Medical Examinations'!$A:$J,COLUMN('Medical Examinations'!C1452),FALSE)</f>
        <v>9.9600000000000009</v>
      </c>
      <c r="E1453" s="11" t="str">
        <f>VLOOKUP($A1453,'Medical Examinations'!$A:$J,COLUMN('Medical Examinations'!D1452),FALSE)</f>
        <v>Yes</v>
      </c>
      <c r="F1453" s="11" t="str">
        <f>VLOOKUP($A1453,'Medical Examinations'!$A:$J,COLUMN('Medical Examinations'!E1452),FALSE)</f>
        <v>No</v>
      </c>
      <c r="G1453" s="11" t="str">
        <f>VLOOKUP($A1453,'Medical Examinations'!$A:$J,COLUMN('Medical Examinations'!F1452),FALSE)</f>
        <v>No</v>
      </c>
      <c r="H1453" s="11">
        <f>VLOOKUP($A1453,'Medical Examinations'!$A:$J,COLUMN('Medical Examinations'!G1452),FALSE)</f>
        <v>0</v>
      </c>
      <c r="I1453" s="11" t="str">
        <f>VLOOKUP($A1453,'Medical Examinations'!$A:$J,COLUMN('Medical Examinations'!H1452),FALSE)</f>
        <v>No</v>
      </c>
      <c r="J1453" s="11" t="str">
        <f>VLOOKUP($A1453,'Medical Examinations'!$A:$J,COLUMN('Medical Examinations'!I1452),FALSE)</f>
        <v>Obesity</v>
      </c>
      <c r="K1453" s="11" t="str">
        <f>VLOOKUP($A1453,'Medical Examinations'!$A:$J,COLUMN('Medical Examinations'!J1452),FALSE)</f>
        <v>Diabetes</v>
      </c>
      <c r="L1453" s="27">
        <f>VLOOKUP($A1453,'Hospitalisation Details'!$A:$K,COLUMN('Hospitalisation Details'!J1452),FALSE)</f>
        <v>29802</v>
      </c>
      <c r="M1453" s="28">
        <f>VLOOKUP($A1453,'Hospitalisation Details'!$A:$K,COLUMN('Hospitalisation Details'!F1452),FALSE)</f>
        <v>7265.7</v>
      </c>
      <c r="N1453" s="28" t="str">
        <f>VLOOKUP($A1453,'Hospitalisation Details'!$A:$K,COLUMN('Hospitalisation Details'!G1452),FALSE)</f>
        <v>Tier - 3</v>
      </c>
      <c r="O1453" s="28" t="str">
        <f>VLOOKUP($A1453,'Hospitalisation Details'!$A:$K,COLUMN('Hospitalisation Details'!H1452),FALSE)</f>
        <v>Tier - 3</v>
      </c>
      <c r="P1453" s="28" t="str">
        <f>VLOOKUP($A1453,'Hospitalisation Details'!$A:$K,COLUMN('Hospitalisation Details'!I1452),FALSE)</f>
        <v>R1012</v>
      </c>
      <c r="Q1453" s="29">
        <f>VLOOKUP($A1453,'Hospitalisation Details'!$A:$K,COLUMN('Hospitalisation Details'!K1452),FALSE)</f>
        <v>41</v>
      </c>
    </row>
    <row r="1454" spans="1:17" ht="15.75" customHeight="1" x14ac:dyDescent="0.35">
      <c r="A1454" s="26" t="s">
        <v>1492</v>
      </c>
      <c r="B1454" s="11" t="str">
        <f>VLOOKUP(A1454,'Customer Names'!A:E,COLUMN('Customer Names'!D1453),FALSE)</f>
        <v>Mr. Jeremy</v>
      </c>
      <c r="C1454" s="11">
        <f>VLOOKUP($A1454,'Medical Examinations'!$A:$J,COLUMN('Medical Examinations'!B1453),FALSE)</f>
        <v>22.95</v>
      </c>
      <c r="D1454" s="11">
        <f>VLOOKUP($A1454,'Medical Examinations'!$A:$J,COLUMN('Medical Examinations'!C1453),FALSE)</f>
        <v>10.53</v>
      </c>
      <c r="E1454" s="11" t="str">
        <f>VLOOKUP($A1454,'Medical Examinations'!$A:$J,COLUMN('Medical Examinations'!D1453),FALSE)</f>
        <v>No</v>
      </c>
      <c r="F1454" s="11" t="str">
        <f>VLOOKUP($A1454,'Medical Examinations'!$A:$J,COLUMN('Medical Examinations'!E1453),FALSE)</f>
        <v>No</v>
      </c>
      <c r="G1454" s="11" t="str">
        <f>VLOOKUP($A1454,'Medical Examinations'!$A:$J,COLUMN('Medical Examinations'!F1453),FALSE)</f>
        <v>No</v>
      </c>
      <c r="H1454" s="11">
        <f>VLOOKUP($A1454,'Medical Examinations'!$A:$J,COLUMN('Medical Examinations'!G1453),FALSE)</f>
        <v>2</v>
      </c>
      <c r="I1454" s="11" t="str">
        <f>VLOOKUP($A1454,'Medical Examinations'!$A:$J,COLUMN('Medical Examinations'!H1453),FALSE)</f>
        <v>No</v>
      </c>
      <c r="J1454" s="11" t="str">
        <f>VLOOKUP($A1454,'Medical Examinations'!$A:$J,COLUMN('Medical Examinations'!I1453),FALSE)</f>
        <v>Healthy Weight</v>
      </c>
      <c r="K1454" s="11" t="str">
        <f>VLOOKUP($A1454,'Medical Examinations'!$A:$J,COLUMN('Medical Examinations'!J1453),FALSE)</f>
        <v>Diabetes</v>
      </c>
      <c r="L1454" s="27">
        <f>VLOOKUP($A1454,'Hospitalisation Details'!$A:$K,COLUMN('Hospitalisation Details'!J1453),FALSE)</f>
        <v>26962</v>
      </c>
      <c r="M1454" s="28">
        <f>VLOOKUP($A1454,'Hospitalisation Details'!$A:$K,COLUMN('Hospitalisation Details'!F1453),FALSE)</f>
        <v>7265.58</v>
      </c>
      <c r="N1454" s="28" t="str">
        <f>VLOOKUP($A1454,'Hospitalisation Details'!$A:$K,COLUMN('Hospitalisation Details'!G1453),FALSE)</f>
        <v>Tier - 2</v>
      </c>
      <c r="O1454" s="28" t="str">
        <f>VLOOKUP($A1454,'Hospitalisation Details'!$A:$K,COLUMN('Hospitalisation Details'!H1453),FALSE)</f>
        <v>Tier - 2</v>
      </c>
      <c r="P1454" s="28" t="str">
        <f>VLOOKUP($A1454,'Hospitalisation Details'!$A:$K,COLUMN('Hospitalisation Details'!I1453),FALSE)</f>
        <v>R1013</v>
      </c>
      <c r="Q1454" s="29">
        <f>VLOOKUP($A1454,'Hospitalisation Details'!$A:$K,COLUMN('Hospitalisation Details'!K1453),FALSE)</f>
        <v>49</v>
      </c>
    </row>
    <row r="1455" spans="1:17" ht="15.75" customHeight="1" x14ac:dyDescent="0.35">
      <c r="A1455" s="26" t="s">
        <v>1493</v>
      </c>
      <c r="B1455" s="11" t="str">
        <f>VLOOKUP(A1455,'Customer Names'!A:E,COLUMN('Customer Names'!D1454),FALSE)</f>
        <v>Mr. Adam</v>
      </c>
      <c r="C1455" s="11">
        <f>VLOOKUP($A1455,'Medical Examinations'!$A:$J,COLUMN('Medical Examinations'!B1454),FALSE)</f>
        <v>34.200000000000003</v>
      </c>
      <c r="D1455" s="11">
        <f>VLOOKUP($A1455,'Medical Examinations'!$A:$J,COLUMN('Medical Examinations'!C1454),FALSE)</f>
        <v>6.69</v>
      </c>
      <c r="E1455" s="11" t="str">
        <f>VLOOKUP($A1455,'Medical Examinations'!$A:$J,COLUMN('Medical Examinations'!D1454),FALSE)</f>
        <v>Yes</v>
      </c>
      <c r="F1455" s="11" t="str">
        <f>VLOOKUP($A1455,'Medical Examinations'!$A:$J,COLUMN('Medical Examinations'!E1454),FALSE)</f>
        <v>No</v>
      </c>
      <c r="G1455" s="11" t="str">
        <f>VLOOKUP($A1455,'Medical Examinations'!$A:$J,COLUMN('Medical Examinations'!F1454),FALSE)</f>
        <v>No</v>
      </c>
      <c r="H1455" s="11">
        <f>VLOOKUP($A1455,'Medical Examinations'!$A:$J,COLUMN('Medical Examinations'!G1454),FALSE)</f>
        <v>0</v>
      </c>
      <c r="I1455" s="11" t="str">
        <f>VLOOKUP($A1455,'Medical Examinations'!$A:$J,COLUMN('Medical Examinations'!H1454),FALSE)</f>
        <v>No</v>
      </c>
      <c r="J1455" s="11" t="str">
        <f>VLOOKUP($A1455,'Medical Examinations'!$A:$J,COLUMN('Medical Examinations'!I1454),FALSE)</f>
        <v>Obesity</v>
      </c>
      <c r="K1455" s="11" t="str">
        <f>VLOOKUP($A1455,'Medical Examinations'!$A:$J,COLUMN('Medical Examinations'!J1454),FALSE)</f>
        <v>Diabetes</v>
      </c>
      <c r="L1455" s="27">
        <f>VLOOKUP($A1455,'Hospitalisation Details'!$A:$K,COLUMN('Hospitalisation Details'!J1454),FALSE)</f>
        <v>29750</v>
      </c>
      <c r="M1455" s="28">
        <f>VLOOKUP($A1455,'Hospitalisation Details'!$A:$K,COLUMN('Hospitalisation Details'!F1454),FALSE)</f>
        <v>7261.74</v>
      </c>
      <c r="N1455" s="28" t="str">
        <f>VLOOKUP($A1455,'Hospitalisation Details'!$A:$K,COLUMN('Hospitalisation Details'!G1454),FALSE)</f>
        <v>Tier - 3</v>
      </c>
      <c r="O1455" s="28" t="str">
        <f>VLOOKUP($A1455,'Hospitalisation Details'!$A:$K,COLUMN('Hospitalisation Details'!H1454),FALSE)</f>
        <v>Tier - 3</v>
      </c>
      <c r="P1455" s="28" t="str">
        <f>VLOOKUP($A1455,'Hospitalisation Details'!$A:$K,COLUMN('Hospitalisation Details'!I1454),FALSE)</f>
        <v>R1012</v>
      </c>
      <c r="Q1455" s="29">
        <f>VLOOKUP($A1455,'Hospitalisation Details'!$A:$K,COLUMN('Hospitalisation Details'!K1454),FALSE)</f>
        <v>41</v>
      </c>
    </row>
    <row r="1456" spans="1:17" ht="15.75" customHeight="1" x14ac:dyDescent="0.35">
      <c r="A1456" s="26" t="s">
        <v>1494</v>
      </c>
      <c r="B1456" s="11" t="str">
        <f>VLOOKUP(A1456,'Customer Names'!A:E,COLUMN('Customer Names'!D1455),FALSE)</f>
        <v>Mr. Jon</v>
      </c>
      <c r="C1456" s="11">
        <f>VLOOKUP($A1456,'Medical Examinations'!$A:$J,COLUMN('Medical Examinations'!B1455),FALSE)</f>
        <v>30.59</v>
      </c>
      <c r="D1456" s="11">
        <f>VLOOKUP($A1456,'Medical Examinations'!$A:$J,COLUMN('Medical Examinations'!C1455),FALSE)</f>
        <v>9.5500000000000007</v>
      </c>
      <c r="E1456" s="11" t="str">
        <f>VLOOKUP($A1456,'Medical Examinations'!$A:$J,COLUMN('Medical Examinations'!D1455),FALSE)</f>
        <v>Yes</v>
      </c>
      <c r="F1456" s="11" t="str">
        <f>VLOOKUP($A1456,'Medical Examinations'!$A:$J,COLUMN('Medical Examinations'!E1455),FALSE)</f>
        <v>No</v>
      </c>
      <c r="G1456" s="11" t="str">
        <f>VLOOKUP($A1456,'Medical Examinations'!$A:$J,COLUMN('Medical Examinations'!F1455),FALSE)</f>
        <v>No</v>
      </c>
      <c r="H1456" s="11">
        <f>VLOOKUP($A1456,'Medical Examinations'!$A:$J,COLUMN('Medical Examinations'!G1455),FALSE)</f>
        <v>0</v>
      </c>
      <c r="I1456" s="11" t="str">
        <f>VLOOKUP($A1456,'Medical Examinations'!$A:$J,COLUMN('Medical Examinations'!H1455),FALSE)</f>
        <v>No</v>
      </c>
      <c r="J1456" s="11" t="str">
        <f>VLOOKUP($A1456,'Medical Examinations'!$A:$J,COLUMN('Medical Examinations'!I1455),FALSE)</f>
        <v>Obesity</v>
      </c>
      <c r="K1456" s="11" t="str">
        <f>VLOOKUP($A1456,'Medical Examinations'!$A:$J,COLUMN('Medical Examinations'!J1455),FALSE)</f>
        <v>Diabetes</v>
      </c>
      <c r="L1456" s="27">
        <f>VLOOKUP($A1456,'Hospitalisation Details'!$A:$K,COLUMN('Hospitalisation Details'!J1455),FALSE)</f>
        <v>29812</v>
      </c>
      <c r="M1456" s="28">
        <f>VLOOKUP($A1456,'Hospitalisation Details'!$A:$K,COLUMN('Hospitalisation Details'!F1455),FALSE)</f>
        <v>7256.72</v>
      </c>
      <c r="N1456" s="28" t="str">
        <f>VLOOKUP($A1456,'Hospitalisation Details'!$A:$K,COLUMN('Hospitalisation Details'!G1455),FALSE)</f>
        <v>Tier - 3</v>
      </c>
      <c r="O1456" s="28" t="str">
        <f>VLOOKUP($A1456,'Hospitalisation Details'!$A:$K,COLUMN('Hospitalisation Details'!H1455),FALSE)</f>
        <v>Tier - 2</v>
      </c>
      <c r="P1456" s="28" t="str">
        <f>VLOOKUP($A1456,'Hospitalisation Details'!$A:$K,COLUMN('Hospitalisation Details'!I1455),FALSE)</f>
        <v>R1012</v>
      </c>
      <c r="Q1456" s="29">
        <f>VLOOKUP($A1456,'Hospitalisation Details'!$A:$K,COLUMN('Hospitalisation Details'!K1455),FALSE)</f>
        <v>41</v>
      </c>
    </row>
    <row r="1457" spans="1:17" ht="15.75" customHeight="1" x14ac:dyDescent="0.35">
      <c r="A1457" s="26" t="s">
        <v>1495</v>
      </c>
      <c r="B1457" s="11" t="str">
        <f>VLOOKUP(A1457,'Customer Names'!A:E,COLUMN('Customer Names'!D1456),FALSE)</f>
        <v>Mr. Steven</v>
      </c>
      <c r="C1457" s="11">
        <f>VLOOKUP($A1457,'Medical Examinations'!$A:$J,COLUMN('Medical Examinations'!B1456),FALSE)</f>
        <v>25.51</v>
      </c>
      <c r="D1457" s="11">
        <f>VLOOKUP($A1457,'Medical Examinations'!$A:$J,COLUMN('Medical Examinations'!C1456),FALSE)</f>
        <v>6.05</v>
      </c>
      <c r="E1457" s="11" t="str">
        <f>VLOOKUP($A1457,'Medical Examinations'!$A:$J,COLUMN('Medical Examinations'!D1456),FALSE)</f>
        <v>No</v>
      </c>
      <c r="F1457" s="11" t="str">
        <f>VLOOKUP($A1457,'Medical Examinations'!$A:$J,COLUMN('Medical Examinations'!E1456),FALSE)</f>
        <v>No</v>
      </c>
      <c r="G1457" s="11" t="str">
        <f>VLOOKUP($A1457,'Medical Examinations'!$A:$J,COLUMN('Medical Examinations'!F1456),FALSE)</f>
        <v>No</v>
      </c>
      <c r="H1457" s="11">
        <f>VLOOKUP($A1457,'Medical Examinations'!$A:$J,COLUMN('Medical Examinations'!G1456),FALSE)</f>
        <v>0</v>
      </c>
      <c r="I1457" s="11" t="str">
        <f>VLOOKUP($A1457,'Medical Examinations'!$A:$J,COLUMN('Medical Examinations'!H1456),FALSE)</f>
        <v>No</v>
      </c>
      <c r="J1457" s="11" t="str">
        <f>VLOOKUP($A1457,'Medical Examinations'!$A:$J,COLUMN('Medical Examinations'!I1456),FALSE)</f>
        <v>Overweight</v>
      </c>
      <c r="K1457" s="11" t="str">
        <f>VLOOKUP($A1457,'Medical Examinations'!$A:$J,COLUMN('Medical Examinations'!J1456),FALSE)</f>
        <v>Prediabetes</v>
      </c>
      <c r="L1457" s="27">
        <f>VLOOKUP($A1457,'Hospitalisation Details'!$A:$K,COLUMN('Hospitalisation Details'!J1456),FALSE)</f>
        <v>30156</v>
      </c>
      <c r="M1457" s="28">
        <f>VLOOKUP($A1457,'Hospitalisation Details'!$A:$K,COLUMN('Hospitalisation Details'!F1456),FALSE)</f>
        <v>7248.71</v>
      </c>
      <c r="N1457" s="28" t="str">
        <f>VLOOKUP($A1457,'Hospitalisation Details'!$A:$K,COLUMN('Hospitalisation Details'!G1456),FALSE)</f>
        <v>Tier - 2</v>
      </c>
      <c r="O1457" s="28" t="str">
        <f>VLOOKUP($A1457,'Hospitalisation Details'!$A:$K,COLUMN('Hospitalisation Details'!H1456),FALSE)</f>
        <v>Tier - 1</v>
      </c>
      <c r="P1457" s="28" t="str">
        <f>VLOOKUP($A1457,'Hospitalisation Details'!$A:$K,COLUMN('Hospitalisation Details'!I1456),FALSE)</f>
        <v>R1013</v>
      </c>
      <c r="Q1457" s="29">
        <f>VLOOKUP($A1457,'Hospitalisation Details'!$A:$K,COLUMN('Hospitalisation Details'!K1456),FALSE)</f>
        <v>40</v>
      </c>
    </row>
    <row r="1458" spans="1:17" ht="15.75" customHeight="1" x14ac:dyDescent="0.35">
      <c r="A1458" s="26" t="s">
        <v>1496</v>
      </c>
      <c r="B1458" s="11" t="str">
        <f>VLOOKUP(A1458,'Customer Names'!A:E,COLUMN('Customer Names'!D1457),FALSE)</f>
        <v>Ms. Jessica</v>
      </c>
      <c r="C1458" s="11">
        <f>VLOOKUP($A1458,'Medical Examinations'!$A:$J,COLUMN('Medical Examinations'!B1457),FALSE)</f>
        <v>29.04</v>
      </c>
      <c r="D1458" s="11">
        <f>VLOOKUP($A1458,'Medical Examinations'!$A:$J,COLUMN('Medical Examinations'!C1457),FALSE)</f>
        <v>10.56</v>
      </c>
      <c r="E1458" s="11" t="str">
        <f>VLOOKUP($A1458,'Medical Examinations'!$A:$J,COLUMN('Medical Examinations'!D1457),FALSE)</f>
        <v>Yes</v>
      </c>
      <c r="F1458" s="11" t="str">
        <f>VLOOKUP($A1458,'Medical Examinations'!$A:$J,COLUMN('Medical Examinations'!E1457),FALSE)</f>
        <v>No</v>
      </c>
      <c r="G1458" s="11" t="str">
        <f>VLOOKUP($A1458,'Medical Examinations'!$A:$J,COLUMN('Medical Examinations'!F1457),FALSE)</f>
        <v>No</v>
      </c>
      <c r="H1458" s="11">
        <f>VLOOKUP($A1458,'Medical Examinations'!$A:$J,COLUMN('Medical Examinations'!G1457),FALSE)</f>
        <v>1</v>
      </c>
      <c r="I1458" s="11" t="str">
        <f>VLOOKUP($A1458,'Medical Examinations'!$A:$J,COLUMN('Medical Examinations'!H1457),FALSE)</f>
        <v>No</v>
      </c>
      <c r="J1458" s="11" t="str">
        <f>VLOOKUP($A1458,'Medical Examinations'!$A:$J,COLUMN('Medical Examinations'!I1457),FALSE)</f>
        <v>Overweight</v>
      </c>
      <c r="K1458" s="11" t="str">
        <f>VLOOKUP($A1458,'Medical Examinations'!$A:$J,COLUMN('Medical Examinations'!J1457),FALSE)</f>
        <v>Diabetes</v>
      </c>
      <c r="L1458" s="27">
        <f>VLOOKUP($A1458,'Hospitalisation Details'!$A:$K,COLUMN('Hospitalisation Details'!J1457),FALSE)</f>
        <v>31657</v>
      </c>
      <c r="M1458" s="28">
        <f>VLOOKUP($A1458,'Hospitalisation Details'!$A:$K,COLUMN('Hospitalisation Details'!F1457),FALSE)</f>
        <v>7243.81</v>
      </c>
      <c r="N1458" s="28" t="str">
        <f>VLOOKUP($A1458,'Hospitalisation Details'!$A:$K,COLUMN('Hospitalisation Details'!G1457),FALSE)</f>
        <v>Tier - 2</v>
      </c>
      <c r="O1458" s="28" t="str">
        <f>VLOOKUP($A1458,'Hospitalisation Details'!$A:$K,COLUMN('Hospitalisation Details'!H1457),FALSE)</f>
        <v>Tier - 3</v>
      </c>
      <c r="P1458" s="28" t="str">
        <f>VLOOKUP($A1458,'Hospitalisation Details'!$A:$K,COLUMN('Hospitalisation Details'!I1457),FALSE)</f>
        <v>R1013</v>
      </c>
      <c r="Q1458" s="29">
        <f>VLOOKUP($A1458,'Hospitalisation Details'!$A:$K,COLUMN('Hospitalisation Details'!K1457),FALSE)</f>
        <v>36</v>
      </c>
    </row>
    <row r="1459" spans="1:17" ht="15.75" customHeight="1" x14ac:dyDescent="0.35">
      <c r="A1459" s="26" t="s">
        <v>1497</v>
      </c>
      <c r="B1459" s="11" t="str">
        <f>VLOOKUP(A1459,'Customer Names'!A:E,COLUMN('Customer Names'!D1458),FALSE)</f>
        <v>Ms. Ashley</v>
      </c>
      <c r="C1459" s="11">
        <f>VLOOKUP($A1459,'Medical Examinations'!$A:$J,COLUMN('Medical Examinations'!B1458),FALSE)</f>
        <v>22.135000000000002</v>
      </c>
      <c r="D1459" s="11">
        <f>VLOOKUP($A1459,'Medical Examinations'!$A:$J,COLUMN('Medical Examinations'!C1458),FALSE)</f>
        <v>10.81</v>
      </c>
      <c r="E1459" s="11" t="str">
        <f>VLOOKUP($A1459,'Medical Examinations'!$A:$J,COLUMN('Medical Examinations'!D1458),FALSE)</f>
        <v>Yes</v>
      </c>
      <c r="F1459" s="11" t="str">
        <f>VLOOKUP($A1459,'Medical Examinations'!$A:$J,COLUMN('Medical Examinations'!E1458),FALSE)</f>
        <v>No</v>
      </c>
      <c r="G1459" s="11" t="str">
        <f>VLOOKUP($A1459,'Medical Examinations'!$A:$J,COLUMN('Medical Examinations'!F1458),FALSE)</f>
        <v>No</v>
      </c>
      <c r="H1459" s="11">
        <f>VLOOKUP($A1459,'Medical Examinations'!$A:$J,COLUMN('Medical Examinations'!G1458),FALSE)</f>
        <v>1</v>
      </c>
      <c r="I1459" s="11" t="str">
        <f>VLOOKUP($A1459,'Medical Examinations'!$A:$J,COLUMN('Medical Examinations'!H1458),FALSE)</f>
        <v>No</v>
      </c>
      <c r="J1459" s="11" t="str">
        <f>VLOOKUP($A1459,'Medical Examinations'!$A:$J,COLUMN('Medical Examinations'!I1458),FALSE)</f>
        <v>Healthy Weight</v>
      </c>
      <c r="K1459" s="11" t="str">
        <f>VLOOKUP($A1459,'Medical Examinations'!$A:$J,COLUMN('Medical Examinations'!J1458),FALSE)</f>
        <v>Diabetes</v>
      </c>
      <c r="L1459" s="27">
        <f>VLOOKUP($A1459,'Hospitalisation Details'!$A:$K,COLUMN('Hospitalisation Details'!J1458),FALSE)</f>
        <v>31606</v>
      </c>
      <c r="M1459" s="28">
        <f>VLOOKUP($A1459,'Hospitalisation Details'!$A:$K,COLUMN('Hospitalisation Details'!F1458),FALSE)</f>
        <v>7228.22</v>
      </c>
      <c r="N1459" s="28" t="str">
        <f>VLOOKUP($A1459,'Hospitalisation Details'!$A:$K,COLUMN('Hospitalisation Details'!G1458),FALSE)</f>
        <v>Tier - 2</v>
      </c>
      <c r="O1459" s="28" t="str">
        <f>VLOOKUP($A1459,'Hospitalisation Details'!$A:$K,COLUMN('Hospitalisation Details'!H1458),FALSE)</f>
        <v>Tier - 1</v>
      </c>
      <c r="P1459" s="28" t="str">
        <f>VLOOKUP($A1459,'Hospitalisation Details'!$A:$K,COLUMN('Hospitalisation Details'!I1458),FALSE)</f>
        <v>R1024</v>
      </c>
      <c r="Q1459" s="29">
        <f>VLOOKUP($A1459,'Hospitalisation Details'!$A:$K,COLUMN('Hospitalisation Details'!K1458),FALSE)</f>
        <v>36</v>
      </c>
    </row>
    <row r="1460" spans="1:17" ht="15.75" customHeight="1" x14ac:dyDescent="0.35">
      <c r="A1460" s="26" t="s">
        <v>1498</v>
      </c>
      <c r="B1460" s="11" t="str">
        <f>VLOOKUP(A1460,'Customer Names'!A:E,COLUMN('Customer Names'!D1459),FALSE)</f>
        <v>Mr. Arturo</v>
      </c>
      <c r="C1460" s="11">
        <f>VLOOKUP($A1460,'Medical Examinations'!$A:$J,COLUMN('Medical Examinations'!B1459),FALSE)</f>
        <v>21.375</v>
      </c>
      <c r="D1460" s="11">
        <f>VLOOKUP($A1460,'Medical Examinations'!$A:$J,COLUMN('Medical Examinations'!C1459),FALSE)</f>
        <v>4.32</v>
      </c>
      <c r="E1460" s="11" t="str">
        <f>VLOOKUP($A1460,'Medical Examinations'!$A:$J,COLUMN('Medical Examinations'!D1459),FALSE)</f>
        <v>No</v>
      </c>
      <c r="F1460" s="11" t="str">
        <f>VLOOKUP($A1460,'Medical Examinations'!$A:$J,COLUMN('Medical Examinations'!E1459),FALSE)</f>
        <v>No</v>
      </c>
      <c r="G1460" s="11" t="str">
        <f>VLOOKUP($A1460,'Medical Examinations'!$A:$J,COLUMN('Medical Examinations'!F1459),FALSE)</f>
        <v>No</v>
      </c>
      <c r="H1460" s="11">
        <f>VLOOKUP($A1460,'Medical Examinations'!$A:$J,COLUMN('Medical Examinations'!G1459),FALSE)</f>
        <v>0</v>
      </c>
      <c r="I1460" s="11" t="str">
        <f>VLOOKUP($A1460,'Medical Examinations'!$A:$J,COLUMN('Medical Examinations'!H1459),FALSE)</f>
        <v>No</v>
      </c>
      <c r="J1460" s="11" t="str">
        <f>VLOOKUP($A1460,'Medical Examinations'!$A:$J,COLUMN('Medical Examinations'!I1459),FALSE)</f>
        <v>Healthy Weight</v>
      </c>
      <c r="K1460" s="11" t="str">
        <f>VLOOKUP($A1460,'Medical Examinations'!$A:$J,COLUMN('Medical Examinations'!J1459),FALSE)</f>
        <v>Normal</v>
      </c>
      <c r="L1460" s="27">
        <f>VLOOKUP($A1460,'Hospitalisation Details'!$A:$K,COLUMN('Hospitalisation Details'!J1459),FALSE)</f>
        <v>28383</v>
      </c>
      <c r="M1460" s="28">
        <f>VLOOKUP($A1460,'Hospitalisation Details'!$A:$K,COLUMN('Hospitalisation Details'!F1459),FALSE)</f>
        <v>7222.79</v>
      </c>
      <c r="N1460" s="28" t="str">
        <f>VLOOKUP($A1460,'Hospitalisation Details'!$A:$K,COLUMN('Hospitalisation Details'!G1459),FALSE)</f>
        <v>Tier - 3</v>
      </c>
      <c r="O1460" s="28" t="str">
        <f>VLOOKUP($A1460,'Hospitalisation Details'!$A:$K,COLUMN('Hospitalisation Details'!H1459),FALSE)</f>
        <v>Tier - 3</v>
      </c>
      <c r="P1460" s="28" t="str">
        <f>VLOOKUP($A1460,'Hospitalisation Details'!$A:$K,COLUMN('Hospitalisation Details'!I1459),FALSE)</f>
        <v>R1012</v>
      </c>
      <c r="Q1460" s="29">
        <f>VLOOKUP($A1460,'Hospitalisation Details'!$A:$K,COLUMN('Hospitalisation Details'!K1459),FALSE)</f>
        <v>45</v>
      </c>
    </row>
    <row r="1461" spans="1:17" ht="15.75" customHeight="1" x14ac:dyDescent="0.35">
      <c r="A1461" s="26" t="s">
        <v>1499</v>
      </c>
      <c r="B1461" s="11" t="str">
        <f>VLOOKUP(A1461,'Customer Names'!A:E,COLUMN('Customer Names'!D1460),FALSE)</f>
        <v>Mr. Ketil</v>
      </c>
      <c r="C1461" s="11">
        <f>VLOOKUP($A1461,'Medical Examinations'!$A:$J,COLUMN('Medical Examinations'!B1460),FALSE)</f>
        <v>29.19</v>
      </c>
      <c r="D1461" s="11">
        <f>VLOOKUP($A1461,'Medical Examinations'!$A:$J,COLUMN('Medical Examinations'!C1460),FALSE)</f>
        <v>4.37</v>
      </c>
      <c r="E1461" s="11" t="str">
        <f>VLOOKUP($A1461,'Medical Examinations'!$A:$J,COLUMN('Medical Examinations'!D1460),FALSE)</f>
        <v>No</v>
      </c>
      <c r="F1461" s="11" t="str">
        <f>VLOOKUP($A1461,'Medical Examinations'!$A:$J,COLUMN('Medical Examinations'!E1460),FALSE)</f>
        <v>No</v>
      </c>
      <c r="G1461" s="11" t="str">
        <f>VLOOKUP($A1461,'Medical Examinations'!$A:$J,COLUMN('Medical Examinations'!F1460),FALSE)</f>
        <v>No</v>
      </c>
      <c r="H1461" s="11">
        <f>VLOOKUP($A1461,'Medical Examinations'!$A:$J,COLUMN('Medical Examinations'!G1460),FALSE)</f>
        <v>0</v>
      </c>
      <c r="I1461" s="11" t="str">
        <f>VLOOKUP($A1461,'Medical Examinations'!$A:$J,COLUMN('Medical Examinations'!H1460),FALSE)</f>
        <v>No</v>
      </c>
      <c r="J1461" s="11" t="str">
        <f>VLOOKUP($A1461,'Medical Examinations'!$A:$J,COLUMN('Medical Examinations'!I1460),FALSE)</f>
        <v>Overweight</v>
      </c>
      <c r="K1461" s="11" t="str">
        <f>VLOOKUP($A1461,'Medical Examinations'!$A:$J,COLUMN('Medical Examinations'!J1460),FALSE)</f>
        <v>Normal</v>
      </c>
      <c r="L1461" s="27">
        <f>VLOOKUP($A1461,'Hospitalisation Details'!$A:$K,COLUMN('Hospitalisation Details'!J1460),FALSE)</f>
        <v>33417</v>
      </c>
      <c r="M1461" s="28">
        <f>VLOOKUP($A1461,'Hospitalisation Details'!$A:$K,COLUMN('Hospitalisation Details'!F1460),FALSE)</f>
        <v>7220.25</v>
      </c>
      <c r="N1461" s="28" t="str">
        <f>VLOOKUP($A1461,'Hospitalisation Details'!$A:$K,COLUMN('Hospitalisation Details'!G1460),FALSE)</f>
        <v>Tier - 2</v>
      </c>
      <c r="O1461" s="28" t="str">
        <f>VLOOKUP($A1461,'Hospitalisation Details'!$A:$K,COLUMN('Hospitalisation Details'!H1460),FALSE)</f>
        <v>Tier - 2</v>
      </c>
      <c r="P1461" s="28" t="str">
        <f>VLOOKUP($A1461,'Hospitalisation Details'!$A:$K,COLUMN('Hospitalisation Details'!I1460),FALSE)</f>
        <v>R1021</v>
      </c>
      <c r="Q1461" s="29">
        <f>VLOOKUP($A1461,'Hospitalisation Details'!$A:$K,COLUMN('Hospitalisation Details'!K1460),FALSE)</f>
        <v>31</v>
      </c>
    </row>
    <row r="1462" spans="1:17" ht="15.75" customHeight="1" x14ac:dyDescent="0.35">
      <c r="A1462" s="26" t="s">
        <v>1500</v>
      </c>
      <c r="B1462" s="11" t="str">
        <f>VLOOKUP(A1462,'Customer Names'!A:E,COLUMN('Customer Names'!D1461),FALSE)</f>
        <v>Ms. Katie</v>
      </c>
      <c r="C1462" s="11">
        <f>VLOOKUP($A1462,'Medical Examinations'!$A:$J,COLUMN('Medical Examinations'!B1461),FALSE)</f>
        <v>31.92</v>
      </c>
      <c r="D1462" s="11">
        <f>VLOOKUP($A1462,'Medical Examinations'!$A:$J,COLUMN('Medical Examinations'!C1461),FALSE)</f>
        <v>4.8099999999999996</v>
      </c>
      <c r="E1462" s="11" t="str">
        <f>VLOOKUP($A1462,'Medical Examinations'!$A:$J,COLUMN('Medical Examinations'!D1461),FALSE)</f>
        <v>Yes</v>
      </c>
      <c r="F1462" s="11" t="str">
        <f>VLOOKUP($A1462,'Medical Examinations'!$A:$J,COLUMN('Medical Examinations'!E1461),FALSE)</f>
        <v>No</v>
      </c>
      <c r="G1462" s="11" t="str">
        <f>VLOOKUP($A1462,'Medical Examinations'!$A:$J,COLUMN('Medical Examinations'!F1461),FALSE)</f>
        <v>Yes</v>
      </c>
      <c r="H1462" s="11">
        <f>VLOOKUP($A1462,'Medical Examinations'!$A:$J,COLUMN('Medical Examinations'!G1461),FALSE)</f>
        <v>1</v>
      </c>
      <c r="I1462" s="11" t="str">
        <f>VLOOKUP($A1462,'Medical Examinations'!$A:$J,COLUMN('Medical Examinations'!H1461),FALSE)</f>
        <v>No</v>
      </c>
      <c r="J1462" s="11" t="str">
        <f>VLOOKUP($A1462,'Medical Examinations'!$A:$J,COLUMN('Medical Examinations'!I1461),FALSE)</f>
        <v>Obesity</v>
      </c>
      <c r="K1462" s="11" t="str">
        <f>VLOOKUP($A1462,'Medical Examinations'!$A:$J,COLUMN('Medical Examinations'!J1461),FALSE)</f>
        <v>Normal</v>
      </c>
      <c r="L1462" s="27">
        <f>VLOOKUP($A1462,'Hospitalisation Details'!$A:$K,COLUMN('Hospitalisation Details'!J1461),FALSE)</f>
        <v>30641</v>
      </c>
      <c r="M1462" s="28">
        <f>VLOOKUP($A1462,'Hospitalisation Details'!$A:$K,COLUMN('Hospitalisation Details'!F1461),FALSE)</f>
        <v>7209.49</v>
      </c>
      <c r="N1462" s="28" t="str">
        <f>VLOOKUP($A1462,'Hospitalisation Details'!$A:$K,COLUMN('Hospitalisation Details'!G1461),FALSE)</f>
        <v>Tier - 2</v>
      </c>
      <c r="O1462" s="28" t="str">
        <f>VLOOKUP($A1462,'Hospitalisation Details'!$A:$K,COLUMN('Hospitalisation Details'!H1461),FALSE)</f>
        <v>Tier - 3</v>
      </c>
      <c r="P1462" s="28" t="str">
        <f>VLOOKUP($A1462,'Hospitalisation Details'!$A:$K,COLUMN('Hospitalisation Details'!I1461),FALSE)</f>
        <v>R1012</v>
      </c>
      <c r="Q1462" s="29">
        <f>VLOOKUP($A1462,'Hospitalisation Details'!$A:$K,COLUMN('Hospitalisation Details'!K1461),FALSE)</f>
        <v>39</v>
      </c>
    </row>
    <row r="1463" spans="1:17" ht="15.75" customHeight="1" x14ac:dyDescent="0.35">
      <c r="A1463" s="26" t="s">
        <v>1501</v>
      </c>
      <c r="B1463" s="11" t="str">
        <f>VLOOKUP(A1463,'Customer Names'!A:E,COLUMN('Customer Names'!D1462),FALSE)</f>
        <v>Ms. Christi</v>
      </c>
      <c r="C1463" s="11">
        <f>VLOOKUP($A1463,'Medical Examinations'!$A:$J,COLUMN('Medical Examinations'!B1462),FALSE)</f>
        <v>26.315000000000001</v>
      </c>
      <c r="D1463" s="11">
        <f>VLOOKUP($A1463,'Medical Examinations'!$A:$J,COLUMN('Medical Examinations'!C1462),FALSE)</f>
        <v>4.5599999999999996</v>
      </c>
      <c r="E1463" s="11" t="str">
        <f>VLOOKUP($A1463,'Medical Examinations'!$A:$J,COLUMN('Medical Examinations'!D1462),FALSE)</f>
        <v>Yes</v>
      </c>
      <c r="F1463" s="11" t="str">
        <f>VLOOKUP($A1463,'Medical Examinations'!$A:$J,COLUMN('Medical Examinations'!E1462),FALSE)</f>
        <v>No</v>
      </c>
      <c r="G1463" s="11" t="str">
        <f>VLOOKUP($A1463,'Medical Examinations'!$A:$J,COLUMN('Medical Examinations'!F1462),FALSE)</f>
        <v>Yes</v>
      </c>
      <c r="H1463" s="11">
        <f>VLOOKUP($A1463,'Medical Examinations'!$A:$J,COLUMN('Medical Examinations'!G1462),FALSE)</f>
        <v>1</v>
      </c>
      <c r="I1463" s="11" t="str">
        <f>VLOOKUP($A1463,'Medical Examinations'!$A:$J,COLUMN('Medical Examinations'!H1462),FALSE)</f>
        <v>No</v>
      </c>
      <c r="J1463" s="11" t="str">
        <f>VLOOKUP($A1463,'Medical Examinations'!$A:$J,COLUMN('Medical Examinations'!I1462),FALSE)</f>
        <v>Overweight</v>
      </c>
      <c r="K1463" s="11" t="str">
        <f>VLOOKUP($A1463,'Medical Examinations'!$A:$J,COLUMN('Medical Examinations'!J1462),FALSE)</f>
        <v>Normal</v>
      </c>
      <c r="L1463" s="27">
        <f>VLOOKUP($A1463,'Hospitalisation Details'!$A:$K,COLUMN('Hospitalisation Details'!J1462),FALSE)</f>
        <v>30539</v>
      </c>
      <c r="M1463" s="28">
        <f>VLOOKUP($A1463,'Hospitalisation Details'!$A:$K,COLUMN('Hospitalisation Details'!F1462),FALSE)</f>
        <v>7201.7</v>
      </c>
      <c r="N1463" s="28" t="str">
        <f>VLOOKUP($A1463,'Hospitalisation Details'!$A:$K,COLUMN('Hospitalisation Details'!G1462),FALSE)</f>
        <v>Tier - 2</v>
      </c>
      <c r="O1463" s="28" t="str">
        <f>VLOOKUP($A1463,'Hospitalisation Details'!$A:$K,COLUMN('Hospitalisation Details'!H1462),FALSE)</f>
        <v>Tier - 3</v>
      </c>
      <c r="P1463" s="28" t="str">
        <f>VLOOKUP($A1463,'Hospitalisation Details'!$A:$K,COLUMN('Hospitalisation Details'!I1462),FALSE)</f>
        <v>R1012</v>
      </c>
      <c r="Q1463" s="29">
        <f>VLOOKUP($A1463,'Hospitalisation Details'!$A:$K,COLUMN('Hospitalisation Details'!K1462),FALSE)</f>
        <v>39</v>
      </c>
    </row>
    <row r="1464" spans="1:17" ht="15.75" customHeight="1" x14ac:dyDescent="0.35">
      <c r="A1464" s="26" t="s">
        <v>1502</v>
      </c>
      <c r="B1464" s="11" t="str">
        <f>VLOOKUP(A1464,'Customer Names'!A:E,COLUMN('Customer Names'!D1463),FALSE)</f>
        <v>Mr. Alan</v>
      </c>
      <c r="C1464" s="11">
        <f>VLOOKUP($A1464,'Medical Examinations'!$A:$J,COLUMN('Medical Examinations'!B1463),FALSE)</f>
        <v>35.299999999999997</v>
      </c>
      <c r="D1464" s="11">
        <f>VLOOKUP($A1464,'Medical Examinations'!$A:$J,COLUMN('Medical Examinations'!C1463),FALSE)</f>
        <v>4.3899999999999997</v>
      </c>
      <c r="E1464" s="11" t="str">
        <f>VLOOKUP($A1464,'Medical Examinations'!$A:$J,COLUMN('Medical Examinations'!D1463),FALSE)</f>
        <v>No</v>
      </c>
      <c r="F1464" s="11" t="str">
        <f>VLOOKUP($A1464,'Medical Examinations'!$A:$J,COLUMN('Medical Examinations'!E1463),FALSE)</f>
        <v>No</v>
      </c>
      <c r="G1464" s="11" t="str">
        <f>VLOOKUP($A1464,'Medical Examinations'!$A:$J,COLUMN('Medical Examinations'!F1463),FALSE)</f>
        <v>No</v>
      </c>
      <c r="H1464" s="11">
        <f>VLOOKUP($A1464,'Medical Examinations'!$A:$J,COLUMN('Medical Examinations'!G1463),FALSE)</f>
        <v>0</v>
      </c>
      <c r="I1464" s="11" t="str">
        <f>VLOOKUP($A1464,'Medical Examinations'!$A:$J,COLUMN('Medical Examinations'!H1463),FALSE)</f>
        <v>No</v>
      </c>
      <c r="J1464" s="11" t="str">
        <f>VLOOKUP($A1464,'Medical Examinations'!$A:$J,COLUMN('Medical Examinations'!I1463),FALSE)</f>
        <v>Obesity</v>
      </c>
      <c r="K1464" s="11" t="str">
        <f>VLOOKUP($A1464,'Medical Examinations'!$A:$J,COLUMN('Medical Examinations'!J1463),FALSE)</f>
        <v>Normal</v>
      </c>
      <c r="L1464" s="27">
        <f>VLOOKUP($A1464,'Hospitalisation Details'!$A:$K,COLUMN('Hospitalisation Details'!J1463),FALSE)</f>
        <v>30208</v>
      </c>
      <c r="M1464" s="28">
        <f>VLOOKUP($A1464,'Hospitalisation Details'!$A:$K,COLUMN('Hospitalisation Details'!F1463),FALSE)</f>
        <v>7196.87</v>
      </c>
      <c r="N1464" s="28" t="str">
        <f>VLOOKUP($A1464,'Hospitalisation Details'!$A:$K,COLUMN('Hospitalisation Details'!G1463),FALSE)</f>
        <v>Tier - 3</v>
      </c>
      <c r="O1464" s="28" t="str">
        <f>VLOOKUP($A1464,'Hospitalisation Details'!$A:$K,COLUMN('Hospitalisation Details'!H1463),FALSE)</f>
        <v>Tier - 2</v>
      </c>
      <c r="P1464" s="28" t="str">
        <f>VLOOKUP($A1464,'Hospitalisation Details'!$A:$K,COLUMN('Hospitalisation Details'!I1463),FALSE)</f>
        <v>R1011</v>
      </c>
      <c r="Q1464" s="29">
        <f>VLOOKUP($A1464,'Hospitalisation Details'!$A:$K,COLUMN('Hospitalisation Details'!K1463),FALSE)</f>
        <v>40</v>
      </c>
    </row>
    <row r="1465" spans="1:17" ht="15.75" customHeight="1" x14ac:dyDescent="0.35">
      <c r="A1465" s="26" t="s">
        <v>1503</v>
      </c>
      <c r="B1465" s="11" t="str">
        <f>VLOOKUP(A1465,'Customer Names'!A:E,COLUMN('Customer Names'!D1464),FALSE)</f>
        <v>Mr. Edivaldo</v>
      </c>
      <c r="C1465" s="11">
        <f>VLOOKUP($A1465,'Medical Examinations'!$A:$J,COLUMN('Medical Examinations'!B1464),FALSE)</f>
        <v>18.91</v>
      </c>
      <c r="D1465" s="11">
        <f>VLOOKUP($A1465,'Medical Examinations'!$A:$J,COLUMN('Medical Examinations'!C1464),FALSE)</f>
        <v>11.44</v>
      </c>
      <c r="E1465" s="11" t="str">
        <f>VLOOKUP($A1465,'Medical Examinations'!$A:$J,COLUMN('Medical Examinations'!D1464),FALSE)</f>
        <v>No</v>
      </c>
      <c r="F1465" s="11" t="str">
        <f>VLOOKUP($A1465,'Medical Examinations'!$A:$J,COLUMN('Medical Examinations'!E1464),FALSE)</f>
        <v>No</v>
      </c>
      <c r="G1465" s="11" t="str">
        <f>VLOOKUP($A1465,'Medical Examinations'!$A:$J,COLUMN('Medical Examinations'!F1464),FALSE)</f>
        <v>No</v>
      </c>
      <c r="H1465" s="11">
        <f>VLOOKUP($A1465,'Medical Examinations'!$A:$J,COLUMN('Medical Examinations'!G1464),FALSE)</f>
        <v>0</v>
      </c>
      <c r="I1465" s="11" t="str">
        <f>VLOOKUP($A1465,'Medical Examinations'!$A:$J,COLUMN('Medical Examinations'!H1464),FALSE)</f>
        <v>No</v>
      </c>
      <c r="J1465" s="11" t="str">
        <f>VLOOKUP($A1465,'Medical Examinations'!$A:$J,COLUMN('Medical Examinations'!I1464),FALSE)</f>
        <v>Healthy Weight</v>
      </c>
      <c r="K1465" s="11" t="str">
        <f>VLOOKUP($A1465,'Medical Examinations'!$A:$J,COLUMN('Medical Examinations'!J1464),FALSE)</f>
        <v>Diabetes</v>
      </c>
      <c r="L1465" s="27">
        <f>VLOOKUP($A1465,'Hospitalisation Details'!$A:$K,COLUMN('Hospitalisation Details'!J1464),FALSE)</f>
        <v>25076</v>
      </c>
      <c r="M1465" s="28">
        <f>VLOOKUP($A1465,'Hospitalisation Details'!$A:$K,COLUMN('Hospitalisation Details'!F1464),FALSE)</f>
        <v>7179.52</v>
      </c>
      <c r="N1465" s="28" t="str">
        <f>VLOOKUP($A1465,'Hospitalisation Details'!$A:$K,COLUMN('Hospitalisation Details'!G1464),FALSE)</f>
        <v>Tier - 3</v>
      </c>
      <c r="O1465" s="28" t="str">
        <f>VLOOKUP($A1465,'Hospitalisation Details'!$A:$K,COLUMN('Hospitalisation Details'!H1464),FALSE)</f>
        <v>Tier - 3</v>
      </c>
      <c r="P1465" s="28" t="str">
        <f>VLOOKUP($A1465,'Hospitalisation Details'!$A:$K,COLUMN('Hospitalisation Details'!I1464),FALSE)</f>
        <v>R1013</v>
      </c>
      <c r="Q1465" s="29">
        <f>VLOOKUP($A1465,'Hospitalisation Details'!$A:$K,COLUMN('Hospitalisation Details'!K1464),FALSE)</f>
        <v>54</v>
      </c>
    </row>
    <row r="1466" spans="1:17" ht="15.75" customHeight="1" x14ac:dyDescent="0.35">
      <c r="A1466" s="26" t="s">
        <v>1504</v>
      </c>
      <c r="B1466" s="11" t="str">
        <f>VLOOKUP(A1466,'Customer Names'!A:E,COLUMN('Customer Names'!D1465),FALSE)</f>
        <v>Ms. Eve</v>
      </c>
      <c r="C1466" s="11">
        <f>VLOOKUP($A1466,'Medical Examinations'!$A:$J,COLUMN('Medical Examinations'!B1465),FALSE)</f>
        <v>22.41</v>
      </c>
      <c r="D1466" s="11">
        <f>VLOOKUP($A1466,'Medical Examinations'!$A:$J,COLUMN('Medical Examinations'!C1465),FALSE)</f>
        <v>11.37</v>
      </c>
      <c r="E1466" s="11" t="str">
        <f>VLOOKUP($A1466,'Medical Examinations'!$A:$J,COLUMN('Medical Examinations'!D1465),FALSE)</f>
        <v>Yes</v>
      </c>
      <c r="F1466" s="11" t="str">
        <f>VLOOKUP($A1466,'Medical Examinations'!$A:$J,COLUMN('Medical Examinations'!E1465),FALSE)</f>
        <v>No</v>
      </c>
      <c r="G1466" s="11" t="str">
        <f>VLOOKUP($A1466,'Medical Examinations'!$A:$J,COLUMN('Medical Examinations'!F1465),FALSE)</f>
        <v>No</v>
      </c>
      <c r="H1466" s="11">
        <f>VLOOKUP($A1466,'Medical Examinations'!$A:$J,COLUMN('Medical Examinations'!G1465),FALSE)</f>
        <v>1</v>
      </c>
      <c r="I1466" s="11" t="str">
        <f>VLOOKUP($A1466,'Medical Examinations'!$A:$J,COLUMN('Medical Examinations'!H1465),FALSE)</f>
        <v>No</v>
      </c>
      <c r="J1466" s="11" t="str">
        <f>VLOOKUP($A1466,'Medical Examinations'!$A:$J,COLUMN('Medical Examinations'!I1465),FALSE)</f>
        <v>Healthy Weight</v>
      </c>
      <c r="K1466" s="11" t="str">
        <f>VLOOKUP($A1466,'Medical Examinations'!$A:$J,COLUMN('Medical Examinations'!J1465),FALSE)</f>
        <v>Diabetes</v>
      </c>
      <c r="L1466" s="27">
        <f>VLOOKUP($A1466,'Hospitalisation Details'!$A:$K,COLUMN('Hospitalisation Details'!J1465),FALSE)</f>
        <v>27594</v>
      </c>
      <c r="M1466" s="28">
        <f>VLOOKUP($A1466,'Hospitalisation Details'!$A:$K,COLUMN('Hospitalisation Details'!F1465),FALSE)</f>
        <v>7175.51</v>
      </c>
      <c r="N1466" s="28" t="str">
        <f>VLOOKUP($A1466,'Hospitalisation Details'!$A:$K,COLUMN('Hospitalisation Details'!G1465),FALSE)</f>
        <v>Tier - 2</v>
      </c>
      <c r="O1466" s="28" t="str">
        <f>VLOOKUP($A1466,'Hospitalisation Details'!$A:$K,COLUMN('Hospitalisation Details'!H1465),FALSE)</f>
        <v>Tier - 3</v>
      </c>
      <c r="P1466" s="28" t="str">
        <f>VLOOKUP($A1466,'Hospitalisation Details'!$A:$K,COLUMN('Hospitalisation Details'!I1465),FALSE)</f>
        <v>R1013</v>
      </c>
      <c r="Q1466" s="29">
        <f>VLOOKUP($A1466,'Hospitalisation Details'!$A:$K,COLUMN('Hospitalisation Details'!K1465),FALSE)</f>
        <v>47</v>
      </c>
    </row>
    <row r="1467" spans="1:17" ht="15.75" customHeight="1" x14ac:dyDescent="0.35">
      <c r="A1467" s="26" t="s">
        <v>1505</v>
      </c>
      <c r="B1467" s="11" t="str">
        <f>VLOOKUP(A1467,'Customer Names'!A:E,COLUMN('Customer Names'!D1466),FALSE)</f>
        <v>Mr. Devin</v>
      </c>
      <c r="C1467" s="11">
        <f>VLOOKUP($A1467,'Medical Examinations'!$A:$J,COLUMN('Medical Examinations'!B1466),FALSE)</f>
        <v>22.704999999999998</v>
      </c>
      <c r="D1467" s="11">
        <f>VLOOKUP($A1467,'Medical Examinations'!$A:$J,COLUMN('Medical Examinations'!C1466),FALSE)</f>
        <v>6.14</v>
      </c>
      <c r="E1467" s="11" t="str">
        <f>VLOOKUP($A1467,'Medical Examinations'!$A:$J,COLUMN('Medical Examinations'!D1466),FALSE)</f>
        <v>No</v>
      </c>
      <c r="F1467" s="11" t="str">
        <f>VLOOKUP($A1467,'Medical Examinations'!$A:$J,COLUMN('Medical Examinations'!E1466),FALSE)</f>
        <v>No</v>
      </c>
      <c r="G1467" s="11" t="str">
        <f>VLOOKUP($A1467,'Medical Examinations'!$A:$J,COLUMN('Medical Examinations'!F1466),FALSE)</f>
        <v>No</v>
      </c>
      <c r="H1467" s="11">
        <f>VLOOKUP($A1467,'Medical Examinations'!$A:$J,COLUMN('Medical Examinations'!G1466),FALSE)</f>
        <v>0</v>
      </c>
      <c r="I1467" s="11" t="str">
        <f>VLOOKUP($A1467,'Medical Examinations'!$A:$J,COLUMN('Medical Examinations'!H1466),FALSE)</f>
        <v>No</v>
      </c>
      <c r="J1467" s="11" t="str">
        <f>VLOOKUP($A1467,'Medical Examinations'!$A:$J,COLUMN('Medical Examinations'!I1466),FALSE)</f>
        <v>Healthy Weight</v>
      </c>
      <c r="K1467" s="11" t="str">
        <f>VLOOKUP($A1467,'Medical Examinations'!$A:$J,COLUMN('Medical Examinations'!J1466),FALSE)</f>
        <v>Prediabetes</v>
      </c>
      <c r="L1467" s="27">
        <f>VLOOKUP($A1467,'Hospitalisation Details'!$A:$K,COLUMN('Hospitalisation Details'!J1466),FALSE)</f>
        <v>30179</v>
      </c>
      <c r="M1467" s="28">
        <f>VLOOKUP($A1467,'Hospitalisation Details'!$A:$K,COLUMN('Hospitalisation Details'!F1466),FALSE)</f>
        <v>7173.36</v>
      </c>
      <c r="N1467" s="28" t="str">
        <f>VLOOKUP($A1467,'Hospitalisation Details'!$A:$K,COLUMN('Hospitalisation Details'!G1466),FALSE)</f>
        <v>Tier - 3</v>
      </c>
      <c r="O1467" s="28" t="str">
        <f>VLOOKUP($A1467,'Hospitalisation Details'!$A:$K,COLUMN('Hospitalisation Details'!H1466),FALSE)</f>
        <v>Tier - 2</v>
      </c>
      <c r="P1467" s="28" t="str">
        <f>VLOOKUP($A1467,'Hospitalisation Details'!$A:$K,COLUMN('Hospitalisation Details'!I1466),FALSE)</f>
        <v>R1016</v>
      </c>
      <c r="Q1467" s="29">
        <f>VLOOKUP($A1467,'Hospitalisation Details'!$A:$K,COLUMN('Hospitalisation Details'!K1466),FALSE)</f>
        <v>40</v>
      </c>
    </row>
    <row r="1468" spans="1:17" ht="15.75" customHeight="1" x14ac:dyDescent="0.35">
      <c r="A1468" s="26" t="s">
        <v>1506</v>
      </c>
      <c r="B1468" s="11" t="str">
        <f>VLOOKUP(A1468,'Customer Names'!A:E,COLUMN('Customer Names'!D1467),FALSE)</f>
        <v>Mr. Shaun</v>
      </c>
      <c r="C1468" s="11">
        <f>VLOOKUP($A1468,'Medical Examinations'!$A:$J,COLUMN('Medical Examinations'!B1467),FALSE)</f>
        <v>37.18</v>
      </c>
      <c r="D1468" s="11">
        <f>VLOOKUP($A1468,'Medical Examinations'!$A:$J,COLUMN('Medical Examinations'!C1467),FALSE)</f>
        <v>4.8899999999999997</v>
      </c>
      <c r="E1468" s="11" t="str">
        <f>VLOOKUP($A1468,'Medical Examinations'!$A:$J,COLUMN('Medical Examinations'!D1467),FALSE)</f>
        <v>No</v>
      </c>
      <c r="F1468" s="11" t="str">
        <f>VLOOKUP($A1468,'Medical Examinations'!$A:$J,COLUMN('Medical Examinations'!E1467),FALSE)</f>
        <v>No</v>
      </c>
      <c r="G1468" s="11" t="str">
        <f>VLOOKUP($A1468,'Medical Examinations'!$A:$J,COLUMN('Medical Examinations'!F1467),FALSE)</f>
        <v>No</v>
      </c>
      <c r="H1468" s="11">
        <f>VLOOKUP($A1468,'Medical Examinations'!$A:$J,COLUMN('Medical Examinations'!G1467),FALSE)</f>
        <v>0</v>
      </c>
      <c r="I1468" s="11" t="str">
        <f>VLOOKUP($A1468,'Medical Examinations'!$A:$J,COLUMN('Medical Examinations'!H1467),FALSE)</f>
        <v>No</v>
      </c>
      <c r="J1468" s="11" t="str">
        <f>VLOOKUP($A1468,'Medical Examinations'!$A:$J,COLUMN('Medical Examinations'!I1467),FALSE)</f>
        <v>Obesity</v>
      </c>
      <c r="K1468" s="11" t="str">
        <f>VLOOKUP($A1468,'Medical Examinations'!$A:$J,COLUMN('Medical Examinations'!J1467),FALSE)</f>
        <v>Normal</v>
      </c>
      <c r="L1468" s="27">
        <f>VLOOKUP($A1468,'Hospitalisation Details'!$A:$K,COLUMN('Hospitalisation Details'!J1467),FALSE)</f>
        <v>29494</v>
      </c>
      <c r="M1468" s="28">
        <f>VLOOKUP($A1468,'Hospitalisation Details'!$A:$K,COLUMN('Hospitalisation Details'!F1467),FALSE)</f>
        <v>7162.01</v>
      </c>
      <c r="N1468" s="28" t="str">
        <f>VLOOKUP($A1468,'Hospitalisation Details'!$A:$K,COLUMN('Hospitalisation Details'!G1467),FALSE)</f>
        <v>Tier - 2</v>
      </c>
      <c r="O1468" s="28" t="str">
        <f>VLOOKUP($A1468,'Hospitalisation Details'!$A:$K,COLUMN('Hospitalisation Details'!H1467),FALSE)</f>
        <v>Tier - 3</v>
      </c>
      <c r="P1468" s="28" t="str">
        <f>VLOOKUP($A1468,'Hospitalisation Details'!$A:$K,COLUMN('Hospitalisation Details'!I1467),FALSE)</f>
        <v>R1013</v>
      </c>
      <c r="Q1468" s="29">
        <f>VLOOKUP($A1468,'Hospitalisation Details'!$A:$K,COLUMN('Hospitalisation Details'!K1467),FALSE)</f>
        <v>42</v>
      </c>
    </row>
    <row r="1469" spans="1:17" ht="15.75" customHeight="1" x14ac:dyDescent="0.35">
      <c r="A1469" s="26" t="s">
        <v>1507</v>
      </c>
      <c r="B1469" s="11" t="str">
        <f>VLOOKUP(A1469,'Customer Names'!A:E,COLUMN('Customer Names'!D1468),FALSE)</f>
        <v>Mr. Adrian</v>
      </c>
      <c r="C1469" s="11">
        <f>VLOOKUP($A1469,'Medical Examinations'!$A:$J,COLUMN('Medical Examinations'!B1468),FALSE)</f>
        <v>35.97</v>
      </c>
      <c r="D1469" s="11">
        <f>VLOOKUP($A1469,'Medical Examinations'!$A:$J,COLUMN('Medical Examinations'!C1468),FALSE)</f>
        <v>4.5999999999999996</v>
      </c>
      <c r="E1469" s="11" t="str">
        <f>VLOOKUP($A1469,'Medical Examinations'!$A:$J,COLUMN('Medical Examinations'!D1468),FALSE)</f>
        <v>No</v>
      </c>
      <c r="F1469" s="11" t="str">
        <f>VLOOKUP($A1469,'Medical Examinations'!$A:$J,COLUMN('Medical Examinations'!E1468),FALSE)</f>
        <v>No</v>
      </c>
      <c r="G1469" s="11" t="str">
        <f>VLOOKUP($A1469,'Medical Examinations'!$A:$J,COLUMN('Medical Examinations'!F1468),FALSE)</f>
        <v>No</v>
      </c>
      <c r="H1469" s="11">
        <f>VLOOKUP($A1469,'Medical Examinations'!$A:$J,COLUMN('Medical Examinations'!G1468),FALSE)</f>
        <v>0</v>
      </c>
      <c r="I1469" s="11" t="str">
        <f>VLOOKUP($A1469,'Medical Examinations'!$A:$J,COLUMN('Medical Examinations'!H1468),FALSE)</f>
        <v>No</v>
      </c>
      <c r="J1469" s="11" t="str">
        <f>VLOOKUP($A1469,'Medical Examinations'!$A:$J,COLUMN('Medical Examinations'!I1468),FALSE)</f>
        <v>Obesity</v>
      </c>
      <c r="K1469" s="11" t="str">
        <f>VLOOKUP($A1469,'Medical Examinations'!$A:$J,COLUMN('Medical Examinations'!J1468),FALSE)</f>
        <v>Normal</v>
      </c>
      <c r="L1469" s="27">
        <f>VLOOKUP($A1469,'Hospitalisation Details'!$A:$K,COLUMN('Hospitalisation Details'!J1468),FALSE)</f>
        <v>29501</v>
      </c>
      <c r="M1469" s="28">
        <f>VLOOKUP($A1469,'Hospitalisation Details'!$A:$K,COLUMN('Hospitalisation Details'!F1468),FALSE)</f>
        <v>7160.33</v>
      </c>
      <c r="N1469" s="28" t="str">
        <f>VLOOKUP($A1469,'Hospitalisation Details'!$A:$K,COLUMN('Hospitalisation Details'!G1468),FALSE)</f>
        <v>Tier - 2</v>
      </c>
      <c r="O1469" s="28" t="str">
        <f>VLOOKUP($A1469,'Hospitalisation Details'!$A:$K,COLUMN('Hospitalisation Details'!H1468),FALSE)</f>
        <v>Tier - 1</v>
      </c>
      <c r="P1469" s="28" t="str">
        <f>VLOOKUP($A1469,'Hospitalisation Details'!$A:$K,COLUMN('Hospitalisation Details'!I1468),FALSE)</f>
        <v>R1013</v>
      </c>
      <c r="Q1469" s="29">
        <f>VLOOKUP($A1469,'Hospitalisation Details'!$A:$K,COLUMN('Hospitalisation Details'!K1468),FALSE)</f>
        <v>42</v>
      </c>
    </row>
    <row r="1470" spans="1:17" ht="15.75" customHeight="1" x14ac:dyDescent="0.35">
      <c r="A1470" s="26" t="s">
        <v>1508</v>
      </c>
      <c r="B1470" s="11" t="str">
        <f>VLOOKUP(A1470,'Customer Names'!A:E,COLUMN('Customer Names'!D1469),FALSE)</f>
        <v>Mr. Andrew</v>
      </c>
      <c r="C1470" s="11">
        <f>VLOOKUP($A1470,'Medical Examinations'!$A:$J,COLUMN('Medical Examinations'!B1469),FALSE)</f>
        <v>35.799999999999997</v>
      </c>
      <c r="D1470" s="11">
        <f>VLOOKUP($A1470,'Medical Examinations'!$A:$J,COLUMN('Medical Examinations'!C1469),FALSE)</f>
        <v>4.42</v>
      </c>
      <c r="E1470" s="11" t="str">
        <f>VLOOKUP($A1470,'Medical Examinations'!$A:$J,COLUMN('Medical Examinations'!D1469),FALSE)</f>
        <v>No</v>
      </c>
      <c r="F1470" s="11" t="str">
        <f>VLOOKUP($A1470,'Medical Examinations'!$A:$J,COLUMN('Medical Examinations'!E1469),FALSE)</f>
        <v>No</v>
      </c>
      <c r="G1470" s="11" t="str">
        <f>VLOOKUP($A1470,'Medical Examinations'!$A:$J,COLUMN('Medical Examinations'!F1469),FALSE)</f>
        <v>No</v>
      </c>
      <c r="H1470" s="11">
        <f>VLOOKUP($A1470,'Medical Examinations'!$A:$J,COLUMN('Medical Examinations'!G1469),FALSE)</f>
        <v>0</v>
      </c>
      <c r="I1470" s="11" t="str">
        <f>VLOOKUP($A1470,'Medical Examinations'!$A:$J,COLUMN('Medical Examinations'!H1469),FALSE)</f>
        <v>No</v>
      </c>
      <c r="J1470" s="11" t="str">
        <f>VLOOKUP($A1470,'Medical Examinations'!$A:$J,COLUMN('Medical Examinations'!I1469),FALSE)</f>
        <v>Obesity</v>
      </c>
      <c r="K1470" s="11" t="str">
        <f>VLOOKUP($A1470,'Medical Examinations'!$A:$J,COLUMN('Medical Examinations'!J1469),FALSE)</f>
        <v>Normal</v>
      </c>
      <c r="L1470" s="27">
        <f>VLOOKUP($A1470,'Hospitalisation Details'!$A:$K,COLUMN('Hospitalisation Details'!J1469),FALSE)</f>
        <v>29394</v>
      </c>
      <c r="M1470" s="28">
        <f>VLOOKUP($A1470,'Hospitalisation Details'!$A:$K,COLUMN('Hospitalisation Details'!F1469),FALSE)</f>
        <v>7160.09</v>
      </c>
      <c r="N1470" s="28" t="str">
        <f>VLOOKUP($A1470,'Hospitalisation Details'!$A:$K,COLUMN('Hospitalisation Details'!G1469),FALSE)</f>
        <v>Tier - 2</v>
      </c>
      <c r="O1470" s="28" t="str">
        <f>VLOOKUP($A1470,'Hospitalisation Details'!$A:$K,COLUMN('Hospitalisation Details'!H1469),FALSE)</f>
        <v>Tier - 2</v>
      </c>
      <c r="P1470" s="28" t="str">
        <f>VLOOKUP($A1470,'Hospitalisation Details'!$A:$K,COLUMN('Hospitalisation Details'!I1469),FALSE)</f>
        <v>R1011</v>
      </c>
      <c r="Q1470" s="29">
        <f>VLOOKUP($A1470,'Hospitalisation Details'!$A:$K,COLUMN('Hospitalisation Details'!K1469),FALSE)</f>
        <v>42</v>
      </c>
    </row>
    <row r="1471" spans="1:17" ht="15.75" customHeight="1" x14ac:dyDescent="0.35">
      <c r="A1471" s="26" t="s">
        <v>1509</v>
      </c>
      <c r="B1471" s="11" t="str">
        <f>VLOOKUP(A1471,'Customer Names'!A:E,COLUMN('Customer Names'!D1470),FALSE)</f>
        <v>Ms. Mallory</v>
      </c>
      <c r="C1471" s="11">
        <f>VLOOKUP($A1471,'Medical Examinations'!$A:$J,COLUMN('Medical Examinations'!B1470),FALSE)</f>
        <v>28.31</v>
      </c>
      <c r="D1471" s="11">
        <f>VLOOKUP($A1471,'Medical Examinations'!$A:$J,COLUMN('Medical Examinations'!C1470),FALSE)</f>
        <v>7.48</v>
      </c>
      <c r="E1471" s="11" t="str">
        <f>VLOOKUP($A1471,'Medical Examinations'!$A:$J,COLUMN('Medical Examinations'!D1470),FALSE)</f>
        <v>Yes</v>
      </c>
      <c r="F1471" s="11" t="str">
        <f>VLOOKUP($A1471,'Medical Examinations'!$A:$J,COLUMN('Medical Examinations'!E1470),FALSE)</f>
        <v>No</v>
      </c>
      <c r="G1471" s="11" t="str">
        <f>VLOOKUP($A1471,'Medical Examinations'!$A:$J,COLUMN('Medical Examinations'!F1470),FALSE)</f>
        <v>No</v>
      </c>
      <c r="H1471" s="11">
        <f>VLOOKUP($A1471,'Medical Examinations'!$A:$J,COLUMN('Medical Examinations'!G1470),FALSE)</f>
        <v>0</v>
      </c>
      <c r="I1471" s="11" t="str">
        <f>VLOOKUP($A1471,'Medical Examinations'!$A:$J,COLUMN('Medical Examinations'!H1470),FALSE)</f>
        <v>No</v>
      </c>
      <c r="J1471" s="11" t="str">
        <f>VLOOKUP($A1471,'Medical Examinations'!$A:$J,COLUMN('Medical Examinations'!I1470),FALSE)</f>
        <v>Overweight</v>
      </c>
      <c r="K1471" s="11" t="str">
        <f>VLOOKUP($A1471,'Medical Examinations'!$A:$J,COLUMN('Medical Examinations'!J1470),FALSE)</f>
        <v>Diabetes</v>
      </c>
      <c r="L1471" s="27">
        <f>VLOOKUP($A1471,'Hospitalisation Details'!$A:$K,COLUMN('Hospitalisation Details'!J1470),FALSE)</f>
        <v>29784</v>
      </c>
      <c r="M1471" s="28">
        <f>VLOOKUP($A1471,'Hospitalisation Details'!$A:$K,COLUMN('Hospitalisation Details'!F1470),FALSE)</f>
        <v>7153.55</v>
      </c>
      <c r="N1471" s="28" t="str">
        <f>VLOOKUP($A1471,'Hospitalisation Details'!$A:$K,COLUMN('Hospitalisation Details'!G1470),FALSE)</f>
        <v>Tier - 2</v>
      </c>
      <c r="O1471" s="28" t="str">
        <f>VLOOKUP($A1471,'Hospitalisation Details'!$A:$K,COLUMN('Hospitalisation Details'!H1470),FALSE)</f>
        <v>Tier - 1</v>
      </c>
      <c r="P1471" s="28" t="str">
        <f>VLOOKUP($A1471,'Hospitalisation Details'!$A:$K,COLUMN('Hospitalisation Details'!I1470),FALSE)</f>
        <v>R1012</v>
      </c>
      <c r="Q1471" s="29">
        <f>VLOOKUP($A1471,'Hospitalisation Details'!$A:$K,COLUMN('Hospitalisation Details'!K1470),FALSE)</f>
        <v>41</v>
      </c>
    </row>
    <row r="1472" spans="1:17" ht="15.75" customHeight="1" x14ac:dyDescent="0.35">
      <c r="A1472" s="26" t="s">
        <v>1510</v>
      </c>
      <c r="B1472" s="11" t="str">
        <f>VLOOKUP(A1472,'Customer Names'!A:E,COLUMN('Customer Names'!D1471),FALSE)</f>
        <v>Mr. Shawn</v>
      </c>
      <c r="C1472" s="11">
        <f>VLOOKUP($A1472,'Medical Examinations'!$A:$J,COLUMN('Medical Examinations'!B1471),FALSE)</f>
        <v>38.06</v>
      </c>
      <c r="D1472" s="11">
        <f>VLOOKUP($A1472,'Medical Examinations'!$A:$J,COLUMN('Medical Examinations'!C1471),FALSE)</f>
        <v>10.74</v>
      </c>
      <c r="E1472" s="11" t="str">
        <f>VLOOKUP($A1472,'Medical Examinations'!$A:$J,COLUMN('Medical Examinations'!D1471),FALSE)</f>
        <v>No</v>
      </c>
      <c r="F1472" s="11" t="str">
        <f>VLOOKUP($A1472,'Medical Examinations'!$A:$J,COLUMN('Medical Examinations'!E1471),FALSE)</f>
        <v>No</v>
      </c>
      <c r="G1472" s="11" t="str">
        <f>VLOOKUP($A1472,'Medical Examinations'!$A:$J,COLUMN('Medical Examinations'!F1471),FALSE)</f>
        <v>No</v>
      </c>
      <c r="H1472" s="11">
        <f>VLOOKUP($A1472,'Medical Examinations'!$A:$J,COLUMN('Medical Examinations'!G1471),FALSE)</f>
        <v>0</v>
      </c>
      <c r="I1472" s="11" t="str">
        <f>VLOOKUP($A1472,'Medical Examinations'!$A:$J,COLUMN('Medical Examinations'!H1471),FALSE)</f>
        <v>No</v>
      </c>
      <c r="J1472" s="11" t="str">
        <f>VLOOKUP($A1472,'Medical Examinations'!$A:$J,COLUMN('Medical Examinations'!I1471),FALSE)</f>
        <v>Obesity</v>
      </c>
      <c r="K1472" s="11" t="str">
        <f>VLOOKUP($A1472,'Medical Examinations'!$A:$J,COLUMN('Medical Examinations'!J1471),FALSE)</f>
        <v>Diabetes</v>
      </c>
      <c r="L1472" s="27">
        <f>VLOOKUP($A1472,'Hospitalisation Details'!$A:$K,COLUMN('Hospitalisation Details'!J1471),FALSE)</f>
        <v>28739</v>
      </c>
      <c r="M1472" s="28">
        <f>VLOOKUP($A1472,'Hospitalisation Details'!$A:$K,COLUMN('Hospitalisation Details'!F1471),FALSE)</f>
        <v>7152.67</v>
      </c>
      <c r="N1472" s="28" t="str">
        <f>VLOOKUP($A1472,'Hospitalisation Details'!$A:$K,COLUMN('Hospitalisation Details'!G1471),FALSE)</f>
        <v>Tier - 3</v>
      </c>
      <c r="O1472" s="28" t="str">
        <f>VLOOKUP($A1472,'Hospitalisation Details'!$A:$K,COLUMN('Hospitalisation Details'!H1471),FALSE)</f>
        <v>Tier - 2</v>
      </c>
      <c r="P1472" s="28" t="str">
        <f>VLOOKUP($A1472,'Hospitalisation Details'!$A:$K,COLUMN('Hospitalisation Details'!I1471),FALSE)</f>
        <v>R1013</v>
      </c>
      <c r="Q1472" s="29">
        <f>VLOOKUP($A1472,'Hospitalisation Details'!$A:$K,COLUMN('Hospitalisation Details'!K1471),FALSE)</f>
        <v>44</v>
      </c>
    </row>
    <row r="1473" spans="1:17" ht="15.75" customHeight="1" x14ac:dyDescent="0.35">
      <c r="A1473" s="26" t="s">
        <v>1511</v>
      </c>
      <c r="B1473" s="11" t="str">
        <f>VLOOKUP(A1473,'Customer Names'!A:E,COLUMN('Customer Names'!D1472),FALSE)</f>
        <v>Ms. Sarah</v>
      </c>
      <c r="C1473" s="11">
        <f>VLOOKUP($A1473,'Medical Examinations'!$A:$J,COLUMN('Medical Examinations'!B1472),FALSE)</f>
        <v>28</v>
      </c>
      <c r="D1473" s="11">
        <f>VLOOKUP($A1473,'Medical Examinations'!$A:$J,COLUMN('Medical Examinations'!C1472),FALSE)</f>
        <v>5.19</v>
      </c>
      <c r="E1473" s="11" t="str">
        <f>VLOOKUP($A1473,'Medical Examinations'!$A:$J,COLUMN('Medical Examinations'!D1472),FALSE)</f>
        <v>No</v>
      </c>
      <c r="F1473" s="11" t="str">
        <f>VLOOKUP($A1473,'Medical Examinations'!$A:$J,COLUMN('Medical Examinations'!E1472),FALSE)</f>
        <v>No</v>
      </c>
      <c r="G1473" s="11" t="str">
        <f>VLOOKUP($A1473,'Medical Examinations'!$A:$J,COLUMN('Medical Examinations'!F1472),FALSE)</f>
        <v>No</v>
      </c>
      <c r="H1473" s="11">
        <f>VLOOKUP($A1473,'Medical Examinations'!$A:$J,COLUMN('Medical Examinations'!G1472),FALSE)</f>
        <v>1</v>
      </c>
      <c r="I1473" s="11" t="str">
        <f>VLOOKUP($A1473,'Medical Examinations'!$A:$J,COLUMN('Medical Examinations'!H1472),FALSE)</f>
        <v>No</v>
      </c>
      <c r="J1473" s="11" t="str">
        <f>VLOOKUP($A1473,'Medical Examinations'!$A:$J,COLUMN('Medical Examinations'!I1472),FALSE)</f>
        <v>Overweight</v>
      </c>
      <c r="K1473" s="11" t="str">
        <f>VLOOKUP($A1473,'Medical Examinations'!$A:$J,COLUMN('Medical Examinations'!J1472),FALSE)</f>
        <v>Normal</v>
      </c>
      <c r="L1473" s="27">
        <f>VLOOKUP($A1473,'Hospitalisation Details'!$A:$K,COLUMN('Hospitalisation Details'!J1472),FALSE)</f>
        <v>30862</v>
      </c>
      <c r="M1473" s="28">
        <f>VLOOKUP($A1473,'Hospitalisation Details'!$A:$K,COLUMN('Hospitalisation Details'!F1472),FALSE)</f>
        <v>7151.09</v>
      </c>
      <c r="N1473" s="28" t="str">
        <f>VLOOKUP($A1473,'Hospitalisation Details'!$A:$K,COLUMN('Hospitalisation Details'!G1472),FALSE)</f>
        <v>Tier - 2</v>
      </c>
      <c r="O1473" s="28" t="str">
        <f>VLOOKUP($A1473,'Hospitalisation Details'!$A:$K,COLUMN('Hospitalisation Details'!H1472),FALSE)</f>
        <v>Tier - 2</v>
      </c>
      <c r="P1473" s="28" t="str">
        <f>VLOOKUP($A1473,'Hospitalisation Details'!$A:$K,COLUMN('Hospitalisation Details'!I1472),FALSE)</f>
        <v>R1011</v>
      </c>
      <c r="Q1473" s="29">
        <f>VLOOKUP($A1473,'Hospitalisation Details'!$A:$K,COLUMN('Hospitalisation Details'!K1472),FALSE)</f>
        <v>38</v>
      </c>
    </row>
    <row r="1474" spans="1:17" ht="15.75" customHeight="1" x14ac:dyDescent="0.35">
      <c r="A1474" s="26" t="s">
        <v>1512</v>
      </c>
      <c r="B1474" s="11" t="str">
        <f>VLOOKUP(A1474,'Customer Names'!A:E,COLUMN('Customer Names'!D1473),FALSE)</f>
        <v>Mr. Josh</v>
      </c>
      <c r="C1474" s="11">
        <f>VLOOKUP($A1474,'Medical Examinations'!$A:$J,COLUMN('Medical Examinations'!B1473),FALSE)</f>
        <v>34.32</v>
      </c>
      <c r="D1474" s="11">
        <f>VLOOKUP($A1474,'Medical Examinations'!$A:$J,COLUMN('Medical Examinations'!C1473),FALSE)</f>
        <v>9.17</v>
      </c>
      <c r="E1474" s="11" t="str">
        <f>VLOOKUP($A1474,'Medical Examinations'!$A:$J,COLUMN('Medical Examinations'!D1473),FALSE)</f>
        <v>No</v>
      </c>
      <c r="F1474" s="11" t="str">
        <f>VLOOKUP($A1474,'Medical Examinations'!$A:$J,COLUMN('Medical Examinations'!E1473),FALSE)</f>
        <v>No</v>
      </c>
      <c r="G1474" s="11" t="str">
        <f>VLOOKUP($A1474,'Medical Examinations'!$A:$J,COLUMN('Medical Examinations'!F1473),FALSE)</f>
        <v>No</v>
      </c>
      <c r="H1474" s="11">
        <f>VLOOKUP($A1474,'Medical Examinations'!$A:$J,COLUMN('Medical Examinations'!G1473),FALSE)</f>
        <v>0</v>
      </c>
      <c r="I1474" s="11" t="str">
        <f>VLOOKUP($A1474,'Medical Examinations'!$A:$J,COLUMN('Medical Examinations'!H1473),FALSE)</f>
        <v>No</v>
      </c>
      <c r="J1474" s="11" t="str">
        <f>VLOOKUP($A1474,'Medical Examinations'!$A:$J,COLUMN('Medical Examinations'!I1473),FALSE)</f>
        <v>Obesity</v>
      </c>
      <c r="K1474" s="11" t="str">
        <f>VLOOKUP($A1474,'Medical Examinations'!$A:$J,COLUMN('Medical Examinations'!J1473),FALSE)</f>
        <v>Diabetes</v>
      </c>
      <c r="L1474" s="27">
        <f>VLOOKUP($A1474,'Hospitalisation Details'!$A:$K,COLUMN('Hospitalisation Details'!J1473),FALSE)</f>
        <v>28701</v>
      </c>
      <c r="M1474" s="28">
        <f>VLOOKUP($A1474,'Hospitalisation Details'!$A:$K,COLUMN('Hospitalisation Details'!F1473),FALSE)</f>
        <v>7147.47</v>
      </c>
      <c r="N1474" s="28" t="str">
        <f>VLOOKUP($A1474,'Hospitalisation Details'!$A:$K,COLUMN('Hospitalisation Details'!G1473),FALSE)</f>
        <v>Tier - 2</v>
      </c>
      <c r="O1474" s="28" t="str">
        <f>VLOOKUP($A1474,'Hospitalisation Details'!$A:$K,COLUMN('Hospitalisation Details'!H1473),FALSE)</f>
        <v>Tier - 3</v>
      </c>
      <c r="P1474" s="28" t="str">
        <f>VLOOKUP($A1474,'Hospitalisation Details'!$A:$K,COLUMN('Hospitalisation Details'!I1473),FALSE)</f>
        <v>R1013</v>
      </c>
      <c r="Q1474" s="29">
        <f>VLOOKUP($A1474,'Hospitalisation Details'!$A:$K,COLUMN('Hospitalisation Details'!K1473),FALSE)</f>
        <v>44</v>
      </c>
    </row>
    <row r="1475" spans="1:17" ht="15.75" customHeight="1" x14ac:dyDescent="0.35">
      <c r="A1475" s="26" t="s">
        <v>1513</v>
      </c>
      <c r="B1475" s="11" t="str">
        <f>VLOOKUP(A1475,'Customer Names'!A:E,COLUMN('Customer Names'!D1474),FALSE)</f>
        <v>Mr. Johann</v>
      </c>
      <c r="C1475" s="11">
        <f>VLOOKUP($A1475,'Medical Examinations'!$A:$J,COLUMN('Medical Examinations'!B1474),FALSE)</f>
        <v>22.3</v>
      </c>
      <c r="D1475" s="11">
        <f>VLOOKUP($A1475,'Medical Examinations'!$A:$J,COLUMN('Medical Examinations'!C1474),FALSE)</f>
        <v>4.95</v>
      </c>
      <c r="E1475" s="11" t="str">
        <f>VLOOKUP($A1475,'Medical Examinations'!$A:$J,COLUMN('Medical Examinations'!D1474),FALSE)</f>
        <v>Yes</v>
      </c>
      <c r="F1475" s="11" t="str">
        <f>VLOOKUP($A1475,'Medical Examinations'!$A:$J,COLUMN('Medical Examinations'!E1474),FALSE)</f>
        <v>No</v>
      </c>
      <c r="G1475" s="11" t="str">
        <f>VLOOKUP($A1475,'Medical Examinations'!$A:$J,COLUMN('Medical Examinations'!F1474),FALSE)</f>
        <v>No</v>
      </c>
      <c r="H1475" s="11">
        <f>VLOOKUP($A1475,'Medical Examinations'!$A:$J,COLUMN('Medical Examinations'!G1474),FALSE)</f>
        <v>0</v>
      </c>
      <c r="I1475" s="11" t="str">
        <f>VLOOKUP($A1475,'Medical Examinations'!$A:$J,COLUMN('Medical Examinations'!H1474),FALSE)</f>
        <v>No</v>
      </c>
      <c r="J1475" s="11" t="str">
        <f>VLOOKUP($A1475,'Medical Examinations'!$A:$J,COLUMN('Medical Examinations'!I1474),FALSE)</f>
        <v>Healthy Weight</v>
      </c>
      <c r="K1475" s="11" t="str">
        <f>VLOOKUP($A1475,'Medical Examinations'!$A:$J,COLUMN('Medical Examinations'!J1474),FALSE)</f>
        <v>Normal</v>
      </c>
      <c r="L1475" s="27">
        <f>VLOOKUP($A1475,'Hospitalisation Details'!$A:$K,COLUMN('Hospitalisation Details'!J1474),FALSE)</f>
        <v>27935</v>
      </c>
      <c r="M1475" s="28">
        <f>VLOOKUP($A1475,'Hospitalisation Details'!$A:$K,COLUMN('Hospitalisation Details'!F1474),FALSE)</f>
        <v>7147.11</v>
      </c>
      <c r="N1475" s="28" t="str">
        <f>VLOOKUP($A1475,'Hospitalisation Details'!$A:$K,COLUMN('Hospitalisation Details'!G1474),FALSE)</f>
        <v>Tier - 3</v>
      </c>
      <c r="O1475" s="28" t="str">
        <f>VLOOKUP($A1475,'Hospitalisation Details'!$A:$K,COLUMN('Hospitalisation Details'!H1474),FALSE)</f>
        <v>Tier - 2</v>
      </c>
      <c r="P1475" s="28" t="str">
        <f>VLOOKUP($A1475,'Hospitalisation Details'!$A:$K,COLUMN('Hospitalisation Details'!I1474),FALSE)</f>
        <v>R1011</v>
      </c>
      <c r="Q1475" s="29">
        <f>VLOOKUP($A1475,'Hospitalisation Details'!$A:$K,COLUMN('Hospitalisation Details'!K1474),FALSE)</f>
        <v>46</v>
      </c>
    </row>
    <row r="1476" spans="1:17" ht="15.75" customHeight="1" x14ac:dyDescent="0.35">
      <c r="A1476" s="26" t="s">
        <v>1514</v>
      </c>
      <c r="B1476" s="11" t="str">
        <f>VLOOKUP(A1476,'Customer Names'!A:E,COLUMN('Customer Names'!D1475),FALSE)</f>
        <v>Ms. Robin</v>
      </c>
      <c r="C1476" s="11">
        <f>VLOOKUP($A1476,'Medical Examinations'!$A:$J,COLUMN('Medical Examinations'!B1475),FALSE)</f>
        <v>27.835000000000001</v>
      </c>
      <c r="D1476" s="11">
        <f>VLOOKUP($A1476,'Medical Examinations'!$A:$J,COLUMN('Medical Examinations'!C1475),FALSE)</f>
        <v>6.03</v>
      </c>
      <c r="E1476" s="11" t="str">
        <f>VLOOKUP($A1476,'Medical Examinations'!$A:$J,COLUMN('Medical Examinations'!D1475),FALSE)</f>
        <v>No</v>
      </c>
      <c r="F1476" s="11" t="str">
        <f>VLOOKUP($A1476,'Medical Examinations'!$A:$J,COLUMN('Medical Examinations'!E1475),FALSE)</f>
        <v>No</v>
      </c>
      <c r="G1476" s="11" t="str">
        <f>VLOOKUP($A1476,'Medical Examinations'!$A:$J,COLUMN('Medical Examinations'!F1475),FALSE)</f>
        <v>No</v>
      </c>
      <c r="H1476" s="11">
        <f>VLOOKUP($A1476,'Medical Examinations'!$A:$J,COLUMN('Medical Examinations'!G1475),FALSE)</f>
        <v>1</v>
      </c>
      <c r="I1476" s="11" t="str">
        <f>VLOOKUP($A1476,'Medical Examinations'!$A:$J,COLUMN('Medical Examinations'!H1475),FALSE)</f>
        <v>No</v>
      </c>
      <c r="J1476" s="11" t="str">
        <f>VLOOKUP($A1476,'Medical Examinations'!$A:$J,COLUMN('Medical Examinations'!I1475),FALSE)</f>
        <v>Overweight</v>
      </c>
      <c r="K1476" s="11" t="str">
        <f>VLOOKUP($A1476,'Medical Examinations'!$A:$J,COLUMN('Medical Examinations'!J1475),FALSE)</f>
        <v>Prediabetes</v>
      </c>
      <c r="L1476" s="27">
        <f>VLOOKUP($A1476,'Hospitalisation Details'!$A:$K,COLUMN('Hospitalisation Details'!J1475),FALSE)</f>
        <v>31007</v>
      </c>
      <c r="M1476" s="28">
        <f>VLOOKUP($A1476,'Hospitalisation Details'!$A:$K,COLUMN('Hospitalisation Details'!F1475),FALSE)</f>
        <v>7144.86</v>
      </c>
      <c r="N1476" s="28" t="str">
        <f>VLOOKUP($A1476,'Hospitalisation Details'!$A:$K,COLUMN('Hospitalisation Details'!G1475),FALSE)</f>
        <v>Tier - 2</v>
      </c>
      <c r="O1476" s="28" t="str">
        <f>VLOOKUP($A1476,'Hospitalisation Details'!$A:$K,COLUMN('Hospitalisation Details'!H1475),FALSE)</f>
        <v>Tier - 2</v>
      </c>
      <c r="P1476" s="28" t="str">
        <f>VLOOKUP($A1476,'Hospitalisation Details'!$A:$K,COLUMN('Hospitalisation Details'!I1475),FALSE)</f>
        <v>R1024</v>
      </c>
      <c r="Q1476" s="29">
        <f>VLOOKUP($A1476,'Hospitalisation Details'!$A:$K,COLUMN('Hospitalisation Details'!K1475),FALSE)</f>
        <v>38</v>
      </c>
    </row>
    <row r="1477" spans="1:17" ht="15.75" customHeight="1" x14ac:dyDescent="0.35">
      <c r="A1477" s="26" t="s">
        <v>1515</v>
      </c>
      <c r="B1477" s="11" t="str">
        <f>VLOOKUP(A1477,'Customer Names'!A:E,COLUMN('Customer Names'!D1476),FALSE)</f>
        <v>Mr. Kyle</v>
      </c>
      <c r="C1477" s="11">
        <f>VLOOKUP($A1477,'Medical Examinations'!$A:$J,COLUMN('Medical Examinations'!B1476),FALSE)</f>
        <v>39.229999999999997</v>
      </c>
      <c r="D1477" s="11">
        <f>VLOOKUP($A1477,'Medical Examinations'!$A:$J,COLUMN('Medical Examinations'!C1476),FALSE)</f>
        <v>5.36</v>
      </c>
      <c r="E1477" s="11" t="str">
        <f>VLOOKUP($A1477,'Medical Examinations'!$A:$J,COLUMN('Medical Examinations'!D1476),FALSE)</f>
        <v>No</v>
      </c>
      <c r="F1477" s="11" t="str">
        <f>VLOOKUP($A1477,'Medical Examinations'!$A:$J,COLUMN('Medical Examinations'!E1476),FALSE)</f>
        <v>No</v>
      </c>
      <c r="G1477" s="11" t="str">
        <f>VLOOKUP($A1477,'Medical Examinations'!$A:$J,COLUMN('Medical Examinations'!F1476),FALSE)</f>
        <v>No</v>
      </c>
      <c r="H1477" s="11">
        <f>VLOOKUP($A1477,'Medical Examinations'!$A:$J,COLUMN('Medical Examinations'!G1476),FALSE)</f>
        <v>0</v>
      </c>
      <c r="I1477" s="11" t="str">
        <f>VLOOKUP($A1477,'Medical Examinations'!$A:$J,COLUMN('Medical Examinations'!H1476),FALSE)</f>
        <v>No</v>
      </c>
      <c r="J1477" s="11" t="str">
        <f>VLOOKUP($A1477,'Medical Examinations'!$A:$J,COLUMN('Medical Examinations'!I1476),FALSE)</f>
        <v>Obesity</v>
      </c>
      <c r="K1477" s="11" t="str">
        <f>VLOOKUP($A1477,'Medical Examinations'!$A:$J,COLUMN('Medical Examinations'!J1476),FALSE)</f>
        <v>Normal</v>
      </c>
      <c r="L1477" s="27">
        <f>VLOOKUP($A1477,'Hospitalisation Details'!$A:$K,COLUMN('Hospitalisation Details'!J1476),FALSE)</f>
        <v>36380</v>
      </c>
      <c r="M1477" s="28">
        <f>VLOOKUP($A1477,'Hospitalisation Details'!$A:$K,COLUMN('Hospitalisation Details'!F1476),FALSE)</f>
        <v>7144.4</v>
      </c>
      <c r="N1477" s="28" t="str">
        <f>VLOOKUP($A1477,'Hospitalisation Details'!$A:$K,COLUMN('Hospitalisation Details'!G1476),FALSE)</f>
        <v>Tier - 2</v>
      </c>
      <c r="O1477" s="28" t="str">
        <f>VLOOKUP($A1477,'Hospitalisation Details'!$A:$K,COLUMN('Hospitalisation Details'!H1476),FALSE)</f>
        <v>Tier - 1</v>
      </c>
      <c r="P1477" s="28" t="str">
        <f>VLOOKUP($A1477,'Hospitalisation Details'!$A:$K,COLUMN('Hospitalisation Details'!I1476),FALSE)</f>
        <v>R1022</v>
      </c>
      <c r="Q1477" s="29">
        <f>VLOOKUP($A1477,'Hospitalisation Details'!$A:$K,COLUMN('Hospitalisation Details'!K1476),FALSE)</f>
        <v>23</v>
      </c>
    </row>
    <row r="1478" spans="1:17" ht="15.75" customHeight="1" x14ac:dyDescent="0.35">
      <c r="A1478" s="26" t="s">
        <v>1516</v>
      </c>
      <c r="B1478" s="11" t="str">
        <f>VLOOKUP(A1478,'Customer Names'!A:E,COLUMN('Customer Names'!D1477),FALSE)</f>
        <v>Ms. Alison</v>
      </c>
      <c r="C1478" s="11">
        <f>VLOOKUP($A1478,'Medical Examinations'!$A:$J,COLUMN('Medical Examinations'!B1477),FALSE)</f>
        <v>19.95</v>
      </c>
      <c r="D1478" s="11">
        <f>VLOOKUP($A1478,'Medical Examinations'!$A:$J,COLUMN('Medical Examinations'!C1477),FALSE)</f>
        <v>6.11</v>
      </c>
      <c r="E1478" s="11" t="str">
        <f>VLOOKUP($A1478,'Medical Examinations'!$A:$J,COLUMN('Medical Examinations'!D1477),FALSE)</f>
        <v>No</v>
      </c>
      <c r="F1478" s="11" t="str">
        <f>VLOOKUP($A1478,'Medical Examinations'!$A:$J,COLUMN('Medical Examinations'!E1477),FALSE)</f>
        <v>No</v>
      </c>
      <c r="G1478" s="11" t="str">
        <f>VLOOKUP($A1478,'Medical Examinations'!$A:$J,COLUMN('Medical Examinations'!F1477),FALSE)</f>
        <v>No</v>
      </c>
      <c r="H1478" s="11">
        <f>VLOOKUP($A1478,'Medical Examinations'!$A:$J,COLUMN('Medical Examinations'!G1477),FALSE)</f>
        <v>1</v>
      </c>
      <c r="I1478" s="11" t="str">
        <f>VLOOKUP($A1478,'Medical Examinations'!$A:$J,COLUMN('Medical Examinations'!H1477),FALSE)</f>
        <v>No</v>
      </c>
      <c r="J1478" s="11" t="str">
        <f>VLOOKUP($A1478,'Medical Examinations'!$A:$J,COLUMN('Medical Examinations'!I1477),FALSE)</f>
        <v>Healthy Weight</v>
      </c>
      <c r="K1478" s="11" t="str">
        <f>VLOOKUP($A1478,'Medical Examinations'!$A:$J,COLUMN('Medical Examinations'!J1477),FALSE)</f>
        <v>Prediabetes</v>
      </c>
      <c r="L1478" s="27">
        <f>VLOOKUP($A1478,'Hospitalisation Details'!$A:$K,COLUMN('Hospitalisation Details'!J1477),FALSE)</f>
        <v>30870</v>
      </c>
      <c r="M1478" s="28">
        <f>VLOOKUP($A1478,'Hospitalisation Details'!$A:$K,COLUMN('Hospitalisation Details'!F1477),FALSE)</f>
        <v>7133.9</v>
      </c>
      <c r="N1478" s="28" t="str">
        <f>VLOOKUP($A1478,'Hospitalisation Details'!$A:$K,COLUMN('Hospitalisation Details'!G1477),FALSE)</f>
        <v>Tier - 2</v>
      </c>
      <c r="O1478" s="28" t="str">
        <f>VLOOKUP($A1478,'Hospitalisation Details'!$A:$K,COLUMN('Hospitalisation Details'!H1477),FALSE)</f>
        <v>Tier - 1</v>
      </c>
      <c r="P1478" s="28" t="str">
        <f>VLOOKUP($A1478,'Hospitalisation Details'!$A:$K,COLUMN('Hospitalisation Details'!I1477),FALSE)</f>
        <v>R1024</v>
      </c>
      <c r="Q1478" s="29">
        <f>VLOOKUP($A1478,'Hospitalisation Details'!$A:$K,COLUMN('Hospitalisation Details'!K1477),FALSE)</f>
        <v>38</v>
      </c>
    </row>
    <row r="1479" spans="1:17" ht="15.75" customHeight="1" x14ac:dyDescent="0.35">
      <c r="A1479" s="26" t="s">
        <v>1517</v>
      </c>
      <c r="B1479" s="11" t="str">
        <f>VLOOKUP(A1479,'Customer Names'!A:E,COLUMN('Customer Names'!D1478),FALSE)</f>
        <v>Mr. Michael</v>
      </c>
      <c r="C1479" s="11">
        <f>VLOOKUP($A1479,'Medical Examinations'!$A:$J,COLUMN('Medical Examinations'!B1478),FALSE)</f>
        <v>34.64</v>
      </c>
      <c r="D1479" s="11">
        <f>VLOOKUP($A1479,'Medical Examinations'!$A:$J,COLUMN('Medical Examinations'!C1478),FALSE)</f>
        <v>4.88</v>
      </c>
      <c r="E1479" s="11" t="str">
        <f>VLOOKUP($A1479,'Medical Examinations'!$A:$J,COLUMN('Medical Examinations'!D1478),FALSE)</f>
        <v>No</v>
      </c>
      <c r="F1479" s="11" t="str">
        <f>VLOOKUP($A1479,'Medical Examinations'!$A:$J,COLUMN('Medical Examinations'!E1478),FALSE)</f>
        <v>No</v>
      </c>
      <c r="G1479" s="11" t="str">
        <f>VLOOKUP($A1479,'Medical Examinations'!$A:$J,COLUMN('Medical Examinations'!F1478),FALSE)</f>
        <v>Yes</v>
      </c>
      <c r="H1479" s="11">
        <f>VLOOKUP($A1479,'Medical Examinations'!$A:$J,COLUMN('Medical Examinations'!G1478),FALSE)</f>
        <v>1</v>
      </c>
      <c r="I1479" s="11" t="str">
        <f>VLOOKUP($A1479,'Medical Examinations'!$A:$J,COLUMN('Medical Examinations'!H1478),FALSE)</f>
        <v>No</v>
      </c>
      <c r="J1479" s="11" t="str">
        <f>VLOOKUP($A1479,'Medical Examinations'!$A:$J,COLUMN('Medical Examinations'!I1478),FALSE)</f>
        <v>Obesity</v>
      </c>
      <c r="K1479" s="11" t="str">
        <f>VLOOKUP($A1479,'Medical Examinations'!$A:$J,COLUMN('Medical Examinations'!J1478),FALSE)</f>
        <v>Normal</v>
      </c>
      <c r="L1479" s="27">
        <f>VLOOKUP($A1479,'Hospitalisation Details'!$A:$K,COLUMN('Hospitalisation Details'!J1478),FALSE)</f>
        <v>34182</v>
      </c>
      <c r="M1479" s="28">
        <f>VLOOKUP($A1479,'Hospitalisation Details'!$A:$K,COLUMN('Hospitalisation Details'!F1478),FALSE)</f>
        <v>7128.64</v>
      </c>
      <c r="N1479" s="28" t="str">
        <f>VLOOKUP($A1479,'Hospitalisation Details'!$A:$K,COLUMN('Hospitalisation Details'!G1478),FALSE)</f>
        <v>Tier - 2</v>
      </c>
      <c r="O1479" s="28" t="str">
        <f>VLOOKUP($A1479,'Hospitalisation Details'!$A:$K,COLUMN('Hospitalisation Details'!H1478),FALSE)</f>
        <v>Tier - 2</v>
      </c>
      <c r="P1479" s="28" t="str">
        <f>VLOOKUP($A1479,'Hospitalisation Details'!$A:$K,COLUMN('Hospitalisation Details'!I1478),FALSE)</f>
        <v>R1021</v>
      </c>
      <c r="Q1479" s="29">
        <f>VLOOKUP($A1479,'Hospitalisation Details'!$A:$K,COLUMN('Hospitalisation Details'!K1478),FALSE)</f>
        <v>29</v>
      </c>
    </row>
    <row r="1480" spans="1:17" ht="15.75" customHeight="1" x14ac:dyDescent="0.35">
      <c r="A1480" s="26" t="s">
        <v>1518</v>
      </c>
      <c r="B1480" s="11" t="str">
        <f>VLOOKUP(A1480,'Customer Names'!A:E,COLUMN('Customer Names'!D1479),FALSE)</f>
        <v>Mr. Byron</v>
      </c>
      <c r="C1480" s="11">
        <f>VLOOKUP($A1480,'Medical Examinations'!$A:$J,COLUMN('Medical Examinations'!B1479),FALSE)</f>
        <v>18.75</v>
      </c>
      <c r="D1480" s="11">
        <f>VLOOKUP($A1480,'Medical Examinations'!$A:$J,COLUMN('Medical Examinations'!C1479),FALSE)</f>
        <v>6.72</v>
      </c>
      <c r="E1480" s="11" t="str">
        <f>VLOOKUP($A1480,'Medical Examinations'!$A:$J,COLUMN('Medical Examinations'!D1479),FALSE)</f>
        <v>No</v>
      </c>
      <c r="F1480" s="11" t="str">
        <f>VLOOKUP($A1480,'Medical Examinations'!$A:$J,COLUMN('Medical Examinations'!E1479),FALSE)</f>
        <v>No</v>
      </c>
      <c r="G1480" s="11" t="str">
        <f>VLOOKUP($A1480,'Medical Examinations'!$A:$J,COLUMN('Medical Examinations'!F1479),FALSE)</f>
        <v>No</v>
      </c>
      <c r="H1480" s="11">
        <f>VLOOKUP($A1480,'Medical Examinations'!$A:$J,COLUMN('Medical Examinations'!G1479),FALSE)</f>
        <v>0</v>
      </c>
      <c r="I1480" s="11" t="str">
        <f>VLOOKUP($A1480,'Medical Examinations'!$A:$J,COLUMN('Medical Examinations'!H1479),FALSE)</f>
        <v>No</v>
      </c>
      <c r="J1480" s="11" t="str">
        <f>VLOOKUP($A1480,'Medical Examinations'!$A:$J,COLUMN('Medical Examinations'!I1479),FALSE)</f>
        <v>Healthy Weight</v>
      </c>
      <c r="K1480" s="11" t="str">
        <f>VLOOKUP($A1480,'Medical Examinations'!$A:$J,COLUMN('Medical Examinations'!J1479),FALSE)</f>
        <v>Diabetes</v>
      </c>
      <c r="L1480" s="27">
        <f>VLOOKUP($A1480,'Hospitalisation Details'!$A:$K,COLUMN('Hospitalisation Details'!J1479),FALSE)</f>
        <v>25018</v>
      </c>
      <c r="M1480" s="28">
        <f>VLOOKUP($A1480,'Hospitalisation Details'!$A:$K,COLUMN('Hospitalisation Details'!F1479),FALSE)</f>
        <v>7125.25</v>
      </c>
      <c r="N1480" s="28" t="str">
        <f>VLOOKUP($A1480,'Hospitalisation Details'!$A:$K,COLUMN('Hospitalisation Details'!G1479),FALSE)</f>
        <v>Tier - 3</v>
      </c>
      <c r="O1480" s="28" t="str">
        <f>VLOOKUP($A1480,'Hospitalisation Details'!$A:$K,COLUMN('Hospitalisation Details'!H1479),FALSE)</f>
        <v>Tier - 2</v>
      </c>
      <c r="P1480" s="28" t="str">
        <f>VLOOKUP($A1480,'Hospitalisation Details'!$A:$K,COLUMN('Hospitalisation Details'!I1479),FALSE)</f>
        <v>R1013</v>
      </c>
      <c r="Q1480" s="29">
        <f>VLOOKUP($A1480,'Hospitalisation Details'!$A:$K,COLUMN('Hospitalisation Details'!K1479),FALSE)</f>
        <v>54</v>
      </c>
    </row>
    <row r="1481" spans="1:17" ht="15.75" customHeight="1" x14ac:dyDescent="0.35">
      <c r="A1481" s="26" t="s">
        <v>1519</v>
      </c>
      <c r="B1481" s="11" t="str">
        <f>VLOOKUP(A1481,'Customer Names'!A:E,COLUMN('Customer Names'!D1480),FALSE)</f>
        <v>Ms. Carine</v>
      </c>
      <c r="C1481" s="11">
        <f>VLOOKUP($A1481,'Medical Examinations'!$A:$J,COLUMN('Medical Examinations'!B1480),FALSE)</f>
        <v>26.48</v>
      </c>
      <c r="D1481" s="11">
        <f>VLOOKUP($A1481,'Medical Examinations'!$A:$J,COLUMN('Medical Examinations'!C1480),FALSE)</f>
        <v>4.2</v>
      </c>
      <c r="E1481" s="11" t="str">
        <f>VLOOKUP($A1481,'Medical Examinations'!$A:$J,COLUMN('Medical Examinations'!D1480),FALSE)</f>
        <v>No</v>
      </c>
      <c r="F1481" s="11" t="str">
        <f>VLOOKUP($A1481,'Medical Examinations'!$A:$J,COLUMN('Medical Examinations'!E1480),FALSE)</f>
        <v>No</v>
      </c>
      <c r="G1481" s="11" t="str">
        <f>VLOOKUP($A1481,'Medical Examinations'!$A:$J,COLUMN('Medical Examinations'!F1480),FALSE)</f>
        <v>No</v>
      </c>
      <c r="H1481" s="11">
        <f>VLOOKUP($A1481,'Medical Examinations'!$A:$J,COLUMN('Medical Examinations'!G1480),FALSE)</f>
        <v>1</v>
      </c>
      <c r="I1481" s="11" t="str">
        <f>VLOOKUP($A1481,'Medical Examinations'!$A:$J,COLUMN('Medical Examinations'!H1480),FALSE)</f>
        <v>No</v>
      </c>
      <c r="J1481" s="11" t="str">
        <f>VLOOKUP($A1481,'Medical Examinations'!$A:$J,COLUMN('Medical Examinations'!I1480),FALSE)</f>
        <v>Overweight</v>
      </c>
      <c r="K1481" s="11" t="str">
        <f>VLOOKUP($A1481,'Medical Examinations'!$A:$J,COLUMN('Medical Examinations'!J1480),FALSE)</f>
        <v>Normal</v>
      </c>
      <c r="L1481" s="27">
        <f>VLOOKUP($A1481,'Hospitalisation Details'!$A:$K,COLUMN('Hospitalisation Details'!J1480),FALSE)</f>
        <v>32000</v>
      </c>
      <c r="M1481" s="28">
        <f>VLOOKUP($A1481,'Hospitalisation Details'!$A:$K,COLUMN('Hospitalisation Details'!F1480),FALSE)</f>
        <v>7106.81</v>
      </c>
      <c r="N1481" s="28" t="str">
        <f>VLOOKUP($A1481,'Hospitalisation Details'!$A:$K,COLUMN('Hospitalisation Details'!G1480),FALSE)</f>
        <v>Tier - 2</v>
      </c>
      <c r="O1481" s="28" t="str">
        <f>VLOOKUP($A1481,'Hospitalisation Details'!$A:$K,COLUMN('Hospitalisation Details'!H1480),FALSE)</f>
        <v>Tier - 1</v>
      </c>
      <c r="P1481" s="28" t="str">
        <f>VLOOKUP($A1481,'Hospitalisation Details'!$A:$K,COLUMN('Hospitalisation Details'!I1480),FALSE)</f>
        <v>R1012</v>
      </c>
      <c r="Q1481" s="29">
        <f>VLOOKUP($A1481,'Hospitalisation Details'!$A:$K,COLUMN('Hospitalisation Details'!K1480),FALSE)</f>
        <v>35</v>
      </c>
    </row>
    <row r="1482" spans="1:17" ht="15.75" customHeight="1" x14ac:dyDescent="0.35">
      <c r="A1482" s="26" t="s">
        <v>1520</v>
      </c>
      <c r="B1482" s="11" t="str">
        <f>VLOOKUP(A1482,'Customer Names'!A:E,COLUMN('Customer Names'!D1481),FALSE)</f>
        <v>Mr. Nathaniel</v>
      </c>
      <c r="C1482" s="11">
        <f>VLOOKUP($A1482,'Medical Examinations'!$A:$J,COLUMN('Medical Examinations'!B1481),FALSE)</f>
        <v>34.83</v>
      </c>
      <c r="D1482" s="11">
        <f>VLOOKUP($A1482,'Medical Examinations'!$A:$J,COLUMN('Medical Examinations'!C1481),FALSE)</f>
        <v>5.79</v>
      </c>
      <c r="E1482" s="11" t="str">
        <f>VLOOKUP($A1482,'Medical Examinations'!$A:$J,COLUMN('Medical Examinations'!D1481),FALSE)</f>
        <v>No</v>
      </c>
      <c r="F1482" s="11" t="str">
        <f>VLOOKUP($A1482,'Medical Examinations'!$A:$J,COLUMN('Medical Examinations'!E1481),FALSE)</f>
        <v>No</v>
      </c>
      <c r="G1482" s="11" t="str">
        <f>VLOOKUP($A1482,'Medical Examinations'!$A:$J,COLUMN('Medical Examinations'!F1481),FALSE)</f>
        <v>No</v>
      </c>
      <c r="H1482" s="11">
        <f>VLOOKUP($A1482,'Medical Examinations'!$A:$J,COLUMN('Medical Examinations'!G1481),FALSE)</f>
        <v>1</v>
      </c>
      <c r="I1482" s="11" t="str">
        <f>VLOOKUP($A1482,'Medical Examinations'!$A:$J,COLUMN('Medical Examinations'!H1481),FALSE)</f>
        <v>No</v>
      </c>
      <c r="J1482" s="11" t="str">
        <f>VLOOKUP($A1482,'Medical Examinations'!$A:$J,COLUMN('Medical Examinations'!I1481),FALSE)</f>
        <v>Obesity</v>
      </c>
      <c r="K1482" s="11" t="str">
        <f>VLOOKUP($A1482,'Medical Examinations'!$A:$J,COLUMN('Medical Examinations'!J1481),FALSE)</f>
        <v>Prediabetes</v>
      </c>
      <c r="L1482" s="27">
        <f>VLOOKUP($A1482,'Hospitalisation Details'!$A:$K,COLUMN('Hospitalisation Details'!J1481),FALSE)</f>
        <v>33773</v>
      </c>
      <c r="M1482" s="28">
        <f>VLOOKUP($A1482,'Hospitalisation Details'!$A:$K,COLUMN('Hospitalisation Details'!F1481),FALSE)</f>
        <v>7096.98</v>
      </c>
      <c r="N1482" s="28" t="str">
        <f>VLOOKUP($A1482,'Hospitalisation Details'!$A:$K,COLUMN('Hospitalisation Details'!G1481),FALSE)</f>
        <v>Tier - 2</v>
      </c>
      <c r="O1482" s="28" t="str">
        <f>VLOOKUP($A1482,'Hospitalisation Details'!$A:$K,COLUMN('Hospitalisation Details'!H1481),FALSE)</f>
        <v>Tier - 2</v>
      </c>
      <c r="P1482" s="28" t="str">
        <f>VLOOKUP($A1482,'Hospitalisation Details'!$A:$K,COLUMN('Hospitalisation Details'!I1481),FALSE)</f>
        <v>R1012</v>
      </c>
      <c r="Q1482" s="29">
        <f>VLOOKUP($A1482,'Hospitalisation Details'!$A:$K,COLUMN('Hospitalisation Details'!K1481),FALSE)</f>
        <v>30</v>
      </c>
    </row>
    <row r="1483" spans="1:17" ht="15.75" customHeight="1" x14ac:dyDescent="0.35">
      <c r="A1483" s="26" t="s">
        <v>1521</v>
      </c>
      <c r="B1483" s="11" t="str">
        <f>VLOOKUP(A1483,'Customer Names'!A:E,COLUMN('Customer Names'!D1482),FALSE)</f>
        <v>Ms. Lindsay</v>
      </c>
      <c r="C1483" s="11">
        <f>VLOOKUP($A1483,'Medical Examinations'!$A:$J,COLUMN('Medical Examinations'!B1482),FALSE)</f>
        <v>25.46</v>
      </c>
      <c r="D1483" s="11">
        <f>VLOOKUP($A1483,'Medical Examinations'!$A:$J,COLUMN('Medical Examinations'!C1482),FALSE)</f>
        <v>4.29</v>
      </c>
      <c r="E1483" s="11" t="str">
        <f>VLOOKUP($A1483,'Medical Examinations'!$A:$J,COLUMN('Medical Examinations'!D1482),FALSE)</f>
        <v>No</v>
      </c>
      <c r="F1483" s="11" t="str">
        <f>VLOOKUP($A1483,'Medical Examinations'!$A:$J,COLUMN('Medical Examinations'!E1482),FALSE)</f>
        <v>No</v>
      </c>
      <c r="G1483" s="11" t="str">
        <f>VLOOKUP($A1483,'Medical Examinations'!$A:$J,COLUMN('Medical Examinations'!F1482),FALSE)</f>
        <v>No</v>
      </c>
      <c r="H1483" s="11">
        <f>VLOOKUP($A1483,'Medical Examinations'!$A:$J,COLUMN('Medical Examinations'!G1482),FALSE)</f>
        <v>0</v>
      </c>
      <c r="I1483" s="11" t="str">
        <f>VLOOKUP($A1483,'Medical Examinations'!$A:$J,COLUMN('Medical Examinations'!H1482),FALSE)</f>
        <v>No</v>
      </c>
      <c r="J1483" s="11" t="str">
        <f>VLOOKUP($A1483,'Medical Examinations'!$A:$J,COLUMN('Medical Examinations'!I1482),FALSE)</f>
        <v>Overweight</v>
      </c>
      <c r="K1483" s="11" t="str">
        <f>VLOOKUP($A1483,'Medical Examinations'!$A:$J,COLUMN('Medical Examinations'!J1482),FALSE)</f>
        <v>Normal</v>
      </c>
      <c r="L1483" s="27">
        <f>VLOOKUP($A1483,'Hospitalisation Details'!$A:$K,COLUMN('Hospitalisation Details'!J1482),FALSE)</f>
        <v>30230</v>
      </c>
      <c r="M1483" s="28">
        <f>VLOOKUP($A1483,'Hospitalisation Details'!$A:$K,COLUMN('Hospitalisation Details'!F1482),FALSE)</f>
        <v>7077.19</v>
      </c>
      <c r="N1483" s="28" t="str">
        <f>VLOOKUP($A1483,'Hospitalisation Details'!$A:$K,COLUMN('Hospitalisation Details'!G1482),FALSE)</f>
        <v>Tier - 2</v>
      </c>
      <c r="O1483" s="28" t="str">
        <f>VLOOKUP($A1483,'Hospitalisation Details'!$A:$K,COLUMN('Hospitalisation Details'!H1482),FALSE)</f>
        <v>Tier - 3</v>
      </c>
      <c r="P1483" s="28" t="str">
        <f>VLOOKUP($A1483,'Hospitalisation Details'!$A:$K,COLUMN('Hospitalisation Details'!I1482),FALSE)</f>
        <v>R1024</v>
      </c>
      <c r="Q1483" s="29">
        <f>VLOOKUP($A1483,'Hospitalisation Details'!$A:$K,COLUMN('Hospitalisation Details'!K1482),FALSE)</f>
        <v>40</v>
      </c>
    </row>
    <row r="1484" spans="1:17" ht="15.75" customHeight="1" x14ac:dyDescent="0.35">
      <c r="A1484" s="26" t="s">
        <v>1522</v>
      </c>
      <c r="B1484" s="11" t="str">
        <f>VLOOKUP(A1484,'Customer Names'!A:E,COLUMN('Customer Names'!D1483),FALSE)</f>
        <v>Mr. Justin</v>
      </c>
      <c r="C1484" s="11">
        <f>VLOOKUP($A1484,'Medical Examinations'!$A:$J,COLUMN('Medical Examinations'!B1483),FALSE)</f>
        <v>23.31</v>
      </c>
      <c r="D1484" s="11">
        <f>VLOOKUP($A1484,'Medical Examinations'!$A:$J,COLUMN('Medical Examinations'!C1483),FALSE)</f>
        <v>8.27</v>
      </c>
      <c r="E1484" s="11" t="str">
        <f>VLOOKUP($A1484,'Medical Examinations'!$A:$J,COLUMN('Medical Examinations'!D1483),FALSE)</f>
        <v>No</v>
      </c>
      <c r="F1484" s="11" t="str">
        <f>VLOOKUP($A1484,'Medical Examinations'!$A:$J,COLUMN('Medical Examinations'!E1483),FALSE)</f>
        <v>No</v>
      </c>
      <c r="G1484" s="11" t="str">
        <f>VLOOKUP($A1484,'Medical Examinations'!$A:$J,COLUMN('Medical Examinations'!F1483),FALSE)</f>
        <v>No</v>
      </c>
      <c r="H1484" s="11">
        <f>VLOOKUP($A1484,'Medical Examinations'!$A:$J,COLUMN('Medical Examinations'!G1483),FALSE)</f>
        <v>0</v>
      </c>
      <c r="I1484" s="11" t="str">
        <f>VLOOKUP($A1484,'Medical Examinations'!$A:$J,COLUMN('Medical Examinations'!H1483),FALSE)</f>
        <v>No</v>
      </c>
      <c r="J1484" s="11" t="str">
        <f>VLOOKUP($A1484,'Medical Examinations'!$A:$J,COLUMN('Medical Examinations'!I1483),FALSE)</f>
        <v>Healthy Weight</v>
      </c>
      <c r="K1484" s="11" t="str">
        <f>VLOOKUP($A1484,'Medical Examinations'!$A:$J,COLUMN('Medical Examinations'!J1483),FALSE)</f>
        <v>Diabetes</v>
      </c>
      <c r="L1484" s="27">
        <f>VLOOKUP($A1484,'Hospitalisation Details'!$A:$K,COLUMN('Hospitalisation Details'!J1483),FALSE)</f>
        <v>28665</v>
      </c>
      <c r="M1484" s="28">
        <f>VLOOKUP($A1484,'Hospitalisation Details'!$A:$K,COLUMN('Hospitalisation Details'!F1483),FALSE)</f>
        <v>7054.41</v>
      </c>
      <c r="N1484" s="28" t="str">
        <f>VLOOKUP($A1484,'Hospitalisation Details'!$A:$K,COLUMN('Hospitalisation Details'!G1483),FALSE)</f>
        <v>Tier - 2</v>
      </c>
      <c r="O1484" s="28" t="str">
        <f>VLOOKUP($A1484,'Hospitalisation Details'!$A:$K,COLUMN('Hospitalisation Details'!H1483),FALSE)</f>
        <v>Tier - 2</v>
      </c>
      <c r="P1484" s="28" t="str">
        <f>VLOOKUP($A1484,'Hospitalisation Details'!$A:$K,COLUMN('Hospitalisation Details'!I1483),FALSE)</f>
        <v>R1013</v>
      </c>
      <c r="Q1484" s="29">
        <f>VLOOKUP($A1484,'Hospitalisation Details'!$A:$K,COLUMN('Hospitalisation Details'!K1483),FALSE)</f>
        <v>44</v>
      </c>
    </row>
    <row r="1485" spans="1:17" ht="15.75" customHeight="1" x14ac:dyDescent="0.35">
      <c r="A1485" s="26" t="s">
        <v>1523</v>
      </c>
      <c r="B1485" s="11" t="str">
        <f>VLOOKUP(A1485,'Customer Names'!A:E,COLUMN('Customer Names'!D1484),FALSE)</f>
        <v>Ms. Casey</v>
      </c>
      <c r="C1485" s="11">
        <f>VLOOKUP($A1485,'Medical Examinations'!$A:$J,COLUMN('Medical Examinations'!B1484),FALSE)</f>
        <v>29</v>
      </c>
      <c r="D1485" s="11">
        <f>VLOOKUP($A1485,'Medical Examinations'!$A:$J,COLUMN('Medical Examinations'!C1484),FALSE)</f>
        <v>4.5599999999999996</v>
      </c>
      <c r="E1485" s="11" t="str">
        <f>VLOOKUP($A1485,'Medical Examinations'!$A:$J,COLUMN('Medical Examinations'!D1484),FALSE)</f>
        <v>No</v>
      </c>
      <c r="F1485" s="11" t="str">
        <f>VLOOKUP($A1485,'Medical Examinations'!$A:$J,COLUMN('Medical Examinations'!E1484),FALSE)</f>
        <v>No</v>
      </c>
      <c r="G1485" s="11" t="str">
        <f>VLOOKUP($A1485,'Medical Examinations'!$A:$J,COLUMN('Medical Examinations'!F1484),FALSE)</f>
        <v>No</v>
      </c>
      <c r="H1485" s="11">
        <f>VLOOKUP($A1485,'Medical Examinations'!$A:$J,COLUMN('Medical Examinations'!G1484),FALSE)</f>
        <v>0</v>
      </c>
      <c r="I1485" s="11" t="str">
        <f>VLOOKUP($A1485,'Medical Examinations'!$A:$J,COLUMN('Medical Examinations'!H1484),FALSE)</f>
        <v>No</v>
      </c>
      <c r="J1485" s="11" t="str">
        <f>VLOOKUP($A1485,'Medical Examinations'!$A:$J,COLUMN('Medical Examinations'!I1484),FALSE)</f>
        <v>Overweight</v>
      </c>
      <c r="K1485" s="11" t="str">
        <f>VLOOKUP($A1485,'Medical Examinations'!$A:$J,COLUMN('Medical Examinations'!J1484),FALSE)</f>
        <v>Normal</v>
      </c>
      <c r="L1485" s="27">
        <f>VLOOKUP($A1485,'Hospitalisation Details'!$A:$K,COLUMN('Hospitalisation Details'!J1484),FALSE)</f>
        <v>29400</v>
      </c>
      <c r="M1485" s="28">
        <f>VLOOKUP($A1485,'Hospitalisation Details'!$A:$K,COLUMN('Hospitalisation Details'!F1484),FALSE)</f>
        <v>7050.64</v>
      </c>
      <c r="N1485" s="28" t="str">
        <f>VLOOKUP($A1485,'Hospitalisation Details'!$A:$K,COLUMN('Hospitalisation Details'!G1484),FALSE)</f>
        <v>Tier - 2</v>
      </c>
      <c r="O1485" s="28" t="str">
        <f>VLOOKUP($A1485,'Hospitalisation Details'!$A:$K,COLUMN('Hospitalisation Details'!H1484),FALSE)</f>
        <v>Tier - 3</v>
      </c>
      <c r="P1485" s="28" t="str">
        <f>VLOOKUP($A1485,'Hospitalisation Details'!$A:$K,COLUMN('Hospitalisation Details'!I1484),FALSE)</f>
        <v>R1011</v>
      </c>
      <c r="Q1485" s="29">
        <f>VLOOKUP($A1485,'Hospitalisation Details'!$A:$K,COLUMN('Hospitalisation Details'!K1484),FALSE)</f>
        <v>42</v>
      </c>
    </row>
    <row r="1486" spans="1:17" ht="15.75" customHeight="1" x14ac:dyDescent="0.35">
      <c r="A1486" s="26" t="s">
        <v>1524</v>
      </c>
      <c r="B1486" s="11" t="str">
        <f>VLOOKUP(A1486,'Customer Names'!A:E,COLUMN('Customer Names'!D1485),FALSE)</f>
        <v>Ms. Amanda</v>
      </c>
      <c r="C1486" s="11">
        <f>VLOOKUP($A1486,'Medical Examinations'!$A:$J,COLUMN('Medical Examinations'!B1485),FALSE)</f>
        <v>32.869999999999997</v>
      </c>
      <c r="D1486" s="11">
        <f>VLOOKUP($A1486,'Medical Examinations'!$A:$J,COLUMN('Medical Examinations'!C1485),FALSE)</f>
        <v>5.33</v>
      </c>
      <c r="E1486" s="11" t="str">
        <f>VLOOKUP($A1486,'Medical Examinations'!$A:$J,COLUMN('Medical Examinations'!D1485),FALSE)</f>
        <v>No</v>
      </c>
      <c r="F1486" s="11" t="str">
        <f>VLOOKUP($A1486,'Medical Examinations'!$A:$J,COLUMN('Medical Examinations'!E1485),FALSE)</f>
        <v>No</v>
      </c>
      <c r="G1486" s="11" t="str">
        <f>VLOOKUP($A1486,'Medical Examinations'!$A:$J,COLUMN('Medical Examinations'!F1485),FALSE)</f>
        <v>No</v>
      </c>
      <c r="H1486" s="11">
        <f>VLOOKUP($A1486,'Medical Examinations'!$A:$J,COLUMN('Medical Examinations'!G1485),FALSE)</f>
        <v>0</v>
      </c>
      <c r="I1486" s="11" t="str">
        <f>VLOOKUP($A1486,'Medical Examinations'!$A:$J,COLUMN('Medical Examinations'!H1485),FALSE)</f>
        <v>No</v>
      </c>
      <c r="J1486" s="11" t="str">
        <f>VLOOKUP($A1486,'Medical Examinations'!$A:$J,COLUMN('Medical Examinations'!I1485),FALSE)</f>
        <v>Obesity</v>
      </c>
      <c r="K1486" s="11" t="str">
        <f>VLOOKUP($A1486,'Medical Examinations'!$A:$J,COLUMN('Medical Examinations'!J1485),FALSE)</f>
        <v>Normal</v>
      </c>
      <c r="L1486" s="27">
        <f>VLOOKUP($A1486,'Hospitalisation Details'!$A:$K,COLUMN('Hospitalisation Details'!J1485),FALSE)</f>
        <v>29423</v>
      </c>
      <c r="M1486" s="28">
        <f>VLOOKUP($A1486,'Hospitalisation Details'!$A:$K,COLUMN('Hospitalisation Details'!F1485),FALSE)</f>
        <v>7050.02</v>
      </c>
      <c r="N1486" s="28" t="str">
        <f>VLOOKUP($A1486,'Hospitalisation Details'!$A:$K,COLUMN('Hospitalisation Details'!G1485),FALSE)</f>
        <v>Tier - 2</v>
      </c>
      <c r="O1486" s="28" t="str">
        <f>VLOOKUP($A1486,'Hospitalisation Details'!$A:$K,COLUMN('Hospitalisation Details'!H1485),FALSE)</f>
        <v>Tier - 1</v>
      </c>
      <c r="P1486" s="28" t="str">
        <f>VLOOKUP($A1486,'Hospitalisation Details'!$A:$K,COLUMN('Hospitalisation Details'!I1485),FALSE)</f>
        <v>R1024</v>
      </c>
      <c r="Q1486" s="29">
        <f>VLOOKUP($A1486,'Hospitalisation Details'!$A:$K,COLUMN('Hospitalisation Details'!K1485),FALSE)</f>
        <v>42</v>
      </c>
    </row>
    <row r="1487" spans="1:17" ht="15.75" customHeight="1" x14ac:dyDescent="0.35">
      <c r="A1487" s="26" t="s">
        <v>1525</v>
      </c>
      <c r="B1487" s="11" t="str">
        <f>VLOOKUP(A1487,'Customer Names'!A:E,COLUMN('Customer Names'!D1486),FALSE)</f>
        <v>Ms. Ayako</v>
      </c>
      <c r="C1487" s="11">
        <f>VLOOKUP($A1487,'Medical Examinations'!$A:$J,COLUMN('Medical Examinations'!B1486),FALSE)</f>
        <v>26.18</v>
      </c>
      <c r="D1487" s="11">
        <f>VLOOKUP($A1487,'Medical Examinations'!$A:$J,COLUMN('Medical Examinations'!C1486),FALSE)</f>
        <v>5.63</v>
      </c>
      <c r="E1487" s="11" t="str">
        <f>VLOOKUP($A1487,'Medical Examinations'!$A:$J,COLUMN('Medical Examinations'!D1486),FALSE)</f>
        <v>No</v>
      </c>
      <c r="F1487" s="11" t="str">
        <f>VLOOKUP($A1487,'Medical Examinations'!$A:$J,COLUMN('Medical Examinations'!E1486),FALSE)</f>
        <v>No</v>
      </c>
      <c r="G1487" s="11" t="str">
        <f>VLOOKUP($A1487,'Medical Examinations'!$A:$J,COLUMN('Medical Examinations'!F1486),FALSE)</f>
        <v>No</v>
      </c>
      <c r="H1487" s="11">
        <f>VLOOKUP($A1487,'Medical Examinations'!$A:$J,COLUMN('Medical Examinations'!G1486),FALSE)</f>
        <v>0</v>
      </c>
      <c r="I1487" s="11" t="str">
        <f>VLOOKUP($A1487,'Medical Examinations'!$A:$J,COLUMN('Medical Examinations'!H1486),FALSE)</f>
        <v>No</v>
      </c>
      <c r="J1487" s="11" t="str">
        <f>VLOOKUP($A1487,'Medical Examinations'!$A:$J,COLUMN('Medical Examinations'!I1486),FALSE)</f>
        <v>Overweight</v>
      </c>
      <c r="K1487" s="11" t="str">
        <f>VLOOKUP($A1487,'Medical Examinations'!$A:$J,COLUMN('Medical Examinations'!J1486),FALSE)</f>
        <v>Normal</v>
      </c>
      <c r="L1487" s="27">
        <f>VLOOKUP($A1487,'Hospitalisation Details'!$A:$K,COLUMN('Hospitalisation Details'!J1486),FALSE)</f>
        <v>29516</v>
      </c>
      <c r="M1487" s="28">
        <f>VLOOKUP($A1487,'Hospitalisation Details'!$A:$K,COLUMN('Hospitalisation Details'!F1486),FALSE)</f>
        <v>7046.72</v>
      </c>
      <c r="N1487" s="28" t="str">
        <f>VLOOKUP($A1487,'Hospitalisation Details'!$A:$K,COLUMN('Hospitalisation Details'!G1486),FALSE)</f>
        <v>Tier - 2</v>
      </c>
      <c r="O1487" s="28" t="str">
        <f>VLOOKUP($A1487,'Hospitalisation Details'!$A:$K,COLUMN('Hospitalisation Details'!H1486),FALSE)</f>
        <v>Tier - 3</v>
      </c>
      <c r="P1487" s="28" t="str">
        <f>VLOOKUP($A1487,'Hospitalisation Details'!$A:$K,COLUMN('Hospitalisation Details'!I1486),FALSE)</f>
        <v>R1013</v>
      </c>
      <c r="Q1487" s="29">
        <f>VLOOKUP($A1487,'Hospitalisation Details'!$A:$K,COLUMN('Hospitalisation Details'!K1486),FALSE)</f>
        <v>42</v>
      </c>
    </row>
    <row r="1488" spans="1:17" ht="15.75" customHeight="1" x14ac:dyDescent="0.35">
      <c r="A1488" s="26" t="s">
        <v>1526</v>
      </c>
      <c r="B1488" s="11" t="str">
        <f>VLOOKUP(A1488,'Customer Names'!A:E,COLUMN('Customer Names'!D1487),FALSE)</f>
        <v>Ms. Emilee</v>
      </c>
      <c r="C1488" s="11">
        <f>VLOOKUP($A1488,'Medical Examinations'!$A:$J,COLUMN('Medical Examinations'!B1487),FALSE)</f>
        <v>25.3</v>
      </c>
      <c r="D1488" s="11">
        <f>VLOOKUP($A1488,'Medical Examinations'!$A:$J,COLUMN('Medical Examinations'!C1487),FALSE)</f>
        <v>5.12</v>
      </c>
      <c r="E1488" s="11" t="str">
        <f>VLOOKUP($A1488,'Medical Examinations'!$A:$J,COLUMN('Medical Examinations'!D1487),FALSE)</f>
        <v>No</v>
      </c>
      <c r="F1488" s="11" t="str">
        <f>VLOOKUP($A1488,'Medical Examinations'!$A:$J,COLUMN('Medical Examinations'!E1487),FALSE)</f>
        <v>No</v>
      </c>
      <c r="G1488" s="11" t="str">
        <f>VLOOKUP($A1488,'Medical Examinations'!$A:$J,COLUMN('Medical Examinations'!F1487),FALSE)</f>
        <v>No</v>
      </c>
      <c r="H1488" s="11">
        <f>VLOOKUP($A1488,'Medical Examinations'!$A:$J,COLUMN('Medical Examinations'!G1487),FALSE)</f>
        <v>0</v>
      </c>
      <c r="I1488" s="11" t="str">
        <f>VLOOKUP($A1488,'Medical Examinations'!$A:$J,COLUMN('Medical Examinations'!H1487),FALSE)</f>
        <v>No</v>
      </c>
      <c r="J1488" s="11" t="str">
        <f>VLOOKUP($A1488,'Medical Examinations'!$A:$J,COLUMN('Medical Examinations'!I1487),FALSE)</f>
        <v>Overweight</v>
      </c>
      <c r="K1488" s="11" t="str">
        <f>VLOOKUP($A1488,'Medical Examinations'!$A:$J,COLUMN('Medical Examinations'!J1487),FALSE)</f>
        <v>Normal</v>
      </c>
      <c r="L1488" s="27">
        <f>VLOOKUP($A1488,'Hospitalisation Details'!$A:$K,COLUMN('Hospitalisation Details'!J1487),FALSE)</f>
        <v>29428</v>
      </c>
      <c r="M1488" s="28">
        <f>VLOOKUP($A1488,'Hospitalisation Details'!$A:$K,COLUMN('Hospitalisation Details'!F1487),FALSE)</f>
        <v>7045.5</v>
      </c>
      <c r="N1488" s="28" t="str">
        <f>VLOOKUP($A1488,'Hospitalisation Details'!$A:$K,COLUMN('Hospitalisation Details'!G1487),FALSE)</f>
        <v>Tier - 2</v>
      </c>
      <c r="O1488" s="28" t="str">
        <f>VLOOKUP($A1488,'Hospitalisation Details'!$A:$K,COLUMN('Hospitalisation Details'!H1487),FALSE)</f>
        <v>Tier - 1</v>
      </c>
      <c r="P1488" s="28" t="str">
        <f>VLOOKUP($A1488,'Hospitalisation Details'!$A:$K,COLUMN('Hospitalisation Details'!I1487),FALSE)</f>
        <v>R1011</v>
      </c>
      <c r="Q1488" s="29">
        <f>VLOOKUP($A1488,'Hospitalisation Details'!$A:$K,COLUMN('Hospitalisation Details'!K1487),FALSE)</f>
        <v>42</v>
      </c>
    </row>
    <row r="1489" spans="1:17" ht="15.75" customHeight="1" x14ac:dyDescent="0.35">
      <c r="A1489" s="26" t="s">
        <v>1527</v>
      </c>
      <c r="B1489" s="11" t="str">
        <f>VLOOKUP(A1489,'Customer Names'!A:E,COLUMN('Customer Names'!D1488),FALSE)</f>
        <v>Mr. Stephen</v>
      </c>
      <c r="C1489" s="11">
        <f>VLOOKUP($A1489,'Medical Examinations'!$A:$J,COLUMN('Medical Examinations'!B1488),FALSE)</f>
        <v>36.94</v>
      </c>
      <c r="D1489" s="11">
        <f>VLOOKUP($A1489,'Medical Examinations'!$A:$J,COLUMN('Medical Examinations'!C1488),FALSE)</f>
        <v>5.15</v>
      </c>
      <c r="E1489" s="11" t="str">
        <f>VLOOKUP($A1489,'Medical Examinations'!$A:$J,COLUMN('Medical Examinations'!D1488),FALSE)</f>
        <v>Yes</v>
      </c>
      <c r="F1489" s="11" t="str">
        <f>VLOOKUP($A1489,'Medical Examinations'!$A:$J,COLUMN('Medical Examinations'!E1488),FALSE)</f>
        <v>No</v>
      </c>
      <c r="G1489" s="11" t="str">
        <f>VLOOKUP($A1489,'Medical Examinations'!$A:$J,COLUMN('Medical Examinations'!F1488),FALSE)</f>
        <v>No</v>
      </c>
      <c r="H1489" s="11">
        <f>VLOOKUP($A1489,'Medical Examinations'!$A:$J,COLUMN('Medical Examinations'!G1488),FALSE)</f>
        <v>1</v>
      </c>
      <c r="I1489" s="11" t="str">
        <f>VLOOKUP($A1489,'Medical Examinations'!$A:$J,COLUMN('Medical Examinations'!H1488),FALSE)</f>
        <v>No</v>
      </c>
      <c r="J1489" s="11" t="str">
        <f>VLOOKUP($A1489,'Medical Examinations'!$A:$J,COLUMN('Medical Examinations'!I1488),FALSE)</f>
        <v>Obesity</v>
      </c>
      <c r="K1489" s="11" t="str">
        <f>VLOOKUP($A1489,'Medical Examinations'!$A:$J,COLUMN('Medical Examinations'!J1488),FALSE)</f>
        <v>Normal</v>
      </c>
      <c r="L1489" s="27">
        <f>VLOOKUP($A1489,'Hospitalisation Details'!$A:$K,COLUMN('Hospitalisation Details'!J1488),FALSE)</f>
        <v>35001</v>
      </c>
      <c r="M1489" s="28">
        <f>VLOOKUP($A1489,'Hospitalisation Details'!$A:$K,COLUMN('Hospitalisation Details'!F1488),FALSE)</f>
        <v>7042.11</v>
      </c>
      <c r="N1489" s="28" t="str">
        <f>VLOOKUP($A1489,'Hospitalisation Details'!$A:$K,COLUMN('Hospitalisation Details'!G1488),FALSE)</f>
        <v>Tier - 2</v>
      </c>
      <c r="O1489" s="28" t="str">
        <f>VLOOKUP($A1489,'Hospitalisation Details'!$A:$K,COLUMN('Hospitalisation Details'!H1488),FALSE)</f>
        <v>Tier - 3</v>
      </c>
      <c r="P1489" s="28" t="str">
        <f>VLOOKUP($A1489,'Hospitalisation Details'!$A:$K,COLUMN('Hospitalisation Details'!I1488),FALSE)</f>
        <v>R1012</v>
      </c>
      <c r="Q1489" s="29">
        <f>VLOOKUP($A1489,'Hospitalisation Details'!$A:$K,COLUMN('Hospitalisation Details'!K1488),FALSE)</f>
        <v>27</v>
      </c>
    </row>
    <row r="1490" spans="1:17" ht="15.75" customHeight="1" x14ac:dyDescent="0.35">
      <c r="A1490" s="26" t="s">
        <v>1528</v>
      </c>
      <c r="B1490" s="11" t="str">
        <f>VLOOKUP(A1490,'Customer Names'!A:E,COLUMN('Customer Names'!D1489),FALSE)</f>
        <v>Ms. Annemarie</v>
      </c>
      <c r="C1490" s="11">
        <f>VLOOKUP($A1490,'Medical Examinations'!$A:$J,COLUMN('Medical Examinations'!B1489),FALSE)</f>
        <v>22.86</v>
      </c>
      <c r="D1490" s="11">
        <f>VLOOKUP($A1490,'Medical Examinations'!$A:$J,COLUMN('Medical Examinations'!C1489),FALSE)</f>
        <v>7.5</v>
      </c>
      <c r="E1490" s="11" t="str">
        <f>VLOOKUP($A1490,'Medical Examinations'!$A:$J,COLUMN('Medical Examinations'!D1489),FALSE)</f>
        <v>No</v>
      </c>
      <c r="F1490" s="11" t="str">
        <f>VLOOKUP($A1490,'Medical Examinations'!$A:$J,COLUMN('Medical Examinations'!E1489),FALSE)</f>
        <v>No</v>
      </c>
      <c r="G1490" s="11" t="str">
        <f>VLOOKUP($A1490,'Medical Examinations'!$A:$J,COLUMN('Medical Examinations'!F1489),FALSE)</f>
        <v>No</v>
      </c>
      <c r="H1490" s="11">
        <f>VLOOKUP($A1490,'Medical Examinations'!$A:$J,COLUMN('Medical Examinations'!G1489),FALSE)</f>
        <v>0</v>
      </c>
      <c r="I1490" s="11" t="str">
        <f>VLOOKUP($A1490,'Medical Examinations'!$A:$J,COLUMN('Medical Examinations'!H1489),FALSE)</f>
        <v>No</v>
      </c>
      <c r="J1490" s="11" t="str">
        <f>VLOOKUP($A1490,'Medical Examinations'!$A:$J,COLUMN('Medical Examinations'!I1489),FALSE)</f>
        <v>Healthy Weight</v>
      </c>
      <c r="K1490" s="11" t="str">
        <f>VLOOKUP($A1490,'Medical Examinations'!$A:$J,COLUMN('Medical Examinations'!J1489),FALSE)</f>
        <v>Diabetes</v>
      </c>
      <c r="L1490" s="27">
        <f>VLOOKUP($A1490,'Hospitalisation Details'!$A:$K,COLUMN('Hospitalisation Details'!J1489),FALSE)</f>
        <v>28643</v>
      </c>
      <c r="M1490" s="28">
        <f>VLOOKUP($A1490,'Hospitalisation Details'!$A:$K,COLUMN('Hospitalisation Details'!F1489),FALSE)</f>
        <v>7033.08</v>
      </c>
      <c r="N1490" s="28" t="str">
        <f>VLOOKUP($A1490,'Hospitalisation Details'!$A:$K,COLUMN('Hospitalisation Details'!G1489),FALSE)</f>
        <v>Tier - 2</v>
      </c>
      <c r="O1490" s="28" t="str">
        <f>VLOOKUP($A1490,'Hospitalisation Details'!$A:$K,COLUMN('Hospitalisation Details'!H1489),FALSE)</f>
        <v>Tier - 2</v>
      </c>
      <c r="P1490" s="28" t="str">
        <f>VLOOKUP($A1490,'Hospitalisation Details'!$A:$K,COLUMN('Hospitalisation Details'!I1489),FALSE)</f>
        <v>R1013</v>
      </c>
      <c r="Q1490" s="29">
        <f>VLOOKUP($A1490,'Hospitalisation Details'!$A:$K,COLUMN('Hospitalisation Details'!K1489),FALSE)</f>
        <v>45</v>
      </c>
    </row>
    <row r="1491" spans="1:17" ht="15.75" customHeight="1" x14ac:dyDescent="0.35">
      <c r="A1491" s="26" t="s">
        <v>1529</v>
      </c>
      <c r="B1491" s="11" t="str">
        <f>VLOOKUP(A1491,'Customer Names'!A:E,COLUMN('Customer Names'!D1490),FALSE)</f>
        <v>Ms. Ashley</v>
      </c>
      <c r="C1491" s="11">
        <f>VLOOKUP($A1491,'Medical Examinations'!$A:$J,COLUMN('Medical Examinations'!B1490),FALSE)</f>
        <v>18.760000000000002</v>
      </c>
      <c r="D1491" s="11">
        <f>VLOOKUP($A1491,'Medical Examinations'!$A:$J,COLUMN('Medical Examinations'!C1490),FALSE)</f>
        <v>4.88</v>
      </c>
      <c r="E1491" s="11" t="str">
        <f>VLOOKUP($A1491,'Medical Examinations'!$A:$J,COLUMN('Medical Examinations'!D1490),FALSE)</f>
        <v>Yes</v>
      </c>
      <c r="F1491" s="11" t="str">
        <f>VLOOKUP($A1491,'Medical Examinations'!$A:$J,COLUMN('Medical Examinations'!E1490),FALSE)</f>
        <v>No</v>
      </c>
      <c r="G1491" s="11" t="str">
        <f>VLOOKUP($A1491,'Medical Examinations'!$A:$J,COLUMN('Medical Examinations'!F1490),FALSE)</f>
        <v>Yes</v>
      </c>
      <c r="H1491" s="11">
        <f>VLOOKUP($A1491,'Medical Examinations'!$A:$J,COLUMN('Medical Examinations'!G1490),FALSE)</f>
        <v>1</v>
      </c>
      <c r="I1491" s="11" t="str">
        <f>VLOOKUP($A1491,'Medical Examinations'!$A:$J,COLUMN('Medical Examinations'!H1490),FALSE)</f>
        <v>No</v>
      </c>
      <c r="J1491" s="11" t="str">
        <f>VLOOKUP($A1491,'Medical Examinations'!$A:$J,COLUMN('Medical Examinations'!I1490),FALSE)</f>
        <v>Healthy Weight</v>
      </c>
      <c r="K1491" s="11" t="str">
        <f>VLOOKUP($A1491,'Medical Examinations'!$A:$J,COLUMN('Medical Examinations'!J1490),FALSE)</f>
        <v>Normal</v>
      </c>
      <c r="L1491" s="27">
        <f>VLOOKUP($A1491,'Hospitalisation Details'!$A:$K,COLUMN('Hospitalisation Details'!J1490),FALSE)</f>
        <v>25390</v>
      </c>
      <c r="M1491" s="28">
        <f>VLOOKUP($A1491,'Hospitalisation Details'!$A:$K,COLUMN('Hospitalisation Details'!F1490),FALSE)</f>
        <v>7003.1</v>
      </c>
      <c r="N1491" s="28" t="str">
        <f>VLOOKUP($A1491,'Hospitalisation Details'!$A:$K,COLUMN('Hospitalisation Details'!G1490),FALSE)</f>
        <v>Tier - 2</v>
      </c>
      <c r="O1491" s="28" t="str">
        <f>VLOOKUP($A1491,'Hospitalisation Details'!$A:$K,COLUMN('Hospitalisation Details'!H1490),FALSE)</f>
        <v>Tier - 3</v>
      </c>
      <c r="P1491" s="28" t="str">
        <f>VLOOKUP($A1491,'Hospitalisation Details'!$A:$K,COLUMN('Hospitalisation Details'!I1490),FALSE)</f>
        <v>R1013</v>
      </c>
      <c r="Q1491" s="29">
        <f>VLOOKUP($A1491,'Hospitalisation Details'!$A:$K,COLUMN('Hospitalisation Details'!K1490),FALSE)</f>
        <v>53</v>
      </c>
    </row>
    <row r="1492" spans="1:17" ht="15.75" customHeight="1" x14ac:dyDescent="0.35">
      <c r="A1492" s="26" t="s">
        <v>1530</v>
      </c>
      <c r="B1492" s="11" t="str">
        <f>VLOOKUP(A1492,'Customer Names'!A:E,COLUMN('Customer Names'!D1491),FALSE)</f>
        <v>Ms. Leslie</v>
      </c>
      <c r="C1492" s="11">
        <f>VLOOKUP($A1492,'Medical Examinations'!$A:$J,COLUMN('Medical Examinations'!B1491),FALSE)</f>
        <v>24.36</v>
      </c>
      <c r="D1492" s="11">
        <f>VLOOKUP($A1492,'Medical Examinations'!$A:$J,COLUMN('Medical Examinations'!C1491),FALSE)</f>
        <v>5.57</v>
      </c>
      <c r="E1492" s="11" t="str">
        <f>VLOOKUP($A1492,'Medical Examinations'!$A:$J,COLUMN('Medical Examinations'!D1491),FALSE)</f>
        <v>No</v>
      </c>
      <c r="F1492" s="11" t="str">
        <f>VLOOKUP($A1492,'Medical Examinations'!$A:$J,COLUMN('Medical Examinations'!E1491),FALSE)</f>
        <v>No</v>
      </c>
      <c r="G1492" s="11" t="str">
        <f>VLOOKUP($A1492,'Medical Examinations'!$A:$J,COLUMN('Medical Examinations'!F1491),FALSE)</f>
        <v>No</v>
      </c>
      <c r="H1492" s="11">
        <f>VLOOKUP($A1492,'Medical Examinations'!$A:$J,COLUMN('Medical Examinations'!G1491),FALSE)</f>
        <v>0</v>
      </c>
      <c r="I1492" s="11" t="str">
        <f>VLOOKUP($A1492,'Medical Examinations'!$A:$J,COLUMN('Medical Examinations'!H1491),FALSE)</f>
        <v>No</v>
      </c>
      <c r="J1492" s="11" t="str">
        <f>VLOOKUP($A1492,'Medical Examinations'!$A:$J,COLUMN('Medical Examinations'!I1491),FALSE)</f>
        <v>Healthy Weight</v>
      </c>
      <c r="K1492" s="11" t="str">
        <f>VLOOKUP($A1492,'Medical Examinations'!$A:$J,COLUMN('Medical Examinations'!J1491),FALSE)</f>
        <v>Normal</v>
      </c>
      <c r="L1492" s="27">
        <f>VLOOKUP($A1492,'Hospitalisation Details'!$A:$K,COLUMN('Hospitalisation Details'!J1491),FALSE)</f>
        <v>30195</v>
      </c>
      <c r="M1492" s="28">
        <f>VLOOKUP($A1492,'Hospitalisation Details'!$A:$K,COLUMN('Hospitalisation Details'!F1491),FALSE)</f>
        <v>6989.95</v>
      </c>
      <c r="N1492" s="28" t="str">
        <f>VLOOKUP($A1492,'Hospitalisation Details'!$A:$K,COLUMN('Hospitalisation Details'!G1491),FALSE)</f>
        <v>Tier - 2</v>
      </c>
      <c r="O1492" s="28" t="str">
        <f>VLOOKUP($A1492,'Hospitalisation Details'!$A:$K,COLUMN('Hospitalisation Details'!H1491),FALSE)</f>
        <v>Tier - 1</v>
      </c>
      <c r="P1492" s="28" t="str">
        <f>VLOOKUP($A1492,'Hospitalisation Details'!$A:$K,COLUMN('Hospitalisation Details'!I1491),FALSE)</f>
        <v>R1013</v>
      </c>
      <c r="Q1492" s="29">
        <f>VLOOKUP($A1492,'Hospitalisation Details'!$A:$K,COLUMN('Hospitalisation Details'!K1491),FALSE)</f>
        <v>40</v>
      </c>
    </row>
    <row r="1493" spans="1:17" ht="15.75" customHeight="1" x14ac:dyDescent="0.35">
      <c r="A1493" s="26" t="s">
        <v>1531</v>
      </c>
      <c r="B1493" s="11" t="str">
        <f>VLOOKUP(A1493,'Customer Names'!A:E,COLUMN('Customer Names'!D1492),FALSE)</f>
        <v>Mr. Mauricio</v>
      </c>
      <c r="C1493" s="11">
        <f>VLOOKUP($A1493,'Medical Examinations'!$A:$J,COLUMN('Medical Examinations'!B1492),FALSE)</f>
        <v>32.299999999999997</v>
      </c>
      <c r="D1493" s="11">
        <f>VLOOKUP($A1493,'Medical Examinations'!$A:$J,COLUMN('Medical Examinations'!C1492),FALSE)</f>
        <v>5.31</v>
      </c>
      <c r="E1493" s="11" t="str">
        <f>VLOOKUP($A1493,'Medical Examinations'!$A:$J,COLUMN('Medical Examinations'!D1492),FALSE)</f>
        <v>No</v>
      </c>
      <c r="F1493" s="11" t="str">
        <f>VLOOKUP($A1493,'Medical Examinations'!$A:$J,COLUMN('Medical Examinations'!E1492),FALSE)</f>
        <v>No</v>
      </c>
      <c r="G1493" s="11" t="str">
        <f>VLOOKUP($A1493,'Medical Examinations'!$A:$J,COLUMN('Medical Examinations'!F1492),FALSE)</f>
        <v>No</v>
      </c>
      <c r="H1493" s="11">
        <f>VLOOKUP($A1493,'Medical Examinations'!$A:$J,COLUMN('Medical Examinations'!G1492),FALSE)</f>
        <v>0</v>
      </c>
      <c r="I1493" s="11" t="str">
        <f>VLOOKUP($A1493,'Medical Examinations'!$A:$J,COLUMN('Medical Examinations'!H1492),FALSE)</f>
        <v>No</v>
      </c>
      <c r="J1493" s="11" t="str">
        <f>VLOOKUP($A1493,'Medical Examinations'!$A:$J,COLUMN('Medical Examinations'!I1492),FALSE)</f>
        <v>Obesity</v>
      </c>
      <c r="K1493" s="11" t="str">
        <f>VLOOKUP($A1493,'Medical Examinations'!$A:$J,COLUMN('Medical Examinations'!J1492),FALSE)</f>
        <v>Normal</v>
      </c>
      <c r="L1493" s="27">
        <f>VLOOKUP($A1493,'Hospitalisation Details'!$A:$K,COLUMN('Hospitalisation Details'!J1492),FALSE)</f>
        <v>30242</v>
      </c>
      <c r="M1493" s="28">
        <f>VLOOKUP($A1493,'Hospitalisation Details'!$A:$K,COLUMN('Hospitalisation Details'!F1492),FALSE)</f>
        <v>6986.7</v>
      </c>
      <c r="N1493" s="28" t="str">
        <f>VLOOKUP($A1493,'Hospitalisation Details'!$A:$K,COLUMN('Hospitalisation Details'!G1492),FALSE)</f>
        <v>Tier - 3</v>
      </c>
      <c r="O1493" s="28" t="str">
        <f>VLOOKUP($A1493,'Hospitalisation Details'!$A:$K,COLUMN('Hospitalisation Details'!H1492),FALSE)</f>
        <v>Tier - 1</v>
      </c>
      <c r="P1493" s="28" t="str">
        <f>VLOOKUP($A1493,'Hospitalisation Details'!$A:$K,COLUMN('Hospitalisation Details'!I1492),FALSE)</f>
        <v>R1012</v>
      </c>
      <c r="Q1493" s="29">
        <f>VLOOKUP($A1493,'Hospitalisation Details'!$A:$K,COLUMN('Hospitalisation Details'!K1492),FALSE)</f>
        <v>40</v>
      </c>
    </row>
    <row r="1494" spans="1:17" ht="15.75" customHeight="1" x14ac:dyDescent="0.35">
      <c r="A1494" s="26" t="s">
        <v>1532</v>
      </c>
      <c r="B1494" s="11" t="str">
        <f>VLOOKUP(A1494,'Customer Names'!A:E,COLUMN('Customer Names'!D1493),FALSE)</f>
        <v>Mr. Kieran</v>
      </c>
      <c r="C1494" s="11">
        <f>VLOOKUP($A1494,'Medical Examinations'!$A:$J,COLUMN('Medical Examinations'!B1493),FALSE)</f>
        <v>22.704999999999998</v>
      </c>
      <c r="D1494" s="11">
        <f>VLOOKUP($A1494,'Medical Examinations'!$A:$J,COLUMN('Medical Examinations'!C1493),FALSE)</f>
        <v>4.57</v>
      </c>
      <c r="E1494" s="11" t="str">
        <f>VLOOKUP($A1494,'Medical Examinations'!$A:$J,COLUMN('Medical Examinations'!D1493),FALSE)</f>
        <v>Yes</v>
      </c>
      <c r="F1494" s="11" t="str">
        <f>VLOOKUP($A1494,'Medical Examinations'!$A:$J,COLUMN('Medical Examinations'!E1493),FALSE)</f>
        <v>No</v>
      </c>
      <c r="G1494" s="11" t="str">
        <f>VLOOKUP($A1494,'Medical Examinations'!$A:$J,COLUMN('Medical Examinations'!F1493),FALSE)</f>
        <v>No</v>
      </c>
      <c r="H1494" s="11">
        <f>VLOOKUP($A1494,'Medical Examinations'!$A:$J,COLUMN('Medical Examinations'!G1493),FALSE)</f>
        <v>0</v>
      </c>
      <c r="I1494" s="11" t="str">
        <f>VLOOKUP($A1494,'Medical Examinations'!$A:$J,COLUMN('Medical Examinations'!H1493),FALSE)</f>
        <v>No</v>
      </c>
      <c r="J1494" s="11" t="str">
        <f>VLOOKUP($A1494,'Medical Examinations'!$A:$J,COLUMN('Medical Examinations'!I1493),FALSE)</f>
        <v>Healthy Weight</v>
      </c>
      <c r="K1494" s="11" t="str">
        <f>VLOOKUP($A1494,'Medical Examinations'!$A:$J,COLUMN('Medical Examinations'!J1493),FALSE)</f>
        <v>Normal</v>
      </c>
      <c r="L1494" s="27">
        <f>VLOOKUP($A1494,'Hospitalisation Details'!$A:$K,COLUMN('Hospitalisation Details'!J1493),FALSE)</f>
        <v>31391</v>
      </c>
      <c r="M1494" s="28">
        <f>VLOOKUP($A1494,'Hospitalisation Details'!$A:$K,COLUMN('Hospitalisation Details'!F1493),FALSE)</f>
        <v>6985.51</v>
      </c>
      <c r="N1494" s="28" t="str">
        <f>VLOOKUP($A1494,'Hospitalisation Details'!$A:$K,COLUMN('Hospitalisation Details'!G1493),FALSE)</f>
        <v>Tier - 2</v>
      </c>
      <c r="O1494" s="28" t="str">
        <f>VLOOKUP($A1494,'Hospitalisation Details'!$A:$K,COLUMN('Hospitalisation Details'!H1493),FALSE)</f>
        <v>Tier - 2</v>
      </c>
      <c r="P1494" s="28" t="str">
        <f>VLOOKUP($A1494,'Hospitalisation Details'!$A:$K,COLUMN('Hospitalisation Details'!I1493),FALSE)</f>
        <v>R1019</v>
      </c>
      <c r="Q1494" s="29">
        <f>VLOOKUP($A1494,'Hospitalisation Details'!$A:$K,COLUMN('Hospitalisation Details'!K1493),FALSE)</f>
        <v>37</v>
      </c>
    </row>
    <row r="1495" spans="1:17" ht="15.75" customHeight="1" x14ac:dyDescent="0.35">
      <c r="A1495" s="26" t="s">
        <v>1533</v>
      </c>
      <c r="B1495" s="11" t="str">
        <f>VLOOKUP(A1495,'Customer Names'!A:E,COLUMN('Customer Names'!D1494),FALSE)</f>
        <v>Ms. Elizabeth</v>
      </c>
      <c r="C1495" s="11">
        <f>VLOOKUP($A1495,'Medical Examinations'!$A:$J,COLUMN('Medical Examinations'!B1494),FALSE)</f>
        <v>21.79</v>
      </c>
      <c r="D1495" s="11">
        <f>VLOOKUP($A1495,'Medical Examinations'!$A:$J,COLUMN('Medical Examinations'!C1494),FALSE)</f>
        <v>8.6999999999999993</v>
      </c>
      <c r="E1495" s="11" t="str">
        <f>VLOOKUP($A1495,'Medical Examinations'!$A:$J,COLUMN('Medical Examinations'!D1494),FALSE)</f>
        <v>Yes</v>
      </c>
      <c r="F1495" s="11" t="str">
        <f>VLOOKUP($A1495,'Medical Examinations'!$A:$J,COLUMN('Medical Examinations'!E1494),FALSE)</f>
        <v>No</v>
      </c>
      <c r="G1495" s="11" t="str">
        <f>VLOOKUP($A1495,'Medical Examinations'!$A:$J,COLUMN('Medical Examinations'!F1494),FALSE)</f>
        <v>No</v>
      </c>
      <c r="H1495" s="11">
        <f>VLOOKUP($A1495,'Medical Examinations'!$A:$J,COLUMN('Medical Examinations'!G1494),FALSE)</f>
        <v>1</v>
      </c>
      <c r="I1495" s="11" t="str">
        <f>VLOOKUP($A1495,'Medical Examinations'!$A:$J,COLUMN('Medical Examinations'!H1494),FALSE)</f>
        <v>No</v>
      </c>
      <c r="J1495" s="11" t="str">
        <f>VLOOKUP($A1495,'Medical Examinations'!$A:$J,COLUMN('Medical Examinations'!I1494),FALSE)</f>
        <v>Healthy Weight</v>
      </c>
      <c r="K1495" s="11" t="str">
        <f>VLOOKUP($A1495,'Medical Examinations'!$A:$J,COLUMN('Medical Examinations'!J1494),FALSE)</f>
        <v>Diabetes</v>
      </c>
      <c r="L1495" s="27">
        <f>VLOOKUP($A1495,'Hospitalisation Details'!$A:$K,COLUMN('Hospitalisation Details'!J1494),FALSE)</f>
        <v>27548</v>
      </c>
      <c r="M1495" s="28">
        <f>VLOOKUP($A1495,'Hospitalisation Details'!$A:$K,COLUMN('Hospitalisation Details'!F1494),FALSE)</f>
        <v>6965.21</v>
      </c>
      <c r="N1495" s="28" t="str">
        <f>VLOOKUP($A1495,'Hospitalisation Details'!$A:$K,COLUMN('Hospitalisation Details'!G1494),FALSE)</f>
        <v>Tier - 2</v>
      </c>
      <c r="O1495" s="28" t="str">
        <f>VLOOKUP($A1495,'Hospitalisation Details'!$A:$K,COLUMN('Hospitalisation Details'!H1494),FALSE)</f>
        <v>Tier - 3</v>
      </c>
      <c r="P1495" s="28" t="str">
        <f>VLOOKUP($A1495,'Hospitalisation Details'!$A:$K,COLUMN('Hospitalisation Details'!I1494),FALSE)</f>
        <v>R1013</v>
      </c>
      <c r="Q1495" s="29">
        <f>VLOOKUP($A1495,'Hospitalisation Details'!$A:$K,COLUMN('Hospitalisation Details'!K1494),FALSE)</f>
        <v>48</v>
      </c>
    </row>
    <row r="1496" spans="1:17" ht="15.75" customHeight="1" x14ac:dyDescent="0.35">
      <c r="A1496" s="26" t="s">
        <v>1534</v>
      </c>
      <c r="B1496" s="11" t="str">
        <f>VLOOKUP(A1496,'Customer Names'!A:E,COLUMN('Customer Names'!D1495),FALSE)</f>
        <v>Mr. Zeke</v>
      </c>
      <c r="C1496" s="11">
        <f>VLOOKUP($A1496,'Medical Examinations'!$A:$J,COLUMN('Medical Examinations'!B1495),FALSE)</f>
        <v>24.52</v>
      </c>
      <c r="D1496" s="11">
        <f>VLOOKUP($A1496,'Medical Examinations'!$A:$J,COLUMN('Medical Examinations'!C1495),FALSE)</f>
        <v>4.76</v>
      </c>
      <c r="E1496" s="11" t="str">
        <f>VLOOKUP($A1496,'Medical Examinations'!$A:$J,COLUMN('Medical Examinations'!D1495),FALSE)</f>
        <v>No</v>
      </c>
      <c r="F1496" s="11" t="str">
        <f>VLOOKUP($A1496,'Medical Examinations'!$A:$J,COLUMN('Medical Examinations'!E1495),FALSE)</f>
        <v>No</v>
      </c>
      <c r="G1496" s="11" t="str">
        <f>VLOOKUP($A1496,'Medical Examinations'!$A:$J,COLUMN('Medical Examinations'!F1495),FALSE)</f>
        <v>No</v>
      </c>
      <c r="H1496" s="11">
        <f>VLOOKUP($A1496,'Medical Examinations'!$A:$J,COLUMN('Medical Examinations'!G1495),FALSE)</f>
        <v>0</v>
      </c>
      <c r="I1496" s="11" t="str">
        <f>VLOOKUP($A1496,'Medical Examinations'!$A:$J,COLUMN('Medical Examinations'!H1495),FALSE)</f>
        <v>No</v>
      </c>
      <c r="J1496" s="11" t="str">
        <f>VLOOKUP($A1496,'Medical Examinations'!$A:$J,COLUMN('Medical Examinations'!I1495),FALSE)</f>
        <v>Healthy Weight</v>
      </c>
      <c r="K1496" s="11" t="str">
        <f>VLOOKUP($A1496,'Medical Examinations'!$A:$J,COLUMN('Medical Examinations'!J1495),FALSE)</f>
        <v>Normal</v>
      </c>
      <c r="L1496" s="27">
        <f>VLOOKUP($A1496,'Hospitalisation Details'!$A:$K,COLUMN('Hospitalisation Details'!J1495),FALSE)</f>
        <v>29451</v>
      </c>
      <c r="M1496" s="28">
        <f>VLOOKUP($A1496,'Hospitalisation Details'!$A:$K,COLUMN('Hospitalisation Details'!F1495),FALSE)</f>
        <v>6951.12</v>
      </c>
      <c r="N1496" s="28" t="str">
        <f>VLOOKUP($A1496,'Hospitalisation Details'!$A:$K,COLUMN('Hospitalisation Details'!G1495),FALSE)</f>
        <v>Tier - 2</v>
      </c>
      <c r="O1496" s="28" t="str">
        <f>VLOOKUP($A1496,'Hospitalisation Details'!$A:$K,COLUMN('Hospitalisation Details'!H1495),FALSE)</f>
        <v>Tier - 2</v>
      </c>
      <c r="P1496" s="28" t="str">
        <f>VLOOKUP($A1496,'Hospitalisation Details'!$A:$K,COLUMN('Hospitalisation Details'!I1495),FALSE)</f>
        <v>R1013</v>
      </c>
      <c r="Q1496" s="29">
        <f>VLOOKUP($A1496,'Hospitalisation Details'!$A:$K,COLUMN('Hospitalisation Details'!K1495),FALSE)</f>
        <v>42</v>
      </c>
    </row>
    <row r="1497" spans="1:17" ht="15.75" customHeight="1" x14ac:dyDescent="0.35">
      <c r="A1497" s="26" t="s">
        <v>1535</v>
      </c>
      <c r="B1497" s="11" t="str">
        <f>VLOOKUP(A1497,'Customer Names'!A:E,COLUMN('Customer Names'!D1496),FALSE)</f>
        <v>Mr. Chip</v>
      </c>
      <c r="C1497" s="11">
        <f>VLOOKUP($A1497,'Medical Examinations'!$A:$J,COLUMN('Medical Examinations'!B1496),FALSE)</f>
        <v>39.520000000000003</v>
      </c>
      <c r="D1497" s="11">
        <f>VLOOKUP($A1497,'Medical Examinations'!$A:$J,COLUMN('Medical Examinations'!C1496),FALSE)</f>
        <v>11.81</v>
      </c>
      <c r="E1497" s="11" t="str">
        <f>VLOOKUP($A1497,'Medical Examinations'!$A:$J,COLUMN('Medical Examinations'!D1496),FALSE)</f>
        <v>No</v>
      </c>
      <c r="F1497" s="11" t="str">
        <f>VLOOKUP($A1497,'Medical Examinations'!$A:$J,COLUMN('Medical Examinations'!E1496),FALSE)</f>
        <v>No</v>
      </c>
      <c r="G1497" s="11" t="str">
        <f>VLOOKUP($A1497,'Medical Examinations'!$A:$J,COLUMN('Medical Examinations'!F1496),FALSE)</f>
        <v>No</v>
      </c>
      <c r="H1497" s="11">
        <f>VLOOKUP($A1497,'Medical Examinations'!$A:$J,COLUMN('Medical Examinations'!G1496),FALSE)</f>
        <v>0</v>
      </c>
      <c r="I1497" s="11" t="str">
        <f>VLOOKUP($A1497,'Medical Examinations'!$A:$J,COLUMN('Medical Examinations'!H1496),FALSE)</f>
        <v>No</v>
      </c>
      <c r="J1497" s="11" t="str">
        <f>VLOOKUP($A1497,'Medical Examinations'!$A:$J,COLUMN('Medical Examinations'!I1496),FALSE)</f>
        <v>Obesity</v>
      </c>
      <c r="K1497" s="11" t="str">
        <f>VLOOKUP($A1497,'Medical Examinations'!$A:$J,COLUMN('Medical Examinations'!J1496),FALSE)</f>
        <v>Diabetes</v>
      </c>
      <c r="L1497" s="27">
        <f>VLOOKUP($A1497,'Hospitalisation Details'!$A:$K,COLUMN('Hospitalisation Details'!J1496),FALSE)</f>
        <v>28839</v>
      </c>
      <c r="M1497" s="28">
        <f>VLOOKUP($A1497,'Hospitalisation Details'!$A:$K,COLUMN('Hospitalisation Details'!F1496),FALSE)</f>
        <v>6948.7</v>
      </c>
      <c r="N1497" s="28" t="str">
        <f>VLOOKUP($A1497,'Hospitalisation Details'!$A:$K,COLUMN('Hospitalisation Details'!G1496),FALSE)</f>
        <v>Tier - 1</v>
      </c>
      <c r="O1497" s="28" t="str">
        <f>VLOOKUP($A1497,'Hospitalisation Details'!$A:$K,COLUMN('Hospitalisation Details'!H1496),FALSE)</f>
        <v>Tier - 2</v>
      </c>
      <c r="P1497" s="28" t="str">
        <f>VLOOKUP($A1497,'Hospitalisation Details'!$A:$K,COLUMN('Hospitalisation Details'!I1496),FALSE)</f>
        <v>R1012</v>
      </c>
      <c r="Q1497" s="29">
        <f>VLOOKUP($A1497,'Hospitalisation Details'!$A:$K,COLUMN('Hospitalisation Details'!K1496),FALSE)</f>
        <v>44</v>
      </c>
    </row>
    <row r="1498" spans="1:17" ht="15.75" customHeight="1" x14ac:dyDescent="0.35">
      <c r="A1498" s="26" t="s">
        <v>1536</v>
      </c>
      <c r="B1498" s="11" t="str">
        <f>VLOOKUP(A1498,'Customer Names'!A:E,COLUMN('Customer Names'!D1497),FALSE)</f>
        <v>Mr. Miguel</v>
      </c>
      <c r="C1498" s="11">
        <f>VLOOKUP($A1498,'Medical Examinations'!$A:$J,COLUMN('Medical Examinations'!B1497),FALSE)</f>
        <v>24.49</v>
      </c>
      <c r="D1498" s="11">
        <f>VLOOKUP($A1498,'Medical Examinations'!$A:$J,COLUMN('Medical Examinations'!C1497),FALSE)</f>
        <v>4.67</v>
      </c>
      <c r="E1498" s="11" t="str">
        <f>VLOOKUP($A1498,'Medical Examinations'!$A:$J,COLUMN('Medical Examinations'!D1497),FALSE)</f>
        <v>No</v>
      </c>
      <c r="F1498" s="11" t="str">
        <f>VLOOKUP($A1498,'Medical Examinations'!$A:$J,COLUMN('Medical Examinations'!E1497),FALSE)</f>
        <v>No</v>
      </c>
      <c r="G1498" s="11" t="str">
        <f>VLOOKUP($A1498,'Medical Examinations'!$A:$J,COLUMN('Medical Examinations'!F1497),FALSE)</f>
        <v>No</v>
      </c>
      <c r="H1498" s="11">
        <f>VLOOKUP($A1498,'Medical Examinations'!$A:$J,COLUMN('Medical Examinations'!G1497),FALSE)</f>
        <v>0</v>
      </c>
      <c r="I1498" s="11" t="str">
        <f>VLOOKUP($A1498,'Medical Examinations'!$A:$J,COLUMN('Medical Examinations'!H1497),FALSE)</f>
        <v>No</v>
      </c>
      <c r="J1498" s="11" t="str">
        <f>VLOOKUP($A1498,'Medical Examinations'!$A:$J,COLUMN('Medical Examinations'!I1497),FALSE)</f>
        <v>Healthy Weight</v>
      </c>
      <c r="K1498" s="11" t="str">
        <f>VLOOKUP($A1498,'Medical Examinations'!$A:$J,COLUMN('Medical Examinations'!J1497),FALSE)</f>
        <v>Normal</v>
      </c>
      <c r="L1498" s="27">
        <f>VLOOKUP($A1498,'Hospitalisation Details'!$A:$K,COLUMN('Hospitalisation Details'!J1497),FALSE)</f>
        <v>29499</v>
      </c>
      <c r="M1498" s="28">
        <f>VLOOKUP($A1498,'Hospitalisation Details'!$A:$K,COLUMN('Hospitalisation Details'!F1497),FALSE)</f>
        <v>6940.94</v>
      </c>
      <c r="N1498" s="28" t="str">
        <f>VLOOKUP($A1498,'Hospitalisation Details'!$A:$K,COLUMN('Hospitalisation Details'!G1497),FALSE)</f>
        <v>Tier - 2</v>
      </c>
      <c r="O1498" s="28" t="str">
        <f>VLOOKUP($A1498,'Hospitalisation Details'!$A:$K,COLUMN('Hospitalisation Details'!H1497),FALSE)</f>
        <v>Tier - 3</v>
      </c>
      <c r="P1498" s="28" t="str">
        <f>VLOOKUP($A1498,'Hospitalisation Details'!$A:$K,COLUMN('Hospitalisation Details'!I1497),FALSE)</f>
        <v>R1013</v>
      </c>
      <c r="Q1498" s="29">
        <f>VLOOKUP($A1498,'Hospitalisation Details'!$A:$K,COLUMN('Hospitalisation Details'!K1497),FALSE)</f>
        <v>42</v>
      </c>
    </row>
    <row r="1499" spans="1:17" ht="15.75" customHeight="1" x14ac:dyDescent="0.35">
      <c r="A1499" s="26" t="s">
        <v>1537</v>
      </c>
      <c r="B1499" s="11" t="str">
        <f>VLOOKUP(A1499,'Customer Names'!A:E,COLUMN('Customer Names'!D1498),FALSE)</f>
        <v>Mr. Brian</v>
      </c>
      <c r="C1499" s="11">
        <f>VLOOKUP($A1499,'Medical Examinations'!$A:$J,COLUMN('Medical Examinations'!B1498),FALSE)</f>
        <v>26.315000000000001</v>
      </c>
      <c r="D1499" s="11">
        <f>VLOOKUP($A1499,'Medical Examinations'!$A:$J,COLUMN('Medical Examinations'!C1498),FALSE)</f>
        <v>6.02</v>
      </c>
      <c r="E1499" s="11" t="str">
        <f>VLOOKUP($A1499,'Medical Examinations'!$A:$J,COLUMN('Medical Examinations'!D1498),FALSE)</f>
        <v>No</v>
      </c>
      <c r="F1499" s="11" t="str">
        <f>VLOOKUP($A1499,'Medical Examinations'!$A:$J,COLUMN('Medical Examinations'!E1498),FALSE)</f>
        <v>No</v>
      </c>
      <c r="G1499" s="11" t="str">
        <f>VLOOKUP($A1499,'Medical Examinations'!$A:$J,COLUMN('Medical Examinations'!F1498),FALSE)</f>
        <v>No</v>
      </c>
      <c r="H1499" s="11">
        <f>VLOOKUP($A1499,'Medical Examinations'!$A:$J,COLUMN('Medical Examinations'!G1498),FALSE)</f>
        <v>0</v>
      </c>
      <c r="I1499" s="11" t="str">
        <f>VLOOKUP($A1499,'Medical Examinations'!$A:$J,COLUMN('Medical Examinations'!H1498),FALSE)</f>
        <v>No</v>
      </c>
      <c r="J1499" s="11" t="str">
        <f>VLOOKUP($A1499,'Medical Examinations'!$A:$J,COLUMN('Medical Examinations'!I1498),FALSE)</f>
        <v>Overweight</v>
      </c>
      <c r="K1499" s="11" t="str">
        <f>VLOOKUP($A1499,'Medical Examinations'!$A:$J,COLUMN('Medical Examinations'!J1498),FALSE)</f>
        <v>Prediabetes</v>
      </c>
      <c r="L1499" s="27">
        <f>VLOOKUP($A1499,'Hospitalisation Details'!$A:$K,COLUMN('Hospitalisation Details'!J1498),FALSE)</f>
        <v>29463</v>
      </c>
      <c r="M1499" s="28">
        <f>VLOOKUP($A1499,'Hospitalisation Details'!$A:$K,COLUMN('Hospitalisation Details'!F1498),FALSE)</f>
        <v>6940.91</v>
      </c>
      <c r="N1499" s="28" t="str">
        <f>VLOOKUP($A1499,'Hospitalisation Details'!$A:$K,COLUMN('Hospitalisation Details'!G1498),FALSE)</f>
        <v>Tier - 2</v>
      </c>
      <c r="O1499" s="28" t="str">
        <f>VLOOKUP($A1499,'Hospitalisation Details'!$A:$K,COLUMN('Hospitalisation Details'!H1498),FALSE)</f>
        <v>Tier - 2</v>
      </c>
      <c r="P1499" s="28" t="str">
        <f>VLOOKUP($A1499,'Hospitalisation Details'!$A:$K,COLUMN('Hospitalisation Details'!I1498),FALSE)</f>
        <v>R1012</v>
      </c>
      <c r="Q1499" s="29">
        <f>VLOOKUP($A1499,'Hospitalisation Details'!$A:$K,COLUMN('Hospitalisation Details'!K1498),FALSE)</f>
        <v>42</v>
      </c>
    </row>
    <row r="1500" spans="1:17" ht="15.75" customHeight="1" x14ac:dyDescent="0.35">
      <c r="A1500" s="26" t="s">
        <v>1538</v>
      </c>
      <c r="B1500" s="11" t="str">
        <f>VLOOKUP(A1500,'Customer Names'!A:E,COLUMN('Customer Names'!D1499),FALSE)</f>
        <v>Ms. Meghan</v>
      </c>
      <c r="C1500" s="11">
        <f>VLOOKUP($A1500,'Medical Examinations'!$A:$J,COLUMN('Medical Examinations'!B1499),FALSE)</f>
        <v>22.58</v>
      </c>
      <c r="D1500" s="11">
        <f>VLOOKUP($A1500,'Medical Examinations'!$A:$J,COLUMN('Medical Examinations'!C1499),FALSE)</f>
        <v>7.46</v>
      </c>
      <c r="E1500" s="11" t="str">
        <f>VLOOKUP($A1500,'Medical Examinations'!$A:$J,COLUMN('Medical Examinations'!D1499),FALSE)</f>
        <v>No</v>
      </c>
      <c r="F1500" s="11" t="str">
        <f>VLOOKUP($A1500,'Medical Examinations'!$A:$J,COLUMN('Medical Examinations'!E1499),FALSE)</f>
        <v>No</v>
      </c>
      <c r="G1500" s="11" t="str">
        <f>VLOOKUP($A1500,'Medical Examinations'!$A:$J,COLUMN('Medical Examinations'!F1499),FALSE)</f>
        <v>No</v>
      </c>
      <c r="H1500" s="11">
        <f>VLOOKUP($A1500,'Medical Examinations'!$A:$J,COLUMN('Medical Examinations'!G1499),FALSE)</f>
        <v>0</v>
      </c>
      <c r="I1500" s="11" t="str">
        <f>VLOOKUP($A1500,'Medical Examinations'!$A:$J,COLUMN('Medical Examinations'!H1499),FALSE)</f>
        <v>No</v>
      </c>
      <c r="J1500" s="11" t="str">
        <f>VLOOKUP($A1500,'Medical Examinations'!$A:$J,COLUMN('Medical Examinations'!I1499),FALSE)</f>
        <v>Healthy Weight</v>
      </c>
      <c r="K1500" s="11" t="str">
        <f>VLOOKUP($A1500,'Medical Examinations'!$A:$J,COLUMN('Medical Examinations'!J1499),FALSE)</f>
        <v>Diabetes</v>
      </c>
      <c r="L1500" s="27">
        <f>VLOOKUP($A1500,'Hospitalisation Details'!$A:$K,COLUMN('Hospitalisation Details'!J1499),FALSE)</f>
        <v>28823</v>
      </c>
      <c r="M1500" s="28">
        <f>VLOOKUP($A1500,'Hospitalisation Details'!$A:$K,COLUMN('Hospitalisation Details'!F1499),FALSE)</f>
        <v>6938.11</v>
      </c>
      <c r="N1500" s="28" t="str">
        <f>VLOOKUP($A1500,'Hospitalisation Details'!$A:$K,COLUMN('Hospitalisation Details'!G1499),FALSE)</f>
        <v>Tier - 2</v>
      </c>
      <c r="O1500" s="28" t="str">
        <f>VLOOKUP($A1500,'Hospitalisation Details'!$A:$K,COLUMN('Hospitalisation Details'!H1499),FALSE)</f>
        <v>Tier - 2</v>
      </c>
      <c r="P1500" s="28" t="str">
        <f>VLOOKUP($A1500,'Hospitalisation Details'!$A:$K,COLUMN('Hospitalisation Details'!I1499),FALSE)</f>
        <v>R1013</v>
      </c>
      <c r="Q1500" s="29">
        <f>VLOOKUP($A1500,'Hospitalisation Details'!$A:$K,COLUMN('Hospitalisation Details'!K1499),FALSE)</f>
        <v>44</v>
      </c>
    </row>
    <row r="1501" spans="1:17" ht="15.75" customHeight="1" x14ac:dyDescent="0.35">
      <c r="A1501" s="26" t="s">
        <v>1539</v>
      </c>
      <c r="B1501" s="11" t="str">
        <f>VLOOKUP(A1501,'Customer Names'!A:E,COLUMN('Customer Names'!D1500),FALSE)</f>
        <v>Ms. Meredith</v>
      </c>
      <c r="C1501" s="11">
        <f>VLOOKUP($A1501,'Medical Examinations'!$A:$J,COLUMN('Medical Examinations'!B1500),FALSE)</f>
        <v>19.475000000000001</v>
      </c>
      <c r="D1501" s="11">
        <f>VLOOKUP($A1501,'Medical Examinations'!$A:$J,COLUMN('Medical Examinations'!C1500),FALSE)</f>
        <v>4.74</v>
      </c>
      <c r="E1501" s="11" t="str">
        <f>VLOOKUP($A1501,'Medical Examinations'!$A:$J,COLUMN('Medical Examinations'!D1500),FALSE)</f>
        <v>No</v>
      </c>
      <c r="F1501" s="11" t="str">
        <f>VLOOKUP($A1501,'Medical Examinations'!$A:$J,COLUMN('Medical Examinations'!E1500),FALSE)</f>
        <v>No</v>
      </c>
      <c r="G1501" s="11" t="str">
        <f>VLOOKUP($A1501,'Medical Examinations'!$A:$J,COLUMN('Medical Examinations'!F1500),FALSE)</f>
        <v>No</v>
      </c>
      <c r="H1501" s="11">
        <f>VLOOKUP($A1501,'Medical Examinations'!$A:$J,COLUMN('Medical Examinations'!G1500),FALSE)</f>
        <v>1</v>
      </c>
      <c r="I1501" s="11" t="str">
        <f>VLOOKUP($A1501,'Medical Examinations'!$A:$J,COLUMN('Medical Examinations'!H1500),FALSE)</f>
        <v>No</v>
      </c>
      <c r="J1501" s="11" t="str">
        <f>VLOOKUP($A1501,'Medical Examinations'!$A:$J,COLUMN('Medical Examinations'!I1500),FALSE)</f>
        <v>Healthy Weight</v>
      </c>
      <c r="K1501" s="11" t="str">
        <f>VLOOKUP($A1501,'Medical Examinations'!$A:$J,COLUMN('Medical Examinations'!J1500),FALSE)</f>
        <v>Normal</v>
      </c>
      <c r="L1501" s="27">
        <f>VLOOKUP($A1501,'Hospitalisation Details'!$A:$K,COLUMN('Hospitalisation Details'!J1500),FALSE)</f>
        <v>30930</v>
      </c>
      <c r="M1501" s="28">
        <f>VLOOKUP($A1501,'Hospitalisation Details'!$A:$K,COLUMN('Hospitalisation Details'!F1500),FALSE)</f>
        <v>6933.24</v>
      </c>
      <c r="N1501" s="28" t="str">
        <f>VLOOKUP($A1501,'Hospitalisation Details'!$A:$K,COLUMN('Hospitalisation Details'!G1500),FALSE)</f>
        <v>Tier - 2</v>
      </c>
      <c r="O1501" s="28" t="str">
        <f>VLOOKUP($A1501,'Hospitalisation Details'!$A:$K,COLUMN('Hospitalisation Details'!H1500),FALSE)</f>
        <v>Tier - 3</v>
      </c>
      <c r="P1501" s="28" t="str">
        <f>VLOOKUP($A1501,'Hospitalisation Details'!$A:$K,COLUMN('Hospitalisation Details'!I1500),FALSE)</f>
        <v>R1012</v>
      </c>
      <c r="Q1501" s="29">
        <f>VLOOKUP($A1501,'Hospitalisation Details'!$A:$K,COLUMN('Hospitalisation Details'!K1500),FALSE)</f>
        <v>38</v>
      </c>
    </row>
    <row r="1502" spans="1:17" ht="15.75" customHeight="1" x14ac:dyDescent="0.35">
      <c r="A1502" s="26" t="s">
        <v>1540</v>
      </c>
      <c r="B1502" s="11" t="str">
        <f>VLOOKUP(A1502,'Customer Names'!A:E,COLUMN('Customer Names'!D1501),FALSE)</f>
        <v>Mrs. Millicent</v>
      </c>
      <c r="C1502" s="11">
        <f>VLOOKUP($A1502,'Medical Examinations'!$A:$J,COLUMN('Medical Examinations'!B1501),FALSE)</f>
        <v>26.33</v>
      </c>
      <c r="D1502" s="11">
        <f>VLOOKUP($A1502,'Medical Examinations'!$A:$J,COLUMN('Medical Examinations'!C1501),FALSE)</f>
        <v>4.79</v>
      </c>
      <c r="E1502" s="11" t="str">
        <f>VLOOKUP($A1502,'Medical Examinations'!$A:$J,COLUMN('Medical Examinations'!D1501),FALSE)</f>
        <v>No</v>
      </c>
      <c r="F1502" s="11" t="str">
        <f>VLOOKUP($A1502,'Medical Examinations'!$A:$J,COLUMN('Medical Examinations'!E1501),FALSE)</f>
        <v>No</v>
      </c>
      <c r="G1502" s="11" t="str">
        <f>VLOOKUP($A1502,'Medical Examinations'!$A:$J,COLUMN('Medical Examinations'!F1501),FALSE)</f>
        <v>No</v>
      </c>
      <c r="H1502" s="11">
        <f>VLOOKUP($A1502,'Medical Examinations'!$A:$J,COLUMN('Medical Examinations'!G1501),FALSE)</f>
        <v>0</v>
      </c>
      <c r="I1502" s="11" t="str">
        <f>VLOOKUP($A1502,'Medical Examinations'!$A:$J,COLUMN('Medical Examinations'!H1501),FALSE)</f>
        <v>No</v>
      </c>
      <c r="J1502" s="11" t="str">
        <f>VLOOKUP($A1502,'Medical Examinations'!$A:$J,COLUMN('Medical Examinations'!I1501),FALSE)</f>
        <v>Overweight</v>
      </c>
      <c r="K1502" s="11" t="str">
        <f>VLOOKUP($A1502,'Medical Examinations'!$A:$J,COLUMN('Medical Examinations'!J1501),FALSE)</f>
        <v>Normal</v>
      </c>
      <c r="L1502" s="27">
        <f>VLOOKUP($A1502,'Hospitalisation Details'!$A:$K,COLUMN('Hospitalisation Details'!J1501),FALSE)</f>
        <v>32863</v>
      </c>
      <c r="M1502" s="28">
        <f>VLOOKUP($A1502,'Hospitalisation Details'!$A:$K,COLUMN('Hospitalisation Details'!F1501),FALSE)</f>
        <v>6895.19</v>
      </c>
      <c r="N1502" s="28" t="str">
        <f>VLOOKUP($A1502,'Hospitalisation Details'!$A:$K,COLUMN('Hospitalisation Details'!G1501),FALSE)</f>
        <v>Tier - 2</v>
      </c>
      <c r="O1502" s="28" t="str">
        <f>VLOOKUP($A1502,'Hospitalisation Details'!$A:$K,COLUMN('Hospitalisation Details'!H1501),FALSE)</f>
        <v>Tier - 3</v>
      </c>
      <c r="P1502" s="28" t="str">
        <f>VLOOKUP($A1502,'Hospitalisation Details'!$A:$K,COLUMN('Hospitalisation Details'!I1501),FALSE)</f>
        <v>R1024</v>
      </c>
      <c r="Q1502" s="29">
        <f>VLOOKUP($A1502,'Hospitalisation Details'!$A:$K,COLUMN('Hospitalisation Details'!K1501),FALSE)</f>
        <v>33</v>
      </c>
    </row>
    <row r="1503" spans="1:17" ht="15.75" customHeight="1" x14ac:dyDescent="0.35">
      <c r="A1503" s="26" t="s">
        <v>1541</v>
      </c>
      <c r="B1503" s="11" t="str">
        <f>VLOOKUP(A1503,'Customer Names'!A:E,COLUMN('Customer Names'!D1502),FALSE)</f>
        <v>Ms. Kathleen</v>
      </c>
      <c r="C1503" s="11">
        <f>VLOOKUP($A1503,'Medical Examinations'!$A:$J,COLUMN('Medical Examinations'!B1502),FALSE)</f>
        <v>17.29</v>
      </c>
      <c r="D1503" s="11">
        <f>VLOOKUP($A1503,'Medical Examinations'!$A:$J,COLUMN('Medical Examinations'!C1502),FALSE)</f>
        <v>5.35</v>
      </c>
      <c r="E1503" s="11" t="str">
        <f>VLOOKUP($A1503,'Medical Examinations'!$A:$J,COLUMN('Medical Examinations'!D1502),FALSE)</f>
        <v>Yes</v>
      </c>
      <c r="F1503" s="11" t="str">
        <f>VLOOKUP($A1503,'Medical Examinations'!$A:$J,COLUMN('Medical Examinations'!E1502),FALSE)</f>
        <v>No</v>
      </c>
      <c r="G1503" s="11" t="str">
        <f>VLOOKUP($A1503,'Medical Examinations'!$A:$J,COLUMN('Medical Examinations'!F1502),FALSE)</f>
        <v>No</v>
      </c>
      <c r="H1503" s="11">
        <f>VLOOKUP($A1503,'Medical Examinations'!$A:$J,COLUMN('Medical Examinations'!G1502),FALSE)</f>
        <v>0</v>
      </c>
      <c r="I1503" s="11" t="str">
        <f>VLOOKUP($A1503,'Medical Examinations'!$A:$J,COLUMN('Medical Examinations'!H1502),FALSE)</f>
        <v>No</v>
      </c>
      <c r="J1503" s="11" t="str">
        <f>VLOOKUP($A1503,'Medical Examinations'!$A:$J,COLUMN('Medical Examinations'!I1502),FALSE)</f>
        <v>Underweight</v>
      </c>
      <c r="K1503" s="11" t="str">
        <f>VLOOKUP($A1503,'Medical Examinations'!$A:$J,COLUMN('Medical Examinations'!J1502),FALSE)</f>
        <v>Normal</v>
      </c>
      <c r="L1503" s="27">
        <f>VLOOKUP($A1503,'Hospitalisation Details'!$A:$K,COLUMN('Hospitalisation Details'!J1502),FALSE)</f>
        <v>31300</v>
      </c>
      <c r="M1503" s="28">
        <f>VLOOKUP($A1503,'Hospitalisation Details'!$A:$K,COLUMN('Hospitalisation Details'!F1502),FALSE)</f>
        <v>6877.98</v>
      </c>
      <c r="N1503" s="28" t="str">
        <f>VLOOKUP($A1503,'Hospitalisation Details'!$A:$K,COLUMN('Hospitalisation Details'!G1502),FALSE)</f>
        <v>Tier - 2</v>
      </c>
      <c r="O1503" s="28" t="str">
        <f>VLOOKUP($A1503,'Hospitalisation Details'!$A:$K,COLUMN('Hospitalisation Details'!H1502),FALSE)</f>
        <v>Tier - 1</v>
      </c>
      <c r="P1503" s="28" t="str">
        <f>VLOOKUP($A1503,'Hospitalisation Details'!$A:$K,COLUMN('Hospitalisation Details'!I1502),FALSE)</f>
        <v>R1024</v>
      </c>
      <c r="Q1503" s="29">
        <f>VLOOKUP($A1503,'Hospitalisation Details'!$A:$K,COLUMN('Hospitalisation Details'!K1502),FALSE)</f>
        <v>37</v>
      </c>
    </row>
    <row r="1504" spans="1:17" ht="15.75" customHeight="1" x14ac:dyDescent="0.35">
      <c r="A1504" s="26" t="s">
        <v>1542</v>
      </c>
      <c r="B1504" s="11" t="str">
        <f>VLOOKUP(A1504,'Customer Names'!A:E,COLUMN('Customer Names'!D1503),FALSE)</f>
        <v>Ms. Kimberly</v>
      </c>
      <c r="C1504" s="11">
        <f>VLOOKUP($A1504,'Medical Examinations'!$A:$J,COLUMN('Medical Examinations'!B1503),FALSE)</f>
        <v>42.88</v>
      </c>
      <c r="D1504" s="11">
        <f>VLOOKUP($A1504,'Medical Examinations'!$A:$J,COLUMN('Medical Examinations'!C1503),FALSE)</f>
        <v>4.87</v>
      </c>
      <c r="E1504" s="11" t="str">
        <f>VLOOKUP($A1504,'Medical Examinations'!$A:$J,COLUMN('Medical Examinations'!D1503),FALSE)</f>
        <v>No</v>
      </c>
      <c r="F1504" s="11" t="str">
        <f>VLOOKUP($A1504,'Medical Examinations'!$A:$J,COLUMN('Medical Examinations'!E1503),FALSE)</f>
        <v>Yes</v>
      </c>
      <c r="G1504" s="11" t="str">
        <f>VLOOKUP($A1504,'Medical Examinations'!$A:$J,COLUMN('Medical Examinations'!F1503),FALSE)</f>
        <v>No</v>
      </c>
      <c r="H1504" s="11">
        <f>VLOOKUP($A1504,'Medical Examinations'!$A:$J,COLUMN('Medical Examinations'!G1503),FALSE)</f>
        <v>1</v>
      </c>
      <c r="I1504" s="11" t="str">
        <f>VLOOKUP($A1504,'Medical Examinations'!$A:$J,COLUMN('Medical Examinations'!H1503),FALSE)</f>
        <v>No</v>
      </c>
      <c r="J1504" s="11" t="str">
        <f>VLOOKUP($A1504,'Medical Examinations'!$A:$J,COLUMN('Medical Examinations'!I1503),FALSE)</f>
        <v>Obesity</v>
      </c>
      <c r="K1504" s="11" t="str">
        <f>VLOOKUP($A1504,'Medical Examinations'!$A:$J,COLUMN('Medical Examinations'!J1503),FALSE)</f>
        <v>Normal</v>
      </c>
      <c r="L1504" s="27">
        <f>VLOOKUP($A1504,'Hospitalisation Details'!$A:$K,COLUMN('Hospitalisation Details'!J1503),FALSE)</f>
        <v>38345</v>
      </c>
      <c r="M1504" s="28">
        <f>VLOOKUP($A1504,'Hospitalisation Details'!$A:$K,COLUMN('Hospitalisation Details'!F1503),FALSE)</f>
        <v>6876.53</v>
      </c>
      <c r="N1504" s="28" t="str">
        <f>VLOOKUP($A1504,'Hospitalisation Details'!$A:$K,COLUMN('Hospitalisation Details'!G1503),FALSE)</f>
        <v>Tier - 2</v>
      </c>
      <c r="O1504" s="28" t="str">
        <f>VLOOKUP($A1504,'Hospitalisation Details'!$A:$K,COLUMN('Hospitalisation Details'!H1503),FALSE)</f>
        <v>Tier - 1</v>
      </c>
      <c r="P1504" s="28" t="str">
        <f>VLOOKUP($A1504,'Hospitalisation Details'!$A:$K,COLUMN('Hospitalisation Details'!I1503),FALSE)</f>
        <v>R1012</v>
      </c>
      <c r="Q1504" s="29">
        <f>VLOOKUP($A1504,'Hospitalisation Details'!$A:$K,COLUMN('Hospitalisation Details'!K1503),FALSE)</f>
        <v>18</v>
      </c>
    </row>
    <row r="1505" spans="1:17" ht="15.75" customHeight="1" x14ac:dyDescent="0.35">
      <c r="A1505" s="26" t="s">
        <v>1543</v>
      </c>
      <c r="B1505" s="11" t="str">
        <f>VLOOKUP(A1505,'Customer Names'!A:E,COLUMN('Customer Names'!D1504),FALSE)</f>
        <v>Mr. Justin</v>
      </c>
      <c r="C1505" s="11">
        <f>VLOOKUP($A1505,'Medical Examinations'!$A:$J,COLUMN('Medical Examinations'!B1504),FALSE)</f>
        <v>32.200000000000003</v>
      </c>
      <c r="D1505" s="11">
        <f>VLOOKUP($A1505,'Medical Examinations'!$A:$J,COLUMN('Medical Examinations'!C1504),FALSE)</f>
        <v>10.09</v>
      </c>
      <c r="E1505" s="11" t="str">
        <f>VLOOKUP($A1505,'Medical Examinations'!$A:$J,COLUMN('Medical Examinations'!D1504),FALSE)</f>
        <v>Yes</v>
      </c>
      <c r="F1505" s="11" t="str">
        <f>VLOOKUP($A1505,'Medical Examinations'!$A:$J,COLUMN('Medical Examinations'!E1504),FALSE)</f>
        <v>No</v>
      </c>
      <c r="G1505" s="11" t="str">
        <f>VLOOKUP($A1505,'Medical Examinations'!$A:$J,COLUMN('Medical Examinations'!F1504),FALSE)</f>
        <v>No</v>
      </c>
      <c r="H1505" s="11">
        <f>VLOOKUP($A1505,'Medical Examinations'!$A:$J,COLUMN('Medical Examinations'!G1504),FALSE)</f>
        <v>0</v>
      </c>
      <c r="I1505" s="11" t="str">
        <f>VLOOKUP($A1505,'Medical Examinations'!$A:$J,COLUMN('Medical Examinations'!H1504),FALSE)</f>
        <v>No</v>
      </c>
      <c r="J1505" s="11" t="str">
        <f>VLOOKUP($A1505,'Medical Examinations'!$A:$J,COLUMN('Medical Examinations'!I1504),FALSE)</f>
        <v>Obesity</v>
      </c>
      <c r="K1505" s="11" t="str">
        <f>VLOOKUP($A1505,'Medical Examinations'!$A:$J,COLUMN('Medical Examinations'!J1504),FALSE)</f>
        <v>Diabetes</v>
      </c>
      <c r="L1505" s="27">
        <f>VLOOKUP($A1505,'Hospitalisation Details'!$A:$K,COLUMN('Hospitalisation Details'!J1504),FALSE)</f>
        <v>29760</v>
      </c>
      <c r="M1505" s="28">
        <f>VLOOKUP($A1505,'Hospitalisation Details'!$A:$K,COLUMN('Hospitalisation Details'!F1504),FALSE)</f>
        <v>6875.96</v>
      </c>
      <c r="N1505" s="28" t="str">
        <f>VLOOKUP($A1505,'Hospitalisation Details'!$A:$K,COLUMN('Hospitalisation Details'!G1504),FALSE)</f>
        <v>Tier - 2</v>
      </c>
      <c r="O1505" s="28" t="str">
        <f>VLOOKUP($A1505,'Hospitalisation Details'!$A:$K,COLUMN('Hospitalisation Details'!H1504),FALSE)</f>
        <v>Tier - 2</v>
      </c>
      <c r="P1505" s="28" t="str">
        <f>VLOOKUP($A1505,'Hospitalisation Details'!$A:$K,COLUMN('Hospitalisation Details'!I1504),FALSE)</f>
        <v>R1011</v>
      </c>
      <c r="Q1505" s="29">
        <f>VLOOKUP($A1505,'Hospitalisation Details'!$A:$K,COLUMN('Hospitalisation Details'!K1504),FALSE)</f>
        <v>41</v>
      </c>
    </row>
    <row r="1506" spans="1:17" ht="15.75" customHeight="1" x14ac:dyDescent="0.35">
      <c r="A1506" s="26" t="s">
        <v>1544</v>
      </c>
      <c r="B1506" s="11" t="str">
        <f>VLOOKUP(A1506,'Customer Names'!A:E,COLUMN('Customer Names'!D1505),FALSE)</f>
        <v>Mr. Tristan</v>
      </c>
      <c r="C1506" s="11">
        <f>VLOOKUP($A1506,'Medical Examinations'!$A:$J,COLUMN('Medical Examinations'!B1505),FALSE)</f>
        <v>18.75</v>
      </c>
      <c r="D1506" s="11">
        <f>VLOOKUP($A1506,'Medical Examinations'!$A:$J,COLUMN('Medical Examinations'!C1505),FALSE)</f>
        <v>5.47</v>
      </c>
      <c r="E1506" s="11" t="str">
        <f>VLOOKUP($A1506,'Medical Examinations'!$A:$J,COLUMN('Medical Examinations'!D1505),FALSE)</f>
        <v>Yes</v>
      </c>
      <c r="F1506" s="11" t="str">
        <f>VLOOKUP($A1506,'Medical Examinations'!$A:$J,COLUMN('Medical Examinations'!E1505),FALSE)</f>
        <v>No</v>
      </c>
      <c r="G1506" s="11" t="str">
        <f>VLOOKUP($A1506,'Medical Examinations'!$A:$J,COLUMN('Medical Examinations'!F1505),FALSE)</f>
        <v>Yes</v>
      </c>
      <c r="H1506" s="11">
        <f>VLOOKUP($A1506,'Medical Examinations'!$A:$J,COLUMN('Medical Examinations'!G1505),FALSE)</f>
        <v>1</v>
      </c>
      <c r="I1506" s="11" t="str">
        <f>VLOOKUP($A1506,'Medical Examinations'!$A:$J,COLUMN('Medical Examinations'!H1505),FALSE)</f>
        <v>No</v>
      </c>
      <c r="J1506" s="11" t="str">
        <f>VLOOKUP($A1506,'Medical Examinations'!$A:$J,COLUMN('Medical Examinations'!I1505),FALSE)</f>
        <v>Healthy Weight</v>
      </c>
      <c r="K1506" s="11" t="str">
        <f>VLOOKUP($A1506,'Medical Examinations'!$A:$J,COLUMN('Medical Examinations'!J1505),FALSE)</f>
        <v>Normal</v>
      </c>
      <c r="L1506" s="27">
        <f>VLOOKUP($A1506,'Hospitalisation Details'!$A:$K,COLUMN('Hospitalisation Details'!J1505),FALSE)</f>
        <v>25499</v>
      </c>
      <c r="M1506" s="28">
        <f>VLOOKUP($A1506,'Hospitalisation Details'!$A:$K,COLUMN('Hospitalisation Details'!F1505),FALSE)</f>
        <v>6868.39</v>
      </c>
      <c r="N1506" s="28" t="str">
        <f>VLOOKUP($A1506,'Hospitalisation Details'!$A:$K,COLUMN('Hospitalisation Details'!G1505),FALSE)</f>
        <v>Tier - 2</v>
      </c>
      <c r="O1506" s="28" t="str">
        <f>VLOOKUP($A1506,'Hospitalisation Details'!$A:$K,COLUMN('Hospitalisation Details'!H1505),FALSE)</f>
        <v>Tier - 2</v>
      </c>
      <c r="P1506" s="28" t="str">
        <f>VLOOKUP($A1506,'Hospitalisation Details'!$A:$K,COLUMN('Hospitalisation Details'!I1505),FALSE)</f>
        <v>R1013</v>
      </c>
      <c r="Q1506" s="29">
        <f>VLOOKUP($A1506,'Hospitalisation Details'!$A:$K,COLUMN('Hospitalisation Details'!K1505),FALSE)</f>
        <v>53</v>
      </c>
    </row>
    <row r="1507" spans="1:17" ht="15.75" customHeight="1" x14ac:dyDescent="0.35">
      <c r="A1507" s="26" t="s">
        <v>1545</v>
      </c>
      <c r="B1507" s="11" t="str">
        <f>VLOOKUP(A1507,'Customer Names'!A:E,COLUMN('Customer Names'!D1506),FALSE)</f>
        <v>Ms. Traci</v>
      </c>
      <c r="C1507" s="11">
        <f>VLOOKUP($A1507,'Medical Examinations'!$A:$J,COLUMN('Medical Examinations'!B1506),FALSE)</f>
        <v>22.36</v>
      </c>
      <c r="D1507" s="11">
        <f>VLOOKUP($A1507,'Medical Examinations'!$A:$J,COLUMN('Medical Examinations'!C1506),FALSE)</f>
        <v>8.6</v>
      </c>
      <c r="E1507" s="11" t="str">
        <f>VLOOKUP($A1507,'Medical Examinations'!$A:$J,COLUMN('Medical Examinations'!D1506),FALSE)</f>
        <v>No</v>
      </c>
      <c r="F1507" s="11" t="str">
        <f>VLOOKUP($A1507,'Medical Examinations'!$A:$J,COLUMN('Medical Examinations'!E1506),FALSE)</f>
        <v>No</v>
      </c>
      <c r="G1507" s="11" t="str">
        <f>VLOOKUP($A1507,'Medical Examinations'!$A:$J,COLUMN('Medical Examinations'!F1506),FALSE)</f>
        <v>No</v>
      </c>
      <c r="H1507" s="11">
        <f>VLOOKUP($A1507,'Medical Examinations'!$A:$J,COLUMN('Medical Examinations'!G1506),FALSE)</f>
        <v>0</v>
      </c>
      <c r="I1507" s="11" t="str">
        <f>VLOOKUP($A1507,'Medical Examinations'!$A:$J,COLUMN('Medical Examinations'!H1506),FALSE)</f>
        <v>No</v>
      </c>
      <c r="J1507" s="11" t="str">
        <f>VLOOKUP($A1507,'Medical Examinations'!$A:$J,COLUMN('Medical Examinations'!I1506),FALSE)</f>
        <v>Healthy Weight</v>
      </c>
      <c r="K1507" s="11" t="str">
        <f>VLOOKUP($A1507,'Medical Examinations'!$A:$J,COLUMN('Medical Examinations'!J1506),FALSE)</f>
        <v>Diabetes</v>
      </c>
      <c r="L1507" s="27">
        <f>VLOOKUP($A1507,'Hospitalisation Details'!$A:$K,COLUMN('Hospitalisation Details'!J1506),FALSE)</f>
        <v>28707</v>
      </c>
      <c r="M1507" s="28">
        <f>VLOOKUP($A1507,'Hospitalisation Details'!$A:$K,COLUMN('Hospitalisation Details'!F1506),FALSE)</f>
        <v>6863.49</v>
      </c>
      <c r="N1507" s="28" t="str">
        <f>VLOOKUP($A1507,'Hospitalisation Details'!$A:$K,COLUMN('Hospitalisation Details'!G1506),FALSE)</f>
        <v>Tier - 2</v>
      </c>
      <c r="O1507" s="28" t="str">
        <f>VLOOKUP($A1507,'Hospitalisation Details'!$A:$K,COLUMN('Hospitalisation Details'!H1506),FALSE)</f>
        <v>Tier - 1</v>
      </c>
      <c r="P1507" s="28" t="str">
        <f>VLOOKUP($A1507,'Hospitalisation Details'!$A:$K,COLUMN('Hospitalisation Details'!I1506),FALSE)</f>
        <v>R1013</v>
      </c>
      <c r="Q1507" s="29">
        <f>VLOOKUP($A1507,'Hospitalisation Details'!$A:$K,COLUMN('Hospitalisation Details'!K1506),FALSE)</f>
        <v>44</v>
      </c>
    </row>
    <row r="1508" spans="1:17" ht="15.75" customHeight="1" x14ac:dyDescent="0.35">
      <c r="A1508" s="26" t="s">
        <v>1546</v>
      </c>
      <c r="B1508" s="11" t="str">
        <f>VLOOKUP(A1508,'Customer Names'!A:E,COLUMN('Customer Names'!D1507),FALSE)</f>
        <v>Mr. Justin</v>
      </c>
      <c r="C1508" s="11">
        <f>VLOOKUP($A1508,'Medical Examinations'!$A:$J,COLUMN('Medical Examinations'!B1507),FALSE)</f>
        <v>23.94</v>
      </c>
      <c r="D1508" s="11">
        <f>VLOOKUP($A1508,'Medical Examinations'!$A:$J,COLUMN('Medical Examinations'!C1507),FALSE)</f>
        <v>10.74</v>
      </c>
      <c r="E1508" s="11" t="str">
        <f>VLOOKUP($A1508,'Medical Examinations'!$A:$J,COLUMN('Medical Examinations'!D1507),FALSE)</f>
        <v>Yes</v>
      </c>
      <c r="F1508" s="11" t="str">
        <f>VLOOKUP($A1508,'Medical Examinations'!$A:$J,COLUMN('Medical Examinations'!E1507),FALSE)</f>
        <v>No</v>
      </c>
      <c r="G1508" s="11" t="str">
        <f>VLOOKUP($A1508,'Medical Examinations'!$A:$J,COLUMN('Medical Examinations'!F1507),FALSE)</f>
        <v>No</v>
      </c>
      <c r="H1508" s="11">
        <f>VLOOKUP($A1508,'Medical Examinations'!$A:$J,COLUMN('Medical Examinations'!G1507),FALSE)</f>
        <v>0</v>
      </c>
      <c r="I1508" s="11" t="str">
        <f>VLOOKUP($A1508,'Medical Examinations'!$A:$J,COLUMN('Medical Examinations'!H1507),FALSE)</f>
        <v>No</v>
      </c>
      <c r="J1508" s="11" t="str">
        <f>VLOOKUP($A1508,'Medical Examinations'!$A:$J,COLUMN('Medical Examinations'!I1507),FALSE)</f>
        <v>Healthy Weight</v>
      </c>
      <c r="K1508" s="11" t="str">
        <f>VLOOKUP($A1508,'Medical Examinations'!$A:$J,COLUMN('Medical Examinations'!J1507),FALSE)</f>
        <v>Diabetes</v>
      </c>
      <c r="L1508" s="27">
        <f>VLOOKUP($A1508,'Hospitalisation Details'!$A:$K,COLUMN('Hospitalisation Details'!J1507),FALSE)</f>
        <v>29756</v>
      </c>
      <c r="M1508" s="28">
        <f>VLOOKUP($A1508,'Hospitalisation Details'!$A:$K,COLUMN('Hospitalisation Details'!F1507),FALSE)</f>
        <v>6858.48</v>
      </c>
      <c r="N1508" s="28" t="str">
        <f>VLOOKUP($A1508,'Hospitalisation Details'!$A:$K,COLUMN('Hospitalisation Details'!G1507),FALSE)</f>
        <v>Tier - 2</v>
      </c>
      <c r="O1508" s="28" t="str">
        <f>VLOOKUP($A1508,'Hospitalisation Details'!$A:$K,COLUMN('Hospitalisation Details'!H1507),FALSE)</f>
        <v>Tier - 2</v>
      </c>
      <c r="P1508" s="28" t="str">
        <f>VLOOKUP($A1508,'Hospitalisation Details'!$A:$K,COLUMN('Hospitalisation Details'!I1507),FALSE)</f>
        <v>R1019</v>
      </c>
      <c r="Q1508" s="29">
        <f>VLOOKUP($A1508,'Hospitalisation Details'!$A:$K,COLUMN('Hospitalisation Details'!K1507),FALSE)</f>
        <v>41</v>
      </c>
    </row>
    <row r="1509" spans="1:17" ht="15.75" customHeight="1" x14ac:dyDescent="0.35">
      <c r="A1509" s="26" t="s">
        <v>1547</v>
      </c>
      <c r="B1509" s="11" t="str">
        <f>VLOOKUP(A1509,'Customer Names'!A:E,COLUMN('Customer Names'!D1508),FALSE)</f>
        <v>Mr. Logan</v>
      </c>
      <c r="C1509" s="11">
        <f>VLOOKUP($A1509,'Medical Examinations'!$A:$J,COLUMN('Medical Examinations'!B1508),FALSE)</f>
        <v>30.1</v>
      </c>
      <c r="D1509" s="11">
        <f>VLOOKUP($A1509,'Medical Examinations'!$A:$J,COLUMN('Medical Examinations'!C1508),FALSE)</f>
        <v>4.3899999999999997</v>
      </c>
      <c r="E1509" s="11" t="str">
        <f>VLOOKUP($A1509,'Medical Examinations'!$A:$J,COLUMN('Medical Examinations'!D1508),FALSE)</f>
        <v>No</v>
      </c>
      <c r="F1509" s="11" t="str">
        <f>VLOOKUP($A1509,'Medical Examinations'!$A:$J,COLUMN('Medical Examinations'!E1508),FALSE)</f>
        <v>No</v>
      </c>
      <c r="G1509" s="11" t="str">
        <f>VLOOKUP($A1509,'Medical Examinations'!$A:$J,COLUMN('Medical Examinations'!F1508),FALSE)</f>
        <v>Yes</v>
      </c>
      <c r="H1509" s="11">
        <f>VLOOKUP($A1509,'Medical Examinations'!$A:$J,COLUMN('Medical Examinations'!G1508),FALSE)</f>
        <v>1</v>
      </c>
      <c r="I1509" s="11" t="str">
        <f>VLOOKUP($A1509,'Medical Examinations'!$A:$J,COLUMN('Medical Examinations'!H1508),FALSE)</f>
        <v>No</v>
      </c>
      <c r="J1509" s="11" t="str">
        <f>VLOOKUP($A1509,'Medical Examinations'!$A:$J,COLUMN('Medical Examinations'!I1508),FALSE)</f>
        <v>Obesity</v>
      </c>
      <c r="K1509" s="11" t="str">
        <f>VLOOKUP($A1509,'Medical Examinations'!$A:$J,COLUMN('Medical Examinations'!J1508),FALSE)</f>
        <v>Normal</v>
      </c>
      <c r="L1509" s="27">
        <f>VLOOKUP($A1509,'Hospitalisation Details'!$A:$K,COLUMN('Hospitalisation Details'!J1508),FALSE)</f>
        <v>29163</v>
      </c>
      <c r="M1509" s="28">
        <f>VLOOKUP($A1509,'Hospitalisation Details'!$A:$K,COLUMN('Hospitalisation Details'!F1508),FALSE)</f>
        <v>6849.03</v>
      </c>
      <c r="N1509" s="28" t="str">
        <f>VLOOKUP($A1509,'Hospitalisation Details'!$A:$K,COLUMN('Hospitalisation Details'!G1508),FALSE)</f>
        <v>Tier - 2</v>
      </c>
      <c r="O1509" s="28" t="str">
        <f>VLOOKUP($A1509,'Hospitalisation Details'!$A:$K,COLUMN('Hospitalisation Details'!H1508),FALSE)</f>
        <v>Tier - 2</v>
      </c>
      <c r="P1509" s="28" t="str">
        <f>VLOOKUP($A1509,'Hospitalisation Details'!$A:$K,COLUMN('Hospitalisation Details'!I1508),FALSE)</f>
        <v>R1011</v>
      </c>
      <c r="Q1509" s="29">
        <f>VLOOKUP($A1509,'Hospitalisation Details'!$A:$K,COLUMN('Hospitalisation Details'!K1508),FALSE)</f>
        <v>43</v>
      </c>
    </row>
    <row r="1510" spans="1:17" ht="15.75" customHeight="1" x14ac:dyDescent="0.35">
      <c r="A1510" s="26" t="s">
        <v>1548</v>
      </c>
      <c r="B1510" s="11" t="str">
        <f>VLOOKUP(A1510,'Customer Names'!A:E,COLUMN('Customer Names'!D1509),FALSE)</f>
        <v>Mr. Sebastien</v>
      </c>
      <c r="C1510" s="11">
        <f>VLOOKUP($A1510,'Medical Examinations'!$A:$J,COLUMN('Medical Examinations'!B1509),FALSE)</f>
        <v>21.93</v>
      </c>
      <c r="D1510" s="11">
        <f>VLOOKUP($A1510,'Medical Examinations'!$A:$J,COLUMN('Medical Examinations'!C1509),FALSE)</f>
        <v>6.3</v>
      </c>
      <c r="E1510" s="11" t="str">
        <f>VLOOKUP($A1510,'Medical Examinations'!$A:$J,COLUMN('Medical Examinations'!D1509),FALSE)</f>
        <v>No</v>
      </c>
      <c r="F1510" s="11" t="str">
        <f>VLOOKUP($A1510,'Medical Examinations'!$A:$J,COLUMN('Medical Examinations'!E1509),FALSE)</f>
        <v>No</v>
      </c>
      <c r="G1510" s="11" t="str">
        <f>VLOOKUP($A1510,'Medical Examinations'!$A:$J,COLUMN('Medical Examinations'!F1509),FALSE)</f>
        <v>No</v>
      </c>
      <c r="H1510" s="11">
        <f>VLOOKUP($A1510,'Medical Examinations'!$A:$J,COLUMN('Medical Examinations'!G1509),FALSE)</f>
        <v>0</v>
      </c>
      <c r="I1510" s="11" t="str">
        <f>VLOOKUP($A1510,'Medical Examinations'!$A:$J,COLUMN('Medical Examinations'!H1509),FALSE)</f>
        <v>No</v>
      </c>
      <c r="J1510" s="11" t="str">
        <f>VLOOKUP($A1510,'Medical Examinations'!$A:$J,COLUMN('Medical Examinations'!I1509),FALSE)</f>
        <v>Healthy Weight</v>
      </c>
      <c r="K1510" s="11" t="str">
        <f>VLOOKUP($A1510,'Medical Examinations'!$A:$J,COLUMN('Medical Examinations'!J1509),FALSE)</f>
        <v>Prediabetes</v>
      </c>
      <c r="L1510" s="27">
        <f>VLOOKUP($A1510,'Hospitalisation Details'!$A:$K,COLUMN('Hospitalisation Details'!J1509),FALSE)</f>
        <v>28291</v>
      </c>
      <c r="M1510" s="28">
        <f>VLOOKUP($A1510,'Hospitalisation Details'!$A:$K,COLUMN('Hospitalisation Details'!F1509),FALSE)</f>
        <v>6843.17</v>
      </c>
      <c r="N1510" s="28" t="str">
        <f>VLOOKUP($A1510,'Hospitalisation Details'!$A:$K,COLUMN('Hospitalisation Details'!G1509),FALSE)</f>
        <v>Tier - 2</v>
      </c>
      <c r="O1510" s="28" t="str">
        <f>VLOOKUP($A1510,'Hospitalisation Details'!$A:$K,COLUMN('Hospitalisation Details'!H1509),FALSE)</f>
        <v>Tier - 1</v>
      </c>
      <c r="P1510" s="28" t="str">
        <f>VLOOKUP($A1510,'Hospitalisation Details'!$A:$K,COLUMN('Hospitalisation Details'!I1509),FALSE)</f>
        <v>R1013</v>
      </c>
      <c r="Q1510" s="29">
        <f>VLOOKUP($A1510,'Hospitalisation Details'!$A:$K,COLUMN('Hospitalisation Details'!K1509),FALSE)</f>
        <v>45</v>
      </c>
    </row>
    <row r="1511" spans="1:17" ht="15.75" customHeight="1" x14ac:dyDescent="0.35">
      <c r="A1511" s="26" t="s">
        <v>1549</v>
      </c>
      <c r="B1511" s="11" t="str">
        <f>VLOOKUP(A1511,'Customer Names'!A:E,COLUMN('Customer Names'!D1510),FALSE)</f>
        <v>Ms. Tiffany</v>
      </c>
      <c r="C1511" s="11">
        <f>VLOOKUP($A1511,'Medical Examinations'!$A:$J,COLUMN('Medical Examinations'!B1510),FALSE)</f>
        <v>39.75</v>
      </c>
      <c r="D1511" s="11">
        <f>VLOOKUP($A1511,'Medical Examinations'!$A:$J,COLUMN('Medical Examinations'!C1510),FALSE)</f>
        <v>5.41</v>
      </c>
      <c r="E1511" s="11" t="str">
        <f>VLOOKUP($A1511,'Medical Examinations'!$A:$J,COLUMN('Medical Examinations'!D1510),FALSE)</f>
        <v>No</v>
      </c>
      <c r="F1511" s="11" t="str">
        <f>VLOOKUP($A1511,'Medical Examinations'!$A:$J,COLUMN('Medical Examinations'!E1510),FALSE)</f>
        <v>Yes</v>
      </c>
      <c r="G1511" s="11" t="str">
        <f>VLOOKUP($A1511,'Medical Examinations'!$A:$J,COLUMN('Medical Examinations'!F1510),FALSE)</f>
        <v>No</v>
      </c>
      <c r="H1511" s="11">
        <f>VLOOKUP($A1511,'Medical Examinations'!$A:$J,COLUMN('Medical Examinations'!G1510),FALSE)</f>
        <v>1</v>
      </c>
      <c r="I1511" s="11" t="str">
        <f>VLOOKUP($A1511,'Medical Examinations'!$A:$J,COLUMN('Medical Examinations'!H1510),FALSE)</f>
        <v>No</v>
      </c>
      <c r="J1511" s="11" t="str">
        <f>VLOOKUP($A1511,'Medical Examinations'!$A:$J,COLUMN('Medical Examinations'!I1510),FALSE)</f>
        <v>Obesity</v>
      </c>
      <c r="K1511" s="11" t="str">
        <f>VLOOKUP($A1511,'Medical Examinations'!$A:$J,COLUMN('Medical Examinations'!J1510),FALSE)</f>
        <v>Normal</v>
      </c>
      <c r="L1511" s="27">
        <f>VLOOKUP($A1511,'Hospitalisation Details'!$A:$K,COLUMN('Hospitalisation Details'!J1510),FALSE)</f>
        <v>36860</v>
      </c>
      <c r="M1511" s="28">
        <f>VLOOKUP($A1511,'Hospitalisation Details'!$A:$K,COLUMN('Hospitalisation Details'!F1510),FALSE)</f>
        <v>6842.28</v>
      </c>
      <c r="N1511" s="28" t="str">
        <f>VLOOKUP($A1511,'Hospitalisation Details'!$A:$K,COLUMN('Hospitalisation Details'!G1510),FALSE)</f>
        <v>Tier - 2</v>
      </c>
      <c r="O1511" s="28" t="str">
        <f>VLOOKUP($A1511,'Hospitalisation Details'!$A:$K,COLUMN('Hospitalisation Details'!H1510),FALSE)</f>
        <v>Tier - 1</v>
      </c>
      <c r="P1511" s="28" t="str">
        <f>VLOOKUP($A1511,'Hospitalisation Details'!$A:$K,COLUMN('Hospitalisation Details'!I1510),FALSE)</f>
        <v>R1012</v>
      </c>
      <c r="Q1511" s="29">
        <f>VLOOKUP($A1511,'Hospitalisation Details'!$A:$K,COLUMN('Hospitalisation Details'!K1510),FALSE)</f>
        <v>22</v>
      </c>
    </row>
    <row r="1512" spans="1:17" ht="15.75" customHeight="1" x14ac:dyDescent="0.35">
      <c r="A1512" s="26" t="s">
        <v>1550</v>
      </c>
      <c r="B1512" s="11" t="str">
        <f>VLOOKUP(A1512,'Customer Names'!A:E,COLUMN('Customer Names'!D1511),FALSE)</f>
        <v>Mr. Matthew</v>
      </c>
      <c r="C1512" s="11">
        <f>VLOOKUP($A1512,'Medical Examinations'!$A:$J,COLUMN('Medical Examinations'!B1511),FALSE)</f>
        <v>26.03</v>
      </c>
      <c r="D1512" s="11">
        <f>VLOOKUP($A1512,'Medical Examinations'!$A:$J,COLUMN('Medical Examinations'!C1511),FALSE)</f>
        <v>4.47</v>
      </c>
      <c r="E1512" s="11" t="str">
        <f>VLOOKUP($A1512,'Medical Examinations'!$A:$J,COLUMN('Medical Examinations'!D1511),FALSE)</f>
        <v>No</v>
      </c>
      <c r="F1512" s="11" t="str">
        <f>VLOOKUP($A1512,'Medical Examinations'!$A:$J,COLUMN('Medical Examinations'!E1511),FALSE)</f>
        <v>No</v>
      </c>
      <c r="G1512" s="11" t="str">
        <f>VLOOKUP($A1512,'Medical Examinations'!$A:$J,COLUMN('Medical Examinations'!F1511),FALSE)</f>
        <v>Yes</v>
      </c>
      <c r="H1512" s="11">
        <f>VLOOKUP($A1512,'Medical Examinations'!$A:$J,COLUMN('Medical Examinations'!G1511),FALSE)</f>
        <v>1</v>
      </c>
      <c r="I1512" s="11" t="str">
        <f>VLOOKUP($A1512,'Medical Examinations'!$A:$J,COLUMN('Medical Examinations'!H1511),FALSE)</f>
        <v>No</v>
      </c>
      <c r="J1512" s="11" t="str">
        <f>VLOOKUP($A1512,'Medical Examinations'!$A:$J,COLUMN('Medical Examinations'!I1511),FALSE)</f>
        <v>Overweight</v>
      </c>
      <c r="K1512" s="11" t="str">
        <f>VLOOKUP($A1512,'Medical Examinations'!$A:$J,COLUMN('Medical Examinations'!J1511),FALSE)</f>
        <v>Normal</v>
      </c>
      <c r="L1512" s="27">
        <f>VLOOKUP($A1512,'Hospitalisation Details'!$A:$K,COLUMN('Hospitalisation Details'!J1511),FALSE)</f>
        <v>29051</v>
      </c>
      <c r="M1512" s="28">
        <f>VLOOKUP($A1512,'Hospitalisation Details'!$A:$K,COLUMN('Hospitalisation Details'!F1511),FALSE)</f>
        <v>6837.37</v>
      </c>
      <c r="N1512" s="28" t="str">
        <f>VLOOKUP($A1512,'Hospitalisation Details'!$A:$K,COLUMN('Hospitalisation Details'!G1511),FALSE)</f>
        <v>Tier - 3</v>
      </c>
      <c r="O1512" s="28" t="str">
        <f>VLOOKUP($A1512,'Hospitalisation Details'!$A:$K,COLUMN('Hospitalisation Details'!H1511),FALSE)</f>
        <v>Tier - 1</v>
      </c>
      <c r="P1512" s="28" t="str">
        <f>VLOOKUP($A1512,'Hospitalisation Details'!$A:$K,COLUMN('Hospitalisation Details'!I1511),FALSE)</f>
        <v>R1016</v>
      </c>
      <c r="Q1512" s="29">
        <f>VLOOKUP($A1512,'Hospitalisation Details'!$A:$K,COLUMN('Hospitalisation Details'!K1511),FALSE)</f>
        <v>43</v>
      </c>
    </row>
    <row r="1513" spans="1:17" ht="15.75" customHeight="1" x14ac:dyDescent="0.35">
      <c r="A1513" s="26" t="s">
        <v>1551</v>
      </c>
      <c r="B1513" s="11" t="str">
        <f>VLOOKUP(A1513,'Customer Names'!A:E,COLUMN('Customer Names'!D1512),FALSE)</f>
        <v>Mr. Luke</v>
      </c>
      <c r="C1513" s="11">
        <f>VLOOKUP($A1513,'Medical Examinations'!$A:$J,COLUMN('Medical Examinations'!B1512),FALSE)</f>
        <v>34.51</v>
      </c>
      <c r="D1513" s="11">
        <f>VLOOKUP($A1513,'Medical Examinations'!$A:$J,COLUMN('Medical Examinations'!C1512),FALSE)</f>
        <v>6.26</v>
      </c>
      <c r="E1513" s="11" t="str">
        <f>VLOOKUP($A1513,'Medical Examinations'!$A:$J,COLUMN('Medical Examinations'!D1512),FALSE)</f>
        <v>No</v>
      </c>
      <c r="F1513" s="11" t="str">
        <f>VLOOKUP($A1513,'Medical Examinations'!$A:$J,COLUMN('Medical Examinations'!E1512),FALSE)</f>
        <v>No</v>
      </c>
      <c r="G1513" s="11" t="str">
        <f>VLOOKUP($A1513,'Medical Examinations'!$A:$J,COLUMN('Medical Examinations'!F1512),FALSE)</f>
        <v>No</v>
      </c>
      <c r="H1513" s="11">
        <f>VLOOKUP($A1513,'Medical Examinations'!$A:$J,COLUMN('Medical Examinations'!G1512),FALSE)</f>
        <v>0</v>
      </c>
      <c r="I1513" s="11" t="str">
        <f>VLOOKUP($A1513,'Medical Examinations'!$A:$J,COLUMN('Medical Examinations'!H1512),FALSE)</f>
        <v>No</v>
      </c>
      <c r="J1513" s="11" t="str">
        <f>VLOOKUP($A1513,'Medical Examinations'!$A:$J,COLUMN('Medical Examinations'!I1512),FALSE)</f>
        <v>Obesity</v>
      </c>
      <c r="K1513" s="11" t="str">
        <f>VLOOKUP($A1513,'Medical Examinations'!$A:$J,COLUMN('Medical Examinations'!J1512),FALSE)</f>
        <v>Prediabetes</v>
      </c>
      <c r="L1513" s="27">
        <f>VLOOKUP($A1513,'Hospitalisation Details'!$A:$K,COLUMN('Hospitalisation Details'!J1512),FALSE)</f>
        <v>34523</v>
      </c>
      <c r="M1513" s="28">
        <f>VLOOKUP($A1513,'Hospitalisation Details'!$A:$K,COLUMN('Hospitalisation Details'!F1512),FALSE)</f>
        <v>6827.69</v>
      </c>
      <c r="N1513" s="28" t="str">
        <f>VLOOKUP($A1513,'Hospitalisation Details'!$A:$K,COLUMN('Hospitalisation Details'!G1512),FALSE)</f>
        <v>Tier - 2</v>
      </c>
      <c r="O1513" s="28" t="str">
        <f>VLOOKUP($A1513,'Hospitalisation Details'!$A:$K,COLUMN('Hospitalisation Details'!H1512),FALSE)</f>
        <v>Tier - 2</v>
      </c>
      <c r="P1513" s="28" t="str">
        <f>VLOOKUP($A1513,'Hospitalisation Details'!$A:$K,COLUMN('Hospitalisation Details'!I1512),FALSE)</f>
        <v>R1021</v>
      </c>
      <c r="Q1513" s="29">
        <f>VLOOKUP($A1513,'Hospitalisation Details'!$A:$K,COLUMN('Hospitalisation Details'!K1512),FALSE)</f>
        <v>28</v>
      </c>
    </row>
    <row r="1514" spans="1:17" ht="15.75" customHeight="1" x14ac:dyDescent="0.35">
      <c r="A1514" s="26" t="s">
        <v>1552</v>
      </c>
      <c r="B1514" s="11" t="str">
        <f>VLOOKUP(A1514,'Customer Names'!A:E,COLUMN('Customer Names'!D1513),FALSE)</f>
        <v>Ms. Leigh</v>
      </c>
      <c r="C1514" s="11">
        <f>VLOOKUP($A1514,'Medical Examinations'!$A:$J,COLUMN('Medical Examinations'!B1513),FALSE)</f>
        <v>19.32</v>
      </c>
      <c r="D1514" s="11">
        <f>VLOOKUP($A1514,'Medical Examinations'!$A:$J,COLUMN('Medical Examinations'!C1513),FALSE)</f>
        <v>11.58</v>
      </c>
      <c r="E1514" s="11" t="str">
        <f>VLOOKUP($A1514,'Medical Examinations'!$A:$J,COLUMN('Medical Examinations'!D1513),FALSE)</f>
        <v>Yes</v>
      </c>
      <c r="F1514" s="11" t="str">
        <f>VLOOKUP($A1514,'Medical Examinations'!$A:$J,COLUMN('Medical Examinations'!E1513),FALSE)</f>
        <v>No</v>
      </c>
      <c r="G1514" s="11" t="str">
        <f>VLOOKUP($A1514,'Medical Examinations'!$A:$J,COLUMN('Medical Examinations'!F1513),FALSE)</f>
        <v>No</v>
      </c>
      <c r="H1514" s="11">
        <f>VLOOKUP($A1514,'Medical Examinations'!$A:$J,COLUMN('Medical Examinations'!G1513),FALSE)</f>
        <v>1</v>
      </c>
      <c r="I1514" s="11" t="str">
        <f>VLOOKUP($A1514,'Medical Examinations'!$A:$J,COLUMN('Medical Examinations'!H1513),FALSE)</f>
        <v>No</v>
      </c>
      <c r="J1514" s="11" t="str">
        <f>VLOOKUP($A1514,'Medical Examinations'!$A:$J,COLUMN('Medical Examinations'!I1513),FALSE)</f>
        <v>Healthy Weight</v>
      </c>
      <c r="K1514" s="11" t="str">
        <f>VLOOKUP($A1514,'Medical Examinations'!$A:$J,COLUMN('Medical Examinations'!J1513),FALSE)</f>
        <v>Diabetes</v>
      </c>
      <c r="L1514" s="27">
        <f>VLOOKUP($A1514,'Hospitalisation Details'!$A:$K,COLUMN('Hospitalisation Details'!J1513),FALSE)</f>
        <v>27623</v>
      </c>
      <c r="M1514" s="28">
        <f>VLOOKUP($A1514,'Hospitalisation Details'!$A:$K,COLUMN('Hospitalisation Details'!F1513),FALSE)</f>
        <v>6809.46</v>
      </c>
      <c r="N1514" s="28" t="str">
        <f>VLOOKUP($A1514,'Hospitalisation Details'!$A:$K,COLUMN('Hospitalisation Details'!G1513),FALSE)</f>
        <v>Tier - 2</v>
      </c>
      <c r="O1514" s="28" t="str">
        <f>VLOOKUP($A1514,'Hospitalisation Details'!$A:$K,COLUMN('Hospitalisation Details'!H1513),FALSE)</f>
        <v>Tier - 1</v>
      </c>
      <c r="P1514" s="28" t="str">
        <f>VLOOKUP($A1514,'Hospitalisation Details'!$A:$K,COLUMN('Hospitalisation Details'!I1513),FALSE)</f>
        <v>R1012</v>
      </c>
      <c r="Q1514" s="29">
        <f>VLOOKUP($A1514,'Hospitalisation Details'!$A:$K,COLUMN('Hospitalisation Details'!K1513),FALSE)</f>
        <v>47</v>
      </c>
    </row>
    <row r="1515" spans="1:17" ht="15.75" customHeight="1" x14ac:dyDescent="0.35">
      <c r="A1515" s="26" t="s">
        <v>1553</v>
      </c>
      <c r="B1515" s="11" t="str">
        <f>VLOOKUP(A1515,'Customer Names'!A:E,COLUMN('Customer Names'!D1514),FALSE)</f>
        <v>Mr. Yosuke</v>
      </c>
      <c r="C1515" s="11">
        <f>VLOOKUP($A1515,'Medical Examinations'!$A:$J,COLUMN('Medical Examinations'!B1514),FALSE)</f>
        <v>28.5</v>
      </c>
      <c r="D1515" s="11">
        <f>VLOOKUP($A1515,'Medical Examinations'!$A:$J,COLUMN('Medical Examinations'!C1514),FALSE)</f>
        <v>4.3600000000000003</v>
      </c>
      <c r="E1515" s="11" t="str">
        <f>VLOOKUP($A1515,'Medical Examinations'!$A:$J,COLUMN('Medical Examinations'!D1514),FALSE)</f>
        <v>No</v>
      </c>
      <c r="F1515" s="11" t="str">
        <f>VLOOKUP($A1515,'Medical Examinations'!$A:$J,COLUMN('Medical Examinations'!E1514),FALSE)</f>
        <v>No</v>
      </c>
      <c r="G1515" s="11" t="str">
        <f>VLOOKUP($A1515,'Medical Examinations'!$A:$J,COLUMN('Medical Examinations'!F1514),FALSE)</f>
        <v>No</v>
      </c>
      <c r="H1515" s="11">
        <f>VLOOKUP($A1515,'Medical Examinations'!$A:$J,COLUMN('Medical Examinations'!G1514),FALSE)</f>
        <v>0</v>
      </c>
      <c r="I1515" s="11" t="str">
        <f>VLOOKUP($A1515,'Medical Examinations'!$A:$J,COLUMN('Medical Examinations'!H1514),FALSE)</f>
        <v>No</v>
      </c>
      <c r="J1515" s="11" t="str">
        <f>VLOOKUP($A1515,'Medical Examinations'!$A:$J,COLUMN('Medical Examinations'!I1514),FALSE)</f>
        <v>Overweight</v>
      </c>
      <c r="K1515" s="11" t="str">
        <f>VLOOKUP($A1515,'Medical Examinations'!$A:$J,COLUMN('Medical Examinations'!J1514),FALSE)</f>
        <v>Normal</v>
      </c>
      <c r="L1515" s="27">
        <f>VLOOKUP($A1515,'Hospitalisation Details'!$A:$K,COLUMN('Hospitalisation Details'!J1514),FALSE)</f>
        <v>33418</v>
      </c>
      <c r="M1515" s="28">
        <f>VLOOKUP($A1515,'Hospitalisation Details'!$A:$K,COLUMN('Hospitalisation Details'!F1514),FALSE)</f>
        <v>6799.46</v>
      </c>
      <c r="N1515" s="28" t="str">
        <f>VLOOKUP($A1515,'Hospitalisation Details'!$A:$K,COLUMN('Hospitalisation Details'!G1514),FALSE)</f>
        <v>Tier - 1</v>
      </c>
      <c r="O1515" s="28" t="str">
        <f>VLOOKUP($A1515,'Hospitalisation Details'!$A:$K,COLUMN('Hospitalisation Details'!H1514),FALSE)</f>
        <v>Tier - 2</v>
      </c>
      <c r="P1515" s="28" t="str">
        <f>VLOOKUP($A1515,'Hospitalisation Details'!$A:$K,COLUMN('Hospitalisation Details'!I1514),FALSE)</f>
        <v>R1014</v>
      </c>
      <c r="Q1515" s="29">
        <f>VLOOKUP($A1515,'Hospitalisation Details'!$A:$K,COLUMN('Hospitalisation Details'!K1514),FALSE)</f>
        <v>31</v>
      </c>
    </row>
    <row r="1516" spans="1:17" ht="15.75" customHeight="1" x14ac:dyDescent="0.35">
      <c r="A1516" s="26" t="s">
        <v>1554</v>
      </c>
      <c r="B1516" s="11" t="str">
        <f>VLOOKUP(A1516,'Customer Names'!A:E,COLUMN('Customer Names'!D1515),FALSE)</f>
        <v>Mr. Matthew</v>
      </c>
      <c r="C1516" s="11">
        <f>VLOOKUP($A1516,'Medical Examinations'!$A:$J,COLUMN('Medical Examinations'!B1515),FALSE)</f>
        <v>30.875</v>
      </c>
      <c r="D1516" s="11">
        <f>VLOOKUP($A1516,'Medical Examinations'!$A:$J,COLUMN('Medical Examinations'!C1515),FALSE)</f>
        <v>4.1399999999999997</v>
      </c>
      <c r="E1516" s="11" t="str">
        <f>VLOOKUP($A1516,'Medical Examinations'!$A:$J,COLUMN('Medical Examinations'!D1515),FALSE)</f>
        <v>Yes</v>
      </c>
      <c r="F1516" s="11" t="str">
        <f>VLOOKUP($A1516,'Medical Examinations'!$A:$J,COLUMN('Medical Examinations'!E1515),FALSE)</f>
        <v>No</v>
      </c>
      <c r="G1516" s="11" t="str">
        <f>VLOOKUP($A1516,'Medical Examinations'!$A:$J,COLUMN('Medical Examinations'!F1515),FALSE)</f>
        <v>No</v>
      </c>
      <c r="H1516" s="11">
        <f>VLOOKUP($A1516,'Medical Examinations'!$A:$J,COLUMN('Medical Examinations'!G1515),FALSE)</f>
        <v>0</v>
      </c>
      <c r="I1516" s="11" t="str">
        <f>VLOOKUP($A1516,'Medical Examinations'!$A:$J,COLUMN('Medical Examinations'!H1515),FALSE)</f>
        <v>No</v>
      </c>
      <c r="J1516" s="11" t="str">
        <f>VLOOKUP($A1516,'Medical Examinations'!$A:$J,COLUMN('Medical Examinations'!I1515),FALSE)</f>
        <v>Obesity</v>
      </c>
      <c r="K1516" s="11" t="str">
        <f>VLOOKUP($A1516,'Medical Examinations'!$A:$J,COLUMN('Medical Examinations'!J1515),FALSE)</f>
        <v>Normal</v>
      </c>
      <c r="L1516" s="27">
        <f>VLOOKUP($A1516,'Hospitalisation Details'!$A:$K,COLUMN('Hospitalisation Details'!J1515),FALSE)</f>
        <v>31405</v>
      </c>
      <c r="M1516" s="28">
        <f>VLOOKUP($A1516,'Hospitalisation Details'!$A:$K,COLUMN('Hospitalisation Details'!F1515),FALSE)</f>
        <v>6796.86</v>
      </c>
      <c r="N1516" s="28" t="str">
        <f>VLOOKUP($A1516,'Hospitalisation Details'!$A:$K,COLUMN('Hospitalisation Details'!G1515),FALSE)</f>
        <v>Tier - 3</v>
      </c>
      <c r="O1516" s="28" t="str">
        <f>VLOOKUP($A1516,'Hospitalisation Details'!$A:$K,COLUMN('Hospitalisation Details'!H1515),FALSE)</f>
        <v>Tier - 3</v>
      </c>
      <c r="P1516" s="28" t="str">
        <f>VLOOKUP($A1516,'Hospitalisation Details'!$A:$K,COLUMN('Hospitalisation Details'!I1515),FALSE)</f>
        <v>R1012</v>
      </c>
      <c r="Q1516" s="29">
        <f>VLOOKUP($A1516,'Hospitalisation Details'!$A:$K,COLUMN('Hospitalisation Details'!K1515),FALSE)</f>
        <v>37</v>
      </c>
    </row>
    <row r="1517" spans="1:17" ht="15.75" customHeight="1" x14ac:dyDescent="0.35">
      <c r="A1517" s="26" t="s">
        <v>1555</v>
      </c>
      <c r="B1517" s="11" t="str">
        <f>VLOOKUP(A1517,'Customer Names'!A:E,COLUMN('Customer Names'!D1516),FALSE)</f>
        <v>Mr. Jacob</v>
      </c>
      <c r="C1517" s="11">
        <f>VLOOKUP($A1517,'Medical Examinations'!$A:$J,COLUMN('Medical Examinations'!B1516),FALSE)</f>
        <v>24.02</v>
      </c>
      <c r="D1517" s="11">
        <f>VLOOKUP($A1517,'Medical Examinations'!$A:$J,COLUMN('Medical Examinations'!C1516),FALSE)</f>
        <v>4.38</v>
      </c>
      <c r="E1517" s="11" t="str">
        <f>VLOOKUP($A1517,'Medical Examinations'!$A:$J,COLUMN('Medical Examinations'!D1516),FALSE)</f>
        <v>No</v>
      </c>
      <c r="F1517" s="11" t="str">
        <f>VLOOKUP($A1517,'Medical Examinations'!$A:$J,COLUMN('Medical Examinations'!E1516),FALSE)</f>
        <v>No</v>
      </c>
      <c r="G1517" s="11" t="str">
        <f>VLOOKUP($A1517,'Medical Examinations'!$A:$J,COLUMN('Medical Examinations'!F1516),FALSE)</f>
        <v>No</v>
      </c>
      <c r="H1517" s="11">
        <f>VLOOKUP($A1517,'Medical Examinations'!$A:$J,COLUMN('Medical Examinations'!G1516),FALSE)</f>
        <v>0</v>
      </c>
      <c r="I1517" s="11" t="str">
        <f>VLOOKUP($A1517,'Medical Examinations'!$A:$J,COLUMN('Medical Examinations'!H1516),FALSE)</f>
        <v>No</v>
      </c>
      <c r="J1517" s="11" t="str">
        <f>VLOOKUP($A1517,'Medical Examinations'!$A:$J,COLUMN('Medical Examinations'!I1516),FALSE)</f>
        <v>Healthy Weight</v>
      </c>
      <c r="K1517" s="11" t="str">
        <f>VLOOKUP($A1517,'Medical Examinations'!$A:$J,COLUMN('Medical Examinations'!J1516),FALSE)</f>
        <v>Normal</v>
      </c>
      <c r="L1517" s="27">
        <f>VLOOKUP($A1517,'Hospitalisation Details'!$A:$K,COLUMN('Hospitalisation Details'!J1516),FALSE)</f>
        <v>29548</v>
      </c>
      <c r="M1517" s="28">
        <f>VLOOKUP($A1517,'Hospitalisation Details'!$A:$K,COLUMN('Hospitalisation Details'!F1516),FALSE)</f>
        <v>6781.52</v>
      </c>
      <c r="N1517" s="28" t="str">
        <f>VLOOKUP($A1517,'Hospitalisation Details'!$A:$K,COLUMN('Hospitalisation Details'!G1516),FALSE)</f>
        <v>Tier - 2</v>
      </c>
      <c r="O1517" s="28" t="str">
        <f>VLOOKUP($A1517,'Hospitalisation Details'!$A:$K,COLUMN('Hospitalisation Details'!H1516),FALSE)</f>
        <v>Tier - 2</v>
      </c>
      <c r="P1517" s="28" t="str">
        <f>VLOOKUP($A1517,'Hospitalisation Details'!$A:$K,COLUMN('Hospitalisation Details'!I1516),FALSE)</f>
        <v>R1013</v>
      </c>
      <c r="Q1517" s="29">
        <f>VLOOKUP($A1517,'Hospitalisation Details'!$A:$K,COLUMN('Hospitalisation Details'!K1516),FALSE)</f>
        <v>42</v>
      </c>
    </row>
    <row r="1518" spans="1:17" ht="15.75" customHeight="1" x14ac:dyDescent="0.35">
      <c r="A1518" s="26" t="s">
        <v>1556</v>
      </c>
      <c r="B1518" s="11" t="str">
        <f>VLOOKUP(A1518,'Customer Names'!A:E,COLUMN('Customer Names'!D1517),FALSE)</f>
        <v>Ms. Jodi</v>
      </c>
      <c r="C1518" s="11">
        <f>VLOOKUP($A1518,'Medical Examinations'!$A:$J,COLUMN('Medical Examinations'!B1517),FALSE)</f>
        <v>36.08</v>
      </c>
      <c r="D1518" s="11">
        <f>VLOOKUP($A1518,'Medical Examinations'!$A:$J,COLUMN('Medical Examinations'!C1517),FALSE)</f>
        <v>11.61</v>
      </c>
      <c r="E1518" s="11" t="str">
        <f>VLOOKUP($A1518,'Medical Examinations'!$A:$J,COLUMN('Medical Examinations'!D1517),FALSE)</f>
        <v>Yes</v>
      </c>
      <c r="F1518" s="11" t="str">
        <f>VLOOKUP($A1518,'Medical Examinations'!$A:$J,COLUMN('Medical Examinations'!E1517),FALSE)</f>
        <v>No</v>
      </c>
      <c r="G1518" s="11" t="str">
        <f>VLOOKUP($A1518,'Medical Examinations'!$A:$J,COLUMN('Medical Examinations'!F1517),FALSE)</f>
        <v>No</v>
      </c>
      <c r="H1518" s="11">
        <f>VLOOKUP($A1518,'Medical Examinations'!$A:$J,COLUMN('Medical Examinations'!G1517),FALSE)</f>
        <v>0</v>
      </c>
      <c r="I1518" s="11" t="str">
        <f>VLOOKUP($A1518,'Medical Examinations'!$A:$J,COLUMN('Medical Examinations'!H1517),FALSE)</f>
        <v>No</v>
      </c>
      <c r="J1518" s="11" t="str">
        <f>VLOOKUP($A1518,'Medical Examinations'!$A:$J,COLUMN('Medical Examinations'!I1517),FALSE)</f>
        <v>Obesity</v>
      </c>
      <c r="K1518" s="11" t="str">
        <f>VLOOKUP($A1518,'Medical Examinations'!$A:$J,COLUMN('Medical Examinations'!J1517),FALSE)</f>
        <v>Diabetes</v>
      </c>
      <c r="L1518" s="27">
        <f>VLOOKUP($A1518,'Hospitalisation Details'!$A:$K,COLUMN('Hospitalisation Details'!J1517),FALSE)</f>
        <v>29867</v>
      </c>
      <c r="M1518" s="28">
        <f>VLOOKUP($A1518,'Hospitalisation Details'!$A:$K,COLUMN('Hospitalisation Details'!F1517),FALSE)</f>
        <v>6781.35</v>
      </c>
      <c r="N1518" s="28" t="str">
        <f>VLOOKUP($A1518,'Hospitalisation Details'!$A:$K,COLUMN('Hospitalisation Details'!G1517),FALSE)</f>
        <v>Tier - 2</v>
      </c>
      <c r="O1518" s="28" t="str">
        <f>VLOOKUP($A1518,'Hospitalisation Details'!$A:$K,COLUMN('Hospitalisation Details'!H1517),FALSE)</f>
        <v>Tier - 1</v>
      </c>
      <c r="P1518" s="28" t="str">
        <f>VLOOKUP($A1518,'Hospitalisation Details'!$A:$K,COLUMN('Hospitalisation Details'!I1517),FALSE)</f>
        <v>R1013</v>
      </c>
      <c r="Q1518" s="29">
        <f>VLOOKUP($A1518,'Hospitalisation Details'!$A:$K,COLUMN('Hospitalisation Details'!K1517),FALSE)</f>
        <v>41</v>
      </c>
    </row>
    <row r="1519" spans="1:17" ht="15.75" customHeight="1" x14ac:dyDescent="0.35">
      <c r="A1519" s="26" t="s">
        <v>1557</v>
      </c>
      <c r="B1519" s="11" t="str">
        <f>VLOOKUP(A1519,'Customer Names'!A:E,COLUMN('Customer Names'!D1518),FALSE)</f>
        <v>Ms. Lauren</v>
      </c>
      <c r="C1519" s="11">
        <f>VLOOKUP($A1519,'Medical Examinations'!$A:$J,COLUMN('Medical Examinations'!B1518),FALSE)</f>
        <v>32.200000000000003</v>
      </c>
      <c r="D1519" s="11">
        <f>VLOOKUP($A1519,'Medical Examinations'!$A:$J,COLUMN('Medical Examinations'!C1518),FALSE)</f>
        <v>10.59</v>
      </c>
      <c r="E1519" s="11" t="str">
        <f>VLOOKUP($A1519,'Medical Examinations'!$A:$J,COLUMN('Medical Examinations'!D1518),FALSE)</f>
        <v>Yes</v>
      </c>
      <c r="F1519" s="11" t="str">
        <f>VLOOKUP($A1519,'Medical Examinations'!$A:$J,COLUMN('Medical Examinations'!E1518),FALSE)</f>
        <v>No</v>
      </c>
      <c r="G1519" s="11" t="str">
        <f>VLOOKUP($A1519,'Medical Examinations'!$A:$J,COLUMN('Medical Examinations'!F1518),FALSE)</f>
        <v>No</v>
      </c>
      <c r="H1519" s="11">
        <f>VLOOKUP($A1519,'Medical Examinations'!$A:$J,COLUMN('Medical Examinations'!G1518),FALSE)</f>
        <v>0</v>
      </c>
      <c r="I1519" s="11" t="str">
        <f>VLOOKUP($A1519,'Medical Examinations'!$A:$J,COLUMN('Medical Examinations'!H1518),FALSE)</f>
        <v>No</v>
      </c>
      <c r="J1519" s="11" t="str">
        <f>VLOOKUP($A1519,'Medical Examinations'!$A:$J,COLUMN('Medical Examinations'!I1518),FALSE)</f>
        <v>Obesity</v>
      </c>
      <c r="K1519" s="11" t="str">
        <f>VLOOKUP($A1519,'Medical Examinations'!$A:$J,COLUMN('Medical Examinations'!J1518),FALSE)</f>
        <v>Diabetes</v>
      </c>
      <c r="L1519" s="27">
        <f>VLOOKUP($A1519,'Hospitalisation Details'!$A:$K,COLUMN('Hospitalisation Details'!J1518),FALSE)</f>
        <v>29832</v>
      </c>
      <c r="M1519" s="28">
        <f>VLOOKUP($A1519,'Hospitalisation Details'!$A:$K,COLUMN('Hospitalisation Details'!F1518),FALSE)</f>
        <v>6775.96</v>
      </c>
      <c r="N1519" s="28" t="str">
        <f>VLOOKUP($A1519,'Hospitalisation Details'!$A:$K,COLUMN('Hospitalisation Details'!G1518),FALSE)</f>
        <v>Tier - 2</v>
      </c>
      <c r="O1519" s="28" t="str">
        <f>VLOOKUP($A1519,'Hospitalisation Details'!$A:$K,COLUMN('Hospitalisation Details'!H1518),FALSE)</f>
        <v>Tier - 3</v>
      </c>
      <c r="P1519" s="28" t="str">
        <f>VLOOKUP($A1519,'Hospitalisation Details'!$A:$K,COLUMN('Hospitalisation Details'!I1518),FALSE)</f>
        <v>R1011</v>
      </c>
      <c r="Q1519" s="29">
        <f>VLOOKUP($A1519,'Hospitalisation Details'!$A:$K,COLUMN('Hospitalisation Details'!K1518),FALSE)</f>
        <v>41</v>
      </c>
    </row>
    <row r="1520" spans="1:17" ht="15.75" customHeight="1" x14ac:dyDescent="0.35">
      <c r="A1520" s="26" t="s">
        <v>1558</v>
      </c>
      <c r="B1520" s="11" t="str">
        <f>VLOOKUP(A1520,'Customer Names'!A:E,COLUMN('Customer Names'!D1519),FALSE)</f>
        <v>Ms. Misti</v>
      </c>
      <c r="C1520" s="11">
        <f>VLOOKUP($A1520,'Medical Examinations'!$A:$J,COLUMN('Medical Examinations'!B1519),FALSE)</f>
        <v>28.05</v>
      </c>
      <c r="D1520" s="11">
        <f>VLOOKUP($A1520,'Medical Examinations'!$A:$J,COLUMN('Medical Examinations'!C1519),FALSE)</f>
        <v>11.85</v>
      </c>
      <c r="E1520" s="11" t="str">
        <f>VLOOKUP($A1520,'Medical Examinations'!$A:$J,COLUMN('Medical Examinations'!D1519),FALSE)</f>
        <v>Yes</v>
      </c>
      <c r="F1520" s="11" t="str">
        <f>VLOOKUP($A1520,'Medical Examinations'!$A:$J,COLUMN('Medical Examinations'!E1519),FALSE)</f>
        <v>No</v>
      </c>
      <c r="G1520" s="11" t="str">
        <f>VLOOKUP($A1520,'Medical Examinations'!$A:$J,COLUMN('Medical Examinations'!F1519),FALSE)</f>
        <v>No</v>
      </c>
      <c r="H1520" s="11">
        <f>VLOOKUP($A1520,'Medical Examinations'!$A:$J,COLUMN('Medical Examinations'!G1519),FALSE)</f>
        <v>0</v>
      </c>
      <c r="I1520" s="11" t="str">
        <f>VLOOKUP($A1520,'Medical Examinations'!$A:$J,COLUMN('Medical Examinations'!H1519),FALSE)</f>
        <v>No</v>
      </c>
      <c r="J1520" s="11" t="str">
        <f>VLOOKUP($A1520,'Medical Examinations'!$A:$J,COLUMN('Medical Examinations'!I1519),FALSE)</f>
        <v>Overweight</v>
      </c>
      <c r="K1520" s="11" t="str">
        <f>VLOOKUP($A1520,'Medical Examinations'!$A:$J,COLUMN('Medical Examinations'!J1519),FALSE)</f>
        <v>Diabetes</v>
      </c>
      <c r="L1520" s="27">
        <f>VLOOKUP($A1520,'Hospitalisation Details'!$A:$K,COLUMN('Hospitalisation Details'!J1519),FALSE)</f>
        <v>29850</v>
      </c>
      <c r="M1520" s="28">
        <f>VLOOKUP($A1520,'Hospitalisation Details'!$A:$K,COLUMN('Hospitalisation Details'!F1519),FALSE)</f>
        <v>6770.19</v>
      </c>
      <c r="N1520" s="28" t="str">
        <f>VLOOKUP($A1520,'Hospitalisation Details'!$A:$K,COLUMN('Hospitalisation Details'!G1519),FALSE)</f>
        <v>Tier - 2</v>
      </c>
      <c r="O1520" s="28" t="str">
        <f>VLOOKUP($A1520,'Hospitalisation Details'!$A:$K,COLUMN('Hospitalisation Details'!H1519),FALSE)</f>
        <v>Tier - 3</v>
      </c>
      <c r="P1520" s="28" t="str">
        <f>VLOOKUP($A1520,'Hospitalisation Details'!$A:$K,COLUMN('Hospitalisation Details'!I1519),FALSE)</f>
        <v>R1013</v>
      </c>
      <c r="Q1520" s="29">
        <f>VLOOKUP($A1520,'Hospitalisation Details'!$A:$K,COLUMN('Hospitalisation Details'!K1519),FALSE)</f>
        <v>41</v>
      </c>
    </row>
    <row r="1521" spans="1:17" ht="15.75" customHeight="1" x14ac:dyDescent="0.35">
      <c r="A1521" s="26" t="s">
        <v>1559</v>
      </c>
      <c r="B1521" s="11" t="str">
        <f>VLOOKUP(A1521,'Customer Names'!A:E,COLUMN('Customer Names'!D1520),FALSE)</f>
        <v>Ms. Angela</v>
      </c>
      <c r="C1521" s="11">
        <f>VLOOKUP($A1521,'Medical Examinations'!$A:$J,COLUMN('Medical Examinations'!B1520),FALSE)</f>
        <v>19</v>
      </c>
      <c r="D1521" s="11">
        <f>VLOOKUP($A1521,'Medical Examinations'!$A:$J,COLUMN('Medical Examinations'!C1520),FALSE)</f>
        <v>5.46</v>
      </c>
      <c r="E1521" s="11" t="str">
        <f>VLOOKUP($A1521,'Medical Examinations'!$A:$J,COLUMN('Medical Examinations'!D1520),FALSE)</f>
        <v>Yes</v>
      </c>
      <c r="F1521" s="11" t="str">
        <f>VLOOKUP($A1521,'Medical Examinations'!$A:$J,COLUMN('Medical Examinations'!E1520),FALSE)</f>
        <v>No</v>
      </c>
      <c r="G1521" s="11" t="str">
        <f>VLOOKUP($A1521,'Medical Examinations'!$A:$J,COLUMN('Medical Examinations'!F1520),FALSE)</f>
        <v>No</v>
      </c>
      <c r="H1521" s="11">
        <f>VLOOKUP($A1521,'Medical Examinations'!$A:$J,COLUMN('Medical Examinations'!G1520),FALSE)</f>
        <v>1</v>
      </c>
      <c r="I1521" s="11" t="str">
        <f>VLOOKUP($A1521,'Medical Examinations'!$A:$J,COLUMN('Medical Examinations'!H1520),FALSE)</f>
        <v>No</v>
      </c>
      <c r="J1521" s="11" t="str">
        <f>VLOOKUP($A1521,'Medical Examinations'!$A:$J,COLUMN('Medical Examinations'!I1520),FALSE)</f>
        <v>Healthy Weight</v>
      </c>
      <c r="K1521" s="11" t="str">
        <f>VLOOKUP($A1521,'Medical Examinations'!$A:$J,COLUMN('Medical Examinations'!J1520),FALSE)</f>
        <v>Normal</v>
      </c>
      <c r="L1521" s="27">
        <f>VLOOKUP($A1521,'Hospitalisation Details'!$A:$K,COLUMN('Hospitalisation Details'!J1520),FALSE)</f>
        <v>32426</v>
      </c>
      <c r="M1521" s="28">
        <f>VLOOKUP($A1521,'Hospitalisation Details'!$A:$K,COLUMN('Hospitalisation Details'!F1520),FALSE)</f>
        <v>6753.04</v>
      </c>
      <c r="N1521" s="28" t="str">
        <f>VLOOKUP($A1521,'Hospitalisation Details'!$A:$K,COLUMN('Hospitalisation Details'!G1520),FALSE)</f>
        <v>Tier - 2</v>
      </c>
      <c r="O1521" s="28" t="str">
        <f>VLOOKUP($A1521,'Hospitalisation Details'!$A:$K,COLUMN('Hospitalisation Details'!H1520),FALSE)</f>
        <v>Tier - 2</v>
      </c>
      <c r="P1521" s="28" t="str">
        <f>VLOOKUP($A1521,'Hospitalisation Details'!$A:$K,COLUMN('Hospitalisation Details'!I1520),FALSE)</f>
        <v>R1024</v>
      </c>
      <c r="Q1521" s="29">
        <f>VLOOKUP($A1521,'Hospitalisation Details'!$A:$K,COLUMN('Hospitalisation Details'!K1520),FALSE)</f>
        <v>34</v>
      </c>
    </row>
    <row r="1522" spans="1:17" ht="15.75" customHeight="1" x14ac:dyDescent="0.35">
      <c r="A1522" s="26" t="s">
        <v>1560</v>
      </c>
      <c r="B1522" s="11" t="str">
        <f>VLOOKUP(A1522,'Customer Names'!A:E,COLUMN('Customer Names'!D1521),FALSE)</f>
        <v>Mr. Jonathan</v>
      </c>
      <c r="C1522" s="11">
        <f>VLOOKUP($A1522,'Medical Examinations'!$A:$J,COLUMN('Medical Examinations'!B1521),FALSE)</f>
        <v>16.13</v>
      </c>
      <c r="D1522" s="11">
        <f>VLOOKUP($A1522,'Medical Examinations'!$A:$J,COLUMN('Medical Examinations'!C1521),FALSE)</f>
        <v>4.54</v>
      </c>
      <c r="E1522" s="11" t="str">
        <f>VLOOKUP($A1522,'Medical Examinations'!$A:$J,COLUMN('Medical Examinations'!D1521),FALSE)</f>
        <v>Yes</v>
      </c>
      <c r="F1522" s="11" t="str">
        <f>VLOOKUP($A1522,'Medical Examinations'!$A:$J,COLUMN('Medical Examinations'!E1521),FALSE)</f>
        <v>No</v>
      </c>
      <c r="G1522" s="11" t="str">
        <f>VLOOKUP($A1522,'Medical Examinations'!$A:$J,COLUMN('Medical Examinations'!F1521),FALSE)</f>
        <v>No</v>
      </c>
      <c r="H1522" s="11">
        <f>VLOOKUP($A1522,'Medical Examinations'!$A:$J,COLUMN('Medical Examinations'!G1521),FALSE)</f>
        <v>2</v>
      </c>
      <c r="I1522" s="11" t="str">
        <f>VLOOKUP($A1522,'Medical Examinations'!$A:$J,COLUMN('Medical Examinations'!H1521),FALSE)</f>
        <v>No</v>
      </c>
      <c r="J1522" s="11" t="str">
        <f>VLOOKUP($A1522,'Medical Examinations'!$A:$J,COLUMN('Medical Examinations'!I1521),FALSE)</f>
        <v>Underweight</v>
      </c>
      <c r="K1522" s="11" t="str">
        <f>VLOOKUP($A1522,'Medical Examinations'!$A:$J,COLUMN('Medical Examinations'!J1521),FALSE)</f>
        <v>Normal</v>
      </c>
      <c r="L1522" s="27">
        <f>VLOOKUP($A1522,'Hospitalisation Details'!$A:$K,COLUMN('Hospitalisation Details'!J1521),FALSE)</f>
        <v>24450</v>
      </c>
      <c r="M1522" s="28">
        <f>VLOOKUP($A1522,'Hospitalisation Details'!$A:$K,COLUMN('Hospitalisation Details'!F1521),FALSE)</f>
        <v>6750.27</v>
      </c>
      <c r="N1522" s="28" t="str">
        <f>VLOOKUP($A1522,'Hospitalisation Details'!$A:$K,COLUMN('Hospitalisation Details'!G1521),FALSE)</f>
        <v>Tier - 3</v>
      </c>
      <c r="O1522" s="28" t="str">
        <f>VLOOKUP($A1522,'Hospitalisation Details'!$A:$K,COLUMN('Hospitalisation Details'!H1521),FALSE)</f>
        <v>Tier - 2</v>
      </c>
      <c r="P1522" s="28" t="str">
        <f>VLOOKUP($A1522,'Hospitalisation Details'!$A:$K,COLUMN('Hospitalisation Details'!I1521),FALSE)</f>
        <v>R1013</v>
      </c>
      <c r="Q1522" s="29">
        <f>VLOOKUP($A1522,'Hospitalisation Details'!$A:$K,COLUMN('Hospitalisation Details'!K1521),FALSE)</f>
        <v>56</v>
      </c>
    </row>
    <row r="1523" spans="1:17" ht="15.75" customHeight="1" x14ac:dyDescent="0.35">
      <c r="A1523" s="26" t="s">
        <v>1561</v>
      </c>
      <c r="B1523" s="11" t="str">
        <f>VLOOKUP(A1523,'Customer Names'!A:E,COLUMN('Customer Names'!D1522),FALSE)</f>
        <v>Ms. Victoria</v>
      </c>
      <c r="C1523" s="11">
        <f>VLOOKUP($A1523,'Medical Examinations'!$A:$J,COLUMN('Medical Examinations'!B1522),FALSE)</f>
        <v>18.77</v>
      </c>
      <c r="D1523" s="11">
        <f>VLOOKUP($A1523,'Medical Examinations'!$A:$J,COLUMN('Medical Examinations'!C1522),FALSE)</f>
        <v>11.98</v>
      </c>
      <c r="E1523" s="11" t="str">
        <f>VLOOKUP($A1523,'Medical Examinations'!$A:$J,COLUMN('Medical Examinations'!D1522),FALSE)</f>
        <v>Yes</v>
      </c>
      <c r="F1523" s="11" t="str">
        <f>VLOOKUP($A1523,'Medical Examinations'!$A:$J,COLUMN('Medical Examinations'!E1522),FALSE)</f>
        <v>No</v>
      </c>
      <c r="G1523" s="11" t="str">
        <f>VLOOKUP($A1523,'Medical Examinations'!$A:$J,COLUMN('Medical Examinations'!F1522),FALSE)</f>
        <v>No</v>
      </c>
      <c r="H1523" s="11">
        <f>VLOOKUP($A1523,'Medical Examinations'!$A:$J,COLUMN('Medical Examinations'!G1522),FALSE)</f>
        <v>2</v>
      </c>
      <c r="I1523" s="11" t="str">
        <f>VLOOKUP($A1523,'Medical Examinations'!$A:$J,COLUMN('Medical Examinations'!H1522),FALSE)</f>
        <v>No</v>
      </c>
      <c r="J1523" s="11" t="str">
        <f>VLOOKUP($A1523,'Medical Examinations'!$A:$J,COLUMN('Medical Examinations'!I1522),FALSE)</f>
        <v>Healthy Weight</v>
      </c>
      <c r="K1523" s="11" t="str">
        <f>VLOOKUP($A1523,'Medical Examinations'!$A:$J,COLUMN('Medical Examinations'!J1522),FALSE)</f>
        <v>Diabetes</v>
      </c>
      <c r="L1523" s="27">
        <f>VLOOKUP($A1523,'Hospitalisation Details'!$A:$K,COLUMN('Hospitalisation Details'!J1522),FALSE)</f>
        <v>25736</v>
      </c>
      <c r="M1523" s="28">
        <f>VLOOKUP($A1523,'Hospitalisation Details'!$A:$K,COLUMN('Hospitalisation Details'!F1522),FALSE)</f>
        <v>6749.63</v>
      </c>
      <c r="N1523" s="28" t="str">
        <f>VLOOKUP($A1523,'Hospitalisation Details'!$A:$K,COLUMN('Hospitalisation Details'!G1522),FALSE)</f>
        <v>Tier - 2</v>
      </c>
      <c r="O1523" s="28" t="str">
        <f>VLOOKUP($A1523,'Hospitalisation Details'!$A:$K,COLUMN('Hospitalisation Details'!H1522),FALSE)</f>
        <v>Tier - 1</v>
      </c>
      <c r="P1523" s="28" t="str">
        <f>VLOOKUP($A1523,'Hospitalisation Details'!$A:$K,COLUMN('Hospitalisation Details'!I1522),FALSE)</f>
        <v>R1013</v>
      </c>
      <c r="Q1523" s="29">
        <f>VLOOKUP($A1523,'Hospitalisation Details'!$A:$K,COLUMN('Hospitalisation Details'!K1522),FALSE)</f>
        <v>52</v>
      </c>
    </row>
    <row r="1524" spans="1:17" ht="15.75" customHeight="1" x14ac:dyDescent="0.35">
      <c r="A1524" s="26" t="s">
        <v>1562</v>
      </c>
      <c r="B1524" s="11" t="str">
        <f>VLOOKUP(A1524,'Customer Names'!A:E,COLUMN('Customer Names'!D1523),FALSE)</f>
        <v>Mr. Adrian</v>
      </c>
      <c r="C1524" s="11">
        <f>VLOOKUP($A1524,'Medical Examinations'!$A:$J,COLUMN('Medical Examinations'!B1523),FALSE)</f>
        <v>28.88</v>
      </c>
      <c r="D1524" s="11">
        <f>VLOOKUP($A1524,'Medical Examinations'!$A:$J,COLUMN('Medical Examinations'!C1523),FALSE)</f>
        <v>6.59</v>
      </c>
      <c r="E1524" s="11" t="str">
        <f>VLOOKUP($A1524,'Medical Examinations'!$A:$J,COLUMN('Medical Examinations'!D1523),FALSE)</f>
        <v>Yes</v>
      </c>
      <c r="F1524" s="11" t="str">
        <f>VLOOKUP($A1524,'Medical Examinations'!$A:$J,COLUMN('Medical Examinations'!E1523),FALSE)</f>
        <v>No</v>
      </c>
      <c r="G1524" s="11" t="str">
        <f>VLOOKUP($A1524,'Medical Examinations'!$A:$J,COLUMN('Medical Examinations'!F1523),FALSE)</f>
        <v>No</v>
      </c>
      <c r="H1524" s="11">
        <f>VLOOKUP($A1524,'Medical Examinations'!$A:$J,COLUMN('Medical Examinations'!G1523),FALSE)</f>
        <v>1</v>
      </c>
      <c r="I1524" s="11" t="str">
        <f>VLOOKUP($A1524,'Medical Examinations'!$A:$J,COLUMN('Medical Examinations'!H1523),FALSE)</f>
        <v>No</v>
      </c>
      <c r="J1524" s="11" t="str">
        <f>VLOOKUP($A1524,'Medical Examinations'!$A:$J,COLUMN('Medical Examinations'!I1523),FALSE)</f>
        <v>Overweight</v>
      </c>
      <c r="K1524" s="11" t="str">
        <f>VLOOKUP($A1524,'Medical Examinations'!$A:$J,COLUMN('Medical Examinations'!J1523),FALSE)</f>
        <v>Diabetes</v>
      </c>
      <c r="L1524" s="27">
        <f>VLOOKUP($A1524,'Hospitalisation Details'!$A:$K,COLUMN('Hospitalisation Details'!J1523),FALSE)</f>
        <v>31568</v>
      </c>
      <c r="M1524" s="28">
        <f>VLOOKUP($A1524,'Hospitalisation Details'!$A:$K,COLUMN('Hospitalisation Details'!F1523),FALSE)</f>
        <v>6748.59</v>
      </c>
      <c r="N1524" s="28" t="str">
        <f>VLOOKUP($A1524,'Hospitalisation Details'!$A:$K,COLUMN('Hospitalisation Details'!G1523),FALSE)</f>
        <v>Tier - 3</v>
      </c>
      <c r="O1524" s="28" t="str">
        <f>VLOOKUP($A1524,'Hospitalisation Details'!$A:$K,COLUMN('Hospitalisation Details'!H1523),FALSE)</f>
        <v>Tier - 1</v>
      </c>
      <c r="P1524" s="28" t="str">
        <f>VLOOKUP($A1524,'Hospitalisation Details'!$A:$K,COLUMN('Hospitalisation Details'!I1523),FALSE)</f>
        <v>R1016</v>
      </c>
      <c r="Q1524" s="29">
        <f>VLOOKUP($A1524,'Hospitalisation Details'!$A:$K,COLUMN('Hospitalisation Details'!K1523),FALSE)</f>
        <v>37</v>
      </c>
    </row>
    <row r="1525" spans="1:17" ht="15.75" customHeight="1" x14ac:dyDescent="0.35">
      <c r="A1525" s="26" t="s">
        <v>1563</v>
      </c>
      <c r="B1525" s="11" t="str">
        <f>VLOOKUP(A1525,'Customer Names'!A:E,COLUMN('Customer Names'!D1524),FALSE)</f>
        <v>Mr. Andrew</v>
      </c>
      <c r="C1525" s="11">
        <f>VLOOKUP($A1525,'Medical Examinations'!$A:$J,COLUMN('Medical Examinations'!B1524),FALSE)</f>
        <v>27.55</v>
      </c>
      <c r="D1525" s="11">
        <f>VLOOKUP($A1525,'Medical Examinations'!$A:$J,COLUMN('Medical Examinations'!C1524),FALSE)</f>
        <v>10.83</v>
      </c>
      <c r="E1525" s="11" t="str">
        <f>VLOOKUP($A1525,'Medical Examinations'!$A:$J,COLUMN('Medical Examinations'!D1524),FALSE)</f>
        <v>Yes</v>
      </c>
      <c r="F1525" s="11" t="str">
        <f>VLOOKUP($A1525,'Medical Examinations'!$A:$J,COLUMN('Medical Examinations'!E1524),FALSE)</f>
        <v>No</v>
      </c>
      <c r="G1525" s="11" t="str">
        <f>VLOOKUP($A1525,'Medical Examinations'!$A:$J,COLUMN('Medical Examinations'!F1524),FALSE)</f>
        <v>No</v>
      </c>
      <c r="H1525" s="11">
        <f>VLOOKUP($A1525,'Medical Examinations'!$A:$J,COLUMN('Medical Examinations'!G1524),FALSE)</f>
        <v>1</v>
      </c>
      <c r="I1525" s="11" t="str">
        <f>VLOOKUP($A1525,'Medical Examinations'!$A:$J,COLUMN('Medical Examinations'!H1524),FALSE)</f>
        <v>No</v>
      </c>
      <c r="J1525" s="11" t="str">
        <f>VLOOKUP($A1525,'Medical Examinations'!$A:$J,COLUMN('Medical Examinations'!I1524),FALSE)</f>
        <v>Overweight</v>
      </c>
      <c r="K1525" s="11" t="str">
        <f>VLOOKUP($A1525,'Medical Examinations'!$A:$J,COLUMN('Medical Examinations'!J1524),FALSE)</f>
        <v>Diabetes</v>
      </c>
      <c r="L1525" s="27">
        <f>VLOOKUP($A1525,'Hospitalisation Details'!$A:$K,COLUMN('Hospitalisation Details'!J1524),FALSE)</f>
        <v>31631</v>
      </c>
      <c r="M1525" s="28">
        <f>VLOOKUP($A1525,'Hospitalisation Details'!$A:$K,COLUMN('Hospitalisation Details'!F1524),FALSE)</f>
        <v>6746.74</v>
      </c>
      <c r="N1525" s="28" t="str">
        <f>VLOOKUP($A1525,'Hospitalisation Details'!$A:$K,COLUMN('Hospitalisation Details'!G1524),FALSE)</f>
        <v>Tier - 3</v>
      </c>
      <c r="O1525" s="28" t="str">
        <f>VLOOKUP($A1525,'Hospitalisation Details'!$A:$K,COLUMN('Hospitalisation Details'!H1524),FALSE)</f>
        <v>Tier - 2</v>
      </c>
      <c r="P1525" s="28" t="str">
        <f>VLOOKUP($A1525,'Hospitalisation Details'!$A:$K,COLUMN('Hospitalisation Details'!I1524),FALSE)</f>
        <v>R1016</v>
      </c>
      <c r="Q1525" s="29">
        <f>VLOOKUP($A1525,'Hospitalisation Details'!$A:$K,COLUMN('Hospitalisation Details'!K1524),FALSE)</f>
        <v>36</v>
      </c>
    </row>
    <row r="1526" spans="1:17" ht="15.75" customHeight="1" x14ac:dyDescent="0.35">
      <c r="A1526" s="26" t="s">
        <v>1564</v>
      </c>
      <c r="B1526" s="11" t="str">
        <f>VLOOKUP(A1526,'Customer Names'!A:E,COLUMN('Customer Names'!D1525),FALSE)</f>
        <v>Mr. Jason</v>
      </c>
      <c r="C1526" s="11">
        <f>VLOOKUP($A1526,'Medical Examinations'!$A:$J,COLUMN('Medical Examinations'!B1525),FALSE)</f>
        <v>15.6</v>
      </c>
      <c r="D1526" s="11">
        <f>VLOOKUP($A1526,'Medical Examinations'!$A:$J,COLUMN('Medical Examinations'!C1525),FALSE)</f>
        <v>8.6</v>
      </c>
      <c r="E1526" s="11" t="str">
        <f>VLOOKUP($A1526,'Medical Examinations'!$A:$J,COLUMN('Medical Examinations'!D1525),FALSE)</f>
        <v>No</v>
      </c>
      <c r="F1526" s="11" t="str">
        <f>VLOOKUP($A1526,'Medical Examinations'!$A:$J,COLUMN('Medical Examinations'!E1525),FALSE)</f>
        <v>No</v>
      </c>
      <c r="G1526" s="11" t="str">
        <f>VLOOKUP($A1526,'Medical Examinations'!$A:$J,COLUMN('Medical Examinations'!F1525),FALSE)</f>
        <v>No</v>
      </c>
      <c r="H1526" s="11">
        <f>VLOOKUP($A1526,'Medical Examinations'!$A:$J,COLUMN('Medical Examinations'!G1525),FALSE)</f>
        <v>0</v>
      </c>
      <c r="I1526" s="11" t="str">
        <f>VLOOKUP($A1526,'Medical Examinations'!$A:$J,COLUMN('Medical Examinations'!H1525),FALSE)</f>
        <v>No</v>
      </c>
      <c r="J1526" s="11" t="str">
        <f>VLOOKUP($A1526,'Medical Examinations'!$A:$J,COLUMN('Medical Examinations'!I1525),FALSE)</f>
        <v>Underweight</v>
      </c>
      <c r="K1526" s="11" t="str">
        <f>VLOOKUP($A1526,'Medical Examinations'!$A:$J,COLUMN('Medical Examinations'!J1525),FALSE)</f>
        <v>Diabetes</v>
      </c>
      <c r="L1526" s="27">
        <f>VLOOKUP($A1526,'Hospitalisation Details'!$A:$K,COLUMN('Hospitalisation Details'!J1525),FALSE)</f>
        <v>25037</v>
      </c>
      <c r="M1526" s="28">
        <f>VLOOKUP($A1526,'Hospitalisation Details'!$A:$K,COLUMN('Hospitalisation Details'!F1525),FALSE)</f>
        <v>6738.84</v>
      </c>
      <c r="N1526" s="28" t="str">
        <f>VLOOKUP($A1526,'Hospitalisation Details'!$A:$K,COLUMN('Hospitalisation Details'!G1525),FALSE)</f>
        <v>Tier - 3</v>
      </c>
      <c r="O1526" s="28" t="str">
        <f>VLOOKUP($A1526,'Hospitalisation Details'!$A:$K,COLUMN('Hospitalisation Details'!H1525),FALSE)</f>
        <v>Tier - 1</v>
      </c>
      <c r="P1526" s="28" t="str">
        <f>VLOOKUP($A1526,'Hospitalisation Details'!$A:$K,COLUMN('Hospitalisation Details'!I1525),FALSE)</f>
        <v>R1012</v>
      </c>
      <c r="Q1526" s="29">
        <f>VLOOKUP($A1526,'Hospitalisation Details'!$A:$K,COLUMN('Hospitalisation Details'!K1525),FALSE)</f>
        <v>54</v>
      </c>
    </row>
    <row r="1527" spans="1:17" ht="15.75" customHeight="1" x14ac:dyDescent="0.35">
      <c r="A1527" s="26" t="s">
        <v>1565</v>
      </c>
      <c r="B1527" s="11" t="str">
        <f>VLOOKUP(A1527,'Customer Names'!A:E,COLUMN('Customer Names'!D1526),FALSE)</f>
        <v>Ms. Rachel</v>
      </c>
      <c r="C1527" s="11">
        <f>VLOOKUP($A1527,'Medical Examinations'!$A:$J,COLUMN('Medical Examinations'!B1526),FALSE)</f>
        <v>21.99</v>
      </c>
      <c r="D1527" s="11">
        <f>VLOOKUP($A1527,'Medical Examinations'!$A:$J,COLUMN('Medical Examinations'!C1526),FALSE)</f>
        <v>11.17</v>
      </c>
      <c r="E1527" s="11" t="str">
        <f>VLOOKUP($A1527,'Medical Examinations'!$A:$J,COLUMN('Medical Examinations'!D1526),FALSE)</f>
        <v>No</v>
      </c>
      <c r="F1527" s="11" t="str">
        <f>VLOOKUP($A1527,'Medical Examinations'!$A:$J,COLUMN('Medical Examinations'!E1526),FALSE)</f>
        <v>No</v>
      </c>
      <c r="G1527" s="11" t="str">
        <f>VLOOKUP($A1527,'Medical Examinations'!$A:$J,COLUMN('Medical Examinations'!F1526),FALSE)</f>
        <v>No</v>
      </c>
      <c r="H1527" s="11">
        <f>VLOOKUP($A1527,'Medical Examinations'!$A:$J,COLUMN('Medical Examinations'!G1526),FALSE)</f>
        <v>0</v>
      </c>
      <c r="I1527" s="11" t="str">
        <f>VLOOKUP($A1527,'Medical Examinations'!$A:$J,COLUMN('Medical Examinations'!H1526),FALSE)</f>
        <v>No</v>
      </c>
      <c r="J1527" s="11" t="str">
        <f>VLOOKUP($A1527,'Medical Examinations'!$A:$J,COLUMN('Medical Examinations'!I1526),FALSE)</f>
        <v>Healthy Weight</v>
      </c>
      <c r="K1527" s="11" t="str">
        <f>VLOOKUP($A1527,'Medical Examinations'!$A:$J,COLUMN('Medical Examinations'!J1526),FALSE)</f>
        <v>Diabetes</v>
      </c>
      <c r="L1527" s="27">
        <f>VLOOKUP($A1527,'Hospitalisation Details'!$A:$K,COLUMN('Hospitalisation Details'!J1526),FALSE)</f>
        <v>28784</v>
      </c>
      <c r="M1527" s="28">
        <f>VLOOKUP($A1527,'Hospitalisation Details'!$A:$K,COLUMN('Hospitalisation Details'!F1526),FALSE)</f>
        <v>6737.98</v>
      </c>
      <c r="N1527" s="28" t="str">
        <f>VLOOKUP($A1527,'Hospitalisation Details'!$A:$K,COLUMN('Hospitalisation Details'!G1526),FALSE)</f>
        <v>Tier - 2</v>
      </c>
      <c r="O1527" s="28" t="str">
        <f>VLOOKUP($A1527,'Hospitalisation Details'!$A:$K,COLUMN('Hospitalisation Details'!H1526),FALSE)</f>
        <v>Tier - 3</v>
      </c>
      <c r="P1527" s="28" t="str">
        <f>VLOOKUP($A1527,'Hospitalisation Details'!$A:$K,COLUMN('Hospitalisation Details'!I1526),FALSE)</f>
        <v>R1013</v>
      </c>
      <c r="Q1527" s="29">
        <f>VLOOKUP($A1527,'Hospitalisation Details'!$A:$K,COLUMN('Hospitalisation Details'!K1526),FALSE)</f>
        <v>44</v>
      </c>
    </row>
    <row r="1528" spans="1:17" ht="15.75" customHeight="1" x14ac:dyDescent="0.35">
      <c r="A1528" s="26" t="s">
        <v>1566</v>
      </c>
      <c r="B1528" s="11" t="str">
        <f>VLOOKUP(A1528,'Customer Names'!A:E,COLUMN('Customer Names'!D1527),FALSE)</f>
        <v>Ms. Susan</v>
      </c>
      <c r="C1528" s="11">
        <f>VLOOKUP($A1528,'Medical Examinations'!$A:$J,COLUMN('Medical Examinations'!B1527),FALSE)</f>
        <v>34.85</v>
      </c>
      <c r="D1528" s="11">
        <f>VLOOKUP($A1528,'Medical Examinations'!$A:$J,COLUMN('Medical Examinations'!C1527),FALSE)</f>
        <v>5.75</v>
      </c>
      <c r="E1528" s="11" t="str">
        <f>VLOOKUP($A1528,'Medical Examinations'!$A:$J,COLUMN('Medical Examinations'!D1527),FALSE)</f>
        <v>No</v>
      </c>
      <c r="F1528" s="11" t="str">
        <f>VLOOKUP($A1528,'Medical Examinations'!$A:$J,COLUMN('Medical Examinations'!E1527),FALSE)</f>
        <v>No</v>
      </c>
      <c r="G1528" s="11" t="str">
        <f>VLOOKUP($A1528,'Medical Examinations'!$A:$J,COLUMN('Medical Examinations'!F1527),FALSE)</f>
        <v>No</v>
      </c>
      <c r="H1528" s="11">
        <f>VLOOKUP($A1528,'Medical Examinations'!$A:$J,COLUMN('Medical Examinations'!G1527),FALSE)</f>
        <v>0</v>
      </c>
      <c r="I1528" s="11" t="str">
        <f>VLOOKUP($A1528,'Medical Examinations'!$A:$J,COLUMN('Medical Examinations'!H1527),FALSE)</f>
        <v>No</v>
      </c>
      <c r="J1528" s="11" t="str">
        <f>VLOOKUP($A1528,'Medical Examinations'!$A:$J,COLUMN('Medical Examinations'!I1527),FALSE)</f>
        <v>Obesity</v>
      </c>
      <c r="K1528" s="11" t="str">
        <f>VLOOKUP($A1528,'Medical Examinations'!$A:$J,COLUMN('Medical Examinations'!J1527),FALSE)</f>
        <v>Prediabetes</v>
      </c>
      <c r="L1528" s="27">
        <f>VLOOKUP($A1528,'Hospitalisation Details'!$A:$K,COLUMN('Hospitalisation Details'!J1527),FALSE)</f>
        <v>34498</v>
      </c>
      <c r="M1528" s="28">
        <f>VLOOKUP($A1528,'Hospitalisation Details'!$A:$K,COLUMN('Hospitalisation Details'!F1527),FALSE)</f>
        <v>6721.37</v>
      </c>
      <c r="N1528" s="28" t="str">
        <f>VLOOKUP($A1528,'Hospitalisation Details'!$A:$K,COLUMN('Hospitalisation Details'!G1527),FALSE)</f>
        <v>Tier - 2</v>
      </c>
      <c r="O1528" s="28" t="str">
        <f>VLOOKUP($A1528,'Hospitalisation Details'!$A:$K,COLUMN('Hospitalisation Details'!H1527),FALSE)</f>
        <v>Tier - 1</v>
      </c>
      <c r="P1528" s="28" t="str">
        <f>VLOOKUP($A1528,'Hospitalisation Details'!$A:$K,COLUMN('Hospitalisation Details'!I1527),FALSE)</f>
        <v>R1012</v>
      </c>
      <c r="Q1528" s="29">
        <f>VLOOKUP($A1528,'Hospitalisation Details'!$A:$K,COLUMN('Hospitalisation Details'!K1527),FALSE)</f>
        <v>28</v>
      </c>
    </row>
    <row r="1529" spans="1:17" ht="15.75" customHeight="1" x14ac:dyDescent="0.35">
      <c r="A1529" s="26" t="s">
        <v>1567</v>
      </c>
      <c r="B1529" s="11" t="str">
        <f>VLOOKUP(A1529,'Customer Names'!A:E,COLUMN('Customer Names'!D1528),FALSE)</f>
        <v>Mr. Cameron</v>
      </c>
      <c r="C1529" s="11">
        <f>VLOOKUP($A1529,'Medical Examinations'!$A:$J,COLUMN('Medical Examinations'!B1528),FALSE)</f>
        <v>24.51</v>
      </c>
      <c r="D1529" s="11">
        <f>VLOOKUP($A1529,'Medical Examinations'!$A:$J,COLUMN('Medical Examinations'!C1528),FALSE)</f>
        <v>4.83</v>
      </c>
      <c r="E1529" s="11" t="str">
        <f>VLOOKUP($A1529,'Medical Examinations'!$A:$J,COLUMN('Medical Examinations'!D1528),FALSE)</f>
        <v>Yes</v>
      </c>
      <c r="F1529" s="11" t="str">
        <f>VLOOKUP($A1529,'Medical Examinations'!$A:$J,COLUMN('Medical Examinations'!E1528),FALSE)</f>
        <v>No</v>
      </c>
      <c r="G1529" s="11" t="str">
        <f>VLOOKUP($A1529,'Medical Examinations'!$A:$J,COLUMN('Medical Examinations'!F1528),FALSE)</f>
        <v>Yes</v>
      </c>
      <c r="H1529" s="11">
        <f>VLOOKUP($A1529,'Medical Examinations'!$A:$J,COLUMN('Medical Examinations'!G1528),FALSE)</f>
        <v>1</v>
      </c>
      <c r="I1529" s="11" t="str">
        <f>VLOOKUP($A1529,'Medical Examinations'!$A:$J,COLUMN('Medical Examinations'!H1528),FALSE)</f>
        <v>No</v>
      </c>
      <c r="J1529" s="11" t="str">
        <f>VLOOKUP($A1529,'Medical Examinations'!$A:$J,COLUMN('Medical Examinations'!I1528),FALSE)</f>
        <v>Healthy Weight</v>
      </c>
      <c r="K1529" s="11" t="str">
        <f>VLOOKUP($A1529,'Medical Examinations'!$A:$J,COLUMN('Medical Examinations'!J1528),FALSE)</f>
        <v>Normal</v>
      </c>
      <c r="L1529" s="27">
        <f>VLOOKUP($A1529,'Hospitalisation Details'!$A:$K,COLUMN('Hospitalisation Details'!J1528),FALSE)</f>
        <v>30479</v>
      </c>
      <c r="M1529" s="28">
        <f>VLOOKUP($A1529,'Hospitalisation Details'!$A:$K,COLUMN('Hospitalisation Details'!F1528),FALSE)</f>
        <v>6710.19</v>
      </c>
      <c r="N1529" s="28" t="str">
        <f>VLOOKUP($A1529,'Hospitalisation Details'!$A:$K,COLUMN('Hospitalisation Details'!G1528),FALSE)</f>
        <v>Tier - 3</v>
      </c>
      <c r="O1529" s="28" t="str">
        <f>VLOOKUP($A1529,'Hospitalisation Details'!$A:$K,COLUMN('Hospitalisation Details'!H1528),FALSE)</f>
        <v>Tier - 3</v>
      </c>
      <c r="P1529" s="28" t="str">
        <f>VLOOKUP($A1529,'Hospitalisation Details'!$A:$K,COLUMN('Hospitalisation Details'!I1528),FALSE)</f>
        <v>R1012</v>
      </c>
      <c r="Q1529" s="29">
        <f>VLOOKUP($A1529,'Hospitalisation Details'!$A:$K,COLUMN('Hospitalisation Details'!K1528),FALSE)</f>
        <v>39</v>
      </c>
    </row>
    <row r="1530" spans="1:17" ht="15.75" customHeight="1" x14ac:dyDescent="0.35">
      <c r="A1530" s="26" t="s">
        <v>1568</v>
      </c>
      <c r="B1530" s="11" t="str">
        <f>VLOOKUP(A1530,'Customer Names'!A:E,COLUMN('Customer Names'!D1529),FALSE)</f>
        <v>Ms. Claudia</v>
      </c>
      <c r="C1530" s="11">
        <f>VLOOKUP($A1530,'Medical Examinations'!$A:$J,COLUMN('Medical Examinations'!B1529),FALSE)</f>
        <v>19.399999999999999</v>
      </c>
      <c r="D1530" s="11">
        <f>VLOOKUP($A1530,'Medical Examinations'!$A:$J,COLUMN('Medical Examinations'!C1529),FALSE)</f>
        <v>11.93</v>
      </c>
      <c r="E1530" s="11" t="str">
        <f>VLOOKUP($A1530,'Medical Examinations'!$A:$J,COLUMN('Medical Examinations'!D1529),FALSE)</f>
        <v>No</v>
      </c>
      <c r="F1530" s="11" t="str">
        <f>VLOOKUP($A1530,'Medical Examinations'!$A:$J,COLUMN('Medical Examinations'!E1529),FALSE)</f>
        <v>No</v>
      </c>
      <c r="G1530" s="11" t="str">
        <f>VLOOKUP($A1530,'Medical Examinations'!$A:$J,COLUMN('Medical Examinations'!F1529),FALSE)</f>
        <v>No</v>
      </c>
      <c r="H1530" s="11">
        <f>VLOOKUP($A1530,'Medical Examinations'!$A:$J,COLUMN('Medical Examinations'!G1529),FALSE)</f>
        <v>0</v>
      </c>
      <c r="I1530" s="11" t="str">
        <f>VLOOKUP($A1530,'Medical Examinations'!$A:$J,COLUMN('Medical Examinations'!H1529),FALSE)</f>
        <v>No</v>
      </c>
      <c r="J1530" s="11" t="str">
        <f>VLOOKUP($A1530,'Medical Examinations'!$A:$J,COLUMN('Medical Examinations'!I1529),FALSE)</f>
        <v>Healthy Weight</v>
      </c>
      <c r="K1530" s="11" t="str">
        <f>VLOOKUP($A1530,'Medical Examinations'!$A:$J,COLUMN('Medical Examinations'!J1529),FALSE)</f>
        <v>Diabetes</v>
      </c>
      <c r="L1530" s="27">
        <f>VLOOKUP($A1530,'Hospitalisation Details'!$A:$K,COLUMN('Hospitalisation Details'!J1529),FALSE)</f>
        <v>26279</v>
      </c>
      <c r="M1530" s="28">
        <f>VLOOKUP($A1530,'Hospitalisation Details'!$A:$K,COLUMN('Hospitalisation Details'!F1529),FALSE)</f>
        <v>6706.47</v>
      </c>
      <c r="N1530" s="28" t="str">
        <f>VLOOKUP($A1530,'Hospitalisation Details'!$A:$K,COLUMN('Hospitalisation Details'!G1529),FALSE)</f>
        <v>Tier - 2</v>
      </c>
      <c r="O1530" s="28" t="str">
        <f>VLOOKUP($A1530,'Hospitalisation Details'!$A:$K,COLUMN('Hospitalisation Details'!H1529),FALSE)</f>
        <v>Tier - 1</v>
      </c>
      <c r="P1530" s="28" t="str">
        <f>VLOOKUP($A1530,'Hospitalisation Details'!$A:$K,COLUMN('Hospitalisation Details'!I1529),FALSE)</f>
        <v>R1013</v>
      </c>
      <c r="Q1530" s="29">
        <f>VLOOKUP($A1530,'Hospitalisation Details'!$A:$K,COLUMN('Hospitalisation Details'!K1529),FALSE)</f>
        <v>51</v>
      </c>
    </row>
    <row r="1531" spans="1:17" ht="15.75" customHeight="1" x14ac:dyDescent="0.35">
      <c r="A1531" s="26" t="s">
        <v>1569</v>
      </c>
      <c r="B1531" s="11" t="str">
        <f>VLOOKUP(A1531,'Customer Names'!A:E,COLUMN('Customer Names'!D1530),FALSE)</f>
        <v>Ms. Kate</v>
      </c>
      <c r="C1531" s="11">
        <f>VLOOKUP($A1531,'Medical Examinations'!$A:$J,COLUMN('Medical Examinations'!B1530),FALSE)</f>
        <v>15.1</v>
      </c>
      <c r="D1531" s="11">
        <f>VLOOKUP($A1531,'Medical Examinations'!$A:$J,COLUMN('Medical Examinations'!C1530),FALSE)</f>
        <v>8.41</v>
      </c>
      <c r="E1531" s="11" t="str">
        <f>VLOOKUP($A1531,'Medical Examinations'!$A:$J,COLUMN('Medical Examinations'!D1530),FALSE)</f>
        <v>No</v>
      </c>
      <c r="F1531" s="11" t="str">
        <f>VLOOKUP($A1531,'Medical Examinations'!$A:$J,COLUMN('Medical Examinations'!E1530),FALSE)</f>
        <v>No</v>
      </c>
      <c r="G1531" s="11" t="str">
        <f>VLOOKUP($A1531,'Medical Examinations'!$A:$J,COLUMN('Medical Examinations'!F1530),FALSE)</f>
        <v>No</v>
      </c>
      <c r="H1531" s="11">
        <f>VLOOKUP($A1531,'Medical Examinations'!$A:$J,COLUMN('Medical Examinations'!G1530),FALSE)</f>
        <v>0</v>
      </c>
      <c r="I1531" s="11" t="str">
        <f>VLOOKUP($A1531,'Medical Examinations'!$A:$J,COLUMN('Medical Examinations'!H1530),FALSE)</f>
        <v>No</v>
      </c>
      <c r="J1531" s="11" t="str">
        <f>VLOOKUP($A1531,'Medical Examinations'!$A:$J,COLUMN('Medical Examinations'!I1530),FALSE)</f>
        <v>Underweight</v>
      </c>
      <c r="K1531" s="11" t="str">
        <f>VLOOKUP($A1531,'Medical Examinations'!$A:$J,COLUMN('Medical Examinations'!J1530),FALSE)</f>
        <v>Diabetes</v>
      </c>
      <c r="L1531" s="27">
        <f>VLOOKUP($A1531,'Hospitalisation Details'!$A:$K,COLUMN('Hospitalisation Details'!J1530),FALSE)</f>
        <v>25032</v>
      </c>
      <c r="M1531" s="28">
        <f>VLOOKUP($A1531,'Hospitalisation Details'!$A:$K,COLUMN('Hospitalisation Details'!F1530),FALSE)</f>
        <v>6700.56</v>
      </c>
      <c r="N1531" s="28" t="str">
        <f>VLOOKUP($A1531,'Hospitalisation Details'!$A:$K,COLUMN('Hospitalisation Details'!G1530),FALSE)</f>
        <v>Tier - 3</v>
      </c>
      <c r="O1531" s="28" t="str">
        <f>VLOOKUP($A1531,'Hospitalisation Details'!$A:$K,COLUMN('Hospitalisation Details'!H1530),FALSE)</f>
        <v>Tier - 1</v>
      </c>
      <c r="P1531" s="28" t="str">
        <f>VLOOKUP($A1531,'Hospitalisation Details'!$A:$K,COLUMN('Hospitalisation Details'!I1530),FALSE)</f>
        <v>R1012</v>
      </c>
      <c r="Q1531" s="29">
        <f>VLOOKUP($A1531,'Hospitalisation Details'!$A:$K,COLUMN('Hospitalisation Details'!K1530),FALSE)</f>
        <v>54</v>
      </c>
    </row>
    <row r="1532" spans="1:17" ht="15.75" customHeight="1" x14ac:dyDescent="0.35">
      <c r="A1532" s="26" t="s">
        <v>1570</v>
      </c>
      <c r="B1532" s="11" t="str">
        <f>VLOOKUP(A1532,'Customer Names'!A:E,COLUMN('Customer Names'!D1531),FALSE)</f>
        <v>Ms. Nicole</v>
      </c>
      <c r="C1532" s="11">
        <f>VLOOKUP($A1532,'Medical Examinations'!$A:$J,COLUMN('Medical Examinations'!B1531),FALSE)</f>
        <v>23.37</v>
      </c>
      <c r="D1532" s="11">
        <f>VLOOKUP($A1532,'Medical Examinations'!$A:$J,COLUMN('Medical Examinations'!C1531),FALSE)</f>
        <v>5.59</v>
      </c>
      <c r="E1532" s="11" t="str">
        <f>VLOOKUP($A1532,'Medical Examinations'!$A:$J,COLUMN('Medical Examinations'!D1531),FALSE)</f>
        <v>Yes</v>
      </c>
      <c r="F1532" s="11" t="str">
        <f>VLOOKUP($A1532,'Medical Examinations'!$A:$J,COLUMN('Medical Examinations'!E1531),FALSE)</f>
        <v>No</v>
      </c>
      <c r="G1532" s="11" t="str">
        <f>VLOOKUP($A1532,'Medical Examinations'!$A:$J,COLUMN('Medical Examinations'!F1531),FALSE)</f>
        <v>No</v>
      </c>
      <c r="H1532" s="11">
        <f>VLOOKUP($A1532,'Medical Examinations'!$A:$J,COLUMN('Medical Examinations'!G1531),FALSE)</f>
        <v>0</v>
      </c>
      <c r="I1532" s="11" t="str">
        <f>VLOOKUP($A1532,'Medical Examinations'!$A:$J,COLUMN('Medical Examinations'!H1531),FALSE)</f>
        <v>No</v>
      </c>
      <c r="J1532" s="11" t="str">
        <f>VLOOKUP($A1532,'Medical Examinations'!$A:$J,COLUMN('Medical Examinations'!I1531),FALSE)</f>
        <v>Healthy Weight</v>
      </c>
      <c r="K1532" s="11" t="str">
        <f>VLOOKUP($A1532,'Medical Examinations'!$A:$J,COLUMN('Medical Examinations'!J1531),FALSE)</f>
        <v>Normal</v>
      </c>
      <c r="L1532" s="27">
        <f>VLOOKUP($A1532,'Hospitalisation Details'!$A:$K,COLUMN('Hospitalisation Details'!J1531),FALSE)</f>
        <v>31237</v>
      </c>
      <c r="M1532" s="28">
        <f>VLOOKUP($A1532,'Hospitalisation Details'!$A:$K,COLUMN('Hospitalisation Details'!F1531),FALSE)</f>
        <v>6686.43</v>
      </c>
      <c r="N1532" s="28" t="str">
        <f>VLOOKUP($A1532,'Hospitalisation Details'!$A:$K,COLUMN('Hospitalisation Details'!G1531),FALSE)</f>
        <v>Tier - 2</v>
      </c>
      <c r="O1532" s="28" t="str">
        <f>VLOOKUP($A1532,'Hospitalisation Details'!$A:$K,COLUMN('Hospitalisation Details'!H1531),FALSE)</f>
        <v>Tier - 3</v>
      </c>
      <c r="P1532" s="28" t="str">
        <f>VLOOKUP($A1532,'Hospitalisation Details'!$A:$K,COLUMN('Hospitalisation Details'!I1531),FALSE)</f>
        <v>R1012</v>
      </c>
      <c r="Q1532" s="29">
        <f>VLOOKUP($A1532,'Hospitalisation Details'!$A:$K,COLUMN('Hospitalisation Details'!K1531),FALSE)</f>
        <v>37</v>
      </c>
    </row>
    <row r="1533" spans="1:17" ht="15.75" customHeight="1" x14ac:dyDescent="0.35">
      <c r="A1533" s="26" t="s">
        <v>1571</v>
      </c>
      <c r="B1533" s="11" t="str">
        <f>VLOOKUP(A1533,'Customer Names'!A:E,COLUMN('Customer Names'!D1532),FALSE)</f>
        <v>Mr. Jack</v>
      </c>
      <c r="C1533" s="11">
        <f>VLOOKUP($A1533,'Medical Examinations'!$A:$J,COLUMN('Medical Examinations'!B1532),FALSE)</f>
        <v>42.4</v>
      </c>
      <c r="D1533" s="11">
        <f>VLOOKUP($A1533,'Medical Examinations'!$A:$J,COLUMN('Medical Examinations'!C1532),FALSE)</f>
        <v>4.0599999999999996</v>
      </c>
      <c r="E1533" s="11" t="str">
        <f>VLOOKUP($A1533,'Medical Examinations'!$A:$J,COLUMN('Medical Examinations'!D1532),FALSE)</f>
        <v>No</v>
      </c>
      <c r="F1533" s="11" t="str">
        <f>VLOOKUP($A1533,'Medical Examinations'!$A:$J,COLUMN('Medical Examinations'!E1532),FALSE)</f>
        <v>No</v>
      </c>
      <c r="G1533" s="11" t="str">
        <f>VLOOKUP($A1533,'Medical Examinations'!$A:$J,COLUMN('Medical Examinations'!F1532),FALSE)</f>
        <v>No</v>
      </c>
      <c r="H1533" s="11">
        <f>VLOOKUP($A1533,'Medical Examinations'!$A:$J,COLUMN('Medical Examinations'!G1532),FALSE)</f>
        <v>0</v>
      </c>
      <c r="I1533" s="11" t="str">
        <f>VLOOKUP($A1533,'Medical Examinations'!$A:$J,COLUMN('Medical Examinations'!H1532),FALSE)</f>
        <v>No</v>
      </c>
      <c r="J1533" s="11" t="str">
        <f>VLOOKUP($A1533,'Medical Examinations'!$A:$J,COLUMN('Medical Examinations'!I1532),FALSE)</f>
        <v>Obesity</v>
      </c>
      <c r="K1533" s="11" t="str">
        <f>VLOOKUP($A1533,'Medical Examinations'!$A:$J,COLUMN('Medical Examinations'!J1532),FALSE)</f>
        <v>Normal</v>
      </c>
      <c r="L1533" s="27">
        <f>VLOOKUP($A1533,'Hospitalisation Details'!$A:$K,COLUMN('Hospitalisation Details'!J1532),FALSE)</f>
        <v>32801</v>
      </c>
      <c r="M1533" s="28">
        <f>VLOOKUP($A1533,'Hospitalisation Details'!$A:$K,COLUMN('Hospitalisation Details'!F1532),FALSE)</f>
        <v>6666.24</v>
      </c>
      <c r="N1533" s="28" t="str">
        <f>VLOOKUP($A1533,'Hospitalisation Details'!$A:$K,COLUMN('Hospitalisation Details'!G1532),FALSE)</f>
        <v>Tier - 3</v>
      </c>
      <c r="O1533" s="28" t="str">
        <f>VLOOKUP($A1533,'Hospitalisation Details'!$A:$K,COLUMN('Hospitalisation Details'!H1532),FALSE)</f>
        <v>Tier - 1</v>
      </c>
      <c r="P1533" s="28" t="str">
        <f>VLOOKUP($A1533,'Hospitalisation Details'!$A:$K,COLUMN('Hospitalisation Details'!I1532),FALSE)</f>
        <v>R1011</v>
      </c>
      <c r="Q1533" s="29">
        <f>VLOOKUP($A1533,'Hospitalisation Details'!$A:$K,COLUMN('Hospitalisation Details'!K1532),FALSE)</f>
        <v>33</v>
      </c>
    </row>
    <row r="1534" spans="1:17" ht="15.75" customHeight="1" x14ac:dyDescent="0.35">
      <c r="A1534" s="26" t="s">
        <v>1572</v>
      </c>
      <c r="B1534" s="11" t="str">
        <f>VLOOKUP(A1534,'Customer Names'!A:E,COLUMN('Customer Names'!D1533),FALSE)</f>
        <v>Mr. Gregory</v>
      </c>
      <c r="C1534" s="11">
        <f>VLOOKUP($A1534,'Medical Examinations'!$A:$J,COLUMN('Medical Examinations'!B1533),FALSE)</f>
        <v>28.405000000000001</v>
      </c>
      <c r="D1534" s="11">
        <f>VLOOKUP($A1534,'Medical Examinations'!$A:$J,COLUMN('Medical Examinations'!C1533),FALSE)</f>
        <v>7.02</v>
      </c>
      <c r="E1534" s="11" t="str">
        <f>VLOOKUP($A1534,'Medical Examinations'!$A:$J,COLUMN('Medical Examinations'!D1533),FALSE)</f>
        <v>Yes</v>
      </c>
      <c r="F1534" s="11" t="str">
        <f>VLOOKUP($A1534,'Medical Examinations'!$A:$J,COLUMN('Medical Examinations'!E1533),FALSE)</f>
        <v>No</v>
      </c>
      <c r="G1534" s="11" t="str">
        <f>VLOOKUP($A1534,'Medical Examinations'!$A:$J,COLUMN('Medical Examinations'!F1533),FALSE)</f>
        <v>No</v>
      </c>
      <c r="H1534" s="11">
        <f>VLOOKUP($A1534,'Medical Examinations'!$A:$J,COLUMN('Medical Examinations'!G1533),FALSE)</f>
        <v>0</v>
      </c>
      <c r="I1534" s="11" t="str">
        <f>VLOOKUP($A1534,'Medical Examinations'!$A:$J,COLUMN('Medical Examinations'!H1533),FALSE)</f>
        <v>No</v>
      </c>
      <c r="J1534" s="11" t="str">
        <f>VLOOKUP($A1534,'Medical Examinations'!$A:$J,COLUMN('Medical Examinations'!I1533),FALSE)</f>
        <v>Overweight</v>
      </c>
      <c r="K1534" s="11" t="str">
        <f>VLOOKUP($A1534,'Medical Examinations'!$A:$J,COLUMN('Medical Examinations'!J1533),FALSE)</f>
        <v>Diabetes</v>
      </c>
      <c r="L1534" s="27">
        <f>VLOOKUP($A1534,'Hospitalisation Details'!$A:$K,COLUMN('Hospitalisation Details'!J1533),FALSE)</f>
        <v>29846</v>
      </c>
      <c r="M1534" s="28">
        <f>VLOOKUP($A1534,'Hospitalisation Details'!$A:$K,COLUMN('Hospitalisation Details'!F1533),FALSE)</f>
        <v>6664.69</v>
      </c>
      <c r="N1534" s="28" t="str">
        <f>VLOOKUP($A1534,'Hospitalisation Details'!$A:$K,COLUMN('Hospitalisation Details'!G1533),FALSE)</f>
        <v>Tier - 3</v>
      </c>
      <c r="O1534" s="28" t="str">
        <f>VLOOKUP($A1534,'Hospitalisation Details'!$A:$K,COLUMN('Hospitalisation Details'!H1533),FALSE)</f>
        <v>Tier - 1</v>
      </c>
      <c r="P1534" s="28" t="str">
        <f>VLOOKUP($A1534,'Hospitalisation Details'!$A:$K,COLUMN('Hospitalisation Details'!I1533),FALSE)</f>
        <v>R1012</v>
      </c>
      <c r="Q1534" s="29">
        <f>VLOOKUP($A1534,'Hospitalisation Details'!$A:$K,COLUMN('Hospitalisation Details'!K1533),FALSE)</f>
        <v>41</v>
      </c>
    </row>
    <row r="1535" spans="1:17" ht="15.75" customHeight="1" x14ac:dyDescent="0.35">
      <c r="A1535" s="26" t="s">
        <v>1573</v>
      </c>
      <c r="B1535" s="11" t="str">
        <f>VLOOKUP(A1535,'Customer Names'!A:E,COLUMN('Customer Names'!D1534),FALSE)</f>
        <v>Ms. Rebecca</v>
      </c>
      <c r="C1535" s="11">
        <f>VLOOKUP($A1535,'Medical Examinations'!$A:$J,COLUMN('Medical Examinations'!B1534),FALSE)</f>
        <v>23.4</v>
      </c>
      <c r="D1535" s="11">
        <f>VLOOKUP($A1535,'Medical Examinations'!$A:$J,COLUMN('Medical Examinations'!C1534),FALSE)</f>
        <v>4.47</v>
      </c>
      <c r="E1535" s="11" t="str">
        <f>VLOOKUP($A1535,'Medical Examinations'!$A:$J,COLUMN('Medical Examinations'!D1534),FALSE)</f>
        <v>No</v>
      </c>
      <c r="F1535" s="11" t="str">
        <f>VLOOKUP($A1535,'Medical Examinations'!$A:$J,COLUMN('Medical Examinations'!E1534),FALSE)</f>
        <v>No</v>
      </c>
      <c r="G1535" s="11" t="str">
        <f>VLOOKUP($A1535,'Medical Examinations'!$A:$J,COLUMN('Medical Examinations'!F1534),FALSE)</f>
        <v>No</v>
      </c>
      <c r="H1535" s="11">
        <f>VLOOKUP($A1535,'Medical Examinations'!$A:$J,COLUMN('Medical Examinations'!G1534),FALSE)</f>
        <v>0</v>
      </c>
      <c r="I1535" s="11" t="str">
        <f>VLOOKUP($A1535,'Medical Examinations'!$A:$J,COLUMN('Medical Examinations'!H1534),FALSE)</f>
        <v>No</v>
      </c>
      <c r="J1535" s="11" t="str">
        <f>VLOOKUP($A1535,'Medical Examinations'!$A:$J,COLUMN('Medical Examinations'!I1534),FALSE)</f>
        <v>Healthy Weight</v>
      </c>
      <c r="K1535" s="11" t="str">
        <f>VLOOKUP($A1535,'Medical Examinations'!$A:$J,COLUMN('Medical Examinations'!J1534),FALSE)</f>
        <v>Normal</v>
      </c>
      <c r="L1535" s="27">
        <f>VLOOKUP($A1535,'Hospitalisation Details'!$A:$K,COLUMN('Hospitalisation Details'!J1534),FALSE)</f>
        <v>30221</v>
      </c>
      <c r="M1535" s="28">
        <f>VLOOKUP($A1535,'Hospitalisation Details'!$A:$K,COLUMN('Hospitalisation Details'!F1534),FALSE)</f>
        <v>6664.32</v>
      </c>
      <c r="N1535" s="28" t="str">
        <f>VLOOKUP($A1535,'Hospitalisation Details'!$A:$K,COLUMN('Hospitalisation Details'!G1534),FALSE)</f>
        <v>Tier - 2</v>
      </c>
      <c r="O1535" s="28" t="str">
        <f>VLOOKUP($A1535,'Hospitalisation Details'!$A:$K,COLUMN('Hospitalisation Details'!H1534),FALSE)</f>
        <v>Tier - 2</v>
      </c>
      <c r="P1535" s="28" t="str">
        <f>VLOOKUP($A1535,'Hospitalisation Details'!$A:$K,COLUMN('Hospitalisation Details'!I1534),FALSE)</f>
        <v>R1013</v>
      </c>
      <c r="Q1535" s="29">
        <f>VLOOKUP($A1535,'Hospitalisation Details'!$A:$K,COLUMN('Hospitalisation Details'!K1534),FALSE)</f>
        <v>40</v>
      </c>
    </row>
    <row r="1536" spans="1:17" ht="15.75" customHeight="1" x14ac:dyDescent="0.35">
      <c r="A1536" s="26" t="s">
        <v>1574</v>
      </c>
      <c r="B1536" s="11" t="str">
        <f>VLOOKUP(A1536,'Customer Names'!A:E,COLUMN('Customer Names'!D1535),FALSE)</f>
        <v>Mr. Adam</v>
      </c>
      <c r="C1536" s="11">
        <f>VLOOKUP($A1536,'Medical Examinations'!$A:$J,COLUMN('Medical Examinations'!B1535),FALSE)</f>
        <v>33.44</v>
      </c>
      <c r="D1536" s="11">
        <f>VLOOKUP($A1536,'Medical Examinations'!$A:$J,COLUMN('Medical Examinations'!C1535),FALSE)</f>
        <v>4.54</v>
      </c>
      <c r="E1536" s="11" t="str">
        <f>VLOOKUP($A1536,'Medical Examinations'!$A:$J,COLUMN('Medical Examinations'!D1535),FALSE)</f>
        <v>No</v>
      </c>
      <c r="F1536" s="11" t="str">
        <f>VLOOKUP($A1536,'Medical Examinations'!$A:$J,COLUMN('Medical Examinations'!E1535),FALSE)</f>
        <v>No</v>
      </c>
      <c r="G1536" s="11" t="str">
        <f>VLOOKUP($A1536,'Medical Examinations'!$A:$J,COLUMN('Medical Examinations'!F1535),FALSE)</f>
        <v>No</v>
      </c>
      <c r="H1536" s="11">
        <f>VLOOKUP($A1536,'Medical Examinations'!$A:$J,COLUMN('Medical Examinations'!G1535),FALSE)</f>
        <v>0</v>
      </c>
      <c r="I1536" s="11" t="str">
        <f>VLOOKUP($A1536,'Medical Examinations'!$A:$J,COLUMN('Medical Examinations'!H1535),FALSE)</f>
        <v>No</v>
      </c>
      <c r="J1536" s="11" t="str">
        <f>VLOOKUP($A1536,'Medical Examinations'!$A:$J,COLUMN('Medical Examinations'!I1535),FALSE)</f>
        <v>Obesity</v>
      </c>
      <c r="K1536" s="11" t="str">
        <f>VLOOKUP($A1536,'Medical Examinations'!$A:$J,COLUMN('Medical Examinations'!J1535),FALSE)</f>
        <v>Normal</v>
      </c>
      <c r="L1536" s="27">
        <f>VLOOKUP($A1536,'Hospitalisation Details'!$A:$K,COLUMN('Hospitalisation Details'!J1535),FALSE)</f>
        <v>32831</v>
      </c>
      <c r="M1536" s="28">
        <f>VLOOKUP($A1536,'Hospitalisation Details'!$A:$K,COLUMN('Hospitalisation Details'!F1535),FALSE)</f>
        <v>6653.79</v>
      </c>
      <c r="N1536" s="28" t="str">
        <f>VLOOKUP($A1536,'Hospitalisation Details'!$A:$K,COLUMN('Hospitalisation Details'!G1535),FALSE)</f>
        <v>Tier - 2</v>
      </c>
      <c r="O1536" s="28" t="str">
        <f>VLOOKUP($A1536,'Hospitalisation Details'!$A:$K,COLUMN('Hospitalisation Details'!H1535),FALSE)</f>
        <v>Tier - 1</v>
      </c>
      <c r="P1536" s="28" t="str">
        <f>VLOOKUP($A1536,'Hospitalisation Details'!$A:$K,COLUMN('Hospitalisation Details'!I1535),FALSE)</f>
        <v>R1013</v>
      </c>
      <c r="Q1536" s="29">
        <f>VLOOKUP($A1536,'Hospitalisation Details'!$A:$K,COLUMN('Hospitalisation Details'!K1535),FALSE)</f>
        <v>33</v>
      </c>
    </row>
    <row r="1537" spans="1:17" ht="15.75" customHeight="1" x14ac:dyDescent="0.35">
      <c r="A1537" s="26" t="s">
        <v>1575</v>
      </c>
      <c r="B1537" s="11" t="str">
        <f>VLOOKUP(A1537,'Customer Names'!A:E,COLUMN('Customer Names'!D1536),FALSE)</f>
        <v>Mr. Ryan</v>
      </c>
      <c r="C1537" s="11">
        <f>VLOOKUP($A1537,'Medical Examinations'!$A:$J,COLUMN('Medical Examinations'!B1536),FALSE)</f>
        <v>21.12</v>
      </c>
      <c r="D1537" s="11">
        <f>VLOOKUP($A1537,'Medical Examinations'!$A:$J,COLUMN('Medical Examinations'!C1536),FALSE)</f>
        <v>4.99</v>
      </c>
      <c r="E1537" s="11" t="str">
        <f>VLOOKUP($A1537,'Medical Examinations'!$A:$J,COLUMN('Medical Examinations'!D1536),FALSE)</f>
        <v>No</v>
      </c>
      <c r="F1537" s="11" t="str">
        <f>VLOOKUP($A1537,'Medical Examinations'!$A:$J,COLUMN('Medical Examinations'!E1536),FALSE)</f>
        <v>No</v>
      </c>
      <c r="G1537" s="11" t="str">
        <f>VLOOKUP($A1537,'Medical Examinations'!$A:$J,COLUMN('Medical Examinations'!F1536),FALSE)</f>
        <v>No</v>
      </c>
      <c r="H1537" s="11">
        <f>VLOOKUP($A1537,'Medical Examinations'!$A:$J,COLUMN('Medical Examinations'!G1536),FALSE)</f>
        <v>1</v>
      </c>
      <c r="I1537" s="11" t="str">
        <f>VLOOKUP($A1537,'Medical Examinations'!$A:$J,COLUMN('Medical Examinations'!H1536),FALSE)</f>
        <v>No</v>
      </c>
      <c r="J1537" s="11" t="str">
        <f>VLOOKUP($A1537,'Medical Examinations'!$A:$J,COLUMN('Medical Examinations'!I1536),FALSE)</f>
        <v>Healthy Weight</v>
      </c>
      <c r="K1537" s="11" t="str">
        <f>VLOOKUP($A1537,'Medical Examinations'!$A:$J,COLUMN('Medical Examinations'!J1536),FALSE)</f>
        <v>Normal</v>
      </c>
      <c r="L1537" s="27">
        <f>VLOOKUP($A1537,'Hospitalisation Details'!$A:$K,COLUMN('Hospitalisation Details'!J1536),FALSE)</f>
        <v>30864</v>
      </c>
      <c r="M1537" s="28">
        <f>VLOOKUP($A1537,'Hospitalisation Details'!$A:$K,COLUMN('Hospitalisation Details'!F1536),FALSE)</f>
        <v>6652.53</v>
      </c>
      <c r="N1537" s="28" t="str">
        <f>VLOOKUP($A1537,'Hospitalisation Details'!$A:$K,COLUMN('Hospitalisation Details'!G1536),FALSE)</f>
        <v>Tier - 3</v>
      </c>
      <c r="O1537" s="28" t="str">
        <f>VLOOKUP($A1537,'Hospitalisation Details'!$A:$K,COLUMN('Hospitalisation Details'!H1536),FALSE)</f>
        <v>Tier - 2</v>
      </c>
      <c r="P1537" s="28" t="str">
        <f>VLOOKUP($A1537,'Hospitalisation Details'!$A:$K,COLUMN('Hospitalisation Details'!I1536),FALSE)</f>
        <v>R1013</v>
      </c>
      <c r="Q1537" s="29">
        <f>VLOOKUP($A1537,'Hospitalisation Details'!$A:$K,COLUMN('Hospitalisation Details'!K1536),FALSE)</f>
        <v>38</v>
      </c>
    </row>
    <row r="1538" spans="1:17" ht="15.75" customHeight="1" x14ac:dyDescent="0.35">
      <c r="A1538" s="26" t="s">
        <v>1576</v>
      </c>
      <c r="B1538" s="11" t="str">
        <f>VLOOKUP(A1538,'Customer Names'!A:E,COLUMN('Customer Names'!D1537),FALSE)</f>
        <v>Ms. Jackie</v>
      </c>
      <c r="C1538" s="11">
        <f>VLOOKUP($A1538,'Medical Examinations'!$A:$J,COLUMN('Medical Examinations'!B1537),FALSE)</f>
        <v>18.48</v>
      </c>
      <c r="D1538" s="11">
        <f>VLOOKUP($A1538,'Medical Examinations'!$A:$J,COLUMN('Medical Examinations'!C1537),FALSE)</f>
        <v>10.84</v>
      </c>
      <c r="E1538" s="11" t="str">
        <f>VLOOKUP($A1538,'Medical Examinations'!$A:$J,COLUMN('Medical Examinations'!D1537),FALSE)</f>
        <v>Yes</v>
      </c>
      <c r="F1538" s="11" t="str">
        <f>VLOOKUP($A1538,'Medical Examinations'!$A:$J,COLUMN('Medical Examinations'!E1537),FALSE)</f>
        <v>No</v>
      </c>
      <c r="G1538" s="11" t="str">
        <f>VLOOKUP($A1538,'Medical Examinations'!$A:$J,COLUMN('Medical Examinations'!F1537),FALSE)</f>
        <v>No</v>
      </c>
      <c r="H1538" s="11">
        <f>VLOOKUP($A1538,'Medical Examinations'!$A:$J,COLUMN('Medical Examinations'!G1537),FALSE)</f>
        <v>2</v>
      </c>
      <c r="I1538" s="11" t="str">
        <f>VLOOKUP($A1538,'Medical Examinations'!$A:$J,COLUMN('Medical Examinations'!H1537),FALSE)</f>
        <v>No</v>
      </c>
      <c r="J1538" s="11" t="str">
        <f>VLOOKUP($A1538,'Medical Examinations'!$A:$J,COLUMN('Medical Examinations'!I1537),FALSE)</f>
        <v>Underweight</v>
      </c>
      <c r="K1538" s="11" t="str">
        <f>VLOOKUP($A1538,'Medical Examinations'!$A:$J,COLUMN('Medical Examinations'!J1537),FALSE)</f>
        <v>Diabetes</v>
      </c>
      <c r="L1538" s="27">
        <f>VLOOKUP($A1538,'Hospitalisation Details'!$A:$K,COLUMN('Hospitalisation Details'!J1537),FALSE)</f>
        <v>25880</v>
      </c>
      <c r="M1538" s="28">
        <f>VLOOKUP($A1538,'Hospitalisation Details'!$A:$K,COLUMN('Hospitalisation Details'!F1537),FALSE)</f>
        <v>6651.26</v>
      </c>
      <c r="N1538" s="28" t="str">
        <f>VLOOKUP($A1538,'Hospitalisation Details'!$A:$K,COLUMN('Hospitalisation Details'!G1537),FALSE)</f>
        <v>Tier - 2</v>
      </c>
      <c r="O1538" s="28" t="str">
        <f>VLOOKUP($A1538,'Hospitalisation Details'!$A:$K,COLUMN('Hospitalisation Details'!H1537),FALSE)</f>
        <v>Tier - 3</v>
      </c>
      <c r="P1538" s="28" t="str">
        <f>VLOOKUP($A1538,'Hospitalisation Details'!$A:$K,COLUMN('Hospitalisation Details'!I1537),FALSE)</f>
        <v>R1013</v>
      </c>
      <c r="Q1538" s="29">
        <f>VLOOKUP($A1538,'Hospitalisation Details'!$A:$K,COLUMN('Hospitalisation Details'!K1537),FALSE)</f>
        <v>52</v>
      </c>
    </row>
    <row r="1539" spans="1:17" ht="15.75" customHeight="1" x14ac:dyDescent="0.35">
      <c r="A1539" s="26" t="s">
        <v>1577</v>
      </c>
      <c r="B1539" s="11" t="str">
        <f>VLOOKUP(A1539,'Customer Names'!A:E,COLUMN('Customer Names'!D1538),FALSE)</f>
        <v>Mr. Chris</v>
      </c>
      <c r="C1539" s="11">
        <f>VLOOKUP($A1539,'Medical Examinations'!$A:$J,COLUMN('Medical Examinations'!B1538),FALSE)</f>
        <v>16.815000000000001</v>
      </c>
      <c r="D1539" s="11">
        <f>VLOOKUP($A1539,'Medical Examinations'!$A:$J,COLUMN('Medical Examinations'!C1538),FALSE)</f>
        <v>5.63</v>
      </c>
      <c r="E1539" s="11" t="str">
        <f>VLOOKUP($A1539,'Medical Examinations'!$A:$J,COLUMN('Medical Examinations'!D1538),FALSE)</f>
        <v>No</v>
      </c>
      <c r="F1539" s="11" t="str">
        <f>VLOOKUP($A1539,'Medical Examinations'!$A:$J,COLUMN('Medical Examinations'!E1538),FALSE)</f>
        <v>No</v>
      </c>
      <c r="G1539" s="11" t="str">
        <f>VLOOKUP($A1539,'Medical Examinations'!$A:$J,COLUMN('Medical Examinations'!F1538),FALSE)</f>
        <v>No</v>
      </c>
      <c r="H1539" s="11">
        <f>VLOOKUP($A1539,'Medical Examinations'!$A:$J,COLUMN('Medical Examinations'!G1538),FALSE)</f>
        <v>1</v>
      </c>
      <c r="I1539" s="11" t="str">
        <f>VLOOKUP($A1539,'Medical Examinations'!$A:$J,COLUMN('Medical Examinations'!H1538),FALSE)</f>
        <v>No</v>
      </c>
      <c r="J1539" s="11" t="str">
        <f>VLOOKUP($A1539,'Medical Examinations'!$A:$J,COLUMN('Medical Examinations'!I1538),FALSE)</f>
        <v>Underweight</v>
      </c>
      <c r="K1539" s="11" t="str">
        <f>VLOOKUP($A1539,'Medical Examinations'!$A:$J,COLUMN('Medical Examinations'!J1538),FALSE)</f>
        <v>Normal</v>
      </c>
      <c r="L1539" s="27">
        <f>VLOOKUP($A1539,'Hospitalisation Details'!$A:$K,COLUMN('Hospitalisation Details'!J1538),FALSE)</f>
        <v>31024</v>
      </c>
      <c r="M1539" s="28">
        <f>VLOOKUP($A1539,'Hospitalisation Details'!$A:$K,COLUMN('Hospitalisation Details'!F1538),FALSE)</f>
        <v>6640.54</v>
      </c>
      <c r="N1539" s="28" t="str">
        <f>VLOOKUP($A1539,'Hospitalisation Details'!$A:$K,COLUMN('Hospitalisation Details'!G1538),FALSE)</f>
        <v>Tier - 2</v>
      </c>
      <c r="O1539" s="28" t="str">
        <f>VLOOKUP($A1539,'Hospitalisation Details'!$A:$K,COLUMN('Hospitalisation Details'!H1538),FALSE)</f>
        <v>Tier - 3</v>
      </c>
      <c r="P1539" s="28" t="str">
        <f>VLOOKUP($A1539,'Hospitalisation Details'!$A:$K,COLUMN('Hospitalisation Details'!I1538),FALSE)</f>
        <v>R1019</v>
      </c>
      <c r="Q1539" s="29">
        <f>VLOOKUP($A1539,'Hospitalisation Details'!$A:$K,COLUMN('Hospitalisation Details'!K1538),FALSE)</f>
        <v>38</v>
      </c>
    </row>
    <row r="1540" spans="1:17" ht="15.75" customHeight="1" x14ac:dyDescent="0.35">
      <c r="A1540" s="26" t="s">
        <v>1578</v>
      </c>
      <c r="B1540" s="11" t="str">
        <f>VLOOKUP(A1540,'Customer Names'!A:E,COLUMN('Customer Names'!D1539),FALSE)</f>
        <v>Mr. Tyler</v>
      </c>
      <c r="C1540" s="11">
        <f>VLOOKUP($A1540,'Medical Examinations'!$A:$J,COLUMN('Medical Examinations'!B1539),FALSE)</f>
        <v>26.72</v>
      </c>
      <c r="D1540" s="11">
        <f>VLOOKUP($A1540,'Medical Examinations'!$A:$J,COLUMN('Medical Examinations'!C1539),FALSE)</f>
        <v>4.1399999999999997</v>
      </c>
      <c r="E1540" s="11" t="str">
        <f>VLOOKUP($A1540,'Medical Examinations'!$A:$J,COLUMN('Medical Examinations'!D1539),FALSE)</f>
        <v>No</v>
      </c>
      <c r="F1540" s="11" t="str">
        <f>VLOOKUP($A1540,'Medical Examinations'!$A:$J,COLUMN('Medical Examinations'!E1539),FALSE)</f>
        <v>No</v>
      </c>
      <c r="G1540" s="11" t="str">
        <f>VLOOKUP($A1540,'Medical Examinations'!$A:$J,COLUMN('Medical Examinations'!F1539),FALSE)</f>
        <v>No</v>
      </c>
      <c r="H1540" s="11">
        <f>VLOOKUP($A1540,'Medical Examinations'!$A:$J,COLUMN('Medical Examinations'!G1539),FALSE)</f>
        <v>0</v>
      </c>
      <c r="I1540" s="11" t="str">
        <f>VLOOKUP($A1540,'Medical Examinations'!$A:$J,COLUMN('Medical Examinations'!H1539),FALSE)</f>
        <v>No</v>
      </c>
      <c r="J1540" s="11" t="str">
        <f>VLOOKUP($A1540,'Medical Examinations'!$A:$J,COLUMN('Medical Examinations'!I1539),FALSE)</f>
        <v>Overweight</v>
      </c>
      <c r="K1540" s="11" t="str">
        <f>VLOOKUP($A1540,'Medical Examinations'!$A:$J,COLUMN('Medical Examinations'!J1539),FALSE)</f>
        <v>Normal</v>
      </c>
      <c r="L1540" s="27">
        <f>VLOOKUP($A1540,'Hospitalisation Details'!$A:$K,COLUMN('Hospitalisation Details'!J1539),FALSE)</f>
        <v>33030</v>
      </c>
      <c r="M1540" s="28">
        <f>VLOOKUP($A1540,'Hospitalisation Details'!$A:$K,COLUMN('Hospitalisation Details'!F1539),FALSE)</f>
        <v>6639.3</v>
      </c>
      <c r="N1540" s="28" t="str">
        <f>VLOOKUP($A1540,'Hospitalisation Details'!$A:$K,COLUMN('Hospitalisation Details'!G1539),FALSE)</f>
        <v>Tier - 2</v>
      </c>
      <c r="O1540" s="28" t="str">
        <f>VLOOKUP($A1540,'Hospitalisation Details'!$A:$K,COLUMN('Hospitalisation Details'!H1539),FALSE)</f>
        <v>Tier - 2</v>
      </c>
      <c r="P1540" s="28" t="str">
        <f>VLOOKUP($A1540,'Hospitalisation Details'!$A:$K,COLUMN('Hospitalisation Details'!I1539),FALSE)</f>
        <v>R1021</v>
      </c>
      <c r="Q1540" s="29">
        <f>VLOOKUP($A1540,'Hospitalisation Details'!$A:$K,COLUMN('Hospitalisation Details'!K1539),FALSE)</f>
        <v>33</v>
      </c>
    </row>
    <row r="1541" spans="1:17" ht="15.75" customHeight="1" x14ac:dyDescent="0.35">
      <c r="A1541" s="26" t="s">
        <v>1579</v>
      </c>
      <c r="B1541" s="11" t="str">
        <f>VLOOKUP(A1541,'Customer Names'!A:E,COLUMN('Customer Names'!D1540),FALSE)</f>
        <v>Ms. Yoshie</v>
      </c>
      <c r="C1541" s="11">
        <f>VLOOKUP($A1541,'Medical Examinations'!$A:$J,COLUMN('Medical Examinations'!B1540),FALSE)</f>
        <v>41.42</v>
      </c>
      <c r="D1541" s="11">
        <f>VLOOKUP($A1541,'Medical Examinations'!$A:$J,COLUMN('Medical Examinations'!C1540),FALSE)</f>
        <v>5.17</v>
      </c>
      <c r="E1541" s="11" t="str">
        <f>VLOOKUP($A1541,'Medical Examinations'!$A:$J,COLUMN('Medical Examinations'!D1540),FALSE)</f>
        <v>No</v>
      </c>
      <c r="F1541" s="11" t="str">
        <f>VLOOKUP($A1541,'Medical Examinations'!$A:$J,COLUMN('Medical Examinations'!E1540),FALSE)</f>
        <v>No</v>
      </c>
      <c r="G1541" s="11" t="str">
        <f>VLOOKUP($A1541,'Medical Examinations'!$A:$J,COLUMN('Medical Examinations'!F1540),FALSE)</f>
        <v>Yes</v>
      </c>
      <c r="H1541" s="11">
        <f>VLOOKUP($A1541,'Medical Examinations'!$A:$J,COLUMN('Medical Examinations'!G1540),FALSE)</f>
        <v>1</v>
      </c>
      <c r="I1541" s="11" t="str">
        <f>VLOOKUP($A1541,'Medical Examinations'!$A:$J,COLUMN('Medical Examinations'!H1540),FALSE)</f>
        <v>No</v>
      </c>
      <c r="J1541" s="11" t="str">
        <f>VLOOKUP($A1541,'Medical Examinations'!$A:$J,COLUMN('Medical Examinations'!I1540),FALSE)</f>
        <v>Obesity</v>
      </c>
      <c r="K1541" s="11" t="str">
        <f>VLOOKUP($A1541,'Medical Examinations'!$A:$J,COLUMN('Medical Examinations'!J1540),FALSE)</f>
        <v>Normal</v>
      </c>
      <c r="L1541" s="27">
        <f>VLOOKUP($A1541,'Hospitalisation Details'!$A:$K,COLUMN('Hospitalisation Details'!J1540),FALSE)</f>
        <v>37868</v>
      </c>
      <c r="M1541" s="28">
        <f>VLOOKUP($A1541,'Hospitalisation Details'!$A:$K,COLUMN('Hospitalisation Details'!F1540),FALSE)</f>
        <v>6638.16</v>
      </c>
      <c r="N1541" s="28" t="str">
        <f>VLOOKUP($A1541,'Hospitalisation Details'!$A:$K,COLUMN('Hospitalisation Details'!G1540),FALSE)</f>
        <v>Tier - 2</v>
      </c>
      <c r="O1541" s="28" t="str">
        <f>VLOOKUP($A1541,'Hospitalisation Details'!$A:$K,COLUMN('Hospitalisation Details'!H1540),FALSE)</f>
        <v>Tier - 1</v>
      </c>
      <c r="P1541" s="28" t="str">
        <f>VLOOKUP($A1541,'Hospitalisation Details'!$A:$K,COLUMN('Hospitalisation Details'!I1540),FALSE)</f>
        <v>R1012</v>
      </c>
      <c r="Q1541" s="29">
        <f>VLOOKUP($A1541,'Hospitalisation Details'!$A:$K,COLUMN('Hospitalisation Details'!K1540),FALSE)</f>
        <v>19</v>
      </c>
    </row>
    <row r="1542" spans="1:17" ht="15.75" customHeight="1" x14ac:dyDescent="0.35">
      <c r="A1542" s="26" t="s">
        <v>1580</v>
      </c>
      <c r="B1542" s="11" t="str">
        <f>VLOOKUP(A1542,'Customer Names'!A:E,COLUMN('Customer Names'!D1541),FALSE)</f>
        <v>Ms. Lauren</v>
      </c>
      <c r="C1542" s="11">
        <f>VLOOKUP($A1542,'Medical Examinations'!$A:$J,COLUMN('Medical Examinations'!B1541),FALSE)</f>
        <v>20.69</v>
      </c>
      <c r="D1542" s="11">
        <f>VLOOKUP($A1542,'Medical Examinations'!$A:$J,COLUMN('Medical Examinations'!C1541),FALSE)</f>
        <v>6.93</v>
      </c>
      <c r="E1542" s="11" t="str">
        <f>VLOOKUP($A1542,'Medical Examinations'!$A:$J,COLUMN('Medical Examinations'!D1541),FALSE)</f>
        <v>No</v>
      </c>
      <c r="F1542" s="11" t="str">
        <f>VLOOKUP($A1542,'Medical Examinations'!$A:$J,COLUMN('Medical Examinations'!E1541),FALSE)</f>
        <v>No</v>
      </c>
      <c r="G1542" s="11" t="str">
        <f>VLOOKUP($A1542,'Medical Examinations'!$A:$J,COLUMN('Medical Examinations'!F1541),FALSE)</f>
        <v>No</v>
      </c>
      <c r="H1542" s="11">
        <f>VLOOKUP($A1542,'Medical Examinations'!$A:$J,COLUMN('Medical Examinations'!G1541),FALSE)</f>
        <v>2</v>
      </c>
      <c r="I1542" s="11" t="str">
        <f>VLOOKUP($A1542,'Medical Examinations'!$A:$J,COLUMN('Medical Examinations'!H1541),FALSE)</f>
        <v>No</v>
      </c>
      <c r="J1542" s="11" t="str">
        <f>VLOOKUP($A1542,'Medical Examinations'!$A:$J,COLUMN('Medical Examinations'!I1541),FALSE)</f>
        <v>Healthy Weight</v>
      </c>
      <c r="K1542" s="11" t="str">
        <f>VLOOKUP($A1542,'Medical Examinations'!$A:$J,COLUMN('Medical Examinations'!J1541),FALSE)</f>
        <v>Diabetes</v>
      </c>
      <c r="L1542" s="27">
        <f>VLOOKUP($A1542,'Hospitalisation Details'!$A:$K,COLUMN('Hospitalisation Details'!J1541),FALSE)</f>
        <v>26905</v>
      </c>
      <c r="M1542" s="28">
        <f>VLOOKUP($A1542,'Hospitalisation Details'!$A:$K,COLUMN('Hospitalisation Details'!F1541),FALSE)</f>
        <v>6630.31</v>
      </c>
      <c r="N1542" s="28" t="str">
        <f>VLOOKUP($A1542,'Hospitalisation Details'!$A:$K,COLUMN('Hospitalisation Details'!G1541),FALSE)</f>
        <v>Tier - 2</v>
      </c>
      <c r="O1542" s="28" t="str">
        <f>VLOOKUP($A1542,'Hospitalisation Details'!$A:$K,COLUMN('Hospitalisation Details'!H1541),FALSE)</f>
        <v>Tier - 1</v>
      </c>
      <c r="P1542" s="28" t="str">
        <f>VLOOKUP($A1542,'Hospitalisation Details'!$A:$K,COLUMN('Hospitalisation Details'!I1541),FALSE)</f>
        <v>R1013</v>
      </c>
      <c r="Q1542" s="29">
        <f>VLOOKUP($A1542,'Hospitalisation Details'!$A:$K,COLUMN('Hospitalisation Details'!K1541),FALSE)</f>
        <v>49</v>
      </c>
    </row>
    <row r="1543" spans="1:17" ht="15.75" customHeight="1" x14ac:dyDescent="0.35">
      <c r="A1543" s="26" t="s">
        <v>1581</v>
      </c>
      <c r="B1543" s="11" t="str">
        <f>VLOOKUP(A1543,'Customer Names'!A:E,COLUMN('Customer Names'!D1542),FALSE)</f>
        <v>Mr. Mason</v>
      </c>
      <c r="C1543" s="11">
        <f>VLOOKUP($A1543,'Medical Examinations'!$A:$J,COLUMN('Medical Examinations'!B1542),FALSE)</f>
        <v>41.23</v>
      </c>
      <c r="D1543" s="11">
        <f>VLOOKUP($A1543,'Medical Examinations'!$A:$J,COLUMN('Medical Examinations'!C1542),FALSE)</f>
        <v>4.24</v>
      </c>
      <c r="E1543" s="11" t="str">
        <f>VLOOKUP($A1543,'Medical Examinations'!$A:$J,COLUMN('Medical Examinations'!D1542),FALSE)</f>
        <v>No</v>
      </c>
      <c r="F1543" s="11" t="str">
        <f>VLOOKUP($A1543,'Medical Examinations'!$A:$J,COLUMN('Medical Examinations'!E1542),FALSE)</f>
        <v>No</v>
      </c>
      <c r="G1543" s="11" t="str">
        <f>VLOOKUP($A1543,'Medical Examinations'!$A:$J,COLUMN('Medical Examinations'!F1542),FALSE)</f>
        <v>No</v>
      </c>
      <c r="H1543" s="11">
        <f>VLOOKUP($A1543,'Medical Examinations'!$A:$J,COLUMN('Medical Examinations'!G1542),FALSE)</f>
        <v>0</v>
      </c>
      <c r="I1543" s="11" t="str">
        <f>VLOOKUP($A1543,'Medical Examinations'!$A:$J,COLUMN('Medical Examinations'!H1542),FALSE)</f>
        <v>No</v>
      </c>
      <c r="J1543" s="11" t="str">
        <f>VLOOKUP($A1543,'Medical Examinations'!$A:$J,COLUMN('Medical Examinations'!I1542),FALSE)</f>
        <v>Obesity</v>
      </c>
      <c r="K1543" s="11" t="str">
        <f>VLOOKUP($A1543,'Medical Examinations'!$A:$J,COLUMN('Medical Examinations'!J1542),FALSE)</f>
        <v>Normal</v>
      </c>
      <c r="L1543" s="27">
        <f>VLOOKUP($A1543,'Hospitalisation Details'!$A:$K,COLUMN('Hospitalisation Details'!J1542),FALSE)</f>
        <v>30191</v>
      </c>
      <c r="M1543" s="28">
        <f>VLOOKUP($A1543,'Hospitalisation Details'!$A:$K,COLUMN('Hospitalisation Details'!F1542),FALSE)</f>
        <v>6610.11</v>
      </c>
      <c r="N1543" s="28" t="str">
        <f>VLOOKUP($A1543,'Hospitalisation Details'!$A:$K,COLUMN('Hospitalisation Details'!G1542),FALSE)</f>
        <v>Tier - 3</v>
      </c>
      <c r="O1543" s="28" t="str">
        <f>VLOOKUP($A1543,'Hospitalisation Details'!$A:$K,COLUMN('Hospitalisation Details'!H1542),FALSE)</f>
        <v>Tier - 2</v>
      </c>
      <c r="P1543" s="28" t="str">
        <f>VLOOKUP($A1543,'Hospitalisation Details'!$A:$K,COLUMN('Hospitalisation Details'!I1542),FALSE)</f>
        <v>R1015</v>
      </c>
      <c r="Q1543" s="29">
        <f>VLOOKUP($A1543,'Hospitalisation Details'!$A:$K,COLUMN('Hospitalisation Details'!K1542),FALSE)</f>
        <v>40</v>
      </c>
    </row>
    <row r="1544" spans="1:17" ht="15.75" customHeight="1" x14ac:dyDescent="0.35">
      <c r="A1544" s="26" t="s">
        <v>1582</v>
      </c>
      <c r="B1544" s="11" t="str">
        <f>VLOOKUP(A1544,'Customer Names'!A:E,COLUMN('Customer Names'!D1543),FALSE)</f>
        <v>Mr. Ryan</v>
      </c>
      <c r="C1544" s="11">
        <f>VLOOKUP($A1544,'Medical Examinations'!$A:$J,COLUMN('Medical Examinations'!B1543),FALSE)</f>
        <v>29.9</v>
      </c>
      <c r="D1544" s="11">
        <f>VLOOKUP($A1544,'Medical Examinations'!$A:$J,COLUMN('Medical Examinations'!C1543),FALSE)</f>
        <v>5.91</v>
      </c>
      <c r="E1544" s="11" t="str">
        <f>VLOOKUP($A1544,'Medical Examinations'!$A:$J,COLUMN('Medical Examinations'!D1543),FALSE)</f>
        <v>No</v>
      </c>
      <c r="F1544" s="11" t="str">
        <f>VLOOKUP($A1544,'Medical Examinations'!$A:$J,COLUMN('Medical Examinations'!E1543),FALSE)</f>
        <v>No</v>
      </c>
      <c r="G1544" s="11" t="str">
        <f>VLOOKUP($A1544,'Medical Examinations'!$A:$J,COLUMN('Medical Examinations'!F1543),FALSE)</f>
        <v>No</v>
      </c>
      <c r="H1544" s="11">
        <f>VLOOKUP($A1544,'Medical Examinations'!$A:$J,COLUMN('Medical Examinations'!G1543),FALSE)</f>
        <v>0</v>
      </c>
      <c r="I1544" s="11" t="str">
        <f>VLOOKUP($A1544,'Medical Examinations'!$A:$J,COLUMN('Medical Examinations'!H1543),FALSE)</f>
        <v>No</v>
      </c>
      <c r="J1544" s="11" t="str">
        <f>VLOOKUP($A1544,'Medical Examinations'!$A:$J,COLUMN('Medical Examinations'!I1543),FALSE)</f>
        <v>Overweight</v>
      </c>
      <c r="K1544" s="11" t="str">
        <f>VLOOKUP($A1544,'Medical Examinations'!$A:$J,COLUMN('Medical Examinations'!J1543),FALSE)</f>
        <v>Prediabetes</v>
      </c>
      <c r="L1544" s="27">
        <f>VLOOKUP($A1544,'Hospitalisation Details'!$A:$K,COLUMN('Hospitalisation Details'!J1543),FALSE)</f>
        <v>30262</v>
      </c>
      <c r="M1544" s="28">
        <f>VLOOKUP($A1544,'Hospitalisation Details'!$A:$K,COLUMN('Hospitalisation Details'!F1543),FALSE)</f>
        <v>6600.36</v>
      </c>
      <c r="N1544" s="28" t="str">
        <f>VLOOKUP($A1544,'Hospitalisation Details'!$A:$K,COLUMN('Hospitalisation Details'!G1543),FALSE)</f>
        <v>Tier - 2</v>
      </c>
      <c r="O1544" s="28" t="str">
        <f>VLOOKUP($A1544,'Hospitalisation Details'!$A:$K,COLUMN('Hospitalisation Details'!H1543),FALSE)</f>
        <v>Tier - 3</v>
      </c>
      <c r="P1544" s="28" t="str">
        <f>VLOOKUP($A1544,'Hospitalisation Details'!$A:$K,COLUMN('Hospitalisation Details'!I1543),FALSE)</f>
        <v>R1011</v>
      </c>
      <c r="Q1544" s="29">
        <f>VLOOKUP($A1544,'Hospitalisation Details'!$A:$K,COLUMN('Hospitalisation Details'!K1543),FALSE)</f>
        <v>40</v>
      </c>
    </row>
    <row r="1545" spans="1:17" ht="15.75" customHeight="1" x14ac:dyDescent="0.35">
      <c r="A1545" s="26" t="s">
        <v>1583</v>
      </c>
      <c r="B1545" s="11" t="str">
        <f>VLOOKUP(A1545,'Customer Names'!A:E,COLUMN('Customer Names'!D1544),FALSE)</f>
        <v>Mr. Arturo</v>
      </c>
      <c r="C1545" s="11">
        <f>VLOOKUP($A1545,'Medical Examinations'!$A:$J,COLUMN('Medical Examinations'!B1544),FALSE)</f>
        <v>34.104999999999997</v>
      </c>
      <c r="D1545" s="11">
        <f>VLOOKUP($A1545,'Medical Examinations'!$A:$J,COLUMN('Medical Examinations'!C1544),FALSE)</f>
        <v>5.93</v>
      </c>
      <c r="E1545" s="11" t="str">
        <f>VLOOKUP($A1545,'Medical Examinations'!$A:$J,COLUMN('Medical Examinations'!D1544),FALSE)</f>
        <v>No</v>
      </c>
      <c r="F1545" s="11" t="str">
        <f>VLOOKUP($A1545,'Medical Examinations'!$A:$J,COLUMN('Medical Examinations'!E1544),FALSE)</f>
        <v>No</v>
      </c>
      <c r="G1545" s="11" t="str">
        <f>VLOOKUP($A1545,'Medical Examinations'!$A:$J,COLUMN('Medical Examinations'!F1544),FALSE)</f>
        <v>No</v>
      </c>
      <c r="H1545" s="11">
        <f>VLOOKUP($A1545,'Medical Examinations'!$A:$J,COLUMN('Medical Examinations'!G1544),FALSE)</f>
        <v>0</v>
      </c>
      <c r="I1545" s="11" t="str">
        <f>VLOOKUP($A1545,'Medical Examinations'!$A:$J,COLUMN('Medical Examinations'!H1544),FALSE)</f>
        <v>No</v>
      </c>
      <c r="J1545" s="11" t="str">
        <f>VLOOKUP($A1545,'Medical Examinations'!$A:$J,COLUMN('Medical Examinations'!I1544),FALSE)</f>
        <v>Obesity</v>
      </c>
      <c r="K1545" s="11" t="str">
        <f>VLOOKUP($A1545,'Medical Examinations'!$A:$J,COLUMN('Medical Examinations'!J1544),FALSE)</f>
        <v>Prediabetes</v>
      </c>
      <c r="L1545" s="27">
        <f>VLOOKUP($A1545,'Hospitalisation Details'!$A:$K,COLUMN('Hospitalisation Details'!J1544),FALSE)</f>
        <v>30314</v>
      </c>
      <c r="M1545" s="28">
        <f>VLOOKUP($A1545,'Hospitalisation Details'!$A:$K,COLUMN('Hospitalisation Details'!F1544),FALSE)</f>
        <v>6600.21</v>
      </c>
      <c r="N1545" s="28" t="str">
        <f>VLOOKUP($A1545,'Hospitalisation Details'!$A:$K,COLUMN('Hospitalisation Details'!G1544),FALSE)</f>
        <v>Tier - 3</v>
      </c>
      <c r="O1545" s="28" t="str">
        <f>VLOOKUP($A1545,'Hospitalisation Details'!$A:$K,COLUMN('Hospitalisation Details'!H1544),FALSE)</f>
        <v>Tier - 2</v>
      </c>
      <c r="P1545" s="28" t="str">
        <f>VLOOKUP($A1545,'Hospitalisation Details'!$A:$K,COLUMN('Hospitalisation Details'!I1544),FALSE)</f>
        <v>R1016</v>
      </c>
      <c r="Q1545" s="29">
        <f>VLOOKUP($A1545,'Hospitalisation Details'!$A:$K,COLUMN('Hospitalisation Details'!K1544),FALSE)</f>
        <v>40</v>
      </c>
    </row>
    <row r="1546" spans="1:17" ht="15.75" customHeight="1" x14ac:dyDescent="0.35">
      <c r="A1546" s="26" t="s">
        <v>1584</v>
      </c>
      <c r="B1546" s="11" t="str">
        <f>VLOOKUP(A1546,'Customer Names'!A:E,COLUMN('Customer Names'!D1545),FALSE)</f>
        <v>Mr. Jake</v>
      </c>
      <c r="C1546" s="11">
        <f>VLOOKUP($A1546,'Medical Examinations'!$A:$J,COLUMN('Medical Examinations'!B1545),FALSE)</f>
        <v>24.97</v>
      </c>
      <c r="D1546" s="11">
        <f>VLOOKUP($A1546,'Medical Examinations'!$A:$J,COLUMN('Medical Examinations'!C1545),FALSE)</f>
        <v>5.66</v>
      </c>
      <c r="E1546" s="11" t="str">
        <f>VLOOKUP($A1546,'Medical Examinations'!$A:$J,COLUMN('Medical Examinations'!D1545),FALSE)</f>
        <v>No</v>
      </c>
      <c r="F1546" s="11" t="str">
        <f>VLOOKUP($A1546,'Medical Examinations'!$A:$J,COLUMN('Medical Examinations'!E1545),FALSE)</f>
        <v>No</v>
      </c>
      <c r="G1546" s="11" t="str">
        <f>VLOOKUP($A1546,'Medical Examinations'!$A:$J,COLUMN('Medical Examinations'!F1545),FALSE)</f>
        <v>No</v>
      </c>
      <c r="H1546" s="11">
        <f>VLOOKUP($A1546,'Medical Examinations'!$A:$J,COLUMN('Medical Examinations'!G1545),FALSE)</f>
        <v>0</v>
      </c>
      <c r="I1546" s="11" t="str">
        <f>VLOOKUP($A1546,'Medical Examinations'!$A:$J,COLUMN('Medical Examinations'!H1545),FALSE)</f>
        <v>No</v>
      </c>
      <c r="J1546" s="11" t="str">
        <f>VLOOKUP($A1546,'Medical Examinations'!$A:$J,COLUMN('Medical Examinations'!I1545),FALSE)</f>
        <v>Healthy Weight</v>
      </c>
      <c r="K1546" s="11" t="str">
        <f>VLOOKUP($A1546,'Medical Examinations'!$A:$J,COLUMN('Medical Examinations'!J1545),FALSE)</f>
        <v>Normal</v>
      </c>
      <c r="L1546" s="27">
        <f>VLOOKUP($A1546,'Hospitalisation Details'!$A:$K,COLUMN('Hospitalisation Details'!J1545),FALSE)</f>
        <v>30277</v>
      </c>
      <c r="M1546" s="28">
        <f>VLOOKUP($A1546,'Hospitalisation Details'!$A:$K,COLUMN('Hospitalisation Details'!F1545),FALSE)</f>
        <v>6593.51</v>
      </c>
      <c r="N1546" s="28" t="str">
        <f>VLOOKUP($A1546,'Hospitalisation Details'!$A:$K,COLUMN('Hospitalisation Details'!G1545),FALSE)</f>
        <v>Tier - 2</v>
      </c>
      <c r="O1546" s="28" t="str">
        <f>VLOOKUP($A1546,'Hospitalisation Details'!$A:$K,COLUMN('Hospitalisation Details'!H1545),FALSE)</f>
        <v>Tier - 1</v>
      </c>
      <c r="P1546" s="28" t="str">
        <f>VLOOKUP($A1546,'Hospitalisation Details'!$A:$K,COLUMN('Hospitalisation Details'!I1545),FALSE)</f>
        <v>R1013</v>
      </c>
      <c r="Q1546" s="29">
        <f>VLOOKUP($A1546,'Hospitalisation Details'!$A:$K,COLUMN('Hospitalisation Details'!K1545),FALSE)</f>
        <v>40</v>
      </c>
    </row>
    <row r="1547" spans="1:17" ht="15.75" customHeight="1" x14ac:dyDescent="0.35">
      <c r="A1547" s="26" t="s">
        <v>1585</v>
      </c>
      <c r="B1547" s="11" t="str">
        <f>VLOOKUP(A1547,'Customer Names'!A:E,COLUMN('Customer Names'!D1546),FALSE)</f>
        <v>Ms. Sarah</v>
      </c>
      <c r="C1547" s="11">
        <f>VLOOKUP($A1547,'Medical Examinations'!$A:$J,COLUMN('Medical Examinations'!B1546),FALSE)</f>
        <v>34.799999999999997</v>
      </c>
      <c r="D1547" s="11">
        <f>VLOOKUP($A1547,'Medical Examinations'!$A:$J,COLUMN('Medical Examinations'!C1546),FALSE)</f>
        <v>4.1900000000000004</v>
      </c>
      <c r="E1547" s="11" t="str">
        <f>VLOOKUP($A1547,'Medical Examinations'!$A:$J,COLUMN('Medical Examinations'!D1546),FALSE)</f>
        <v>No</v>
      </c>
      <c r="F1547" s="11" t="str">
        <f>VLOOKUP($A1547,'Medical Examinations'!$A:$J,COLUMN('Medical Examinations'!E1546),FALSE)</f>
        <v>No</v>
      </c>
      <c r="G1547" s="11" t="str">
        <f>VLOOKUP($A1547,'Medical Examinations'!$A:$J,COLUMN('Medical Examinations'!F1546),FALSE)</f>
        <v>No</v>
      </c>
      <c r="H1547" s="11">
        <f>VLOOKUP($A1547,'Medical Examinations'!$A:$J,COLUMN('Medical Examinations'!G1546),FALSE)</f>
        <v>1</v>
      </c>
      <c r="I1547" s="11" t="str">
        <f>VLOOKUP($A1547,'Medical Examinations'!$A:$J,COLUMN('Medical Examinations'!H1546),FALSE)</f>
        <v>No</v>
      </c>
      <c r="J1547" s="11" t="str">
        <f>VLOOKUP($A1547,'Medical Examinations'!$A:$J,COLUMN('Medical Examinations'!I1546),FALSE)</f>
        <v>Obesity</v>
      </c>
      <c r="K1547" s="11" t="str">
        <f>VLOOKUP($A1547,'Medical Examinations'!$A:$J,COLUMN('Medical Examinations'!J1546),FALSE)</f>
        <v>Normal</v>
      </c>
      <c r="L1547" s="27">
        <f>VLOOKUP($A1547,'Hospitalisation Details'!$A:$K,COLUMN('Hospitalisation Details'!J1546),FALSE)</f>
        <v>30960</v>
      </c>
      <c r="M1547" s="28">
        <f>VLOOKUP($A1547,'Hospitalisation Details'!$A:$K,COLUMN('Hospitalisation Details'!F1546),FALSE)</f>
        <v>6571.54</v>
      </c>
      <c r="N1547" s="28" t="str">
        <f>VLOOKUP($A1547,'Hospitalisation Details'!$A:$K,COLUMN('Hospitalisation Details'!G1546),FALSE)</f>
        <v>Tier - 2</v>
      </c>
      <c r="O1547" s="28" t="str">
        <f>VLOOKUP($A1547,'Hospitalisation Details'!$A:$K,COLUMN('Hospitalisation Details'!H1546),FALSE)</f>
        <v>Tier - 3</v>
      </c>
      <c r="P1547" s="28" t="str">
        <f>VLOOKUP($A1547,'Hospitalisation Details'!$A:$K,COLUMN('Hospitalisation Details'!I1546),FALSE)</f>
        <v>R1011</v>
      </c>
      <c r="Q1547" s="29">
        <f>VLOOKUP($A1547,'Hospitalisation Details'!$A:$K,COLUMN('Hospitalisation Details'!K1546),FALSE)</f>
        <v>38</v>
      </c>
    </row>
    <row r="1548" spans="1:17" ht="15.75" customHeight="1" x14ac:dyDescent="0.35">
      <c r="A1548" s="26" t="s">
        <v>1586</v>
      </c>
      <c r="B1548" s="11" t="str">
        <f>VLOOKUP(A1548,'Customer Names'!A:E,COLUMN('Customer Names'!D1547),FALSE)</f>
        <v>Ms. Alison</v>
      </c>
      <c r="C1548" s="11">
        <f>VLOOKUP($A1548,'Medical Examinations'!$A:$J,COLUMN('Medical Examinations'!B1547),FALSE)</f>
        <v>32.965000000000003</v>
      </c>
      <c r="D1548" s="11">
        <f>VLOOKUP($A1548,'Medical Examinations'!$A:$J,COLUMN('Medical Examinations'!C1547),FALSE)</f>
        <v>9.2100000000000009</v>
      </c>
      <c r="E1548" s="11" t="str">
        <f>VLOOKUP($A1548,'Medical Examinations'!$A:$J,COLUMN('Medical Examinations'!D1547),FALSE)</f>
        <v>Yes</v>
      </c>
      <c r="F1548" s="11" t="str">
        <f>VLOOKUP($A1548,'Medical Examinations'!$A:$J,COLUMN('Medical Examinations'!E1547),FALSE)</f>
        <v>No</v>
      </c>
      <c r="G1548" s="11" t="str">
        <f>VLOOKUP($A1548,'Medical Examinations'!$A:$J,COLUMN('Medical Examinations'!F1547),FALSE)</f>
        <v>No</v>
      </c>
      <c r="H1548" s="11">
        <f>VLOOKUP($A1548,'Medical Examinations'!$A:$J,COLUMN('Medical Examinations'!G1547),FALSE)</f>
        <v>0</v>
      </c>
      <c r="I1548" s="11" t="str">
        <f>VLOOKUP($A1548,'Medical Examinations'!$A:$J,COLUMN('Medical Examinations'!H1547),FALSE)</f>
        <v>No</v>
      </c>
      <c r="J1548" s="11" t="str">
        <f>VLOOKUP($A1548,'Medical Examinations'!$A:$J,COLUMN('Medical Examinations'!I1547),FALSE)</f>
        <v>Obesity</v>
      </c>
      <c r="K1548" s="11" t="str">
        <f>VLOOKUP($A1548,'Medical Examinations'!$A:$J,COLUMN('Medical Examinations'!J1547),FALSE)</f>
        <v>Diabetes</v>
      </c>
      <c r="L1548" s="27">
        <f>VLOOKUP($A1548,'Hospitalisation Details'!$A:$K,COLUMN('Hospitalisation Details'!J1547),FALSE)</f>
        <v>29787</v>
      </c>
      <c r="M1548" s="28">
        <f>VLOOKUP($A1548,'Hospitalisation Details'!$A:$K,COLUMN('Hospitalisation Details'!F1547),FALSE)</f>
        <v>6571.02</v>
      </c>
      <c r="N1548" s="28" t="str">
        <f>VLOOKUP($A1548,'Hospitalisation Details'!$A:$K,COLUMN('Hospitalisation Details'!G1547),FALSE)</f>
        <v>Tier - 2</v>
      </c>
      <c r="O1548" s="28" t="str">
        <f>VLOOKUP($A1548,'Hospitalisation Details'!$A:$K,COLUMN('Hospitalisation Details'!H1547),FALSE)</f>
        <v>Tier - 1</v>
      </c>
      <c r="P1548" s="28" t="str">
        <f>VLOOKUP($A1548,'Hospitalisation Details'!$A:$K,COLUMN('Hospitalisation Details'!I1547),FALSE)</f>
        <v>R1012</v>
      </c>
      <c r="Q1548" s="29">
        <f>VLOOKUP($A1548,'Hospitalisation Details'!$A:$K,COLUMN('Hospitalisation Details'!K1547),FALSE)</f>
        <v>41</v>
      </c>
    </row>
    <row r="1549" spans="1:17" ht="15.75" customHeight="1" x14ac:dyDescent="0.35">
      <c r="A1549" s="26" t="s">
        <v>1587</v>
      </c>
      <c r="B1549" s="11" t="str">
        <f>VLOOKUP(A1549,'Customer Names'!A:E,COLUMN('Customer Names'!D1548),FALSE)</f>
        <v>Ms. Karen</v>
      </c>
      <c r="C1549" s="11">
        <f>VLOOKUP($A1549,'Medical Examinations'!$A:$J,COLUMN('Medical Examinations'!B1548),FALSE)</f>
        <v>27.265000000000001</v>
      </c>
      <c r="D1549" s="11">
        <f>VLOOKUP($A1549,'Medical Examinations'!$A:$J,COLUMN('Medical Examinations'!C1548),FALSE)</f>
        <v>5.51</v>
      </c>
      <c r="E1549" s="11" t="str">
        <f>VLOOKUP($A1549,'Medical Examinations'!$A:$J,COLUMN('Medical Examinations'!D1548),FALSE)</f>
        <v>No</v>
      </c>
      <c r="F1549" s="11" t="str">
        <f>VLOOKUP($A1549,'Medical Examinations'!$A:$J,COLUMN('Medical Examinations'!E1548),FALSE)</f>
        <v>No</v>
      </c>
      <c r="G1549" s="11" t="str">
        <f>VLOOKUP($A1549,'Medical Examinations'!$A:$J,COLUMN('Medical Examinations'!F1548),FALSE)</f>
        <v>No</v>
      </c>
      <c r="H1549" s="11">
        <f>VLOOKUP($A1549,'Medical Examinations'!$A:$J,COLUMN('Medical Examinations'!G1548),FALSE)</f>
        <v>1</v>
      </c>
      <c r="I1549" s="11" t="str">
        <f>VLOOKUP($A1549,'Medical Examinations'!$A:$J,COLUMN('Medical Examinations'!H1548),FALSE)</f>
        <v>No</v>
      </c>
      <c r="J1549" s="11" t="str">
        <f>VLOOKUP($A1549,'Medical Examinations'!$A:$J,COLUMN('Medical Examinations'!I1548),FALSE)</f>
        <v>Overweight</v>
      </c>
      <c r="K1549" s="11" t="str">
        <f>VLOOKUP($A1549,'Medical Examinations'!$A:$J,COLUMN('Medical Examinations'!J1548),FALSE)</f>
        <v>Normal</v>
      </c>
      <c r="L1549" s="27">
        <f>VLOOKUP($A1549,'Hospitalisation Details'!$A:$K,COLUMN('Hospitalisation Details'!J1548),FALSE)</f>
        <v>30945</v>
      </c>
      <c r="M1549" s="28">
        <f>VLOOKUP($A1549,'Hospitalisation Details'!$A:$K,COLUMN('Hospitalisation Details'!F1548),FALSE)</f>
        <v>6555.07</v>
      </c>
      <c r="N1549" s="28" t="str">
        <f>VLOOKUP($A1549,'Hospitalisation Details'!$A:$K,COLUMN('Hospitalisation Details'!G1548),FALSE)</f>
        <v>Tier - 2</v>
      </c>
      <c r="O1549" s="28" t="str">
        <f>VLOOKUP($A1549,'Hospitalisation Details'!$A:$K,COLUMN('Hospitalisation Details'!H1548),FALSE)</f>
        <v>Tier - 2</v>
      </c>
      <c r="P1549" s="28" t="str">
        <f>VLOOKUP($A1549,'Hospitalisation Details'!$A:$K,COLUMN('Hospitalisation Details'!I1548),FALSE)</f>
        <v>R1024</v>
      </c>
      <c r="Q1549" s="29">
        <f>VLOOKUP($A1549,'Hospitalisation Details'!$A:$K,COLUMN('Hospitalisation Details'!K1548),FALSE)</f>
        <v>38</v>
      </c>
    </row>
    <row r="1550" spans="1:17" ht="15.75" customHeight="1" x14ac:dyDescent="0.35">
      <c r="A1550" s="26" t="s">
        <v>1588</v>
      </c>
      <c r="B1550" s="11" t="str">
        <f>VLOOKUP(A1550,'Customer Names'!A:E,COLUMN('Customer Names'!D1549),FALSE)</f>
        <v>Mr. Thomas</v>
      </c>
      <c r="C1550" s="11">
        <f>VLOOKUP($A1550,'Medical Examinations'!$A:$J,COLUMN('Medical Examinations'!B1549),FALSE)</f>
        <v>17.059999999999999</v>
      </c>
      <c r="D1550" s="11">
        <f>VLOOKUP($A1550,'Medical Examinations'!$A:$J,COLUMN('Medical Examinations'!C1549),FALSE)</f>
        <v>8.5</v>
      </c>
      <c r="E1550" s="11" t="str">
        <f>VLOOKUP($A1550,'Medical Examinations'!$A:$J,COLUMN('Medical Examinations'!D1549),FALSE)</f>
        <v>No</v>
      </c>
      <c r="F1550" s="11" t="str">
        <f>VLOOKUP($A1550,'Medical Examinations'!$A:$J,COLUMN('Medical Examinations'!E1549),FALSE)</f>
        <v>No</v>
      </c>
      <c r="G1550" s="11" t="str">
        <f>VLOOKUP($A1550,'Medical Examinations'!$A:$J,COLUMN('Medical Examinations'!F1549),FALSE)</f>
        <v>No</v>
      </c>
      <c r="H1550" s="11">
        <f>VLOOKUP($A1550,'Medical Examinations'!$A:$J,COLUMN('Medical Examinations'!G1549),FALSE)</f>
        <v>0</v>
      </c>
      <c r="I1550" s="11" t="str">
        <f>VLOOKUP($A1550,'Medical Examinations'!$A:$J,COLUMN('Medical Examinations'!H1549),FALSE)</f>
        <v>No</v>
      </c>
      <c r="J1550" s="11" t="str">
        <f>VLOOKUP($A1550,'Medical Examinations'!$A:$J,COLUMN('Medical Examinations'!I1549),FALSE)</f>
        <v>Underweight</v>
      </c>
      <c r="K1550" s="11" t="str">
        <f>VLOOKUP($A1550,'Medical Examinations'!$A:$J,COLUMN('Medical Examinations'!J1549),FALSE)</f>
        <v>Diabetes</v>
      </c>
      <c r="L1550" s="27">
        <f>VLOOKUP($A1550,'Hospitalisation Details'!$A:$K,COLUMN('Hospitalisation Details'!J1549),FALSE)</f>
        <v>25183</v>
      </c>
      <c r="M1550" s="28">
        <f>VLOOKUP($A1550,'Hospitalisation Details'!$A:$K,COLUMN('Hospitalisation Details'!F1549),FALSE)</f>
        <v>6552.01</v>
      </c>
      <c r="N1550" s="28" t="str">
        <f>VLOOKUP($A1550,'Hospitalisation Details'!$A:$K,COLUMN('Hospitalisation Details'!G1549),FALSE)</f>
        <v>Tier - 3</v>
      </c>
      <c r="O1550" s="28" t="str">
        <f>VLOOKUP($A1550,'Hospitalisation Details'!$A:$K,COLUMN('Hospitalisation Details'!H1549),FALSE)</f>
        <v>Tier - 2</v>
      </c>
      <c r="P1550" s="28" t="str">
        <f>VLOOKUP($A1550,'Hospitalisation Details'!$A:$K,COLUMN('Hospitalisation Details'!I1549),FALSE)</f>
        <v>R1013</v>
      </c>
      <c r="Q1550" s="29">
        <f>VLOOKUP($A1550,'Hospitalisation Details'!$A:$K,COLUMN('Hospitalisation Details'!K1549),FALSE)</f>
        <v>54</v>
      </c>
    </row>
    <row r="1551" spans="1:17" ht="15.75" customHeight="1" x14ac:dyDescent="0.35">
      <c r="A1551" s="26" t="s">
        <v>1589</v>
      </c>
      <c r="B1551" s="11" t="str">
        <f>VLOOKUP(A1551,'Customer Names'!A:E,COLUMN('Customer Names'!D1550),FALSE)</f>
        <v>Ms. Stephanie</v>
      </c>
      <c r="C1551" s="11">
        <f>VLOOKUP($A1551,'Medical Examinations'!$A:$J,COLUMN('Medical Examinations'!B1550),FALSE)</f>
        <v>36.29</v>
      </c>
      <c r="D1551" s="11">
        <f>VLOOKUP($A1551,'Medical Examinations'!$A:$J,COLUMN('Medical Examinations'!C1550),FALSE)</f>
        <v>6.23</v>
      </c>
      <c r="E1551" s="11" t="str">
        <f>VLOOKUP($A1551,'Medical Examinations'!$A:$J,COLUMN('Medical Examinations'!D1550),FALSE)</f>
        <v>No</v>
      </c>
      <c r="F1551" s="11" t="str">
        <f>VLOOKUP($A1551,'Medical Examinations'!$A:$J,COLUMN('Medical Examinations'!E1550),FALSE)</f>
        <v>No</v>
      </c>
      <c r="G1551" s="11" t="str">
        <f>VLOOKUP($A1551,'Medical Examinations'!$A:$J,COLUMN('Medical Examinations'!F1550),FALSE)</f>
        <v>No</v>
      </c>
      <c r="H1551" s="11">
        <f>VLOOKUP($A1551,'Medical Examinations'!$A:$J,COLUMN('Medical Examinations'!G1550),FALSE)</f>
        <v>0</v>
      </c>
      <c r="I1551" s="11" t="str">
        <f>VLOOKUP($A1551,'Medical Examinations'!$A:$J,COLUMN('Medical Examinations'!H1550),FALSE)</f>
        <v>No</v>
      </c>
      <c r="J1551" s="11" t="str">
        <f>VLOOKUP($A1551,'Medical Examinations'!$A:$J,COLUMN('Medical Examinations'!I1550),FALSE)</f>
        <v>Obesity</v>
      </c>
      <c r="K1551" s="11" t="str">
        <f>VLOOKUP($A1551,'Medical Examinations'!$A:$J,COLUMN('Medical Examinations'!J1550),FALSE)</f>
        <v>Prediabetes</v>
      </c>
      <c r="L1551" s="27">
        <f>VLOOKUP($A1551,'Hospitalisation Details'!$A:$K,COLUMN('Hospitalisation Details'!J1550),FALSE)</f>
        <v>32726</v>
      </c>
      <c r="M1551" s="28">
        <f>VLOOKUP($A1551,'Hospitalisation Details'!$A:$K,COLUMN('Hospitalisation Details'!F1550),FALSE)</f>
        <v>6551.75</v>
      </c>
      <c r="N1551" s="28" t="str">
        <f>VLOOKUP($A1551,'Hospitalisation Details'!$A:$K,COLUMN('Hospitalisation Details'!G1550),FALSE)</f>
        <v>Tier - 2</v>
      </c>
      <c r="O1551" s="28" t="str">
        <f>VLOOKUP($A1551,'Hospitalisation Details'!$A:$K,COLUMN('Hospitalisation Details'!H1550),FALSE)</f>
        <v>Tier - 2</v>
      </c>
      <c r="P1551" s="28" t="str">
        <f>VLOOKUP($A1551,'Hospitalisation Details'!$A:$K,COLUMN('Hospitalisation Details'!I1550),FALSE)</f>
        <v>R1024</v>
      </c>
      <c r="Q1551" s="29">
        <f>VLOOKUP($A1551,'Hospitalisation Details'!$A:$K,COLUMN('Hospitalisation Details'!K1550),FALSE)</f>
        <v>33</v>
      </c>
    </row>
    <row r="1552" spans="1:17" ht="15.75" customHeight="1" x14ac:dyDescent="0.35">
      <c r="A1552" s="26" t="s">
        <v>1590</v>
      </c>
      <c r="B1552" s="11" t="str">
        <f>VLOOKUP(A1552,'Customer Names'!A:E,COLUMN('Customer Names'!D1551),FALSE)</f>
        <v>Mr. Ezra</v>
      </c>
      <c r="C1552" s="11">
        <f>VLOOKUP($A1552,'Medical Examinations'!$A:$J,COLUMN('Medical Examinations'!B1551),FALSE)</f>
        <v>28.594999999999999</v>
      </c>
      <c r="D1552" s="11">
        <f>VLOOKUP($A1552,'Medical Examinations'!$A:$J,COLUMN('Medical Examinations'!C1551),FALSE)</f>
        <v>8.5299999999999994</v>
      </c>
      <c r="E1552" s="11" t="str">
        <f>VLOOKUP($A1552,'Medical Examinations'!$A:$J,COLUMN('Medical Examinations'!D1551),FALSE)</f>
        <v>Yes</v>
      </c>
      <c r="F1552" s="11" t="str">
        <f>VLOOKUP($A1552,'Medical Examinations'!$A:$J,COLUMN('Medical Examinations'!E1551),FALSE)</f>
        <v>No</v>
      </c>
      <c r="G1552" s="11" t="str">
        <f>VLOOKUP($A1552,'Medical Examinations'!$A:$J,COLUMN('Medical Examinations'!F1551),FALSE)</f>
        <v>No</v>
      </c>
      <c r="H1552" s="11">
        <f>VLOOKUP($A1552,'Medical Examinations'!$A:$J,COLUMN('Medical Examinations'!G1551),FALSE)</f>
        <v>1</v>
      </c>
      <c r="I1552" s="11" t="str">
        <f>VLOOKUP($A1552,'Medical Examinations'!$A:$J,COLUMN('Medical Examinations'!H1551),FALSE)</f>
        <v>No</v>
      </c>
      <c r="J1552" s="11" t="str">
        <f>VLOOKUP($A1552,'Medical Examinations'!$A:$J,COLUMN('Medical Examinations'!I1551),FALSE)</f>
        <v>Overweight</v>
      </c>
      <c r="K1552" s="11" t="str">
        <f>VLOOKUP($A1552,'Medical Examinations'!$A:$J,COLUMN('Medical Examinations'!J1551),FALSE)</f>
        <v>Diabetes</v>
      </c>
      <c r="L1552" s="27">
        <f>VLOOKUP($A1552,'Hospitalisation Details'!$A:$K,COLUMN('Hospitalisation Details'!J1551),FALSE)</f>
        <v>31764</v>
      </c>
      <c r="M1552" s="28">
        <f>VLOOKUP($A1552,'Hospitalisation Details'!$A:$K,COLUMN('Hospitalisation Details'!F1551),FALSE)</f>
        <v>6548.2</v>
      </c>
      <c r="N1552" s="28" t="str">
        <f>VLOOKUP($A1552,'Hospitalisation Details'!$A:$K,COLUMN('Hospitalisation Details'!G1551),FALSE)</f>
        <v>Tier - 2</v>
      </c>
      <c r="O1552" s="28" t="str">
        <f>VLOOKUP($A1552,'Hospitalisation Details'!$A:$K,COLUMN('Hospitalisation Details'!H1551),FALSE)</f>
        <v>Tier - 3</v>
      </c>
      <c r="P1552" s="28" t="str">
        <f>VLOOKUP($A1552,'Hospitalisation Details'!$A:$K,COLUMN('Hospitalisation Details'!I1551),FALSE)</f>
        <v>R1012</v>
      </c>
      <c r="Q1552" s="29">
        <f>VLOOKUP($A1552,'Hospitalisation Details'!$A:$K,COLUMN('Hospitalisation Details'!K1551),FALSE)</f>
        <v>36</v>
      </c>
    </row>
    <row r="1553" spans="1:17" ht="15.75" customHeight="1" x14ac:dyDescent="0.35">
      <c r="A1553" s="26" t="s">
        <v>1591</v>
      </c>
      <c r="B1553" s="11" t="str">
        <f>VLOOKUP(A1553,'Customer Names'!A:E,COLUMN('Customer Names'!D1552),FALSE)</f>
        <v>Mr. Jim</v>
      </c>
      <c r="C1553" s="11">
        <f>VLOOKUP($A1553,'Medical Examinations'!$A:$J,COLUMN('Medical Examinations'!B1552),FALSE)</f>
        <v>17.8</v>
      </c>
      <c r="D1553" s="11">
        <f>VLOOKUP($A1553,'Medical Examinations'!$A:$J,COLUMN('Medical Examinations'!C1552),FALSE)</f>
        <v>5.75</v>
      </c>
      <c r="E1553" s="11" t="str">
        <f>VLOOKUP($A1553,'Medical Examinations'!$A:$J,COLUMN('Medical Examinations'!D1552),FALSE)</f>
        <v>Yes</v>
      </c>
      <c r="F1553" s="11" t="str">
        <f>VLOOKUP($A1553,'Medical Examinations'!$A:$J,COLUMN('Medical Examinations'!E1552),FALSE)</f>
        <v>No</v>
      </c>
      <c r="G1553" s="11" t="str">
        <f>VLOOKUP($A1553,'Medical Examinations'!$A:$J,COLUMN('Medical Examinations'!F1552),FALSE)</f>
        <v>Yes</v>
      </c>
      <c r="H1553" s="11">
        <f>VLOOKUP($A1553,'Medical Examinations'!$A:$J,COLUMN('Medical Examinations'!G1552),FALSE)</f>
        <v>1</v>
      </c>
      <c r="I1553" s="11" t="str">
        <f>VLOOKUP($A1553,'Medical Examinations'!$A:$J,COLUMN('Medical Examinations'!H1552),FALSE)</f>
        <v>No</v>
      </c>
      <c r="J1553" s="11" t="str">
        <f>VLOOKUP($A1553,'Medical Examinations'!$A:$J,COLUMN('Medical Examinations'!I1552),FALSE)</f>
        <v>Underweight</v>
      </c>
      <c r="K1553" s="11" t="str">
        <f>VLOOKUP($A1553,'Medical Examinations'!$A:$J,COLUMN('Medical Examinations'!J1552),FALSE)</f>
        <v>Prediabetes</v>
      </c>
      <c r="L1553" s="27">
        <f>VLOOKUP($A1553,'Hospitalisation Details'!$A:$K,COLUMN('Hospitalisation Details'!J1552),FALSE)</f>
        <v>25540</v>
      </c>
      <c r="M1553" s="28">
        <f>VLOOKUP($A1553,'Hospitalisation Details'!$A:$K,COLUMN('Hospitalisation Details'!F1552),FALSE)</f>
        <v>6546.16</v>
      </c>
      <c r="N1553" s="28" t="str">
        <f>VLOOKUP($A1553,'Hospitalisation Details'!$A:$K,COLUMN('Hospitalisation Details'!G1552),FALSE)</f>
        <v>Tier - 2</v>
      </c>
      <c r="O1553" s="28" t="str">
        <f>VLOOKUP($A1553,'Hospitalisation Details'!$A:$K,COLUMN('Hospitalisation Details'!H1552),FALSE)</f>
        <v>Tier - 3</v>
      </c>
      <c r="P1553" s="28" t="str">
        <f>VLOOKUP($A1553,'Hospitalisation Details'!$A:$K,COLUMN('Hospitalisation Details'!I1552),FALSE)</f>
        <v>R1013</v>
      </c>
      <c r="Q1553" s="29">
        <f>VLOOKUP($A1553,'Hospitalisation Details'!$A:$K,COLUMN('Hospitalisation Details'!K1552),FALSE)</f>
        <v>53</v>
      </c>
    </row>
    <row r="1554" spans="1:17" ht="15.75" customHeight="1" x14ac:dyDescent="0.35">
      <c r="A1554" s="26" t="s">
        <v>1592</v>
      </c>
      <c r="B1554" s="11" t="str">
        <f>VLOOKUP(A1554,'Customer Names'!A:E,COLUMN('Customer Names'!D1553),FALSE)</f>
        <v>Mr. Ari</v>
      </c>
      <c r="C1554" s="11">
        <f>VLOOKUP($A1554,'Medical Examinations'!$A:$J,COLUMN('Medical Examinations'!B1553),FALSE)</f>
        <v>21.4</v>
      </c>
      <c r="D1554" s="11">
        <f>VLOOKUP($A1554,'Medical Examinations'!$A:$J,COLUMN('Medical Examinations'!C1553),FALSE)</f>
        <v>5.6</v>
      </c>
      <c r="E1554" s="11" t="str">
        <f>VLOOKUP($A1554,'Medical Examinations'!$A:$J,COLUMN('Medical Examinations'!D1553),FALSE)</f>
        <v>No</v>
      </c>
      <c r="F1554" s="11" t="str">
        <f>VLOOKUP($A1554,'Medical Examinations'!$A:$J,COLUMN('Medical Examinations'!E1553),FALSE)</f>
        <v>No</v>
      </c>
      <c r="G1554" s="11" t="str">
        <f>VLOOKUP($A1554,'Medical Examinations'!$A:$J,COLUMN('Medical Examinations'!F1553),FALSE)</f>
        <v>No</v>
      </c>
      <c r="H1554" s="11">
        <f>VLOOKUP($A1554,'Medical Examinations'!$A:$J,COLUMN('Medical Examinations'!G1553),FALSE)</f>
        <v>0</v>
      </c>
      <c r="I1554" s="11" t="str">
        <f>VLOOKUP($A1554,'Medical Examinations'!$A:$J,COLUMN('Medical Examinations'!H1553),FALSE)</f>
        <v>No</v>
      </c>
      <c r="J1554" s="11" t="str">
        <f>VLOOKUP($A1554,'Medical Examinations'!$A:$J,COLUMN('Medical Examinations'!I1553),FALSE)</f>
        <v>Healthy Weight</v>
      </c>
      <c r="K1554" s="11" t="str">
        <f>VLOOKUP($A1554,'Medical Examinations'!$A:$J,COLUMN('Medical Examinations'!J1553),FALSE)</f>
        <v>Normal</v>
      </c>
      <c r="L1554" s="27">
        <f>VLOOKUP($A1554,'Hospitalisation Details'!$A:$K,COLUMN('Hospitalisation Details'!J1553),FALSE)</f>
        <v>30226</v>
      </c>
      <c r="M1554" s="28">
        <f>VLOOKUP($A1554,'Hospitalisation Details'!$A:$K,COLUMN('Hospitalisation Details'!F1553),FALSE)</f>
        <v>6536.68</v>
      </c>
      <c r="N1554" s="28" t="str">
        <f>VLOOKUP($A1554,'Hospitalisation Details'!$A:$K,COLUMN('Hospitalisation Details'!G1553),FALSE)</f>
        <v>Tier - 2</v>
      </c>
      <c r="O1554" s="28" t="str">
        <f>VLOOKUP($A1554,'Hospitalisation Details'!$A:$K,COLUMN('Hospitalisation Details'!H1553),FALSE)</f>
        <v>Tier - 2</v>
      </c>
      <c r="P1554" s="28" t="str">
        <f>VLOOKUP($A1554,'Hospitalisation Details'!$A:$K,COLUMN('Hospitalisation Details'!I1553),FALSE)</f>
        <v>R1012</v>
      </c>
      <c r="Q1554" s="29">
        <f>VLOOKUP($A1554,'Hospitalisation Details'!$A:$K,COLUMN('Hospitalisation Details'!K1553),FALSE)</f>
        <v>40</v>
      </c>
    </row>
    <row r="1555" spans="1:17" ht="15.75" customHeight="1" x14ac:dyDescent="0.35">
      <c r="A1555" s="26" t="s">
        <v>1593</v>
      </c>
      <c r="B1555" s="11" t="str">
        <f>VLOOKUP(A1555,'Customer Names'!A:E,COLUMN('Customer Names'!D1554),FALSE)</f>
        <v>Ms. Fanny</v>
      </c>
      <c r="C1555" s="11">
        <f>VLOOKUP($A1555,'Medical Examinations'!$A:$J,COLUMN('Medical Examinations'!B1554),FALSE)</f>
        <v>23.01</v>
      </c>
      <c r="D1555" s="11">
        <f>VLOOKUP($A1555,'Medical Examinations'!$A:$J,COLUMN('Medical Examinations'!C1554),FALSE)</f>
        <v>4.68</v>
      </c>
      <c r="E1555" s="11" t="str">
        <f>VLOOKUP($A1555,'Medical Examinations'!$A:$J,COLUMN('Medical Examinations'!D1554),FALSE)</f>
        <v>No</v>
      </c>
      <c r="F1555" s="11" t="str">
        <f>VLOOKUP($A1555,'Medical Examinations'!$A:$J,COLUMN('Medical Examinations'!E1554),FALSE)</f>
        <v>No</v>
      </c>
      <c r="G1555" s="11" t="str">
        <f>VLOOKUP($A1555,'Medical Examinations'!$A:$J,COLUMN('Medical Examinations'!F1554),FALSE)</f>
        <v>No</v>
      </c>
      <c r="H1555" s="11">
        <f>VLOOKUP($A1555,'Medical Examinations'!$A:$J,COLUMN('Medical Examinations'!G1554),FALSE)</f>
        <v>0</v>
      </c>
      <c r="I1555" s="11" t="str">
        <f>VLOOKUP($A1555,'Medical Examinations'!$A:$J,COLUMN('Medical Examinations'!H1554),FALSE)</f>
        <v>No</v>
      </c>
      <c r="J1555" s="11" t="str">
        <f>VLOOKUP($A1555,'Medical Examinations'!$A:$J,COLUMN('Medical Examinations'!I1554),FALSE)</f>
        <v>Healthy Weight</v>
      </c>
      <c r="K1555" s="11" t="str">
        <f>VLOOKUP($A1555,'Medical Examinations'!$A:$J,COLUMN('Medical Examinations'!J1554),FALSE)</f>
        <v>Normal</v>
      </c>
      <c r="L1555" s="27">
        <f>VLOOKUP($A1555,'Hospitalisation Details'!$A:$K,COLUMN('Hospitalisation Details'!J1554),FALSE)</f>
        <v>30175</v>
      </c>
      <c r="M1555" s="28">
        <f>VLOOKUP($A1555,'Hospitalisation Details'!$A:$K,COLUMN('Hospitalisation Details'!F1554),FALSE)</f>
        <v>6532.04</v>
      </c>
      <c r="N1555" s="28" t="str">
        <f>VLOOKUP($A1555,'Hospitalisation Details'!$A:$K,COLUMN('Hospitalisation Details'!G1554),FALSE)</f>
        <v>Tier - 2</v>
      </c>
      <c r="O1555" s="28" t="str">
        <f>VLOOKUP($A1555,'Hospitalisation Details'!$A:$K,COLUMN('Hospitalisation Details'!H1554),FALSE)</f>
        <v>Tier - 1</v>
      </c>
      <c r="P1555" s="28" t="str">
        <f>VLOOKUP($A1555,'Hospitalisation Details'!$A:$K,COLUMN('Hospitalisation Details'!I1554),FALSE)</f>
        <v>R1013</v>
      </c>
      <c r="Q1555" s="29">
        <f>VLOOKUP($A1555,'Hospitalisation Details'!$A:$K,COLUMN('Hospitalisation Details'!K1554),FALSE)</f>
        <v>40</v>
      </c>
    </row>
    <row r="1556" spans="1:17" ht="15.75" customHeight="1" x14ac:dyDescent="0.35">
      <c r="A1556" s="26" t="s">
        <v>1594</v>
      </c>
      <c r="B1556" s="11" t="str">
        <f>VLOOKUP(A1556,'Customer Names'!A:E,COLUMN('Customer Names'!D1555),FALSE)</f>
        <v>Ms. Heather</v>
      </c>
      <c r="C1556" s="11">
        <f>VLOOKUP($A1556,'Medical Examinations'!$A:$J,COLUMN('Medical Examinations'!B1555),FALSE)</f>
        <v>19.86</v>
      </c>
      <c r="D1556" s="11">
        <f>VLOOKUP($A1556,'Medical Examinations'!$A:$J,COLUMN('Medical Examinations'!C1555),FALSE)</f>
        <v>5.62</v>
      </c>
      <c r="E1556" s="11" t="str">
        <f>VLOOKUP($A1556,'Medical Examinations'!$A:$J,COLUMN('Medical Examinations'!D1555),FALSE)</f>
        <v>Yes</v>
      </c>
      <c r="F1556" s="11" t="str">
        <f>VLOOKUP($A1556,'Medical Examinations'!$A:$J,COLUMN('Medical Examinations'!E1555),FALSE)</f>
        <v>No</v>
      </c>
      <c r="G1556" s="11" t="str">
        <f>VLOOKUP($A1556,'Medical Examinations'!$A:$J,COLUMN('Medical Examinations'!F1555),FALSE)</f>
        <v>No</v>
      </c>
      <c r="H1556" s="11">
        <f>VLOOKUP($A1556,'Medical Examinations'!$A:$J,COLUMN('Medical Examinations'!G1555),FALSE)</f>
        <v>0</v>
      </c>
      <c r="I1556" s="11" t="str">
        <f>VLOOKUP($A1556,'Medical Examinations'!$A:$J,COLUMN('Medical Examinations'!H1555),FALSE)</f>
        <v>No</v>
      </c>
      <c r="J1556" s="11" t="str">
        <f>VLOOKUP($A1556,'Medical Examinations'!$A:$J,COLUMN('Medical Examinations'!I1555),FALSE)</f>
        <v>Healthy Weight</v>
      </c>
      <c r="K1556" s="11" t="str">
        <f>VLOOKUP($A1556,'Medical Examinations'!$A:$J,COLUMN('Medical Examinations'!J1555),FALSE)</f>
        <v>Normal</v>
      </c>
      <c r="L1556" s="27">
        <f>VLOOKUP($A1556,'Hospitalisation Details'!$A:$K,COLUMN('Hospitalisation Details'!J1555),FALSE)</f>
        <v>28056</v>
      </c>
      <c r="M1556" s="28">
        <f>VLOOKUP($A1556,'Hospitalisation Details'!$A:$K,COLUMN('Hospitalisation Details'!F1555),FALSE)</f>
        <v>6529.21</v>
      </c>
      <c r="N1556" s="28" t="str">
        <f>VLOOKUP($A1556,'Hospitalisation Details'!$A:$K,COLUMN('Hospitalisation Details'!G1555),FALSE)</f>
        <v>Tier - 2</v>
      </c>
      <c r="O1556" s="28" t="str">
        <f>VLOOKUP($A1556,'Hospitalisation Details'!$A:$K,COLUMN('Hospitalisation Details'!H1555),FALSE)</f>
        <v>Tier - 1</v>
      </c>
      <c r="P1556" s="28" t="str">
        <f>VLOOKUP($A1556,'Hospitalisation Details'!$A:$K,COLUMN('Hospitalisation Details'!I1555),FALSE)</f>
        <v>R1013</v>
      </c>
      <c r="Q1556" s="29">
        <f>VLOOKUP($A1556,'Hospitalisation Details'!$A:$K,COLUMN('Hospitalisation Details'!K1555),FALSE)</f>
        <v>46</v>
      </c>
    </row>
    <row r="1557" spans="1:17" ht="15.75" customHeight="1" x14ac:dyDescent="0.35">
      <c r="A1557" s="26" t="s">
        <v>1595</v>
      </c>
      <c r="B1557" s="11" t="str">
        <f>VLOOKUP(A1557,'Customer Names'!A:E,COLUMN('Customer Names'!D1556),FALSE)</f>
        <v>Mr. Peter</v>
      </c>
      <c r="C1557" s="11">
        <f>VLOOKUP($A1557,'Medical Examinations'!$A:$J,COLUMN('Medical Examinations'!B1556),FALSE)</f>
        <v>33.58</v>
      </c>
      <c r="D1557" s="11">
        <f>VLOOKUP($A1557,'Medical Examinations'!$A:$J,COLUMN('Medical Examinations'!C1556),FALSE)</f>
        <v>5.08</v>
      </c>
      <c r="E1557" s="11" t="str">
        <f>VLOOKUP($A1557,'Medical Examinations'!$A:$J,COLUMN('Medical Examinations'!D1556),FALSE)</f>
        <v>No</v>
      </c>
      <c r="F1557" s="11" t="str">
        <f>VLOOKUP($A1557,'Medical Examinations'!$A:$J,COLUMN('Medical Examinations'!E1556),FALSE)</f>
        <v>No</v>
      </c>
      <c r="G1557" s="11" t="str">
        <f>VLOOKUP($A1557,'Medical Examinations'!$A:$J,COLUMN('Medical Examinations'!F1556),FALSE)</f>
        <v>No</v>
      </c>
      <c r="H1557" s="11">
        <f>VLOOKUP($A1557,'Medical Examinations'!$A:$J,COLUMN('Medical Examinations'!G1556),FALSE)</f>
        <v>0</v>
      </c>
      <c r="I1557" s="11" t="str">
        <f>VLOOKUP($A1557,'Medical Examinations'!$A:$J,COLUMN('Medical Examinations'!H1556),FALSE)</f>
        <v>No</v>
      </c>
      <c r="J1557" s="11" t="str">
        <f>VLOOKUP($A1557,'Medical Examinations'!$A:$J,COLUMN('Medical Examinations'!I1556),FALSE)</f>
        <v>Obesity</v>
      </c>
      <c r="K1557" s="11" t="str">
        <f>VLOOKUP($A1557,'Medical Examinations'!$A:$J,COLUMN('Medical Examinations'!J1556),FALSE)</f>
        <v>Normal</v>
      </c>
      <c r="L1557" s="27">
        <f>VLOOKUP($A1557,'Hospitalisation Details'!$A:$K,COLUMN('Hospitalisation Details'!J1556),FALSE)</f>
        <v>34522</v>
      </c>
      <c r="M1557" s="28">
        <f>VLOOKUP($A1557,'Hospitalisation Details'!$A:$K,COLUMN('Hospitalisation Details'!F1556),FALSE)</f>
        <v>6512.24</v>
      </c>
      <c r="N1557" s="28" t="str">
        <f>VLOOKUP($A1557,'Hospitalisation Details'!$A:$K,COLUMN('Hospitalisation Details'!G1556),FALSE)</f>
        <v>Tier - 2</v>
      </c>
      <c r="O1557" s="28" t="str">
        <f>VLOOKUP($A1557,'Hospitalisation Details'!$A:$K,COLUMN('Hospitalisation Details'!H1556),FALSE)</f>
        <v>Tier - 1</v>
      </c>
      <c r="P1557" s="28" t="str">
        <f>VLOOKUP($A1557,'Hospitalisation Details'!$A:$K,COLUMN('Hospitalisation Details'!I1556),FALSE)</f>
        <v>R1021</v>
      </c>
      <c r="Q1557" s="29">
        <f>VLOOKUP($A1557,'Hospitalisation Details'!$A:$K,COLUMN('Hospitalisation Details'!K1556),FALSE)</f>
        <v>28</v>
      </c>
    </row>
    <row r="1558" spans="1:17" ht="15.75" customHeight="1" x14ac:dyDescent="0.35">
      <c r="A1558" s="26" t="s">
        <v>1596</v>
      </c>
      <c r="B1558" s="11" t="str">
        <f>VLOOKUP(A1558,'Customer Names'!A:E,COLUMN('Customer Names'!D1557),FALSE)</f>
        <v>Ms. Catherine</v>
      </c>
      <c r="C1558" s="11">
        <f>VLOOKUP($A1558,'Medical Examinations'!$A:$J,COLUMN('Medical Examinations'!B1557),FALSE)</f>
        <v>29.81</v>
      </c>
      <c r="D1558" s="11">
        <f>VLOOKUP($A1558,'Medical Examinations'!$A:$J,COLUMN('Medical Examinations'!C1557),FALSE)</f>
        <v>5.28</v>
      </c>
      <c r="E1558" s="11" t="str">
        <f>VLOOKUP($A1558,'Medical Examinations'!$A:$J,COLUMN('Medical Examinations'!D1557),FALSE)</f>
        <v>No</v>
      </c>
      <c r="F1558" s="11" t="str">
        <f>VLOOKUP($A1558,'Medical Examinations'!$A:$J,COLUMN('Medical Examinations'!E1557),FALSE)</f>
        <v>No</v>
      </c>
      <c r="G1558" s="11" t="str">
        <f>VLOOKUP($A1558,'Medical Examinations'!$A:$J,COLUMN('Medical Examinations'!F1557),FALSE)</f>
        <v>No</v>
      </c>
      <c r="H1558" s="11">
        <f>VLOOKUP($A1558,'Medical Examinations'!$A:$J,COLUMN('Medical Examinations'!G1557),FALSE)</f>
        <v>0</v>
      </c>
      <c r="I1558" s="11" t="str">
        <f>VLOOKUP($A1558,'Medical Examinations'!$A:$J,COLUMN('Medical Examinations'!H1557),FALSE)</f>
        <v>No</v>
      </c>
      <c r="J1558" s="11" t="str">
        <f>VLOOKUP($A1558,'Medical Examinations'!$A:$J,COLUMN('Medical Examinations'!I1557),FALSE)</f>
        <v>Overweight</v>
      </c>
      <c r="K1558" s="11" t="str">
        <f>VLOOKUP($A1558,'Medical Examinations'!$A:$J,COLUMN('Medical Examinations'!J1557),FALSE)</f>
        <v>Normal</v>
      </c>
      <c r="L1558" s="27">
        <f>VLOOKUP($A1558,'Hospitalisation Details'!$A:$K,COLUMN('Hospitalisation Details'!J1557),FALSE)</f>
        <v>30191</v>
      </c>
      <c r="M1558" s="28">
        <f>VLOOKUP($A1558,'Hospitalisation Details'!$A:$K,COLUMN('Hospitalisation Details'!F1557),FALSE)</f>
        <v>6500.24</v>
      </c>
      <c r="N1558" s="28" t="str">
        <f>VLOOKUP($A1558,'Hospitalisation Details'!$A:$K,COLUMN('Hospitalisation Details'!G1557),FALSE)</f>
        <v>Tier - 2</v>
      </c>
      <c r="O1558" s="28" t="str">
        <f>VLOOKUP($A1558,'Hospitalisation Details'!$A:$K,COLUMN('Hospitalisation Details'!H1557),FALSE)</f>
        <v>Tier - 2</v>
      </c>
      <c r="P1558" s="28" t="str">
        <f>VLOOKUP($A1558,'Hospitalisation Details'!$A:$K,COLUMN('Hospitalisation Details'!I1557),FALSE)</f>
        <v>R1013</v>
      </c>
      <c r="Q1558" s="29">
        <f>VLOOKUP($A1558,'Hospitalisation Details'!$A:$K,COLUMN('Hospitalisation Details'!K1557),FALSE)</f>
        <v>40</v>
      </c>
    </row>
    <row r="1559" spans="1:17" ht="15.75" customHeight="1" x14ac:dyDescent="0.35">
      <c r="A1559" s="26" t="s">
        <v>1597</v>
      </c>
      <c r="B1559" s="11" t="str">
        <f>VLOOKUP(A1559,'Customer Names'!A:E,COLUMN('Customer Names'!D1558),FALSE)</f>
        <v>Ms. Kelly</v>
      </c>
      <c r="C1559" s="11">
        <f>VLOOKUP($A1559,'Medical Examinations'!$A:$J,COLUMN('Medical Examinations'!B1558),FALSE)</f>
        <v>27.4</v>
      </c>
      <c r="D1559" s="11">
        <f>VLOOKUP($A1559,'Medical Examinations'!$A:$J,COLUMN('Medical Examinations'!C1558),FALSE)</f>
        <v>4.6100000000000003</v>
      </c>
      <c r="E1559" s="11" t="str">
        <f>VLOOKUP($A1559,'Medical Examinations'!$A:$J,COLUMN('Medical Examinations'!D1558),FALSE)</f>
        <v>No</v>
      </c>
      <c r="F1559" s="11" t="str">
        <f>VLOOKUP($A1559,'Medical Examinations'!$A:$J,COLUMN('Medical Examinations'!E1558),FALSE)</f>
        <v>No</v>
      </c>
      <c r="G1559" s="11" t="str">
        <f>VLOOKUP($A1559,'Medical Examinations'!$A:$J,COLUMN('Medical Examinations'!F1558),FALSE)</f>
        <v>No</v>
      </c>
      <c r="H1559" s="11">
        <f>VLOOKUP($A1559,'Medical Examinations'!$A:$J,COLUMN('Medical Examinations'!G1558),FALSE)</f>
        <v>0</v>
      </c>
      <c r="I1559" s="11" t="str">
        <f>VLOOKUP($A1559,'Medical Examinations'!$A:$J,COLUMN('Medical Examinations'!H1558),FALSE)</f>
        <v>No</v>
      </c>
      <c r="J1559" s="11" t="str">
        <f>VLOOKUP($A1559,'Medical Examinations'!$A:$J,COLUMN('Medical Examinations'!I1558),FALSE)</f>
        <v>Overweight</v>
      </c>
      <c r="K1559" s="11" t="str">
        <f>VLOOKUP($A1559,'Medical Examinations'!$A:$J,COLUMN('Medical Examinations'!J1558),FALSE)</f>
        <v>Normal</v>
      </c>
      <c r="L1559" s="27">
        <f>VLOOKUP($A1559,'Hospitalisation Details'!$A:$K,COLUMN('Hospitalisation Details'!J1558),FALSE)</f>
        <v>30233</v>
      </c>
      <c r="M1559" s="28">
        <f>VLOOKUP($A1559,'Hospitalisation Details'!$A:$K,COLUMN('Hospitalisation Details'!F1558),FALSE)</f>
        <v>6496.89</v>
      </c>
      <c r="N1559" s="28" t="str">
        <f>VLOOKUP($A1559,'Hospitalisation Details'!$A:$K,COLUMN('Hospitalisation Details'!G1558),FALSE)</f>
        <v>Tier - 2</v>
      </c>
      <c r="O1559" s="28" t="str">
        <f>VLOOKUP($A1559,'Hospitalisation Details'!$A:$K,COLUMN('Hospitalisation Details'!H1558),FALSE)</f>
        <v>Tier - 3</v>
      </c>
      <c r="P1559" s="28" t="str">
        <f>VLOOKUP($A1559,'Hospitalisation Details'!$A:$K,COLUMN('Hospitalisation Details'!I1558),FALSE)</f>
        <v>R1011</v>
      </c>
      <c r="Q1559" s="29">
        <f>VLOOKUP($A1559,'Hospitalisation Details'!$A:$K,COLUMN('Hospitalisation Details'!K1558),FALSE)</f>
        <v>40</v>
      </c>
    </row>
    <row r="1560" spans="1:17" ht="15.75" customHeight="1" x14ac:dyDescent="0.35">
      <c r="A1560" s="26" t="s">
        <v>1598</v>
      </c>
      <c r="B1560" s="11" t="str">
        <f>VLOOKUP(A1560,'Customer Names'!A:E,COLUMN('Customer Names'!D1559),FALSE)</f>
        <v>Ms. Janel</v>
      </c>
      <c r="C1560" s="11">
        <f>VLOOKUP($A1560,'Medical Examinations'!$A:$J,COLUMN('Medical Examinations'!B1559),FALSE)</f>
        <v>17.98</v>
      </c>
      <c r="D1560" s="11">
        <f>VLOOKUP($A1560,'Medical Examinations'!$A:$J,COLUMN('Medical Examinations'!C1559),FALSE)</f>
        <v>6.57</v>
      </c>
      <c r="E1560" s="11" t="str">
        <f>VLOOKUP($A1560,'Medical Examinations'!$A:$J,COLUMN('Medical Examinations'!D1559),FALSE)</f>
        <v>Yes</v>
      </c>
      <c r="F1560" s="11" t="str">
        <f>VLOOKUP($A1560,'Medical Examinations'!$A:$J,COLUMN('Medical Examinations'!E1559),FALSE)</f>
        <v>No</v>
      </c>
      <c r="G1560" s="11" t="str">
        <f>VLOOKUP($A1560,'Medical Examinations'!$A:$J,COLUMN('Medical Examinations'!F1559),FALSE)</f>
        <v>No</v>
      </c>
      <c r="H1560" s="11">
        <f>VLOOKUP($A1560,'Medical Examinations'!$A:$J,COLUMN('Medical Examinations'!G1559),FALSE)</f>
        <v>2</v>
      </c>
      <c r="I1560" s="11" t="str">
        <f>VLOOKUP($A1560,'Medical Examinations'!$A:$J,COLUMN('Medical Examinations'!H1559),FALSE)</f>
        <v>No</v>
      </c>
      <c r="J1560" s="11" t="str">
        <f>VLOOKUP($A1560,'Medical Examinations'!$A:$J,COLUMN('Medical Examinations'!I1559),FALSE)</f>
        <v>Underweight</v>
      </c>
      <c r="K1560" s="11" t="str">
        <f>VLOOKUP($A1560,'Medical Examinations'!$A:$J,COLUMN('Medical Examinations'!J1559),FALSE)</f>
        <v>Diabetes</v>
      </c>
      <c r="L1560" s="27">
        <f>VLOOKUP($A1560,'Hospitalisation Details'!$A:$K,COLUMN('Hospitalisation Details'!J1559),FALSE)</f>
        <v>25903</v>
      </c>
      <c r="M1560" s="28">
        <f>VLOOKUP($A1560,'Hospitalisation Details'!$A:$K,COLUMN('Hospitalisation Details'!F1559),FALSE)</f>
        <v>6481.67</v>
      </c>
      <c r="N1560" s="28" t="str">
        <f>VLOOKUP($A1560,'Hospitalisation Details'!$A:$K,COLUMN('Hospitalisation Details'!G1559),FALSE)</f>
        <v>Tier - 2</v>
      </c>
      <c r="O1560" s="28" t="str">
        <f>VLOOKUP($A1560,'Hospitalisation Details'!$A:$K,COLUMN('Hospitalisation Details'!H1559),FALSE)</f>
        <v>Tier - 2</v>
      </c>
      <c r="P1560" s="28" t="str">
        <f>VLOOKUP($A1560,'Hospitalisation Details'!$A:$K,COLUMN('Hospitalisation Details'!I1559),FALSE)</f>
        <v>R1013</v>
      </c>
      <c r="Q1560" s="29">
        <f>VLOOKUP($A1560,'Hospitalisation Details'!$A:$K,COLUMN('Hospitalisation Details'!K1559),FALSE)</f>
        <v>52</v>
      </c>
    </row>
    <row r="1561" spans="1:17" ht="15.75" customHeight="1" x14ac:dyDescent="0.35">
      <c r="A1561" s="26" t="s">
        <v>1599</v>
      </c>
      <c r="B1561" s="11" t="str">
        <f>VLOOKUP(A1561,'Customer Names'!A:E,COLUMN('Customer Names'!D1560),FALSE)</f>
        <v>Ms. Yann</v>
      </c>
      <c r="C1561" s="11">
        <f>VLOOKUP($A1561,'Medical Examinations'!$A:$J,COLUMN('Medical Examinations'!B1560),FALSE)</f>
        <v>37.9</v>
      </c>
      <c r="D1561" s="11">
        <f>VLOOKUP($A1561,'Medical Examinations'!$A:$J,COLUMN('Medical Examinations'!C1560),FALSE)</f>
        <v>5.83</v>
      </c>
      <c r="E1561" s="11" t="str">
        <f>VLOOKUP($A1561,'Medical Examinations'!$A:$J,COLUMN('Medical Examinations'!D1560),FALSE)</f>
        <v>No</v>
      </c>
      <c r="F1561" s="11" t="str">
        <f>VLOOKUP($A1561,'Medical Examinations'!$A:$J,COLUMN('Medical Examinations'!E1560),FALSE)</f>
        <v>No</v>
      </c>
      <c r="G1561" s="11" t="str">
        <f>VLOOKUP($A1561,'Medical Examinations'!$A:$J,COLUMN('Medical Examinations'!F1560),FALSE)</f>
        <v>No</v>
      </c>
      <c r="H1561" s="11">
        <f>VLOOKUP($A1561,'Medical Examinations'!$A:$J,COLUMN('Medical Examinations'!G1560),FALSE)</f>
        <v>0</v>
      </c>
      <c r="I1561" s="11" t="str">
        <f>VLOOKUP($A1561,'Medical Examinations'!$A:$J,COLUMN('Medical Examinations'!H1560),FALSE)</f>
        <v>No</v>
      </c>
      <c r="J1561" s="11" t="str">
        <f>VLOOKUP($A1561,'Medical Examinations'!$A:$J,COLUMN('Medical Examinations'!I1560),FALSE)</f>
        <v>Obesity</v>
      </c>
      <c r="K1561" s="11" t="str">
        <f>VLOOKUP($A1561,'Medical Examinations'!$A:$J,COLUMN('Medical Examinations'!J1560),FALSE)</f>
        <v>Prediabetes</v>
      </c>
      <c r="L1561" s="27">
        <f>VLOOKUP($A1561,'Hospitalisation Details'!$A:$K,COLUMN('Hospitalisation Details'!J1560),FALSE)</f>
        <v>29380</v>
      </c>
      <c r="M1561" s="28">
        <f>VLOOKUP($A1561,'Hospitalisation Details'!$A:$K,COLUMN('Hospitalisation Details'!F1560),FALSE)</f>
        <v>6474.01</v>
      </c>
      <c r="N1561" s="28" t="str">
        <f>VLOOKUP($A1561,'Hospitalisation Details'!$A:$K,COLUMN('Hospitalisation Details'!G1560),FALSE)</f>
        <v>Tier - 2</v>
      </c>
      <c r="O1561" s="28" t="str">
        <f>VLOOKUP($A1561,'Hospitalisation Details'!$A:$K,COLUMN('Hospitalisation Details'!H1560),FALSE)</f>
        <v>Tier - 3</v>
      </c>
      <c r="P1561" s="28" t="str">
        <f>VLOOKUP($A1561,'Hospitalisation Details'!$A:$K,COLUMN('Hospitalisation Details'!I1560),FALSE)</f>
        <v>R1011</v>
      </c>
      <c r="Q1561" s="29">
        <f>VLOOKUP($A1561,'Hospitalisation Details'!$A:$K,COLUMN('Hospitalisation Details'!K1560),FALSE)</f>
        <v>43</v>
      </c>
    </row>
    <row r="1562" spans="1:17" ht="15.75" customHeight="1" x14ac:dyDescent="0.35">
      <c r="A1562" s="26" t="s">
        <v>1600</v>
      </c>
      <c r="B1562" s="11" t="str">
        <f>VLOOKUP(A1562,'Customer Names'!A:E,COLUMN('Customer Names'!D1561),FALSE)</f>
        <v>Mr. Zachary</v>
      </c>
      <c r="C1562" s="11">
        <f>VLOOKUP($A1562,'Medical Examinations'!$A:$J,COLUMN('Medical Examinations'!B1561),FALSE)</f>
        <v>25.27</v>
      </c>
      <c r="D1562" s="11">
        <f>VLOOKUP($A1562,'Medical Examinations'!$A:$J,COLUMN('Medical Examinations'!C1561),FALSE)</f>
        <v>6.98</v>
      </c>
      <c r="E1562" s="11" t="str">
        <f>VLOOKUP($A1562,'Medical Examinations'!$A:$J,COLUMN('Medical Examinations'!D1561),FALSE)</f>
        <v>Yes</v>
      </c>
      <c r="F1562" s="11" t="str">
        <f>VLOOKUP($A1562,'Medical Examinations'!$A:$J,COLUMN('Medical Examinations'!E1561),FALSE)</f>
        <v>No</v>
      </c>
      <c r="G1562" s="11" t="str">
        <f>VLOOKUP($A1562,'Medical Examinations'!$A:$J,COLUMN('Medical Examinations'!F1561),FALSE)</f>
        <v>No</v>
      </c>
      <c r="H1562" s="11">
        <f>VLOOKUP($A1562,'Medical Examinations'!$A:$J,COLUMN('Medical Examinations'!G1561),FALSE)</f>
        <v>0</v>
      </c>
      <c r="I1562" s="11" t="str">
        <f>VLOOKUP($A1562,'Medical Examinations'!$A:$J,COLUMN('Medical Examinations'!H1561),FALSE)</f>
        <v>No</v>
      </c>
      <c r="J1562" s="11" t="str">
        <f>VLOOKUP($A1562,'Medical Examinations'!$A:$J,COLUMN('Medical Examinations'!I1561),FALSE)</f>
        <v>Overweight</v>
      </c>
      <c r="K1562" s="11" t="str">
        <f>VLOOKUP($A1562,'Medical Examinations'!$A:$J,COLUMN('Medical Examinations'!J1561),FALSE)</f>
        <v>Diabetes</v>
      </c>
      <c r="L1562" s="27">
        <f>VLOOKUP($A1562,'Hospitalisation Details'!$A:$K,COLUMN('Hospitalisation Details'!J1561),FALSE)</f>
        <v>29794</v>
      </c>
      <c r="M1562" s="28">
        <f>VLOOKUP($A1562,'Hospitalisation Details'!$A:$K,COLUMN('Hospitalisation Details'!F1561),FALSE)</f>
        <v>6473.15</v>
      </c>
      <c r="N1562" s="28" t="str">
        <f>VLOOKUP($A1562,'Hospitalisation Details'!$A:$K,COLUMN('Hospitalisation Details'!G1561),FALSE)</f>
        <v>Tier - 2</v>
      </c>
      <c r="O1562" s="28" t="str">
        <f>VLOOKUP($A1562,'Hospitalisation Details'!$A:$K,COLUMN('Hospitalisation Details'!H1561),FALSE)</f>
        <v>Tier - 2</v>
      </c>
      <c r="P1562" s="28" t="str">
        <f>VLOOKUP($A1562,'Hospitalisation Details'!$A:$K,COLUMN('Hospitalisation Details'!I1561),FALSE)</f>
        <v>R1013</v>
      </c>
      <c r="Q1562" s="29">
        <f>VLOOKUP($A1562,'Hospitalisation Details'!$A:$K,COLUMN('Hospitalisation Details'!K1561),FALSE)</f>
        <v>41</v>
      </c>
    </row>
    <row r="1563" spans="1:17" ht="15.75" customHeight="1" x14ac:dyDescent="0.35">
      <c r="A1563" s="26" t="s">
        <v>1601</v>
      </c>
      <c r="B1563" s="11" t="str">
        <f>VLOOKUP(A1563,'Customer Names'!A:E,COLUMN('Customer Names'!D1562),FALSE)</f>
        <v>Mr. Alejandro</v>
      </c>
      <c r="C1563" s="11">
        <f>VLOOKUP($A1563,'Medical Examinations'!$A:$J,COLUMN('Medical Examinations'!B1562),FALSE)</f>
        <v>29.26</v>
      </c>
      <c r="D1563" s="11">
        <f>VLOOKUP($A1563,'Medical Examinations'!$A:$J,COLUMN('Medical Examinations'!C1562),FALSE)</f>
        <v>4.03</v>
      </c>
      <c r="E1563" s="11" t="str">
        <f>VLOOKUP($A1563,'Medical Examinations'!$A:$J,COLUMN('Medical Examinations'!D1562),FALSE)</f>
        <v>No</v>
      </c>
      <c r="F1563" s="11" t="str">
        <f>VLOOKUP($A1563,'Medical Examinations'!$A:$J,COLUMN('Medical Examinations'!E1562),FALSE)</f>
        <v>No</v>
      </c>
      <c r="G1563" s="11" t="str">
        <f>VLOOKUP($A1563,'Medical Examinations'!$A:$J,COLUMN('Medical Examinations'!F1562),FALSE)</f>
        <v>No</v>
      </c>
      <c r="H1563" s="11">
        <f>VLOOKUP($A1563,'Medical Examinations'!$A:$J,COLUMN('Medical Examinations'!G1562),FALSE)</f>
        <v>1</v>
      </c>
      <c r="I1563" s="11" t="str">
        <f>VLOOKUP($A1563,'Medical Examinations'!$A:$J,COLUMN('Medical Examinations'!H1562),FALSE)</f>
        <v>No</v>
      </c>
      <c r="J1563" s="11" t="str">
        <f>VLOOKUP($A1563,'Medical Examinations'!$A:$J,COLUMN('Medical Examinations'!I1562),FALSE)</f>
        <v>Overweight</v>
      </c>
      <c r="K1563" s="11" t="str">
        <f>VLOOKUP($A1563,'Medical Examinations'!$A:$J,COLUMN('Medical Examinations'!J1562),FALSE)</f>
        <v>Normal</v>
      </c>
      <c r="L1563" s="27">
        <f>VLOOKUP($A1563,'Hospitalisation Details'!$A:$K,COLUMN('Hospitalisation Details'!J1562),FALSE)</f>
        <v>30987</v>
      </c>
      <c r="M1563" s="28">
        <f>VLOOKUP($A1563,'Hospitalisation Details'!$A:$K,COLUMN('Hospitalisation Details'!F1562),FALSE)</f>
        <v>6457.84</v>
      </c>
      <c r="N1563" s="28" t="str">
        <f>VLOOKUP($A1563,'Hospitalisation Details'!$A:$K,COLUMN('Hospitalisation Details'!G1562),FALSE)</f>
        <v>Tier - 2</v>
      </c>
      <c r="O1563" s="28" t="str">
        <f>VLOOKUP($A1563,'Hospitalisation Details'!$A:$K,COLUMN('Hospitalisation Details'!H1562),FALSE)</f>
        <v>Tier - 3</v>
      </c>
      <c r="P1563" s="28" t="str">
        <f>VLOOKUP($A1563,'Hospitalisation Details'!$A:$K,COLUMN('Hospitalisation Details'!I1562),FALSE)</f>
        <v>R1012</v>
      </c>
      <c r="Q1563" s="29">
        <f>VLOOKUP($A1563,'Hospitalisation Details'!$A:$K,COLUMN('Hospitalisation Details'!K1562),FALSE)</f>
        <v>38</v>
      </c>
    </row>
    <row r="1564" spans="1:17" ht="15.75" customHeight="1" x14ac:dyDescent="0.35">
      <c r="A1564" s="26" t="s">
        <v>1602</v>
      </c>
      <c r="B1564" s="11" t="str">
        <f>VLOOKUP(A1564,'Customer Names'!A:E,COLUMN('Customer Names'!D1563),FALSE)</f>
        <v>Mr. Nicholas</v>
      </c>
      <c r="C1564" s="11">
        <f>VLOOKUP($A1564,'Medical Examinations'!$A:$J,COLUMN('Medical Examinations'!B1563),FALSE)</f>
        <v>27.835000000000001</v>
      </c>
      <c r="D1564" s="11">
        <f>VLOOKUP($A1564,'Medical Examinations'!$A:$J,COLUMN('Medical Examinations'!C1563),FALSE)</f>
        <v>4.5599999999999996</v>
      </c>
      <c r="E1564" s="11" t="str">
        <f>VLOOKUP($A1564,'Medical Examinations'!$A:$J,COLUMN('Medical Examinations'!D1563),FALSE)</f>
        <v>No</v>
      </c>
      <c r="F1564" s="11" t="str">
        <f>VLOOKUP($A1564,'Medical Examinations'!$A:$J,COLUMN('Medical Examinations'!E1563),FALSE)</f>
        <v>No</v>
      </c>
      <c r="G1564" s="11" t="str">
        <f>VLOOKUP($A1564,'Medical Examinations'!$A:$J,COLUMN('Medical Examinations'!F1563),FALSE)</f>
        <v>No</v>
      </c>
      <c r="H1564" s="11">
        <f>VLOOKUP($A1564,'Medical Examinations'!$A:$J,COLUMN('Medical Examinations'!G1563),FALSE)</f>
        <v>1</v>
      </c>
      <c r="I1564" s="11" t="str">
        <f>VLOOKUP($A1564,'Medical Examinations'!$A:$J,COLUMN('Medical Examinations'!H1563),FALSE)</f>
        <v>No</v>
      </c>
      <c r="J1564" s="11" t="str">
        <f>VLOOKUP($A1564,'Medical Examinations'!$A:$J,COLUMN('Medical Examinations'!I1563),FALSE)</f>
        <v>Overweight</v>
      </c>
      <c r="K1564" s="11" t="str">
        <f>VLOOKUP($A1564,'Medical Examinations'!$A:$J,COLUMN('Medical Examinations'!J1563),FALSE)</f>
        <v>Normal</v>
      </c>
      <c r="L1564" s="27">
        <f>VLOOKUP($A1564,'Hospitalisation Details'!$A:$K,COLUMN('Hospitalisation Details'!J1563),FALSE)</f>
        <v>30920</v>
      </c>
      <c r="M1564" s="28">
        <f>VLOOKUP($A1564,'Hospitalisation Details'!$A:$K,COLUMN('Hospitalisation Details'!F1563),FALSE)</f>
        <v>6455.86</v>
      </c>
      <c r="N1564" s="28" t="str">
        <f>VLOOKUP($A1564,'Hospitalisation Details'!$A:$K,COLUMN('Hospitalisation Details'!G1563),FALSE)</f>
        <v>Tier - 3</v>
      </c>
      <c r="O1564" s="28" t="str">
        <f>VLOOKUP($A1564,'Hospitalisation Details'!$A:$K,COLUMN('Hospitalisation Details'!H1563),FALSE)</f>
        <v>Tier - 3</v>
      </c>
      <c r="P1564" s="28" t="str">
        <f>VLOOKUP($A1564,'Hospitalisation Details'!$A:$K,COLUMN('Hospitalisation Details'!I1563),FALSE)</f>
        <v>R1012</v>
      </c>
      <c r="Q1564" s="29">
        <f>VLOOKUP($A1564,'Hospitalisation Details'!$A:$K,COLUMN('Hospitalisation Details'!K1563),FALSE)</f>
        <v>38</v>
      </c>
    </row>
    <row r="1565" spans="1:17" ht="15.75" customHeight="1" x14ac:dyDescent="0.35">
      <c r="A1565" s="26" t="s">
        <v>1603</v>
      </c>
      <c r="B1565" s="11" t="str">
        <f>VLOOKUP(A1565,'Customer Names'!A:E,COLUMN('Customer Names'!D1564),FALSE)</f>
        <v>Mr. Paul</v>
      </c>
      <c r="C1565" s="11">
        <f>VLOOKUP($A1565,'Medical Examinations'!$A:$J,COLUMN('Medical Examinations'!B1564),FALSE)</f>
        <v>46.53</v>
      </c>
      <c r="D1565" s="11">
        <f>VLOOKUP($A1565,'Medical Examinations'!$A:$J,COLUMN('Medical Examinations'!C1564),FALSE)</f>
        <v>5.38</v>
      </c>
      <c r="E1565" s="11" t="str">
        <f>VLOOKUP($A1565,'Medical Examinations'!$A:$J,COLUMN('Medical Examinations'!D1564),FALSE)</f>
        <v>Yes</v>
      </c>
      <c r="F1565" s="11" t="str">
        <f>VLOOKUP($A1565,'Medical Examinations'!$A:$J,COLUMN('Medical Examinations'!E1564),FALSE)</f>
        <v>No</v>
      </c>
      <c r="G1565" s="11" t="str">
        <f>VLOOKUP($A1565,'Medical Examinations'!$A:$J,COLUMN('Medical Examinations'!F1564),FALSE)</f>
        <v>No</v>
      </c>
      <c r="H1565" s="11">
        <f>VLOOKUP($A1565,'Medical Examinations'!$A:$J,COLUMN('Medical Examinations'!G1564),FALSE)</f>
        <v>0</v>
      </c>
      <c r="I1565" s="11" t="str">
        <f>VLOOKUP($A1565,'Medical Examinations'!$A:$J,COLUMN('Medical Examinations'!H1564),FALSE)</f>
        <v>No</v>
      </c>
      <c r="J1565" s="11" t="str">
        <f>VLOOKUP($A1565,'Medical Examinations'!$A:$J,COLUMN('Medical Examinations'!I1564),FALSE)</f>
        <v>Obesity</v>
      </c>
      <c r="K1565" s="11" t="str">
        <f>VLOOKUP($A1565,'Medical Examinations'!$A:$J,COLUMN('Medical Examinations'!J1564),FALSE)</f>
        <v>Normal</v>
      </c>
      <c r="L1565" s="27">
        <f>VLOOKUP($A1565,'Hospitalisation Details'!$A:$K,COLUMN('Hospitalisation Details'!J1564),FALSE)</f>
        <v>31250</v>
      </c>
      <c r="M1565" s="28">
        <f>VLOOKUP($A1565,'Hospitalisation Details'!$A:$K,COLUMN('Hospitalisation Details'!F1564),FALSE)</f>
        <v>6435.62</v>
      </c>
      <c r="N1565" s="28" t="str">
        <f>VLOOKUP($A1565,'Hospitalisation Details'!$A:$K,COLUMN('Hospitalisation Details'!G1564),FALSE)</f>
        <v>Tier - 3</v>
      </c>
      <c r="O1565" s="28" t="str">
        <f>VLOOKUP($A1565,'Hospitalisation Details'!$A:$K,COLUMN('Hospitalisation Details'!H1564),FALSE)</f>
        <v>Tier - 2</v>
      </c>
      <c r="P1565" s="28" t="str">
        <f>VLOOKUP($A1565,'Hospitalisation Details'!$A:$K,COLUMN('Hospitalisation Details'!I1564),FALSE)</f>
        <v>R1013</v>
      </c>
      <c r="Q1565" s="29">
        <f>VLOOKUP($A1565,'Hospitalisation Details'!$A:$K,COLUMN('Hospitalisation Details'!K1564),FALSE)</f>
        <v>37</v>
      </c>
    </row>
    <row r="1566" spans="1:17" ht="15.75" customHeight="1" x14ac:dyDescent="0.35">
      <c r="A1566" s="26" t="s">
        <v>1604</v>
      </c>
      <c r="B1566" s="11" t="str">
        <f>VLOOKUP(A1566,'Customer Names'!A:E,COLUMN('Customer Names'!D1565),FALSE)</f>
        <v>Mr. Michael</v>
      </c>
      <c r="C1566" s="11">
        <f>VLOOKUP($A1566,'Medical Examinations'!$A:$J,COLUMN('Medical Examinations'!B1565),FALSE)</f>
        <v>20.58</v>
      </c>
      <c r="D1566" s="11">
        <f>VLOOKUP($A1566,'Medical Examinations'!$A:$J,COLUMN('Medical Examinations'!C1565),FALSE)</f>
        <v>11.04</v>
      </c>
      <c r="E1566" s="11" t="str">
        <f>VLOOKUP($A1566,'Medical Examinations'!$A:$J,COLUMN('Medical Examinations'!D1565),FALSE)</f>
        <v>Yes</v>
      </c>
      <c r="F1566" s="11" t="str">
        <f>VLOOKUP($A1566,'Medical Examinations'!$A:$J,COLUMN('Medical Examinations'!E1565),FALSE)</f>
        <v>No</v>
      </c>
      <c r="G1566" s="11" t="str">
        <f>VLOOKUP($A1566,'Medical Examinations'!$A:$J,COLUMN('Medical Examinations'!F1565),FALSE)</f>
        <v>No</v>
      </c>
      <c r="H1566" s="11">
        <f>VLOOKUP($A1566,'Medical Examinations'!$A:$J,COLUMN('Medical Examinations'!G1565),FALSE)</f>
        <v>1</v>
      </c>
      <c r="I1566" s="11" t="str">
        <f>VLOOKUP($A1566,'Medical Examinations'!$A:$J,COLUMN('Medical Examinations'!H1565),FALSE)</f>
        <v>No</v>
      </c>
      <c r="J1566" s="11" t="str">
        <f>VLOOKUP($A1566,'Medical Examinations'!$A:$J,COLUMN('Medical Examinations'!I1565),FALSE)</f>
        <v>Healthy Weight</v>
      </c>
      <c r="K1566" s="11" t="str">
        <f>VLOOKUP($A1566,'Medical Examinations'!$A:$J,COLUMN('Medical Examinations'!J1565),FALSE)</f>
        <v>Diabetes</v>
      </c>
      <c r="L1566" s="27">
        <f>VLOOKUP($A1566,'Hospitalisation Details'!$A:$K,COLUMN('Hospitalisation Details'!J1565),FALSE)</f>
        <v>27611</v>
      </c>
      <c r="M1566" s="28">
        <f>VLOOKUP($A1566,'Hospitalisation Details'!$A:$K,COLUMN('Hospitalisation Details'!F1565),FALSE)</f>
        <v>6423.48</v>
      </c>
      <c r="N1566" s="28" t="str">
        <f>VLOOKUP($A1566,'Hospitalisation Details'!$A:$K,COLUMN('Hospitalisation Details'!G1565),FALSE)</f>
        <v>Tier - 2</v>
      </c>
      <c r="O1566" s="28" t="str">
        <f>VLOOKUP($A1566,'Hospitalisation Details'!$A:$K,COLUMN('Hospitalisation Details'!H1565),FALSE)</f>
        <v>Tier - 3</v>
      </c>
      <c r="P1566" s="28" t="str">
        <f>VLOOKUP($A1566,'Hospitalisation Details'!$A:$K,COLUMN('Hospitalisation Details'!I1565),FALSE)</f>
        <v>R1013</v>
      </c>
      <c r="Q1566" s="29">
        <f>VLOOKUP($A1566,'Hospitalisation Details'!$A:$K,COLUMN('Hospitalisation Details'!K1565),FALSE)</f>
        <v>47</v>
      </c>
    </row>
    <row r="1567" spans="1:17" ht="15.75" customHeight="1" x14ac:dyDescent="0.35">
      <c r="A1567" s="26" t="s">
        <v>1605</v>
      </c>
      <c r="B1567" s="11" t="str">
        <f>VLOOKUP(A1567,'Customer Names'!A:E,COLUMN('Customer Names'!D1566),FALSE)</f>
        <v>Ms. Marina</v>
      </c>
      <c r="C1567" s="11">
        <f>VLOOKUP($A1567,'Medical Examinations'!$A:$J,COLUMN('Medical Examinations'!B1566),FALSE)</f>
        <v>19.53</v>
      </c>
      <c r="D1567" s="11">
        <f>VLOOKUP($A1567,'Medical Examinations'!$A:$J,COLUMN('Medical Examinations'!C1566),FALSE)</f>
        <v>6.09</v>
      </c>
      <c r="E1567" s="11" t="str">
        <f>VLOOKUP($A1567,'Medical Examinations'!$A:$J,COLUMN('Medical Examinations'!D1566),FALSE)</f>
        <v>Yes</v>
      </c>
      <c r="F1567" s="11" t="str">
        <f>VLOOKUP($A1567,'Medical Examinations'!$A:$J,COLUMN('Medical Examinations'!E1566),FALSE)</f>
        <v>No</v>
      </c>
      <c r="G1567" s="11" t="str">
        <f>VLOOKUP($A1567,'Medical Examinations'!$A:$J,COLUMN('Medical Examinations'!F1566),FALSE)</f>
        <v>No</v>
      </c>
      <c r="H1567" s="11">
        <f>VLOOKUP($A1567,'Medical Examinations'!$A:$J,COLUMN('Medical Examinations'!G1566),FALSE)</f>
        <v>0</v>
      </c>
      <c r="I1567" s="11" t="str">
        <f>VLOOKUP($A1567,'Medical Examinations'!$A:$J,COLUMN('Medical Examinations'!H1566),FALSE)</f>
        <v>No</v>
      </c>
      <c r="J1567" s="11" t="str">
        <f>VLOOKUP($A1567,'Medical Examinations'!$A:$J,COLUMN('Medical Examinations'!I1566),FALSE)</f>
        <v>Healthy Weight</v>
      </c>
      <c r="K1567" s="11" t="str">
        <f>VLOOKUP($A1567,'Medical Examinations'!$A:$J,COLUMN('Medical Examinations'!J1566),FALSE)</f>
        <v>Prediabetes</v>
      </c>
      <c r="L1567" s="27">
        <f>VLOOKUP($A1567,'Hospitalisation Details'!$A:$K,COLUMN('Hospitalisation Details'!J1566),FALSE)</f>
        <v>28124</v>
      </c>
      <c r="M1567" s="28">
        <f>VLOOKUP($A1567,'Hospitalisation Details'!$A:$K,COLUMN('Hospitalisation Details'!F1566),FALSE)</f>
        <v>6417.28</v>
      </c>
      <c r="N1567" s="28" t="str">
        <f>VLOOKUP($A1567,'Hospitalisation Details'!$A:$K,COLUMN('Hospitalisation Details'!G1566),FALSE)</f>
        <v>Tier - 2</v>
      </c>
      <c r="O1567" s="28" t="str">
        <f>VLOOKUP($A1567,'Hospitalisation Details'!$A:$K,COLUMN('Hospitalisation Details'!H1566),FALSE)</f>
        <v>Tier - 3</v>
      </c>
      <c r="P1567" s="28" t="str">
        <f>VLOOKUP($A1567,'Hospitalisation Details'!$A:$K,COLUMN('Hospitalisation Details'!I1566),FALSE)</f>
        <v>R1013</v>
      </c>
      <c r="Q1567" s="29">
        <f>VLOOKUP($A1567,'Hospitalisation Details'!$A:$K,COLUMN('Hospitalisation Details'!K1566),FALSE)</f>
        <v>46</v>
      </c>
    </row>
    <row r="1568" spans="1:17" ht="15.75" customHeight="1" x14ac:dyDescent="0.35">
      <c r="A1568" s="26" t="s">
        <v>1606</v>
      </c>
      <c r="B1568" s="11" t="str">
        <f>VLOOKUP(A1568,'Customer Names'!A:E,COLUMN('Customer Names'!D1567),FALSE)</f>
        <v>Ms. Caroline</v>
      </c>
      <c r="C1568" s="11">
        <f>VLOOKUP($A1568,'Medical Examinations'!$A:$J,COLUMN('Medical Examinations'!B1567),FALSE)</f>
        <v>27.7</v>
      </c>
      <c r="D1568" s="11">
        <f>VLOOKUP($A1568,'Medical Examinations'!$A:$J,COLUMN('Medical Examinations'!C1567),FALSE)</f>
        <v>4.71</v>
      </c>
      <c r="E1568" s="11" t="str">
        <f>VLOOKUP($A1568,'Medical Examinations'!$A:$J,COLUMN('Medical Examinations'!D1567),FALSE)</f>
        <v>No</v>
      </c>
      <c r="F1568" s="11" t="str">
        <f>VLOOKUP($A1568,'Medical Examinations'!$A:$J,COLUMN('Medical Examinations'!E1567),FALSE)</f>
        <v>No</v>
      </c>
      <c r="G1568" s="11" t="str">
        <f>VLOOKUP($A1568,'Medical Examinations'!$A:$J,COLUMN('Medical Examinations'!F1567),FALSE)</f>
        <v>No</v>
      </c>
      <c r="H1568" s="11">
        <f>VLOOKUP($A1568,'Medical Examinations'!$A:$J,COLUMN('Medical Examinations'!G1567),FALSE)</f>
        <v>1</v>
      </c>
      <c r="I1568" s="11" t="str">
        <f>VLOOKUP($A1568,'Medical Examinations'!$A:$J,COLUMN('Medical Examinations'!H1567),FALSE)</f>
        <v>No</v>
      </c>
      <c r="J1568" s="11" t="str">
        <f>VLOOKUP($A1568,'Medical Examinations'!$A:$J,COLUMN('Medical Examinations'!I1567),FALSE)</f>
        <v>Overweight</v>
      </c>
      <c r="K1568" s="11" t="str">
        <f>VLOOKUP($A1568,'Medical Examinations'!$A:$J,COLUMN('Medical Examinations'!J1567),FALSE)</f>
        <v>Normal</v>
      </c>
      <c r="L1568" s="27">
        <f>VLOOKUP($A1568,'Hospitalisation Details'!$A:$K,COLUMN('Hospitalisation Details'!J1567),FALSE)</f>
        <v>32024</v>
      </c>
      <c r="M1568" s="28">
        <f>VLOOKUP($A1568,'Hospitalisation Details'!$A:$K,COLUMN('Hospitalisation Details'!F1567),FALSE)</f>
        <v>6414.18</v>
      </c>
      <c r="N1568" s="28" t="str">
        <f>VLOOKUP($A1568,'Hospitalisation Details'!$A:$K,COLUMN('Hospitalisation Details'!G1567),FALSE)</f>
        <v>Tier - 2</v>
      </c>
      <c r="O1568" s="28" t="str">
        <f>VLOOKUP($A1568,'Hospitalisation Details'!$A:$K,COLUMN('Hospitalisation Details'!H1567),FALSE)</f>
        <v>Tier - 2</v>
      </c>
      <c r="P1568" s="28" t="str">
        <f>VLOOKUP($A1568,'Hospitalisation Details'!$A:$K,COLUMN('Hospitalisation Details'!I1567),FALSE)</f>
        <v>R1011</v>
      </c>
      <c r="Q1568" s="29">
        <f>VLOOKUP($A1568,'Hospitalisation Details'!$A:$K,COLUMN('Hospitalisation Details'!K1567),FALSE)</f>
        <v>35</v>
      </c>
    </row>
    <row r="1569" spans="1:17" ht="15.75" customHeight="1" x14ac:dyDescent="0.35">
      <c r="A1569" s="26" t="s">
        <v>1607</v>
      </c>
      <c r="B1569" s="11" t="str">
        <f>VLOOKUP(A1569,'Customer Names'!A:E,COLUMN('Customer Names'!D1568),FALSE)</f>
        <v>Mr. Ross</v>
      </c>
      <c r="C1569" s="11">
        <f>VLOOKUP($A1569,'Medical Examinations'!$A:$J,COLUMN('Medical Examinations'!B1568),FALSE)</f>
        <v>18.920000000000002</v>
      </c>
      <c r="D1569" s="11">
        <f>VLOOKUP($A1569,'Medical Examinations'!$A:$J,COLUMN('Medical Examinations'!C1568),FALSE)</f>
        <v>8.18</v>
      </c>
      <c r="E1569" s="11" t="str">
        <f>VLOOKUP($A1569,'Medical Examinations'!$A:$J,COLUMN('Medical Examinations'!D1568),FALSE)</f>
        <v>No</v>
      </c>
      <c r="F1569" s="11" t="str">
        <f>VLOOKUP($A1569,'Medical Examinations'!$A:$J,COLUMN('Medical Examinations'!E1568),FALSE)</f>
        <v>No</v>
      </c>
      <c r="G1569" s="11" t="str">
        <f>VLOOKUP($A1569,'Medical Examinations'!$A:$J,COLUMN('Medical Examinations'!F1568),FALSE)</f>
        <v>No</v>
      </c>
      <c r="H1569" s="11">
        <f>VLOOKUP($A1569,'Medical Examinations'!$A:$J,COLUMN('Medical Examinations'!G1568),FALSE)</f>
        <v>0</v>
      </c>
      <c r="I1569" s="11" t="str">
        <f>VLOOKUP($A1569,'Medical Examinations'!$A:$J,COLUMN('Medical Examinations'!H1568),FALSE)</f>
        <v>No</v>
      </c>
      <c r="J1569" s="11" t="str">
        <f>VLOOKUP($A1569,'Medical Examinations'!$A:$J,COLUMN('Medical Examinations'!I1568),FALSE)</f>
        <v>Healthy Weight</v>
      </c>
      <c r="K1569" s="11" t="str">
        <f>VLOOKUP($A1569,'Medical Examinations'!$A:$J,COLUMN('Medical Examinations'!J1568),FALSE)</f>
        <v>Diabetes</v>
      </c>
      <c r="L1569" s="27">
        <f>VLOOKUP($A1569,'Hospitalisation Details'!$A:$K,COLUMN('Hospitalisation Details'!J1568),FALSE)</f>
        <v>26167</v>
      </c>
      <c r="M1569" s="28">
        <f>VLOOKUP($A1569,'Hospitalisation Details'!$A:$K,COLUMN('Hospitalisation Details'!F1568),FALSE)</f>
        <v>6412.34</v>
      </c>
      <c r="N1569" s="28" t="str">
        <f>VLOOKUP($A1569,'Hospitalisation Details'!$A:$K,COLUMN('Hospitalisation Details'!G1568),FALSE)</f>
        <v>Tier - 2</v>
      </c>
      <c r="O1569" s="28" t="str">
        <f>VLOOKUP($A1569,'Hospitalisation Details'!$A:$K,COLUMN('Hospitalisation Details'!H1568),FALSE)</f>
        <v>Tier - 3</v>
      </c>
      <c r="P1569" s="28" t="str">
        <f>VLOOKUP($A1569,'Hospitalisation Details'!$A:$K,COLUMN('Hospitalisation Details'!I1568),FALSE)</f>
        <v>R1013</v>
      </c>
      <c r="Q1569" s="29">
        <f>VLOOKUP($A1569,'Hospitalisation Details'!$A:$K,COLUMN('Hospitalisation Details'!K1568),FALSE)</f>
        <v>51</v>
      </c>
    </row>
    <row r="1570" spans="1:17" ht="15.75" customHeight="1" x14ac:dyDescent="0.35">
      <c r="A1570" s="26" t="s">
        <v>1608</v>
      </c>
      <c r="B1570" s="11" t="str">
        <f>VLOOKUP(A1570,'Customer Names'!A:E,COLUMN('Customer Names'!D1569),FALSE)</f>
        <v>Ms. Aoife</v>
      </c>
      <c r="C1570" s="11">
        <f>VLOOKUP($A1570,'Medical Examinations'!$A:$J,COLUMN('Medical Examinations'!B1569),FALSE)</f>
        <v>17.760000000000002</v>
      </c>
      <c r="D1570" s="11">
        <f>VLOOKUP($A1570,'Medical Examinations'!$A:$J,COLUMN('Medical Examinations'!C1569),FALSE)</f>
        <v>11.18</v>
      </c>
      <c r="E1570" s="11" t="str">
        <f>VLOOKUP($A1570,'Medical Examinations'!$A:$J,COLUMN('Medical Examinations'!D1569),FALSE)</f>
        <v>Yes</v>
      </c>
      <c r="F1570" s="11" t="str">
        <f>VLOOKUP($A1570,'Medical Examinations'!$A:$J,COLUMN('Medical Examinations'!E1569),FALSE)</f>
        <v>No</v>
      </c>
      <c r="G1570" s="11" t="str">
        <f>VLOOKUP($A1570,'Medical Examinations'!$A:$J,COLUMN('Medical Examinations'!F1569),FALSE)</f>
        <v>No</v>
      </c>
      <c r="H1570" s="11">
        <f>VLOOKUP($A1570,'Medical Examinations'!$A:$J,COLUMN('Medical Examinations'!G1569),FALSE)</f>
        <v>2</v>
      </c>
      <c r="I1570" s="11" t="str">
        <f>VLOOKUP($A1570,'Medical Examinations'!$A:$J,COLUMN('Medical Examinations'!H1569),FALSE)</f>
        <v>No</v>
      </c>
      <c r="J1570" s="11" t="str">
        <f>VLOOKUP($A1570,'Medical Examinations'!$A:$J,COLUMN('Medical Examinations'!I1569),FALSE)</f>
        <v>Underweight</v>
      </c>
      <c r="K1570" s="11" t="str">
        <f>VLOOKUP($A1570,'Medical Examinations'!$A:$J,COLUMN('Medical Examinations'!J1569),FALSE)</f>
        <v>Diabetes</v>
      </c>
      <c r="L1570" s="27">
        <f>VLOOKUP($A1570,'Hospitalisation Details'!$A:$K,COLUMN('Hospitalisation Details'!J1569),FALSE)</f>
        <v>25800</v>
      </c>
      <c r="M1570" s="28">
        <f>VLOOKUP($A1570,'Hospitalisation Details'!$A:$K,COLUMN('Hospitalisation Details'!F1569),FALSE)</f>
        <v>6407.05</v>
      </c>
      <c r="N1570" s="28" t="str">
        <f>VLOOKUP($A1570,'Hospitalisation Details'!$A:$K,COLUMN('Hospitalisation Details'!G1569),FALSE)</f>
        <v>Tier - 2</v>
      </c>
      <c r="O1570" s="28" t="str">
        <f>VLOOKUP($A1570,'Hospitalisation Details'!$A:$K,COLUMN('Hospitalisation Details'!H1569),FALSE)</f>
        <v>Tier - 1</v>
      </c>
      <c r="P1570" s="28" t="str">
        <f>VLOOKUP($A1570,'Hospitalisation Details'!$A:$K,COLUMN('Hospitalisation Details'!I1569),FALSE)</f>
        <v>R1013</v>
      </c>
      <c r="Q1570" s="29">
        <f>VLOOKUP($A1570,'Hospitalisation Details'!$A:$K,COLUMN('Hospitalisation Details'!K1569),FALSE)</f>
        <v>52</v>
      </c>
    </row>
    <row r="1571" spans="1:17" ht="15.75" customHeight="1" x14ac:dyDescent="0.35">
      <c r="A1571" s="26" t="s">
        <v>1609</v>
      </c>
      <c r="B1571" s="11" t="str">
        <f>VLOOKUP(A1571,'Customer Names'!A:E,COLUMN('Customer Names'!D1570),FALSE)</f>
        <v>Mr. Wesley</v>
      </c>
      <c r="C1571" s="11">
        <f>VLOOKUP($A1571,'Medical Examinations'!$A:$J,COLUMN('Medical Examinations'!B1570),FALSE)</f>
        <v>29.83</v>
      </c>
      <c r="D1571" s="11">
        <f>VLOOKUP($A1571,'Medical Examinations'!$A:$J,COLUMN('Medical Examinations'!C1570),FALSE)</f>
        <v>5.03</v>
      </c>
      <c r="E1571" s="11" t="str">
        <f>VLOOKUP($A1571,'Medical Examinations'!$A:$J,COLUMN('Medical Examinations'!D1570),FALSE)</f>
        <v>Yes</v>
      </c>
      <c r="F1571" s="11" t="str">
        <f>VLOOKUP($A1571,'Medical Examinations'!$A:$J,COLUMN('Medical Examinations'!E1570),FALSE)</f>
        <v>No</v>
      </c>
      <c r="G1571" s="11" t="str">
        <f>VLOOKUP($A1571,'Medical Examinations'!$A:$J,COLUMN('Medical Examinations'!F1570),FALSE)</f>
        <v>No</v>
      </c>
      <c r="H1571" s="11">
        <f>VLOOKUP($A1571,'Medical Examinations'!$A:$J,COLUMN('Medical Examinations'!G1570),FALSE)</f>
        <v>0</v>
      </c>
      <c r="I1571" s="11" t="str">
        <f>VLOOKUP($A1571,'Medical Examinations'!$A:$J,COLUMN('Medical Examinations'!H1570),FALSE)</f>
        <v>No</v>
      </c>
      <c r="J1571" s="11" t="str">
        <f>VLOOKUP($A1571,'Medical Examinations'!$A:$J,COLUMN('Medical Examinations'!I1570),FALSE)</f>
        <v>Overweight</v>
      </c>
      <c r="K1571" s="11" t="str">
        <f>VLOOKUP($A1571,'Medical Examinations'!$A:$J,COLUMN('Medical Examinations'!J1570),FALSE)</f>
        <v>Normal</v>
      </c>
      <c r="L1571" s="27">
        <f>VLOOKUP($A1571,'Hospitalisation Details'!$A:$K,COLUMN('Hospitalisation Details'!J1570),FALSE)</f>
        <v>31391</v>
      </c>
      <c r="M1571" s="28">
        <f>VLOOKUP($A1571,'Hospitalisation Details'!$A:$K,COLUMN('Hospitalisation Details'!F1570),FALSE)</f>
        <v>6406.41</v>
      </c>
      <c r="N1571" s="28" t="str">
        <f>VLOOKUP($A1571,'Hospitalisation Details'!$A:$K,COLUMN('Hospitalisation Details'!G1570),FALSE)</f>
        <v>Tier - 1</v>
      </c>
      <c r="O1571" s="28" t="str">
        <f>VLOOKUP($A1571,'Hospitalisation Details'!$A:$K,COLUMN('Hospitalisation Details'!H1570),FALSE)</f>
        <v>Tier - 3</v>
      </c>
      <c r="P1571" s="28" t="str">
        <f>VLOOKUP($A1571,'Hospitalisation Details'!$A:$K,COLUMN('Hospitalisation Details'!I1570),FALSE)</f>
        <v>R1014</v>
      </c>
      <c r="Q1571" s="29">
        <f>VLOOKUP($A1571,'Hospitalisation Details'!$A:$K,COLUMN('Hospitalisation Details'!K1570),FALSE)</f>
        <v>37</v>
      </c>
    </row>
    <row r="1572" spans="1:17" ht="15.75" customHeight="1" x14ac:dyDescent="0.35">
      <c r="A1572" s="26" t="s">
        <v>1610</v>
      </c>
      <c r="B1572" s="11" t="str">
        <f>VLOOKUP(A1572,'Customer Names'!A:E,COLUMN('Customer Names'!D1571),FALSE)</f>
        <v>Ms. Rebecca</v>
      </c>
      <c r="C1572" s="11">
        <f>VLOOKUP($A1572,'Medical Examinations'!$A:$J,COLUMN('Medical Examinations'!B1571),FALSE)</f>
        <v>23.465</v>
      </c>
      <c r="D1572" s="11">
        <f>VLOOKUP($A1572,'Medical Examinations'!$A:$J,COLUMN('Medical Examinations'!C1571),FALSE)</f>
        <v>5.56</v>
      </c>
      <c r="E1572" s="11" t="str">
        <f>VLOOKUP($A1572,'Medical Examinations'!$A:$J,COLUMN('Medical Examinations'!D1571),FALSE)</f>
        <v>No</v>
      </c>
      <c r="F1572" s="11" t="str">
        <f>VLOOKUP($A1572,'Medical Examinations'!$A:$J,COLUMN('Medical Examinations'!E1571),FALSE)</f>
        <v>No</v>
      </c>
      <c r="G1572" s="11" t="str">
        <f>VLOOKUP($A1572,'Medical Examinations'!$A:$J,COLUMN('Medical Examinations'!F1571),FALSE)</f>
        <v>No</v>
      </c>
      <c r="H1572" s="11">
        <f>VLOOKUP($A1572,'Medical Examinations'!$A:$J,COLUMN('Medical Examinations'!G1571),FALSE)</f>
        <v>1</v>
      </c>
      <c r="I1572" s="11" t="str">
        <f>VLOOKUP($A1572,'Medical Examinations'!$A:$J,COLUMN('Medical Examinations'!H1571),FALSE)</f>
        <v>No</v>
      </c>
      <c r="J1572" s="11" t="str">
        <f>VLOOKUP($A1572,'Medical Examinations'!$A:$J,COLUMN('Medical Examinations'!I1571),FALSE)</f>
        <v>Healthy Weight</v>
      </c>
      <c r="K1572" s="11" t="str">
        <f>VLOOKUP($A1572,'Medical Examinations'!$A:$J,COLUMN('Medical Examinations'!J1571),FALSE)</f>
        <v>Normal</v>
      </c>
      <c r="L1572" s="27">
        <f>VLOOKUP($A1572,'Hospitalisation Details'!$A:$K,COLUMN('Hospitalisation Details'!J1571),FALSE)</f>
        <v>32029</v>
      </c>
      <c r="M1572" s="28">
        <f>VLOOKUP($A1572,'Hospitalisation Details'!$A:$K,COLUMN('Hospitalisation Details'!F1571),FALSE)</f>
        <v>6402.29</v>
      </c>
      <c r="N1572" s="28" t="str">
        <f>VLOOKUP($A1572,'Hospitalisation Details'!$A:$K,COLUMN('Hospitalisation Details'!G1571),FALSE)</f>
        <v>Tier - 2</v>
      </c>
      <c r="O1572" s="28" t="str">
        <f>VLOOKUP($A1572,'Hospitalisation Details'!$A:$K,COLUMN('Hospitalisation Details'!H1571),FALSE)</f>
        <v>Tier - 3</v>
      </c>
      <c r="P1572" s="28" t="str">
        <f>VLOOKUP($A1572,'Hospitalisation Details'!$A:$K,COLUMN('Hospitalisation Details'!I1571),FALSE)</f>
        <v>R1024</v>
      </c>
      <c r="Q1572" s="29">
        <f>VLOOKUP($A1572,'Hospitalisation Details'!$A:$K,COLUMN('Hospitalisation Details'!K1571),FALSE)</f>
        <v>35</v>
      </c>
    </row>
    <row r="1573" spans="1:17" ht="15.75" customHeight="1" x14ac:dyDescent="0.35">
      <c r="A1573" s="26" t="s">
        <v>1611</v>
      </c>
      <c r="B1573" s="11" t="str">
        <f>VLOOKUP(A1573,'Customer Names'!A:E,COLUMN('Customer Names'!D1572),FALSE)</f>
        <v>Mr. Barry</v>
      </c>
      <c r="C1573" s="11">
        <f>VLOOKUP($A1573,'Medical Examinations'!$A:$J,COLUMN('Medical Examinations'!B1572),FALSE)</f>
        <v>29.355</v>
      </c>
      <c r="D1573" s="11">
        <f>VLOOKUP($A1573,'Medical Examinations'!$A:$J,COLUMN('Medical Examinations'!C1572),FALSE)</f>
        <v>4.33</v>
      </c>
      <c r="E1573" s="11" t="str">
        <f>VLOOKUP($A1573,'Medical Examinations'!$A:$J,COLUMN('Medical Examinations'!D1572),FALSE)</f>
        <v>No</v>
      </c>
      <c r="F1573" s="11" t="str">
        <f>VLOOKUP($A1573,'Medical Examinations'!$A:$J,COLUMN('Medical Examinations'!E1572),FALSE)</f>
        <v>No</v>
      </c>
      <c r="G1573" s="11" t="str">
        <f>VLOOKUP($A1573,'Medical Examinations'!$A:$J,COLUMN('Medical Examinations'!F1572),FALSE)</f>
        <v>No</v>
      </c>
      <c r="H1573" s="11">
        <f>VLOOKUP($A1573,'Medical Examinations'!$A:$J,COLUMN('Medical Examinations'!G1572),FALSE)</f>
        <v>0</v>
      </c>
      <c r="I1573" s="11" t="str">
        <f>VLOOKUP($A1573,'Medical Examinations'!$A:$J,COLUMN('Medical Examinations'!H1572),FALSE)</f>
        <v>No</v>
      </c>
      <c r="J1573" s="11" t="str">
        <f>VLOOKUP($A1573,'Medical Examinations'!$A:$J,COLUMN('Medical Examinations'!I1572),FALSE)</f>
        <v>Overweight</v>
      </c>
      <c r="K1573" s="11" t="str">
        <f>VLOOKUP($A1573,'Medical Examinations'!$A:$J,COLUMN('Medical Examinations'!J1572),FALSE)</f>
        <v>Normal</v>
      </c>
      <c r="L1573" s="27">
        <f>VLOOKUP($A1573,'Hospitalisation Details'!$A:$K,COLUMN('Hospitalisation Details'!J1572),FALSE)</f>
        <v>30252</v>
      </c>
      <c r="M1573" s="28">
        <f>VLOOKUP($A1573,'Hospitalisation Details'!$A:$K,COLUMN('Hospitalisation Details'!F1572),FALSE)</f>
        <v>6393.6</v>
      </c>
      <c r="N1573" s="28" t="str">
        <f>VLOOKUP($A1573,'Hospitalisation Details'!$A:$K,COLUMN('Hospitalisation Details'!G1572),FALSE)</f>
        <v>Tier - 2</v>
      </c>
      <c r="O1573" s="28" t="str">
        <f>VLOOKUP($A1573,'Hospitalisation Details'!$A:$K,COLUMN('Hospitalisation Details'!H1572),FALSE)</f>
        <v>Tier - 1</v>
      </c>
      <c r="P1573" s="28" t="str">
        <f>VLOOKUP($A1573,'Hospitalisation Details'!$A:$K,COLUMN('Hospitalisation Details'!I1572),FALSE)</f>
        <v>R1012</v>
      </c>
      <c r="Q1573" s="29">
        <f>VLOOKUP($A1573,'Hospitalisation Details'!$A:$K,COLUMN('Hospitalisation Details'!K1572),FALSE)</f>
        <v>40</v>
      </c>
    </row>
    <row r="1574" spans="1:17" ht="15.75" customHeight="1" x14ac:dyDescent="0.35">
      <c r="A1574" s="26" t="s">
        <v>1612</v>
      </c>
      <c r="B1574" s="11" t="str">
        <f>VLOOKUP(A1574,'Customer Names'!A:E,COLUMN('Customer Names'!D1573),FALSE)</f>
        <v>Mr. Maciej</v>
      </c>
      <c r="C1574" s="11">
        <f>VLOOKUP($A1574,'Medical Examinations'!$A:$J,COLUMN('Medical Examinations'!B1573),FALSE)</f>
        <v>35.49</v>
      </c>
      <c r="D1574" s="11">
        <f>VLOOKUP($A1574,'Medical Examinations'!$A:$J,COLUMN('Medical Examinations'!C1573),FALSE)</f>
        <v>5.21</v>
      </c>
      <c r="E1574" s="11" t="str">
        <f>VLOOKUP($A1574,'Medical Examinations'!$A:$J,COLUMN('Medical Examinations'!D1573),FALSE)</f>
        <v>Yes</v>
      </c>
      <c r="F1574" s="11" t="str">
        <f>VLOOKUP($A1574,'Medical Examinations'!$A:$J,COLUMN('Medical Examinations'!E1573),FALSE)</f>
        <v>No</v>
      </c>
      <c r="G1574" s="11" t="str">
        <f>VLOOKUP($A1574,'Medical Examinations'!$A:$J,COLUMN('Medical Examinations'!F1573),FALSE)</f>
        <v>Yes</v>
      </c>
      <c r="H1574" s="11">
        <f>VLOOKUP($A1574,'Medical Examinations'!$A:$J,COLUMN('Medical Examinations'!G1573),FALSE)</f>
        <v>1</v>
      </c>
      <c r="I1574" s="11" t="str">
        <f>VLOOKUP($A1574,'Medical Examinations'!$A:$J,COLUMN('Medical Examinations'!H1573),FALSE)</f>
        <v>No</v>
      </c>
      <c r="J1574" s="11" t="str">
        <f>VLOOKUP($A1574,'Medical Examinations'!$A:$J,COLUMN('Medical Examinations'!I1573),FALSE)</f>
        <v>Obesity</v>
      </c>
      <c r="K1574" s="11" t="str">
        <f>VLOOKUP($A1574,'Medical Examinations'!$A:$J,COLUMN('Medical Examinations'!J1573),FALSE)</f>
        <v>Normal</v>
      </c>
      <c r="L1574" s="27">
        <f>VLOOKUP($A1574,'Hospitalisation Details'!$A:$K,COLUMN('Hospitalisation Details'!J1573),FALSE)</f>
        <v>35658</v>
      </c>
      <c r="M1574" s="28">
        <f>VLOOKUP($A1574,'Hospitalisation Details'!$A:$K,COLUMN('Hospitalisation Details'!F1573),FALSE)</f>
        <v>6389.53</v>
      </c>
      <c r="N1574" s="28" t="str">
        <f>VLOOKUP($A1574,'Hospitalisation Details'!$A:$K,COLUMN('Hospitalisation Details'!G1573),FALSE)</f>
        <v>Tier - 2</v>
      </c>
      <c r="O1574" s="28" t="str">
        <f>VLOOKUP($A1574,'Hospitalisation Details'!$A:$K,COLUMN('Hospitalisation Details'!H1573),FALSE)</f>
        <v>Tier - 2</v>
      </c>
      <c r="P1574" s="28" t="str">
        <f>VLOOKUP($A1574,'Hospitalisation Details'!$A:$K,COLUMN('Hospitalisation Details'!I1573),FALSE)</f>
        <v>R1021</v>
      </c>
      <c r="Q1574" s="29">
        <f>VLOOKUP($A1574,'Hospitalisation Details'!$A:$K,COLUMN('Hospitalisation Details'!K1573),FALSE)</f>
        <v>25</v>
      </c>
    </row>
    <row r="1575" spans="1:17" ht="15.75" customHeight="1" x14ac:dyDescent="0.35">
      <c r="A1575" s="26" t="s">
        <v>1613</v>
      </c>
      <c r="B1575" s="11" t="str">
        <f>VLOOKUP(A1575,'Customer Names'!A:E,COLUMN('Customer Names'!D1574),FALSE)</f>
        <v>Mr. Jerry</v>
      </c>
      <c r="C1575" s="11">
        <f>VLOOKUP($A1575,'Medical Examinations'!$A:$J,COLUMN('Medical Examinations'!B1574),FALSE)</f>
        <v>26.315000000000001</v>
      </c>
      <c r="D1575" s="11">
        <f>VLOOKUP($A1575,'Medical Examinations'!$A:$J,COLUMN('Medical Examinations'!C1574),FALSE)</f>
        <v>5.89</v>
      </c>
      <c r="E1575" s="11" t="str">
        <f>VLOOKUP($A1575,'Medical Examinations'!$A:$J,COLUMN('Medical Examinations'!D1574),FALSE)</f>
        <v>No</v>
      </c>
      <c r="F1575" s="11" t="str">
        <f>VLOOKUP($A1575,'Medical Examinations'!$A:$J,COLUMN('Medical Examinations'!E1574),FALSE)</f>
        <v>No</v>
      </c>
      <c r="G1575" s="11" t="str">
        <f>VLOOKUP($A1575,'Medical Examinations'!$A:$J,COLUMN('Medical Examinations'!F1574),FALSE)</f>
        <v>No</v>
      </c>
      <c r="H1575" s="11">
        <f>VLOOKUP($A1575,'Medical Examinations'!$A:$J,COLUMN('Medical Examinations'!G1574),FALSE)</f>
        <v>0</v>
      </c>
      <c r="I1575" s="11" t="str">
        <f>VLOOKUP($A1575,'Medical Examinations'!$A:$J,COLUMN('Medical Examinations'!H1574),FALSE)</f>
        <v>No</v>
      </c>
      <c r="J1575" s="11" t="str">
        <f>VLOOKUP($A1575,'Medical Examinations'!$A:$J,COLUMN('Medical Examinations'!I1574),FALSE)</f>
        <v>Overweight</v>
      </c>
      <c r="K1575" s="11" t="str">
        <f>VLOOKUP($A1575,'Medical Examinations'!$A:$J,COLUMN('Medical Examinations'!J1574),FALSE)</f>
        <v>Prediabetes</v>
      </c>
      <c r="L1575" s="27">
        <f>VLOOKUP($A1575,'Hospitalisation Details'!$A:$K,COLUMN('Hospitalisation Details'!J1574),FALSE)</f>
        <v>30169</v>
      </c>
      <c r="M1575" s="28">
        <f>VLOOKUP($A1575,'Hospitalisation Details'!$A:$K,COLUMN('Hospitalisation Details'!F1574),FALSE)</f>
        <v>6389.38</v>
      </c>
      <c r="N1575" s="28" t="str">
        <f>VLOOKUP($A1575,'Hospitalisation Details'!$A:$K,COLUMN('Hospitalisation Details'!G1574),FALSE)</f>
        <v>Tier - 1</v>
      </c>
      <c r="O1575" s="28" t="str">
        <f>VLOOKUP($A1575,'Hospitalisation Details'!$A:$K,COLUMN('Hospitalisation Details'!H1574),FALSE)</f>
        <v>Tier - 2</v>
      </c>
      <c r="P1575" s="28" t="str">
        <f>VLOOKUP($A1575,'Hospitalisation Details'!$A:$K,COLUMN('Hospitalisation Details'!I1574),FALSE)</f>
        <v>R1012</v>
      </c>
      <c r="Q1575" s="29">
        <f>VLOOKUP($A1575,'Hospitalisation Details'!$A:$K,COLUMN('Hospitalisation Details'!K1574),FALSE)</f>
        <v>40</v>
      </c>
    </row>
    <row r="1576" spans="1:17" ht="15.75" customHeight="1" x14ac:dyDescent="0.35">
      <c r="A1576" s="26" t="s">
        <v>1614</v>
      </c>
      <c r="B1576" s="11" t="str">
        <f>VLOOKUP(A1576,'Customer Names'!A:E,COLUMN('Customer Names'!D1575),FALSE)</f>
        <v>Mr. Eric</v>
      </c>
      <c r="C1576" s="11">
        <f>VLOOKUP($A1576,'Medical Examinations'!$A:$J,COLUMN('Medical Examinations'!B1575),FALSE)</f>
        <v>19.79</v>
      </c>
      <c r="D1576" s="11">
        <f>VLOOKUP($A1576,'Medical Examinations'!$A:$J,COLUMN('Medical Examinations'!C1575),FALSE)</f>
        <v>4.8099999999999996</v>
      </c>
      <c r="E1576" s="11" t="str">
        <f>VLOOKUP($A1576,'Medical Examinations'!$A:$J,COLUMN('Medical Examinations'!D1575),FALSE)</f>
        <v>Yes</v>
      </c>
      <c r="F1576" s="11" t="str">
        <f>VLOOKUP($A1576,'Medical Examinations'!$A:$J,COLUMN('Medical Examinations'!E1575),FALSE)</f>
        <v>No</v>
      </c>
      <c r="G1576" s="11" t="str">
        <f>VLOOKUP($A1576,'Medical Examinations'!$A:$J,COLUMN('Medical Examinations'!F1575),FALSE)</f>
        <v>No</v>
      </c>
      <c r="H1576" s="11">
        <f>VLOOKUP($A1576,'Medical Examinations'!$A:$J,COLUMN('Medical Examinations'!G1575),FALSE)</f>
        <v>0</v>
      </c>
      <c r="I1576" s="11" t="str">
        <f>VLOOKUP($A1576,'Medical Examinations'!$A:$J,COLUMN('Medical Examinations'!H1575),FALSE)</f>
        <v>No</v>
      </c>
      <c r="J1576" s="11" t="str">
        <f>VLOOKUP($A1576,'Medical Examinations'!$A:$J,COLUMN('Medical Examinations'!I1575),FALSE)</f>
        <v>Healthy Weight</v>
      </c>
      <c r="K1576" s="11" t="str">
        <f>VLOOKUP($A1576,'Medical Examinations'!$A:$J,COLUMN('Medical Examinations'!J1575),FALSE)</f>
        <v>Normal</v>
      </c>
      <c r="L1576" s="27">
        <f>VLOOKUP($A1576,'Hospitalisation Details'!$A:$K,COLUMN('Hospitalisation Details'!J1575),FALSE)</f>
        <v>28082</v>
      </c>
      <c r="M1576" s="28">
        <f>VLOOKUP($A1576,'Hospitalisation Details'!$A:$K,COLUMN('Hospitalisation Details'!F1575),FALSE)</f>
        <v>6374.16</v>
      </c>
      <c r="N1576" s="28" t="str">
        <f>VLOOKUP($A1576,'Hospitalisation Details'!$A:$K,COLUMN('Hospitalisation Details'!G1575),FALSE)</f>
        <v>Tier - 2</v>
      </c>
      <c r="O1576" s="28" t="str">
        <f>VLOOKUP($A1576,'Hospitalisation Details'!$A:$K,COLUMN('Hospitalisation Details'!H1575),FALSE)</f>
        <v>Tier - 2</v>
      </c>
      <c r="P1576" s="28" t="str">
        <f>VLOOKUP($A1576,'Hospitalisation Details'!$A:$K,COLUMN('Hospitalisation Details'!I1575),FALSE)</f>
        <v>R1013</v>
      </c>
      <c r="Q1576" s="29">
        <f>VLOOKUP($A1576,'Hospitalisation Details'!$A:$K,COLUMN('Hospitalisation Details'!K1575),FALSE)</f>
        <v>46</v>
      </c>
    </row>
    <row r="1577" spans="1:17" ht="15.75" customHeight="1" x14ac:dyDescent="0.35">
      <c r="A1577" s="26" t="s">
        <v>1615</v>
      </c>
      <c r="B1577" s="11" t="str">
        <f>VLOOKUP(A1577,'Customer Names'!A:E,COLUMN('Customer Names'!D1576),FALSE)</f>
        <v>Ms. Cathi</v>
      </c>
      <c r="C1577" s="11">
        <f>VLOOKUP($A1577,'Medical Examinations'!$A:$J,COLUMN('Medical Examinations'!B1576),FALSE)</f>
        <v>40.564999999999998</v>
      </c>
      <c r="D1577" s="11">
        <f>VLOOKUP($A1577,'Medical Examinations'!$A:$J,COLUMN('Medical Examinations'!C1576),FALSE)</f>
        <v>5.66</v>
      </c>
      <c r="E1577" s="11" t="str">
        <f>VLOOKUP($A1577,'Medical Examinations'!$A:$J,COLUMN('Medical Examinations'!D1576),FALSE)</f>
        <v>No</v>
      </c>
      <c r="F1577" s="11" t="str">
        <f>VLOOKUP($A1577,'Medical Examinations'!$A:$J,COLUMN('Medical Examinations'!E1576),FALSE)</f>
        <v>No</v>
      </c>
      <c r="G1577" s="11" t="str">
        <f>VLOOKUP($A1577,'Medical Examinations'!$A:$J,COLUMN('Medical Examinations'!F1576),FALSE)</f>
        <v>No</v>
      </c>
      <c r="H1577" s="11">
        <f>VLOOKUP($A1577,'Medical Examinations'!$A:$J,COLUMN('Medical Examinations'!G1576),FALSE)</f>
        <v>1</v>
      </c>
      <c r="I1577" s="11" t="str">
        <f>VLOOKUP($A1577,'Medical Examinations'!$A:$J,COLUMN('Medical Examinations'!H1576),FALSE)</f>
        <v>No</v>
      </c>
      <c r="J1577" s="11" t="str">
        <f>VLOOKUP($A1577,'Medical Examinations'!$A:$J,COLUMN('Medical Examinations'!I1576),FALSE)</f>
        <v>Obesity</v>
      </c>
      <c r="K1577" s="11" t="str">
        <f>VLOOKUP($A1577,'Medical Examinations'!$A:$J,COLUMN('Medical Examinations'!J1576),FALSE)</f>
        <v>Normal</v>
      </c>
      <c r="L1577" s="27">
        <f>VLOOKUP($A1577,'Hospitalisation Details'!$A:$K,COLUMN('Hospitalisation Details'!J1576),FALSE)</f>
        <v>30907</v>
      </c>
      <c r="M1577" s="28">
        <f>VLOOKUP($A1577,'Hospitalisation Details'!$A:$K,COLUMN('Hospitalisation Details'!F1576),FALSE)</f>
        <v>6373.56</v>
      </c>
      <c r="N1577" s="28" t="str">
        <f>VLOOKUP($A1577,'Hospitalisation Details'!$A:$K,COLUMN('Hospitalisation Details'!G1576),FALSE)</f>
        <v>Tier - 2</v>
      </c>
      <c r="O1577" s="28" t="str">
        <f>VLOOKUP($A1577,'Hospitalisation Details'!$A:$K,COLUMN('Hospitalisation Details'!H1576),FALSE)</f>
        <v>Tier - 1</v>
      </c>
      <c r="P1577" s="28" t="str">
        <f>VLOOKUP($A1577,'Hospitalisation Details'!$A:$K,COLUMN('Hospitalisation Details'!I1576),FALSE)</f>
        <v>R1012</v>
      </c>
      <c r="Q1577" s="29">
        <f>VLOOKUP($A1577,'Hospitalisation Details'!$A:$K,COLUMN('Hospitalisation Details'!K1576),FALSE)</f>
        <v>38</v>
      </c>
    </row>
    <row r="1578" spans="1:17" ht="15.75" customHeight="1" x14ac:dyDescent="0.35">
      <c r="A1578" s="26" t="s">
        <v>1616</v>
      </c>
      <c r="B1578" s="11" t="str">
        <f>VLOOKUP(A1578,'Customer Names'!A:E,COLUMN('Customer Names'!D1577),FALSE)</f>
        <v>Mr. Alex</v>
      </c>
      <c r="C1578" s="11">
        <f>VLOOKUP($A1578,'Medical Examinations'!$A:$J,COLUMN('Medical Examinations'!B1577),FALSE)</f>
        <v>18.03</v>
      </c>
      <c r="D1578" s="11">
        <f>VLOOKUP($A1578,'Medical Examinations'!$A:$J,COLUMN('Medical Examinations'!C1577),FALSE)</f>
        <v>10.66</v>
      </c>
      <c r="E1578" s="11" t="str">
        <f>VLOOKUP($A1578,'Medical Examinations'!$A:$J,COLUMN('Medical Examinations'!D1577),FALSE)</f>
        <v>Yes</v>
      </c>
      <c r="F1578" s="11" t="str">
        <f>VLOOKUP($A1578,'Medical Examinations'!$A:$J,COLUMN('Medical Examinations'!E1577),FALSE)</f>
        <v>No</v>
      </c>
      <c r="G1578" s="11" t="str">
        <f>VLOOKUP($A1578,'Medical Examinations'!$A:$J,COLUMN('Medical Examinations'!F1577),FALSE)</f>
        <v>No</v>
      </c>
      <c r="H1578" s="11">
        <f>VLOOKUP($A1578,'Medical Examinations'!$A:$J,COLUMN('Medical Examinations'!G1577),FALSE)</f>
        <v>2</v>
      </c>
      <c r="I1578" s="11" t="str">
        <f>VLOOKUP($A1578,'Medical Examinations'!$A:$J,COLUMN('Medical Examinations'!H1577),FALSE)</f>
        <v>No</v>
      </c>
      <c r="J1578" s="11" t="str">
        <f>VLOOKUP($A1578,'Medical Examinations'!$A:$J,COLUMN('Medical Examinations'!I1577),FALSE)</f>
        <v>Underweight</v>
      </c>
      <c r="K1578" s="11" t="str">
        <f>VLOOKUP($A1578,'Medical Examinations'!$A:$J,COLUMN('Medical Examinations'!J1577),FALSE)</f>
        <v>Diabetes</v>
      </c>
      <c r="L1578" s="27">
        <f>VLOOKUP($A1578,'Hospitalisation Details'!$A:$K,COLUMN('Hospitalisation Details'!J1577),FALSE)</f>
        <v>25881</v>
      </c>
      <c r="M1578" s="28">
        <f>VLOOKUP($A1578,'Hospitalisation Details'!$A:$K,COLUMN('Hospitalisation Details'!F1577),FALSE)</f>
        <v>6367.31</v>
      </c>
      <c r="N1578" s="28" t="str">
        <f>VLOOKUP($A1578,'Hospitalisation Details'!$A:$K,COLUMN('Hospitalisation Details'!G1577),FALSE)</f>
        <v>Tier - 2</v>
      </c>
      <c r="O1578" s="28" t="str">
        <f>VLOOKUP($A1578,'Hospitalisation Details'!$A:$K,COLUMN('Hospitalisation Details'!H1577),FALSE)</f>
        <v>Tier - 1</v>
      </c>
      <c r="P1578" s="28" t="str">
        <f>VLOOKUP($A1578,'Hospitalisation Details'!$A:$K,COLUMN('Hospitalisation Details'!I1577),FALSE)</f>
        <v>R1013</v>
      </c>
      <c r="Q1578" s="29">
        <f>VLOOKUP($A1578,'Hospitalisation Details'!$A:$K,COLUMN('Hospitalisation Details'!K1577),FALSE)</f>
        <v>52</v>
      </c>
    </row>
    <row r="1579" spans="1:17" ht="15.75" customHeight="1" x14ac:dyDescent="0.35">
      <c r="A1579" s="26" t="s">
        <v>1617</v>
      </c>
      <c r="B1579" s="11" t="str">
        <f>VLOOKUP(A1579,'Customer Names'!A:E,COLUMN('Customer Names'!D1578),FALSE)</f>
        <v>Mr. Liang</v>
      </c>
      <c r="C1579" s="11">
        <f>VLOOKUP($A1579,'Medical Examinations'!$A:$J,COLUMN('Medical Examinations'!B1578),FALSE)</f>
        <v>34.65</v>
      </c>
      <c r="D1579" s="11">
        <f>VLOOKUP($A1579,'Medical Examinations'!$A:$J,COLUMN('Medical Examinations'!C1578),FALSE)</f>
        <v>5.98</v>
      </c>
      <c r="E1579" s="11" t="str">
        <f>VLOOKUP($A1579,'Medical Examinations'!$A:$J,COLUMN('Medical Examinations'!D1578),FALSE)</f>
        <v>Yes</v>
      </c>
      <c r="F1579" s="11" t="str">
        <f>VLOOKUP($A1579,'Medical Examinations'!$A:$J,COLUMN('Medical Examinations'!E1578),FALSE)</f>
        <v>No</v>
      </c>
      <c r="G1579" s="11" t="str">
        <f>VLOOKUP($A1579,'Medical Examinations'!$A:$J,COLUMN('Medical Examinations'!F1578),FALSE)</f>
        <v>No</v>
      </c>
      <c r="H1579" s="11">
        <f>VLOOKUP($A1579,'Medical Examinations'!$A:$J,COLUMN('Medical Examinations'!G1578),FALSE)</f>
        <v>0</v>
      </c>
      <c r="I1579" s="11" t="str">
        <f>VLOOKUP($A1579,'Medical Examinations'!$A:$J,COLUMN('Medical Examinations'!H1578),FALSE)</f>
        <v>No</v>
      </c>
      <c r="J1579" s="11" t="str">
        <f>VLOOKUP($A1579,'Medical Examinations'!$A:$J,COLUMN('Medical Examinations'!I1578),FALSE)</f>
        <v>Obesity</v>
      </c>
      <c r="K1579" s="11" t="str">
        <f>VLOOKUP($A1579,'Medical Examinations'!$A:$J,COLUMN('Medical Examinations'!J1578),FALSE)</f>
        <v>Prediabetes</v>
      </c>
      <c r="L1579" s="27">
        <f>VLOOKUP($A1579,'Hospitalisation Details'!$A:$K,COLUMN('Hospitalisation Details'!J1578),FALSE)</f>
        <v>35253</v>
      </c>
      <c r="M1579" s="28">
        <f>VLOOKUP($A1579,'Hospitalisation Details'!$A:$K,COLUMN('Hospitalisation Details'!F1578),FALSE)</f>
        <v>6361.47</v>
      </c>
      <c r="N1579" s="28" t="str">
        <f>VLOOKUP($A1579,'Hospitalisation Details'!$A:$K,COLUMN('Hospitalisation Details'!G1578),FALSE)</f>
        <v>Tier - 2</v>
      </c>
      <c r="O1579" s="28" t="str">
        <f>VLOOKUP($A1579,'Hospitalisation Details'!$A:$K,COLUMN('Hospitalisation Details'!H1578),FALSE)</f>
        <v>Tier - 3</v>
      </c>
      <c r="P1579" s="28" t="str">
        <f>VLOOKUP($A1579,'Hospitalisation Details'!$A:$K,COLUMN('Hospitalisation Details'!I1578),FALSE)</f>
        <v>R1021</v>
      </c>
      <c r="Q1579" s="29">
        <f>VLOOKUP($A1579,'Hospitalisation Details'!$A:$K,COLUMN('Hospitalisation Details'!K1578),FALSE)</f>
        <v>26</v>
      </c>
    </row>
    <row r="1580" spans="1:17" ht="15.75" customHeight="1" x14ac:dyDescent="0.35">
      <c r="A1580" s="26" t="s">
        <v>1618</v>
      </c>
      <c r="B1580" s="11" t="str">
        <f>VLOOKUP(A1580,'Customer Names'!A:E,COLUMN('Customer Names'!D1579),FALSE)</f>
        <v>Ms. Lexy</v>
      </c>
      <c r="C1580" s="11">
        <f>VLOOKUP($A1580,'Medical Examinations'!$A:$J,COLUMN('Medical Examinations'!B1579),FALSE)</f>
        <v>42.94</v>
      </c>
      <c r="D1580" s="11">
        <f>VLOOKUP($A1580,'Medical Examinations'!$A:$J,COLUMN('Medical Examinations'!C1579),FALSE)</f>
        <v>4.34</v>
      </c>
      <c r="E1580" s="11" t="str">
        <f>VLOOKUP($A1580,'Medical Examinations'!$A:$J,COLUMN('Medical Examinations'!D1579),FALSE)</f>
        <v>No</v>
      </c>
      <c r="F1580" s="11" t="str">
        <f>VLOOKUP($A1580,'Medical Examinations'!$A:$J,COLUMN('Medical Examinations'!E1579),FALSE)</f>
        <v>No</v>
      </c>
      <c r="G1580" s="11" t="str">
        <f>VLOOKUP($A1580,'Medical Examinations'!$A:$J,COLUMN('Medical Examinations'!F1579),FALSE)</f>
        <v>No</v>
      </c>
      <c r="H1580" s="11">
        <f>VLOOKUP($A1580,'Medical Examinations'!$A:$J,COLUMN('Medical Examinations'!G1579),FALSE)</f>
        <v>0</v>
      </c>
      <c r="I1580" s="11" t="str">
        <f>VLOOKUP($A1580,'Medical Examinations'!$A:$J,COLUMN('Medical Examinations'!H1579),FALSE)</f>
        <v>No</v>
      </c>
      <c r="J1580" s="11" t="str">
        <f>VLOOKUP($A1580,'Medical Examinations'!$A:$J,COLUMN('Medical Examinations'!I1579),FALSE)</f>
        <v>Obesity</v>
      </c>
      <c r="K1580" s="11" t="str">
        <f>VLOOKUP($A1580,'Medical Examinations'!$A:$J,COLUMN('Medical Examinations'!J1579),FALSE)</f>
        <v>Normal</v>
      </c>
      <c r="L1580" s="27">
        <f>VLOOKUP($A1580,'Hospitalisation Details'!$A:$K,COLUMN('Hospitalisation Details'!J1579),FALSE)</f>
        <v>32683</v>
      </c>
      <c r="M1580" s="28">
        <f>VLOOKUP($A1580,'Hospitalisation Details'!$A:$K,COLUMN('Hospitalisation Details'!F1579),FALSE)</f>
        <v>6360.99</v>
      </c>
      <c r="N1580" s="28" t="str">
        <f>VLOOKUP($A1580,'Hospitalisation Details'!$A:$K,COLUMN('Hospitalisation Details'!G1579),FALSE)</f>
        <v>Tier - 2</v>
      </c>
      <c r="O1580" s="28" t="str">
        <f>VLOOKUP($A1580,'Hospitalisation Details'!$A:$K,COLUMN('Hospitalisation Details'!H1579),FALSE)</f>
        <v>Tier - 2</v>
      </c>
      <c r="P1580" s="28" t="str">
        <f>VLOOKUP($A1580,'Hospitalisation Details'!$A:$K,COLUMN('Hospitalisation Details'!I1579),FALSE)</f>
        <v>R1012</v>
      </c>
      <c r="Q1580" s="29">
        <f>VLOOKUP($A1580,'Hospitalisation Details'!$A:$K,COLUMN('Hospitalisation Details'!K1579),FALSE)</f>
        <v>33</v>
      </c>
    </row>
    <row r="1581" spans="1:17" ht="15.75" customHeight="1" x14ac:dyDescent="0.35">
      <c r="A1581" s="26" t="s">
        <v>1619</v>
      </c>
      <c r="B1581" s="11" t="str">
        <f>VLOOKUP(A1581,'Customer Names'!A:E,COLUMN('Customer Names'!D1580),FALSE)</f>
        <v>Mr. Michael</v>
      </c>
      <c r="C1581" s="11">
        <f>VLOOKUP($A1581,'Medical Examinations'!$A:$J,COLUMN('Medical Examinations'!B1580),FALSE)</f>
        <v>31.254999999999999</v>
      </c>
      <c r="D1581" s="11">
        <f>VLOOKUP($A1581,'Medical Examinations'!$A:$J,COLUMN('Medical Examinations'!C1580),FALSE)</f>
        <v>5.17</v>
      </c>
      <c r="E1581" s="11" t="str">
        <f>VLOOKUP($A1581,'Medical Examinations'!$A:$J,COLUMN('Medical Examinations'!D1580),FALSE)</f>
        <v>No</v>
      </c>
      <c r="F1581" s="11" t="str">
        <f>VLOOKUP($A1581,'Medical Examinations'!$A:$J,COLUMN('Medical Examinations'!E1580),FALSE)</f>
        <v>No</v>
      </c>
      <c r="G1581" s="11" t="str">
        <f>VLOOKUP($A1581,'Medical Examinations'!$A:$J,COLUMN('Medical Examinations'!F1580),FALSE)</f>
        <v>No</v>
      </c>
      <c r="H1581" s="11">
        <f>VLOOKUP($A1581,'Medical Examinations'!$A:$J,COLUMN('Medical Examinations'!G1580),FALSE)</f>
        <v>0</v>
      </c>
      <c r="I1581" s="11" t="str">
        <f>VLOOKUP($A1581,'Medical Examinations'!$A:$J,COLUMN('Medical Examinations'!H1580),FALSE)</f>
        <v>No</v>
      </c>
      <c r="J1581" s="11" t="str">
        <f>VLOOKUP($A1581,'Medical Examinations'!$A:$J,COLUMN('Medical Examinations'!I1580),FALSE)</f>
        <v>Obesity</v>
      </c>
      <c r="K1581" s="11" t="str">
        <f>VLOOKUP($A1581,'Medical Examinations'!$A:$J,COLUMN('Medical Examinations'!J1580),FALSE)</f>
        <v>Normal</v>
      </c>
      <c r="L1581" s="27">
        <f>VLOOKUP($A1581,'Hospitalisation Details'!$A:$K,COLUMN('Hospitalisation Details'!J1580),FALSE)</f>
        <v>29524</v>
      </c>
      <c r="M1581" s="28">
        <f>VLOOKUP($A1581,'Hospitalisation Details'!$A:$K,COLUMN('Hospitalisation Details'!F1580),FALSE)</f>
        <v>6358.78</v>
      </c>
      <c r="N1581" s="28" t="str">
        <f>VLOOKUP($A1581,'Hospitalisation Details'!$A:$K,COLUMN('Hospitalisation Details'!G1580),FALSE)</f>
        <v>Tier - 2</v>
      </c>
      <c r="O1581" s="28" t="str">
        <f>VLOOKUP($A1581,'Hospitalisation Details'!$A:$K,COLUMN('Hospitalisation Details'!H1580),FALSE)</f>
        <v>Tier - 1</v>
      </c>
      <c r="P1581" s="28" t="str">
        <f>VLOOKUP($A1581,'Hospitalisation Details'!$A:$K,COLUMN('Hospitalisation Details'!I1580),FALSE)</f>
        <v>R1012</v>
      </c>
      <c r="Q1581" s="29">
        <f>VLOOKUP($A1581,'Hospitalisation Details'!$A:$K,COLUMN('Hospitalisation Details'!K1580),FALSE)</f>
        <v>42</v>
      </c>
    </row>
    <row r="1582" spans="1:17" ht="15.75" customHeight="1" x14ac:dyDescent="0.35">
      <c r="A1582" s="26" t="s">
        <v>1620</v>
      </c>
      <c r="B1582" s="11" t="str">
        <f>VLOOKUP(A1582,'Customer Names'!A:E,COLUMN('Customer Names'!D1581),FALSE)</f>
        <v>Mr. Samuel</v>
      </c>
      <c r="C1582" s="11">
        <f>VLOOKUP($A1582,'Medical Examinations'!$A:$J,COLUMN('Medical Examinations'!B1581),FALSE)</f>
        <v>45.43</v>
      </c>
      <c r="D1582" s="11">
        <f>VLOOKUP($A1582,'Medical Examinations'!$A:$J,COLUMN('Medical Examinations'!C1581),FALSE)</f>
        <v>4.2300000000000004</v>
      </c>
      <c r="E1582" s="11" t="str">
        <f>VLOOKUP($A1582,'Medical Examinations'!$A:$J,COLUMN('Medical Examinations'!D1581),FALSE)</f>
        <v>Yes</v>
      </c>
      <c r="F1582" s="11" t="str">
        <f>VLOOKUP($A1582,'Medical Examinations'!$A:$J,COLUMN('Medical Examinations'!E1581),FALSE)</f>
        <v>No</v>
      </c>
      <c r="G1582" s="11" t="str">
        <f>VLOOKUP($A1582,'Medical Examinations'!$A:$J,COLUMN('Medical Examinations'!F1581),FALSE)</f>
        <v>Yes</v>
      </c>
      <c r="H1582" s="11">
        <f>VLOOKUP($A1582,'Medical Examinations'!$A:$J,COLUMN('Medical Examinations'!G1581),FALSE)</f>
        <v>1</v>
      </c>
      <c r="I1582" s="11" t="str">
        <f>VLOOKUP($A1582,'Medical Examinations'!$A:$J,COLUMN('Medical Examinations'!H1581),FALSE)</f>
        <v>No</v>
      </c>
      <c r="J1582" s="11" t="str">
        <f>VLOOKUP($A1582,'Medical Examinations'!$A:$J,COLUMN('Medical Examinations'!I1581),FALSE)</f>
        <v>Obesity</v>
      </c>
      <c r="K1582" s="11" t="str">
        <f>VLOOKUP($A1582,'Medical Examinations'!$A:$J,COLUMN('Medical Examinations'!J1581),FALSE)</f>
        <v>Normal</v>
      </c>
      <c r="L1582" s="27">
        <f>VLOOKUP($A1582,'Hospitalisation Details'!$A:$K,COLUMN('Hospitalisation Details'!J1581),FALSE)</f>
        <v>30547</v>
      </c>
      <c r="M1582" s="28">
        <f>VLOOKUP($A1582,'Hospitalisation Details'!$A:$K,COLUMN('Hospitalisation Details'!F1581),FALSE)</f>
        <v>6356.27</v>
      </c>
      <c r="N1582" s="28" t="str">
        <f>VLOOKUP($A1582,'Hospitalisation Details'!$A:$K,COLUMN('Hospitalisation Details'!G1581),FALSE)</f>
        <v>Tier - 3</v>
      </c>
      <c r="O1582" s="28" t="str">
        <f>VLOOKUP($A1582,'Hospitalisation Details'!$A:$K,COLUMN('Hospitalisation Details'!H1581),FALSE)</f>
        <v>Tier - 2</v>
      </c>
      <c r="P1582" s="28" t="str">
        <f>VLOOKUP($A1582,'Hospitalisation Details'!$A:$K,COLUMN('Hospitalisation Details'!I1581),FALSE)</f>
        <v>R1013</v>
      </c>
      <c r="Q1582" s="29">
        <f>VLOOKUP($A1582,'Hospitalisation Details'!$A:$K,COLUMN('Hospitalisation Details'!K1581),FALSE)</f>
        <v>39</v>
      </c>
    </row>
    <row r="1583" spans="1:17" ht="15.75" customHeight="1" x14ac:dyDescent="0.35">
      <c r="A1583" s="26" t="s">
        <v>1621</v>
      </c>
      <c r="B1583" s="11" t="str">
        <f>VLOOKUP(A1583,'Customer Names'!A:E,COLUMN('Customer Names'!D1582),FALSE)</f>
        <v>Mr. Spencer</v>
      </c>
      <c r="C1583" s="11">
        <f>VLOOKUP($A1583,'Medical Examinations'!$A:$J,COLUMN('Medical Examinations'!B1582),FALSE)</f>
        <v>32.340000000000003</v>
      </c>
      <c r="D1583" s="11">
        <f>VLOOKUP($A1583,'Medical Examinations'!$A:$J,COLUMN('Medical Examinations'!C1582),FALSE)</f>
        <v>4.88</v>
      </c>
      <c r="E1583" s="11" t="str">
        <f>VLOOKUP($A1583,'Medical Examinations'!$A:$J,COLUMN('Medical Examinations'!D1582),FALSE)</f>
        <v>Yes</v>
      </c>
      <c r="F1583" s="11" t="str">
        <f>VLOOKUP($A1583,'Medical Examinations'!$A:$J,COLUMN('Medical Examinations'!E1582),FALSE)</f>
        <v>No</v>
      </c>
      <c r="G1583" s="11" t="str">
        <f>VLOOKUP($A1583,'Medical Examinations'!$A:$J,COLUMN('Medical Examinations'!F1582),FALSE)</f>
        <v>Yes</v>
      </c>
      <c r="H1583" s="11">
        <f>VLOOKUP($A1583,'Medical Examinations'!$A:$J,COLUMN('Medical Examinations'!G1582),FALSE)</f>
        <v>1</v>
      </c>
      <c r="I1583" s="11" t="str">
        <f>VLOOKUP($A1583,'Medical Examinations'!$A:$J,COLUMN('Medical Examinations'!H1582),FALSE)</f>
        <v>No</v>
      </c>
      <c r="J1583" s="11" t="str">
        <f>VLOOKUP($A1583,'Medical Examinations'!$A:$J,COLUMN('Medical Examinations'!I1582),FALSE)</f>
        <v>Obesity</v>
      </c>
      <c r="K1583" s="11" t="str">
        <f>VLOOKUP($A1583,'Medical Examinations'!$A:$J,COLUMN('Medical Examinations'!J1582),FALSE)</f>
        <v>Normal</v>
      </c>
      <c r="L1583" s="27">
        <f>VLOOKUP($A1583,'Hospitalisation Details'!$A:$K,COLUMN('Hospitalisation Details'!J1582),FALSE)</f>
        <v>30610</v>
      </c>
      <c r="M1583" s="28">
        <f>VLOOKUP($A1583,'Hospitalisation Details'!$A:$K,COLUMN('Hospitalisation Details'!F1582),FALSE)</f>
        <v>6338.08</v>
      </c>
      <c r="N1583" s="28" t="str">
        <f>VLOOKUP($A1583,'Hospitalisation Details'!$A:$K,COLUMN('Hospitalisation Details'!G1582),FALSE)</f>
        <v>Tier - 2</v>
      </c>
      <c r="O1583" s="28" t="str">
        <f>VLOOKUP($A1583,'Hospitalisation Details'!$A:$K,COLUMN('Hospitalisation Details'!H1582),FALSE)</f>
        <v>Tier - 1</v>
      </c>
      <c r="P1583" s="28" t="str">
        <f>VLOOKUP($A1583,'Hospitalisation Details'!$A:$K,COLUMN('Hospitalisation Details'!I1582),FALSE)</f>
        <v>R1013</v>
      </c>
      <c r="Q1583" s="29">
        <f>VLOOKUP($A1583,'Hospitalisation Details'!$A:$K,COLUMN('Hospitalisation Details'!K1582),FALSE)</f>
        <v>39</v>
      </c>
    </row>
    <row r="1584" spans="1:17" ht="15.75" customHeight="1" x14ac:dyDescent="0.35">
      <c r="A1584" s="26" t="s">
        <v>1622</v>
      </c>
      <c r="B1584" s="11" t="str">
        <f>VLOOKUP(A1584,'Customer Names'!A:E,COLUMN('Customer Names'!D1583),FALSE)</f>
        <v>Mrs. Rochelle</v>
      </c>
      <c r="C1584" s="11">
        <f>VLOOKUP($A1584,'Medical Examinations'!$A:$J,COLUMN('Medical Examinations'!B1583),FALSE)</f>
        <v>25.46</v>
      </c>
      <c r="D1584" s="11">
        <f>VLOOKUP($A1584,'Medical Examinations'!$A:$J,COLUMN('Medical Examinations'!C1583),FALSE)</f>
        <v>9.7100000000000009</v>
      </c>
      <c r="E1584" s="11" t="str">
        <f>VLOOKUP($A1584,'Medical Examinations'!$A:$J,COLUMN('Medical Examinations'!D1583),FALSE)</f>
        <v>Yes</v>
      </c>
      <c r="F1584" s="11" t="str">
        <f>VLOOKUP($A1584,'Medical Examinations'!$A:$J,COLUMN('Medical Examinations'!E1583),FALSE)</f>
        <v>No</v>
      </c>
      <c r="G1584" s="11" t="str">
        <f>VLOOKUP($A1584,'Medical Examinations'!$A:$J,COLUMN('Medical Examinations'!F1583),FALSE)</f>
        <v>No</v>
      </c>
      <c r="H1584" s="11">
        <f>VLOOKUP($A1584,'Medical Examinations'!$A:$J,COLUMN('Medical Examinations'!G1583),FALSE)</f>
        <v>1</v>
      </c>
      <c r="I1584" s="11" t="str">
        <f>VLOOKUP($A1584,'Medical Examinations'!$A:$J,COLUMN('Medical Examinations'!H1583),FALSE)</f>
        <v>No</v>
      </c>
      <c r="J1584" s="11" t="str">
        <f>VLOOKUP($A1584,'Medical Examinations'!$A:$J,COLUMN('Medical Examinations'!I1583),FALSE)</f>
        <v>Overweight</v>
      </c>
      <c r="K1584" s="11" t="str">
        <f>VLOOKUP($A1584,'Medical Examinations'!$A:$J,COLUMN('Medical Examinations'!J1583),FALSE)</f>
        <v>Diabetes</v>
      </c>
      <c r="L1584" s="27">
        <f>VLOOKUP($A1584,'Hospitalisation Details'!$A:$K,COLUMN('Hospitalisation Details'!J1583),FALSE)</f>
        <v>31680</v>
      </c>
      <c r="M1584" s="28">
        <f>VLOOKUP($A1584,'Hospitalisation Details'!$A:$K,COLUMN('Hospitalisation Details'!F1583),FALSE)</f>
        <v>6335.64</v>
      </c>
      <c r="N1584" s="28" t="str">
        <f>VLOOKUP($A1584,'Hospitalisation Details'!$A:$K,COLUMN('Hospitalisation Details'!G1583),FALSE)</f>
        <v>Tier - 2</v>
      </c>
      <c r="O1584" s="28" t="str">
        <f>VLOOKUP($A1584,'Hospitalisation Details'!$A:$K,COLUMN('Hospitalisation Details'!H1583),FALSE)</f>
        <v>Tier - 2</v>
      </c>
      <c r="P1584" s="28" t="str">
        <f>VLOOKUP($A1584,'Hospitalisation Details'!$A:$K,COLUMN('Hospitalisation Details'!I1583),FALSE)</f>
        <v>R1013</v>
      </c>
      <c r="Q1584" s="29">
        <f>VLOOKUP($A1584,'Hospitalisation Details'!$A:$K,COLUMN('Hospitalisation Details'!K1583),FALSE)</f>
        <v>36</v>
      </c>
    </row>
    <row r="1585" spans="1:17" ht="15.75" customHeight="1" x14ac:dyDescent="0.35">
      <c r="A1585" s="26" t="s">
        <v>1623</v>
      </c>
      <c r="B1585" s="11" t="str">
        <f>VLOOKUP(A1585,'Customer Names'!A:E,COLUMN('Customer Names'!D1584),FALSE)</f>
        <v>Ms. Paula</v>
      </c>
      <c r="C1585" s="11">
        <f>VLOOKUP($A1585,'Medical Examinations'!$A:$J,COLUMN('Medical Examinations'!B1584),FALSE)</f>
        <v>37.145000000000003</v>
      </c>
      <c r="D1585" s="11">
        <f>VLOOKUP($A1585,'Medical Examinations'!$A:$J,COLUMN('Medical Examinations'!C1584),FALSE)</f>
        <v>5.32</v>
      </c>
      <c r="E1585" s="11" t="str">
        <f>VLOOKUP($A1585,'Medical Examinations'!$A:$J,COLUMN('Medical Examinations'!D1584),FALSE)</f>
        <v>No</v>
      </c>
      <c r="F1585" s="11" t="str">
        <f>VLOOKUP($A1585,'Medical Examinations'!$A:$J,COLUMN('Medical Examinations'!E1584),FALSE)</f>
        <v>No</v>
      </c>
      <c r="G1585" s="11" t="str">
        <f>VLOOKUP($A1585,'Medical Examinations'!$A:$J,COLUMN('Medical Examinations'!F1584),FALSE)</f>
        <v>No</v>
      </c>
      <c r="H1585" s="11">
        <f>VLOOKUP($A1585,'Medical Examinations'!$A:$J,COLUMN('Medical Examinations'!G1584),FALSE)</f>
        <v>0</v>
      </c>
      <c r="I1585" s="11" t="str">
        <f>VLOOKUP($A1585,'Medical Examinations'!$A:$J,COLUMN('Medical Examinations'!H1584),FALSE)</f>
        <v>No</v>
      </c>
      <c r="J1585" s="11" t="str">
        <f>VLOOKUP($A1585,'Medical Examinations'!$A:$J,COLUMN('Medical Examinations'!I1584),FALSE)</f>
        <v>Obesity</v>
      </c>
      <c r="K1585" s="11" t="str">
        <f>VLOOKUP($A1585,'Medical Examinations'!$A:$J,COLUMN('Medical Examinations'!J1584),FALSE)</f>
        <v>Normal</v>
      </c>
      <c r="L1585" s="27">
        <f>VLOOKUP($A1585,'Hospitalisation Details'!$A:$K,COLUMN('Hospitalisation Details'!J1584),FALSE)</f>
        <v>33098</v>
      </c>
      <c r="M1585" s="28">
        <f>VLOOKUP($A1585,'Hospitalisation Details'!$A:$K,COLUMN('Hospitalisation Details'!F1584),FALSE)</f>
        <v>6334.34</v>
      </c>
      <c r="N1585" s="28" t="str">
        <f>VLOOKUP($A1585,'Hospitalisation Details'!$A:$K,COLUMN('Hospitalisation Details'!G1584),FALSE)</f>
        <v>Tier - 2</v>
      </c>
      <c r="O1585" s="28" t="str">
        <f>VLOOKUP($A1585,'Hospitalisation Details'!$A:$K,COLUMN('Hospitalisation Details'!H1584),FALSE)</f>
        <v>Tier - 2</v>
      </c>
      <c r="P1585" s="28" t="str">
        <f>VLOOKUP($A1585,'Hospitalisation Details'!$A:$K,COLUMN('Hospitalisation Details'!I1584),FALSE)</f>
        <v>R1024</v>
      </c>
      <c r="Q1585" s="29">
        <f>VLOOKUP($A1585,'Hospitalisation Details'!$A:$K,COLUMN('Hospitalisation Details'!K1584),FALSE)</f>
        <v>32</v>
      </c>
    </row>
    <row r="1586" spans="1:17" ht="15.75" customHeight="1" x14ac:dyDescent="0.35">
      <c r="A1586" s="26" t="s">
        <v>1624</v>
      </c>
      <c r="B1586" s="11" t="str">
        <f>VLOOKUP(A1586,'Customer Names'!A:E,COLUMN('Customer Names'!D1585),FALSE)</f>
        <v>Mrs. Madeline</v>
      </c>
      <c r="C1586" s="11">
        <f>VLOOKUP($A1586,'Medical Examinations'!$A:$J,COLUMN('Medical Examinations'!B1585),FALSE)</f>
        <v>30.8</v>
      </c>
      <c r="D1586" s="11">
        <f>VLOOKUP($A1586,'Medical Examinations'!$A:$J,COLUMN('Medical Examinations'!C1585),FALSE)</f>
        <v>5.83</v>
      </c>
      <c r="E1586" s="11" t="str">
        <f>VLOOKUP($A1586,'Medical Examinations'!$A:$J,COLUMN('Medical Examinations'!D1585),FALSE)</f>
        <v>Yes</v>
      </c>
      <c r="F1586" s="11" t="str">
        <f>VLOOKUP($A1586,'Medical Examinations'!$A:$J,COLUMN('Medical Examinations'!E1585),FALSE)</f>
        <v>No</v>
      </c>
      <c r="G1586" s="11" t="str">
        <f>VLOOKUP($A1586,'Medical Examinations'!$A:$J,COLUMN('Medical Examinations'!F1585),FALSE)</f>
        <v>No</v>
      </c>
      <c r="H1586" s="11">
        <f>VLOOKUP($A1586,'Medical Examinations'!$A:$J,COLUMN('Medical Examinations'!G1585),FALSE)</f>
        <v>0</v>
      </c>
      <c r="I1586" s="11" t="str">
        <f>VLOOKUP($A1586,'Medical Examinations'!$A:$J,COLUMN('Medical Examinations'!H1585),FALSE)</f>
        <v>No</v>
      </c>
      <c r="J1586" s="11" t="str">
        <f>VLOOKUP($A1586,'Medical Examinations'!$A:$J,COLUMN('Medical Examinations'!I1585),FALSE)</f>
        <v>Obesity</v>
      </c>
      <c r="K1586" s="11" t="str">
        <f>VLOOKUP($A1586,'Medical Examinations'!$A:$J,COLUMN('Medical Examinations'!J1585),FALSE)</f>
        <v>Prediabetes</v>
      </c>
      <c r="L1586" s="27">
        <f>VLOOKUP($A1586,'Hospitalisation Details'!$A:$K,COLUMN('Hospitalisation Details'!J1585),FALSE)</f>
        <v>31396</v>
      </c>
      <c r="M1586" s="28">
        <f>VLOOKUP($A1586,'Hospitalisation Details'!$A:$K,COLUMN('Hospitalisation Details'!F1585),FALSE)</f>
        <v>6313.76</v>
      </c>
      <c r="N1586" s="28" t="str">
        <f>VLOOKUP($A1586,'Hospitalisation Details'!$A:$K,COLUMN('Hospitalisation Details'!G1585),FALSE)</f>
        <v>Tier - 2</v>
      </c>
      <c r="O1586" s="28" t="str">
        <f>VLOOKUP($A1586,'Hospitalisation Details'!$A:$K,COLUMN('Hospitalisation Details'!H1585),FALSE)</f>
        <v>Tier - 1</v>
      </c>
      <c r="P1586" s="28" t="str">
        <f>VLOOKUP($A1586,'Hospitalisation Details'!$A:$K,COLUMN('Hospitalisation Details'!I1585),FALSE)</f>
        <v>R1013</v>
      </c>
      <c r="Q1586" s="29">
        <f>VLOOKUP($A1586,'Hospitalisation Details'!$A:$K,COLUMN('Hospitalisation Details'!K1585),FALSE)</f>
        <v>37</v>
      </c>
    </row>
    <row r="1587" spans="1:17" ht="15.75" customHeight="1" x14ac:dyDescent="0.35">
      <c r="A1587" s="26" t="s">
        <v>1625</v>
      </c>
      <c r="B1587" s="11" t="str">
        <f>VLOOKUP(A1587,'Customer Names'!A:E,COLUMN('Customer Names'!D1586),FALSE)</f>
        <v>Ms. Maria</v>
      </c>
      <c r="C1587" s="11">
        <f>VLOOKUP($A1587,'Medical Examinations'!$A:$J,COLUMN('Medical Examinations'!B1586),FALSE)</f>
        <v>29.5</v>
      </c>
      <c r="D1587" s="11">
        <f>VLOOKUP($A1587,'Medical Examinations'!$A:$J,COLUMN('Medical Examinations'!C1586),FALSE)</f>
        <v>5.54</v>
      </c>
      <c r="E1587" s="11" t="str">
        <f>VLOOKUP($A1587,'Medical Examinations'!$A:$J,COLUMN('Medical Examinations'!D1586),FALSE)</f>
        <v>Yes</v>
      </c>
      <c r="F1587" s="11" t="str">
        <f>VLOOKUP($A1587,'Medical Examinations'!$A:$J,COLUMN('Medical Examinations'!E1586),FALSE)</f>
        <v>No</v>
      </c>
      <c r="G1587" s="11" t="str">
        <f>VLOOKUP($A1587,'Medical Examinations'!$A:$J,COLUMN('Medical Examinations'!F1586),FALSE)</f>
        <v>No</v>
      </c>
      <c r="H1587" s="11">
        <f>VLOOKUP($A1587,'Medical Examinations'!$A:$J,COLUMN('Medical Examinations'!G1586),FALSE)</f>
        <v>0</v>
      </c>
      <c r="I1587" s="11" t="str">
        <f>VLOOKUP($A1587,'Medical Examinations'!$A:$J,COLUMN('Medical Examinations'!H1586),FALSE)</f>
        <v>No</v>
      </c>
      <c r="J1587" s="11" t="str">
        <f>VLOOKUP($A1587,'Medical Examinations'!$A:$J,COLUMN('Medical Examinations'!I1586),FALSE)</f>
        <v>Overweight</v>
      </c>
      <c r="K1587" s="11" t="str">
        <f>VLOOKUP($A1587,'Medical Examinations'!$A:$J,COLUMN('Medical Examinations'!J1586),FALSE)</f>
        <v>Normal</v>
      </c>
      <c r="L1587" s="27">
        <f>VLOOKUP($A1587,'Hospitalisation Details'!$A:$K,COLUMN('Hospitalisation Details'!J1586),FALSE)</f>
        <v>31370</v>
      </c>
      <c r="M1587" s="28">
        <f>VLOOKUP($A1587,'Hospitalisation Details'!$A:$K,COLUMN('Hospitalisation Details'!F1586),FALSE)</f>
        <v>6311.95</v>
      </c>
      <c r="N1587" s="28" t="str">
        <f>VLOOKUP($A1587,'Hospitalisation Details'!$A:$K,COLUMN('Hospitalisation Details'!G1586),FALSE)</f>
        <v>Tier - 2</v>
      </c>
      <c r="O1587" s="28" t="str">
        <f>VLOOKUP($A1587,'Hospitalisation Details'!$A:$K,COLUMN('Hospitalisation Details'!H1586),FALSE)</f>
        <v>Tier - 1</v>
      </c>
      <c r="P1587" s="28" t="str">
        <f>VLOOKUP($A1587,'Hospitalisation Details'!$A:$K,COLUMN('Hospitalisation Details'!I1586),FALSE)</f>
        <v>R1011</v>
      </c>
      <c r="Q1587" s="29">
        <f>VLOOKUP($A1587,'Hospitalisation Details'!$A:$K,COLUMN('Hospitalisation Details'!K1586),FALSE)</f>
        <v>37</v>
      </c>
    </row>
    <row r="1588" spans="1:17" ht="15.75" customHeight="1" x14ac:dyDescent="0.35">
      <c r="A1588" s="26" t="s">
        <v>1626</v>
      </c>
      <c r="B1588" s="11" t="str">
        <f>VLOOKUP(A1588,'Customer Names'!A:E,COLUMN('Customer Names'!D1587),FALSE)</f>
        <v>Mr. Arthur</v>
      </c>
      <c r="C1588" s="11">
        <f>VLOOKUP($A1588,'Medical Examinations'!$A:$J,COLUMN('Medical Examinations'!B1587),FALSE)</f>
        <v>43.39</v>
      </c>
      <c r="D1588" s="11">
        <f>VLOOKUP($A1588,'Medical Examinations'!$A:$J,COLUMN('Medical Examinations'!C1587),FALSE)</f>
        <v>5.85</v>
      </c>
      <c r="E1588" s="11" t="str">
        <f>VLOOKUP($A1588,'Medical Examinations'!$A:$J,COLUMN('Medical Examinations'!D1587),FALSE)</f>
        <v>No</v>
      </c>
      <c r="F1588" s="11" t="str">
        <f>VLOOKUP($A1588,'Medical Examinations'!$A:$J,COLUMN('Medical Examinations'!E1587),FALSE)</f>
        <v>Yes</v>
      </c>
      <c r="G1588" s="11" t="str">
        <f>VLOOKUP($A1588,'Medical Examinations'!$A:$J,COLUMN('Medical Examinations'!F1587),FALSE)</f>
        <v>No</v>
      </c>
      <c r="H1588" s="11">
        <f>VLOOKUP($A1588,'Medical Examinations'!$A:$J,COLUMN('Medical Examinations'!G1587),FALSE)</f>
        <v>1</v>
      </c>
      <c r="I1588" s="11" t="str">
        <f>VLOOKUP($A1588,'Medical Examinations'!$A:$J,COLUMN('Medical Examinations'!H1587),FALSE)</f>
        <v>No</v>
      </c>
      <c r="J1588" s="11" t="str">
        <f>VLOOKUP($A1588,'Medical Examinations'!$A:$J,COLUMN('Medical Examinations'!I1587),FALSE)</f>
        <v>Obesity</v>
      </c>
      <c r="K1588" s="11" t="str">
        <f>VLOOKUP($A1588,'Medical Examinations'!$A:$J,COLUMN('Medical Examinations'!J1587),FALSE)</f>
        <v>Prediabetes</v>
      </c>
      <c r="L1588" s="27">
        <f>VLOOKUP($A1588,'Hospitalisation Details'!$A:$K,COLUMN('Hospitalisation Details'!J1587),FALSE)</f>
        <v>38195</v>
      </c>
      <c r="M1588" s="28">
        <f>VLOOKUP($A1588,'Hospitalisation Details'!$A:$K,COLUMN('Hospitalisation Details'!F1587),FALSE)</f>
        <v>6311.11</v>
      </c>
      <c r="N1588" s="28" t="str">
        <f>VLOOKUP($A1588,'Hospitalisation Details'!$A:$K,COLUMN('Hospitalisation Details'!G1587),FALSE)</f>
        <v>Tier - 2</v>
      </c>
      <c r="O1588" s="28" t="str">
        <f>VLOOKUP($A1588,'Hospitalisation Details'!$A:$K,COLUMN('Hospitalisation Details'!H1587),FALSE)</f>
        <v>Tier - 2</v>
      </c>
      <c r="P1588" s="28" t="str">
        <f>VLOOKUP($A1588,'Hospitalisation Details'!$A:$K,COLUMN('Hospitalisation Details'!I1587),FALSE)</f>
        <v>R1011</v>
      </c>
      <c r="Q1588" s="29">
        <f>VLOOKUP($A1588,'Hospitalisation Details'!$A:$K,COLUMN('Hospitalisation Details'!K1587),FALSE)</f>
        <v>18</v>
      </c>
    </row>
    <row r="1589" spans="1:17" ht="15.75" customHeight="1" x14ac:dyDescent="0.35">
      <c r="A1589" s="26" t="s">
        <v>1627</v>
      </c>
      <c r="B1589" s="11" t="str">
        <f>VLOOKUP(A1589,'Customer Names'!A:E,COLUMN('Customer Names'!D1588),FALSE)</f>
        <v>Mr. Joseph</v>
      </c>
      <c r="C1589" s="11">
        <f>VLOOKUP($A1589,'Medical Examinations'!$A:$J,COLUMN('Medical Examinations'!B1588),FALSE)</f>
        <v>15.08</v>
      </c>
      <c r="D1589" s="11">
        <f>VLOOKUP($A1589,'Medical Examinations'!$A:$J,COLUMN('Medical Examinations'!C1588),FALSE)</f>
        <v>4.8499999999999996</v>
      </c>
      <c r="E1589" s="11" t="str">
        <f>VLOOKUP($A1589,'Medical Examinations'!$A:$J,COLUMN('Medical Examinations'!D1588),FALSE)</f>
        <v>Yes</v>
      </c>
      <c r="F1589" s="11" t="str">
        <f>VLOOKUP($A1589,'Medical Examinations'!$A:$J,COLUMN('Medical Examinations'!E1588),FALSE)</f>
        <v>No</v>
      </c>
      <c r="G1589" s="11" t="str">
        <f>VLOOKUP($A1589,'Medical Examinations'!$A:$J,COLUMN('Medical Examinations'!F1588),FALSE)</f>
        <v>Yes</v>
      </c>
      <c r="H1589" s="11">
        <f>VLOOKUP($A1589,'Medical Examinations'!$A:$J,COLUMN('Medical Examinations'!G1588),FALSE)</f>
        <v>1</v>
      </c>
      <c r="I1589" s="11" t="str">
        <f>VLOOKUP($A1589,'Medical Examinations'!$A:$J,COLUMN('Medical Examinations'!H1588),FALSE)</f>
        <v>No</v>
      </c>
      <c r="J1589" s="11" t="str">
        <f>VLOOKUP($A1589,'Medical Examinations'!$A:$J,COLUMN('Medical Examinations'!I1588),FALSE)</f>
        <v>Underweight</v>
      </c>
      <c r="K1589" s="11" t="str">
        <f>VLOOKUP($A1589,'Medical Examinations'!$A:$J,COLUMN('Medical Examinations'!J1588),FALSE)</f>
        <v>Normal</v>
      </c>
      <c r="L1589" s="27">
        <f>VLOOKUP($A1589,'Hospitalisation Details'!$A:$K,COLUMN('Hospitalisation Details'!J1588),FALSE)</f>
        <v>25450</v>
      </c>
      <c r="M1589" s="28">
        <f>VLOOKUP($A1589,'Hospitalisation Details'!$A:$K,COLUMN('Hospitalisation Details'!F1588),FALSE)</f>
        <v>6305.61</v>
      </c>
      <c r="N1589" s="28" t="str">
        <f>VLOOKUP($A1589,'Hospitalisation Details'!$A:$K,COLUMN('Hospitalisation Details'!G1588),FALSE)</f>
        <v>Tier - 2</v>
      </c>
      <c r="O1589" s="28" t="str">
        <f>VLOOKUP($A1589,'Hospitalisation Details'!$A:$K,COLUMN('Hospitalisation Details'!H1588),FALSE)</f>
        <v>Tier - 2</v>
      </c>
      <c r="P1589" s="28" t="str">
        <f>VLOOKUP($A1589,'Hospitalisation Details'!$A:$K,COLUMN('Hospitalisation Details'!I1588),FALSE)</f>
        <v>R1012</v>
      </c>
      <c r="Q1589" s="29">
        <f>VLOOKUP($A1589,'Hospitalisation Details'!$A:$K,COLUMN('Hospitalisation Details'!K1588),FALSE)</f>
        <v>53</v>
      </c>
    </row>
    <row r="1590" spans="1:17" ht="15.75" customHeight="1" x14ac:dyDescent="0.35">
      <c r="A1590" s="26" t="s">
        <v>1628</v>
      </c>
      <c r="B1590" s="11" t="str">
        <f>VLOOKUP(A1590,'Customer Names'!A:E,COLUMN('Customer Names'!D1589),FALSE)</f>
        <v>Ms. Sachiko</v>
      </c>
      <c r="C1590" s="11">
        <f>VLOOKUP($A1590,'Medical Examinations'!$A:$J,COLUMN('Medical Examinations'!B1589),FALSE)</f>
        <v>20.48</v>
      </c>
      <c r="D1590" s="11">
        <f>VLOOKUP($A1590,'Medical Examinations'!$A:$J,COLUMN('Medical Examinations'!C1589),FALSE)</f>
        <v>11.09</v>
      </c>
      <c r="E1590" s="11" t="str">
        <f>VLOOKUP($A1590,'Medical Examinations'!$A:$J,COLUMN('Medical Examinations'!D1589),FALSE)</f>
        <v>No</v>
      </c>
      <c r="F1590" s="11" t="str">
        <f>VLOOKUP($A1590,'Medical Examinations'!$A:$J,COLUMN('Medical Examinations'!E1589),FALSE)</f>
        <v>No</v>
      </c>
      <c r="G1590" s="11" t="str">
        <f>VLOOKUP($A1590,'Medical Examinations'!$A:$J,COLUMN('Medical Examinations'!F1589),FALSE)</f>
        <v>No</v>
      </c>
      <c r="H1590" s="11">
        <f>VLOOKUP($A1590,'Medical Examinations'!$A:$J,COLUMN('Medical Examinations'!G1589),FALSE)</f>
        <v>0</v>
      </c>
      <c r="I1590" s="11" t="str">
        <f>VLOOKUP($A1590,'Medical Examinations'!$A:$J,COLUMN('Medical Examinations'!H1589),FALSE)</f>
        <v>No</v>
      </c>
      <c r="J1590" s="11" t="str">
        <f>VLOOKUP($A1590,'Medical Examinations'!$A:$J,COLUMN('Medical Examinations'!I1589),FALSE)</f>
        <v>Healthy Weight</v>
      </c>
      <c r="K1590" s="11" t="str">
        <f>VLOOKUP($A1590,'Medical Examinations'!$A:$J,COLUMN('Medical Examinations'!J1589),FALSE)</f>
        <v>Diabetes</v>
      </c>
      <c r="L1590" s="27">
        <f>VLOOKUP($A1590,'Hospitalisation Details'!$A:$K,COLUMN('Hospitalisation Details'!J1589),FALSE)</f>
        <v>27289</v>
      </c>
      <c r="M1590" s="28">
        <f>VLOOKUP($A1590,'Hospitalisation Details'!$A:$K,COLUMN('Hospitalisation Details'!F1589),FALSE)</f>
        <v>6302.23</v>
      </c>
      <c r="N1590" s="28" t="str">
        <f>VLOOKUP($A1590,'Hospitalisation Details'!$A:$K,COLUMN('Hospitalisation Details'!G1589),FALSE)</f>
        <v>Tier - 2</v>
      </c>
      <c r="O1590" s="28" t="str">
        <f>VLOOKUP($A1590,'Hospitalisation Details'!$A:$K,COLUMN('Hospitalisation Details'!H1589),FALSE)</f>
        <v>Tier - 1</v>
      </c>
      <c r="P1590" s="28" t="str">
        <f>VLOOKUP($A1590,'Hospitalisation Details'!$A:$K,COLUMN('Hospitalisation Details'!I1589),FALSE)</f>
        <v>R1013</v>
      </c>
      <c r="Q1590" s="29">
        <f>VLOOKUP($A1590,'Hospitalisation Details'!$A:$K,COLUMN('Hospitalisation Details'!K1589),FALSE)</f>
        <v>48</v>
      </c>
    </row>
    <row r="1591" spans="1:17" ht="15.75" customHeight="1" x14ac:dyDescent="0.35">
      <c r="A1591" s="26" t="s">
        <v>1629</v>
      </c>
      <c r="B1591" s="11" t="str">
        <f>VLOOKUP(A1591,'Customer Names'!A:E,COLUMN('Customer Names'!D1590),FALSE)</f>
        <v>Mr. Christopher</v>
      </c>
      <c r="C1591" s="11">
        <f>VLOOKUP($A1591,'Medical Examinations'!$A:$J,COLUMN('Medical Examinations'!B1590),FALSE)</f>
        <v>34.450000000000003</v>
      </c>
      <c r="D1591" s="11">
        <f>VLOOKUP($A1591,'Medical Examinations'!$A:$J,COLUMN('Medical Examinations'!C1590),FALSE)</f>
        <v>5.58</v>
      </c>
      <c r="E1591" s="11" t="str">
        <f>VLOOKUP($A1591,'Medical Examinations'!$A:$J,COLUMN('Medical Examinations'!D1590),FALSE)</f>
        <v>Yes</v>
      </c>
      <c r="F1591" s="11" t="str">
        <f>VLOOKUP($A1591,'Medical Examinations'!$A:$J,COLUMN('Medical Examinations'!E1590),FALSE)</f>
        <v>No</v>
      </c>
      <c r="G1591" s="11" t="str">
        <f>VLOOKUP($A1591,'Medical Examinations'!$A:$J,COLUMN('Medical Examinations'!F1590),FALSE)</f>
        <v>No</v>
      </c>
      <c r="H1591" s="11">
        <f>VLOOKUP($A1591,'Medical Examinations'!$A:$J,COLUMN('Medical Examinations'!G1590),FALSE)</f>
        <v>0</v>
      </c>
      <c r="I1591" s="11" t="str">
        <f>VLOOKUP($A1591,'Medical Examinations'!$A:$J,COLUMN('Medical Examinations'!H1590),FALSE)</f>
        <v>No</v>
      </c>
      <c r="J1591" s="11" t="str">
        <f>VLOOKUP($A1591,'Medical Examinations'!$A:$J,COLUMN('Medical Examinations'!I1590),FALSE)</f>
        <v>Obesity</v>
      </c>
      <c r="K1591" s="11" t="str">
        <f>VLOOKUP($A1591,'Medical Examinations'!$A:$J,COLUMN('Medical Examinations'!J1590),FALSE)</f>
        <v>Normal</v>
      </c>
      <c r="L1591" s="27">
        <f>VLOOKUP($A1591,'Hospitalisation Details'!$A:$K,COLUMN('Hospitalisation Details'!J1590),FALSE)</f>
        <v>35250</v>
      </c>
      <c r="M1591" s="28">
        <f>VLOOKUP($A1591,'Hospitalisation Details'!$A:$K,COLUMN('Hospitalisation Details'!F1590),FALSE)</f>
        <v>6293.63</v>
      </c>
      <c r="N1591" s="28" t="str">
        <f>VLOOKUP($A1591,'Hospitalisation Details'!$A:$K,COLUMN('Hospitalisation Details'!G1590),FALSE)</f>
        <v>Tier - 2</v>
      </c>
      <c r="O1591" s="28" t="str">
        <f>VLOOKUP($A1591,'Hospitalisation Details'!$A:$K,COLUMN('Hospitalisation Details'!H1590),FALSE)</f>
        <v>Tier - 3</v>
      </c>
      <c r="P1591" s="28" t="str">
        <f>VLOOKUP($A1591,'Hospitalisation Details'!$A:$K,COLUMN('Hospitalisation Details'!I1590),FALSE)</f>
        <v>R1021</v>
      </c>
      <c r="Q1591" s="29">
        <f>VLOOKUP($A1591,'Hospitalisation Details'!$A:$K,COLUMN('Hospitalisation Details'!K1590),FALSE)</f>
        <v>26</v>
      </c>
    </row>
    <row r="1592" spans="1:17" ht="15.75" customHeight="1" x14ac:dyDescent="0.35">
      <c r="A1592" s="26" t="s">
        <v>1630</v>
      </c>
      <c r="B1592" s="11" t="str">
        <f>VLOOKUP(A1592,'Customer Names'!A:E,COLUMN('Customer Names'!D1591),FALSE)</f>
        <v>Mr. Joseph</v>
      </c>
      <c r="C1592" s="11">
        <f>VLOOKUP($A1592,'Medical Examinations'!$A:$J,COLUMN('Medical Examinations'!B1591),FALSE)</f>
        <v>34.21</v>
      </c>
      <c r="D1592" s="11">
        <f>VLOOKUP($A1592,'Medical Examinations'!$A:$J,COLUMN('Medical Examinations'!C1591),FALSE)</f>
        <v>9.7200000000000006</v>
      </c>
      <c r="E1592" s="11" t="str">
        <f>VLOOKUP($A1592,'Medical Examinations'!$A:$J,COLUMN('Medical Examinations'!D1591),FALSE)</f>
        <v>Yes</v>
      </c>
      <c r="F1592" s="11" t="str">
        <f>VLOOKUP($A1592,'Medical Examinations'!$A:$J,COLUMN('Medical Examinations'!E1591),FALSE)</f>
        <v>No</v>
      </c>
      <c r="G1592" s="11" t="str">
        <f>VLOOKUP($A1592,'Medical Examinations'!$A:$J,COLUMN('Medical Examinations'!F1591),FALSE)</f>
        <v>No</v>
      </c>
      <c r="H1592" s="11">
        <f>VLOOKUP($A1592,'Medical Examinations'!$A:$J,COLUMN('Medical Examinations'!G1591),FALSE)</f>
        <v>0</v>
      </c>
      <c r="I1592" s="11" t="str">
        <f>VLOOKUP($A1592,'Medical Examinations'!$A:$J,COLUMN('Medical Examinations'!H1591),FALSE)</f>
        <v>No</v>
      </c>
      <c r="J1592" s="11" t="str">
        <f>VLOOKUP($A1592,'Medical Examinations'!$A:$J,COLUMN('Medical Examinations'!I1591),FALSE)</f>
        <v>Obesity</v>
      </c>
      <c r="K1592" s="11" t="str">
        <f>VLOOKUP($A1592,'Medical Examinations'!$A:$J,COLUMN('Medical Examinations'!J1591),FALSE)</f>
        <v>Diabetes</v>
      </c>
      <c r="L1592" s="27">
        <f>VLOOKUP($A1592,'Hospitalisation Details'!$A:$K,COLUMN('Hospitalisation Details'!J1591),FALSE)</f>
        <v>29824</v>
      </c>
      <c r="M1592" s="28">
        <f>VLOOKUP($A1592,'Hospitalisation Details'!$A:$K,COLUMN('Hospitalisation Details'!F1591),FALSE)</f>
        <v>6289.75</v>
      </c>
      <c r="N1592" s="28" t="str">
        <f>VLOOKUP($A1592,'Hospitalisation Details'!$A:$K,COLUMN('Hospitalisation Details'!G1591),FALSE)</f>
        <v>Tier - 2</v>
      </c>
      <c r="O1592" s="28" t="str">
        <f>VLOOKUP($A1592,'Hospitalisation Details'!$A:$K,COLUMN('Hospitalisation Details'!H1591),FALSE)</f>
        <v>Tier - 3</v>
      </c>
      <c r="P1592" s="28" t="str">
        <f>VLOOKUP($A1592,'Hospitalisation Details'!$A:$K,COLUMN('Hospitalisation Details'!I1591),FALSE)</f>
        <v>R1013</v>
      </c>
      <c r="Q1592" s="29">
        <f>VLOOKUP($A1592,'Hospitalisation Details'!$A:$K,COLUMN('Hospitalisation Details'!K1591),FALSE)</f>
        <v>41</v>
      </c>
    </row>
    <row r="1593" spans="1:17" ht="15.75" customHeight="1" x14ac:dyDescent="0.35">
      <c r="A1593" s="26" t="s">
        <v>1631</v>
      </c>
      <c r="B1593" s="11" t="str">
        <f>VLOOKUP(A1593,'Customer Names'!A:E,COLUMN('Customer Names'!D1592),FALSE)</f>
        <v>Mr. Lawrence</v>
      </c>
      <c r="C1593" s="11">
        <f>VLOOKUP($A1593,'Medical Examinations'!$A:$J,COLUMN('Medical Examinations'!B1592),FALSE)</f>
        <v>28.8</v>
      </c>
      <c r="D1593" s="11">
        <f>VLOOKUP($A1593,'Medical Examinations'!$A:$J,COLUMN('Medical Examinations'!C1592),FALSE)</f>
        <v>11.41</v>
      </c>
      <c r="E1593" s="11" t="str">
        <f>VLOOKUP($A1593,'Medical Examinations'!$A:$J,COLUMN('Medical Examinations'!D1592),FALSE)</f>
        <v>Yes</v>
      </c>
      <c r="F1593" s="11" t="str">
        <f>VLOOKUP($A1593,'Medical Examinations'!$A:$J,COLUMN('Medical Examinations'!E1592),FALSE)</f>
        <v>No</v>
      </c>
      <c r="G1593" s="11" t="str">
        <f>VLOOKUP($A1593,'Medical Examinations'!$A:$J,COLUMN('Medical Examinations'!F1592),FALSE)</f>
        <v>No</v>
      </c>
      <c r="H1593" s="11">
        <f>VLOOKUP($A1593,'Medical Examinations'!$A:$J,COLUMN('Medical Examinations'!G1592),FALSE)</f>
        <v>0</v>
      </c>
      <c r="I1593" s="11" t="str">
        <f>VLOOKUP($A1593,'Medical Examinations'!$A:$J,COLUMN('Medical Examinations'!H1592),FALSE)</f>
        <v>No</v>
      </c>
      <c r="J1593" s="11" t="str">
        <f>VLOOKUP($A1593,'Medical Examinations'!$A:$J,COLUMN('Medical Examinations'!I1592),FALSE)</f>
        <v>Overweight</v>
      </c>
      <c r="K1593" s="11" t="str">
        <f>VLOOKUP($A1593,'Medical Examinations'!$A:$J,COLUMN('Medical Examinations'!J1592),FALSE)</f>
        <v>Diabetes</v>
      </c>
      <c r="L1593" s="27">
        <f>VLOOKUP($A1593,'Hospitalisation Details'!$A:$K,COLUMN('Hospitalisation Details'!J1592),FALSE)</f>
        <v>29914</v>
      </c>
      <c r="M1593" s="28">
        <f>VLOOKUP($A1593,'Hospitalisation Details'!$A:$K,COLUMN('Hospitalisation Details'!F1592),FALSE)</f>
        <v>6282.24</v>
      </c>
      <c r="N1593" s="28" t="str">
        <f>VLOOKUP($A1593,'Hospitalisation Details'!$A:$K,COLUMN('Hospitalisation Details'!G1592),FALSE)</f>
        <v>Tier - 2</v>
      </c>
      <c r="O1593" s="28" t="str">
        <f>VLOOKUP($A1593,'Hospitalisation Details'!$A:$K,COLUMN('Hospitalisation Details'!H1592),FALSE)</f>
        <v>Tier - 1</v>
      </c>
      <c r="P1593" s="28" t="str">
        <f>VLOOKUP($A1593,'Hospitalisation Details'!$A:$K,COLUMN('Hospitalisation Details'!I1592),FALSE)</f>
        <v>R1011</v>
      </c>
      <c r="Q1593" s="29">
        <f>VLOOKUP($A1593,'Hospitalisation Details'!$A:$K,COLUMN('Hospitalisation Details'!K1592),FALSE)</f>
        <v>41</v>
      </c>
    </row>
    <row r="1594" spans="1:17" ht="15.75" customHeight="1" x14ac:dyDescent="0.35">
      <c r="A1594" s="26" t="s">
        <v>1632</v>
      </c>
      <c r="B1594" s="11" t="str">
        <f>VLOOKUP(A1594,'Customer Names'!A:E,COLUMN('Customer Names'!D1593),FALSE)</f>
        <v>Mrs. Katie</v>
      </c>
      <c r="C1594" s="11">
        <f>VLOOKUP($A1594,'Medical Examinations'!$A:$J,COLUMN('Medical Examinations'!B1593),FALSE)</f>
        <v>31.74</v>
      </c>
      <c r="D1594" s="11">
        <f>VLOOKUP($A1594,'Medical Examinations'!$A:$J,COLUMN('Medical Examinations'!C1593),FALSE)</f>
        <v>4.46</v>
      </c>
      <c r="E1594" s="11" t="str">
        <f>VLOOKUP($A1594,'Medical Examinations'!$A:$J,COLUMN('Medical Examinations'!D1593),FALSE)</f>
        <v>No</v>
      </c>
      <c r="F1594" s="11" t="str">
        <f>VLOOKUP($A1594,'Medical Examinations'!$A:$J,COLUMN('Medical Examinations'!E1593),FALSE)</f>
        <v>No</v>
      </c>
      <c r="G1594" s="11" t="str">
        <f>VLOOKUP($A1594,'Medical Examinations'!$A:$J,COLUMN('Medical Examinations'!F1593),FALSE)</f>
        <v>Yes</v>
      </c>
      <c r="H1594" s="11">
        <f>VLOOKUP($A1594,'Medical Examinations'!$A:$J,COLUMN('Medical Examinations'!G1593),FALSE)</f>
        <v>1</v>
      </c>
      <c r="I1594" s="11" t="str">
        <f>VLOOKUP($A1594,'Medical Examinations'!$A:$J,COLUMN('Medical Examinations'!H1593),FALSE)</f>
        <v>No</v>
      </c>
      <c r="J1594" s="11" t="str">
        <f>VLOOKUP($A1594,'Medical Examinations'!$A:$J,COLUMN('Medical Examinations'!I1593),FALSE)</f>
        <v>Obesity</v>
      </c>
      <c r="K1594" s="11" t="str">
        <f>VLOOKUP($A1594,'Medical Examinations'!$A:$J,COLUMN('Medical Examinations'!J1593),FALSE)</f>
        <v>Normal</v>
      </c>
      <c r="L1594" s="27">
        <f>VLOOKUP($A1594,'Hospitalisation Details'!$A:$K,COLUMN('Hospitalisation Details'!J1593),FALSE)</f>
        <v>34258</v>
      </c>
      <c r="M1594" s="28">
        <f>VLOOKUP($A1594,'Hospitalisation Details'!$A:$K,COLUMN('Hospitalisation Details'!F1593),FALSE)</f>
        <v>6276.3</v>
      </c>
      <c r="N1594" s="28" t="str">
        <f>VLOOKUP($A1594,'Hospitalisation Details'!$A:$K,COLUMN('Hospitalisation Details'!G1593),FALSE)</f>
        <v>Tier - 2</v>
      </c>
      <c r="O1594" s="28" t="str">
        <f>VLOOKUP($A1594,'Hospitalisation Details'!$A:$K,COLUMN('Hospitalisation Details'!H1593),FALSE)</f>
        <v>Tier - 1</v>
      </c>
      <c r="P1594" s="28" t="str">
        <f>VLOOKUP($A1594,'Hospitalisation Details'!$A:$K,COLUMN('Hospitalisation Details'!I1593),FALSE)</f>
        <v>R1025</v>
      </c>
      <c r="Q1594" s="29">
        <f>VLOOKUP($A1594,'Hospitalisation Details'!$A:$K,COLUMN('Hospitalisation Details'!K1593),FALSE)</f>
        <v>29</v>
      </c>
    </row>
    <row r="1595" spans="1:17" ht="15.75" customHeight="1" x14ac:dyDescent="0.35">
      <c r="A1595" s="26" t="s">
        <v>1633</v>
      </c>
      <c r="B1595" s="11" t="str">
        <f>VLOOKUP(A1595,'Customer Names'!A:E,COLUMN('Customer Names'!D1594),FALSE)</f>
        <v>Mr. Ruben</v>
      </c>
      <c r="C1595" s="11">
        <f>VLOOKUP($A1595,'Medical Examinations'!$A:$J,COLUMN('Medical Examinations'!B1594),FALSE)</f>
        <v>21.78</v>
      </c>
      <c r="D1595" s="11">
        <f>VLOOKUP($A1595,'Medical Examinations'!$A:$J,COLUMN('Medical Examinations'!C1594),FALSE)</f>
        <v>9.31</v>
      </c>
      <c r="E1595" s="11" t="str">
        <f>VLOOKUP($A1595,'Medical Examinations'!$A:$J,COLUMN('Medical Examinations'!D1594),FALSE)</f>
        <v>Yes</v>
      </c>
      <c r="F1595" s="11" t="str">
        <f>VLOOKUP($A1595,'Medical Examinations'!$A:$J,COLUMN('Medical Examinations'!E1594),FALSE)</f>
        <v>No</v>
      </c>
      <c r="G1595" s="11" t="str">
        <f>VLOOKUP($A1595,'Medical Examinations'!$A:$J,COLUMN('Medical Examinations'!F1594),FALSE)</f>
        <v>No</v>
      </c>
      <c r="H1595" s="11">
        <f>VLOOKUP($A1595,'Medical Examinations'!$A:$J,COLUMN('Medical Examinations'!G1594),FALSE)</f>
        <v>0</v>
      </c>
      <c r="I1595" s="11" t="str">
        <f>VLOOKUP($A1595,'Medical Examinations'!$A:$J,COLUMN('Medical Examinations'!H1594),FALSE)</f>
        <v>No</v>
      </c>
      <c r="J1595" s="11" t="str">
        <f>VLOOKUP($A1595,'Medical Examinations'!$A:$J,COLUMN('Medical Examinations'!I1594),FALSE)</f>
        <v>Healthy Weight</v>
      </c>
      <c r="K1595" s="11" t="str">
        <f>VLOOKUP($A1595,'Medical Examinations'!$A:$J,COLUMN('Medical Examinations'!J1594),FALSE)</f>
        <v>Diabetes</v>
      </c>
      <c r="L1595" s="27">
        <f>VLOOKUP($A1595,'Hospitalisation Details'!$A:$K,COLUMN('Hospitalisation Details'!J1594),FALSE)</f>
        <v>29767</v>
      </c>
      <c r="M1595" s="28">
        <f>VLOOKUP($A1595,'Hospitalisation Details'!$A:$K,COLUMN('Hospitalisation Details'!F1594),FALSE)</f>
        <v>6272.48</v>
      </c>
      <c r="N1595" s="28" t="str">
        <f>VLOOKUP($A1595,'Hospitalisation Details'!$A:$K,COLUMN('Hospitalisation Details'!G1594),FALSE)</f>
        <v>Tier - 1</v>
      </c>
      <c r="O1595" s="28" t="str">
        <f>VLOOKUP($A1595,'Hospitalisation Details'!$A:$K,COLUMN('Hospitalisation Details'!H1594),FALSE)</f>
        <v>Tier - 3</v>
      </c>
      <c r="P1595" s="28" t="str">
        <f>VLOOKUP($A1595,'Hospitalisation Details'!$A:$K,COLUMN('Hospitalisation Details'!I1594),FALSE)</f>
        <v>R1013</v>
      </c>
      <c r="Q1595" s="29">
        <f>VLOOKUP($A1595,'Hospitalisation Details'!$A:$K,COLUMN('Hospitalisation Details'!K1594),FALSE)</f>
        <v>41</v>
      </c>
    </row>
    <row r="1596" spans="1:17" ht="15.75" customHeight="1" x14ac:dyDescent="0.35">
      <c r="A1596" s="26" t="s">
        <v>1634</v>
      </c>
      <c r="B1596" s="11" t="str">
        <f>VLOOKUP(A1596,'Customer Names'!A:E,COLUMN('Customer Names'!D1595),FALSE)</f>
        <v>Ms. Sarah</v>
      </c>
      <c r="C1596" s="11">
        <f>VLOOKUP($A1596,'Medical Examinations'!$A:$J,COLUMN('Medical Examinations'!B1595),FALSE)</f>
        <v>23.75</v>
      </c>
      <c r="D1596" s="11">
        <f>VLOOKUP($A1596,'Medical Examinations'!$A:$J,COLUMN('Medical Examinations'!C1595),FALSE)</f>
        <v>5.03</v>
      </c>
      <c r="E1596" s="11" t="str">
        <f>VLOOKUP($A1596,'Medical Examinations'!$A:$J,COLUMN('Medical Examinations'!D1595),FALSE)</f>
        <v>No</v>
      </c>
      <c r="F1596" s="11" t="str">
        <f>VLOOKUP($A1596,'Medical Examinations'!$A:$J,COLUMN('Medical Examinations'!E1595),FALSE)</f>
        <v>No</v>
      </c>
      <c r="G1596" s="11" t="str">
        <f>VLOOKUP($A1596,'Medical Examinations'!$A:$J,COLUMN('Medical Examinations'!F1595),FALSE)</f>
        <v>No</v>
      </c>
      <c r="H1596" s="11">
        <f>VLOOKUP($A1596,'Medical Examinations'!$A:$J,COLUMN('Medical Examinations'!G1595),FALSE)</f>
        <v>1</v>
      </c>
      <c r="I1596" s="11" t="str">
        <f>VLOOKUP($A1596,'Medical Examinations'!$A:$J,COLUMN('Medical Examinations'!H1595),FALSE)</f>
        <v>No</v>
      </c>
      <c r="J1596" s="11" t="str">
        <f>VLOOKUP($A1596,'Medical Examinations'!$A:$J,COLUMN('Medical Examinations'!I1595),FALSE)</f>
        <v>Healthy Weight</v>
      </c>
      <c r="K1596" s="11" t="str">
        <f>VLOOKUP($A1596,'Medical Examinations'!$A:$J,COLUMN('Medical Examinations'!J1595),FALSE)</f>
        <v>Normal</v>
      </c>
      <c r="L1596" s="27">
        <f>VLOOKUP($A1596,'Hospitalisation Details'!$A:$K,COLUMN('Hospitalisation Details'!J1595),FALSE)</f>
        <v>30950</v>
      </c>
      <c r="M1596" s="28">
        <f>VLOOKUP($A1596,'Hospitalisation Details'!$A:$K,COLUMN('Hospitalisation Details'!F1595),FALSE)</f>
        <v>6269.33</v>
      </c>
      <c r="N1596" s="28" t="str">
        <f>VLOOKUP($A1596,'Hospitalisation Details'!$A:$K,COLUMN('Hospitalisation Details'!G1595),FALSE)</f>
        <v>Tier - 2</v>
      </c>
      <c r="O1596" s="28" t="str">
        <f>VLOOKUP($A1596,'Hospitalisation Details'!$A:$K,COLUMN('Hospitalisation Details'!H1595),FALSE)</f>
        <v>Tier - 1</v>
      </c>
      <c r="P1596" s="28" t="str">
        <f>VLOOKUP($A1596,'Hospitalisation Details'!$A:$K,COLUMN('Hospitalisation Details'!I1595),FALSE)</f>
        <v>R1013</v>
      </c>
      <c r="Q1596" s="29">
        <f>VLOOKUP($A1596,'Hospitalisation Details'!$A:$K,COLUMN('Hospitalisation Details'!K1595),FALSE)</f>
        <v>38</v>
      </c>
    </row>
    <row r="1597" spans="1:17" ht="15.75" customHeight="1" x14ac:dyDescent="0.35">
      <c r="A1597" s="26" t="s">
        <v>1635</v>
      </c>
      <c r="B1597" s="11" t="str">
        <f>VLOOKUP(A1597,'Customer Names'!A:E,COLUMN('Customer Names'!D1596),FALSE)</f>
        <v>Mrs. Angela</v>
      </c>
      <c r="C1597" s="11">
        <f>VLOOKUP($A1597,'Medical Examinations'!$A:$J,COLUMN('Medical Examinations'!B1596),FALSE)</f>
        <v>33.21</v>
      </c>
      <c r="D1597" s="11">
        <f>VLOOKUP($A1597,'Medical Examinations'!$A:$J,COLUMN('Medical Examinations'!C1596),FALSE)</f>
        <v>5.07</v>
      </c>
      <c r="E1597" s="11" t="str">
        <f>VLOOKUP($A1597,'Medical Examinations'!$A:$J,COLUMN('Medical Examinations'!D1596),FALSE)</f>
        <v>Yes</v>
      </c>
      <c r="F1597" s="11" t="str">
        <f>VLOOKUP($A1597,'Medical Examinations'!$A:$J,COLUMN('Medical Examinations'!E1596),FALSE)</f>
        <v>No</v>
      </c>
      <c r="G1597" s="11" t="str">
        <f>VLOOKUP($A1597,'Medical Examinations'!$A:$J,COLUMN('Medical Examinations'!F1596),FALSE)</f>
        <v>No</v>
      </c>
      <c r="H1597" s="11">
        <f>VLOOKUP($A1597,'Medical Examinations'!$A:$J,COLUMN('Medical Examinations'!G1596),FALSE)</f>
        <v>1</v>
      </c>
      <c r="I1597" s="11" t="str">
        <f>VLOOKUP($A1597,'Medical Examinations'!$A:$J,COLUMN('Medical Examinations'!H1596),FALSE)</f>
        <v>No</v>
      </c>
      <c r="J1597" s="11" t="str">
        <f>VLOOKUP($A1597,'Medical Examinations'!$A:$J,COLUMN('Medical Examinations'!I1596),FALSE)</f>
        <v>Obesity</v>
      </c>
      <c r="K1597" s="11" t="str">
        <f>VLOOKUP($A1597,'Medical Examinations'!$A:$J,COLUMN('Medical Examinations'!J1596),FALSE)</f>
        <v>Normal</v>
      </c>
      <c r="L1597" s="27">
        <f>VLOOKUP($A1597,'Hospitalisation Details'!$A:$K,COLUMN('Hospitalisation Details'!J1596),FALSE)</f>
        <v>34989</v>
      </c>
      <c r="M1597" s="28">
        <f>VLOOKUP($A1597,'Hospitalisation Details'!$A:$K,COLUMN('Hospitalisation Details'!F1596),FALSE)</f>
        <v>6261.2</v>
      </c>
      <c r="N1597" s="28" t="str">
        <f>VLOOKUP($A1597,'Hospitalisation Details'!$A:$K,COLUMN('Hospitalisation Details'!G1596),FALSE)</f>
        <v>Tier - 2</v>
      </c>
      <c r="O1597" s="28" t="str">
        <f>VLOOKUP($A1597,'Hospitalisation Details'!$A:$K,COLUMN('Hospitalisation Details'!H1596),FALSE)</f>
        <v>Tier - 1</v>
      </c>
      <c r="P1597" s="28" t="str">
        <f>VLOOKUP($A1597,'Hospitalisation Details'!$A:$K,COLUMN('Hospitalisation Details'!I1596),FALSE)</f>
        <v>R1026</v>
      </c>
      <c r="Q1597" s="29">
        <f>VLOOKUP($A1597,'Hospitalisation Details'!$A:$K,COLUMN('Hospitalisation Details'!K1596),FALSE)</f>
        <v>27</v>
      </c>
    </row>
    <row r="1598" spans="1:17" ht="15.75" customHeight="1" x14ac:dyDescent="0.35">
      <c r="A1598" s="26" t="s">
        <v>1636</v>
      </c>
      <c r="B1598" s="11" t="str">
        <f>VLOOKUP(A1598,'Customer Names'!A:E,COLUMN('Customer Names'!D1597),FALSE)</f>
        <v>Mr. Chatham</v>
      </c>
      <c r="C1598" s="11">
        <f>VLOOKUP($A1598,'Medical Examinations'!$A:$J,COLUMN('Medical Examinations'!B1597),FALSE)</f>
        <v>17.7</v>
      </c>
      <c r="D1598" s="11">
        <f>VLOOKUP($A1598,'Medical Examinations'!$A:$J,COLUMN('Medical Examinations'!C1597),FALSE)</f>
        <v>10.42</v>
      </c>
      <c r="E1598" s="11" t="str">
        <f>VLOOKUP($A1598,'Medical Examinations'!$A:$J,COLUMN('Medical Examinations'!D1597),FALSE)</f>
        <v>Yes</v>
      </c>
      <c r="F1598" s="11" t="str">
        <f>VLOOKUP($A1598,'Medical Examinations'!$A:$J,COLUMN('Medical Examinations'!E1597),FALSE)</f>
        <v>No</v>
      </c>
      <c r="G1598" s="11" t="str">
        <f>VLOOKUP($A1598,'Medical Examinations'!$A:$J,COLUMN('Medical Examinations'!F1597),FALSE)</f>
        <v>No</v>
      </c>
      <c r="H1598" s="11">
        <f>VLOOKUP($A1598,'Medical Examinations'!$A:$J,COLUMN('Medical Examinations'!G1597),FALSE)</f>
        <v>2</v>
      </c>
      <c r="I1598" s="11" t="str">
        <f>VLOOKUP($A1598,'Medical Examinations'!$A:$J,COLUMN('Medical Examinations'!H1597),FALSE)</f>
        <v>No</v>
      </c>
      <c r="J1598" s="11" t="str">
        <f>VLOOKUP($A1598,'Medical Examinations'!$A:$J,COLUMN('Medical Examinations'!I1597),FALSE)</f>
        <v>Underweight</v>
      </c>
      <c r="K1598" s="11" t="str">
        <f>VLOOKUP($A1598,'Medical Examinations'!$A:$J,COLUMN('Medical Examinations'!J1597),FALSE)</f>
        <v>Diabetes</v>
      </c>
      <c r="L1598" s="27">
        <f>VLOOKUP($A1598,'Hospitalisation Details'!$A:$K,COLUMN('Hospitalisation Details'!J1597),FALSE)</f>
        <v>25852</v>
      </c>
      <c r="M1598" s="28">
        <f>VLOOKUP($A1598,'Hospitalisation Details'!$A:$K,COLUMN('Hospitalisation Details'!F1597),FALSE)</f>
        <v>6255.38</v>
      </c>
      <c r="N1598" s="28" t="str">
        <f>VLOOKUP($A1598,'Hospitalisation Details'!$A:$K,COLUMN('Hospitalisation Details'!G1597),FALSE)</f>
        <v>Tier - 2</v>
      </c>
      <c r="O1598" s="28" t="str">
        <f>VLOOKUP($A1598,'Hospitalisation Details'!$A:$K,COLUMN('Hospitalisation Details'!H1597),FALSE)</f>
        <v>Tier - 2</v>
      </c>
      <c r="P1598" s="28" t="str">
        <f>VLOOKUP($A1598,'Hospitalisation Details'!$A:$K,COLUMN('Hospitalisation Details'!I1597),FALSE)</f>
        <v>R1013</v>
      </c>
      <c r="Q1598" s="29">
        <f>VLOOKUP($A1598,'Hospitalisation Details'!$A:$K,COLUMN('Hospitalisation Details'!K1597),FALSE)</f>
        <v>52</v>
      </c>
    </row>
    <row r="1599" spans="1:17" ht="15.75" customHeight="1" x14ac:dyDescent="0.35">
      <c r="A1599" s="26" t="s">
        <v>1637</v>
      </c>
      <c r="B1599" s="11" t="str">
        <f>VLOOKUP(A1599,'Customer Names'!A:E,COLUMN('Customer Names'!D1598),FALSE)</f>
        <v>Mr. Derek</v>
      </c>
      <c r="C1599" s="11">
        <f>VLOOKUP($A1599,'Medical Examinations'!$A:$J,COLUMN('Medical Examinations'!B1598),FALSE)</f>
        <v>17.2</v>
      </c>
      <c r="D1599" s="11">
        <f>VLOOKUP($A1599,'Medical Examinations'!$A:$J,COLUMN('Medical Examinations'!C1598),FALSE)</f>
        <v>6.45</v>
      </c>
      <c r="E1599" s="11" t="str">
        <f>VLOOKUP($A1599,'Medical Examinations'!$A:$J,COLUMN('Medical Examinations'!D1598),FALSE)</f>
        <v>No</v>
      </c>
      <c r="F1599" s="11" t="str">
        <f>VLOOKUP($A1599,'Medical Examinations'!$A:$J,COLUMN('Medical Examinations'!E1598),FALSE)</f>
        <v>No</v>
      </c>
      <c r="G1599" s="11" t="str">
        <f>VLOOKUP($A1599,'Medical Examinations'!$A:$J,COLUMN('Medical Examinations'!F1598),FALSE)</f>
        <v>No</v>
      </c>
      <c r="H1599" s="11">
        <f>VLOOKUP($A1599,'Medical Examinations'!$A:$J,COLUMN('Medical Examinations'!G1598),FALSE)</f>
        <v>2</v>
      </c>
      <c r="I1599" s="11" t="str">
        <f>VLOOKUP($A1599,'Medical Examinations'!$A:$J,COLUMN('Medical Examinations'!H1598),FALSE)</f>
        <v>No</v>
      </c>
      <c r="J1599" s="11" t="str">
        <f>VLOOKUP($A1599,'Medical Examinations'!$A:$J,COLUMN('Medical Examinations'!I1598),FALSE)</f>
        <v>Underweight</v>
      </c>
      <c r="K1599" s="11" t="str">
        <f>VLOOKUP($A1599,'Medical Examinations'!$A:$J,COLUMN('Medical Examinations'!J1598),FALSE)</f>
        <v>Prediabetes</v>
      </c>
      <c r="L1599" s="27">
        <f>VLOOKUP($A1599,'Hospitalisation Details'!$A:$K,COLUMN('Hospitalisation Details'!J1598),FALSE)</f>
        <v>26550</v>
      </c>
      <c r="M1599" s="28">
        <f>VLOOKUP($A1599,'Hospitalisation Details'!$A:$K,COLUMN('Hospitalisation Details'!F1598),FALSE)</f>
        <v>6254.13</v>
      </c>
      <c r="N1599" s="28" t="str">
        <f>VLOOKUP($A1599,'Hospitalisation Details'!$A:$K,COLUMN('Hospitalisation Details'!G1598),FALSE)</f>
        <v>Tier - 2</v>
      </c>
      <c r="O1599" s="28" t="str">
        <f>VLOOKUP($A1599,'Hospitalisation Details'!$A:$K,COLUMN('Hospitalisation Details'!H1598),FALSE)</f>
        <v>Tier - 2</v>
      </c>
      <c r="P1599" s="28" t="str">
        <f>VLOOKUP($A1599,'Hospitalisation Details'!$A:$K,COLUMN('Hospitalisation Details'!I1598),FALSE)</f>
        <v>R1012</v>
      </c>
      <c r="Q1599" s="29">
        <f>VLOOKUP($A1599,'Hospitalisation Details'!$A:$K,COLUMN('Hospitalisation Details'!K1598),FALSE)</f>
        <v>50</v>
      </c>
    </row>
    <row r="1600" spans="1:17" ht="15.75" customHeight="1" x14ac:dyDescent="0.35">
      <c r="A1600" s="26" t="s">
        <v>1638</v>
      </c>
      <c r="B1600" s="11" t="str">
        <f>VLOOKUP(A1600,'Customer Names'!A:E,COLUMN('Customer Names'!D1599),FALSE)</f>
        <v>Mr. Kalvin</v>
      </c>
      <c r="C1600" s="11">
        <f>VLOOKUP($A1600,'Medical Examinations'!$A:$J,COLUMN('Medical Examinations'!B1599),FALSE)</f>
        <v>19.21</v>
      </c>
      <c r="D1600" s="11">
        <f>VLOOKUP($A1600,'Medical Examinations'!$A:$J,COLUMN('Medical Examinations'!C1599),FALSE)</f>
        <v>5.52</v>
      </c>
      <c r="E1600" s="11" t="str">
        <f>VLOOKUP($A1600,'Medical Examinations'!$A:$J,COLUMN('Medical Examinations'!D1599),FALSE)</f>
        <v>No</v>
      </c>
      <c r="F1600" s="11" t="str">
        <f>VLOOKUP($A1600,'Medical Examinations'!$A:$J,COLUMN('Medical Examinations'!E1599),FALSE)</f>
        <v>No</v>
      </c>
      <c r="G1600" s="11" t="str">
        <f>VLOOKUP($A1600,'Medical Examinations'!$A:$J,COLUMN('Medical Examinations'!F1599),FALSE)</f>
        <v>No</v>
      </c>
      <c r="H1600" s="11">
        <f>VLOOKUP($A1600,'Medical Examinations'!$A:$J,COLUMN('Medical Examinations'!G1599),FALSE)</f>
        <v>2</v>
      </c>
      <c r="I1600" s="11" t="str">
        <f>VLOOKUP($A1600,'Medical Examinations'!$A:$J,COLUMN('Medical Examinations'!H1599),FALSE)</f>
        <v>No</v>
      </c>
      <c r="J1600" s="11" t="str">
        <f>VLOOKUP($A1600,'Medical Examinations'!$A:$J,COLUMN('Medical Examinations'!I1599),FALSE)</f>
        <v>Healthy Weight</v>
      </c>
      <c r="K1600" s="11" t="str">
        <f>VLOOKUP($A1600,'Medical Examinations'!$A:$J,COLUMN('Medical Examinations'!J1599),FALSE)</f>
        <v>Normal</v>
      </c>
      <c r="L1600" s="27">
        <f>VLOOKUP($A1600,'Hospitalisation Details'!$A:$K,COLUMN('Hospitalisation Details'!J1599),FALSE)</f>
        <v>26614</v>
      </c>
      <c r="M1600" s="28">
        <f>VLOOKUP($A1600,'Hospitalisation Details'!$A:$K,COLUMN('Hospitalisation Details'!F1599),FALSE)</f>
        <v>6253.85</v>
      </c>
      <c r="N1600" s="28" t="str">
        <f>VLOOKUP($A1600,'Hospitalisation Details'!$A:$K,COLUMN('Hospitalisation Details'!G1599),FALSE)</f>
        <v>Tier - 2</v>
      </c>
      <c r="O1600" s="28" t="str">
        <f>VLOOKUP($A1600,'Hospitalisation Details'!$A:$K,COLUMN('Hospitalisation Details'!H1599),FALSE)</f>
        <v>Tier - 2</v>
      </c>
      <c r="P1600" s="28" t="str">
        <f>VLOOKUP($A1600,'Hospitalisation Details'!$A:$K,COLUMN('Hospitalisation Details'!I1599),FALSE)</f>
        <v>R1013</v>
      </c>
      <c r="Q1600" s="29">
        <f>VLOOKUP($A1600,'Hospitalisation Details'!$A:$K,COLUMN('Hospitalisation Details'!K1599),FALSE)</f>
        <v>50</v>
      </c>
    </row>
    <row r="1601" spans="1:17" ht="15.75" customHeight="1" x14ac:dyDescent="0.35">
      <c r="A1601" s="26" t="s">
        <v>1639</v>
      </c>
      <c r="B1601" s="11" t="str">
        <f>VLOOKUP(A1601,'Customer Names'!A:E,COLUMN('Customer Names'!D1600),FALSE)</f>
        <v>Mr. Dave</v>
      </c>
      <c r="C1601" s="11">
        <f>VLOOKUP($A1601,'Medical Examinations'!$A:$J,COLUMN('Medical Examinations'!B1600),FALSE)</f>
        <v>23.2</v>
      </c>
      <c r="D1601" s="11">
        <f>VLOOKUP($A1601,'Medical Examinations'!$A:$J,COLUMN('Medical Examinations'!C1600),FALSE)</f>
        <v>4.41</v>
      </c>
      <c r="E1601" s="11" t="str">
        <f>VLOOKUP($A1601,'Medical Examinations'!$A:$J,COLUMN('Medical Examinations'!D1600),FALSE)</f>
        <v>No</v>
      </c>
      <c r="F1601" s="11" t="str">
        <f>VLOOKUP($A1601,'Medical Examinations'!$A:$J,COLUMN('Medical Examinations'!E1600),FALSE)</f>
        <v>No</v>
      </c>
      <c r="G1601" s="11" t="str">
        <f>VLOOKUP($A1601,'Medical Examinations'!$A:$J,COLUMN('Medical Examinations'!F1600),FALSE)</f>
        <v>Yes</v>
      </c>
      <c r="H1601" s="11">
        <f>VLOOKUP($A1601,'Medical Examinations'!$A:$J,COLUMN('Medical Examinations'!G1600),FALSE)</f>
        <v>1</v>
      </c>
      <c r="I1601" s="11" t="str">
        <f>VLOOKUP($A1601,'Medical Examinations'!$A:$J,COLUMN('Medical Examinations'!H1600),FALSE)</f>
        <v>No</v>
      </c>
      <c r="J1601" s="11" t="str">
        <f>VLOOKUP($A1601,'Medical Examinations'!$A:$J,COLUMN('Medical Examinations'!I1600),FALSE)</f>
        <v>Healthy Weight</v>
      </c>
      <c r="K1601" s="11" t="str">
        <f>VLOOKUP($A1601,'Medical Examinations'!$A:$J,COLUMN('Medical Examinations'!J1600),FALSE)</f>
        <v>Normal</v>
      </c>
      <c r="L1601" s="27">
        <f>VLOOKUP($A1601,'Hospitalisation Details'!$A:$K,COLUMN('Hospitalisation Details'!J1600),FALSE)</f>
        <v>29138</v>
      </c>
      <c r="M1601" s="28">
        <f>VLOOKUP($A1601,'Hospitalisation Details'!$A:$K,COLUMN('Hospitalisation Details'!F1600),FALSE)</f>
        <v>6250.44</v>
      </c>
      <c r="N1601" s="28" t="str">
        <f>VLOOKUP($A1601,'Hospitalisation Details'!$A:$K,COLUMN('Hospitalisation Details'!G1600),FALSE)</f>
        <v>Tier - 2</v>
      </c>
      <c r="O1601" s="28" t="str">
        <f>VLOOKUP($A1601,'Hospitalisation Details'!$A:$K,COLUMN('Hospitalisation Details'!H1600),FALSE)</f>
        <v>Tier - 1</v>
      </c>
      <c r="P1601" s="28" t="str">
        <f>VLOOKUP($A1601,'Hospitalisation Details'!$A:$K,COLUMN('Hospitalisation Details'!I1600),FALSE)</f>
        <v>R1011</v>
      </c>
      <c r="Q1601" s="29">
        <f>VLOOKUP($A1601,'Hospitalisation Details'!$A:$K,COLUMN('Hospitalisation Details'!K1600),FALSE)</f>
        <v>43</v>
      </c>
    </row>
    <row r="1602" spans="1:17" ht="15.75" customHeight="1" x14ac:dyDescent="0.35">
      <c r="A1602" s="26" t="s">
        <v>1640</v>
      </c>
      <c r="B1602" s="11" t="str">
        <f>VLOOKUP(A1602,'Customer Names'!A:E,COLUMN('Customer Names'!D1601),FALSE)</f>
        <v>Ms. Barbara</v>
      </c>
      <c r="C1602" s="11">
        <f>VLOOKUP($A1602,'Medical Examinations'!$A:$J,COLUMN('Medical Examinations'!B1601),FALSE)</f>
        <v>32.5</v>
      </c>
      <c r="D1602" s="11">
        <f>VLOOKUP($A1602,'Medical Examinations'!$A:$J,COLUMN('Medical Examinations'!C1601),FALSE)</f>
        <v>4.6900000000000004</v>
      </c>
      <c r="E1602" s="11" t="str">
        <f>VLOOKUP($A1602,'Medical Examinations'!$A:$J,COLUMN('Medical Examinations'!D1601),FALSE)</f>
        <v>Yes</v>
      </c>
      <c r="F1602" s="11" t="str">
        <f>VLOOKUP($A1602,'Medical Examinations'!$A:$J,COLUMN('Medical Examinations'!E1601),FALSE)</f>
        <v>No</v>
      </c>
      <c r="G1602" s="11" t="str">
        <f>VLOOKUP($A1602,'Medical Examinations'!$A:$J,COLUMN('Medical Examinations'!F1601),FALSE)</f>
        <v>Yes</v>
      </c>
      <c r="H1602" s="11">
        <f>VLOOKUP($A1602,'Medical Examinations'!$A:$J,COLUMN('Medical Examinations'!G1601),FALSE)</f>
        <v>1</v>
      </c>
      <c r="I1602" s="11" t="str">
        <f>VLOOKUP($A1602,'Medical Examinations'!$A:$J,COLUMN('Medical Examinations'!H1601),FALSE)</f>
        <v>No</v>
      </c>
      <c r="J1602" s="11" t="str">
        <f>VLOOKUP($A1602,'Medical Examinations'!$A:$J,COLUMN('Medical Examinations'!I1601),FALSE)</f>
        <v>Obesity</v>
      </c>
      <c r="K1602" s="11" t="str">
        <f>VLOOKUP($A1602,'Medical Examinations'!$A:$J,COLUMN('Medical Examinations'!J1601),FALSE)</f>
        <v>Normal</v>
      </c>
      <c r="L1602" s="27">
        <f>VLOOKUP($A1602,'Hospitalisation Details'!$A:$K,COLUMN('Hospitalisation Details'!J1601),FALSE)</f>
        <v>30539</v>
      </c>
      <c r="M1602" s="28">
        <f>VLOOKUP($A1602,'Hospitalisation Details'!$A:$K,COLUMN('Hospitalisation Details'!F1601),FALSE)</f>
        <v>6238.3</v>
      </c>
      <c r="N1602" s="28" t="str">
        <f>VLOOKUP($A1602,'Hospitalisation Details'!$A:$K,COLUMN('Hospitalisation Details'!G1601),FALSE)</f>
        <v>Tier - 2</v>
      </c>
      <c r="O1602" s="28" t="str">
        <f>VLOOKUP($A1602,'Hospitalisation Details'!$A:$K,COLUMN('Hospitalisation Details'!H1601),FALSE)</f>
        <v>Tier - 1</v>
      </c>
      <c r="P1602" s="28" t="str">
        <f>VLOOKUP($A1602,'Hospitalisation Details'!$A:$K,COLUMN('Hospitalisation Details'!I1601),FALSE)</f>
        <v>R1011</v>
      </c>
      <c r="Q1602" s="29">
        <f>VLOOKUP($A1602,'Hospitalisation Details'!$A:$K,COLUMN('Hospitalisation Details'!K1601),FALSE)</f>
        <v>39</v>
      </c>
    </row>
    <row r="1603" spans="1:17" ht="15.75" customHeight="1" x14ac:dyDescent="0.35">
      <c r="A1603" s="26" t="s">
        <v>1641</v>
      </c>
      <c r="B1603" s="11" t="str">
        <f>VLOOKUP(A1603,'Customer Names'!A:E,COLUMN('Customer Names'!D1602),FALSE)</f>
        <v>Mr. Skylar</v>
      </c>
      <c r="C1603" s="11">
        <f>VLOOKUP($A1603,'Medical Examinations'!$A:$J,COLUMN('Medical Examinations'!B1602),FALSE)</f>
        <v>20.9</v>
      </c>
      <c r="D1603" s="11">
        <f>VLOOKUP($A1603,'Medical Examinations'!$A:$J,COLUMN('Medical Examinations'!C1602),FALSE)</f>
        <v>6.94</v>
      </c>
      <c r="E1603" s="11" t="str">
        <f>VLOOKUP($A1603,'Medical Examinations'!$A:$J,COLUMN('Medical Examinations'!D1602),FALSE)</f>
        <v>No</v>
      </c>
      <c r="F1603" s="11" t="str">
        <f>VLOOKUP($A1603,'Medical Examinations'!$A:$J,COLUMN('Medical Examinations'!E1602),FALSE)</f>
        <v>No</v>
      </c>
      <c r="G1603" s="11" t="str">
        <f>VLOOKUP($A1603,'Medical Examinations'!$A:$J,COLUMN('Medical Examinations'!F1602),FALSE)</f>
        <v>No</v>
      </c>
      <c r="H1603" s="11">
        <f>VLOOKUP($A1603,'Medical Examinations'!$A:$J,COLUMN('Medical Examinations'!G1602),FALSE)</f>
        <v>0</v>
      </c>
      <c r="I1603" s="11" t="str">
        <f>VLOOKUP($A1603,'Medical Examinations'!$A:$J,COLUMN('Medical Examinations'!H1602),FALSE)</f>
        <v>No</v>
      </c>
      <c r="J1603" s="11" t="str">
        <f>VLOOKUP($A1603,'Medical Examinations'!$A:$J,COLUMN('Medical Examinations'!I1602),FALSE)</f>
        <v>Healthy Weight</v>
      </c>
      <c r="K1603" s="11" t="str">
        <f>VLOOKUP($A1603,'Medical Examinations'!$A:$J,COLUMN('Medical Examinations'!J1602),FALSE)</f>
        <v>Diabetes</v>
      </c>
      <c r="L1603" s="27">
        <f>VLOOKUP($A1603,'Hospitalisation Details'!$A:$K,COLUMN('Hospitalisation Details'!J1602),FALSE)</f>
        <v>28752</v>
      </c>
      <c r="M1603" s="28">
        <f>VLOOKUP($A1603,'Hospitalisation Details'!$A:$K,COLUMN('Hospitalisation Details'!F1602),FALSE)</f>
        <v>6236.95</v>
      </c>
      <c r="N1603" s="28" t="str">
        <f>VLOOKUP($A1603,'Hospitalisation Details'!$A:$K,COLUMN('Hospitalisation Details'!G1602),FALSE)</f>
        <v>Tier - 2</v>
      </c>
      <c r="O1603" s="28" t="str">
        <f>VLOOKUP($A1603,'Hospitalisation Details'!$A:$K,COLUMN('Hospitalisation Details'!H1602),FALSE)</f>
        <v>Tier - 2</v>
      </c>
      <c r="P1603" s="28" t="str">
        <f>VLOOKUP($A1603,'Hospitalisation Details'!$A:$K,COLUMN('Hospitalisation Details'!I1602),FALSE)</f>
        <v>R1013</v>
      </c>
      <c r="Q1603" s="29">
        <f>VLOOKUP($A1603,'Hospitalisation Details'!$A:$K,COLUMN('Hospitalisation Details'!K1602),FALSE)</f>
        <v>44</v>
      </c>
    </row>
    <row r="1604" spans="1:17" ht="15.75" customHeight="1" x14ac:dyDescent="0.35">
      <c r="A1604" s="26" t="s">
        <v>1642</v>
      </c>
      <c r="B1604" s="11" t="str">
        <f>VLOOKUP(A1604,'Customer Names'!A:E,COLUMN('Customer Names'!D1603),FALSE)</f>
        <v>Mr. Nick</v>
      </c>
      <c r="C1604" s="11">
        <f>VLOOKUP($A1604,'Medical Examinations'!$A:$J,COLUMN('Medical Examinations'!B1603),FALSE)</f>
        <v>19.11</v>
      </c>
      <c r="D1604" s="11">
        <f>VLOOKUP($A1604,'Medical Examinations'!$A:$J,COLUMN('Medical Examinations'!C1603),FALSE)</f>
        <v>4.3499999999999996</v>
      </c>
      <c r="E1604" s="11" t="str">
        <f>VLOOKUP($A1604,'Medical Examinations'!$A:$J,COLUMN('Medical Examinations'!D1603),FALSE)</f>
        <v>No</v>
      </c>
      <c r="F1604" s="11" t="str">
        <f>VLOOKUP($A1604,'Medical Examinations'!$A:$J,COLUMN('Medical Examinations'!E1603),FALSE)</f>
        <v>No</v>
      </c>
      <c r="G1604" s="11" t="str">
        <f>VLOOKUP($A1604,'Medical Examinations'!$A:$J,COLUMN('Medical Examinations'!F1603),FALSE)</f>
        <v>No</v>
      </c>
      <c r="H1604" s="11">
        <f>VLOOKUP($A1604,'Medical Examinations'!$A:$J,COLUMN('Medical Examinations'!G1603),FALSE)</f>
        <v>2</v>
      </c>
      <c r="I1604" s="11" t="str">
        <f>VLOOKUP($A1604,'Medical Examinations'!$A:$J,COLUMN('Medical Examinations'!H1603),FALSE)</f>
        <v>No</v>
      </c>
      <c r="J1604" s="11" t="str">
        <f>VLOOKUP($A1604,'Medical Examinations'!$A:$J,COLUMN('Medical Examinations'!I1603),FALSE)</f>
        <v>Healthy Weight</v>
      </c>
      <c r="K1604" s="11" t="str">
        <f>VLOOKUP($A1604,'Medical Examinations'!$A:$J,COLUMN('Medical Examinations'!J1603),FALSE)</f>
        <v>Normal</v>
      </c>
      <c r="L1604" s="27">
        <f>VLOOKUP($A1604,'Hospitalisation Details'!$A:$K,COLUMN('Hospitalisation Details'!J1603),FALSE)</f>
        <v>26479</v>
      </c>
      <c r="M1604" s="28">
        <f>VLOOKUP($A1604,'Hospitalisation Details'!$A:$K,COLUMN('Hospitalisation Details'!F1603),FALSE)</f>
        <v>6219.93</v>
      </c>
      <c r="N1604" s="28" t="str">
        <f>VLOOKUP($A1604,'Hospitalisation Details'!$A:$K,COLUMN('Hospitalisation Details'!G1603),FALSE)</f>
        <v>Tier - 2</v>
      </c>
      <c r="O1604" s="28" t="str">
        <f>VLOOKUP($A1604,'Hospitalisation Details'!$A:$K,COLUMN('Hospitalisation Details'!H1603),FALSE)</f>
        <v>Tier - 2</v>
      </c>
      <c r="P1604" s="28" t="str">
        <f>VLOOKUP($A1604,'Hospitalisation Details'!$A:$K,COLUMN('Hospitalisation Details'!I1603),FALSE)</f>
        <v>R1013</v>
      </c>
      <c r="Q1604" s="29">
        <f>VLOOKUP($A1604,'Hospitalisation Details'!$A:$K,COLUMN('Hospitalisation Details'!K1603),FALSE)</f>
        <v>50</v>
      </c>
    </row>
    <row r="1605" spans="1:17" ht="15.75" customHeight="1" x14ac:dyDescent="0.35">
      <c r="A1605" s="26" t="s">
        <v>1643</v>
      </c>
      <c r="B1605" s="11" t="str">
        <f>VLOOKUP(A1605,'Customer Names'!A:E,COLUMN('Customer Names'!D1604),FALSE)</f>
        <v>Mr. Sunny</v>
      </c>
      <c r="C1605" s="11">
        <f>VLOOKUP($A1605,'Medical Examinations'!$A:$J,COLUMN('Medical Examinations'!B1604),FALSE)</f>
        <v>31.17</v>
      </c>
      <c r="D1605" s="11">
        <f>VLOOKUP($A1605,'Medical Examinations'!$A:$J,COLUMN('Medical Examinations'!C1604),FALSE)</f>
        <v>5.28</v>
      </c>
      <c r="E1605" s="11" t="str">
        <f>VLOOKUP($A1605,'Medical Examinations'!$A:$J,COLUMN('Medical Examinations'!D1604),FALSE)</f>
        <v>No</v>
      </c>
      <c r="F1605" s="11" t="str">
        <f>VLOOKUP($A1605,'Medical Examinations'!$A:$J,COLUMN('Medical Examinations'!E1604),FALSE)</f>
        <v>No</v>
      </c>
      <c r="G1605" s="11" t="str">
        <f>VLOOKUP($A1605,'Medical Examinations'!$A:$J,COLUMN('Medical Examinations'!F1604),FALSE)</f>
        <v>No</v>
      </c>
      <c r="H1605" s="11">
        <f>VLOOKUP($A1605,'Medical Examinations'!$A:$J,COLUMN('Medical Examinations'!G1604),FALSE)</f>
        <v>1</v>
      </c>
      <c r="I1605" s="11" t="str">
        <f>VLOOKUP($A1605,'Medical Examinations'!$A:$J,COLUMN('Medical Examinations'!H1604),FALSE)</f>
        <v>No</v>
      </c>
      <c r="J1605" s="11" t="str">
        <f>VLOOKUP($A1605,'Medical Examinations'!$A:$J,COLUMN('Medical Examinations'!I1604),FALSE)</f>
        <v>Obesity</v>
      </c>
      <c r="K1605" s="11" t="str">
        <f>VLOOKUP($A1605,'Medical Examinations'!$A:$J,COLUMN('Medical Examinations'!J1604),FALSE)</f>
        <v>Normal</v>
      </c>
      <c r="L1605" s="27">
        <f>VLOOKUP($A1605,'Hospitalisation Details'!$A:$K,COLUMN('Hospitalisation Details'!J1604),FALSE)</f>
        <v>33828</v>
      </c>
      <c r="M1605" s="28">
        <f>VLOOKUP($A1605,'Hospitalisation Details'!$A:$K,COLUMN('Hospitalisation Details'!F1604),FALSE)</f>
        <v>6208.5</v>
      </c>
      <c r="N1605" s="28" t="str">
        <f>VLOOKUP($A1605,'Hospitalisation Details'!$A:$K,COLUMN('Hospitalisation Details'!G1604),FALSE)</f>
        <v>Tier - 2</v>
      </c>
      <c r="O1605" s="28" t="str">
        <f>VLOOKUP($A1605,'Hospitalisation Details'!$A:$K,COLUMN('Hospitalisation Details'!H1604),FALSE)</f>
        <v>Tier - 1</v>
      </c>
      <c r="P1605" s="28" t="str">
        <f>VLOOKUP($A1605,'Hospitalisation Details'!$A:$K,COLUMN('Hospitalisation Details'!I1604),FALSE)</f>
        <v>R1021</v>
      </c>
      <c r="Q1605" s="29">
        <f>VLOOKUP($A1605,'Hospitalisation Details'!$A:$K,COLUMN('Hospitalisation Details'!K1604),FALSE)</f>
        <v>30</v>
      </c>
    </row>
    <row r="1606" spans="1:17" ht="15.75" customHeight="1" x14ac:dyDescent="0.35">
      <c r="A1606" s="26" t="s">
        <v>1644</v>
      </c>
      <c r="B1606" s="11" t="str">
        <f>VLOOKUP(A1606,'Customer Names'!A:E,COLUMN('Customer Names'!D1605),FALSE)</f>
        <v>Mrs. Anne-Marie</v>
      </c>
      <c r="C1606" s="11">
        <f>VLOOKUP($A1606,'Medical Examinations'!$A:$J,COLUMN('Medical Examinations'!B1605),FALSE)</f>
        <v>36.08</v>
      </c>
      <c r="D1606" s="11">
        <f>VLOOKUP($A1606,'Medical Examinations'!$A:$J,COLUMN('Medical Examinations'!C1605),FALSE)</f>
        <v>4.29</v>
      </c>
      <c r="E1606" s="11" t="str">
        <f>VLOOKUP($A1606,'Medical Examinations'!$A:$J,COLUMN('Medical Examinations'!D1605),FALSE)</f>
        <v>No</v>
      </c>
      <c r="F1606" s="11" t="str">
        <f>VLOOKUP($A1606,'Medical Examinations'!$A:$J,COLUMN('Medical Examinations'!E1605),FALSE)</f>
        <v>No</v>
      </c>
      <c r="G1606" s="11" t="str">
        <f>VLOOKUP($A1606,'Medical Examinations'!$A:$J,COLUMN('Medical Examinations'!F1605),FALSE)</f>
        <v>No</v>
      </c>
      <c r="H1606" s="11">
        <f>VLOOKUP($A1606,'Medical Examinations'!$A:$J,COLUMN('Medical Examinations'!G1605),FALSE)</f>
        <v>0</v>
      </c>
      <c r="I1606" s="11" t="str">
        <f>VLOOKUP($A1606,'Medical Examinations'!$A:$J,COLUMN('Medical Examinations'!H1605),FALSE)</f>
        <v>No</v>
      </c>
      <c r="J1606" s="11" t="str">
        <f>VLOOKUP($A1606,'Medical Examinations'!$A:$J,COLUMN('Medical Examinations'!I1605),FALSE)</f>
        <v>Obesity</v>
      </c>
      <c r="K1606" s="11" t="str">
        <f>VLOOKUP($A1606,'Medical Examinations'!$A:$J,COLUMN('Medical Examinations'!J1605),FALSE)</f>
        <v>Normal</v>
      </c>
      <c r="L1606" s="27">
        <f>VLOOKUP($A1606,'Hospitalisation Details'!$A:$K,COLUMN('Hospitalisation Details'!J1605),FALSE)</f>
        <v>36413</v>
      </c>
      <c r="M1606" s="28">
        <f>VLOOKUP($A1606,'Hospitalisation Details'!$A:$K,COLUMN('Hospitalisation Details'!F1605),FALSE)</f>
        <v>6207.26</v>
      </c>
      <c r="N1606" s="28" t="str">
        <f>VLOOKUP($A1606,'Hospitalisation Details'!$A:$K,COLUMN('Hospitalisation Details'!G1605),FALSE)</f>
        <v>Tier - 2</v>
      </c>
      <c r="O1606" s="28" t="str">
        <f>VLOOKUP($A1606,'Hospitalisation Details'!$A:$K,COLUMN('Hospitalisation Details'!H1605),FALSE)</f>
        <v>Tier - 2</v>
      </c>
      <c r="P1606" s="28" t="str">
        <f>VLOOKUP($A1606,'Hospitalisation Details'!$A:$K,COLUMN('Hospitalisation Details'!I1605),FALSE)</f>
        <v>R1026</v>
      </c>
      <c r="Q1606" s="29">
        <f>VLOOKUP($A1606,'Hospitalisation Details'!$A:$K,COLUMN('Hospitalisation Details'!K1605),FALSE)</f>
        <v>23</v>
      </c>
    </row>
    <row r="1607" spans="1:17" ht="15.75" customHeight="1" x14ac:dyDescent="0.35">
      <c r="A1607" s="26" t="s">
        <v>1645</v>
      </c>
      <c r="B1607" s="11" t="str">
        <f>VLOOKUP(A1607,'Customer Names'!A:E,COLUMN('Customer Names'!D1606),FALSE)</f>
        <v>Mr. Nicholas</v>
      </c>
      <c r="C1607" s="11">
        <f>VLOOKUP($A1607,'Medical Examinations'!$A:$J,COLUMN('Medical Examinations'!B1606),FALSE)</f>
        <v>28.024999999999999</v>
      </c>
      <c r="D1607" s="11">
        <f>VLOOKUP($A1607,'Medical Examinations'!$A:$J,COLUMN('Medical Examinations'!C1606),FALSE)</f>
        <v>5.69</v>
      </c>
      <c r="E1607" s="11" t="str">
        <f>VLOOKUP($A1607,'Medical Examinations'!$A:$J,COLUMN('Medical Examinations'!D1606),FALSE)</f>
        <v>Yes</v>
      </c>
      <c r="F1607" s="11" t="str">
        <f>VLOOKUP($A1607,'Medical Examinations'!$A:$J,COLUMN('Medical Examinations'!E1606),FALSE)</f>
        <v>No</v>
      </c>
      <c r="G1607" s="11" t="str">
        <f>VLOOKUP($A1607,'Medical Examinations'!$A:$J,COLUMN('Medical Examinations'!F1606),FALSE)</f>
        <v>No</v>
      </c>
      <c r="H1607" s="11">
        <f>VLOOKUP($A1607,'Medical Examinations'!$A:$J,COLUMN('Medical Examinations'!G1606),FALSE)</f>
        <v>0</v>
      </c>
      <c r="I1607" s="11" t="str">
        <f>VLOOKUP($A1607,'Medical Examinations'!$A:$J,COLUMN('Medical Examinations'!H1606),FALSE)</f>
        <v>No</v>
      </c>
      <c r="J1607" s="11" t="str">
        <f>VLOOKUP($A1607,'Medical Examinations'!$A:$J,COLUMN('Medical Examinations'!I1606),FALSE)</f>
        <v>Overweight</v>
      </c>
      <c r="K1607" s="11" t="str">
        <f>VLOOKUP($A1607,'Medical Examinations'!$A:$J,COLUMN('Medical Examinations'!J1606),FALSE)</f>
        <v>Normal</v>
      </c>
      <c r="L1607" s="27">
        <f>VLOOKUP($A1607,'Hospitalisation Details'!$A:$K,COLUMN('Hospitalisation Details'!J1606),FALSE)</f>
        <v>31312</v>
      </c>
      <c r="M1607" s="28">
        <f>VLOOKUP($A1607,'Hospitalisation Details'!$A:$K,COLUMN('Hospitalisation Details'!F1606),FALSE)</f>
        <v>6203.9</v>
      </c>
      <c r="N1607" s="28" t="str">
        <f>VLOOKUP($A1607,'Hospitalisation Details'!$A:$K,COLUMN('Hospitalisation Details'!G1606),FALSE)</f>
        <v>Tier - 2</v>
      </c>
      <c r="O1607" s="28" t="str">
        <f>VLOOKUP($A1607,'Hospitalisation Details'!$A:$K,COLUMN('Hospitalisation Details'!H1606),FALSE)</f>
        <v>Tier - 2</v>
      </c>
      <c r="P1607" s="28" t="str">
        <f>VLOOKUP($A1607,'Hospitalisation Details'!$A:$K,COLUMN('Hospitalisation Details'!I1606),FALSE)</f>
        <v>R1012</v>
      </c>
      <c r="Q1607" s="29">
        <f>VLOOKUP($A1607,'Hospitalisation Details'!$A:$K,COLUMN('Hospitalisation Details'!K1606),FALSE)</f>
        <v>37</v>
      </c>
    </row>
    <row r="1608" spans="1:17" ht="15.75" customHeight="1" x14ac:dyDescent="0.35">
      <c r="A1608" s="26" t="s">
        <v>1646</v>
      </c>
      <c r="B1608" s="11" t="str">
        <f>VLOOKUP(A1608,'Customer Names'!A:E,COLUMN('Customer Names'!D1607),FALSE)</f>
        <v>Mr. Scott</v>
      </c>
      <c r="C1608" s="11">
        <f>VLOOKUP($A1608,'Medical Examinations'!$A:$J,COLUMN('Medical Examinations'!B1607),FALSE)</f>
        <v>24.32</v>
      </c>
      <c r="D1608" s="11">
        <f>VLOOKUP($A1608,'Medical Examinations'!$A:$J,COLUMN('Medical Examinations'!C1607),FALSE)</f>
        <v>5.56</v>
      </c>
      <c r="E1608" s="11" t="str">
        <f>VLOOKUP($A1608,'Medical Examinations'!$A:$J,COLUMN('Medical Examinations'!D1607),FALSE)</f>
        <v>Yes</v>
      </c>
      <c r="F1608" s="11" t="str">
        <f>VLOOKUP($A1608,'Medical Examinations'!$A:$J,COLUMN('Medical Examinations'!E1607),FALSE)</f>
        <v>No</v>
      </c>
      <c r="G1608" s="11" t="str">
        <f>VLOOKUP($A1608,'Medical Examinations'!$A:$J,COLUMN('Medical Examinations'!F1607),FALSE)</f>
        <v>No</v>
      </c>
      <c r="H1608" s="11">
        <f>VLOOKUP($A1608,'Medical Examinations'!$A:$J,COLUMN('Medical Examinations'!G1607),FALSE)</f>
        <v>0</v>
      </c>
      <c r="I1608" s="11" t="str">
        <f>VLOOKUP($A1608,'Medical Examinations'!$A:$J,COLUMN('Medical Examinations'!H1607),FALSE)</f>
        <v>No</v>
      </c>
      <c r="J1608" s="11" t="str">
        <f>VLOOKUP($A1608,'Medical Examinations'!$A:$J,COLUMN('Medical Examinations'!I1607),FALSE)</f>
        <v>Healthy Weight</v>
      </c>
      <c r="K1608" s="11" t="str">
        <f>VLOOKUP($A1608,'Medical Examinations'!$A:$J,COLUMN('Medical Examinations'!J1607),FALSE)</f>
        <v>Normal</v>
      </c>
      <c r="L1608" s="27">
        <f>VLOOKUP($A1608,'Hospitalisation Details'!$A:$K,COLUMN('Hospitalisation Details'!J1607),FALSE)</f>
        <v>31250</v>
      </c>
      <c r="M1608" s="28">
        <f>VLOOKUP($A1608,'Hospitalisation Details'!$A:$K,COLUMN('Hospitalisation Details'!F1607),FALSE)</f>
        <v>6198.75</v>
      </c>
      <c r="N1608" s="28" t="str">
        <f>VLOOKUP($A1608,'Hospitalisation Details'!$A:$K,COLUMN('Hospitalisation Details'!G1607),FALSE)</f>
        <v>Tier - 2</v>
      </c>
      <c r="O1608" s="28" t="str">
        <f>VLOOKUP($A1608,'Hospitalisation Details'!$A:$K,COLUMN('Hospitalisation Details'!H1607),FALSE)</f>
        <v>Tier - 1</v>
      </c>
      <c r="P1608" s="28" t="str">
        <f>VLOOKUP($A1608,'Hospitalisation Details'!$A:$K,COLUMN('Hospitalisation Details'!I1607),FALSE)</f>
        <v>R1012</v>
      </c>
      <c r="Q1608" s="29">
        <f>VLOOKUP($A1608,'Hospitalisation Details'!$A:$K,COLUMN('Hospitalisation Details'!K1607),FALSE)</f>
        <v>37</v>
      </c>
    </row>
    <row r="1609" spans="1:17" ht="15.75" customHeight="1" x14ac:dyDescent="0.35">
      <c r="A1609" s="26" t="s">
        <v>1647</v>
      </c>
      <c r="B1609" s="11" t="str">
        <f>VLOOKUP(A1609,'Customer Names'!A:E,COLUMN('Customer Names'!D1608),FALSE)</f>
        <v>Ms. Marisa</v>
      </c>
      <c r="C1609" s="11">
        <f>VLOOKUP($A1609,'Medical Examinations'!$A:$J,COLUMN('Medical Examinations'!B1608),FALSE)</f>
        <v>38</v>
      </c>
      <c r="D1609" s="11">
        <f>VLOOKUP($A1609,'Medical Examinations'!$A:$J,COLUMN('Medical Examinations'!C1608),FALSE)</f>
        <v>5.41</v>
      </c>
      <c r="E1609" s="11" t="str">
        <f>VLOOKUP($A1609,'Medical Examinations'!$A:$J,COLUMN('Medical Examinations'!D1608),FALSE)</f>
        <v>Yes</v>
      </c>
      <c r="F1609" s="11" t="str">
        <f>VLOOKUP($A1609,'Medical Examinations'!$A:$J,COLUMN('Medical Examinations'!E1608),FALSE)</f>
        <v>No</v>
      </c>
      <c r="G1609" s="11" t="str">
        <f>VLOOKUP($A1609,'Medical Examinations'!$A:$J,COLUMN('Medical Examinations'!F1608),FALSE)</f>
        <v>No</v>
      </c>
      <c r="H1609" s="11">
        <f>VLOOKUP($A1609,'Medical Examinations'!$A:$J,COLUMN('Medical Examinations'!G1608),FALSE)</f>
        <v>1</v>
      </c>
      <c r="I1609" s="11" t="str">
        <f>VLOOKUP($A1609,'Medical Examinations'!$A:$J,COLUMN('Medical Examinations'!H1608),FALSE)</f>
        <v>No</v>
      </c>
      <c r="J1609" s="11" t="str">
        <f>VLOOKUP($A1609,'Medical Examinations'!$A:$J,COLUMN('Medical Examinations'!I1608),FALSE)</f>
        <v>Obesity</v>
      </c>
      <c r="K1609" s="11" t="str">
        <f>VLOOKUP($A1609,'Medical Examinations'!$A:$J,COLUMN('Medical Examinations'!J1608),FALSE)</f>
        <v>Normal</v>
      </c>
      <c r="L1609" s="27">
        <f>VLOOKUP($A1609,'Hospitalisation Details'!$A:$K,COLUMN('Hospitalisation Details'!J1608),FALSE)</f>
        <v>32439</v>
      </c>
      <c r="M1609" s="28">
        <f>VLOOKUP($A1609,'Hospitalisation Details'!$A:$K,COLUMN('Hospitalisation Details'!F1608),FALSE)</f>
        <v>6196.45</v>
      </c>
      <c r="N1609" s="28" t="str">
        <f>VLOOKUP($A1609,'Hospitalisation Details'!$A:$K,COLUMN('Hospitalisation Details'!G1608),FALSE)</f>
        <v>Tier - 2</v>
      </c>
      <c r="O1609" s="28" t="str">
        <f>VLOOKUP($A1609,'Hospitalisation Details'!$A:$K,COLUMN('Hospitalisation Details'!H1608),FALSE)</f>
        <v>Tier - 1</v>
      </c>
      <c r="P1609" s="28" t="str">
        <f>VLOOKUP($A1609,'Hospitalisation Details'!$A:$K,COLUMN('Hospitalisation Details'!I1608),FALSE)</f>
        <v>R1011</v>
      </c>
      <c r="Q1609" s="29">
        <f>VLOOKUP($A1609,'Hospitalisation Details'!$A:$K,COLUMN('Hospitalisation Details'!K1608),FALSE)</f>
        <v>34</v>
      </c>
    </row>
    <row r="1610" spans="1:17" ht="15.75" customHeight="1" x14ac:dyDescent="0.35">
      <c r="A1610" s="26" t="s">
        <v>1648</v>
      </c>
      <c r="B1610" s="11" t="str">
        <f>VLOOKUP(A1610,'Customer Names'!A:E,COLUMN('Customer Names'!D1609),FALSE)</f>
        <v>Ms. Katie</v>
      </c>
      <c r="C1610" s="11">
        <f>VLOOKUP($A1610,'Medical Examinations'!$A:$J,COLUMN('Medical Examinations'!B1609),FALSE)</f>
        <v>31.6</v>
      </c>
      <c r="D1610" s="11">
        <f>VLOOKUP($A1610,'Medical Examinations'!$A:$J,COLUMN('Medical Examinations'!C1609),FALSE)</f>
        <v>10.85</v>
      </c>
      <c r="E1610" s="11" t="str">
        <f>VLOOKUP($A1610,'Medical Examinations'!$A:$J,COLUMN('Medical Examinations'!D1609),FALSE)</f>
        <v>Yes</v>
      </c>
      <c r="F1610" s="11" t="str">
        <f>VLOOKUP($A1610,'Medical Examinations'!$A:$J,COLUMN('Medical Examinations'!E1609),FALSE)</f>
        <v>No</v>
      </c>
      <c r="G1610" s="11" t="str">
        <f>VLOOKUP($A1610,'Medical Examinations'!$A:$J,COLUMN('Medical Examinations'!F1609),FALSE)</f>
        <v>No</v>
      </c>
      <c r="H1610" s="11">
        <f>VLOOKUP($A1610,'Medical Examinations'!$A:$J,COLUMN('Medical Examinations'!G1609),FALSE)</f>
        <v>0</v>
      </c>
      <c r="I1610" s="11" t="str">
        <f>VLOOKUP($A1610,'Medical Examinations'!$A:$J,COLUMN('Medical Examinations'!H1609),FALSE)</f>
        <v>No</v>
      </c>
      <c r="J1610" s="11" t="str">
        <f>VLOOKUP($A1610,'Medical Examinations'!$A:$J,COLUMN('Medical Examinations'!I1609),FALSE)</f>
        <v>Obesity</v>
      </c>
      <c r="K1610" s="11" t="str">
        <f>VLOOKUP($A1610,'Medical Examinations'!$A:$J,COLUMN('Medical Examinations'!J1609),FALSE)</f>
        <v>Diabetes</v>
      </c>
      <c r="L1610" s="27">
        <f>VLOOKUP($A1610,'Hospitalisation Details'!$A:$K,COLUMN('Hospitalisation Details'!J1609),FALSE)</f>
        <v>29860</v>
      </c>
      <c r="M1610" s="28">
        <f>VLOOKUP($A1610,'Hospitalisation Details'!$A:$K,COLUMN('Hospitalisation Details'!F1609),FALSE)</f>
        <v>6186.13</v>
      </c>
      <c r="N1610" s="28" t="str">
        <f>VLOOKUP($A1610,'Hospitalisation Details'!$A:$K,COLUMN('Hospitalisation Details'!G1609),FALSE)</f>
        <v>Tier - 2</v>
      </c>
      <c r="O1610" s="28" t="str">
        <f>VLOOKUP($A1610,'Hospitalisation Details'!$A:$K,COLUMN('Hospitalisation Details'!H1609),FALSE)</f>
        <v>Tier - 3</v>
      </c>
      <c r="P1610" s="28" t="str">
        <f>VLOOKUP($A1610,'Hospitalisation Details'!$A:$K,COLUMN('Hospitalisation Details'!I1609),FALSE)</f>
        <v>R1011</v>
      </c>
      <c r="Q1610" s="29">
        <f>VLOOKUP($A1610,'Hospitalisation Details'!$A:$K,COLUMN('Hospitalisation Details'!K1609),FALSE)</f>
        <v>41</v>
      </c>
    </row>
    <row r="1611" spans="1:17" ht="15.75" customHeight="1" x14ac:dyDescent="0.35">
      <c r="A1611" s="26" t="s">
        <v>1649</v>
      </c>
      <c r="B1611" s="11" t="str">
        <f>VLOOKUP(A1611,'Customer Names'!A:E,COLUMN('Customer Names'!D1610),FALSE)</f>
        <v>Ms. Amy</v>
      </c>
      <c r="C1611" s="11">
        <f>VLOOKUP($A1611,'Medical Examinations'!$A:$J,COLUMN('Medical Examinations'!B1610),FALSE)</f>
        <v>31.02</v>
      </c>
      <c r="D1611" s="11">
        <f>VLOOKUP($A1611,'Medical Examinations'!$A:$J,COLUMN('Medical Examinations'!C1610),FALSE)</f>
        <v>11.63</v>
      </c>
      <c r="E1611" s="11" t="str">
        <f>VLOOKUP($A1611,'Medical Examinations'!$A:$J,COLUMN('Medical Examinations'!D1610),FALSE)</f>
        <v>Yes</v>
      </c>
      <c r="F1611" s="11" t="str">
        <f>VLOOKUP($A1611,'Medical Examinations'!$A:$J,COLUMN('Medical Examinations'!E1610),FALSE)</f>
        <v>No</v>
      </c>
      <c r="G1611" s="11" t="str">
        <f>VLOOKUP($A1611,'Medical Examinations'!$A:$J,COLUMN('Medical Examinations'!F1610),FALSE)</f>
        <v>No</v>
      </c>
      <c r="H1611" s="11">
        <f>VLOOKUP($A1611,'Medical Examinations'!$A:$J,COLUMN('Medical Examinations'!G1610),FALSE)</f>
        <v>0</v>
      </c>
      <c r="I1611" s="11" t="str">
        <f>VLOOKUP($A1611,'Medical Examinations'!$A:$J,COLUMN('Medical Examinations'!H1610),FALSE)</f>
        <v>No</v>
      </c>
      <c r="J1611" s="11" t="str">
        <f>VLOOKUP($A1611,'Medical Examinations'!$A:$J,COLUMN('Medical Examinations'!I1610),FALSE)</f>
        <v>Obesity</v>
      </c>
      <c r="K1611" s="11" t="str">
        <f>VLOOKUP($A1611,'Medical Examinations'!$A:$J,COLUMN('Medical Examinations'!J1610),FALSE)</f>
        <v>Diabetes</v>
      </c>
      <c r="L1611" s="27">
        <f>VLOOKUP($A1611,'Hospitalisation Details'!$A:$K,COLUMN('Hospitalisation Details'!J1610),FALSE)</f>
        <v>29912</v>
      </c>
      <c r="M1611" s="28">
        <f>VLOOKUP($A1611,'Hospitalisation Details'!$A:$K,COLUMN('Hospitalisation Details'!F1610),FALSE)</f>
        <v>6185.32</v>
      </c>
      <c r="N1611" s="28" t="str">
        <f>VLOOKUP($A1611,'Hospitalisation Details'!$A:$K,COLUMN('Hospitalisation Details'!G1610),FALSE)</f>
        <v>Tier - 2</v>
      </c>
      <c r="O1611" s="28" t="str">
        <f>VLOOKUP($A1611,'Hospitalisation Details'!$A:$K,COLUMN('Hospitalisation Details'!H1610),FALSE)</f>
        <v>Tier - 1</v>
      </c>
      <c r="P1611" s="28" t="str">
        <f>VLOOKUP($A1611,'Hospitalisation Details'!$A:$K,COLUMN('Hospitalisation Details'!I1610),FALSE)</f>
        <v>R1013</v>
      </c>
      <c r="Q1611" s="29">
        <f>VLOOKUP($A1611,'Hospitalisation Details'!$A:$K,COLUMN('Hospitalisation Details'!K1610),FALSE)</f>
        <v>41</v>
      </c>
    </row>
    <row r="1612" spans="1:17" ht="15.75" customHeight="1" x14ac:dyDescent="0.35">
      <c r="A1612" s="26" t="s">
        <v>1650</v>
      </c>
      <c r="B1612" s="11" t="str">
        <f>VLOOKUP(A1612,'Customer Names'!A:E,COLUMN('Customer Names'!D1611),FALSE)</f>
        <v>Ms. Jenna</v>
      </c>
      <c r="C1612" s="11">
        <f>VLOOKUP($A1612,'Medical Examinations'!$A:$J,COLUMN('Medical Examinations'!B1611),FALSE)</f>
        <v>29.26</v>
      </c>
      <c r="D1612" s="11">
        <f>VLOOKUP($A1612,'Medical Examinations'!$A:$J,COLUMN('Medical Examinations'!C1611),FALSE)</f>
        <v>5.68</v>
      </c>
      <c r="E1612" s="11" t="str">
        <f>VLOOKUP($A1612,'Medical Examinations'!$A:$J,COLUMN('Medical Examinations'!D1611),FALSE)</f>
        <v>Yes</v>
      </c>
      <c r="F1612" s="11" t="str">
        <f>VLOOKUP($A1612,'Medical Examinations'!$A:$J,COLUMN('Medical Examinations'!E1611),FALSE)</f>
        <v>No</v>
      </c>
      <c r="G1612" s="11" t="str">
        <f>VLOOKUP($A1612,'Medical Examinations'!$A:$J,COLUMN('Medical Examinations'!F1611),FALSE)</f>
        <v>No</v>
      </c>
      <c r="H1612" s="11">
        <f>VLOOKUP($A1612,'Medical Examinations'!$A:$J,COLUMN('Medical Examinations'!G1611),FALSE)</f>
        <v>1</v>
      </c>
      <c r="I1612" s="11" t="str">
        <f>VLOOKUP($A1612,'Medical Examinations'!$A:$J,COLUMN('Medical Examinations'!H1611),FALSE)</f>
        <v>No</v>
      </c>
      <c r="J1612" s="11" t="str">
        <f>VLOOKUP($A1612,'Medical Examinations'!$A:$J,COLUMN('Medical Examinations'!I1611),FALSE)</f>
        <v>Overweight</v>
      </c>
      <c r="K1612" s="11" t="str">
        <f>VLOOKUP($A1612,'Medical Examinations'!$A:$J,COLUMN('Medical Examinations'!J1611),FALSE)</f>
        <v>Normal</v>
      </c>
      <c r="L1612" s="27">
        <f>VLOOKUP($A1612,'Hospitalisation Details'!$A:$K,COLUMN('Hospitalisation Details'!J1611),FALSE)</f>
        <v>32448</v>
      </c>
      <c r="M1612" s="28">
        <f>VLOOKUP($A1612,'Hospitalisation Details'!$A:$K,COLUMN('Hospitalisation Details'!F1611),FALSE)</f>
        <v>6184.3</v>
      </c>
      <c r="N1612" s="28" t="str">
        <f>VLOOKUP($A1612,'Hospitalisation Details'!$A:$K,COLUMN('Hospitalisation Details'!G1611),FALSE)</f>
        <v>Tier - 2</v>
      </c>
      <c r="O1612" s="28" t="str">
        <f>VLOOKUP($A1612,'Hospitalisation Details'!$A:$K,COLUMN('Hospitalisation Details'!H1611),FALSE)</f>
        <v>Tier - 3</v>
      </c>
      <c r="P1612" s="28" t="str">
        <f>VLOOKUP($A1612,'Hospitalisation Details'!$A:$K,COLUMN('Hospitalisation Details'!I1611),FALSE)</f>
        <v>R1013</v>
      </c>
      <c r="Q1612" s="29">
        <f>VLOOKUP($A1612,'Hospitalisation Details'!$A:$K,COLUMN('Hospitalisation Details'!K1611),FALSE)</f>
        <v>34</v>
      </c>
    </row>
    <row r="1613" spans="1:17" ht="15.75" customHeight="1" x14ac:dyDescent="0.35">
      <c r="A1613" s="26" t="s">
        <v>1651</v>
      </c>
      <c r="B1613" s="11" t="str">
        <f>VLOOKUP(A1613,'Customer Names'!A:E,COLUMN('Customer Names'!D1612),FALSE)</f>
        <v>Ms. Elizabeth</v>
      </c>
      <c r="C1613" s="11">
        <f>VLOOKUP($A1613,'Medical Examinations'!$A:$J,COLUMN('Medical Examinations'!B1612),FALSE)</f>
        <v>15.09</v>
      </c>
      <c r="D1613" s="11">
        <f>VLOOKUP($A1613,'Medical Examinations'!$A:$J,COLUMN('Medical Examinations'!C1612),FALSE)</f>
        <v>7.59</v>
      </c>
      <c r="E1613" s="11" t="str">
        <f>VLOOKUP($A1613,'Medical Examinations'!$A:$J,COLUMN('Medical Examinations'!D1612),FALSE)</f>
        <v>Yes</v>
      </c>
      <c r="F1613" s="11" t="str">
        <f>VLOOKUP($A1613,'Medical Examinations'!$A:$J,COLUMN('Medical Examinations'!E1612),FALSE)</f>
        <v>No</v>
      </c>
      <c r="G1613" s="11" t="str">
        <f>VLOOKUP($A1613,'Medical Examinations'!$A:$J,COLUMN('Medical Examinations'!F1612),FALSE)</f>
        <v>No</v>
      </c>
      <c r="H1613" s="11">
        <f>VLOOKUP($A1613,'Medical Examinations'!$A:$J,COLUMN('Medical Examinations'!G1612),FALSE)</f>
        <v>2</v>
      </c>
      <c r="I1613" s="11" t="str">
        <f>VLOOKUP($A1613,'Medical Examinations'!$A:$J,COLUMN('Medical Examinations'!H1612),FALSE)</f>
        <v>No</v>
      </c>
      <c r="J1613" s="11" t="str">
        <f>VLOOKUP($A1613,'Medical Examinations'!$A:$J,COLUMN('Medical Examinations'!I1612),FALSE)</f>
        <v>Underweight</v>
      </c>
      <c r="K1613" s="11" t="str">
        <f>VLOOKUP($A1613,'Medical Examinations'!$A:$J,COLUMN('Medical Examinations'!J1612),FALSE)</f>
        <v>Diabetes</v>
      </c>
      <c r="L1613" s="27">
        <f>VLOOKUP($A1613,'Hospitalisation Details'!$A:$K,COLUMN('Hospitalisation Details'!J1612),FALSE)</f>
        <v>25846</v>
      </c>
      <c r="M1613" s="28">
        <f>VLOOKUP($A1613,'Hospitalisation Details'!$A:$K,COLUMN('Hospitalisation Details'!F1612),FALSE)</f>
        <v>6183.46</v>
      </c>
      <c r="N1613" s="28" t="str">
        <f>VLOOKUP($A1613,'Hospitalisation Details'!$A:$K,COLUMN('Hospitalisation Details'!G1612),FALSE)</f>
        <v>Tier - 2</v>
      </c>
      <c r="O1613" s="28" t="str">
        <f>VLOOKUP($A1613,'Hospitalisation Details'!$A:$K,COLUMN('Hospitalisation Details'!H1612),FALSE)</f>
        <v>Tier - 2</v>
      </c>
      <c r="P1613" s="28" t="str">
        <f>VLOOKUP($A1613,'Hospitalisation Details'!$A:$K,COLUMN('Hospitalisation Details'!I1612),FALSE)</f>
        <v>R1012</v>
      </c>
      <c r="Q1613" s="29">
        <f>VLOOKUP($A1613,'Hospitalisation Details'!$A:$K,COLUMN('Hospitalisation Details'!K1612),FALSE)</f>
        <v>52</v>
      </c>
    </row>
    <row r="1614" spans="1:17" ht="15.75" customHeight="1" x14ac:dyDescent="0.35">
      <c r="A1614" s="26" t="s">
        <v>1652</v>
      </c>
      <c r="B1614" s="11" t="str">
        <f>VLOOKUP(A1614,'Customer Names'!A:E,COLUMN('Customer Names'!D1613),FALSE)</f>
        <v>Mr. Lyazid</v>
      </c>
      <c r="C1614" s="11">
        <f>VLOOKUP($A1614,'Medical Examinations'!$A:$J,COLUMN('Medical Examinations'!B1613),FALSE)</f>
        <v>22.63</v>
      </c>
      <c r="D1614" s="11">
        <f>VLOOKUP($A1614,'Medical Examinations'!$A:$J,COLUMN('Medical Examinations'!C1613),FALSE)</f>
        <v>5.09</v>
      </c>
      <c r="E1614" s="11" t="str">
        <f>VLOOKUP($A1614,'Medical Examinations'!$A:$J,COLUMN('Medical Examinations'!D1613),FALSE)</f>
        <v>Yes</v>
      </c>
      <c r="F1614" s="11" t="str">
        <f>VLOOKUP($A1614,'Medical Examinations'!$A:$J,COLUMN('Medical Examinations'!E1613),FALSE)</f>
        <v>No</v>
      </c>
      <c r="G1614" s="11" t="str">
        <f>VLOOKUP($A1614,'Medical Examinations'!$A:$J,COLUMN('Medical Examinations'!F1613),FALSE)</f>
        <v>No</v>
      </c>
      <c r="H1614" s="11">
        <f>VLOOKUP($A1614,'Medical Examinations'!$A:$J,COLUMN('Medical Examinations'!G1613),FALSE)</f>
        <v>0</v>
      </c>
      <c r="I1614" s="11" t="str">
        <f>VLOOKUP($A1614,'Medical Examinations'!$A:$J,COLUMN('Medical Examinations'!H1613),FALSE)</f>
        <v>No</v>
      </c>
      <c r="J1614" s="11" t="str">
        <f>VLOOKUP($A1614,'Medical Examinations'!$A:$J,COLUMN('Medical Examinations'!I1613),FALSE)</f>
        <v>Healthy Weight</v>
      </c>
      <c r="K1614" s="11" t="str">
        <f>VLOOKUP($A1614,'Medical Examinations'!$A:$J,COLUMN('Medical Examinations'!J1613),FALSE)</f>
        <v>Normal</v>
      </c>
      <c r="L1614" s="27">
        <f>VLOOKUP($A1614,'Hospitalisation Details'!$A:$K,COLUMN('Hospitalisation Details'!J1613),FALSE)</f>
        <v>31268</v>
      </c>
      <c r="M1614" s="28">
        <f>VLOOKUP($A1614,'Hospitalisation Details'!$A:$K,COLUMN('Hospitalisation Details'!F1613),FALSE)</f>
        <v>6183.32</v>
      </c>
      <c r="N1614" s="28" t="str">
        <f>VLOOKUP($A1614,'Hospitalisation Details'!$A:$K,COLUMN('Hospitalisation Details'!G1613),FALSE)</f>
        <v>Tier - 2</v>
      </c>
      <c r="O1614" s="28" t="str">
        <f>VLOOKUP($A1614,'Hospitalisation Details'!$A:$K,COLUMN('Hospitalisation Details'!H1613),FALSE)</f>
        <v>Tier - 2</v>
      </c>
      <c r="P1614" s="28" t="str">
        <f>VLOOKUP($A1614,'Hospitalisation Details'!$A:$K,COLUMN('Hospitalisation Details'!I1613),FALSE)</f>
        <v>R1012</v>
      </c>
      <c r="Q1614" s="29">
        <f>VLOOKUP($A1614,'Hospitalisation Details'!$A:$K,COLUMN('Hospitalisation Details'!K1613),FALSE)</f>
        <v>37</v>
      </c>
    </row>
    <row r="1615" spans="1:17" ht="15.75" customHeight="1" x14ac:dyDescent="0.35">
      <c r="A1615" s="26" t="s">
        <v>1653</v>
      </c>
      <c r="B1615" s="11" t="str">
        <f>VLOOKUP(A1615,'Customer Names'!A:E,COLUMN('Customer Names'!D1614),FALSE)</f>
        <v>Ms. Lindsey</v>
      </c>
      <c r="C1615" s="11">
        <f>VLOOKUP($A1615,'Medical Examinations'!$A:$J,COLUMN('Medical Examinations'!B1614),FALSE)</f>
        <v>23.46</v>
      </c>
      <c r="D1615" s="11">
        <f>VLOOKUP($A1615,'Medical Examinations'!$A:$J,COLUMN('Medical Examinations'!C1614),FALSE)</f>
        <v>4.21</v>
      </c>
      <c r="E1615" s="11" t="str">
        <f>VLOOKUP($A1615,'Medical Examinations'!$A:$J,COLUMN('Medical Examinations'!D1614),FALSE)</f>
        <v>No</v>
      </c>
      <c r="F1615" s="11" t="str">
        <f>VLOOKUP($A1615,'Medical Examinations'!$A:$J,COLUMN('Medical Examinations'!E1614),FALSE)</f>
        <v>No</v>
      </c>
      <c r="G1615" s="11" t="str">
        <f>VLOOKUP($A1615,'Medical Examinations'!$A:$J,COLUMN('Medical Examinations'!F1614),FALSE)</f>
        <v>No</v>
      </c>
      <c r="H1615" s="11">
        <f>VLOOKUP($A1615,'Medical Examinations'!$A:$J,COLUMN('Medical Examinations'!G1614),FALSE)</f>
        <v>1</v>
      </c>
      <c r="I1615" s="11" t="str">
        <f>VLOOKUP($A1615,'Medical Examinations'!$A:$J,COLUMN('Medical Examinations'!H1614),FALSE)</f>
        <v>No</v>
      </c>
      <c r="J1615" s="11" t="str">
        <f>VLOOKUP($A1615,'Medical Examinations'!$A:$J,COLUMN('Medical Examinations'!I1614),FALSE)</f>
        <v>Healthy Weight</v>
      </c>
      <c r="K1615" s="11" t="str">
        <f>VLOOKUP($A1615,'Medical Examinations'!$A:$J,COLUMN('Medical Examinations'!J1614),FALSE)</f>
        <v>Normal</v>
      </c>
      <c r="L1615" s="27">
        <f>VLOOKUP($A1615,'Hospitalisation Details'!$A:$K,COLUMN('Hospitalisation Details'!J1614),FALSE)</f>
        <v>30961</v>
      </c>
      <c r="M1615" s="28">
        <f>VLOOKUP($A1615,'Hospitalisation Details'!$A:$K,COLUMN('Hospitalisation Details'!F1614),FALSE)</f>
        <v>6170.96</v>
      </c>
      <c r="N1615" s="28" t="str">
        <f>VLOOKUP($A1615,'Hospitalisation Details'!$A:$K,COLUMN('Hospitalisation Details'!G1614),FALSE)</f>
        <v>Tier - 2</v>
      </c>
      <c r="O1615" s="28" t="str">
        <f>VLOOKUP($A1615,'Hospitalisation Details'!$A:$K,COLUMN('Hospitalisation Details'!H1614),FALSE)</f>
        <v>Tier - 1</v>
      </c>
      <c r="P1615" s="28" t="str">
        <f>VLOOKUP($A1615,'Hospitalisation Details'!$A:$K,COLUMN('Hospitalisation Details'!I1614),FALSE)</f>
        <v>R1013</v>
      </c>
      <c r="Q1615" s="29">
        <f>VLOOKUP($A1615,'Hospitalisation Details'!$A:$K,COLUMN('Hospitalisation Details'!K1614),FALSE)</f>
        <v>38</v>
      </c>
    </row>
    <row r="1616" spans="1:17" ht="15.75" customHeight="1" x14ac:dyDescent="0.35">
      <c r="A1616" s="26" t="s">
        <v>1654</v>
      </c>
      <c r="B1616" s="11" t="str">
        <f>VLOOKUP(A1616,'Customer Names'!A:E,COLUMN('Customer Names'!D1615),FALSE)</f>
        <v>Mr. Chris</v>
      </c>
      <c r="C1616" s="11">
        <f>VLOOKUP($A1616,'Medical Examinations'!$A:$J,COLUMN('Medical Examinations'!B1615),FALSE)</f>
        <v>22.56</v>
      </c>
      <c r="D1616" s="11">
        <f>VLOOKUP($A1616,'Medical Examinations'!$A:$J,COLUMN('Medical Examinations'!C1615),FALSE)</f>
        <v>4.34</v>
      </c>
      <c r="E1616" s="11" t="str">
        <f>VLOOKUP($A1616,'Medical Examinations'!$A:$J,COLUMN('Medical Examinations'!D1615),FALSE)</f>
        <v>Yes</v>
      </c>
      <c r="F1616" s="11" t="str">
        <f>VLOOKUP($A1616,'Medical Examinations'!$A:$J,COLUMN('Medical Examinations'!E1615),FALSE)</f>
        <v>No</v>
      </c>
      <c r="G1616" s="11" t="str">
        <f>VLOOKUP($A1616,'Medical Examinations'!$A:$J,COLUMN('Medical Examinations'!F1615),FALSE)</f>
        <v>No</v>
      </c>
      <c r="H1616" s="11">
        <f>VLOOKUP($A1616,'Medical Examinations'!$A:$J,COLUMN('Medical Examinations'!G1615),FALSE)</f>
        <v>0</v>
      </c>
      <c r="I1616" s="11" t="str">
        <f>VLOOKUP($A1616,'Medical Examinations'!$A:$J,COLUMN('Medical Examinations'!H1615),FALSE)</f>
        <v>No</v>
      </c>
      <c r="J1616" s="11" t="str">
        <f>VLOOKUP($A1616,'Medical Examinations'!$A:$J,COLUMN('Medical Examinations'!I1615),FALSE)</f>
        <v>Healthy Weight</v>
      </c>
      <c r="K1616" s="11" t="str">
        <f>VLOOKUP($A1616,'Medical Examinations'!$A:$J,COLUMN('Medical Examinations'!J1615),FALSE)</f>
        <v>Normal</v>
      </c>
      <c r="L1616" s="27">
        <f>VLOOKUP($A1616,'Hospitalisation Details'!$A:$K,COLUMN('Hospitalisation Details'!J1615),FALSE)</f>
        <v>31335</v>
      </c>
      <c r="M1616" s="28">
        <f>VLOOKUP($A1616,'Hospitalisation Details'!$A:$K,COLUMN('Hospitalisation Details'!F1615),FALSE)</f>
        <v>6159.57</v>
      </c>
      <c r="N1616" s="28" t="str">
        <f>VLOOKUP($A1616,'Hospitalisation Details'!$A:$K,COLUMN('Hospitalisation Details'!G1615),FALSE)</f>
        <v>Tier - 2</v>
      </c>
      <c r="O1616" s="28" t="str">
        <f>VLOOKUP($A1616,'Hospitalisation Details'!$A:$K,COLUMN('Hospitalisation Details'!H1615),FALSE)</f>
        <v>Tier - 1</v>
      </c>
      <c r="P1616" s="28" t="str">
        <f>VLOOKUP($A1616,'Hospitalisation Details'!$A:$K,COLUMN('Hospitalisation Details'!I1615),FALSE)</f>
        <v>R1012</v>
      </c>
      <c r="Q1616" s="29">
        <f>VLOOKUP($A1616,'Hospitalisation Details'!$A:$K,COLUMN('Hospitalisation Details'!K1615),FALSE)</f>
        <v>37</v>
      </c>
    </row>
    <row r="1617" spans="1:17" ht="15.75" customHeight="1" x14ac:dyDescent="0.35">
      <c r="A1617" s="26" t="s">
        <v>1655</v>
      </c>
      <c r="B1617" s="11" t="str">
        <f>VLOOKUP(A1617,'Customer Names'!A:E,COLUMN('Customer Names'!D1616),FALSE)</f>
        <v>Ms. Jennifer</v>
      </c>
      <c r="C1617" s="11">
        <f>VLOOKUP($A1617,'Medical Examinations'!$A:$J,COLUMN('Medical Examinations'!B1616),FALSE)</f>
        <v>19.28</v>
      </c>
      <c r="D1617" s="11">
        <f>VLOOKUP($A1617,'Medical Examinations'!$A:$J,COLUMN('Medical Examinations'!C1616),FALSE)</f>
        <v>11.85</v>
      </c>
      <c r="E1617" s="11" t="str">
        <f>VLOOKUP($A1617,'Medical Examinations'!$A:$J,COLUMN('Medical Examinations'!D1616),FALSE)</f>
        <v>No</v>
      </c>
      <c r="F1617" s="11" t="str">
        <f>VLOOKUP($A1617,'Medical Examinations'!$A:$J,COLUMN('Medical Examinations'!E1616),FALSE)</f>
        <v>No</v>
      </c>
      <c r="G1617" s="11" t="str">
        <f>VLOOKUP($A1617,'Medical Examinations'!$A:$J,COLUMN('Medical Examinations'!F1616),FALSE)</f>
        <v>No</v>
      </c>
      <c r="H1617" s="11">
        <f>VLOOKUP($A1617,'Medical Examinations'!$A:$J,COLUMN('Medical Examinations'!G1616),FALSE)</f>
        <v>2</v>
      </c>
      <c r="I1617" s="11" t="str">
        <f>VLOOKUP($A1617,'Medical Examinations'!$A:$J,COLUMN('Medical Examinations'!H1616),FALSE)</f>
        <v>No</v>
      </c>
      <c r="J1617" s="11" t="str">
        <f>VLOOKUP($A1617,'Medical Examinations'!$A:$J,COLUMN('Medical Examinations'!I1616),FALSE)</f>
        <v>Healthy Weight</v>
      </c>
      <c r="K1617" s="11" t="str">
        <f>VLOOKUP($A1617,'Medical Examinations'!$A:$J,COLUMN('Medical Examinations'!J1616),FALSE)</f>
        <v>Diabetes</v>
      </c>
      <c r="L1617" s="27">
        <f>VLOOKUP($A1617,'Hospitalisation Details'!$A:$K,COLUMN('Hospitalisation Details'!J1616),FALSE)</f>
        <v>26974</v>
      </c>
      <c r="M1617" s="28">
        <f>VLOOKUP($A1617,'Hospitalisation Details'!$A:$K,COLUMN('Hospitalisation Details'!F1616),FALSE)</f>
        <v>6152.05</v>
      </c>
      <c r="N1617" s="28" t="str">
        <f>VLOOKUP($A1617,'Hospitalisation Details'!$A:$K,COLUMN('Hospitalisation Details'!G1616),FALSE)</f>
        <v>Tier - 2</v>
      </c>
      <c r="O1617" s="28" t="str">
        <f>VLOOKUP($A1617,'Hospitalisation Details'!$A:$K,COLUMN('Hospitalisation Details'!H1616),FALSE)</f>
        <v>Tier - 3</v>
      </c>
      <c r="P1617" s="28" t="str">
        <f>VLOOKUP($A1617,'Hospitalisation Details'!$A:$K,COLUMN('Hospitalisation Details'!I1616),FALSE)</f>
        <v>R1013</v>
      </c>
      <c r="Q1617" s="29">
        <f>VLOOKUP($A1617,'Hospitalisation Details'!$A:$K,COLUMN('Hospitalisation Details'!K1616),FALSE)</f>
        <v>49</v>
      </c>
    </row>
    <row r="1618" spans="1:17" ht="15.75" customHeight="1" x14ac:dyDescent="0.35">
      <c r="A1618" s="26" t="s">
        <v>1656</v>
      </c>
      <c r="B1618" s="11" t="str">
        <f>VLOOKUP(A1618,'Customer Names'!A:E,COLUMN('Customer Names'!D1617),FALSE)</f>
        <v>Mr. Leif</v>
      </c>
      <c r="C1618" s="11">
        <f>VLOOKUP($A1618,'Medical Examinations'!$A:$J,COLUMN('Medical Examinations'!B1617),FALSE)</f>
        <v>15.37</v>
      </c>
      <c r="D1618" s="11">
        <f>VLOOKUP($A1618,'Medical Examinations'!$A:$J,COLUMN('Medical Examinations'!C1617),FALSE)</f>
        <v>9.61</v>
      </c>
      <c r="E1618" s="11" t="str">
        <f>VLOOKUP($A1618,'Medical Examinations'!$A:$J,COLUMN('Medical Examinations'!D1617),FALSE)</f>
        <v>Yes</v>
      </c>
      <c r="F1618" s="11" t="str">
        <f>VLOOKUP($A1618,'Medical Examinations'!$A:$J,COLUMN('Medical Examinations'!E1617),FALSE)</f>
        <v>No</v>
      </c>
      <c r="G1618" s="11" t="str">
        <f>VLOOKUP($A1618,'Medical Examinations'!$A:$J,COLUMN('Medical Examinations'!F1617),FALSE)</f>
        <v>No</v>
      </c>
      <c r="H1618" s="11">
        <f>VLOOKUP($A1618,'Medical Examinations'!$A:$J,COLUMN('Medical Examinations'!G1617),FALSE)</f>
        <v>2</v>
      </c>
      <c r="I1618" s="11" t="str">
        <f>VLOOKUP($A1618,'Medical Examinations'!$A:$J,COLUMN('Medical Examinations'!H1617),FALSE)</f>
        <v>No</v>
      </c>
      <c r="J1618" s="11" t="str">
        <f>VLOOKUP($A1618,'Medical Examinations'!$A:$J,COLUMN('Medical Examinations'!I1617),FALSE)</f>
        <v>Underweight</v>
      </c>
      <c r="K1618" s="11" t="str">
        <f>VLOOKUP($A1618,'Medical Examinations'!$A:$J,COLUMN('Medical Examinations'!J1617),FALSE)</f>
        <v>Diabetes</v>
      </c>
      <c r="L1618" s="27">
        <f>VLOOKUP($A1618,'Hospitalisation Details'!$A:$K,COLUMN('Hospitalisation Details'!J1617),FALSE)</f>
        <v>25855</v>
      </c>
      <c r="M1618" s="28">
        <f>VLOOKUP($A1618,'Hospitalisation Details'!$A:$K,COLUMN('Hospitalisation Details'!F1617),FALSE)</f>
        <v>6147.12</v>
      </c>
      <c r="N1618" s="28" t="str">
        <f>VLOOKUP($A1618,'Hospitalisation Details'!$A:$K,COLUMN('Hospitalisation Details'!G1617),FALSE)</f>
        <v>Tier - 2</v>
      </c>
      <c r="O1618" s="28" t="str">
        <f>VLOOKUP($A1618,'Hospitalisation Details'!$A:$K,COLUMN('Hospitalisation Details'!H1617),FALSE)</f>
        <v>Tier - 3</v>
      </c>
      <c r="P1618" s="28" t="str">
        <f>VLOOKUP($A1618,'Hospitalisation Details'!$A:$K,COLUMN('Hospitalisation Details'!I1617),FALSE)</f>
        <v>R1012</v>
      </c>
      <c r="Q1618" s="29">
        <f>VLOOKUP($A1618,'Hospitalisation Details'!$A:$K,COLUMN('Hospitalisation Details'!K1617),FALSE)</f>
        <v>52</v>
      </c>
    </row>
    <row r="1619" spans="1:17" ht="15.75" customHeight="1" x14ac:dyDescent="0.35">
      <c r="A1619" s="26" t="s">
        <v>1657</v>
      </c>
      <c r="B1619" s="11" t="str">
        <f>VLOOKUP(A1619,'Customer Names'!A:E,COLUMN('Customer Names'!D1618),FALSE)</f>
        <v>Ms. Stephanie</v>
      </c>
      <c r="C1619" s="11">
        <f>VLOOKUP($A1619,'Medical Examinations'!$A:$J,COLUMN('Medical Examinations'!B1618),FALSE)</f>
        <v>18.71</v>
      </c>
      <c r="D1619" s="11">
        <f>VLOOKUP($A1619,'Medical Examinations'!$A:$J,COLUMN('Medical Examinations'!C1618),FALSE)</f>
        <v>5.29</v>
      </c>
      <c r="E1619" s="11" t="str">
        <f>VLOOKUP($A1619,'Medical Examinations'!$A:$J,COLUMN('Medical Examinations'!D1618),FALSE)</f>
        <v>Yes</v>
      </c>
      <c r="F1619" s="11" t="str">
        <f>VLOOKUP($A1619,'Medical Examinations'!$A:$J,COLUMN('Medical Examinations'!E1618),FALSE)</f>
        <v>No</v>
      </c>
      <c r="G1619" s="11" t="str">
        <f>VLOOKUP($A1619,'Medical Examinations'!$A:$J,COLUMN('Medical Examinations'!F1618),FALSE)</f>
        <v>No</v>
      </c>
      <c r="H1619" s="11">
        <f>VLOOKUP($A1619,'Medical Examinations'!$A:$J,COLUMN('Medical Examinations'!G1618),FALSE)</f>
        <v>0</v>
      </c>
      <c r="I1619" s="11" t="str">
        <f>VLOOKUP($A1619,'Medical Examinations'!$A:$J,COLUMN('Medical Examinations'!H1618),FALSE)</f>
        <v>No</v>
      </c>
      <c r="J1619" s="11" t="str">
        <f>VLOOKUP($A1619,'Medical Examinations'!$A:$J,COLUMN('Medical Examinations'!I1618),FALSE)</f>
        <v>Healthy Weight</v>
      </c>
      <c r="K1619" s="11" t="str">
        <f>VLOOKUP($A1619,'Medical Examinations'!$A:$J,COLUMN('Medical Examinations'!J1618),FALSE)</f>
        <v>Normal</v>
      </c>
      <c r="L1619" s="27">
        <f>VLOOKUP($A1619,'Hospitalisation Details'!$A:$K,COLUMN('Hospitalisation Details'!J1618),FALSE)</f>
        <v>28106</v>
      </c>
      <c r="M1619" s="28">
        <f>VLOOKUP($A1619,'Hospitalisation Details'!$A:$K,COLUMN('Hospitalisation Details'!F1618),FALSE)</f>
        <v>6139.14</v>
      </c>
      <c r="N1619" s="28" t="str">
        <f>VLOOKUP($A1619,'Hospitalisation Details'!$A:$K,COLUMN('Hospitalisation Details'!G1618),FALSE)</f>
        <v>Tier - 2</v>
      </c>
      <c r="O1619" s="28" t="str">
        <f>VLOOKUP($A1619,'Hospitalisation Details'!$A:$K,COLUMN('Hospitalisation Details'!H1618),FALSE)</f>
        <v>Tier - 3</v>
      </c>
      <c r="P1619" s="28" t="str">
        <f>VLOOKUP($A1619,'Hospitalisation Details'!$A:$K,COLUMN('Hospitalisation Details'!I1618),FALSE)</f>
        <v>R1013</v>
      </c>
      <c r="Q1619" s="29">
        <f>VLOOKUP($A1619,'Hospitalisation Details'!$A:$K,COLUMN('Hospitalisation Details'!K1618),FALSE)</f>
        <v>46</v>
      </c>
    </row>
    <row r="1620" spans="1:17" ht="15.75" customHeight="1" x14ac:dyDescent="0.35">
      <c r="A1620" s="26" t="s">
        <v>1658</v>
      </c>
      <c r="B1620" s="11" t="str">
        <f>VLOOKUP(A1620,'Customer Names'!A:E,COLUMN('Customer Names'!D1619),FALSE)</f>
        <v>Mr. Bo</v>
      </c>
      <c r="C1620" s="11">
        <f>VLOOKUP($A1620,'Medical Examinations'!$A:$J,COLUMN('Medical Examinations'!B1619),FALSE)</f>
        <v>20.61</v>
      </c>
      <c r="D1620" s="11">
        <f>VLOOKUP($A1620,'Medical Examinations'!$A:$J,COLUMN('Medical Examinations'!C1619),FALSE)</f>
        <v>6.89</v>
      </c>
      <c r="E1620" s="11" t="str">
        <f>VLOOKUP($A1620,'Medical Examinations'!$A:$J,COLUMN('Medical Examinations'!D1619),FALSE)</f>
        <v>No</v>
      </c>
      <c r="F1620" s="11" t="str">
        <f>VLOOKUP($A1620,'Medical Examinations'!$A:$J,COLUMN('Medical Examinations'!E1619),FALSE)</f>
        <v>No</v>
      </c>
      <c r="G1620" s="11" t="str">
        <f>VLOOKUP($A1620,'Medical Examinations'!$A:$J,COLUMN('Medical Examinations'!F1619),FALSE)</f>
        <v>No</v>
      </c>
      <c r="H1620" s="11">
        <f>VLOOKUP($A1620,'Medical Examinations'!$A:$J,COLUMN('Medical Examinations'!G1619),FALSE)</f>
        <v>0</v>
      </c>
      <c r="I1620" s="11" t="str">
        <f>VLOOKUP($A1620,'Medical Examinations'!$A:$J,COLUMN('Medical Examinations'!H1619),FALSE)</f>
        <v>No</v>
      </c>
      <c r="J1620" s="11" t="str">
        <f>VLOOKUP($A1620,'Medical Examinations'!$A:$J,COLUMN('Medical Examinations'!I1619),FALSE)</f>
        <v>Healthy Weight</v>
      </c>
      <c r="K1620" s="11" t="str">
        <f>VLOOKUP($A1620,'Medical Examinations'!$A:$J,COLUMN('Medical Examinations'!J1619),FALSE)</f>
        <v>Diabetes</v>
      </c>
      <c r="L1620" s="27">
        <f>VLOOKUP($A1620,'Hospitalisation Details'!$A:$K,COLUMN('Hospitalisation Details'!J1619),FALSE)</f>
        <v>28738</v>
      </c>
      <c r="M1620" s="28">
        <f>VLOOKUP($A1620,'Hospitalisation Details'!$A:$K,COLUMN('Hospitalisation Details'!F1619),FALSE)</f>
        <v>6138.58</v>
      </c>
      <c r="N1620" s="28" t="str">
        <f>VLOOKUP($A1620,'Hospitalisation Details'!$A:$K,COLUMN('Hospitalisation Details'!G1619),FALSE)</f>
        <v>Tier - 2</v>
      </c>
      <c r="O1620" s="28" t="str">
        <f>VLOOKUP($A1620,'Hospitalisation Details'!$A:$K,COLUMN('Hospitalisation Details'!H1619),FALSE)</f>
        <v>Tier - 1</v>
      </c>
      <c r="P1620" s="28" t="str">
        <f>VLOOKUP($A1620,'Hospitalisation Details'!$A:$K,COLUMN('Hospitalisation Details'!I1619),FALSE)</f>
        <v>R1013</v>
      </c>
      <c r="Q1620" s="29">
        <f>VLOOKUP($A1620,'Hospitalisation Details'!$A:$K,COLUMN('Hospitalisation Details'!K1619),FALSE)</f>
        <v>44</v>
      </c>
    </row>
    <row r="1621" spans="1:17" ht="15.75" customHeight="1" x14ac:dyDescent="0.35">
      <c r="A1621" s="26" t="s">
        <v>1659</v>
      </c>
      <c r="B1621" s="11" t="str">
        <f>VLOOKUP(A1621,'Customer Names'!A:E,COLUMN('Customer Names'!D1620),FALSE)</f>
        <v>Ms. Leah</v>
      </c>
      <c r="C1621" s="11">
        <f>VLOOKUP($A1621,'Medical Examinations'!$A:$J,COLUMN('Medical Examinations'!B1620),FALSE)</f>
        <v>15.99</v>
      </c>
      <c r="D1621" s="11">
        <f>VLOOKUP($A1621,'Medical Examinations'!$A:$J,COLUMN('Medical Examinations'!C1620),FALSE)</f>
        <v>4.57</v>
      </c>
      <c r="E1621" s="11" t="str">
        <f>VLOOKUP($A1621,'Medical Examinations'!$A:$J,COLUMN('Medical Examinations'!D1620),FALSE)</f>
        <v>Yes</v>
      </c>
      <c r="F1621" s="11" t="str">
        <f>VLOOKUP($A1621,'Medical Examinations'!$A:$J,COLUMN('Medical Examinations'!E1620),FALSE)</f>
        <v>No</v>
      </c>
      <c r="G1621" s="11" t="str">
        <f>VLOOKUP($A1621,'Medical Examinations'!$A:$J,COLUMN('Medical Examinations'!F1620),FALSE)</f>
        <v>Yes</v>
      </c>
      <c r="H1621" s="11">
        <f>VLOOKUP($A1621,'Medical Examinations'!$A:$J,COLUMN('Medical Examinations'!G1620),FALSE)</f>
        <v>1</v>
      </c>
      <c r="I1621" s="11" t="str">
        <f>VLOOKUP($A1621,'Medical Examinations'!$A:$J,COLUMN('Medical Examinations'!H1620),FALSE)</f>
        <v>No</v>
      </c>
      <c r="J1621" s="11" t="str">
        <f>VLOOKUP($A1621,'Medical Examinations'!$A:$J,COLUMN('Medical Examinations'!I1620),FALSE)</f>
        <v>Underweight</v>
      </c>
      <c r="K1621" s="11" t="str">
        <f>VLOOKUP($A1621,'Medical Examinations'!$A:$J,COLUMN('Medical Examinations'!J1620),FALSE)</f>
        <v>Normal</v>
      </c>
      <c r="L1621" s="27">
        <f>VLOOKUP($A1621,'Hospitalisation Details'!$A:$K,COLUMN('Hospitalisation Details'!J1620),FALSE)</f>
        <v>25516</v>
      </c>
      <c r="M1621" s="28">
        <f>VLOOKUP($A1621,'Hospitalisation Details'!$A:$K,COLUMN('Hospitalisation Details'!F1620),FALSE)</f>
        <v>6138.5</v>
      </c>
      <c r="N1621" s="28" t="str">
        <f>VLOOKUP($A1621,'Hospitalisation Details'!$A:$K,COLUMN('Hospitalisation Details'!G1620),FALSE)</f>
        <v>Tier - 2</v>
      </c>
      <c r="O1621" s="28" t="str">
        <f>VLOOKUP($A1621,'Hospitalisation Details'!$A:$K,COLUMN('Hospitalisation Details'!H1620),FALSE)</f>
        <v>Tier - 2</v>
      </c>
      <c r="P1621" s="28" t="str">
        <f>VLOOKUP($A1621,'Hospitalisation Details'!$A:$K,COLUMN('Hospitalisation Details'!I1620),FALSE)</f>
        <v>R1011</v>
      </c>
      <c r="Q1621" s="29">
        <f>VLOOKUP($A1621,'Hospitalisation Details'!$A:$K,COLUMN('Hospitalisation Details'!K1620),FALSE)</f>
        <v>53</v>
      </c>
    </row>
    <row r="1622" spans="1:17" ht="15.75" customHeight="1" x14ac:dyDescent="0.35">
      <c r="A1622" s="26" t="s">
        <v>1660</v>
      </c>
      <c r="B1622" s="11" t="str">
        <f>VLOOKUP(A1622,'Customer Names'!A:E,COLUMN('Customer Names'!D1621),FALSE)</f>
        <v>Ms. Kara</v>
      </c>
      <c r="C1622" s="11">
        <f>VLOOKUP($A1622,'Medical Examinations'!$A:$J,COLUMN('Medical Examinations'!B1621),FALSE)</f>
        <v>33.155000000000001</v>
      </c>
      <c r="D1622" s="11">
        <f>VLOOKUP($A1622,'Medical Examinations'!$A:$J,COLUMN('Medical Examinations'!C1621),FALSE)</f>
        <v>4.32</v>
      </c>
      <c r="E1622" s="11" t="str">
        <f>VLOOKUP($A1622,'Medical Examinations'!$A:$J,COLUMN('Medical Examinations'!D1621),FALSE)</f>
        <v>No</v>
      </c>
      <c r="F1622" s="11" t="str">
        <f>VLOOKUP($A1622,'Medical Examinations'!$A:$J,COLUMN('Medical Examinations'!E1621),FALSE)</f>
        <v>No</v>
      </c>
      <c r="G1622" s="11" t="str">
        <f>VLOOKUP($A1622,'Medical Examinations'!$A:$J,COLUMN('Medical Examinations'!F1621),FALSE)</f>
        <v>No</v>
      </c>
      <c r="H1622" s="11">
        <f>VLOOKUP($A1622,'Medical Examinations'!$A:$J,COLUMN('Medical Examinations'!G1621),FALSE)</f>
        <v>0</v>
      </c>
      <c r="I1622" s="11" t="str">
        <f>VLOOKUP($A1622,'Medical Examinations'!$A:$J,COLUMN('Medical Examinations'!H1621),FALSE)</f>
        <v>No</v>
      </c>
      <c r="J1622" s="11" t="str">
        <f>VLOOKUP($A1622,'Medical Examinations'!$A:$J,COLUMN('Medical Examinations'!I1621),FALSE)</f>
        <v>Obesity</v>
      </c>
      <c r="K1622" s="11" t="str">
        <f>VLOOKUP($A1622,'Medical Examinations'!$A:$J,COLUMN('Medical Examinations'!J1621),FALSE)</f>
        <v>Normal</v>
      </c>
      <c r="L1622" s="27">
        <f>VLOOKUP($A1622,'Hospitalisation Details'!$A:$K,COLUMN('Hospitalisation Details'!J1621),FALSE)</f>
        <v>33103</v>
      </c>
      <c r="M1622" s="28">
        <f>VLOOKUP($A1622,'Hospitalisation Details'!$A:$K,COLUMN('Hospitalisation Details'!F1621),FALSE)</f>
        <v>6128.8</v>
      </c>
      <c r="N1622" s="28" t="str">
        <f>VLOOKUP($A1622,'Hospitalisation Details'!$A:$K,COLUMN('Hospitalisation Details'!G1621),FALSE)</f>
        <v>Tier - 2</v>
      </c>
      <c r="O1622" s="28" t="str">
        <f>VLOOKUP($A1622,'Hospitalisation Details'!$A:$K,COLUMN('Hospitalisation Details'!H1621),FALSE)</f>
        <v>Tier - 3</v>
      </c>
      <c r="P1622" s="28" t="str">
        <f>VLOOKUP($A1622,'Hospitalisation Details'!$A:$K,COLUMN('Hospitalisation Details'!I1621),FALSE)</f>
        <v>R1012</v>
      </c>
      <c r="Q1622" s="29">
        <f>VLOOKUP($A1622,'Hospitalisation Details'!$A:$K,COLUMN('Hospitalisation Details'!K1621),FALSE)</f>
        <v>32</v>
      </c>
    </row>
    <row r="1623" spans="1:17" ht="15.75" customHeight="1" x14ac:dyDescent="0.35">
      <c r="A1623" s="26" t="s">
        <v>1661</v>
      </c>
      <c r="B1623" s="11" t="str">
        <f>VLOOKUP(A1623,'Customer Names'!A:E,COLUMN('Customer Names'!D1622),FALSE)</f>
        <v>Mr. Jeffrey</v>
      </c>
      <c r="C1623" s="11">
        <f>VLOOKUP($A1623,'Medical Examinations'!$A:$J,COLUMN('Medical Examinations'!B1622),FALSE)</f>
        <v>26.22</v>
      </c>
      <c r="D1623" s="11">
        <f>VLOOKUP($A1623,'Medical Examinations'!$A:$J,COLUMN('Medical Examinations'!C1622),FALSE)</f>
        <v>5.57</v>
      </c>
      <c r="E1623" s="11" t="str">
        <f>VLOOKUP($A1623,'Medical Examinations'!$A:$J,COLUMN('Medical Examinations'!D1622),FALSE)</f>
        <v>Yes</v>
      </c>
      <c r="F1623" s="11" t="str">
        <f>VLOOKUP($A1623,'Medical Examinations'!$A:$J,COLUMN('Medical Examinations'!E1622),FALSE)</f>
        <v>No</v>
      </c>
      <c r="G1623" s="11" t="str">
        <f>VLOOKUP($A1623,'Medical Examinations'!$A:$J,COLUMN('Medical Examinations'!F1622),FALSE)</f>
        <v>Yes</v>
      </c>
      <c r="H1623" s="11">
        <f>VLOOKUP($A1623,'Medical Examinations'!$A:$J,COLUMN('Medical Examinations'!G1622),FALSE)</f>
        <v>1</v>
      </c>
      <c r="I1623" s="11" t="str">
        <f>VLOOKUP($A1623,'Medical Examinations'!$A:$J,COLUMN('Medical Examinations'!H1622),FALSE)</f>
        <v>No</v>
      </c>
      <c r="J1623" s="11" t="str">
        <f>VLOOKUP($A1623,'Medical Examinations'!$A:$J,COLUMN('Medical Examinations'!I1622),FALSE)</f>
        <v>Overweight</v>
      </c>
      <c r="K1623" s="11" t="str">
        <f>VLOOKUP($A1623,'Medical Examinations'!$A:$J,COLUMN('Medical Examinations'!J1622),FALSE)</f>
        <v>Normal</v>
      </c>
      <c r="L1623" s="27">
        <f>VLOOKUP($A1623,'Hospitalisation Details'!$A:$K,COLUMN('Hospitalisation Details'!J1622),FALSE)</f>
        <v>30636</v>
      </c>
      <c r="M1623" s="28">
        <f>VLOOKUP($A1623,'Hospitalisation Details'!$A:$K,COLUMN('Hospitalisation Details'!F1622),FALSE)</f>
        <v>6123.57</v>
      </c>
      <c r="N1623" s="28" t="str">
        <f>VLOOKUP($A1623,'Hospitalisation Details'!$A:$K,COLUMN('Hospitalisation Details'!G1622),FALSE)</f>
        <v>Tier - 3</v>
      </c>
      <c r="O1623" s="28" t="str">
        <f>VLOOKUP($A1623,'Hospitalisation Details'!$A:$K,COLUMN('Hospitalisation Details'!H1622),FALSE)</f>
        <v>Tier - 2</v>
      </c>
      <c r="P1623" s="28" t="str">
        <f>VLOOKUP($A1623,'Hospitalisation Details'!$A:$K,COLUMN('Hospitalisation Details'!I1622),FALSE)</f>
        <v>R1012</v>
      </c>
      <c r="Q1623" s="29">
        <f>VLOOKUP($A1623,'Hospitalisation Details'!$A:$K,COLUMN('Hospitalisation Details'!K1622),FALSE)</f>
        <v>39</v>
      </c>
    </row>
    <row r="1624" spans="1:17" ht="15.75" customHeight="1" x14ac:dyDescent="0.35">
      <c r="A1624" s="26" t="s">
        <v>1662</v>
      </c>
      <c r="B1624" s="11" t="str">
        <f>VLOOKUP(A1624,'Customer Names'!A:E,COLUMN('Customer Names'!D1623),FALSE)</f>
        <v>Mr. Justin</v>
      </c>
      <c r="C1624" s="11">
        <f>VLOOKUP($A1624,'Medical Examinations'!$A:$J,COLUMN('Medical Examinations'!B1623),FALSE)</f>
        <v>21.85</v>
      </c>
      <c r="D1624" s="11">
        <f>VLOOKUP($A1624,'Medical Examinations'!$A:$J,COLUMN('Medical Examinations'!C1623),FALSE)</f>
        <v>5.26</v>
      </c>
      <c r="E1624" s="11" t="str">
        <f>VLOOKUP($A1624,'Medical Examinations'!$A:$J,COLUMN('Medical Examinations'!D1623),FALSE)</f>
        <v>Yes</v>
      </c>
      <c r="F1624" s="11" t="str">
        <f>VLOOKUP($A1624,'Medical Examinations'!$A:$J,COLUMN('Medical Examinations'!E1623),FALSE)</f>
        <v>No</v>
      </c>
      <c r="G1624" s="11" t="str">
        <f>VLOOKUP($A1624,'Medical Examinations'!$A:$J,COLUMN('Medical Examinations'!F1623),FALSE)</f>
        <v>Yes</v>
      </c>
      <c r="H1624" s="11">
        <f>VLOOKUP($A1624,'Medical Examinations'!$A:$J,COLUMN('Medical Examinations'!G1623),FALSE)</f>
        <v>1</v>
      </c>
      <c r="I1624" s="11" t="str">
        <f>VLOOKUP($A1624,'Medical Examinations'!$A:$J,COLUMN('Medical Examinations'!H1623),FALSE)</f>
        <v>No</v>
      </c>
      <c r="J1624" s="11" t="str">
        <f>VLOOKUP($A1624,'Medical Examinations'!$A:$J,COLUMN('Medical Examinations'!I1623),FALSE)</f>
        <v>Healthy Weight</v>
      </c>
      <c r="K1624" s="11" t="str">
        <f>VLOOKUP($A1624,'Medical Examinations'!$A:$J,COLUMN('Medical Examinations'!J1623),FALSE)</f>
        <v>Normal</v>
      </c>
      <c r="L1624" s="27">
        <f>VLOOKUP($A1624,'Hospitalisation Details'!$A:$K,COLUMN('Hospitalisation Details'!J1623),FALSE)</f>
        <v>30539</v>
      </c>
      <c r="M1624" s="28">
        <f>VLOOKUP($A1624,'Hospitalisation Details'!$A:$K,COLUMN('Hospitalisation Details'!F1623),FALSE)</f>
        <v>6117.49</v>
      </c>
      <c r="N1624" s="28" t="str">
        <f>VLOOKUP($A1624,'Hospitalisation Details'!$A:$K,COLUMN('Hospitalisation Details'!G1623),FALSE)</f>
        <v>Tier - 2</v>
      </c>
      <c r="O1624" s="28" t="str">
        <f>VLOOKUP($A1624,'Hospitalisation Details'!$A:$K,COLUMN('Hospitalisation Details'!H1623),FALSE)</f>
        <v>Tier - 3</v>
      </c>
      <c r="P1624" s="28" t="str">
        <f>VLOOKUP($A1624,'Hospitalisation Details'!$A:$K,COLUMN('Hospitalisation Details'!I1623),FALSE)</f>
        <v>R1012</v>
      </c>
      <c r="Q1624" s="29">
        <f>VLOOKUP($A1624,'Hospitalisation Details'!$A:$K,COLUMN('Hospitalisation Details'!K1623),FALSE)</f>
        <v>39</v>
      </c>
    </row>
    <row r="1625" spans="1:17" ht="15.75" customHeight="1" x14ac:dyDescent="0.35">
      <c r="A1625" s="26" t="s">
        <v>1663</v>
      </c>
      <c r="B1625" s="11" t="str">
        <f>VLOOKUP(A1625,'Customer Names'!A:E,COLUMN('Customer Names'!D1624),FALSE)</f>
        <v>Ms. Emily</v>
      </c>
      <c r="C1625" s="11">
        <f>VLOOKUP($A1625,'Medical Examinations'!$A:$J,COLUMN('Medical Examinations'!B1624),FALSE)</f>
        <v>30.495000000000001</v>
      </c>
      <c r="D1625" s="11">
        <f>VLOOKUP($A1625,'Medical Examinations'!$A:$J,COLUMN('Medical Examinations'!C1624),FALSE)</f>
        <v>6.25</v>
      </c>
      <c r="E1625" s="11" t="str">
        <f>VLOOKUP($A1625,'Medical Examinations'!$A:$J,COLUMN('Medical Examinations'!D1624),FALSE)</f>
        <v>No</v>
      </c>
      <c r="F1625" s="11" t="str">
        <f>VLOOKUP($A1625,'Medical Examinations'!$A:$J,COLUMN('Medical Examinations'!E1624),FALSE)</f>
        <v>No</v>
      </c>
      <c r="G1625" s="11" t="str">
        <f>VLOOKUP($A1625,'Medical Examinations'!$A:$J,COLUMN('Medical Examinations'!F1624),FALSE)</f>
        <v>No</v>
      </c>
      <c r="H1625" s="11">
        <f>VLOOKUP($A1625,'Medical Examinations'!$A:$J,COLUMN('Medical Examinations'!G1624),FALSE)</f>
        <v>0</v>
      </c>
      <c r="I1625" s="11" t="str">
        <f>VLOOKUP($A1625,'Medical Examinations'!$A:$J,COLUMN('Medical Examinations'!H1624),FALSE)</f>
        <v>No</v>
      </c>
      <c r="J1625" s="11" t="str">
        <f>VLOOKUP($A1625,'Medical Examinations'!$A:$J,COLUMN('Medical Examinations'!I1624),FALSE)</f>
        <v>Obesity</v>
      </c>
      <c r="K1625" s="11" t="str">
        <f>VLOOKUP($A1625,'Medical Examinations'!$A:$J,COLUMN('Medical Examinations'!J1624),FALSE)</f>
        <v>Prediabetes</v>
      </c>
      <c r="L1625" s="27">
        <f>VLOOKUP($A1625,'Hospitalisation Details'!$A:$K,COLUMN('Hospitalisation Details'!J1624),FALSE)</f>
        <v>33444</v>
      </c>
      <c r="M1625" s="28">
        <f>VLOOKUP($A1625,'Hospitalisation Details'!$A:$K,COLUMN('Hospitalisation Details'!F1624),FALSE)</f>
        <v>6113.23</v>
      </c>
      <c r="N1625" s="28" t="str">
        <f>VLOOKUP($A1625,'Hospitalisation Details'!$A:$K,COLUMN('Hospitalisation Details'!G1624),FALSE)</f>
        <v>Tier - 2</v>
      </c>
      <c r="O1625" s="28" t="str">
        <f>VLOOKUP($A1625,'Hospitalisation Details'!$A:$K,COLUMN('Hospitalisation Details'!H1624),FALSE)</f>
        <v>Tier - 2</v>
      </c>
      <c r="P1625" s="28" t="str">
        <f>VLOOKUP($A1625,'Hospitalisation Details'!$A:$K,COLUMN('Hospitalisation Details'!I1624),FALSE)</f>
        <v>R1024</v>
      </c>
      <c r="Q1625" s="29">
        <f>VLOOKUP($A1625,'Hospitalisation Details'!$A:$K,COLUMN('Hospitalisation Details'!K1624),FALSE)</f>
        <v>31</v>
      </c>
    </row>
    <row r="1626" spans="1:17" ht="15.75" customHeight="1" x14ac:dyDescent="0.35">
      <c r="A1626" s="26" t="s">
        <v>1664</v>
      </c>
      <c r="B1626" s="11" t="str">
        <f>VLOOKUP(A1626,'Customer Names'!A:E,COLUMN('Customer Names'!D1625),FALSE)</f>
        <v>Ms. Rebecca</v>
      </c>
      <c r="C1626" s="11">
        <f>VLOOKUP($A1626,'Medical Examinations'!$A:$J,COLUMN('Medical Examinations'!B1625),FALSE)</f>
        <v>34.104999999999997</v>
      </c>
      <c r="D1626" s="11">
        <f>VLOOKUP($A1626,'Medical Examinations'!$A:$J,COLUMN('Medical Examinations'!C1625),FALSE)</f>
        <v>5.67</v>
      </c>
      <c r="E1626" s="11" t="str">
        <f>VLOOKUP($A1626,'Medical Examinations'!$A:$J,COLUMN('Medical Examinations'!D1625),FALSE)</f>
        <v>Yes</v>
      </c>
      <c r="F1626" s="11" t="str">
        <f>VLOOKUP($A1626,'Medical Examinations'!$A:$J,COLUMN('Medical Examinations'!E1625),FALSE)</f>
        <v>No</v>
      </c>
      <c r="G1626" s="11" t="str">
        <f>VLOOKUP($A1626,'Medical Examinations'!$A:$J,COLUMN('Medical Examinations'!F1625),FALSE)</f>
        <v>No</v>
      </c>
      <c r="H1626" s="11">
        <f>VLOOKUP($A1626,'Medical Examinations'!$A:$J,COLUMN('Medical Examinations'!G1625),FALSE)</f>
        <v>0</v>
      </c>
      <c r="I1626" s="11" t="str">
        <f>VLOOKUP($A1626,'Medical Examinations'!$A:$J,COLUMN('Medical Examinations'!H1625),FALSE)</f>
        <v>No</v>
      </c>
      <c r="J1626" s="11" t="str">
        <f>VLOOKUP($A1626,'Medical Examinations'!$A:$J,COLUMN('Medical Examinations'!I1625),FALSE)</f>
        <v>Obesity</v>
      </c>
      <c r="K1626" s="11" t="str">
        <f>VLOOKUP($A1626,'Medical Examinations'!$A:$J,COLUMN('Medical Examinations'!J1625),FALSE)</f>
        <v>Normal</v>
      </c>
      <c r="L1626" s="27">
        <f>VLOOKUP($A1626,'Hospitalisation Details'!$A:$K,COLUMN('Hospitalisation Details'!J1625),FALSE)</f>
        <v>31249</v>
      </c>
      <c r="M1626" s="28">
        <f>VLOOKUP($A1626,'Hospitalisation Details'!$A:$K,COLUMN('Hospitalisation Details'!F1625),FALSE)</f>
        <v>6112.35</v>
      </c>
      <c r="N1626" s="28" t="str">
        <f>VLOOKUP($A1626,'Hospitalisation Details'!$A:$K,COLUMN('Hospitalisation Details'!G1625),FALSE)</f>
        <v>Tier - 2</v>
      </c>
      <c r="O1626" s="28" t="str">
        <f>VLOOKUP($A1626,'Hospitalisation Details'!$A:$K,COLUMN('Hospitalisation Details'!H1625),FALSE)</f>
        <v>Tier - 1</v>
      </c>
      <c r="P1626" s="28" t="str">
        <f>VLOOKUP($A1626,'Hospitalisation Details'!$A:$K,COLUMN('Hospitalisation Details'!I1625),FALSE)</f>
        <v>R1012</v>
      </c>
      <c r="Q1626" s="29">
        <f>VLOOKUP($A1626,'Hospitalisation Details'!$A:$K,COLUMN('Hospitalisation Details'!K1625),FALSE)</f>
        <v>37</v>
      </c>
    </row>
    <row r="1627" spans="1:17" ht="15.75" customHeight="1" x14ac:dyDescent="0.35">
      <c r="A1627" s="26" t="s">
        <v>1665</v>
      </c>
      <c r="B1627" s="11" t="str">
        <f>VLOOKUP(A1627,'Customer Names'!A:E,COLUMN('Customer Names'!D1626),FALSE)</f>
        <v>Mrs. Allie</v>
      </c>
      <c r="C1627" s="11">
        <f>VLOOKUP($A1627,'Medical Examinations'!$A:$J,COLUMN('Medical Examinations'!B1626),FALSE)</f>
        <v>32.770000000000003</v>
      </c>
      <c r="D1627" s="11">
        <f>VLOOKUP($A1627,'Medical Examinations'!$A:$J,COLUMN('Medical Examinations'!C1626),FALSE)</f>
        <v>4.42</v>
      </c>
      <c r="E1627" s="11" t="str">
        <f>VLOOKUP($A1627,'Medical Examinations'!$A:$J,COLUMN('Medical Examinations'!D1626),FALSE)</f>
        <v>Yes</v>
      </c>
      <c r="F1627" s="11" t="str">
        <f>VLOOKUP($A1627,'Medical Examinations'!$A:$J,COLUMN('Medical Examinations'!E1626),FALSE)</f>
        <v>No</v>
      </c>
      <c r="G1627" s="11" t="str">
        <f>VLOOKUP($A1627,'Medical Examinations'!$A:$J,COLUMN('Medical Examinations'!F1626),FALSE)</f>
        <v>No</v>
      </c>
      <c r="H1627" s="11">
        <f>VLOOKUP($A1627,'Medical Examinations'!$A:$J,COLUMN('Medical Examinations'!G1626),FALSE)</f>
        <v>1</v>
      </c>
      <c r="I1627" s="11" t="str">
        <f>VLOOKUP($A1627,'Medical Examinations'!$A:$J,COLUMN('Medical Examinations'!H1626),FALSE)</f>
        <v>No</v>
      </c>
      <c r="J1627" s="11" t="str">
        <f>VLOOKUP($A1627,'Medical Examinations'!$A:$J,COLUMN('Medical Examinations'!I1626),FALSE)</f>
        <v>Obesity</v>
      </c>
      <c r="K1627" s="11" t="str">
        <f>VLOOKUP($A1627,'Medical Examinations'!$A:$J,COLUMN('Medical Examinations'!J1626),FALSE)</f>
        <v>Normal</v>
      </c>
      <c r="L1627" s="27">
        <f>VLOOKUP($A1627,'Hospitalisation Details'!$A:$K,COLUMN('Hospitalisation Details'!J1626),FALSE)</f>
        <v>34951</v>
      </c>
      <c r="M1627" s="28">
        <f>VLOOKUP($A1627,'Hospitalisation Details'!$A:$K,COLUMN('Hospitalisation Details'!F1626),FALSE)</f>
        <v>6111.95</v>
      </c>
      <c r="N1627" s="28" t="str">
        <f>VLOOKUP($A1627,'Hospitalisation Details'!$A:$K,COLUMN('Hospitalisation Details'!G1626),FALSE)</f>
        <v>Tier - 2</v>
      </c>
      <c r="O1627" s="28" t="str">
        <f>VLOOKUP($A1627,'Hospitalisation Details'!$A:$K,COLUMN('Hospitalisation Details'!H1626),FALSE)</f>
        <v>Tier - 3</v>
      </c>
      <c r="P1627" s="28" t="str">
        <f>VLOOKUP($A1627,'Hospitalisation Details'!$A:$K,COLUMN('Hospitalisation Details'!I1626),FALSE)</f>
        <v>R1026</v>
      </c>
      <c r="Q1627" s="29">
        <f>VLOOKUP($A1627,'Hospitalisation Details'!$A:$K,COLUMN('Hospitalisation Details'!K1626),FALSE)</f>
        <v>27</v>
      </c>
    </row>
    <row r="1628" spans="1:17" ht="15.75" customHeight="1" x14ac:dyDescent="0.35">
      <c r="A1628" s="26" t="s">
        <v>1666</v>
      </c>
      <c r="B1628" s="11" t="str">
        <f>VLOOKUP(A1628,'Customer Names'!A:E,COLUMN('Customer Names'!D1627),FALSE)</f>
        <v>Ms. Trasi</v>
      </c>
      <c r="C1628" s="11">
        <f>VLOOKUP($A1628,'Medical Examinations'!$A:$J,COLUMN('Medical Examinations'!B1627),FALSE)</f>
        <v>16.850000000000001</v>
      </c>
      <c r="D1628" s="11">
        <f>VLOOKUP($A1628,'Medical Examinations'!$A:$J,COLUMN('Medical Examinations'!C1627),FALSE)</f>
        <v>11.75</v>
      </c>
      <c r="E1628" s="11" t="str">
        <f>VLOOKUP($A1628,'Medical Examinations'!$A:$J,COLUMN('Medical Examinations'!D1627),FALSE)</f>
        <v>Yes</v>
      </c>
      <c r="F1628" s="11" t="str">
        <f>VLOOKUP($A1628,'Medical Examinations'!$A:$J,COLUMN('Medical Examinations'!E1627),FALSE)</f>
        <v>No</v>
      </c>
      <c r="G1628" s="11" t="str">
        <f>VLOOKUP($A1628,'Medical Examinations'!$A:$J,COLUMN('Medical Examinations'!F1627),FALSE)</f>
        <v>No</v>
      </c>
      <c r="H1628" s="11">
        <f>VLOOKUP($A1628,'Medical Examinations'!$A:$J,COLUMN('Medical Examinations'!G1627),FALSE)</f>
        <v>2</v>
      </c>
      <c r="I1628" s="11" t="str">
        <f>VLOOKUP($A1628,'Medical Examinations'!$A:$J,COLUMN('Medical Examinations'!H1627),FALSE)</f>
        <v>No</v>
      </c>
      <c r="J1628" s="11" t="str">
        <f>VLOOKUP($A1628,'Medical Examinations'!$A:$J,COLUMN('Medical Examinations'!I1627),FALSE)</f>
        <v>Underweight</v>
      </c>
      <c r="K1628" s="11" t="str">
        <f>VLOOKUP($A1628,'Medical Examinations'!$A:$J,COLUMN('Medical Examinations'!J1627),FALSE)</f>
        <v>Diabetes</v>
      </c>
      <c r="L1628" s="27">
        <f>VLOOKUP($A1628,'Hospitalisation Details'!$A:$K,COLUMN('Hospitalisation Details'!J1627),FALSE)</f>
        <v>25728</v>
      </c>
      <c r="M1628" s="28">
        <f>VLOOKUP($A1628,'Hospitalisation Details'!$A:$K,COLUMN('Hospitalisation Details'!F1627),FALSE)</f>
        <v>6098.38</v>
      </c>
      <c r="N1628" s="28" t="str">
        <f>VLOOKUP($A1628,'Hospitalisation Details'!$A:$K,COLUMN('Hospitalisation Details'!G1627),FALSE)</f>
        <v>Tier - 2</v>
      </c>
      <c r="O1628" s="28" t="str">
        <f>VLOOKUP($A1628,'Hospitalisation Details'!$A:$K,COLUMN('Hospitalisation Details'!H1627),FALSE)</f>
        <v>Tier - 2</v>
      </c>
      <c r="P1628" s="28" t="str">
        <f>VLOOKUP($A1628,'Hospitalisation Details'!$A:$K,COLUMN('Hospitalisation Details'!I1627),FALSE)</f>
        <v>R1013</v>
      </c>
      <c r="Q1628" s="29">
        <f>VLOOKUP($A1628,'Hospitalisation Details'!$A:$K,COLUMN('Hospitalisation Details'!K1627),FALSE)</f>
        <v>52</v>
      </c>
    </row>
    <row r="1629" spans="1:17" ht="15.75" customHeight="1" x14ac:dyDescent="0.35">
      <c r="A1629" s="26" t="s">
        <v>1667</v>
      </c>
      <c r="B1629" s="11" t="str">
        <f>VLOOKUP(A1629,'Customer Names'!A:E,COLUMN('Customer Names'!D1628),FALSE)</f>
        <v>Mr. Kevin</v>
      </c>
      <c r="C1629" s="11">
        <f>VLOOKUP($A1629,'Medical Examinations'!$A:$J,COLUMN('Medical Examinations'!B1628),FALSE)</f>
        <v>34.700000000000003</v>
      </c>
      <c r="D1629" s="11">
        <f>VLOOKUP($A1629,'Medical Examinations'!$A:$J,COLUMN('Medical Examinations'!C1628),FALSE)</f>
        <v>6.06</v>
      </c>
      <c r="E1629" s="11" t="str">
        <f>VLOOKUP($A1629,'Medical Examinations'!$A:$J,COLUMN('Medical Examinations'!D1628),FALSE)</f>
        <v>No</v>
      </c>
      <c r="F1629" s="11" t="str">
        <f>VLOOKUP($A1629,'Medical Examinations'!$A:$J,COLUMN('Medical Examinations'!E1628),FALSE)</f>
        <v>No</v>
      </c>
      <c r="G1629" s="11" t="str">
        <f>VLOOKUP($A1629,'Medical Examinations'!$A:$J,COLUMN('Medical Examinations'!F1628),FALSE)</f>
        <v>No</v>
      </c>
      <c r="H1629" s="11">
        <f>VLOOKUP($A1629,'Medical Examinations'!$A:$J,COLUMN('Medical Examinations'!G1628),FALSE)</f>
        <v>1</v>
      </c>
      <c r="I1629" s="11" t="str">
        <f>VLOOKUP($A1629,'Medical Examinations'!$A:$J,COLUMN('Medical Examinations'!H1628),FALSE)</f>
        <v>No</v>
      </c>
      <c r="J1629" s="11" t="str">
        <f>VLOOKUP($A1629,'Medical Examinations'!$A:$J,COLUMN('Medical Examinations'!I1628),FALSE)</f>
        <v>Obesity</v>
      </c>
      <c r="K1629" s="11" t="str">
        <f>VLOOKUP($A1629,'Medical Examinations'!$A:$J,COLUMN('Medical Examinations'!J1628),FALSE)</f>
        <v>Prediabetes</v>
      </c>
      <c r="L1629" s="27">
        <f>VLOOKUP($A1629,'Hospitalisation Details'!$A:$K,COLUMN('Hospitalisation Details'!J1628),FALSE)</f>
        <v>30888</v>
      </c>
      <c r="M1629" s="28">
        <f>VLOOKUP($A1629,'Hospitalisation Details'!$A:$K,COLUMN('Hospitalisation Details'!F1628),FALSE)</f>
        <v>6082.41</v>
      </c>
      <c r="N1629" s="28" t="str">
        <f>VLOOKUP($A1629,'Hospitalisation Details'!$A:$K,COLUMN('Hospitalisation Details'!G1628),FALSE)</f>
        <v>Tier - 1</v>
      </c>
      <c r="O1629" s="28" t="str">
        <f>VLOOKUP($A1629,'Hospitalisation Details'!$A:$K,COLUMN('Hospitalisation Details'!H1628),FALSE)</f>
        <v>Tier - 2</v>
      </c>
      <c r="P1629" s="28" t="str">
        <f>VLOOKUP($A1629,'Hospitalisation Details'!$A:$K,COLUMN('Hospitalisation Details'!I1628),FALSE)</f>
        <v>R1011</v>
      </c>
      <c r="Q1629" s="29">
        <f>VLOOKUP($A1629,'Hospitalisation Details'!$A:$K,COLUMN('Hospitalisation Details'!K1628),FALSE)</f>
        <v>38</v>
      </c>
    </row>
    <row r="1630" spans="1:17" ht="15.75" customHeight="1" x14ac:dyDescent="0.35">
      <c r="A1630" s="26" t="s">
        <v>1668</v>
      </c>
      <c r="B1630" s="11" t="str">
        <f>VLOOKUP(A1630,'Customer Names'!A:E,COLUMN('Customer Names'!D1629),FALSE)</f>
        <v>Mr. Fernando</v>
      </c>
      <c r="C1630" s="11">
        <f>VLOOKUP($A1630,'Medical Examinations'!$A:$J,COLUMN('Medical Examinations'!B1629),FALSE)</f>
        <v>37.049999999999997</v>
      </c>
      <c r="D1630" s="11">
        <f>VLOOKUP($A1630,'Medical Examinations'!$A:$J,COLUMN('Medical Examinations'!C1629),FALSE)</f>
        <v>5.48</v>
      </c>
      <c r="E1630" s="11" t="str">
        <f>VLOOKUP($A1630,'Medical Examinations'!$A:$J,COLUMN('Medical Examinations'!D1629),FALSE)</f>
        <v>No</v>
      </c>
      <c r="F1630" s="11" t="str">
        <f>VLOOKUP($A1630,'Medical Examinations'!$A:$J,COLUMN('Medical Examinations'!E1629),FALSE)</f>
        <v>No</v>
      </c>
      <c r="G1630" s="11" t="str">
        <f>VLOOKUP($A1630,'Medical Examinations'!$A:$J,COLUMN('Medical Examinations'!F1629),FALSE)</f>
        <v>No</v>
      </c>
      <c r="H1630" s="11">
        <f>VLOOKUP($A1630,'Medical Examinations'!$A:$J,COLUMN('Medical Examinations'!G1629),FALSE)</f>
        <v>1</v>
      </c>
      <c r="I1630" s="11" t="str">
        <f>VLOOKUP($A1630,'Medical Examinations'!$A:$J,COLUMN('Medical Examinations'!H1629),FALSE)</f>
        <v>No</v>
      </c>
      <c r="J1630" s="11" t="str">
        <f>VLOOKUP($A1630,'Medical Examinations'!$A:$J,COLUMN('Medical Examinations'!I1629),FALSE)</f>
        <v>Obesity</v>
      </c>
      <c r="K1630" s="11" t="str">
        <f>VLOOKUP($A1630,'Medical Examinations'!$A:$J,COLUMN('Medical Examinations'!J1629),FALSE)</f>
        <v>Normal</v>
      </c>
      <c r="L1630" s="27">
        <f>VLOOKUP($A1630,'Hospitalisation Details'!$A:$K,COLUMN('Hospitalisation Details'!J1629),FALSE)</f>
        <v>30969</v>
      </c>
      <c r="M1630" s="28">
        <f>VLOOKUP($A1630,'Hospitalisation Details'!$A:$K,COLUMN('Hospitalisation Details'!F1629),FALSE)</f>
        <v>6079.67</v>
      </c>
      <c r="N1630" s="28" t="str">
        <f>VLOOKUP($A1630,'Hospitalisation Details'!$A:$K,COLUMN('Hospitalisation Details'!G1629),FALSE)</f>
        <v>Tier - 1</v>
      </c>
      <c r="O1630" s="28" t="str">
        <f>VLOOKUP($A1630,'Hospitalisation Details'!$A:$K,COLUMN('Hospitalisation Details'!H1629),FALSE)</f>
        <v>Tier - 1</v>
      </c>
      <c r="P1630" s="28" t="str">
        <f>VLOOKUP($A1630,'Hospitalisation Details'!$A:$K,COLUMN('Hospitalisation Details'!I1629),FALSE)</f>
        <v>R1014</v>
      </c>
      <c r="Q1630" s="29">
        <f>VLOOKUP($A1630,'Hospitalisation Details'!$A:$K,COLUMN('Hospitalisation Details'!K1629),FALSE)</f>
        <v>38</v>
      </c>
    </row>
    <row r="1631" spans="1:17" ht="15.75" customHeight="1" x14ac:dyDescent="0.35">
      <c r="A1631" s="26" t="s">
        <v>1669</v>
      </c>
      <c r="B1631" s="11" t="str">
        <f>VLOOKUP(A1631,'Customer Names'!A:E,COLUMN('Customer Names'!D1630),FALSE)</f>
        <v>Ms. Ieva</v>
      </c>
      <c r="C1631" s="11">
        <f>VLOOKUP($A1631,'Medical Examinations'!$A:$J,COLUMN('Medical Examinations'!B1630),FALSE)</f>
        <v>18.78</v>
      </c>
      <c r="D1631" s="11">
        <f>VLOOKUP($A1631,'Medical Examinations'!$A:$J,COLUMN('Medical Examinations'!C1630),FALSE)</f>
        <v>4.45</v>
      </c>
      <c r="E1631" s="11" t="str">
        <f>VLOOKUP($A1631,'Medical Examinations'!$A:$J,COLUMN('Medical Examinations'!D1630),FALSE)</f>
        <v>No</v>
      </c>
      <c r="F1631" s="11" t="str">
        <f>VLOOKUP($A1631,'Medical Examinations'!$A:$J,COLUMN('Medical Examinations'!E1630),FALSE)</f>
        <v>No</v>
      </c>
      <c r="G1631" s="11" t="str">
        <f>VLOOKUP($A1631,'Medical Examinations'!$A:$J,COLUMN('Medical Examinations'!F1630),FALSE)</f>
        <v>Yes</v>
      </c>
      <c r="H1631" s="11">
        <f>VLOOKUP($A1631,'Medical Examinations'!$A:$J,COLUMN('Medical Examinations'!G1630),FALSE)</f>
        <v>1</v>
      </c>
      <c r="I1631" s="11" t="str">
        <f>VLOOKUP($A1631,'Medical Examinations'!$A:$J,COLUMN('Medical Examinations'!H1630),FALSE)</f>
        <v>No</v>
      </c>
      <c r="J1631" s="11" t="str">
        <f>VLOOKUP($A1631,'Medical Examinations'!$A:$J,COLUMN('Medical Examinations'!I1630),FALSE)</f>
        <v>Healthy Weight</v>
      </c>
      <c r="K1631" s="11" t="str">
        <f>VLOOKUP($A1631,'Medical Examinations'!$A:$J,COLUMN('Medical Examinations'!J1630),FALSE)</f>
        <v>Normal</v>
      </c>
      <c r="L1631" s="27">
        <f>VLOOKUP($A1631,'Hospitalisation Details'!$A:$K,COLUMN('Hospitalisation Details'!J1630),FALSE)</f>
        <v>29075</v>
      </c>
      <c r="M1631" s="28">
        <f>VLOOKUP($A1631,'Hospitalisation Details'!$A:$K,COLUMN('Hospitalisation Details'!F1630),FALSE)</f>
        <v>6074.37</v>
      </c>
      <c r="N1631" s="28" t="str">
        <f>VLOOKUP($A1631,'Hospitalisation Details'!$A:$K,COLUMN('Hospitalisation Details'!G1630),FALSE)</f>
        <v>Tier - 2</v>
      </c>
      <c r="O1631" s="28" t="str">
        <f>VLOOKUP($A1631,'Hospitalisation Details'!$A:$K,COLUMN('Hospitalisation Details'!H1630),FALSE)</f>
        <v>Tier - 2</v>
      </c>
      <c r="P1631" s="28" t="str">
        <f>VLOOKUP($A1631,'Hospitalisation Details'!$A:$K,COLUMN('Hospitalisation Details'!I1630),FALSE)</f>
        <v>R1012</v>
      </c>
      <c r="Q1631" s="29">
        <f>VLOOKUP($A1631,'Hospitalisation Details'!$A:$K,COLUMN('Hospitalisation Details'!K1630),FALSE)</f>
        <v>43</v>
      </c>
    </row>
    <row r="1632" spans="1:17" ht="15.75" customHeight="1" x14ac:dyDescent="0.35">
      <c r="A1632" s="26" t="s">
        <v>1670</v>
      </c>
      <c r="B1632" s="11" t="str">
        <f>VLOOKUP(A1632,'Customer Names'!A:E,COLUMN('Customer Names'!D1631),FALSE)</f>
        <v>Mr. Chris</v>
      </c>
      <c r="C1632" s="11">
        <f>VLOOKUP($A1632,'Medical Examinations'!$A:$J,COLUMN('Medical Examinations'!B1631),FALSE)</f>
        <v>28.024999999999999</v>
      </c>
      <c r="D1632" s="11">
        <f>VLOOKUP($A1632,'Medical Examinations'!$A:$J,COLUMN('Medical Examinations'!C1631),FALSE)</f>
        <v>5</v>
      </c>
      <c r="E1632" s="11" t="str">
        <f>VLOOKUP($A1632,'Medical Examinations'!$A:$J,COLUMN('Medical Examinations'!D1631),FALSE)</f>
        <v>No</v>
      </c>
      <c r="F1632" s="11" t="str">
        <f>VLOOKUP($A1632,'Medical Examinations'!$A:$J,COLUMN('Medical Examinations'!E1631),FALSE)</f>
        <v>No</v>
      </c>
      <c r="G1632" s="11" t="str">
        <f>VLOOKUP($A1632,'Medical Examinations'!$A:$J,COLUMN('Medical Examinations'!F1631),FALSE)</f>
        <v>No</v>
      </c>
      <c r="H1632" s="11">
        <f>VLOOKUP($A1632,'Medical Examinations'!$A:$J,COLUMN('Medical Examinations'!G1631),FALSE)</f>
        <v>1</v>
      </c>
      <c r="I1632" s="11" t="str">
        <f>VLOOKUP($A1632,'Medical Examinations'!$A:$J,COLUMN('Medical Examinations'!H1631),FALSE)</f>
        <v>No</v>
      </c>
      <c r="J1632" s="11" t="str">
        <f>VLOOKUP($A1632,'Medical Examinations'!$A:$J,COLUMN('Medical Examinations'!I1631),FALSE)</f>
        <v>Overweight</v>
      </c>
      <c r="K1632" s="11" t="str">
        <f>VLOOKUP($A1632,'Medical Examinations'!$A:$J,COLUMN('Medical Examinations'!J1631),FALSE)</f>
        <v>Normal</v>
      </c>
      <c r="L1632" s="27">
        <f>VLOOKUP($A1632,'Hospitalisation Details'!$A:$K,COLUMN('Hospitalisation Details'!J1631),FALSE)</f>
        <v>30946</v>
      </c>
      <c r="M1632" s="28">
        <f>VLOOKUP($A1632,'Hospitalisation Details'!$A:$K,COLUMN('Hospitalisation Details'!F1631),FALSE)</f>
        <v>6067.13</v>
      </c>
      <c r="N1632" s="28" t="str">
        <f>VLOOKUP($A1632,'Hospitalisation Details'!$A:$K,COLUMN('Hospitalisation Details'!G1631),FALSE)</f>
        <v>Tier - 3</v>
      </c>
      <c r="O1632" s="28" t="str">
        <f>VLOOKUP($A1632,'Hospitalisation Details'!$A:$K,COLUMN('Hospitalisation Details'!H1631),FALSE)</f>
        <v>Tier - 1</v>
      </c>
      <c r="P1632" s="28" t="str">
        <f>VLOOKUP($A1632,'Hospitalisation Details'!$A:$K,COLUMN('Hospitalisation Details'!I1631),FALSE)</f>
        <v>R1016</v>
      </c>
      <c r="Q1632" s="29">
        <f>VLOOKUP($A1632,'Hospitalisation Details'!$A:$K,COLUMN('Hospitalisation Details'!K1631),FALSE)</f>
        <v>38</v>
      </c>
    </row>
    <row r="1633" spans="1:17" ht="15.75" customHeight="1" x14ac:dyDescent="0.35">
      <c r="A1633" s="26" t="s">
        <v>1671</v>
      </c>
      <c r="B1633" s="11" t="str">
        <f>VLOOKUP(A1633,'Customer Names'!A:E,COLUMN('Customer Names'!D1632),FALSE)</f>
        <v>Mr. Drew</v>
      </c>
      <c r="C1633" s="11">
        <f>VLOOKUP($A1633,'Medical Examinations'!$A:$J,COLUMN('Medical Examinations'!B1632),FALSE)</f>
        <v>35.090000000000003</v>
      </c>
      <c r="D1633" s="11">
        <f>VLOOKUP($A1633,'Medical Examinations'!$A:$J,COLUMN('Medical Examinations'!C1632),FALSE)</f>
        <v>5.84</v>
      </c>
      <c r="E1633" s="11" t="str">
        <f>VLOOKUP($A1633,'Medical Examinations'!$A:$J,COLUMN('Medical Examinations'!D1632),FALSE)</f>
        <v>No</v>
      </c>
      <c r="F1633" s="11" t="str">
        <f>VLOOKUP($A1633,'Medical Examinations'!$A:$J,COLUMN('Medical Examinations'!E1632),FALSE)</f>
        <v>No</v>
      </c>
      <c r="G1633" s="11" t="str">
        <f>VLOOKUP($A1633,'Medical Examinations'!$A:$J,COLUMN('Medical Examinations'!F1632),FALSE)</f>
        <v>No</v>
      </c>
      <c r="H1633" s="11">
        <f>VLOOKUP($A1633,'Medical Examinations'!$A:$J,COLUMN('Medical Examinations'!G1632),FALSE)</f>
        <v>0</v>
      </c>
      <c r="I1633" s="11" t="str">
        <f>VLOOKUP($A1633,'Medical Examinations'!$A:$J,COLUMN('Medical Examinations'!H1632),FALSE)</f>
        <v>No</v>
      </c>
      <c r="J1633" s="11" t="str">
        <f>VLOOKUP($A1633,'Medical Examinations'!$A:$J,COLUMN('Medical Examinations'!I1632),FALSE)</f>
        <v>Obesity</v>
      </c>
      <c r="K1633" s="11" t="str">
        <f>VLOOKUP($A1633,'Medical Examinations'!$A:$J,COLUMN('Medical Examinations'!J1632),FALSE)</f>
        <v>Prediabetes</v>
      </c>
      <c r="L1633" s="27">
        <f>VLOOKUP($A1633,'Hospitalisation Details'!$A:$K,COLUMN('Hospitalisation Details'!J1632),FALSE)</f>
        <v>34646</v>
      </c>
      <c r="M1633" s="28">
        <f>VLOOKUP($A1633,'Hospitalisation Details'!$A:$K,COLUMN('Hospitalisation Details'!F1632),FALSE)</f>
        <v>6064.37</v>
      </c>
      <c r="N1633" s="28" t="str">
        <f>VLOOKUP($A1633,'Hospitalisation Details'!$A:$K,COLUMN('Hospitalisation Details'!G1632),FALSE)</f>
        <v>Tier - 2</v>
      </c>
      <c r="O1633" s="28" t="str">
        <f>VLOOKUP($A1633,'Hospitalisation Details'!$A:$K,COLUMN('Hospitalisation Details'!H1632),FALSE)</f>
        <v>Tier - 2</v>
      </c>
      <c r="P1633" s="28" t="str">
        <f>VLOOKUP($A1633,'Hospitalisation Details'!$A:$K,COLUMN('Hospitalisation Details'!I1632),FALSE)</f>
        <v>R1011</v>
      </c>
      <c r="Q1633" s="29">
        <f>VLOOKUP($A1633,'Hospitalisation Details'!$A:$K,COLUMN('Hospitalisation Details'!K1632),FALSE)</f>
        <v>28</v>
      </c>
    </row>
    <row r="1634" spans="1:17" ht="15.75" customHeight="1" x14ac:dyDescent="0.35">
      <c r="A1634" s="26" t="s">
        <v>1672</v>
      </c>
      <c r="B1634" s="11" t="str">
        <f>VLOOKUP(A1634,'Customer Names'!A:E,COLUMN('Customer Names'!D1633),FALSE)</f>
        <v>Ms. Christina</v>
      </c>
      <c r="C1634" s="11">
        <f>VLOOKUP($A1634,'Medical Examinations'!$A:$J,COLUMN('Medical Examinations'!B1633),FALSE)</f>
        <v>34.42</v>
      </c>
      <c r="D1634" s="11">
        <f>VLOOKUP($A1634,'Medical Examinations'!$A:$J,COLUMN('Medical Examinations'!C1633),FALSE)</f>
        <v>5.21</v>
      </c>
      <c r="E1634" s="11" t="str">
        <f>VLOOKUP($A1634,'Medical Examinations'!$A:$J,COLUMN('Medical Examinations'!D1633),FALSE)</f>
        <v>Yes</v>
      </c>
      <c r="F1634" s="11" t="str">
        <f>VLOOKUP($A1634,'Medical Examinations'!$A:$J,COLUMN('Medical Examinations'!E1633),FALSE)</f>
        <v>No</v>
      </c>
      <c r="G1634" s="11" t="str">
        <f>VLOOKUP($A1634,'Medical Examinations'!$A:$J,COLUMN('Medical Examinations'!F1633),FALSE)</f>
        <v>No</v>
      </c>
      <c r="H1634" s="11">
        <f>VLOOKUP($A1634,'Medical Examinations'!$A:$J,COLUMN('Medical Examinations'!G1633),FALSE)</f>
        <v>0</v>
      </c>
      <c r="I1634" s="11" t="str">
        <f>VLOOKUP($A1634,'Medical Examinations'!$A:$J,COLUMN('Medical Examinations'!H1633),FALSE)</f>
        <v>No</v>
      </c>
      <c r="J1634" s="11" t="str">
        <f>VLOOKUP($A1634,'Medical Examinations'!$A:$J,COLUMN('Medical Examinations'!I1633),FALSE)</f>
        <v>Obesity</v>
      </c>
      <c r="K1634" s="11" t="str">
        <f>VLOOKUP($A1634,'Medical Examinations'!$A:$J,COLUMN('Medical Examinations'!J1633),FALSE)</f>
        <v>Normal</v>
      </c>
      <c r="L1634" s="27">
        <f>VLOOKUP($A1634,'Hospitalisation Details'!$A:$K,COLUMN('Hospitalisation Details'!J1633),FALSE)</f>
        <v>35274</v>
      </c>
      <c r="M1634" s="28">
        <f>VLOOKUP($A1634,'Hospitalisation Details'!$A:$K,COLUMN('Hospitalisation Details'!F1633),FALSE)</f>
        <v>6061.8</v>
      </c>
      <c r="N1634" s="28" t="str">
        <f>VLOOKUP($A1634,'Hospitalisation Details'!$A:$K,COLUMN('Hospitalisation Details'!G1633),FALSE)</f>
        <v>Tier - 2</v>
      </c>
      <c r="O1634" s="28" t="str">
        <f>VLOOKUP($A1634,'Hospitalisation Details'!$A:$K,COLUMN('Hospitalisation Details'!H1633),FALSE)</f>
        <v>Tier - 3</v>
      </c>
      <c r="P1634" s="28" t="str">
        <f>VLOOKUP($A1634,'Hospitalisation Details'!$A:$K,COLUMN('Hospitalisation Details'!I1633),FALSE)</f>
        <v>R1012</v>
      </c>
      <c r="Q1634" s="29">
        <f>VLOOKUP($A1634,'Hospitalisation Details'!$A:$K,COLUMN('Hospitalisation Details'!K1633),FALSE)</f>
        <v>26</v>
      </c>
    </row>
    <row r="1635" spans="1:17" ht="15.75" customHeight="1" x14ac:dyDescent="0.35">
      <c r="A1635" s="26" t="s">
        <v>1673</v>
      </c>
      <c r="B1635" s="11" t="str">
        <f>VLOOKUP(A1635,'Customer Names'!A:E,COLUMN('Customer Names'!D1634),FALSE)</f>
        <v>Mr. Alexander</v>
      </c>
      <c r="C1635" s="11">
        <f>VLOOKUP($A1635,'Medical Examinations'!$A:$J,COLUMN('Medical Examinations'!B1634),FALSE)</f>
        <v>29.4</v>
      </c>
      <c r="D1635" s="11">
        <f>VLOOKUP($A1635,'Medical Examinations'!$A:$J,COLUMN('Medical Examinations'!C1634),FALSE)</f>
        <v>4.26</v>
      </c>
      <c r="E1635" s="11" t="str">
        <f>VLOOKUP($A1635,'Medical Examinations'!$A:$J,COLUMN('Medical Examinations'!D1634),FALSE)</f>
        <v>No</v>
      </c>
      <c r="F1635" s="11" t="str">
        <f>VLOOKUP($A1635,'Medical Examinations'!$A:$J,COLUMN('Medical Examinations'!E1634),FALSE)</f>
        <v>No</v>
      </c>
      <c r="G1635" s="11" t="str">
        <f>VLOOKUP($A1635,'Medical Examinations'!$A:$J,COLUMN('Medical Examinations'!F1634),FALSE)</f>
        <v>No</v>
      </c>
      <c r="H1635" s="11">
        <f>VLOOKUP($A1635,'Medical Examinations'!$A:$J,COLUMN('Medical Examinations'!G1634),FALSE)</f>
        <v>0</v>
      </c>
      <c r="I1635" s="11" t="str">
        <f>VLOOKUP($A1635,'Medical Examinations'!$A:$J,COLUMN('Medical Examinations'!H1634),FALSE)</f>
        <v>No</v>
      </c>
      <c r="J1635" s="11" t="str">
        <f>VLOOKUP($A1635,'Medical Examinations'!$A:$J,COLUMN('Medical Examinations'!I1634),FALSE)</f>
        <v>Overweight</v>
      </c>
      <c r="K1635" s="11" t="str">
        <f>VLOOKUP($A1635,'Medical Examinations'!$A:$J,COLUMN('Medical Examinations'!J1634),FALSE)</f>
        <v>Normal</v>
      </c>
      <c r="L1635" s="27">
        <f>VLOOKUP($A1635,'Hospitalisation Details'!$A:$K,COLUMN('Hospitalisation Details'!J1634),FALSE)</f>
        <v>32736</v>
      </c>
      <c r="M1635" s="28">
        <f>VLOOKUP($A1635,'Hospitalisation Details'!$A:$K,COLUMN('Hospitalisation Details'!F1634),FALSE)</f>
        <v>6059.17</v>
      </c>
      <c r="N1635" s="28" t="str">
        <f>VLOOKUP($A1635,'Hospitalisation Details'!$A:$K,COLUMN('Hospitalisation Details'!G1634),FALSE)</f>
        <v>Tier - 2</v>
      </c>
      <c r="O1635" s="28" t="str">
        <f>VLOOKUP($A1635,'Hospitalisation Details'!$A:$K,COLUMN('Hospitalisation Details'!H1634),FALSE)</f>
        <v>Tier - 1</v>
      </c>
      <c r="P1635" s="28" t="str">
        <f>VLOOKUP($A1635,'Hospitalisation Details'!$A:$K,COLUMN('Hospitalisation Details'!I1634),FALSE)</f>
        <v>R1011</v>
      </c>
      <c r="Q1635" s="29">
        <f>VLOOKUP($A1635,'Hospitalisation Details'!$A:$K,COLUMN('Hospitalisation Details'!K1634),FALSE)</f>
        <v>33</v>
      </c>
    </row>
    <row r="1636" spans="1:17" ht="15.75" customHeight="1" x14ac:dyDescent="0.35">
      <c r="A1636" s="26" t="s">
        <v>1674</v>
      </c>
      <c r="B1636" s="11" t="str">
        <f>VLOOKUP(A1636,'Customer Names'!A:E,COLUMN('Customer Names'!D1635),FALSE)</f>
        <v>Ms. Meaghan</v>
      </c>
      <c r="C1636" s="11">
        <f>VLOOKUP($A1636,'Medical Examinations'!$A:$J,COLUMN('Medical Examinations'!B1635),FALSE)</f>
        <v>21.31</v>
      </c>
      <c r="D1636" s="11">
        <f>VLOOKUP($A1636,'Medical Examinations'!$A:$J,COLUMN('Medical Examinations'!C1635),FALSE)</f>
        <v>4.17</v>
      </c>
      <c r="E1636" s="11" t="str">
        <f>VLOOKUP($A1636,'Medical Examinations'!$A:$J,COLUMN('Medical Examinations'!D1635),FALSE)</f>
        <v>No</v>
      </c>
      <c r="F1636" s="11" t="str">
        <f>VLOOKUP($A1636,'Medical Examinations'!$A:$J,COLUMN('Medical Examinations'!E1635),FALSE)</f>
        <v>No</v>
      </c>
      <c r="G1636" s="11" t="str">
        <f>VLOOKUP($A1636,'Medical Examinations'!$A:$J,COLUMN('Medical Examinations'!F1635),FALSE)</f>
        <v>No</v>
      </c>
      <c r="H1636" s="11">
        <f>VLOOKUP($A1636,'Medical Examinations'!$A:$J,COLUMN('Medical Examinations'!G1635),FALSE)</f>
        <v>0</v>
      </c>
      <c r="I1636" s="11" t="str">
        <f>VLOOKUP($A1636,'Medical Examinations'!$A:$J,COLUMN('Medical Examinations'!H1635),FALSE)</f>
        <v>No</v>
      </c>
      <c r="J1636" s="11" t="str">
        <f>VLOOKUP($A1636,'Medical Examinations'!$A:$J,COLUMN('Medical Examinations'!I1635),FALSE)</f>
        <v>Healthy Weight</v>
      </c>
      <c r="K1636" s="11" t="str">
        <f>VLOOKUP($A1636,'Medical Examinations'!$A:$J,COLUMN('Medical Examinations'!J1635),FALSE)</f>
        <v>Normal</v>
      </c>
      <c r="L1636" s="27">
        <f>VLOOKUP($A1636,'Hospitalisation Details'!$A:$K,COLUMN('Hospitalisation Details'!J1635),FALSE)</f>
        <v>29441</v>
      </c>
      <c r="M1636" s="28">
        <f>VLOOKUP($A1636,'Hospitalisation Details'!$A:$K,COLUMN('Hospitalisation Details'!F1635),FALSE)</f>
        <v>5993.62</v>
      </c>
      <c r="N1636" s="28" t="str">
        <f>VLOOKUP($A1636,'Hospitalisation Details'!$A:$K,COLUMN('Hospitalisation Details'!G1635),FALSE)</f>
        <v>Tier - 2</v>
      </c>
      <c r="O1636" s="28" t="str">
        <f>VLOOKUP($A1636,'Hospitalisation Details'!$A:$K,COLUMN('Hospitalisation Details'!H1635),FALSE)</f>
        <v>Tier - 3</v>
      </c>
      <c r="P1636" s="28" t="str">
        <f>VLOOKUP($A1636,'Hospitalisation Details'!$A:$K,COLUMN('Hospitalisation Details'!I1635),FALSE)</f>
        <v>R1013</v>
      </c>
      <c r="Q1636" s="29">
        <f>VLOOKUP($A1636,'Hospitalisation Details'!$A:$K,COLUMN('Hospitalisation Details'!K1635),FALSE)</f>
        <v>42</v>
      </c>
    </row>
    <row r="1637" spans="1:17" ht="15.75" customHeight="1" x14ac:dyDescent="0.35">
      <c r="A1637" s="26" t="s">
        <v>1675</v>
      </c>
      <c r="B1637" s="11" t="str">
        <f>VLOOKUP(A1637,'Customer Names'!A:E,COLUMN('Customer Names'!D1636),FALSE)</f>
        <v>Ms. Kristin</v>
      </c>
      <c r="C1637" s="11">
        <f>VLOOKUP($A1637,'Medical Examinations'!$A:$J,COLUMN('Medical Examinations'!B1636),FALSE)</f>
        <v>19.559999999999999</v>
      </c>
      <c r="D1637" s="11">
        <f>VLOOKUP($A1637,'Medical Examinations'!$A:$J,COLUMN('Medical Examinations'!C1636),FALSE)</f>
        <v>11.96</v>
      </c>
      <c r="E1637" s="11" t="str">
        <f>VLOOKUP($A1637,'Medical Examinations'!$A:$J,COLUMN('Medical Examinations'!D1636),FALSE)</f>
        <v>No</v>
      </c>
      <c r="F1637" s="11" t="str">
        <f>VLOOKUP($A1637,'Medical Examinations'!$A:$J,COLUMN('Medical Examinations'!E1636),FALSE)</f>
        <v>No</v>
      </c>
      <c r="G1637" s="11" t="str">
        <f>VLOOKUP($A1637,'Medical Examinations'!$A:$J,COLUMN('Medical Examinations'!F1636),FALSE)</f>
        <v>No</v>
      </c>
      <c r="H1637" s="11">
        <f>VLOOKUP($A1637,'Medical Examinations'!$A:$J,COLUMN('Medical Examinations'!G1636),FALSE)</f>
        <v>0</v>
      </c>
      <c r="I1637" s="11" t="str">
        <f>VLOOKUP($A1637,'Medical Examinations'!$A:$J,COLUMN('Medical Examinations'!H1636),FALSE)</f>
        <v>No</v>
      </c>
      <c r="J1637" s="11" t="str">
        <f>VLOOKUP($A1637,'Medical Examinations'!$A:$J,COLUMN('Medical Examinations'!I1636),FALSE)</f>
        <v>Healthy Weight</v>
      </c>
      <c r="K1637" s="11" t="str">
        <f>VLOOKUP($A1637,'Medical Examinations'!$A:$J,COLUMN('Medical Examinations'!J1636),FALSE)</f>
        <v>Diabetes</v>
      </c>
      <c r="L1637" s="27">
        <f>VLOOKUP($A1637,'Hospitalisation Details'!$A:$K,COLUMN('Hospitalisation Details'!J1636),FALSE)</f>
        <v>27258</v>
      </c>
      <c r="M1637" s="28">
        <f>VLOOKUP($A1637,'Hospitalisation Details'!$A:$K,COLUMN('Hospitalisation Details'!F1636),FALSE)</f>
        <v>5990.17</v>
      </c>
      <c r="N1637" s="28" t="str">
        <f>VLOOKUP($A1637,'Hospitalisation Details'!$A:$K,COLUMN('Hospitalisation Details'!G1636),FALSE)</f>
        <v>Tier - 2</v>
      </c>
      <c r="O1637" s="28" t="str">
        <f>VLOOKUP($A1637,'Hospitalisation Details'!$A:$K,COLUMN('Hospitalisation Details'!H1636),FALSE)</f>
        <v>Tier - 2</v>
      </c>
      <c r="P1637" s="28" t="str">
        <f>VLOOKUP($A1637,'Hospitalisation Details'!$A:$K,COLUMN('Hospitalisation Details'!I1636),FALSE)</f>
        <v>R1013</v>
      </c>
      <c r="Q1637" s="29">
        <f>VLOOKUP($A1637,'Hospitalisation Details'!$A:$K,COLUMN('Hospitalisation Details'!K1636),FALSE)</f>
        <v>48</v>
      </c>
    </row>
    <row r="1638" spans="1:17" ht="15.75" customHeight="1" x14ac:dyDescent="0.35">
      <c r="A1638" s="26" t="s">
        <v>1676</v>
      </c>
      <c r="B1638" s="11" t="str">
        <f>VLOOKUP(A1638,'Customer Names'!A:E,COLUMN('Customer Names'!D1637),FALSE)</f>
        <v>Ms. Andrea</v>
      </c>
      <c r="C1638" s="11">
        <f>VLOOKUP($A1638,'Medical Examinations'!$A:$J,COLUMN('Medical Examinations'!B1637),FALSE)</f>
        <v>37.335000000000001</v>
      </c>
      <c r="D1638" s="11">
        <f>VLOOKUP($A1638,'Medical Examinations'!$A:$J,COLUMN('Medical Examinations'!C1637),FALSE)</f>
        <v>6.26</v>
      </c>
      <c r="E1638" s="11" t="str">
        <f>VLOOKUP($A1638,'Medical Examinations'!$A:$J,COLUMN('Medical Examinations'!D1637),FALSE)</f>
        <v>Yes</v>
      </c>
      <c r="F1638" s="11" t="str">
        <f>VLOOKUP($A1638,'Medical Examinations'!$A:$J,COLUMN('Medical Examinations'!E1637),FALSE)</f>
        <v>No</v>
      </c>
      <c r="G1638" s="11" t="str">
        <f>VLOOKUP($A1638,'Medical Examinations'!$A:$J,COLUMN('Medical Examinations'!F1637),FALSE)</f>
        <v>No</v>
      </c>
      <c r="H1638" s="11">
        <f>VLOOKUP($A1638,'Medical Examinations'!$A:$J,COLUMN('Medical Examinations'!G1637),FALSE)</f>
        <v>1</v>
      </c>
      <c r="I1638" s="11" t="str">
        <f>VLOOKUP($A1638,'Medical Examinations'!$A:$J,COLUMN('Medical Examinations'!H1637),FALSE)</f>
        <v>No</v>
      </c>
      <c r="J1638" s="11" t="str">
        <f>VLOOKUP($A1638,'Medical Examinations'!$A:$J,COLUMN('Medical Examinations'!I1637),FALSE)</f>
        <v>Obesity</v>
      </c>
      <c r="K1638" s="11" t="str">
        <f>VLOOKUP($A1638,'Medical Examinations'!$A:$J,COLUMN('Medical Examinations'!J1637),FALSE)</f>
        <v>Prediabetes</v>
      </c>
      <c r="L1638" s="27">
        <f>VLOOKUP($A1638,'Hospitalisation Details'!$A:$K,COLUMN('Hospitalisation Details'!J1637),FALSE)</f>
        <v>32304</v>
      </c>
      <c r="M1638" s="28">
        <f>VLOOKUP($A1638,'Hospitalisation Details'!$A:$K,COLUMN('Hospitalisation Details'!F1637),FALSE)</f>
        <v>5989.52</v>
      </c>
      <c r="N1638" s="28" t="str">
        <f>VLOOKUP($A1638,'Hospitalisation Details'!$A:$K,COLUMN('Hospitalisation Details'!G1637),FALSE)</f>
        <v>Tier - 2</v>
      </c>
      <c r="O1638" s="28" t="str">
        <f>VLOOKUP($A1638,'Hospitalisation Details'!$A:$K,COLUMN('Hospitalisation Details'!H1637),FALSE)</f>
        <v>Tier - 1</v>
      </c>
      <c r="P1638" s="28" t="str">
        <f>VLOOKUP($A1638,'Hospitalisation Details'!$A:$K,COLUMN('Hospitalisation Details'!I1637),FALSE)</f>
        <v>R1012</v>
      </c>
      <c r="Q1638" s="29">
        <f>VLOOKUP($A1638,'Hospitalisation Details'!$A:$K,COLUMN('Hospitalisation Details'!K1637),FALSE)</f>
        <v>34</v>
      </c>
    </row>
    <row r="1639" spans="1:17" ht="15.75" customHeight="1" x14ac:dyDescent="0.35">
      <c r="A1639" s="26" t="s">
        <v>1677</v>
      </c>
      <c r="B1639" s="11" t="str">
        <f>VLOOKUP(A1639,'Customer Names'!A:E,COLUMN('Customer Names'!D1638),FALSE)</f>
        <v>Ms. Kris</v>
      </c>
      <c r="C1639" s="11">
        <f>VLOOKUP($A1639,'Medical Examinations'!$A:$J,COLUMN('Medical Examinations'!B1638),FALSE)</f>
        <v>19.53</v>
      </c>
      <c r="D1639" s="11">
        <f>VLOOKUP($A1639,'Medical Examinations'!$A:$J,COLUMN('Medical Examinations'!C1638),FALSE)</f>
        <v>11.68</v>
      </c>
      <c r="E1639" s="11" t="str">
        <f>VLOOKUP($A1639,'Medical Examinations'!$A:$J,COLUMN('Medical Examinations'!D1638),FALSE)</f>
        <v>No</v>
      </c>
      <c r="F1639" s="11" t="str">
        <f>VLOOKUP($A1639,'Medical Examinations'!$A:$J,COLUMN('Medical Examinations'!E1638),FALSE)</f>
        <v>No</v>
      </c>
      <c r="G1639" s="11" t="str">
        <f>VLOOKUP($A1639,'Medical Examinations'!$A:$J,COLUMN('Medical Examinations'!F1638),FALSE)</f>
        <v>No</v>
      </c>
      <c r="H1639" s="11">
        <f>VLOOKUP($A1639,'Medical Examinations'!$A:$J,COLUMN('Medical Examinations'!G1638),FALSE)</f>
        <v>0</v>
      </c>
      <c r="I1639" s="11" t="str">
        <f>VLOOKUP($A1639,'Medical Examinations'!$A:$J,COLUMN('Medical Examinations'!H1638),FALSE)</f>
        <v>No</v>
      </c>
      <c r="J1639" s="11" t="str">
        <f>VLOOKUP($A1639,'Medical Examinations'!$A:$J,COLUMN('Medical Examinations'!I1638),FALSE)</f>
        <v>Healthy Weight</v>
      </c>
      <c r="K1639" s="11" t="str">
        <f>VLOOKUP($A1639,'Medical Examinations'!$A:$J,COLUMN('Medical Examinations'!J1638),FALSE)</f>
        <v>Diabetes</v>
      </c>
      <c r="L1639" s="27">
        <f>VLOOKUP($A1639,'Hospitalisation Details'!$A:$K,COLUMN('Hospitalisation Details'!J1638),FALSE)</f>
        <v>27313</v>
      </c>
      <c r="M1639" s="28">
        <f>VLOOKUP($A1639,'Hospitalisation Details'!$A:$K,COLUMN('Hospitalisation Details'!F1638),FALSE)</f>
        <v>5979.99</v>
      </c>
      <c r="N1639" s="28" t="str">
        <f>VLOOKUP($A1639,'Hospitalisation Details'!$A:$K,COLUMN('Hospitalisation Details'!G1638),FALSE)</f>
        <v>Tier - 2</v>
      </c>
      <c r="O1639" s="28" t="str">
        <f>VLOOKUP($A1639,'Hospitalisation Details'!$A:$K,COLUMN('Hospitalisation Details'!H1638),FALSE)</f>
        <v>Tier - 3</v>
      </c>
      <c r="P1639" s="28" t="str">
        <f>VLOOKUP($A1639,'Hospitalisation Details'!$A:$K,COLUMN('Hospitalisation Details'!I1638),FALSE)</f>
        <v>R1013</v>
      </c>
      <c r="Q1639" s="29">
        <f>VLOOKUP($A1639,'Hospitalisation Details'!$A:$K,COLUMN('Hospitalisation Details'!K1638),FALSE)</f>
        <v>48</v>
      </c>
    </row>
    <row r="1640" spans="1:17" ht="15.75" customHeight="1" x14ac:dyDescent="0.35">
      <c r="A1640" s="26" t="s">
        <v>1678</v>
      </c>
      <c r="B1640" s="11" t="str">
        <f>VLOOKUP(A1640,'Customer Names'!A:E,COLUMN('Customer Names'!D1639),FALSE)</f>
        <v>Mr. Alden</v>
      </c>
      <c r="C1640" s="11">
        <f>VLOOKUP($A1640,'Medical Examinations'!$A:$J,COLUMN('Medical Examinations'!B1639),FALSE)</f>
        <v>34.1</v>
      </c>
      <c r="D1640" s="11">
        <f>VLOOKUP($A1640,'Medical Examinations'!$A:$J,COLUMN('Medical Examinations'!C1639),FALSE)</f>
        <v>5.16</v>
      </c>
      <c r="E1640" s="11" t="str">
        <f>VLOOKUP($A1640,'Medical Examinations'!$A:$J,COLUMN('Medical Examinations'!D1639),FALSE)</f>
        <v>No</v>
      </c>
      <c r="F1640" s="11" t="str">
        <f>VLOOKUP($A1640,'Medical Examinations'!$A:$J,COLUMN('Medical Examinations'!E1639),FALSE)</f>
        <v>No</v>
      </c>
      <c r="G1640" s="11" t="str">
        <f>VLOOKUP($A1640,'Medical Examinations'!$A:$J,COLUMN('Medical Examinations'!F1639),FALSE)</f>
        <v>No</v>
      </c>
      <c r="H1640" s="11">
        <f>VLOOKUP($A1640,'Medical Examinations'!$A:$J,COLUMN('Medical Examinations'!G1639),FALSE)</f>
        <v>0</v>
      </c>
      <c r="I1640" s="11" t="str">
        <f>VLOOKUP($A1640,'Medical Examinations'!$A:$J,COLUMN('Medical Examinations'!H1639),FALSE)</f>
        <v>No</v>
      </c>
      <c r="J1640" s="11" t="str">
        <f>VLOOKUP($A1640,'Medical Examinations'!$A:$J,COLUMN('Medical Examinations'!I1639),FALSE)</f>
        <v>Obesity</v>
      </c>
      <c r="K1640" s="11" t="str">
        <f>VLOOKUP($A1640,'Medical Examinations'!$A:$J,COLUMN('Medical Examinations'!J1639),FALSE)</f>
        <v>Normal</v>
      </c>
      <c r="L1640" s="27">
        <f>VLOOKUP($A1640,'Hospitalisation Details'!$A:$K,COLUMN('Hospitalisation Details'!J1639),FALSE)</f>
        <v>29504</v>
      </c>
      <c r="M1640" s="28">
        <f>VLOOKUP($A1640,'Hospitalisation Details'!$A:$K,COLUMN('Hospitalisation Details'!F1639),FALSE)</f>
        <v>5979.73</v>
      </c>
      <c r="N1640" s="28" t="str">
        <f>VLOOKUP($A1640,'Hospitalisation Details'!$A:$K,COLUMN('Hospitalisation Details'!G1639),FALSE)</f>
        <v>Tier - 2</v>
      </c>
      <c r="O1640" s="28" t="str">
        <f>VLOOKUP($A1640,'Hospitalisation Details'!$A:$K,COLUMN('Hospitalisation Details'!H1639),FALSE)</f>
        <v>Tier - 2</v>
      </c>
      <c r="P1640" s="28" t="str">
        <f>VLOOKUP($A1640,'Hospitalisation Details'!$A:$K,COLUMN('Hospitalisation Details'!I1639),FALSE)</f>
        <v>R1011</v>
      </c>
      <c r="Q1640" s="29">
        <f>VLOOKUP($A1640,'Hospitalisation Details'!$A:$K,COLUMN('Hospitalisation Details'!K1639),FALSE)</f>
        <v>42</v>
      </c>
    </row>
    <row r="1641" spans="1:17" ht="15.75" customHeight="1" x14ac:dyDescent="0.35">
      <c r="A1641" s="26" t="s">
        <v>1679</v>
      </c>
      <c r="B1641" s="11" t="str">
        <f>VLOOKUP(A1641,'Customer Names'!A:E,COLUMN('Customer Names'!D1640),FALSE)</f>
        <v>Ms. Suzanne</v>
      </c>
      <c r="C1641" s="11">
        <f>VLOOKUP($A1641,'Medical Examinations'!$A:$J,COLUMN('Medical Examinations'!B1640),FALSE)</f>
        <v>16.5</v>
      </c>
      <c r="D1641" s="11">
        <f>VLOOKUP($A1641,'Medical Examinations'!$A:$J,COLUMN('Medical Examinations'!C1640),FALSE)</f>
        <v>6.9</v>
      </c>
      <c r="E1641" s="11" t="str">
        <f>VLOOKUP($A1641,'Medical Examinations'!$A:$J,COLUMN('Medical Examinations'!D1640),FALSE)</f>
        <v>Yes</v>
      </c>
      <c r="F1641" s="11" t="str">
        <f>VLOOKUP($A1641,'Medical Examinations'!$A:$J,COLUMN('Medical Examinations'!E1640),FALSE)</f>
        <v>No</v>
      </c>
      <c r="G1641" s="11" t="str">
        <f>VLOOKUP($A1641,'Medical Examinations'!$A:$J,COLUMN('Medical Examinations'!F1640),FALSE)</f>
        <v>No</v>
      </c>
      <c r="H1641" s="11">
        <f>VLOOKUP($A1641,'Medical Examinations'!$A:$J,COLUMN('Medical Examinations'!G1640),FALSE)</f>
        <v>2</v>
      </c>
      <c r="I1641" s="11" t="str">
        <f>VLOOKUP($A1641,'Medical Examinations'!$A:$J,COLUMN('Medical Examinations'!H1640),FALSE)</f>
        <v>No</v>
      </c>
      <c r="J1641" s="11" t="str">
        <f>VLOOKUP($A1641,'Medical Examinations'!$A:$J,COLUMN('Medical Examinations'!I1640),FALSE)</f>
        <v>Underweight</v>
      </c>
      <c r="K1641" s="11" t="str">
        <f>VLOOKUP($A1641,'Medical Examinations'!$A:$J,COLUMN('Medical Examinations'!J1640),FALSE)</f>
        <v>Diabetes</v>
      </c>
      <c r="L1641" s="27">
        <f>VLOOKUP($A1641,'Hospitalisation Details'!$A:$K,COLUMN('Hospitalisation Details'!J1640),FALSE)</f>
        <v>25744</v>
      </c>
      <c r="M1641" s="28">
        <f>VLOOKUP($A1641,'Hospitalisation Details'!$A:$K,COLUMN('Hospitalisation Details'!F1640),FALSE)</f>
        <v>5979.66</v>
      </c>
      <c r="N1641" s="28" t="str">
        <f>VLOOKUP($A1641,'Hospitalisation Details'!$A:$K,COLUMN('Hospitalisation Details'!G1640),FALSE)</f>
        <v>Tier - 2</v>
      </c>
      <c r="O1641" s="28" t="str">
        <f>VLOOKUP($A1641,'Hospitalisation Details'!$A:$K,COLUMN('Hospitalisation Details'!H1640),FALSE)</f>
        <v>Tier - 3</v>
      </c>
      <c r="P1641" s="28" t="str">
        <f>VLOOKUP($A1641,'Hospitalisation Details'!$A:$K,COLUMN('Hospitalisation Details'!I1640),FALSE)</f>
        <v>R1013</v>
      </c>
      <c r="Q1641" s="29">
        <f>VLOOKUP($A1641,'Hospitalisation Details'!$A:$K,COLUMN('Hospitalisation Details'!K1640),FALSE)</f>
        <v>52</v>
      </c>
    </row>
    <row r="1642" spans="1:17" ht="15.75" customHeight="1" x14ac:dyDescent="0.35">
      <c r="A1642" s="26" t="s">
        <v>1680</v>
      </c>
      <c r="B1642" s="11" t="str">
        <f>VLOOKUP(A1642,'Customer Names'!A:E,COLUMN('Customer Names'!D1641),FALSE)</f>
        <v>Ms. Heidi</v>
      </c>
      <c r="C1642" s="11">
        <f>VLOOKUP($A1642,'Medical Examinations'!$A:$J,COLUMN('Medical Examinations'!B1641),FALSE)</f>
        <v>30.69</v>
      </c>
      <c r="D1642" s="11">
        <f>VLOOKUP($A1642,'Medical Examinations'!$A:$J,COLUMN('Medical Examinations'!C1641),FALSE)</f>
        <v>4.83</v>
      </c>
      <c r="E1642" s="11" t="str">
        <f>VLOOKUP($A1642,'Medical Examinations'!$A:$J,COLUMN('Medical Examinations'!D1641),FALSE)</f>
        <v>No</v>
      </c>
      <c r="F1642" s="11" t="str">
        <f>VLOOKUP($A1642,'Medical Examinations'!$A:$J,COLUMN('Medical Examinations'!E1641),FALSE)</f>
        <v>No</v>
      </c>
      <c r="G1642" s="11" t="str">
        <f>VLOOKUP($A1642,'Medical Examinations'!$A:$J,COLUMN('Medical Examinations'!F1641),FALSE)</f>
        <v>No</v>
      </c>
      <c r="H1642" s="11">
        <f>VLOOKUP($A1642,'Medical Examinations'!$A:$J,COLUMN('Medical Examinations'!G1641),FALSE)</f>
        <v>1</v>
      </c>
      <c r="I1642" s="11" t="str">
        <f>VLOOKUP($A1642,'Medical Examinations'!$A:$J,COLUMN('Medical Examinations'!H1641),FALSE)</f>
        <v>No</v>
      </c>
      <c r="J1642" s="11" t="str">
        <f>VLOOKUP($A1642,'Medical Examinations'!$A:$J,COLUMN('Medical Examinations'!I1641),FALSE)</f>
        <v>Obesity</v>
      </c>
      <c r="K1642" s="11" t="str">
        <f>VLOOKUP($A1642,'Medical Examinations'!$A:$J,COLUMN('Medical Examinations'!J1641),FALSE)</f>
        <v>Normal</v>
      </c>
      <c r="L1642" s="27">
        <f>VLOOKUP($A1642,'Hospitalisation Details'!$A:$K,COLUMN('Hospitalisation Details'!J1641),FALSE)</f>
        <v>30997</v>
      </c>
      <c r="M1642" s="28">
        <f>VLOOKUP($A1642,'Hospitalisation Details'!$A:$K,COLUMN('Hospitalisation Details'!F1641),FALSE)</f>
        <v>5976.83</v>
      </c>
      <c r="N1642" s="28" t="str">
        <f>VLOOKUP($A1642,'Hospitalisation Details'!$A:$K,COLUMN('Hospitalisation Details'!G1641),FALSE)</f>
        <v>Tier - 2</v>
      </c>
      <c r="O1642" s="28" t="str">
        <f>VLOOKUP($A1642,'Hospitalisation Details'!$A:$K,COLUMN('Hospitalisation Details'!H1641),FALSE)</f>
        <v>Tier - 2</v>
      </c>
      <c r="P1642" s="28" t="str">
        <f>VLOOKUP($A1642,'Hospitalisation Details'!$A:$K,COLUMN('Hospitalisation Details'!I1641),FALSE)</f>
        <v>R1013</v>
      </c>
      <c r="Q1642" s="29">
        <f>VLOOKUP($A1642,'Hospitalisation Details'!$A:$K,COLUMN('Hospitalisation Details'!K1641),FALSE)</f>
        <v>38</v>
      </c>
    </row>
    <row r="1643" spans="1:17" ht="15.75" customHeight="1" x14ac:dyDescent="0.35">
      <c r="A1643" s="26" t="s">
        <v>1681</v>
      </c>
      <c r="B1643" s="11" t="str">
        <f>VLOOKUP(A1643,'Customer Names'!A:E,COLUMN('Customer Names'!D1642),FALSE)</f>
        <v>Ms. Carolyn</v>
      </c>
      <c r="C1643" s="11">
        <f>VLOOKUP($A1643,'Medical Examinations'!$A:$J,COLUMN('Medical Examinations'!B1642),FALSE)</f>
        <v>28.93</v>
      </c>
      <c r="D1643" s="11">
        <f>VLOOKUP($A1643,'Medical Examinations'!$A:$J,COLUMN('Medical Examinations'!C1642),FALSE)</f>
        <v>4.87</v>
      </c>
      <c r="E1643" s="11" t="str">
        <f>VLOOKUP($A1643,'Medical Examinations'!$A:$J,COLUMN('Medical Examinations'!D1642),FALSE)</f>
        <v>No</v>
      </c>
      <c r="F1643" s="11" t="str">
        <f>VLOOKUP($A1643,'Medical Examinations'!$A:$J,COLUMN('Medical Examinations'!E1642),FALSE)</f>
        <v>No</v>
      </c>
      <c r="G1643" s="11" t="str">
        <f>VLOOKUP($A1643,'Medical Examinations'!$A:$J,COLUMN('Medical Examinations'!F1642),FALSE)</f>
        <v>No</v>
      </c>
      <c r="H1643" s="11">
        <f>VLOOKUP($A1643,'Medical Examinations'!$A:$J,COLUMN('Medical Examinations'!G1642),FALSE)</f>
        <v>1</v>
      </c>
      <c r="I1643" s="11" t="str">
        <f>VLOOKUP($A1643,'Medical Examinations'!$A:$J,COLUMN('Medical Examinations'!H1642),FALSE)</f>
        <v>No</v>
      </c>
      <c r="J1643" s="11" t="str">
        <f>VLOOKUP($A1643,'Medical Examinations'!$A:$J,COLUMN('Medical Examinations'!I1642),FALSE)</f>
        <v>Overweight</v>
      </c>
      <c r="K1643" s="11" t="str">
        <f>VLOOKUP($A1643,'Medical Examinations'!$A:$J,COLUMN('Medical Examinations'!J1642),FALSE)</f>
        <v>Normal</v>
      </c>
      <c r="L1643" s="27">
        <f>VLOOKUP($A1643,'Hospitalisation Details'!$A:$K,COLUMN('Hospitalisation Details'!J1642),FALSE)</f>
        <v>30944</v>
      </c>
      <c r="M1643" s="28">
        <f>VLOOKUP($A1643,'Hospitalisation Details'!$A:$K,COLUMN('Hospitalisation Details'!F1642),FALSE)</f>
        <v>5974.38</v>
      </c>
      <c r="N1643" s="28" t="str">
        <f>VLOOKUP($A1643,'Hospitalisation Details'!$A:$K,COLUMN('Hospitalisation Details'!G1642),FALSE)</f>
        <v>Tier - 2</v>
      </c>
      <c r="O1643" s="28" t="str">
        <f>VLOOKUP($A1643,'Hospitalisation Details'!$A:$K,COLUMN('Hospitalisation Details'!H1642),FALSE)</f>
        <v>Tier - 3</v>
      </c>
      <c r="P1643" s="28" t="str">
        <f>VLOOKUP($A1643,'Hospitalisation Details'!$A:$K,COLUMN('Hospitalisation Details'!I1642),FALSE)</f>
        <v>R1013</v>
      </c>
      <c r="Q1643" s="29">
        <f>VLOOKUP($A1643,'Hospitalisation Details'!$A:$K,COLUMN('Hospitalisation Details'!K1642),FALSE)</f>
        <v>38</v>
      </c>
    </row>
    <row r="1644" spans="1:17" ht="15.75" customHeight="1" x14ac:dyDescent="0.35">
      <c r="A1644" s="26" t="s">
        <v>1682</v>
      </c>
      <c r="B1644" s="11" t="str">
        <f>VLOOKUP(A1644,'Customer Names'!A:E,COLUMN('Customer Names'!D1643),FALSE)</f>
        <v>Ms. Sabine</v>
      </c>
      <c r="C1644" s="11">
        <f>VLOOKUP($A1644,'Medical Examinations'!$A:$J,COLUMN('Medical Examinations'!B1643),FALSE)</f>
        <v>38.9</v>
      </c>
      <c r="D1644" s="11">
        <f>VLOOKUP($A1644,'Medical Examinations'!$A:$J,COLUMN('Medical Examinations'!C1643),FALSE)</f>
        <v>4.28</v>
      </c>
      <c r="E1644" s="11" t="str">
        <f>VLOOKUP($A1644,'Medical Examinations'!$A:$J,COLUMN('Medical Examinations'!D1643),FALSE)</f>
        <v>No</v>
      </c>
      <c r="F1644" s="11" t="str">
        <f>VLOOKUP($A1644,'Medical Examinations'!$A:$J,COLUMN('Medical Examinations'!E1643),FALSE)</f>
        <v>No</v>
      </c>
      <c r="G1644" s="11" t="str">
        <f>VLOOKUP($A1644,'Medical Examinations'!$A:$J,COLUMN('Medical Examinations'!F1643),FALSE)</f>
        <v>No</v>
      </c>
      <c r="H1644" s="11">
        <f>VLOOKUP($A1644,'Medical Examinations'!$A:$J,COLUMN('Medical Examinations'!G1643),FALSE)</f>
        <v>0</v>
      </c>
      <c r="I1644" s="11" t="str">
        <f>VLOOKUP($A1644,'Medical Examinations'!$A:$J,COLUMN('Medical Examinations'!H1643),FALSE)</f>
        <v>No</v>
      </c>
      <c r="J1644" s="11" t="str">
        <f>VLOOKUP($A1644,'Medical Examinations'!$A:$J,COLUMN('Medical Examinations'!I1643),FALSE)</f>
        <v>Obesity</v>
      </c>
      <c r="K1644" s="11" t="str">
        <f>VLOOKUP($A1644,'Medical Examinations'!$A:$J,COLUMN('Medical Examinations'!J1643),FALSE)</f>
        <v>Normal</v>
      </c>
      <c r="L1644" s="27">
        <f>VLOOKUP($A1644,'Hospitalisation Details'!$A:$K,COLUMN('Hospitalisation Details'!J1643),FALSE)</f>
        <v>32711</v>
      </c>
      <c r="M1644" s="28">
        <f>VLOOKUP($A1644,'Hospitalisation Details'!$A:$K,COLUMN('Hospitalisation Details'!F1643),FALSE)</f>
        <v>5972.38</v>
      </c>
      <c r="N1644" s="28" t="str">
        <f>VLOOKUP($A1644,'Hospitalisation Details'!$A:$K,COLUMN('Hospitalisation Details'!G1643),FALSE)</f>
        <v>Tier - 2</v>
      </c>
      <c r="O1644" s="28" t="str">
        <f>VLOOKUP($A1644,'Hospitalisation Details'!$A:$K,COLUMN('Hospitalisation Details'!H1643),FALSE)</f>
        <v>Tier - 2</v>
      </c>
      <c r="P1644" s="28" t="str">
        <f>VLOOKUP($A1644,'Hospitalisation Details'!$A:$K,COLUMN('Hospitalisation Details'!I1643),FALSE)</f>
        <v>R1011</v>
      </c>
      <c r="Q1644" s="29">
        <f>VLOOKUP($A1644,'Hospitalisation Details'!$A:$K,COLUMN('Hospitalisation Details'!K1643),FALSE)</f>
        <v>33</v>
      </c>
    </row>
    <row r="1645" spans="1:17" ht="15.75" customHeight="1" x14ac:dyDescent="0.35">
      <c r="A1645" s="26" t="s">
        <v>1683</v>
      </c>
      <c r="B1645" s="11" t="str">
        <f>VLOOKUP(A1645,'Customer Names'!A:E,COLUMN('Customer Names'!D1644),FALSE)</f>
        <v>Mr. Bobby</v>
      </c>
      <c r="C1645" s="11">
        <f>VLOOKUP($A1645,'Medical Examinations'!$A:$J,COLUMN('Medical Examinations'!B1644),FALSE)</f>
        <v>26.9</v>
      </c>
      <c r="D1645" s="11">
        <f>VLOOKUP($A1645,'Medical Examinations'!$A:$J,COLUMN('Medical Examinations'!C1644),FALSE)</f>
        <v>4.07</v>
      </c>
      <c r="E1645" s="11" t="str">
        <f>VLOOKUP($A1645,'Medical Examinations'!$A:$J,COLUMN('Medical Examinations'!D1644),FALSE)</f>
        <v>No</v>
      </c>
      <c r="F1645" s="11" t="str">
        <f>VLOOKUP($A1645,'Medical Examinations'!$A:$J,COLUMN('Medical Examinations'!E1644),FALSE)</f>
        <v>No</v>
      </c>
      <c r="G1645" s="11" t="str">
        <f>VLOOKUP($A1645,'Medical Examinations'!$A:$J,COLUMN('Medical Examinations'!F1644),FALSE)</f>
        <v>No</v>
      </c>
      <c r="H1645" s="11">
        <f>VLOOKUP($A1645,'Medical Examinations'!$A:$J,COLUMN('Medical Examinations'!G1644),FALSE)</f>
        <v>0</v>
      </c>
      <c r="I1645" s="11" t="str">
        <f>VLOOKUP($A1645,'Medical Examinations'!$A:$J,COLUMN('Medical Examinations'!H1644),FALSE)</f>
        <v>No</v>
      </c>
      <c r="J1645" s="11" t="str">
        <f>VLOOKUP($A1645,'Medical Examinations'!$A:$J,COLUMN('Medical Examinations'!I1644),FALSE)</f>
        <v>Overweight</v>
      </c>
      <c r="K1645" s="11" t="str">
        <f>VLOOKUP($A1645,'Medical Examinations'!$A:$J,COLUMN('Medical Examinations'!J1644),FALSE)</f>
        <v>Normal</v>
      </c>
      <c r="L1645" s="27">
        <f>VLOOKUP($A1645,'Hospitalisation Details'!$A:$K,COLUMN('Hospitalisation Details'!J1644),FALSE)</f>
        <v>29423</v>
      </c>
      <c r="M1645" s="28">
        <f>VLOOKUP($A1645,'Hospitalisation Details'!$A:$K,COLUMN('Hospitalisation Details'!F1644),FALSE)</f>
        <v>5969.72</v>
      </c>
      <c r="N1645" s="28" t="str">
        <f>VLOOKUP($A1645,'Hospitalisation Details'!$A:$K,COLUMN('Hospitalisation Details'!G1644),FALSE)</f>
        <v>Tier - 3</v>
      </c>
      <c r="O1645" s="28" t="str">
        <f>VLOOKUP($A1645,'Hospitalisation Details'!$A:$K,COLUMN('Hospitalisation Details'!H1644),FALSE)</f>
        <v>Tier - 3</v>
      </c>
      <c r="P1645" s="28" t="str">
        <f>VLOOKUP($A1645,'Hospitalisation Details'!$A:$K,COLUMN('Hospitalisation Details'!I1644),FALSE)</f>
        <v>R1011</v>
      </c>
      <c r="Q1645" s="29">
        <f>VLOOKUP($A1645,'Hospitalisation Details'!$A:$K,COLUMN('Hospitalisation Details'!K1644),FALSE)</f>
        <v>42</v>
      </c>
    </row>
    <row r="1646" spans="1:17" ht="15.75" customHeight="1" x14ac:dyDescent="0.35">
      <c r="A1646" s="26" t="s">
        <v>1684</v>
      </c>
      <c r="B1646" s="11" t="str">
        <f>VLOOKUP(A1646,'Customer Names'!A:E,COLUMN('Customer Names'!D1645),FALSE)</f>
        <v>Mr. Fan</v>
      </c>
      <c r="C1646" s="11">
        <f>VLOOKUP($A1646,'Medical Examinations'!$A:$J,COLUMN('Medical Examinations'!B1645),FALSE)</f>
        <v>24.86</v>
      </c>
      <c r="D1646" s="11">
        <f>VLOOKUP($A1646,'Medical Examinations'!$A:$J,COLUMN('Medical Examinations'!C1645),FALSE)</f>
        <v>6.23</v>
      </c>
      <c r="E1646" s="11" t="str">
        <f>VLOOKUP($A1646,'Medical Examinations'!$A:$J,COLUMN('Medical Examinations'!D1645),FALSE)</f>
        <v>No</v>
      </c>
      <c r="F1646" s="11" t="str">
        <f>VLOOKUP($A1646,'Medical Examinations'!$A:$J,COLUMN('Medical Examinations'!E1645),FALSE)</f>
        <v>No</v>
      </c>
      <c r="G1646" s="11" t="str">
        <f>VLOOKUP($A1646,'Medical Examinations'!$A:$J,COLUMN('Medical Examinations'!F1645),FALSE)</f>
        <v>No</v>
      </c>
      <c r="H1646" s="11">
        <f>VLOOKUP($A1646,'Medical Examinations'!$A:$J,COLUMN('Medical Examinations'!G1645),FALSE)</f>
        <v>0</v>
      </c>
      <c r="I1646" s="11" t="str">
        <f>VLOOKUP($A1646,'Medical Examinations'!$A:$J,COLUMN('Medical Examinations'!H1645),FALSE)</f>
        <v>No</v>
      </c>
      <c r="J1646" s="11" t="str">
        <f>VLOOKUP($A1646,'Medical Examinations'!$A:$J,COLUMN('Medical Examinations'!I1645),FALSE)</f>
        <v>Healthy Weight</v>
      </c>
      <c r="K1646" s="11" t="str">
        <f>VLOOKUP($A1646,'Medical Examinations'!$A:$J,COLUMN('Medical Examinations'!J1645),FALSE)</f>
        <v>Prediabetes</v>
      </c>
      <c r="L1646" s="27">
        <f>VLOOKUP($A1646,'Hospitalisation Details'!$A:$K,COLUMN('Hospitalisation Details'!J1645),FALSE)</f>
        <v>29438</v>
      </c>
      <c r="M1646" s="28">
        <f>VLOOKUP($A1646,'Hospitalisation Details'!$A:$K,COLUMN('Hospitalisation Details'!F1645),FALSE)</f>
        <v>5966.89</v>
      </c>
      <c r="N1646" s="28" t="str">
        <f>VLOOKUP($A1646,'Hospitalisation Details'!$A:$K,COLUMN('Hospitalisation Details'!G1645),FALSE)</f>
        <v>Tier - 2</v>
      </c>
      <c r="O1646" s="28" t="str">
        <f>VLOOKUP($A1646,'Hospitalisation Details'!$A:$K,COLUMN('Hospitalisation Details'!H1645),FALSE)</f>
        <v>Tier - 3</v>
      </c>
      <c r="P1646" s="28" t="str">
        <f>VLOOKUP($A1646,'Hospitalisation Details'!$A:$K,COLUMN('Hospitalisation Details'!I1645),FALSE)</f>
        <v>R1013</v>
      </c>
      <c r="Q1646" s="29">
        <f>VLOOKUP($A1646,'Hospitalisation Details'!$A:$K,COLUMN('Hospitalisation Details'!K1645),FALSE)</f>
        <v>42</v>
      </c>
    </row>
    <row r="1647" spans="1:17" ht="15.75" customHeight="1" x14ac:dyDescent="0.35">
      <c r="A1647" s="26" t="s">
        <v>1685</v>
      </c>
      <c r="B1647" s="11" t="str">
        <f>VLOOKUP(A1647,'Customer Names'!A:E,COLUMN('Customer Names'!D1646),FALSE)</f>
        <v>Mrs. Rachel</v>
      </c>
      <c r="C1647" s="11">
        <f>VLOOKUP($A1647,'Medical Examinations'!$A:$J,COLUMN('Medical Examinations'!B1646),FALSE)</f>
        <v>39.14</v>
      </c>
      <c r="D1647" s="11">
        <f>VLOOKUP($A1647,'Medical Examinations'!$A:$J,COLUMN('Medical Examinations'!C1646),FALSE)</f>
        <v>6.24</v>
      </c>
      <c r="E1647" s="11" t="str">
        <f>VLOOKUP($A1647,'Medical Examinations'!$A:$J,COLUMN('Medical Examinations'!D1646),FALSE)</f>
        <v>No</v>
      </c>
      <c r="F1647" s="11" t="str">
        <f>VLOOKUP($A1647,'Medical Examinations'!$A:$J,COLUMN('Medical Examinations'!E1646),FALSE)</f>
        <v>Yes</v>
      </c>
      <c r="G1647" s="11" t="str">
        <f>VLOOKUP($A1647,'Medical Examinations'!$A:$J,COLUMN('Medical Examinations'!F1646),FALSE)</f>
        <v>No</v>
      </c>
      <c r="H1647" s="11">
        <f>VLOOKUP($A1647,'Medical Examinations'!$A:$J,COLUMN('Medical Examinations'!G1646),FALSE)</f>
        <v>1</v>
      </c>
      <c r="I1647" s="11" t="str">
        <f>VLOOKUP($A1647,'Medical Examinations'!$A:$J,COLUMN('Medical Examinations'!H1646),FALSE)</f>
        <v>No</v>
      </c>
      <c r="J1647" s="11" t="str">
        <f>VLOOKUP($A1647,'Medical Examinations'!$A:$J,COLUMN('Medical Examinations'!I1646),FALSE)</f>
        <v>Obesity</v>
      </c>
      <c r="K1647" s="11" t="str">
        <f>VLOOKUP($A1647,'Medical Examinations'!$A:$J,COLUMN('Medical Examinations'!J1646),FALSE)</f>
        <v>Prediabetes</v>
      </c>
      <c r="L1647" s="27">
        <f>VLOOKUP($A1647,'Hospitalisation Details'!$A:$K,COLUMN('Hospitalisation Details'!J1646),FALSE)</f>
        <v>38183</v>
      </c>
      <c r="M1647" s="28">
        <f>VLOOKUP($A1647,'Hospitalisation Details'!$A:$K,COLUMN('Hospitalisation Details'!F1646),FALSE)</f>
        <v>5960.91</v>
      </c>
      <c r="N1647" s="28" t="str">
        <f>VLOOKUP($A1647,'Hospitalisation Details'!$A:$K,COLUMN('Hospitalisation Details'!G1646),FALSE)</f>
        <v>Tier - 2</v>
      </c>
      <c r="O1647" s="28" t="str">
        <f>VLOOKUP($A1647,'Hospitalisation Details'!$A:$K,COLUMN('Hospitalisation Details'!H1646),FALSE)</f>
        <v>Tier - 1</v>
      </c>
      <c r="P1647" s="28" t="str">
        <f>VLOOKUP($A1647,'Hospitalisation Details'!$A:$K,COLUMN('Hospitalisation Details'!I1646),FALSE)</f>
        <v>R1026</v>
      </c>
      <c r="Q1647" s="29">
        <f>VLOOKUP($A1647,'Hospitalisation Details'!$A:$K,COLUMN('Hospitalisation Details'!K1646),FALSE)</f>
        <v>18</v>
      </c>
    </row>
    <row r="1648" spans="1:17" ht="15.75" customHeight="1" x14ac:dyDescent="0.35">
      <c r="A1648" s="26" t="s">
        <v>1686</v>
      </c>
      <c r="B1648" s="11" t="str">
        <f>VLOOKUP(A1648,'Customer Names'!A:E,COLUMN('Customer Names'!D1647),FALSE)</f>
        <v>Mr. Greg</v>
      </c>
      <c r="C1648" s="11">
        <f>VLOOKUP($A1648,'Medical Examinations'!$A:$J,COLUMN('Medical Examinations'!B1647),FALSE)</f>
        <v>39.799999999999997</v>
      </c>
      <c r="D1648" s="11">
        <f>VLOOKUP($A1648,'Medical Examinations'!$A:$J,COLUMN('Medical Examinations'!C1647),FALSE)</f>
        <v>6.17</v>
      </c>
      <c r="E1648" s="11" t="str">
        <f>VLOOKUP($A1648,'Medical Examinations'!$A:$J,COLUMN('Medical Examinations'!D1647),FALSE)</f>
        <v>No</v>
      </c>
      <c r="F1648" s="11" t="str">
        <f>VLOOKUP($A1648,'Medical Examinations'!$A:$J,COLUMN('Medical Examinations'!E1647),FALSE)</f>
        <v>No</v>
      </c>
      <c r="G1648" s="11" t="str">
        <f>VLOOKUP($A1648,'Medical Examinations'!$A:$J,COLUMN('Medical Examinations'!F1647),FALSE)</f>
        <v>Yes</v>
      </c>
      <c r="H1648" s="11">
        <f>VLOOKUP($A1648,'Medical Examinations'!$A:$J,COLUMN('Medical Examinations'!G1647),FALSE)</f>
        <v>1</v>
      </c>
      <c r="I1648" s="11" t="str">
        <f>VLOOKUP($A1648,'Medical Examinations'!$A:$J,COLUMN('Medical Examinations'!H1647),FALSE)</f>
        <v>No</v>
      </c>
      <c r="J1648" s="11" t="str">
        <f>VLOOKUP($A1648,'Medical Examinations'!$A:$J,COLUMN('Medical Examinations'!I1647),FALSE)</f>
        <v>Obesity</v>
      </c>
      <c r="K1648" s="11" t="str">
        <f>VLOOKUP($A1648,'Medical Examinations'!$A:$J,COLUMN('Medical Examinations'!J1647),FALSE)</f>
        <v>Prediabetes</v>
      </c>
      <c r="L1648" s="27">
        <f>VLOOKUP($A1648,'Hospitalisation Details'!$A:$K,COLUMN('Hospitalisation Details'!J1647),FALSE)</f>
        <v>37846</v>
      </c>
      <c r="M1648" s="28">
        <f>VLOOKUP($A1648,'Hospitalisation Details'!$A:$K,COLUMN('Hospitalisation Details'!F1647),FALSE)</f>
        <v>5957.35</v>
      </c>
      <c r="N1648" s="28" t="str">
        <f>VLOOKUP($A1648,'Hospitalisation Details'!$A:$K,COLUMN('Hospitalisation Details'!G1647),FALSE)</f>
        <v>Tier - 2</v>
      </c>
      <c r="O1648" s="28" t="str">
        <f>VLOOKUP($A1648,'Hospitalisation Details'!$A:$K,COLUMN('Hospitalisation Details'!H1647),FALSE)</f>
        <v>Tier - 2</v>
      </c>
      <c r="P1648" s="28" t="str">
        <f>VLOOKUP($A1648,'Hospitalisation Details'!$A:$K,COLUMN('Hospitalisation Details'!I1647),FALSE)</f>
        <v>R1012</v>
      </c>
      <c r="Q1648" s="29">
        <f>VLOOKUP($A1648,'Hospitalisation Details'!$A:$K,COLUMN('Hospitalisation Details'!K1647),FALSE)</f>
        <v>19</v>
      </c>
    </row>
    <row r="1649" spans="1:17" ht="15.75" customHeight="1" x14ac:dyDescent="0.35">
      <c r="A1649" s="26" t="s">
        <v>1687</v>
      </c>
      <c r="B1649" s="11" t="str">
        <f>VLOOKUP(A1649,'Customer Names'!A:E,COLUMN('Customer Names'!D1648),FALSE)</f>
        <v>Mr. Dan</v>
      </c>
      <c r="C1649" s="11">
        <f>VLOOKUP($A1649,'Medical Examinations'!$A:$J,COLUMN('Medical Examinations'!B1648),FALSE)</f>
        <v>34.32</v>
      </c>
      <c r="D1649" s="11">
        <f>VLOOKUP($A1649,'Medical Examinations'!$A:$J,COLUMN('Medical Examinations'!C1648),FALSE)</f>
        <v>5.16</v>
      </c>
      <c r="E1649" s="11" t="str">
        <f>VLOOKUP($A1649,'Medical Examinations'!$A:$J,COLUMN('Medical Examinations'!D1648),FALSE)</f>
        <v>No</v>
      </c>
      <c r="F1649" s="11" t="str">
        <f>VLOOKUP($A1649,'Medical Examinations'!$A:$J,COLUMN('Medical Examinations'!E1648),FALSE)</f>
        <v>No</v>
      </c>
      <c r="G1649" s="11" t="str">
        <f>VLOOKUP($A1649,'Medical Examinations'!$A:$J,COLUMN('Medical Examinations'!F1648),FALSE)</f>
        <v>No</v>
      </c>
      <c r="H1649" s="11">
        <f>VLOOKUP($A1649,'Medical Examinations'!$A:$J,COLUMN('Medical Examinations'!G1648),FALSE)</f>
        <v>1</v>
      </c>
      <c r="I1649" s="11" t="str">
        <f>VLOOKUP($A1649,'Medical Examinations'!$A:$J,COLUMN('Medical Examinations'!H1648),FALSE)</f>
        <v>No</v>
      </c>
      <c r="J1649" s="11" t="str">
        <f>VLOOKUP($A1649,'Medical Examinations'!$A:$J,COLUMN('Medical Examinations'!I1648),FALSE)</f>
        <v>Obesity</v>
      </c>
      <c r="K1649" s="11" t="str">
        <f>VLOOKUP($A1649,'Medical Examinations'!$A:$J,COLUMN('Medical Examinations'!J1648),FALSE)</f>
        <v>Normal</v>
      </c>
      <c r="L1649" s="27">
        <f>VLOOKUP($A1649,'Hospitalisation Details'!$A:$K,COLUMN('Hospitalisation Details'!J1648),FALSE)</f>
        <v>31972</v>
      </c>
      <c r="M1649" s="28">
        <f>VLOOKUP($A1649,'Hospitalisation Details'!$A:$K,COLUMN('Hospitalisation Details'!F1648),FALSE)</f>
        <v>5934.38</v>
      </c>
      <c r="N1649" s="28" t="str">
        <f>VLOOKUP($A1649,'Hospitalisation Details'!$A:$K,COLUMN('Hospitalisation Details'!G1648),FALSE)</f>
        <v>Tier - 3</v>
      </c>
      <c r="O1649" s="28" t="str">
        <f>VLOOKUP($A1649,'Hospitalisation Details'!$A:$K,COLUMN('Hospitalisation Details'!H1648),FALSE)</f>
        <v>Tier - 2</v>
      </c>
      <c r="P1649" s="28" t="str">
        <f>VLOOKUP($A1649,'Hospitalisation Details'!$A:$K,COLUMN('Hospitalisation Details'!I1648),FALSE)</f>
        <v>R1013</v>
      </c>
      <c r="Q1649" s="29">
        <f>VLOOKUP($A1649,'Hospitalisation Details'!$A:$K,COLUMN('Hospitalisation Details'!K1648),FALSE)</f>
        <v>35</v>
      </c>
    </row>
    <row r="1650" spans="1:17" ht="15.75" customHeight="1" x14ac:dyDescent="0.35">
      <c r="A1650" s="26" t="s">
        <v>1688</v>
      </c>
      <c r="B1650" s="11" t="str">
        <f>VLOOKUP(A1650,'Customer Names'!A:E,COLUMN('Customer Names'!D1649),FALSE)</f>
        <v>Ms. Jennifer</v>
      </c>
      <c r="C1650" s="11">
        <f>VLOOKUP($A1650,'Medical Examinations'!$A:$J,COLUMN('Medical Examinations'!B1649),FALSE)</f>
        <v>32.51</v>
      </c>
      <c r="D1650" s="11">
        <f>VLOOKUP($A1650,'Medical Examinations'!$A:$J,COLUMN('Medical Examinations'!C1649),FALSE)</f>
        <v>4.3</v>
      </c>
      <c r="E1650" s="11" t="str">
        <f>VLOOKUP($A1650,'Medical Examinations'!$A:$J,COLUMN('Medical Examinations'!D1649),FALSE)</f>
        <v>No</v>
      </c>
      <c r="F1650" s="11" t="str">
        <f>VLOOKUP($A1650,'Medical Examinations'!$A:$J,COLUMN('Medical Examinations'!E1649),FALSE)</f>
        <v>No</v>
      </c>
      <c r="G1650" s="11" t="str">
        <f>VLOOKUP($A1650,'Medical Examinations'!$A:$J,COLUMN('Medical Examinations'!F1649),FALSE)</f>
        <v>No</v>
      </c>
      <c r="H1650" s="11">
        <f>VLOOKUP($A1650,'Medical Examinations'!$A:$J,COLUMN('Medical Examinations'!G1649),FALSE)</f>
        <v>0</v>
      </c>
      <c r="I1650" s="11" t="str">
        <f>VLOOKUP($A1650,'Medical Examinations'!$A:$J,COLUMN('Medical Examinations'!H1649),FALSE)</f>
        <v>No</v>
      </c>
      <c r="J1650" s="11" t="str">
        <f>VLOOKUP($A1650,'Medical Examinations'!$A:$J,COLUMN('Medical Examinations'!I1649),FALSE)</f>
        <v>Obesity</v>
      </c>
      <c r="K1650" s="11" t="str">
        <f>VLOOKUP($A1650,'Medical Examinations'!$A:$J,COLUMN('Medical Examinations'!J1649),FALSE)</f>
        <v>Normal</v>
      </c>
      <c r="L1650" s="27">
        <f>VLOOKUP($A1650,'Hospitalisation Details'!$A:$K,COLUMN('Hospitalisation Details'!J1649),FALSE)</f>
        <v>34545</v>
      </c>
      <c r="M1650" s="28">
        <f>VLOOKUP($A1650,'Hospitalisation Details'!$A:$K,COLUMN('Hospitalisation Details'!F1649),FALSE)</f>
        <v>5927.65</v>
      </c>
      <c r="N1650" s="28" t="str">
        <f>VLOOKUP($A1650,'Hospitalisation Details'!$A:$K,COLUMN('Hospitalisation Details'!G1649),FALSE)</f>
        <v>Tier - 2</v>
      </c>
      <c r="O1650" s="28" t="str">
        <f>VLOOKUP($A1650,'Hospitalisation Details'!$A:$K,COLUMN('Hospitalisation Details'!H1649),FALSE)</f>
        <v>Tier - 1</v>
      </c>
      <c r="P1650" s="28" t="str">
        <f>VLOOKUP($A1650,'Hospitalisation Details'!$A:$K,COLUMN('Hospitalisation Details'!I1649),FALSE)</f>
        <v>R1012</v>
      </c>
      <c r="Q1650" s="29">
        <f>VLOOKUP($A1650,'Hospitalisation Details'!$A:$K,COLUMN('Hospitalisation Details'!K1649),FALSE)</f>
        <v>28</v>
      </c>
    </row>
    <row r="1651" spans="1:17" ht="15.75" customHeight="1" x14ac:dyDescent="0.35">
      <c r="A1651" s="26" t="s">
        <v>1689</v>
      </c>
      <c r="B1651" s="11" t="str">
        <f>VLOOKUP(A1651,'Customer Names'!A:E,COLUMN('Customer Names'!D1650),FALSE)</f>
        <v>Mrs. Jessica</v>
      </c>
      <c r="C1651" s="11">
        <f>VLOOKUP($A1651,'Medical Examinations'!$A:$J,COLUMN('Medical Examinations'!B1650),FALSE)</f>
        <v>30.71</v>
      </c>
      <c r="D1651" s="11">
        <f>VLOOKUP($A1651,'Medical Examinations'!$A:$J,COLUMN('Medical Examinations'!C1650),FALSE)</f>
        <v>6.14</v>
      </c>
      <c r="E1651" s="11" t="str">
        <f>VLOOKUP($A1651,'Medical Examinations'!$A:$J,COLUMN('Medical Examinations'!D1650),FALSE)</f>
        <v>No</v>
      </c>
      <c r="F1651" s="11" t="str">
        <f>VLOOKUP($A1651,'Medical Examinations'!$A:$J,COLUMN('Medical Examinations'!E1650),FALSE)</f>
        <v>No</v>
      </c>
      <c r="G1651" s="11" t="str">
        <f>VLOOKUP($A1651,'Medical Examinations'!$A:$J,COLUMN('Medical Examinations'!F1650),FALSE)</f>
        <v>Yes</v>
      </c>
      <c r="H1651" s="11">
        <f>VLOOKUP($A1651,'Medical Examinations'!$A:$J,COLUMN('Medical Examinations'!G1650),FALSE)</f>
        <v>1</v>
      </c>
      <c r="I1651" s="11" t="str">
        <f>VLOOKUP($A1651,'Medical Examinations'!$A:$J,COLUMN('Medical Examinations'!H1650),FALSE)</f>
        <v>No</v>
      </c>
      <c r="J1651" s="11" t="str">
        <f>VLOOKUP($A1651,'Medical Examinations'!$A:$J,COLUMN('Medical Examinations'!I1650),FALSE)</f>
        <v>Obesity</v>
      </c>
      <c r="K1651" s="11" t="str">
        <f>VLOOKUP($A1651,'Medical Examinations'!$A:$J,COLUMN('Medical Examinations'!J1650),FALSE)</f>
        <v>Prediabetes</v>
      </c>
      <c r="L1651" s="27">
        <f>VLOOKUP($A1651,'Hospitalisation Details'!$A:$K,COLUMN('Hospitalisation Details'!J1650),FALSE)</f>
        <v>34194</v>
      </c>
      <c r="M1651" s="28">
        <f>VLOOKUP($A1651,'Hospitalisation Details'!$A:$K,COLUMN('Hospitalisation Details'!F1650),FALSE)</f>
        <v>5926.93</v>
      </c>
      <c r="N1651" s="28" t="str">
        <f>VLOOKUP($A1651,'Hospitalisation Details'!$A:$K,COLUMN('Hospitalisation Details'!G1650),FALSE)</f>
        <v>Tier - 2</v>
      </c>
      <c r="O1651" s="28" t="str">
        <f>VLOOKUP($A1651,'Hospitalisation Details'!$A:$K,COLUMN('Hospitalisation Details'!H1650),FALSE)</f>
        <v>Tier - 2</v>
      </c>
      <c r="P1651" s="28" t="str">
        <f>VLOOKUP($A1651,'Hospitalisation Details'!$A:$K,COLUMN('Hospitalisation Details'!I1650),FALSE)</f>
        <v>R1025</v>
      </c>
      <c r="Q1651" s="29">
        <f>VLOOKUP($A1651,'Hospitalisation Details'!$A:$K,COLUMN('Hospitalisation Details'!K1650),FALSE)</f>
        <v>29</v>
      </c>
    </row>
    <row r="1652" spans="1:17" ht="15.75" customHeight="1" x14ac:dyDescent="0.35">
      <c r="A1652" s="26" t="s">
        <v>1690</v>
      </c>
      <c r="B1652" s="11" t="str">
        <f>VLOOKUP(A1652,'Customer Names'!A:E,COLUMN('Customer Names'!D1651),FALSE)</f>
        <v>Mr. Chaiwat</v>
      </c>
      <c r="C1652" s="11">
        <f>VLOOKUP($A1652,'Medical Examinations'!$A:$J,COLUMN('Medical Examinations'!B1651),FALSE)</f>
        <v>28.9</v>
      </c>
      <c r="D1652" s="11">
        <f>VLOOKUP($A1652,'Medical Examinations'!$A:$J,COLUMN('Medical Examinations'!C1651),FALSE)</f>
        <v>5.36</v>
      </c>
      <c r="E1652" s="11" t="str">
        <f>VLOOKUP($A1652,'Medical Examinations'!$A:$J,COLUMN('Medical Examinations'!D1651),FALSE)</f>
        <v>No</v>
      </c>
      <c r="F1652" s="11" t="str">
        <f>VLOOKUP($A1652,'Medical Examinations'!$A:$J,COLUMN('Medical Examinations'!E1651),FALSE)</f>
        <v>No</v>
      </c>
      <c r="G1652" s="11" t="str">
        <f>VLOOKUP($A1652,'Medical Examinations'!$A:$J,COLUMN('Medical Examinations'!F1651),FALSE)</f>
        <v>No</v>
      </c>
      <c r="H1652" s="11">
        <f>VLOOKUP($A1652,'Medical Examinations'!$A:$J,COLUMN('Medical Examinations'!G1651),FALSE)</f>
        <v>1</v>
      </c>
      <c r="I1652" s="11" t="str">
        <f>VLOOKUP($A1652,'Medical Examinations'!$A:$J,COLUMN('Medical Examinations'!H1651),FALSE)</f>
        <v>No</v>
      </c>
      <c r="J1652" s="11" t="str">
        <f>VLOOKUP($A1652,'Medical Examinations'!$A:$J,COLUMN('Medical Examinations'!I1651),FALSE)</f>
        <v>Overweight</v>
      </c>
      <c r="K1652" s="11" t="str">
        <f>VLOOKUP($A1652,'Medical Examinations'!$A:$J,COLUMN('Medical Examinations'!J1651),FALSE)</f>
        <v>Normal</v>
      </c>
      <c r="L1652" s="27">
        <f>VLOOKUP($A1652,'Hospitalisation Details'!$A:$K,COLUMN('Hospitalisation Details'!J1651),FALSE)</f>
        <v>31987</v>
      </c>
      <c r="M1652" s="28">
        <f>VLOOKUP($A1652,'Hospitalisation Details'!$A:$K,COLUMN('Hospitalisation Details'!F1651),FALSE)</f>
        <v>5926.85</v>
      </c>
      <c r="N1652" s="28" t="str">
        <f>VLOOKUP($A1652,'Hospitalisation Details'!$A:$K,COLUMN('Hospitalisation Details'!G1651),FALSE)</f>
        <v>Tier - 3</v>
      </c>
      <c r="O1652" s="28" t="str">
        <f>VLOOKUP($A1652,'Hospitalisation Details'!$A:$K,COLUMN('Hospitalisation Details'!H1651),FALSE)</f>
        <v>Tier - 3</v>
      </c>
      <c r="P1652" s="28" t="str">
        <f>VLOOKUP($A1652,'Hospitalisation Details'!$A:$K,COLUMN('Hospitalisation Details'!I1651),FALSE)</f>
        <v>R1011</v>
      </c>
      <c r="Q1652" s="29">
        <f>VLOOKUP($A1652,'Hospitalisation Details'!$A:$K,COLUMN('Hospitalisation Details'!K1651),FALSE)</f>
        <v>35</v>
      </c>
    </row>
    <row r="1653" spans="1:17" ht="15.75" customHeight="1" x14ac:dyDescent="0.35">
      <c r="A1653" s="26" t="s">
        <v>1691</v>
      </c>
      <c r="B1653" s="11" t="str">
        <f>VLOOKUP(A1653,'Customer Names'!A:E,COLUMN('Customer Names'!D1652),FALSE)</f>
        <v>Ms. Kerri</v>
      </c>
      <c r="C1653" s="11">
        <f>VLOOKUP($A1653,'Medical Examinations'!$A:$J,COLUMN('Medical Examinations'!B1652),FALSE)</f>
        <v>36.19</v>
      </c>
      <c r="D1653" s="11">
        <f>VLOOKUP($A1653,'Medical Examinations'!$A:$J,COLUMN('Medical Examinations'!C1652),FALSE)</f>
        <v>4.3</v>
      </c>
      <c r="E1653" s="11" t="str">
        <f>VLOOKUP($A1653,'Medical Examinations'!$A:$J,COLUMN('Medical Examinations'!D1652),FALSE)</f>
        <v>No</v>
      </c>
      <c r="F1653" s="11" t="str">
        <f>VLOOKUP($A1653,'Medical Examinations'!$A:$J,COLUMN('Medical Examinations'!E1652),FALSE)</f>
        <v>No</v>
      </c>
      <c r="G1653" s="11" t="str">
        <f>VLOOKUP($A1653,'Medical Examinations'!$A:$J,COLUMN('Medical Examinations'!F1652),FALSE)</f>
        <v>No</v>
      </c>
      <c r="H1653" s="11">
        <f>VLOOKUP($A1653,'Medical Examinations'!$A:$J,COLUMN('Medical Examinations'!G1652),FALSE)</f>
        <v>0</v>
      </c>
      <c r="I1653" s="11" t="str">
        <f>VLOOKUP($A1653,'Medical Examinations'!$A:$J,COLUMN('Medical Examinations'!H1652),FALSE)</f>
        <v>No</v>
      </c>
      <c r="J1653" s="11" t="str">
        <f>VLOOKUP($A1653,'Medical Examinations'!$A:$J,COLUMN('Medical Examinations'!I1652),FALSE)</f>
        <v>Obesity</v>
      </c>
      <c r="K1653" s="11" t="str">
        <f>VLOOKUP($A1653,'Medical Examinations'!$A:$J,COLUMN('Medical Examinations'!J1652),FALSE)</f>
        <v>Normal</v>
      </c>
      <c r="L1653" s="27">
        <f>VLOOKUP($A1653,'Hospitalisation Details'!$A:$K,COLUMN('Hospitalisation Details'!J1652),FALSE)</f>
        <v>30306</v>
      </c>
      <c r="M1653" s="28">
        <f>VLOOKUP($A1653,'Hospitalisation Details'!$A:$K,COLUMN('Hospitalisation Details'!F1652),FALSE)</f>
        <v>5920.1</v>
      </c>
      <c r="N1653" s="28" t="str">
        <f>VLOOKUP($A1653,'Hospitalisation Details'!$A:$K,COLUMN('Hospitalisation Details'!G1652),FALSE)</f>
        <v>Tier - 2</v>
      </c>
      <c r="O1653" s="28" t="str">
        <f>VLOOKUP($A1653,'Hospitalisation Details'!$A:$K,COLUMN('Hospitalisation Details'!H1652),FALSE)</f>
        <v>Tier - 1</v>
      </c>
      <c r="P1653" s="28" t="str">
        <f>VLOOKUP($A1653,'Hospitalisation Details'!$A:$K,COLUMN('Hospitalisation Details'!I1652),FALSE)</f>
        <v>R1013</v>
      </c>
      <c r="Q1653" s="29">
        <f>VLOOKUP($A1653,'Hospitalisation Details'!$A:$K,COLUMN('Hospitalisation Details'!K1652),FALSE)</f>
        <v>40</v>
      </c>
    </row>
    <row r="1654" spans="1:17" ht="15.75" customHeight="1" x14ac:dyDescent="0.35">
      <c r="A1654" s="26" t="s">
        <v>1692</v>
      </c>
      <c r="B1654" s="11" t="str">
        <f>VLOOKUP(A1654,'Customer Names'!A:E,COLUMN('Customer Names'!D1653),FALSE)</f>
        <v>Ms. Lisa</v>
      </c>
      <c r="C1654" s="11">
        <f>VLOOKUP($A1654,'Medical Examinations'!$A:$J,COLUMN('Medical Examinations'!B1653),FALSE)</f>
        <v>29.6</v>
      </c>
      <c r="D1654" s="11">
        <f>VLOOKUP($A1654,'Medical Examinations'!$A:$J,COLUMN('Medical Examinations'!C1653),FALSE)</f>
        <v>4.09</v>
      </c>
      <c r="E1654" s="11" t="str">
        <f>VLOOKUP($A1654,'Medical Examinations'!$A:$J,COLUMN('Medical Examinations'!D1653),FALSE)</f>
        <v>No</v>
      </c>
      <c r="F1654" s="11" t="str">
        <f>VLOOKUP($A1654,'Medical Examinations'!$A:$J,COLUMN('Medical Examinations'!E1653),FALSE)</f>
        <v>No</v>
      </c>
      <c r="G1654" s="11" t="str">
        <f>VLOOKUP($A1654,'Medical Examinations'!$A:$J,COLUMN('Medical Examinations'!F1653),FALSE)</f>
        <v>No</v>
      </c>
      <c r="H1654" s="11">
        <f>VLOOKUP($A1654,'Medical Examinations'!$A:$J,COLUMN('Medical Examinations'!G1653),FALSE)</f>
        <v>0</v>
      </c>
      <c r="I1654" s="11" t="str">
        <f>VLOOKUP($A1654,'Medical Examinations'!$A:$J,COLUMN('Medical Examinations'!H1653),FALSE)</f>
        <v>No</v>
      </c>
      <c r="J1654" s="11" t="str">
        <f>VLOOKUP($A1654,'Medical Examinations'!$A:$J,COLUMN('Medical Examinations'!I1653),FALSE)</f>
        <v>Overweight</v>
      </c>
      <c r="K1654" s="11" t="str">
        <f>VLOOKUP($A1654,'Medical Examinations'!$A:$J,COLUMN('Medical Examinations'!J1653),FALSE)</f>
        <v>Normal</v>
      </c>
      <c r="L1654" s="27">
        <f>VLOOKUP($A1654,'Hospitalisation Details'!$A:$K,COLUMN('Hospitalisation Details'!J1653),FALSE)</f>
        <v>30140</v>
      </c>
      <c r="M1654" s="28">
        <f>VLOOKUP($A1654,'Hospitalisation Details'!$A:$K,COLUMN('Hospitalisation Details'!F1653),FALSE)</f>
        <v>5910.94</v>
      </c>
      <c r="N1654" s="28" t="str">
        <f>VLOOKUP($A1654,'Hospitalisation Details'!$A:$K,COLUMN('Hospitalisation Details'!G1653),FALSE)</f>
        <v>Tier - 2</v>
      </c>
      <c r="O1654" s="28" t="str">
        <f>VLOOKUP($A1654,'Hospitalisation Details'!$A:$K,COLUMN('Hospitalisation Details'!H1653),FALSE)</f>
        <v>Tier - 1</v>
      </c>
      <c r="P1654" s="28" t="str">
        <f>VLOOKUP($A1654,'Hospitalisation Details'!$A:$K,COLUMN('Hospitalisation Details'!I1653),FALSE)</f>
        <v>R1011</v>
      </c>
      <c r="Q1654" s="29">
        <f>VLOOKUP($A1654,'Hospitalisation Details'!$A:$K,COLUMN('Hospitalisation Details'!K1653),FALSE)</f>
        <v>40</v>
      </c>
    </row>
    <row r="1655" spans="1:17" ht="15.75" customHeight="1" x14ac:dyDescent="0.35">
      <c r="A1655" s="26" t="s">
        <v>1693</v>
      </c>
      <c r="B1655" s="11" t="str">
        <f>VLOOKUP(A1655,'Customer Names'!A:E,COLUMN('Customer Names'!D1654),FALSE)</f>
        <v>Mr. Nicholas</v>
      </c>
      <c r="C1655" s="11">
        <f>VLOOKUP($A1655,'Medical Examinations'!$A:$J,COLUMN('Medical Examinations'!B1654),FALSE)</f>
        <v>30.95</v>
      </c>
      <c r="D1655" s="11">
        <f>VLOOKUP($A1655,'Medical Examinations'!$A:$J,COLUMN('Medical Examinations'!C1654),FALSE)</f>
        <v>6.27</v>
      </c>
      <c r="E1655" s="11" t="str">
        <f>VLOOKUP($A1655,'Medical Examinations'!$A:$J,COLUMN('Medical Examinations'!D1654),FALSE)</f>
        <v>No</v>
      </c>
      <c r="F1655" s="11" t="str">
        <f>VLOOKUP($A1655,'Medical Examinations'!$A:$J,COLUMN('Medical Examinations'!E1654),FALSE)</f>
        <v>No</v>
      </c>
      <c r="G1655" s="11" t="str">
        <f>VLOOKUP($A1655,'Medical Examinations'!$A:$J,COLUMN('Medical Examinations'!F1654),FALSE)</f>
        <v>Yes</v>
      </c>
      <c r="H1655" s="11">
        <f>VLOOKUP($A1655,'Medical Examinations'!$A:$J,COLUMN('Medical Examinations'!G1654),FALSE)</f>
        <v>1</v>
      </c>
      <c r="I1655" s="11" t="str">
        <f>VLOOKUP($A1655,'Medical Examinations'!$A:$J,COLUMN('Medical Examinations'!H1654),FALSE)</f>
        <v>No</v>
      </c>
      <c r="J1655" s="11" t="str">
        <f>VLOOKUP($A1655,'Medical Examinations'!$A:$J,COLUMN('Medical Examinations'!I1654),FALSE)</f>
        <v>Obesity</v>
      </c>
      <c r="K1655" s="11" t="str">
        <f>VLOOKUP($A1655,'Medical Examinations'!$A:$J,COLUMN('Medical Examinations'!J1654),FALSE)</f>
        <v>Prediabetes</v>
      </c>
      <c r="L1655" s="27">
        <f>VLOOKUP($A1655,'Hospitalisation Details'!$A:$K,COLUMN('Hospitalisation Details'!J1654),FALSE)</f>
        <v>34261</v>
      </c>
      <c r="M1655" s="28">
        <f>VLOOKUP($A1655,'Hospitalisation Details'!$A:$K,COLUMN('Hospitalisation Details'!F1654),FALSE)</f>
        <v>5877.02</v>
      </c>
      <c r="N1655" s="28" t="str">
        <f>VLOOKUP($A1655,'Hospitalisation Details'!$A:$K,COLUMN('Hospitalisation Details'!G1654),FALSE)</f>
        <v>Tier - 2</v>
      </c>
      <c r="O1655" s="28" t="str">
        <f>VLOOKUP($A1655,'Hospitalisation Details'!$A:$K,COLUMN('Hospitalisation Details'!H1654),FALSE)</f>
        <v>Tier - 2</v>
      </c>
      <c r="P1655" s="28" t="str">
        <f>VLOOKUP($A1655,'Hospitalisation Details'!$A:$K,COLUMN('Hospitalisation Details'!I1654),FALSE)</f>
        <v>R1021</v>
      </c>
      <c r="Q1655" s="29">
        <f>VLOOKUP($A1655,'Hospitalisation Details'!$A:$K,COLUMN('Hospitalisation Details'!K1654),FALSE)</f>
        <v>29</v>
      </c>
    </row>
    <row r="1656" spans="1:17" ht="15.75" customHeight="1" x14ac:dyDescent="0.35">
      <c r="A1656" s="26" t="s">
        <v>1694</v>
      </c>
      <c r="B1656" s="11" t="str">
        <f>VLOOKUP(A1656,'Customer Names'!A:E,COLUMN('Customer Names'!D1655),FALSE)</f>
        <v>Mr. Vasilis</v>
      </c>
      <c r="C1656" s="11">
        <f>VLOOKUP($A1656,'Medical Examinations'!$A:$J,COLUMN('Medical Examinations'!B1655),FALSE)</f>
        <v>19.95</v>
      </c>
      <c r="D1656" s="11">
        <f>VLOOKUP($A1656,'Medical Examinations'!$A:$J,COLUMN('Medical Examinations'!C1655),FALSE)</f>
        <v>5.39</v>
      </c>
      <c r="E1656" s="11" t="str">
        <f>VLOOKUP($A1656,'Medical Examinations'!$A:$J,COLUMN('Medical Examinations'!D1655),FALSE)</f>
        <v>No</v>
      </c>
      <c r="F1656" s="11" t="str">
        <f>VLOOKUP($A1656,'Medical Examinations'!$A:$J,COLUMN('Medical Examinations'!E1655),FALSE)</f>
        <v>No</v>
      </c>
      <c r="G1656" s="11" t="str">
        <f>VLOOKUP($A1656,'Medical Examinations'!$A:$J,COLUMN('Medical Examinations'!F1655),FALSE)</f>
        <v>No</v>
      </c>
      <c r="H1656" s="11">
        <f>VLOOKUP($A1656,'Medical Examinations'!$A:$J,COLUMN('Medical Examinations'!G1655),FALSE)</f>
        <v>1</v>
      </c>
      <c r="I1656" s="11" t="str">
        <f>VLOOKUP($A1656,'Medical Examinations'!$A:$J,COLUMN('Medical Examinations'!H1655),FALSE)</f>
        <v>No</v>
      </c>
      <c r="J1656" s="11" t="str">
        <f>VLOOKUP($A1656,'Medical Examinations'!$A:$J,COLUMN('Medical Examinations'!I1655),FALSE)</f>
        <v>Healthy Weight</v>
      </c>
      <c r="K1656" s="11" t="str">
        <f>VLOOKUP($A1656,'Medical Examinations'!$A:$J,COLUMN('Medical Examinations'!J1655),FALSE)</f>
        <v>Normal</v>
      </c>
      <c r="L1656" s="27">
        <f>VLOOKUP($A1656,'Hospitalisation Details'!$A:$K,COLUMN('Hospitalisation Details'!J1655),FALSE)</f>
        <v>31008</v>
      </c>
      <c r="M1656" s="28">
        <f>VLOOKUP($A1656,'Hospitalisation Details'!$A:$K,COLUMN('Hospitalisation Details'!F1655),FALSE)</f>
        <v>5855.9</v>
      </c>
      <c r="N1656" s="28" t="str">
        <f>VLOOKUP($A1656,'Hospitalisation Details'!$A:$K,COLUMN('Hospitalisation Details'!G1655),FALSE)</f>
        <v>Tier - 2</v>
      </c>
      <c r="O1656" s="28" t="str">
        <f>VLOOKUP($A1656,'Hospitalisation Details'!$A:$K,COLUMN('Hospitalisation Details'!H1655),FALSE)</f>
        <v>Tier - 3</v>
      </c>
      <c r="P1656" s="28" t="str">
        <f>VLOOKUP($A1656,'Hospitalisation Details'!$A:$K,COLUMN('Hospitalisation Details'!I1655),FALSE)</f>
        <v>R1012</v>
      </c>
      <c r="Q1656" s="29">
        <f>VLOOKUP($A1656,'Hospitalisation Details'!$A:$K,COLUMN('Hospitalisation Details'!K1655),FALSE)</f>
        <v>38</v>
      </c>
    </row>
    <row r="1657" spans="1:17" ht="15.75" customHeight="1" x14ac:dyDescent="0.35">
      <c r="A1657" s="26" t="s">
        <v>1695</v>
      </c>
      <c r="B1657" s="11" t="str">
        <f>VLOOKUP(A1657,'Customer Names'!A:E,COLUMN('Customer Names'!D1656),FALSE)</f>
        <v>Mr. Michael</v>
      </c>
      <c r="C1657" s="11">
        <f>VLOOKUP($A1657,'Medical Examinations'!$A:$J,COLUMN('Medical Examinations'!B1656),FALSE)</f>
        <v>23.65</v>
      </c>
      <c r="D1657" s="11">
        <f>VLOOKUP($A1657,'Medical Examinations'!$A:$J,COLUMN('Medical Examinations'!C1656),FALSE)</f>
        <v>5.75</v>
      </c>
      <c r="E1657" s="11" t="str">
        <f>VLOOKUP($A1657,'Medical Examinations'!$A:$J,COLUMN('Medical Examinations'!D1656),FALSE)</f>
        <v>Yes</v>
      </c>
      <c r="F1657" s="11" t="str">
        <f>VLOOKUP($A1657,'Medical Examinations'!$A:$J,COLUMN('Medical Examinations'!E1656),FALSE)</f>
        <v>No</v>
      </c>
      <c r="G1657" s="11" t="str">
        <f>VLOOKUP($A1657,'Medical Examinations'!$A:$J,COLUMN('Medical Examinations'!F1656),FALSE)</f>
        <v>No</v>
      </c>
      <c r="H1657" s="11">
        <f>VLOOKUP($A1657,'Medical Examinations'!$A:$J,COLUMN('Medical Examinations'!G1656),FALSE)</f>
        <v>0</v>
      </c>
      <c r="I1657" s="11" t="str">
        <f>VLOOKUP($A1657,'Medical Examinations'!$A:$J,COLUMN('Medical Examinations'!H1656),FALSE)</f>
        <v>No</v>
      </c>
      <c r="J1657" s="11" t="str">
        <f>VLOOKUP($A1657,'Medical Examinations'!$A:$J,COLUMN('Medical Examinations'!I1656),FALSE)</f>
        <v>Healthy Weight</v>
      </c>
      <c r="K1657" s="11" t="str">
        <f>VLOOKUP($A1657,'Medical Examinations'!$A:$J,COLUMN('Medical Examinations'!J1656),FALSE)</f>
        <v>Prediabetes</v>
      </c>
      <c r="L1657" s="27">
        <f>VLOOKUP($A1657,'Hospitalisation Details'!$A:$K,COLUMN('Hospitalisation Details'!J1656),FALSE)</f>
        <v>31216</v>
      </c>
      <c r="M1657" s="28">
        <f>VLOOKUP($A1657,'Hospitalisation Details'!$A:$K,COLUMN('Hospitalisation Details'!F1656),FALSE)</f>
        <v>5847.24</v>
      </c>
      <c r="N1657" s="28" t="str">
        <f>VLOOKUP($A1657,'Hospitalisation Details'!$A:$K,COLUMN('Hospitalisation Details'!G1656),FALSE)</f>
        <v>Tier - 2</v>
      </c>
      <c r="O1657" s="28" t="str">
        <f>VLOOKUP($A1657,'Hospitalisation Details'!$A:$K,COLUMN('Hospitalisation Details'!H1656),FALSE)</f>
        <v>Tier - 1</v>
      </c>
      <c r="P1657" s="28" t="str">
        <f>VLOOKUP($A1657,'Hospitalisation Details'!$A:$K,COLUMN('Hospitalisation Details'!I1656),FALSE)</f>
        <v>R1013</v>
      </c>
      <c r="Q1657" s="29">
        <f>VLOOKUP($A1657,'Hospitalisation Details'!$A:$K,COLUMN('Hospitalisation Details'!K1656),FALSE)</f>
        <v>37</v>
      </c>
    </row>
    <row r="1658" spans="1:17" ht="15.75" customHeight="1" x14ac:dyDescent="0.35">
      <c r="A1658" s="26" t="s">
        <v>1696</v>
      </c>
      <c r="B1658" s="11" t="str">
        <f>VLOOKUP(A1658,'Customer Names'!A:E,COLUMN('Customer Names'!D1657),FALSE)</f>
        <v>Ms. Colleen</v>
      </c>
      <c r="C1658" s="11">
        <f>VLOOKUP($A1658,'Medical Examinations'!$A:$J,COLUMN('Medical Examinations'!B1657),FALSE)</f>
        <v>43.34</v>
      </c>
      <c r="D1658" s="11">
        <f>VLOOKUP($A1658,'Medical Examinations'!$A:$J,COLUMN('Medical Examinations'!C1657),FALSE)</f>
        <v>4.91</v>
      </c>
      <c r="E1658" s="11" t="str">
        <f>VLOOKUP($A1658,'Medical Examinations'!$A:$J,COLUMN('Medical Examinations'!D1657),FALSE)</f>
        <v>No</v>
      </c>
      <c r="F1658" s="11" t="str">
        <f>VLOOKUP($A1658,'Medical Examinations'!$A:$J,COLUMN('Medical Examinations'!E1657),FALSE)</f>
        <v>No</v>
      </c>
      <c r="G1658" s="11" t="str">
        <f>VLOOKUP($A1658,'Medical Examinations'!$A:$J,COLUMN('Medical Examinations'!F1657),FALSE)</f>
        <v>No</v>
      </c>
      <c r="H1658" s="11">
        <f>VLOOKUP($A1658,'Medical Examinations'!$A:$J,COLUMN('Medical Examinations'!G1657),FALSE)</f>
        <v>1</v>
      </c>
      <c r="I1658" s="11" t="str">
        <f>VLOOKUP($A1658,'Medical Examinations'!$A:$J,COLUMN('Medical Examinations'!H1657),FALSE)</f>
        <v>No</v>
      </c>
      <c r="J1658" s="11" t="str">
        <f>VLOOKUP($A1658,'Medical Examinations'!$A:$J,COLUMN('Medical Examinations'!I1657),FALSE)</f>
        <v>Obesity</v>
      </c>
      <c r="K1658" s="11" t="str">
        <f>VLOOKUP($A1658,'Medical Examinations'!$A:$J,COLUMN('Medical Examinations'!J1657),FALSE)</f>
        <v>Normal</v>
      </c>
      <c r="L1658" s="27">
        <f>VLOOKUP($A1658,'Hospitalisation Details'!$A:$K,COLUMN('Hospitalisation Details'!J1657),FALSE)</f>
        <v>32050</v>
      </c>
      <c r="M1658" s="28">
        <f>VLOOKUP($A1658,'Hospitalisation Details'!$A:$K,COLUMN('Hospitalisation Details'!F1657),FALSE)</f>
        <v>5846.92</v>
      </c>
      <c r="N1658" s="28" t="str">
        <f>VLOOKUP($A1658,'Hospitalisation Details'!$A:$K,COLUMN('Hospitalisation Details'!G1657),FALSE)</f>
        <v>Tier - 2</v>
      </c>
      <c r="O1658" s="28" t="str">
        <f>VLOOKUP($A1658,'Hospitalisation Details'!$A:$K,COLUMN('Hospitalisation Details'!H1657),FALSE)</f>
        <v>Tier - 2</v>
      </c>
      <c r="P1658" s="28" t="str">
        <f>VLOOKUP($A1658,'Hospitalisation Details'!$A:$K,COLUMN('Hospitalisation Details'!I1657),FALSE)</f>
        <v>R1013</v>
      </c>
      <c r="Q1658" s="29">
        <f>VLOOKUP($A1658,'Hospitalisation Details'!$A:$K,COLUMN('Hospitalisation Details'!K1657),FALSE)</f>
        <v>35</v>
      </c>
    </row>
    <row r="1659" spans="1:17" ht="15.75" customHeight="1" x14ac:dyDescent="0.35">
      <c r="A1659" s="26" t="s">
        <v>1697</v>
      </c>
      <c r="B1659" s="11" t="str">
        <f>VLOOKUP(A1659,'Customer Names'!A:E,COLUMN('Customer Names'!D1658),FALSE)</f>
        <v>Mrs. Annika</v>
      </c>
      <c r="C1659" s="11">
        <f>VLOOKUP($A1659,'Medical Examinations'!$A:$J,COLUMN('Medical Examinations'!B1658),FALSE)</f>
        <v>31.98</v>
      </c>
      <c r="D1659" s="11">
        <f>VLOOKUP($A1659,'Medical Examinations'!$A:$J,COLUMN('Medical Examinations'!C1658),FALSE)</f>
        <v>4.46</v>
      </c>
      <c r="E1659" s="11" t="str">
        <f>VLOOKUP($A1659,'Medical Examinations'!$A:$J,COLUMN('Medical Examinations'!D1658),FALSE)</f>
        <v>Yes</v>
      </c>
      <c r="F1659" s="11" t="str">
        <f>VLOOKUP($A1659,'Medical Examinations'!$A:$J,COLUMN('Medical Examinations'!E1658),FALSE)</f>
        <v>No</v>
      </c>
      <c r="G1659" s="11" t="str">
        <f>VLOOKUP($A1659,'Medical Examinations'!$A:$J,COLUMN('Medical Examinations'!F1658),FALSE)</f>
        <v>No</v>
      </c>
      <c r="H1659" s="11">
        <f>VLOOKUP($A1659,'Medical Examinations'!$A:$J,COLUMN('Medical Examinations'!G1658),FALSE)</f>
        <v>1</v>
      </c>
      <c r="I1659" s="11" t="str">
        <f>VLOOKUP($A1659,'Medical Examinations'!$A:$J,COLUMN('Medical Examinations'!H1658),FALSE)</f>
        <v>No</v>
      </c>
      <c r="J1659" s="11" t="str">
        <f>VLOOKUP($A1659,'Medical Examinations'!$A:$J,COLUMN('Medical Examinations'!I1658),FALSE)</f>
        <v>Obesity</v>
      </c>
      <c r="K1659" s="11" t="str">
        <f>VLOOKUP($A1659,'Medical Examinations'!$A:$J,COLUMN('Medical Examinations'!J1658),FALSE)</f>
        <v>Normal</v>
      </c>
      <c r="L1659" s="27">
        <f>VLOOKUP($A1659,'Hospitalisation Details'!$A:$K,COLUMN('Hospitalisation Details'!J1658),FALSE)</f>
        <v>34931</v>
      </c>
      <c r="M1659" s="28">
        <f>VLOOKUP($A1659,'Hospitalisation Details'!$A:$K,COLUMN('Hospitalisation Details'!F1658),FALSE)</f>
        <v>5843.99</v>
      </c>
      <c r="N1659" s="28" t="str">
        <f>VLOOKUP($A1659,'Hospitalisation Details'!$A:$K,COLUMN('Hospitalisation Details'!G1658),FALSE)</f>
        <v>Tier - 2</v>
      </c>
      <c r="O1659" s="28" t="str">
        <f>VLOOKUP($A1659,'Hospitalisation Details'!$A:$K,COLUMN('Hospitalisation Details'!H1658),FALSE)</f>
        <v>Tier - 2</v>
      </c>
      <c r="P1659" s="28" t="str">
        <f>VLOOKUP($A1659,'Hospitalisation Details'!$A:$K,COLUMN('Hospitalisation Details'!I1658),FALSE)</f>
        <v>R1025</v>
      </c>
      <c r="Q1659" s="29">
        <f>VLOOKUP($A1659,'Hospitalisation Details'!$A:$K,COLUMN('Hospitalisation Details'!K1658),FALSE)</f>
        <v>27</v>
      </c>
    </row>
    <row r="1660" spans="1:17" ht="15.75" customHeight="1" x14ac:dyDescent="0.35">
      <c r="A1660" s="26" t="s">
        <v>1698</v>
      </c>
      <c r="B1660" s="11" t="str">
        <f>VLOOKUP(A1660,'Customer Names'!A:E,COLUMN('Customer Names'!D1659),FALSE)</f>
        <v>Ms. Kelly</v>
      </c>
      <c r="C1660" s="11">
        <f>VLOOKUP($A1660,'Medical Examinations'!$A:$J,COLUMN('Medical Examinations'!B1659),FALSE)</f>
        <v>35.86</v>
      </c>
      <c r="D1660" s="11">
        <f>VLOOKUP($A1660,'Medical Examinations'!$A:$J,COLUMN('Medical Examinations'!C1659),FALSE)</f>
        <v>6.22</v>
      </c>
      <c r="E1660" s="11" t="str">
        <f>VLOOKUP($A1660,'Medical Examinations'!$A:$J,COLUMN('Medical Examinations'!D1659),FALSE)</f>
        <v>No</v>
      </c>
      <c r="F1660" s="11" t="str">
        <f>VLOOKUP($A1660,'Medical Examinations'!$A:$J,COLUMN('Medical Examinations'!E1659),FALSE)</f>
        <v>No</v>
      </c>
      <c r="G1660" s="11" t="str">
        <f>VLOOKUP($A1660,'Medical Examinations'!$A:$J,COLUMN('Medical Examinations'!F1659),FALSE)</f>
        <v>No</v>
      </c>
      <c r="H1660" s="11">
        <f>VLOOKUP($A1660,'Medical Examinations'!$A:$J,COLUMN('Medical Examinations'!G1659),FALSE)</f>
        <v>1</v>
      </c>
      <c r="I1660" s="11" t="str">
        <f>VLOOKUP($A1660,'Medical Examinations'!$A:$J,COLUMN('Medical Examinations'!H1659),FALSE)</f>
        <v>No</v>
      </c>
      <c r="J1660" s="11" t="str">
        <f>VLOOKUP($A1660,'Medical Examinations'!$A:$J,COLUMN('Medical Examinations'!I1659),FALSE)</f>
        <v>Obesity</v>
      </c>
      <c r="K1660" s="11" t="str">
        <f>VLOOKUP($A1660,'Medical Examinations'!$A:$J,COLUMN('Medical Examinations'!J1659),FALSE)</f>
        <v>Prediabetes</v>
      </c>
      <c r="L1660" s="27">
        <f>VLOOKUP($A1660,'Hospitalisation Details'!$A:$K,COLUMN('Hospitalisation Details'!J1659),FALSE)</f>
        <v>31985</v>
      </c>
      <c r="M1660" s="28">
        <f>VLOOKUP($A1660,'Hospitalisation Details'!$A:$K,COLUMN('Hospitalisation Details'!F1659),FALSE)</f>
        <v>5836.52</v>
      </c>
      <c r="N1660" s="28" t="str">
        <f>VLOOKUP($A1660,'Hospitalisation Details'!$A:$K,COLUMN('Hospitalisation Details'!G1659),FALSE)</f>
        <v>Tier - 2</v>
      </c>
      <c r="O1660" s="28" t="str">
        <f>VLOOKUP($A1660,'Hospitalisation Details'!$A:$K,COLUMN('Hospitalisation Details'!H1659),FALSE)</f>
        <v>Tier - 3</v>
      </c>
      <c r="P1660" s="28" t="str">
        <f>VLOOKUP($A1660,'Hospitalisation Details'!$A:$K,COLUMN('Hospitalisation Details'!I1659),FALSE)</f>
        <v>R1013</v>
      </c>
      <c r="Q1660" s="29">
        <f>VLOOKUP($A1660,'Hospitalisation Details'!$A:$K,COLUMN('Hospitalisation Details'!K1659),FALSE)</f>
        <v>35</v>
      </c>
    </row>
    <row r="1661" spans="1:17" ht="15.75" customHeight="1" x14ac:dyDescent="0.35">
      <c r="A1661" s="26" t="s">
        <v>1699</v>
      </c>
      <c r="B1661" s="11" t="str">
        <f>VLOOKUP(A1661,'Customer Names'!A:E,COLUMN('Customer Names'!D1660),FALSE)</f>
        <v>Mr. Nicholas</v>
      </c>
      <c r="C1661" s="11">
        <f>VLOOKUP($A1661,'Medical Examinations'!$A:$J,COLUMN('Medical Examinations'!B1660),FALSE)</f>
        <v>15.2</v>
      </c>
      <c r="D1661" s="11">
        <f>VLOOKUP($A1661,'Medical Examinations'!$A:$J,COLUMN('Medical Examinations'!C1660),FALSE)</f>
        <v>8.82</v>
      </c>
      <c r="E1661" s="11" t="str">
        <f>VLOOKUP($A1661,'Medical Examinations'!$A:$J,COLUMN('Medical Examinations'!D1660),FALSE)</f>
        <v>No</v>
      </c>
      <c r="F1661" s="11" t="str">
        <f>VLOOKUP($A1661,'Medical Examinations'!$A:$J,COLUMN('Medical Examinations'!E1660),FALSE)</f>
        <v>No</v>
      </c>
      <c r="G1661" s="11" t="str">
        <f>VLOOKUP($A1661,'Medical Examinations'!$A:$J,COLUMN('Medical Examinations'!F1660),FALSE)</f>
        <v>No</v>
      </c>
      <c r="H1661" s="11">
        <f>VLOOKUP($A1661,'Medical Examinations'!$A:$J,COLUMN('Medical Examinations'!G1660),FALSE)</f>
        <v>0</v>
      </c>
      <c r="I1661" s="11" t="str">
        <f>VLOOKUP($A1661,'Medical Examinations'!$A:$J,COLUMN('Medical Examinations'!H1660),FALSE)</f>
        <v>No</v>
      </c>
      <c r="J1661" s="11" t="str">
        <f>VLOOKUP($A1661,'Medical Examinations'!$A:$J,COLUMN('Medical Examinations'!I1660),FALSE)</f>
        <v>Underweight</v>
      </c>
      <c r="K1661" s="11" t="str">
        <f>VLOOKUP($A1661,'Medical Examinations'!$A:$J,COLUMN('Medical Examinations'!J1660),FALSE)</f>
        <v>Diabetes</v>
      </c>
      <c r="L1661" s="27">
        <f>VLOOKUP($A1661,'Hospitalisation Details'!$A:$K,COLUMN('Hospitalisation Details'!J1660),FALSE)</f>
        <v>26203</v>
      </c>
      <c r="M1661" s="28">
        <f>VLOOKUP($A1661,'Hospitalisation Details'!$A:$K,COLUMN('Hospitalisation Details'!F1660),FALSE)</f>
        <v>5832.6</v>
      </c>
      <c r="N1661" s="28" t="str">
        <f>VLOOKUP($A1661,'Hospitalisation Details'!$A:$K,COLUMN('Hospitalisation Details'!G1660),FALSE)</f>
        <v>Tier - 2</v>
      </c>
      <c r="O1661" s="28" t="str">
        <f>VLOOKUP($A1661,'Hospitalisation Details'!$A:$K,COLUMN('Hospitalisation Details'!H1660),FALSE)</f>
        <v>Tier - 3</v>
      </c>
      <c r="P1661" s="28" t="str">
        <f>VLOOKUP($A1661,'Hospitalisation Details'!$A:$K,COLUMN('Hospitalisation Details'!I1660),FALSE)</f>
        <v>R1012</v>
      </c>
      <c r="Q1661" s="29">
        <f>VLOOKUP($A1661,'Hospitalisation Details'!$A:$K,COLUMN('Hospitalisation Details'!K1660),FALSE)</f>
        <v>51</v>
      </c>
    </row>
    <row r="1662" spans="1:17" ht="15.75" customHeight="1" x14ac:dyDescent="0.35">
      <c r="A1662" s="26" t="s">
        <v>1700</v>
      </c>
      <c r="B1662" s="11" t="str">
        <f>VLOOKUP(A1662,'Customer Names'!A:E,COLUMN('Customer Names'!D1661),FALSE)</f>
        <v>Mrs. Kelly</v>
      </c>
      <c r="C1662" s="11">
        <f>VLOOKUP($A1662,'Medical Examinations'!$A:$J,COLUMN('Medical Examinations'!B1661),FALSE)</f>
        <v>37.200000000000003</v>
      </c>
      <c r="D1662" s="11">
        <f>VLOOKUP($A1662,'Medical Examinations'!$A:$J,COLUMN('Medical Examinations'!C1661),FALSE)</f>
        <v>10.14</v>
      </c>
      <c r="E1662" s="11" t="str">
        <f>VLOOKUP($A1662,'Medical Examinations'!$A:$J,COLUMN('Medical Examinations'!D1661),FALSE)</f>
        <v>No</v>
      </c>
      <c r="F1662" s="11" t="str">
        <f>VLOOKUP($A1662,'Medical Examinations'!$A:$J,COLUMN('Medical Examinations'!E1661),FALSE)</f>
        <v>No</v>
      </c>
      <c r="G1662" s="11" t="str">
        <f>VLOOKUP($A1662,'Medical Examinations'!$A:$J,COLUMN('Medical Examinations'!F1661),FALSE)</f>
        <v>No</v>
      </c>
      <c r="H1662" s="11">
        <f>VLOOKUP($A1662,'Medical Examinations'!$A:$J,COLUMN('Medical Examinations'!G1661),FALSE)</f>
        <v>0</v>
      </c>
      <c r="I1662" s="11" t="str">
        <f>VLOOKUP($A1662,'Medical Examinations'!$A:$J,COLUMN('Medical Examinations'!H1661),FALSE)</f>
        <v>No</v>
      </c>
      <c r="J1662" s="11" t="str">
        <f>VLOOKUP($A1662,'Medical Examinations'!$A:$J,COLUMN('Medical Examinations'!I1661),FALSE)</f>
        <v>Obesity</v>
      </c>
      <c r="K1662" s="11" t="str">
        <f>VLOOKUP($A1662,'Medical Examinations'!$A:$J,COLUMN('Medical Examinations'!J1661),FALSE)</f>
        <v>Diabetes</v>
      </c>
      <c r="L1662" s="27">
        <f>VLOOKUP($A1662,'Hospitalisation Details'!$A:$K,COLUMN('Hospitalisation Details'!J1661),FALSE)</f>
        <v>37459</v>
      </c>
      <c r="M1662" s="28">
        <f>VLOOKUP($A1662,'Hospitalisation Details'!$A:$K,COLUMN('Hospitalisation Details'!F1661),FALSE)</f>
        <v>5816.58</v>
      </c>
      <c r="N1662" s="28" t="str">
        <f>VLOOKUP($A1662,'Hospitalisation Details'!$A:$K,COLUMN('Hospitalisation Details'!G1661),FALSE)</f>
        <v>Tier - 2</v>
      </c>
      <c r="O1662" s="28" t="str">
        <f>VLOOKUP($A1662,'Hospitalisation Details'!$A:$K,COLUMN('Hospitalisation Details'!H1661),FALSE)</f>
        <v>Tier - 2</v>
      </c>
      <c r="P1662" s="28" t="str">
        <f>VLOOKUP($A1662,'Hospitalisation Details'!$A:$K,COLUMN('Hospitalisation Details'!I1661),FALSE)</f>
        <v>R1026</v>
      </c>
      <c r="Q1662" s="29">
        <f>VLOOKUP($A1662,'Hospitalisation Details'!$A:$K,COLUMN('Hospitalisation Details'!K1661),FALSE)</f>
        <v>20</v>
      </c>
    </row>
    <row r="1663" spans="1:17" ht="15.75" customHeight="1" x14ac:dyDescent="0.35">
      <c r="A1663" s="26" t="s">
        <v>1701</v>
      </c>
      <c r="B1663" s="11" t="str">
        <f>VLOOKUP(A1663,'Customer Names'!A:E,COLUMN('Customer Names'!D1662),FALSE)</f>
        <v>Mr. Andrew</v>
      </c>
      <c r="C1663" s="11">
        <f>VLOOKUP($A1663,'Medical Examinations'!$A:$J,COLUMN('Medical Examinations'!B1662),FALSE)</f>
        <v>17.91</v>
      </c>
      <c r="D1663" s="11">
        <f>VLOOKUP($A1663,'Medical Examinations'!$A:$J,COLUMN('Medical Examinations'!C1662),FALSE)</f>
        <v>4.66</v>
      </c>
      <c r="E1663" s="11" t="str">
        <f>VLOOKUP($A1663,'Medical Examinations'!$A:$J,COLUMN('Medical Examinations'!D1662),FALSE)</f>
        <v>No</v>
      </c>
      <c r="F1663" s="11" t="str">
        <f>VLOOKUP($A1663,'Medical Examinations'!$A:$J,COLUMN('Medical Examinations'!E1662),FALSE)</f>
        <v>No</v>
      </c>
      <c r="G1663" s="11" t="str">
        <f>VLOOKUP($A1663,'Medical Examinations'!$A:$J,COLUMN('Medical Examinations'!F1662),FALSE)</f>
        <v>No</v>
      </c>
      <c r="H1663" s="11">
        <f>VLOOKUP($A1663,'Medical Examinations'!$A:$J,COLUMN('Medical Examinations'!G1662),FALSE)</f>
        <v>2</v>
      </c>
      <c r="I1663" s="11" t="str">
        <f>VLOOKUP($A1663,'Medical Examinations'!$A:$J,COLUMN('Medical Examinations'!H1662),FALSE)</f>
        <v>No</v>
      </c>
      <c r="J1663" s="11" t="str">
        <f>VLOOKUP($A1663,'Medical Examinations'!$A:$J,COLUMN('Medical Examinations'!I1662),FALSE)</f>
        <v>Underweight</v>
      </c>
      <c r="K1663" s="11" t="str">
        <f>VLOOKUP($A1663,'Medical Examinations'!$A:$J,COLUMN('Medical Examinations'!J1662),FALSE)</f>
        <v>Normal</v>
      </c>
      <c r="L1663" s="27">
        <f>VLOOKUP($A1663,'Hospitalisation Details'!$A:$K,COLUMN('Hospitalisation Details'!J1662),FALSE)</f>
        <v>26605</v>
      </c>
      <c r="M1663" s="28">
        <f>VLOOKUP($A1663,'Hospitalisation Details'!$A:$K,COLUMN('Hospitalisation Details'!F1662),FALSE)</f>
        <v>5812.9</v>
      </c>
      <c r="N1663" s="28" t="str">
        <f>VLOOKUP($A1663,'Hospitalisation Details'!$A:$K,COLUMN('Hospitalisation Details'!G1662),FALSE)</f>
        <v>Tier - 2</v>
      </c>
      <c r="O1663" s="28" t="str">
        <f>VLOOKUP($A1663,'Hospitalisation Details'!$A:$K,COLUMN('Hospitalisation Details'!H1662),FALSE)</f>
        <v>Tier - 2</v>
      </c>
      <c r="P1663" s="28" t="str">
        <f>VLOOKUP($A1663,'Hospitalisation Details'!$A:$K,COLUMN('Hospitalisation Details'!I1662),FALSE)</f>
        <v>R1013</v>
      </c>
      <c r="Q1663" s="29">
        <f>VLOOKUP($A1663,'Hospitalisation Details'!$A:$K,COLUMN('Hospitalisation Details'!K1662),FALSE)</f>
        <v>50</v>
      </c>
    </row>
    <row r="1664" spans="1:17" ht="15.75" customHeight="1" x14ac:dyDescent="0.35">
      <c r="A1664" s="26" t="s">
        <v>1702</v>
      </c>
      <c r="B1664" s="11" t="str">
        <f>VLOOKUP(A1664,'Customer Names'!A:E,COLUMN('Customer Names'!D1663),FALSE)</f>
        <v>Ms. Hannah</v>
      </c>
      <c r="C1664" s="11">
        <f>VLOOKUP($A1664,'Medical Examinations'!$A:$J,COLUMN('Medical Examinations'!B1663),FALSE)</f>
        <v>20.76</v>
      </c>
      <c r="D1664" s="11">
        <f>VLOOKUP($A1664,'Medical Examinations'!$A:$J,COLUMN('Medical Examinations'!C1663),FALSE)</f>
        <v>6.26</v>
      </c>
      <c r="E1664" s="11" t="str">
        <f>VLOOKUP($A1664,'Medical Examinations'!$A:$J,COLUMN('Medical Examinations'!D1663),FALSE)</f>
        <v>No</v>
      </c>
      <c r="F1664" s="11" t="str">
        <f>VLOOKUP($A1664,'Medical Examinations'!$A:$J,COLUMN('Medical Examinations'!E1663),FALSE)</f>
        <v>No</v>
      </c>
      <c r="G1664" s="11" t="str">
        <f>VLOOKUP($A1664,'Medical Examinations'!$A:$J,COLUMN('Medical Examinations'!F1663),FALSE)</f>
        <v>No</v>
      </c>
      <c r="H1664" s="11">
        <f>VLOOKUP($A1664,'Medical Examinations'!$A:$J,COLUMN('Medical Examinations'!G1663),FALSE)</f>
        <v>0</v>
      </c>
      <c r="I1664" s="11" t="str">
        <f>VLOOKUP($A1664,'Medical Examinations'!$A:$J,COLUMN('Medical Examinations'!H1663),FALSE)</f>
        <v>No</v>
      </c>
      <c r="J1664" s="11" t="str">
        <f>VLOOKUP($A1664,'Medical Examinations'!$A:$J,COLUMN('Medical Examinations'!I1663),FALSE)</f>
        <v>Healthy Weight</v>
      </c>
      <c r="K1664" s="11" t="str">
        <f>VLOOKUP($A1664,'Medical Examinations'!$A:$J,COLUMN('Medical Examinations'!J1663),FALSE)</f>
        <v>Prediabetes</v>
      </c>
      <c r="L1664" s="27">
        <f>VLOOKUP($A1664,'Hospitalisation Details'!$A:$K,COLUMN('Hospitalisation Details'!J1663),FALSE)</f>
        <v>29482</v>
      </c>
      <c r="M1664" s="28">
        <f>VLOOKUP($A1664,'Hospitalisation Details'!$A:$K,COLUMN('Hospitalisation Details'!F1663),FALSE)</f>
        <v>5807.06</v>
      </c>
      <c r="N1664" s="28" t="str">
        <f>VLOOKUP($A1664,'Hospitalisation Details'!$A:$K,COLUMN('Hospitalisation Details'!G1663),FALSE)</f>
        <v>Tier - 2</v>
      </c>
      <c r="O1664" s="28" t="str">
        <f>VLOOKUP($A1664,'Hospitalisation Details'!$A:$K,COLUMN('Hospitalisation Details'!H1663),FALSE)</f>
        <v>Tier - 3</v>
      </c>
      <c r="P1664" s="28" t="str">
        <f>VLOOKUP($A1664,'Hospitalisation Details'!$A:$K,COLUMN('Hospitalisation Details'!I1663),FALSE)</f>
        <v>R1013</v>
      </c>
      <c r="Q1664" s="29">
        <f>VLOOKUP($A1664,'Hospitalisation Details'!$A:$K,COLUMN('Hospitalisation Details'!K1663),FALSE)</f>
        <v>42</v>
      </c>
    </row>
    <row r="1665" spans="1:17" ht="15.75" customHeight="1" x14ac:dyDescent="0.35">
      <c r="A1665" s="26" t="s">
        <v>1703</v>
      </c>
      <c r="B1665" s="11" t="str">
        <f>VLOOKUP(A1665,'Customer Names'!A:E,COLUMN('Customer Names'!D1664),FALSE)</f>
        <v>Mr. Patricio</v>
      </c>
      <c r="C1665" s="11">
        <f>VLOOKUP($A1665,'Medical Examinations'!$A:$J,COLUMN('Medical Examinations'!B1664),FALSE)</f>
        <v>38.99</v>
      </c>
      <c r="D1665" s="11">
        <f>VLOOKUP($A1665,'Medical Examinations'!$A:$J,COLUMN('Medical Examinations'!C1664),FALSE)</f>
        <v>5.21</v>
      </c>
      <c r="E1665" s="11" t="str">
        <f>VLOOKUP($A1665,'Medical Examinations'!$A:$J,COLUMN('Medical Examinations'!D1664),FALSE)</f>
        <v>No</v>
      </c>
      <c r="F1665" s="11" t="str">
        <f>VLOOKUP($A1665,'Medical Examinations'!$A:$J,COLUMN('Medical Examinations'!E1664),FALSE)</f>
        <v>Yes</v>
      </c>
      <c r="G1665" s="11" t="str">
        <f>VLOOKUP($A1665,'Medical Examinations'!$A:$J,COLUMN('Medical Examinations'!F1664),FALSE)</f>
        <v>No</v>
      </c>
      <c r="H1665" s="11">
        <f>VLOOKUP($A1665,'Medical Examinations'!$A:$J,COLUMN('Medical Examinations'!G1664),FALSE)</f>
        <v>1</v>
      </c>
      <c r="I1665" s="11" t="str">
        <f>VLOOKUP($A1665,'Medical Examinations'!$A:$J,COLUMN('Medical Examinations'!H1664),FALSE)</f>
        <v>No</v>
      </c>
      <c r="J1665" s="11" t="str">
        <f>VLOOKUP($A1665,'Medical Examinations'!$A:$J,COLUMN('Medical Examinations'!I1664),FALSE)</f>
        <v>Obesity</v>
      </c>
      <c r="K1665" s="11" t="str">
        <f>VLOOKUP($A1665,'Medical Examinations'!$A:$J,COLUMN('Medical Examinations'!J1664),FALSE)</f>
        <v>Normal</v>
      </c>
      <c r="L1665" s="27">
        <f>VLOOKUP($A1665,'Hospitalisation Details'!$A:$K,COLUMN('Hospitalisation Details'!J1664),FALSE)</f>
        <v>38292</v>
      </c>
      <c r="M1665" s="28">
        <f>VLOOKUP($A1665,'Hospitalisation Details'!$A:$K,COLUMN('Hospitalisation Details'!F1664),FALSE)</f>
        <v>5778.71</v>
      </c>
      <c r="N1665" s="28" t="str">
        <f>VLOOKUP($A1665,'Hospitalisation Details'!$A:$K,COLUMN('Hospitalisation Details'!G1664),FALSE)</f>
        <v>Tier - 2</v>
      </c>
      <c r="O1665" s="28" t="str">
        <f>VLOOKUP($A1665,'Hospitalisation Details'!$A:$K,COLUMN('Hospitalisation Details'!H1664),FALSE)</f>
        <v>Tier - 3</v>
      </c>
      <c r="P1665" s="28" t="str">
        <f>VLOOKUP($A1665,'Hospitalisation Details'!$A:$K,COLUMN('Hospitalisation Details'!I1664),FALSE)</f>
        <v>R1022</v>
      </c>
      <c r="Q1665" s="29">
        <f>VLOOKUP($A1665,'Hospitalisation Details'!$A:$K,COLUMN('Hospitalisation Details'!K1664),FALSE)</f>
        <v>18</v>
      </c>
    </row>
    <row r="1666" spans="1:17" ht="15.75" customHeight="1" x14ac:dyDescent="0.35">
      <c r="A1666" s="26" t="s">
        <v>1704</v>
      </c>
      <c r="B1666" s="11" t="str">
        <f>VLOOKUP(A1666,'Customer Names'!A:E,COLUMN('Customer Names'!D1665),FALSE)</f>
        <v>Mr. Robert</v>
      </c>
      <c r="C1666" s="11">
        <f>VLOOKUP($A1666,'Medical Examinations'!$A:$J,COLUMN('Medical Examinations'!B1665),FALSE)</f>
        <v>42.655000000000001</v>
      </c>
      <c r="D1666" s="11">
        <f>VLOOKUP($A1666,'Medical Examinations'!$A:$J,COLUMN('Medical Examinations'!C1665),FALSE)</f>
        <v>5.94</v>
      </c>
      <c r="E1666" s="11" t="str">
        <f>VLOOKUP($A1666,'Medical Examinations'!$A:$J,COLUMN('Medical Examinations'!D1665),FALSE)</f>
        <v>Yes</v>
      </c>
      <c r="F1666" s="11" t="str">
        <f>VLOOKUP($A1666,'Medical Examinations'!$A:$J,COLUMN('Medical Examinations'!E1665),FALSE)</f>
        <v>No</v>
      </c>
      <c r="G1666" s="11" t="str">
        <f>VLOOKUP($A1666,'Medical Examinations'!$A:$J,COLUMN('Medical Examinations'!F1665),FALSE)</f>
        <v>Yes</v>
      </c>
      <c r="H1666" s="11">
        <f>VLOOKUP($A1666,'Medical Examinations'!$A:$J,COLUMN('Medical Examinations'!G1665),FALSE)</f>
        <v>1</v>
      </c>
      <c r="I1666" s="11" t="str">
        <f>VLOOKUP($A1666,'Medical Examinations'!$A:$J,COLUMN('Medical Examinations'!H1665),FALSE)</f>
        <v>No</v>
      </c>
      <c r="J1666" s="11" t="str">
        <f>VLOOKUP($A1666,'Medical Examinations'!$A:$J,COLUMN('Medical Examinations'!I1665),FALSE)</f>
        <v>Obesity</v>
      </c>
      <c r="K1666" s="11" t="str">
        <f>VLOOKUP($A1666,'Medical Examinations'!$A:$J,COLUMN('Medical Examinations'!J1665),FALSE)</f>
        <v>Prediabetes</v>
      </c>
      <c r="L1666" s="27">
        <f>VLOOKUP($A1666,'Hospitalisation Details'!$A:$K,COLUMN('Hospitalisation Details'!J1665),FALSE)</f>
        <v>30558</v>
      </c>
      <c r="M1666" s="28">
        <f>VLOOKUP($A1666,'Hospitalisation Details'!$A:$K,COLUMN('Hospitalisation Details'!F1665),FALSE)</f>
        <v>5757.41</v>
      </c>
      <c r="N1666" s="28" t="str">
        <f>VLOOKUP($A1666,'Hospitalisation Details'!$A:$K,COLUMN('Hospitalisation Details'!G1665),FALSE)</f>
        <v>Tier - 2</v>
      </c>
      <c r="O1666" s="28" t="str">
        <f>VLOOKUP($A1666,'Hospitalisation Details'!$A:$K,COLUMN('Hospitalisation Details'!H1665),FALSE)</f>
        <v>Tier - 3</v>
      </c>
      <c r="P1666" s="28" t="str">
        <f>VLOOKUP($A1666,'Hospitalisation Details'!$A:$K,COLUMN('Hospitalisation Details'!I1665),FALSE)</f>
        <v>R1019</v>
      </c>
      <c r="Q1666" s="29">
        <f>VLOOKUP($A1666,'Hospitalisation Details'!$A:$K,COLUMN('Hospitalisation Details'!K1665),FALSE)</f>
        <v>39</v>
      </c>
    </row>
    <row r="1667" spans="1:17" ht="15.75" customHeight="1" x14ac:dyDescent="0.35">
      <c r="A1667" s="26" t="s">
        <v>1705</v>
      </c>
      <c r="B1667" s="11" t="str">
        <f>VLOOKUP(A1667,'Customer Names'!A:E,COLUMN('Customer Names'!D1666),FALSE)</f>
        <v>Mr. Benjamin</v>
      </c>
      <c r="C1667" s="11">
        <f>VLOOKUP($A1667,'Medical Examinations'!$A:$J,COLUMN('Medical Examinations'!B1666),FALSE)</f>
        <v>30.57</v>
      </c>
      <c r="D1667" s="11">
        <f>VLOOKUP($A1667,'Medical Examinations'!$A:$J,COLUMN('Medical Examinations'!C1666),FALSE)</f>
        <v>5.34</v>
      </c>
      <c r="E1667" s="11" t="str">
        <f>VLOOKUP($A1667,'Medical Examinations'!$A:$J,COLUMN('Medical Examinations'!D1666),FALSE)</f>
        <v>No</v>
      </c>
      <c r="F1667" s="11" t="str">
        <f>VLOOKUP($A1667,'Medical Examinations'!$A:$J,COLUMN('Medical Examinations'!E1666),FALSE)</f>
        <v>No</v>
      </c>
      <c r="G1667" s="11" t="str">
        <f>VLOOKUP($A1667,'Medical Examinations'!$A:$J,COLUMN('Medical Examinations'!F1666),FALSE)</f>
        <v>Yes</v>
      </c>
      <c r="H1667" s="11">
        <f>VLOOKUP($A1667,'Medical Examinations'!$A:$J,COLUMN('Medical Examinations'!G1666),FALSE)</f>
        <v>1</v>
      </c>
      <c r="I1667" s="11" t="str">
        <f>VLOOKUP($A1667,'Medical Examinations'!$A:$J,COLUMN('Medical Examinations'!H1666),FALSE)</f>
        <v>No</v>
      </c>
      <c r="J1667" s="11" t="str">
        <f>VLOOKUP($A1667,'Medical Examinations'!$A:$J,COLUMN('Medical Examinations'!I1666),FALSE)</f>
        <v>Obesity</v>
      </c>
      <c r="K1667" s="11" t="str">
        <f>VLOOKUP($A1667,'Medical Examinations'!$A:$J,COLUMN('Medical Examinations'!J1666),FALSE)</f>
        <v>Normal</v>
      </c>
      <c r="L1667" s="27">
        <f>VLOOKUP($A1667,'Hospitalisation Details'!$A:$K,COLUMN('Hospitalisation Details'!J1666),FALSE)</f>
        <v>34130</v>
      </c>
      <c r="M1667" s="28">
        <f>VLOOKUP($A1667,'Hospitalisation Details'!$A:$K,COLUMN('Hospitalisation Details'!F1666),FALSE)</f>
        <v>5748.13</v>
      </c>
      <c r="N1667" s="28" t="str">
        <f>VLOOKUP($A1667,'Hospitalisation Details'!$A:$K,COLUMN('Hospitalisation Details'!G1666),FALSE)</f>
        <v>Tier - 2</v>
      </c>
      <c r="O1667" s="28" t="str">
        <f>VLOOKUP($A1667,'Hospitalisation Details'!$A:$K,COLUMN('Hospitalisation Details'!H1666),FALSE)</f>
        <v>Tier - 1</v>
      </c>
      <c r="P1667" s="28" t="str">
        <f>VLOOKUP($A1667,'Hospitalisation Details'!$A:$K,COLUMN('Hospitalisation Details'!I1666),FALSE)</f>
        <v>R1021</v>
      </c>
      <c r="Q1667" s="29">
        <f>VLOOKUP($A1667,'Hospitalisation Details'!$A:$K,COLUMN('Hospitalisation Details'!K1666),FALSE)</f>
        <v>29</v>
      </c>
    </row>
    <row r="1668" spans="1:17" ht="15.75" customHeight="1" x14ac:dyDescent="0.35">
      <c r="A1668" s="26" t="s">
        <v>1706</v>
      </c>
      <c r="B1668" s="11" t="str">
        <f>VLOOKUP(A1668,'Customer Names'!A:E,COLUMN('Customer Names'!D1667),FALSE)</f>
        <v>Mr. Robert</v>
      </c>
      <c r="C1668" s="11">
        <f>VLOOKUP($A1668,'Medical Examinations'!$A:$J,COLUMN('Medical Examinations'!B1667),FALSE)</f>
        <v>17.7</v>
      </c>
      <c r="D1668" s="11">
        <f>VLOOKUP($A1668,'Medical Examinations'!$A:$J,COLUMN('Medical Examinations'!C1667),FALSE)</f>
        <v>6.38</v>
      </c>
      <c r="E1668" s="11" t="str">
        <f>VLOOKUP($A1668,'Medical Examinations'!$A:$J,COLUMN('Medical Examinations'!D1667),FALSE)</f>
        <v>No</v>
      </c>
      <c r="F1668" s="11" t="str">
        <f>VLOOKUP($A1668,'Medical Examinations'!$A:$J,COLUMN('Medical Examinations'!E1667),FALSE)</f>
        <v>No</v>
      </c>
      <c r="G1668" s="11" t="str">
        <f>VLOOKUP($A1668,'Medical Examinations'!$A:$J,COLUMN('Medical Examinations'!F1667),FALSE)</f>
        <v>No</v>
      </c>
      <c r="H1668" s="11">
        <f>VLOOKUP($A1668,'Medical Examinations'!$A:$J,COLUMN('Medical Examinations'!G1667),FALSE)</f>
        <v>2</v>
      </c>
      <c r="I1668" s="11" t="str">
        <f>VLOOKUP($A1668,'Medical Examinations'!$A:$J,COLUMN('Medical Examinations'!H1667),FALSE)</f>
        <v>No</v>
      </c>
      <c r="J1668" s="11" t="str">
        <f>VLOOKUP($A1668,'Medical Examinations'!$A:$J,COLUMN('Medical Examinations'!I1667),FALSE)</f>
        <v>Underweight</v>
      </c>
      <c r="K1668" s="11" t="str">
        <f>VLOOKUP($A1668,'Medical Examinations'!$A:$J,COLUMN('Medical Examinations'!J1667),FALSE)</f>
        <v>Prediabetes</v>
      </c>
      <c r="L1668" s="27">
        <f>VLOOKUP($A1668,'Hospitalisation Details'!$A:$K,COLUMN('Hospitalisation Details'!J1667),FALSE)</f>
        <v>26532</v>
      </c>
      <c r="M1668" s="28">
        <f>VLOOKUP($A1668,'Hospitalisation Details'!$A:$K,COLUMN('Hospitalisation Details'!F1667),FALSE)</f>
        <v>5741.67</v>
      </c>
      <c r="N1668" s="28" t="str">
        <f>VLOOKUP($A1668,'Hospitalisation Details'!$A:$K,COLUMN('Hospitalisation Details'!G1667),FALSE)</f>
        <v>Tier - 2</v>
      </c>
      <c r="O1668" s="28" t="str">
        <f>VLOOKUP($A1668,'Hospitalisation Details'!$A:$K,COLUMN('Hospitalisation Details'!H1667),FALSE)</f>
        <v>Tier - 3</v>
      </c>
      <c r="P1668" s="28" t="str">
        <f>VLOOKUP($A1668,'Hospitalisation Details'!$A:$K,COLUMN('Hospitalisation Details'!I1667),FALSE)</f>
        <v>R1013</v>
      </c>
      <c r="Q1668" s="29">
        <f>VLOOKUP($A1668,'Hospitalisation Details'!$A:$K,COLUMN('Hospitalisation Details'!K1667),FALSE)</f>
        <v>50</v>
      </c>
    </row>
    <row r="1669" spans="1:17" ht="15.75" customHeight="1" x14ac:dyDescent="0.35">
      <c r="A1669" s="26" t="s">
        <v>1707</v>
      </c>
      <c r="B1669" s="11" t="str">
        <f>VLOOKUP(A1669,'Customer Names'!A:E,COLUMN('Customer Names'!D1668),FALSE)</f>
        <v>Mr. Eric</v>
      </c>
      <c r="C1669" s="11">
        <f>VLOOKUP($A1669,'Medical Examinations'!$A:$J,COLUMN('Medical Examinations'!B1668),FALSE)</f>
        <v>34.770000000000003</v>
      </c>
      <c r="D1669" s="11">
        <f>VLOOKUP($A1669,'Medical Examinations'!$A:$J,COLUMN('Medical Examinations'!C1668),FALSE)</f>
        <v>4.47</v>
      </c>
      <c r="E1669" s="11" t="str">
        <f>VLOOKUP($A1669,'Medical Examinations'!$A:$J,COLUMN('Medical Examinations'!D1668),FALSE)</f>
        <v>No</v>
      </c>
      <c r="F1669" s="11" t="str">
        <f>VLOOKUP($A1669,'Medical Examinations'!$A:$J,COLUMN('Medical Examinations'!E1668),FALSE)</f>
        <v>No</v>
      </c>
      <c r="G1669" s="11" t="str">
        <f>VLOOKUP($A1669,'Medical Examinations'!$A:$J,COLUMN('Medical Examinations'!F1668),FALSE)</f>
        <v>No</v>
      </c>
      <c r="H1669" s="11">
        <f>VLOOKUP($A1669,'Medical Examinations'!$A:$J,COLUMN('Medical Examinations'!G1668),FALSE)</f>
        <v>1</v>
      </c>
      <c r="I1669" s="11" t="str">
        <f>VLOOKUP($A1669,'Medical Examinations'!$A:$J,COLUMN('Medical Examinations'!H1668),FALSE)</f>
        <v>No</v>
      </c>
      <c r="J1669" s="11" t="str">
        <f>VLOOKUP($A1669,'Medical Examinations'!$A:$J,COLUMN('Medical Examinations'!I1668),FALSE)</f>
        <v>Obesity</v>
      </c>
      <c r="K1669" s="11" t="str">
        <f>VLOOKUP($A1669,'Medical Examinations'!$A:$J,COLUMN('Medical Examinations'!J1668),FALSE)</f>
        <v>Normal</v>
      </c>
      <c r="L1669" s="27">
        <f>VLOOKUP($A1669,'Hospitalisation Details'!$A:$K,COLUMN('Hospitalisation Details'!J1668),FALSE)</f>
        <v>32069</v>
      </c>
      <c r="M1669" s="28">
        <f>VLOOKUP($A1669,'Hospitalisation Details'!$A:$K,COLUMN('Hospitalisation Details'!F1668),FALSE)</f>
        <v>5729.01</v>
      </c>
      <c r="N1669" s="28" t="str">
        <f>VLOOKUP($A1669,'Hospitalisation Details'!$A:$K,COLUMN('Hospitalisation Details'!G1668),FALSE)</f>
        <v>Tier - 1</v>
      </c>
      <c r="O1669" s="28" t="str">
        <f>VLOOKUP($A1669,'Hospitalisation Details'!$A:$K,COLUMN('Hospitalisation Details'!H1668),FALSE)</f>
        <v>Tier - 2</v>
      </c>
      <c r="P1669" s="28" t="str">
        <f>VLOOKUP($A1669,'Hospitalisation Details'!$A:$K,COLUMN('Hospitalisation Details'!I1668),FALSE)</f>
        <v>R1012</v>
      </c>
      <c r="Q1669" s="29">
        <f>VLOOKUP($A1669,'Hospitalisation Details'!$A:$K,COLUMN('Hospitalisation Details'!K1668),FALSE)</f>
        <v>35</v>
      </c>
    </row>
    <row r="1670" spans="1:17" ht="15.75" customHeight="1" x14ac:dyDescent="0.35">
      <c r="A1670" s="26" t="s">
        <v>1708</v>
      </c>
      <c r="B1670" s="11" t="str">
        <f>VLOOKUP(A1670,'Customer Names'!A:E,COLUMN('Customer Names'!D1669),FALSE)</f>
        <v>Mr. Matthew</v>
      </c>
      <c r="C1670" s="11">
        <f>VLOOKUP($A1670,'Medical Examinations'!$A:$J,COLUMN('Medical Examinations'!B1669),FALSE)</f>
        <v>16.88</v>
      </c>
      <c r="D1670" s="11">
        <f>VLOOKUP($A1670,'Medical Examinations'!$A:$J,COLUMN('Medical Examinations'!C1669),FALSE)</f>
        <v>9.9600000000000009</v>
      </c>
      <c r="E1670" s="11" t="str">
        <f>VLOOKUP($A1670,'Medical Examinations'!$A:$J,COLUMN('Medical Examinations'!D1669),FALSE)</f>
        <v>No</v>
      </c>
      <c r="F1670" s="11" t="str">
        <f>VLOOKUP($A1670,'Medical Examinations'!$A:$J,COLUMN('Medical Examinations'!E1669),FALSE)</f>
        <v>No</v>
      </c>
      <c r="G1670" s="11" t="str">
        <f>VLOOKUP($A1670,'Medical Examinations'!$A:$J,COLUMN('Medical Examinations'!F1669),FALSE)</f>
        <v>No</v>
      </c>
      <c r="H1670" s="11">
        <f>VLOOKUP($A1670,'Medical Examinations'!$A:$J,COLUMN('Medical Examinations'!G1669),FALSE)</f>
        <v>0</v>
      </c>
      <c r="I1670" s="11" t="str">
        <f>VLOOKUP($A1670,'Medical Examinations'!$A:$J,COLUMN('Medical Examinations'!H1669),FALSE)</f>
        <v>No</v>
      </c>
      <c r="J1670" s="11" t="str">
        <f>VLOOKUP($A1670,'Medical Examinations'!$A:$J,COLUMN('Medical Examinations'!I1669),FALSE)</f>
        <v>Underweight</v>
      </c>
      <c r="K1670" s="11" t="str">
        <f>VLOOKUP($A1670,'Medical Examinations'!$A:$J,COLUMN('Medical Examinations'!J1669),FALSE)</f>
        <v>Diabetes</v>
      </c>
      <c r="L1670" s="27">
        <f>VLOOKUP($A1670,'Hospitalisation Details'!$A:$K,COLUMN('Hospitalisation Details'!J1669),FALSE)</f>
        <v>26285</v>
      </c>
      <c r="M1670" s="28">
        <f>VLOOKUP($A1670,'Hospitalisation Details'!$A:$K,COLUMN('Hospitalisation Details'!F1669),FALSE)</f>
        <v>5720.38</v>
      </c>
      <c r="N1670" s="28" t="str">
        <f>VLOOKUP($A1670,'Hospitalisation Details'!$A:$K,COLUMN('Hospitalisation Details'!G1669),FALSE)</f>
        <v>Tier - 2</v>
      </c>
      <c r="O1670" s="28" t="str">
        <f>VLOOKUP($A1670,'Hospitalisation Details'!$A:$K,COLUMN('Hospitalisation Details'!H1669),FALSE)</f>
        <v>Tier - 1</v>
      </c>
      <c r="P1670" s="28" t="str">
        <f>VLOOKUP($A1670,'Hospitalisation Details'!$A:$K,COLUMN('Hospitalisation Details'!I1669),FALSE)</f>
        <v>R1013</v>
      </c>
      <c r="Q1670" s="29">
        <f>VLOOKUP($A1670,'Hospitalisation Details'!$A:$K,COLUMN('Hospitalisation Details'!K1669),FALSE)</f>
        <v>51</v>
      </c>
    </row>
    <row r="1671" spans="1:17" ht="15.75" customHeight="1" x14ac:dyDescent="0.35">
      <c r="A1671" s="26" t="s">
        <v>1709</v>
      </c>
      <c r="B1671" s="11" t="str">
        <f>VLOOKUP(A1671,'Customer Names'!A:E,COLUMN('Customer Names'!D1670),FALSE)</f>
        <v>Mr. Bob</v>
      </c>
      <c r="C1671" s="11">
        <f>VLOOKUP($A1671,'Medical Examinations'!$A:$J,COLUMN('Medical Examinations'!B1670),FALSE)</f>
        <v>40.26</v>
      </c>
      <c r="D1671" s="11">
        <f>VLOOKUP($A1671,'Medical Examinations'!$A:$J,COLUMN('Medical Examinations'!C1670),FALSE)</f>
        <v>9.92</v>
      </c>
      <c r="E1671" s="11" t="str">
        <f>VLOOKUP($A1671,'Medical Examinations'!$A:$J,COLUMN('Medical Examinations'!D1670),FALSE)</f>
        <v>Yes</v>
      </c>
      <c r="F1671" s="11" t="str">
        <f>VLOOKUP($A1671,'Medical Examinations'!$A:$J,COLUMN('Medical Examinations'!E1670),FALSE)</f>
        <v>No</v>
      </c>
      <c r="G1671" s="11" t="str">
        <f>VLOOKUP($A1671,'Medical Examinations'!$A:$J,COLUMN('Medical Examinations'!F1670),FALSE)</f>
        <v>No</v>
      </c>
      <c r="H1671" s="11">
        <f>VLOOKUP($A1671,'Medical Examinations'!$A:$J,COLUMN('Medical Examinations'!G1670),FALSE)</f>
        <v>0</v>
      </c>
      <c r="I1671" s="11" t="str">
        <f>VLOOKUP($A1671,'Medical Examinations'!$A:$J,COLUMN('Medical Examinations'!H1670),FALSE)</f>
        <v>No</v>
      </c>
      <c r="J1671" s="11" t="str">
        <f>VLOOKUP($A1671,'Medical Examinations'!$A:$J,COLUMN('Medical Examinations'!I1670),FALSE)</f>
        <v>Obesity</v>
      </c>
      <c r="K1671" s="11" t="str">
        <f>VLOOKUP($A1671,'Medical Examinations'!$A:$J,COLUMN('Medical Examinations'!J1670),FALSE)</f>
        <v>Diabetes</v>
      </c>
      <c r="L1671" s="27">
        <f>VLOOKUP($A1671,'Hospitalisation Details'!$A:$K,COLUMN('Hospitalisation Details'!J1670),FALSE)</f>
        <v>29828</v>
      </c>
      <c r="M1671" s="28">
        <f>VLOOKUP($A1671,'Hospitalisation Details'!$A:$K,COLUMN('Hospitalisation Details'!F1670),FALSE)</f>
        <v>5709.16</v>
      </c>
      <c r="N1671" s="28" t="str">
        <f>VLOOKUP($A1671,'Hospitalisation Details'!$A:$K,COLUMN('Hospitalisation Details'!G1670),FALSE)</f>
        <v>Tier - 3</v>
      </c>
      <c r="O1671" s="28" t="str">
        <f>VLOOKUP($A1671,'Hospitalisation Details'!$A:$K,COLUMN('Hospitalisation Details'!H1670),FALSE)</f>
        <v>Tier - 3</v>
      </c>
      <c r="P1671" s="28" t="str">
        <f>VLOOKUP($A1671,'Hospitalisation Details'!$A:$K,COLUMN('Hospitalisation Details'!I1670),FALSE)</f>
        <v>R1013</v>
      </c>
      <c r="Q1671" s="29">
        <f>VLOOKUP($A1671,'Hospitalisation Details'!$A:$K,COLUMN('Hospitalisation Details'!K1670),FALSE)</f>
        <v>41</v>
      </c>
    </row>
    <row r="1672" spans="1:17" ht="15.75" customHeight="1" x14ac:dyDescent="0.35">
      <c r="A1672" s="26" t="s">
        <v>1710</v>
      </c>
      <c r="B1672" s="11" t="str">
        <f>VLOOKUP(A1672,'Customer Names'!A:E,COLUMN('Customer Names'!D1671),FALSE)</f>
        <v>Ms. Stephanie</v>
      </c>
      <c r="C1672" s="11">
        <f>VLOOKUP($A1672,'Medical Examinations'!$A:$J,COLUMN('Medical Examinations'!B1671),FALSE)</f>
        <v>25.6</v>
      </c>
      <c r="D1672" s="11">
        <f>VLOOKUP($A1672,'Medical Examinations'!$A:$J,COLUMN('Medical Examinations'!C1671),FALSE)</f>
        <v>6.03</v>
      </c>
      <c r="E1672" s="11" t="str">
        <f>VLOOKUP($A1672,'Medical Examinations'!$A:$J,COLUMN('Medical Examinations'!D1671),FALSE)</f>
        <v>No</v>
      </c>
      <c r="F1672" s="11" t="str">
        <f>VLOOKUP($A1672,'Medical Examinations'!$A:$J,COLUMN('Medical Examinations'!E1671),FALSE)</f>
        <v>No</v>
      </c>
      <c r="G1672" s="11" t="str">
        <f>VLOOKUP($A1672,'Medical Examinations'!$A:$J,COLUMN('Medical Examinations'!F1671),FALSE)</f>
        <v>Yes</v>
      </c>
      <c r="H1672" s="11">
        <f>VLOOKUP($A1672,'Medical Examinations'!$A:$J,COLUMN('Medical Examinations'!G1671),FALSE)</f>
        <v>1</v>
      </c>
      <c r="I1672" s="11" t="str">
        <f>VLOOKUP($A1672,'Medical Examinations'!$A:$J,COLUMN('Medical Examinations'!H1671),FALSE)</f>
        <v>No</v>
      </c>
      <c r="J1672" s="11" t="str">
        <f>VLOOKUP($A1672,'Medical Examinations'!$A:$J,COLUMN('Medical Examinations'!I1671),FALSE)</f>
        <v>Overweight</v>
      </c>
      <c r="K1672" s="11" t="str">
        <f>VLOOKUP($A1672,'Medical Examinations'!$A:$J,COLUMN('Medical Examinations'!J1671),FALSE)</f>
        <v>Prediabetes</v>
      </c>
      <c r="L1672" s="27">
        <f>VLOOKUP($A1672,'Hospitalisation Details'!$A:$K,COLUMN('Hospitalisation Details'!J1671),FALSE)</f>
        <v>34276</v>
      </c>
      <c r="M1672" s="28">
        <f>VLOOKUP($A1672,'Hospitalisation Details'!$A:$K,COLUMN('Hospitalisation Details'!F1671),FALSE)</f>
        <v>5708.87</v>
      </c>
      <c r="N1672" s="28" t="str">
        <f>VLOOKUP($A1672,'Hospitalisation Details'!$A:$K,COLUMN('Hospitalisation Details'!G1671),FALSE)</f>
        <v>Tier - 2</v>
      </c>
      <c r="O1672" s="28" t="str">
        <f>VLOOKUP($A1672,'Hospitalisation Details'!$A:$K,COLUMN('Hospitalisation Details'!H1671),FALSE)</f>
        <v>Tier - 1</v>
      </c>
      <c r="P1672" s="28" t="str">
        <f>VLOOKUP($A1672,'Hospitalisation Details'!$A:$K,COLUMN('Hospitalisation Details'!I1671),FALSE)</f>
        <v>R1011</v>
      </c>
      <c r="Q1672" s="29">
        <f>VLOOKUP($A1672,'Hospitalisation Details'!$A:$K,COLUMN('Hospitalisation Details'!K1671),FALSE)</f>
        <v>29</v>
      </c>
    </row>
    <row r="1673" spans="1:17" ht="15.75" customHeight="1" x14ac:dyDescent="0.35">
      <c r="A1673" s="26" t="s">
        <v>1711</v>
      </c>
      <c r="B1673" s="11" t="str">
        <f>VLOOKUP(A1673,'Customer Names'!A:E,COLUMN('Customer Names'!D1672),FALSE)</f>
        <v>Mr. Jake</v>
      </c>
      <c r="C1673" s="11">
        <f>VLOOKUP($A1673,'Medical Examinations'!$A:$J,COLUMN('Medical Examinations'!B1672),FALSE)</f>
        <v>33.549999999999997</v>
      </c>
      <c r="D1673" s="11">
        <f>VLOOKUP($A1673,'Medical Examinations'!$A:$J,COLUMN('Medical Examinations'!C1672),FALSE)</f>
        <v>10.9</v>
      </c>
      <c r="E1673" s="11" t="str">
        <f>VLOOKUP($A1673,'Medical Examinations'!$A:$J,COLUMN('Medical Examinations'!D1672),FALSE)</f>
        <v>Yes</v>
      </c>
      <c r="F1673" s="11" t="str">
        <f>VLOOKUP($A1673,'Medical Examinations'!$A:$J,COLUMN('Medical Examinations'!E1672),FALSE)</f>
        <v>No</v>
      </c>
      <c r="G1673" s="11" t="str">
        <f>VLOOKUP($A1673,'Medical Examinations'!$A:$J,COLUMN('Medical Examinations'!F1672),FALSE)</f>
        <v>No</v>
      </c>
      <c r="H1673" s="11">
        <f>VLOOKUP($A1673,'Medical Examinations'!$A:$J,COLUMN('Medical Examinations'!G1672),FALSE)</f>
        <v>0</v>
      </c>
      <c r="I1673" s="11" t="str">
        <f>VLOOKUP($A1673,'Medical Examinations'!$A:$J,COLUMN('Medical Examinations'!H1672),FALSE)</f>
        <v>No</v>
      </c>
      <c r="J1673" s="11" t="str">
        <f>VLOOKUP($A1673,'Medical Examinations'!$A:$J,COLUMN('Medical Examinations'!I1672),FALSE)</f>
        <v>Obesity</v>
      </c>
      <c r="K1673" s="11" t="str">
        <f>VLOOKUP($A1673,'Medical Examinations'!$A:$J,COLUMN('Medical Examinations'!J1672),FALSE)</f>
        <v>Diabetes</v>
      </c>
      <c r="L1673" s="27">
        <f>VLOOKUP($A1673,'Hospitalisation Details'!$A:$K,COLUMN('Hospitalisation Details'!J1672),FALSE)</f>
        <v>29752</v>
      </c>
      <c r="M1673" s="28">
        <f>VLOOKUP($A1673,'Hospitalisation Details'!$A:$K,COLUMN('Hospitalisation Details'!F1672),FALSE)</f>
        <v>5699.84</v>
      </c>
      <c r="N1673" s="28" t="str">
        <f>VLOOKUP($A1673,'Hospitalisation Details'!$A:$K,COLUMN('Hospitalisation Details'!G1672),FALSE)</f>
        <v>Tier - 2</v>
      </c>
      <c r="O1673" s="28" t="str">
        <f>VLOOKUP($A1673,'Hospitalisation Details'!$A:$K,COLUMN('Hospitalisation Details'!H1672),FALSE)</f>
        <v>Tier - 3</v>
      </c>
      <c r="P1673" s="28" t="str">
        <f>VLOOKUP($A1673,'Hospitalisation Details'!$A:$K,COLUMN('Hospitalisation Details'!I1672),FALSE)</f>
        <v>R1013</v>
      </c>
      <c r="Q1673" s="29">
        <f>VLOOKUP($A1673,'Hospitalisation Details'!$A:$K,COLUMN('Hospitalisation Details'!K1672),FALSE)</f>
        <v>41</v>
      </c>
    </row>
    <row r="1674" spans="1:17" ht="15.75" customHeight="1" x14ac:dyDescent="0.35">
      <c r="A1674" s="26" t="s">
        <v>1712</v>
      </c>
      <c r="B1674" s="11" t="str">
        <f>VLOOKUP(A1674,'Customer Names'!A:E,COLUMN('Customer Names'!D1673),FALSE)</f>
        <v>Ms. Alison</v>
      </c>
      <c r="C1674" s="11">
        <f>VLOOKUP($A1674,'Medical Examinations'!$A:$J,COLUMN('Medical Examinations'!B1673),FALSE)</f>
        <v>16.690000000000001</v>
      </c>
      <c r="D1674" s="11">
        <f>VLOOKUP($A1674,'Medical Examinations'!$A:$J,COLUMN('Medical Examinations'!C1673),FALSE)</f>
        <v>10.66</v>
      </c>
      <c r="E1674" s="11" t="str">
        <f>VLOOKUP($A1674,'Medical Examinations'!$A:$J,COLUMN('Medical Examinations'!D1673),FALSE)</f>
        <v>No</v>
      </c>
      <c r="F1674" s="11" t="str">
        <f>VLOOKUP($A1674,'Medical Examinations'!$A:$J,COLUMN('Medical Examinations'!E1673),FALSE)</f>
        <v>No</v>
      </c>
      <c r="G1674" s="11" t="str">
        <f>VLOOKUP($A1674,'Medical Examinations'!$A:$J,COLUMN('Medical Examinations'!F1673),FALSE)</f>
        <v>No</v>
      </c>
      <c r="H1674" s="11">
        <f>VLOOKUP($A1674,'Medical Examinations'!$A:$J,COLUMN('Medical Examinations'!G1673),FALSE)</f>
        <v>0</v>
      </c>
      <c r="I1674" s="11" t="str">
        <f>VLOOKUP($A1674,'Medical Examinations'!$A:$J,COLUMN('Medical Examinations'!H1673),FALSE)</f>
        <v>No</v>
      </c>
      <c r="J1674" s="11" t="str">
        <f>VLOOKUP($A1674,'Medical Examinations'!$A:$J,COLUMN('Medical Examinations'!I1673),FALSE)</f>
        <v>Underweight</v>
      </c>
      <c r="K1674" s="11" t="str">
        <f>VLOOKUP($A1674,'Medical Examinations'!$A:$J,COLUMN('Medical Examinations'!J1673),FALSE)</f>
        <v>Diabetes</v>
      </c>
      <c r="L1674" s="27">
        <f>VLOOKUP($A1674,'Hospitalisation Details'!$A:$K,COLUMN('Hospitalisation Details'!J1673),FALSE)</f>
        <v>27216</v>
      </c>
      <c r="M1674" s="28">
        <f>VLOOKUP($A1674,'Hospitalisation Details'!$A:$K,COLUMN('Hospitalisation Details'!F1673),FALSE)</f>
        <v>5698.74</v>
      </c>
      <c r="N1674" s="28" t="str">
        <f>VLOOKUP($A1674,'Hospitalisation Details'!$A:$K,COLUMN('Hospitalisation Details'!G1673),FALSE)</f>
        <v>Tier - 2</v>
      </c>
      <c r="O1674" s="28" t="str">
        <f>VLOOKUP($A1674,'Hospitalisation Details'!$A:$K,COLUMN('Hospitalisation Details'!H1673),FALSE)</f>
        <v>Tier - 2</v>
      </c>
      <c r="P1674" s="28" t="str">
        <f>VLOOKUP($A1674,'Hospitalisation Details'!$A:$K,COLUMN('Hospitalisation Details'!I1673),FALSE)</f>
        <v>R1012</v>
      </c>
      <c r="Q1674" s="29">
        <f>VLOOKUP($A1674,'Hospitalisation Details'!$A:$K,COLUMN('Hospitalisation Details'!K1673),FALSE)</f>
        <v>48</v>
      </c>
    </row>
    <row r="1675" spans="1:17" ht="15.75" customHeight="1" x14ac:dyDescent="0.35">
      <c r="A1675" s="26" t="s">
        <v>1713</v>
      </c>
      <c r="B1675" s="11" t="str">
        <f>VLOOKUP(A1675,'Customer Names'!A:E,COLUMN('Customer Names'!D1674),FALSE)</f>
        <v>Ms. Lindsay</v>
      </c>
      <c r="C1675" s="11">
        <f>VLOOKUP($A1675,'Medical Examinations'!$A:$J,COLUMN('Medical Examinations'!B1674),FALSE)</f>
        <v>19.95</v>
      </c>
      <c r="D1675" s="11">
        <f>VLOOKUP($A1675,'Medical Examinations'!$A:$J,COLUMN('Medical Examinations'!C1674),FALSE)</f>
        <v>4.05</v>
      </c>
      <c r="E1675" s="11" t="str">
        <f>VLOOKUP($A1675,'Medical Examinations'!$A:$J,COLUMN('Medical Examinations'!D1674),FALSE)</f>
        <v>No</v>
      </c>
      <c r="F1675" s="11" t="str">
        <f>VLOOKUP($A1675,'Medical Examinations'!$A:$J,COLUMN('Medical Examinations'!E1674),FALSE)</f>
        <v>No</v>
      </c>
      <c r="G1675" s="11" t="str">
        <f>VLOOKUP($A1675,'Medical Examinations'!$A:$J,COLUMN('Medical Examinations'!F1674),FALSE)</f>
        <v>No</v>
      </c>
      <c r="H1675" s="11">
        <f>VLOOKUP($A1675,'Medical Examinations'!$A:$J,COLUMN('Medical Examinations'!G1674),FALSE)</f>
        <v>1</v>
      </c>
      <c r="I1675" s="11" t="str">
        <f>VLOOKUP($A1675,'Medical Examinations'!$A:$J,COLUMN('Medical Examinations'!H1674),FALSE)</f>
        <v>No</v>
      </c>
      <c r="J1675" s="11" t="str">
        <f>VLOOKUP($A1675,'Medical Examinations'!$A:$J,COLUMN('Medical Examinations'!I1674),FALSE)</f>
        <v>Healthy Weight</v>
      </c>
      <c r="K1675" s="11" t="str">
        <f>VLOOKUP($A1675,'Medical Examinations'!$A:$J,COLUMN('Medical Examinations'!J1674),FALSE)</f>
        <v>Normal</v>
      </c>
      <c r="L1675" s="27">
        <f>VLOOKUP($A1675,'Hospitalisation Details'!$A:$K,COLUMN('Hospitalisation Details'!J1674),FALSE)</f>
        <v>33911</v>
      </c>
      <c r="M1675" s="28">
        <f>VLOOKUP($A1675,'Hospitalisation Details'!$A:$K,COLUMN('Hospitalisation Details'!F1674),FALSE)</f>
        <v>5693.43</v>
      </c>
      <c r="N1675" s="28" t="str">
        <f>VLOOKUP($A1675,'Hospitalisation Details'!$A:$K,COLUMN('Hospitalisation Details'!G1674),FALSE)</f>
        <v>Tier - 2</v>
      </c>
      <c r="O1675" s="28" t="str">
        <f>VLOOKUP($A1675,'Hospitalisation Details'!$A:$K,COLUMN('Hospitalisation Details'!H1674),FALSE)</f>
        <v>Tier - 3</v>
      </c>
      <c r="P1675" s="28" t="str">
        <f>VLOOKUP($A1675,'Hospitalisation Details'!$A:$K,COLUMN('Hospitalisation Details'!I1674),FALSE)</f>
        <v>R1012</v>
      </c>
      <c r="Q1675" s="29">
        <f>VLOOKUP($A1675,'Hospitalisation Details'!$A:$K,COLUMN('Hospitalisation Details'!K1674),FALSE)</f>
        <v>30</v>
      </c>
    </row>
    <row r="1676" spans="1:17" ht="15.75" customHeight="1" x14ac:dyDescent="0.35">
      <c r="A1676" s="26" t="s">
        <v>1714</v>
      </c>
      <c r="B1676" s="11" t="str">
        <f>VLOOKUP(A1676,'Customer Names'!A:E,COLUMN('Customer Names'!D1675),FALSE)</f>
        <v>Mr. Guillaume</v>
      </c>
      <c r="C1676" s="11">
        <f>VLOOKUP($A1676,'Medical Examinations'!$A:$J,COLUMN('Medical Examinations'!B1675),FALSE)</f>
        <v>17.55</v>
      </c>
      <c r="D1676" s="11">
        <f>VLOOKUP($A1676,'Medical Examinations'!$A:$J,COLUMN('Medical Examinations'!C1675),FALSE)</f>
        <v>4.2300000000000004</v>
      </c>
      <c r="E1676" s="11" t="str">
        <f>VLOOKUP($A1676,'Medical Examinations'!$A:$J,COLUMN('Medical Examinations'!D1675),FALSE)</f>
        <v>No</v>
      </c>
      <c r="F1676" s="11" t="str">
        <f>VLOOKUP($A1676,'Medical Examinations'!$A:$J,COLUMN('Medical Examinations'!E1675),FALSE)</f>
        <v>No</v>
      </c>
      <c r="G1676" s="11" t="str">
        <f>VLOOKUP($A1676,'Medical Examinations'!$A:$J,COLUMN('Medical Examinations'!F1675),FALSE)</f>
        <v>No</v>
      </c>
      <c r="H1676" s="11">
        <f>VLOOKUP($A1676,'Medical Examinations'!$A:$J,COLUMN('Medical Examinations'!G1675),FALSE)</f>
        <v>2</v>
      </c>
      <c r="I1676" s="11" t="str">
        <f>VLOOKUP($A1676,'Medical Examinations'!$A:$J,COLUMN('Medical Examinations'!H1675),FALSE)</f>
        <v>No</v>
      </c>
      <c r="J1676" s="11" t="str">
        <f>VLOOKUP($A1676,'Medical Examinations'!$A:$J,COLUMN('Medical Examinations'!I1675),FALSE)</f>
        <v>Underweight</v>
      </c>
      <c r="K1676" s="11" t="str">
        <f>VLOOKUP($A1676,'Medical Examinations'!$A:$J,COLUMN('Medical Examinations'!J1675),FALSE)</f>
        <v>Normal</v>
      </c>
      <c r="L1676" s="27">
        <f>VLOOKUP($A1676,'Hospitalisation Details'!$A:$K,COLUMN('Hospitalisation Details'!J1675),FALSE)</f>
        <v>26600</v>
      </c>
      <c r="M1676" s="28">
        <f>VLOOKUP($A1676,'Hospitalisation Details'!$A:$K,COLUMN('Hospitalisation Details'!F1675),FALSE)</f>
        <v>5690.79</v>
      </c>
      <c r="N1676" s="28" t="str">
        <f>VLOOKUP($A1676,'Hospitalisation Details'!$A:$K,COLUMN('Hospitalisation Details'!G1675),FALSE)</f>
        <v>Tier - 2</v>
      </c>
      <c r="O1676" s="28" t="str">
        <f>VLOOKUP($A1676,'Hospitalisation Details'!$A:$K,COLUMN('Hospitalisation Details'!H1675),FALSE)</f>
        <v>Tier - 1</v>
      </c>
      <c r="P1676" s="28" t="str">
        <f>VLOOKUP($A1676,'Hospitalisation Details'!$A:$K,COLUMN('Hospitalisation Details'!I1675),FALSE)</f>
        <v>R1013</v>
      </c>
      <c r="Q1676" s="29">
        <f>VLOOKUP($A1676,'Hospitalisation Details'!$A:$K,COLUMN('Hospitalisation Details'!K1675),FALSE)</f>
        <v>50</v>
      </c>
    </row>
    <row r="1677" spans="1:17" ht="15.75" customHeight="1" x14ac:dyDescent="0.35">
      <c r="A1677" s="26" t="s">
        <v>1715</v>
      </c>
      <c r="B1677" s="11" t="str">
        <f>VLOOKUP(A1677,'Customer Names'!A:E,COLUMN('Customer Names'!D1676),FALSE)</f>
        <v>Ms. Kaylee</v>
      </c>
      <c r="C1677" s="11">
        <f>VLOOKUP($A1677,'Medical Examinations'!$A:$J,COLUMN('Medical Examinations'!B1676),FALSE)</f>
        <v>22.01</v>
      </c>
      <c r="D1677" s="11">
        <f>VLOOKUP($A1677,'Medical Examinations'!$A:$J,COLUMN('Medical Examinations'!C1676),FALSE)</f>
        <v>5.01</v>
      </c>
      <c r="E1677" s="11" t="str">
        <f>VLOOKUP($A1677,'Medical Examinations'!$A:$J,COLUMN('Medical Examinations'!D1676),FALSE)</f>
        <v>No</v>
      </c>
      <c r="F1677" s="11" t="str">
        <f>VLOOKUP($A1677,'Medical Examinations'!$A:$J,COLUMN('Medical Examinations'!E1676),FALSE)</f>
        <v>No</v>
      </c>
      <c r="G1677" s="11" t="str">
        <f>VLOOKUP($A1677,'Medical Examinations'!$A:$J,COLUMN('Medical Examinations'!F1676),FALSE)</f>
        <v>No</v>
      </c>
      <c r="H1677" s="11">
        <f>VLOOKUP($A1677,'Medical Examinations'!$A:$J,COLUMN('Medical Examinations'!G1676),FALSE)</f>
        <v>1</v>
      </c>
      <c r="I1677" s="11" t="str">
        <f>VLOOKUP($A1677,'Medical Examinations'!$A:$J,COLUMN('Medical Examinations'!H1676),FALSE)</f>
        <v>No</v>
      </c>
      <c r="J1677" s="11" t="str">
        <f>VLOOKUP($A1677,'Medical Examinations'!$A:$J,COLUMN('Medical Examinations'!I1676),FALSE)</f>
        <v>Healthy Weight</v>
      </c>
      <c r="K1677" s="11" t="str">
        <f>VLOOKUP($A1677,'Medical Examinations'!$A:$J,COLUMN('Medical Examinations'!J1676),FALSE)</f>
        <v>Normal</v>
      </c>
      <c r="L1677" s="27">
        <f>VLOOKUP($A1677,'Hospitalisation Details'!$A:$K,COLUMN('Hospitalisation Details'!J1676),FALSE)</f>
        <v>30906</v>
      </c>
      <c r="M1677" s="28">
        <f>VLOOKUP($A1677,'Hospitalisation Details'!$A:$K,COLUMN('Hospitalisation Details'!F1676),FALSE)</f>
        <v>5679.13</v>
      </c>
      <c r="N1677" s="28" t="str">
        <f>VLOOKUP($A1677,'Hospitalisation Details'!$A:$K,COLUMN('Hospitalisation Details'!G1676),FALSE)</f>
        <v>Tier - 2</v>
      </c>
      <c r="O1677" s="28" t="str">
        <f>VLOOKUP($A1677,'Hospitalisation Details'!$A:$K,COLUMN('Hospitalisation Details'!H1676),FALSE)</f>
        <v>Tier - 2</v>
      </c>
      <c r="P1677" s="28" t="str">
        <f>VLOOKUP($A1677,'Hospitalisation Details'!$A:$K,COLUMN('Hospitalisation Details'!I1676),FALSE)</f>
        <v>R1013</v>
      </c>
      <c r="Q1677" s="29">
        <f>VLOOKUP($A1677,'Hospitalisation Details'!$A:$K,COLUMN('Hospitalisation Details'!K1676),FALSE)</f>
        <v>38</v>
      </c>
    </row>
    <row r="1678" spans="1:17" ht="15.75" customHeight="1" x14ac:dyDescent="0.35">
      <c r="A1678" s="26" t="s">
        <v>1716</v>
      </c>
      <c r="B1678" s="11" t="str">
        <f>VLOOKUP(A1678,'Customer Names'!A:E,COLUMN('Customer Names'!D1677),FALSE)</f>
        <v>Ms. Theresa</v>
      </c>
      <c r="C1678" s="11">
        <f>VLOOKUP($A1678,'Medical Examinations'!$A:$J,COLUMN('Medical Examinations'!B1677),FALSE)</f>
        <v>41.8</v>
      </c>
      <c r="D1678" s="11">
        <f>VLOOKUP($A1678,'Medical Examinations'!$A:$J,COLUMN('Medical Examinations'!C1677),FALSE)</f>
        <v>5.82</v>
      </c>
      <c r="E1678" s="11" t="str">
        <f>VLOOKUP($A1678,'Medical Examinations'!$A:$J,COLUMN('Medical Examinations'!D1677),FALSE)</f>
        <v>Yes</v>
      </c>
      <c r="F1678" s="11" t="str">
        <f>VLOOKUP($A1678,'Medical Examinations'!$A:$J,COLUMN('Medical Examinations'!E1677),FALSE)</f>
        <v>No</v>
      </c>
      <c r="G1678" s="11" t="str">
        <f>VLOOKUP($A1678,'Medical Examinations'!$A:$J,COLUMN('Medical Examinations'!F1677),FALSE)</f>
        <v>Yes</v>
      </c>
      <c r="H1678" s="11">
        <f>VLOOKUP($A1678,'Medical Examinations'!$A:$J,COLUMN('Medical Examinations'!G1677),FALSE)</f>
        <v>1</v>
      </c>
      <c r="I1678" s="11" t="str">
        <f>VLOOKUP($A1678,'Medical Examinations'!$A:$J,COLUMN('Medical Examinations'!H1677),FALSE)</f>
        <v>No</v>
      </c>
      <c r="J1678" s="11" t="str">
        <f>VLOOKUP($A1678,'Medical Examinations'!$A:$J,COLUMN('Medical Examinations'!I1677),FALSE)</f>
        <v>Obesity</v>
      </c>
      <c r="K1678" s="11" t="str">
        <f>VLOOKUP($A1678,'Medical Examinations'!$A:$J,COLUMN('Medical Examinations'!J1677),FALSE)</f>
        <v>Prediabetes</v>
      </c>
      <c r="L1678" s="27">
        <f>VLOOKUP($A1678,'Hospitalisation Details'!$A:$K,COLUMN('Hospitalisation Details'!J1677),FALSE)</f>
        <v>30562</v>
      </c>
      <c r="M1678" s="28">
        <f>VLOOKUP($A1678,'Hospitalisation Details'!$A:$K,COLUMN('Hospitalisation Details'!F1677),FALSE)</f>
        <v>5662.23</v>
      </c>
      <c r="N1678" s="28" t="str">
        <f>VLOOKUP($A1678,'Hospitalisation Details'!$A:$K,COLUMN('Hospitalisation Details'!G1677),FALSE)</f>
        <v>Tier - 2</v>
      </c>
      <c r="O1678" s="28" t="str">
        <f>VLOOKUP($A1678,'Hospitalisation Details'!$A:$K,COLUMN('Hospitalisation Details'!H1677),FALSE)</f>
        <v>Tier - 1</v>
      </c>
      <c r="P1678" s="28" t="str">
        <f>VLOOKUP($A1678,'Hospitalisation Details'!$A:$K,COLUMN('Hospitalisation Details'!I1677),FALSE)</f>
        <v>R1013</v>
      </c>
      <c r="Q1678" s="29">
        <f>VLOOKUP($A1678,'Hospitalisation Details'!$A:$K,COLUMN('Hospitalisation Details'!K1677),FALSE)</f>
        <v>39</v>
      </c>
    </row>
    <row r="1679" spans="1:17" ht="15.75" customHeight="1" x14ac:dyDescent="0.35">
      <c r="A1679" s="26" t="s">
        <v>1717</v>
      </c>
      <c r="B1679" s="11" t="str">
        <f>VLOOKUP(A1679,'Customer Names'!A:E,COLUMN('Customer Names'!D1678),FALSE)</f>
        <v>Mr. Travis</v>
      </c>
      <c r="C1679" s="11">
        <f>VLOOKUP($A1679,'Medical Examinations'!$A:$J,COLUMN('Medical Examinations'!B1678),FALSE)</f>
        <v>19.170000000000002</v>
      </c>
      <c r="D1679" s="11">
        <f>VLOOKUP($A1679,'Medical Examinations'!$A:$J,COLUMN('Medical Examinations'!C1678),FALSE)</f>
        <v>7.94</v>
      </c>
      <c r="E1679" s="11" t="str">
        <f>VLOOKUP($A1679,'Medical Examinations'!$A:$J,COLUMN('Medical Examinations'!D1678),FALSE)</f>
        <v>No</v>
      </c>
      <c r="F1679" s="11" t="str">
        <f>VLOOKUP($A1679,'Medical Examinations'!$A:$J,COLUMN('Medical Examinations'!E1678),FALSE)</f>
        <v>No</v>
      </c>
      <c r="G1679" s="11" t="str">
        <f>VLOOKUP($A1679,'Medical Examinations'!$A:$J,COLUMN('Medical Examinations'!F1678),FALSE)</f>
        <v>No</v>
      </c>
      <c r="H1679" s="11">
        <f>VLOOKUP($A1679,'Medical Examinations'!$A:$J,COLUMN('Medical Examinations'!G1678),FALSE)</f>
        <v>0</v>
      </c>
      <c r="I1679" s="11" t="str">
        <f>VLOOKUP($A1679,'Medical Examinations'!$A:$J,COLUMN('Medical Examinations'!H1678),FALSE)</f>
        <v>No</v>
      </c>
      <c r="J1679" s="11" t="str">
        <f>VLOOKUP($A1679,'Medical Examinations'!$A:$J,COLUMN('Medical Examinations'!I1678),FALSE)</f>
        <v>Healthy Weight</v>
      </c>
      <c r="K1679" s="11" t="str">
        <f>VLOOKUP($A1679,'Medical Examinations'!$A:$J,COLUMN('Medical Examinations'!J1678),FALSE)</f>
        <v>Diabetes</v>
      </c>
      <c r="L1679" s="27">
        <f>VLOOKUP($A1679,'Hospitalisation Details'!$A:$K,COLUMN('Hospitalisation Details'!J1678),FALSE)</f>
        <v>28760</v>
      </c>
      <c r="M1679" s="28">
        <f>VLOOKUP($A1679,'Hospitalisation Details'!$A:$K,COLUMN('Hospitalisation Details'!F1678),FALSE)</f>
        <v>5650.14</v>
      </c>
      <c r="N1679" s="28" t="str">
        <f>VLOOKUP($A1679,'Hospitalisation Details'!$A:$K,COLUMN('Hospitalisation Details'!G1678),FALSE)</f>
        <v>Tier - 2</v>
      </c>
      <c r="O1679" s="28" t="str">
        <f>VLOOKUP($A1679,'Hospitalisation Details'!$A:$K,COLUMN('Hospitalisation Details'!H1678),FALSE)</f>
        <v>Tier - 1</v>
      </c>
      <c r="P1679" s="28" t="str">
        <f>VLOOKUP($A1679,'Hospitalisation Details'!$A:$K,COLUMN('Hospitalisation Details'!I1678),FALSE)</f>
        <v>R1013</v>
      </c>
      <c r="Q1679" s="29">
        <f>VLOOKUP($A1679,'Hospitalisation Details'!$A:$K,COLUMN('Hospitalisation Details'!K1678),FALSE)</f>
        <v>44</v>
      </c>
    </row>
    <row r="1680" spans="1:17" ht="15.75" customHeight="1" x14ac:dyDescent="0.35">
      <c r="A1680" s="26" t="s">
        <v>1718</v>
      </c>
      <c r="B1680" s="11" t="str">
        <f>VLOOKUP(A1680,'Customer Names'!A:E,COLUMN('Customer Names'!D1679),FALSE)</f>
        <v>Ms. Emma</v>
      </c>
      <c r="C1680" s="11">
        <f>VLOOKUP($A1680,'Medical Examinations'!$A:$J,COLUMN('Medical Examinations'!B1679),FALSE)</f>
        <v>32.799999999999997</v>
      </c>
      <c r="D1680" s="11">
        <f>VLOOKUP($A1680,'Medical Examinations'!$A:$J,COLUMN('Medical Examinations'!C1679),FALSE)</f>
        <v>6.16</v>
      </c>
      <c r="E1680" s="11" t="str">
        <f>VLOOKUP($A1680,'Medical Examinations'!$A:$J,COLUMN('Medical Examinations'!D1679),FALSE)</f>
        <v>Yes</v>
      </c>
      <c r="F1680" s="11" t="str">
        <f>VLOOKUP($A1680,'Medical Examinations'!$A:$J,COLUMN('Medical Examinations'!E1679),FALSE)</f>
        <v>No</v>
      </c>
      <c r="G1680" s="11" t="str">
        <f>VLOOKUP($A1680,'Medical Examinations'!$A:$J,COLUMN('Medical Examinations'!F1679),FALSE)</f>
        <v>Yes</v>
      </c>
      <c r="H1680" s="11">
        <f>VLOOKUP($A1680,'Medical Examinations'!$A:$J,COLUMN('Medical Examinations'!G1679),FALSE)</f>
        <v>1</v>
      </c>
      <c r="I1680" s="11" t="str">
        <f>VLOOKUP($A1680,'Medical Examinations'!$A:$J,COLUMN('Medical Examinations'!H1679),FALSE)</f>
        <v>No</v>
      </c>
      <c r="J1680" s="11" t="str">
        <f>VLOOKUP($A1680,'Medical Examinations'!$A:$J,COLUMN('Medical Examinations'!I1679),FALSE)</f>
        <v>Obesity</v>
      </c>
      <c r="K1680" s="11" t="str">
        <f>VLOOKUP($A1680,'Medical Examinations'!$A:$J,COLUMN('Medical Examinations'!J1679),FALSE)</f>
        <v>Prediabetes</v>
      </c>
      <c r="L1680" s="27">
        <f>VLOOKUP($A1680,'Hospitalisation Details'!$A:$K,COLUMN('Hospitalisation Details'!J1679),FALSE)</f>
        <v>30475</v>
      </c>
      <c r="M1680" s="28">
        <f>VLOOKUP($A1680,'Hospitalisation Details'!$A:$K,COLUMN('Hospitalisation Details'!F1679),FALSE)</f>
        <v>5649.72</v>
      </c>
      <c r="N1680" s="28" t="str">
        <f>VLOOKUP($A1680,'Hospitalisation Details'!$A:$K,COLUMN('Hospitalisation Details'!G1679),FALSE)</f>
        <v>Tier - 2</v>
      </c>
      <c r="O1680" s="28" t="str">
        <f>VLOOKUP($A1680,'Hospitalisation Details'!$A:$K,COLUMN('Hospitalisation Details'!H1679),FALSE)</f>
        <v>Tier - 3</v>
      </c>
      <c r="P1680" s="28" t="str">
        <f>VLOOKUP($A1680,'Hospitalisation Details'!$A:$K,COLUMN('Hospitalisation Details'!I1679),FALSE)</f>
        <v>R1011</v>
      </c>
      <c r="Q1680" s="29">
        <f>VLOOKUP($A1680,'Hospitalisation Details'!$A:$K,COLUMN('Hospitalisation Details'!K1679),FALSE)</f>
        <v>40</v>
      </c>
    </row>
    <row r="1681" spans="1:17" ht="15.75" customHeight="1" x14ac:dyDescent="0.35">
      <c r="A1681" s="26" t="s">
        <v>1719</v>
      </c>
      <c r="B1681" s="11" t="str">
        <f>VLOOKUP(A1681,'Customer Names'!A:E,COLUMN('Customer Names'!D1680),FALSE)</f>
        <v>Ms. Linda</v>
      </c>
      <c r="C1681" s="11">
        <f>VLOOKUP($A1681,'Medical Examinations'!$A:$J,COLUMN('Medical Examinations'!B1680),FALSE)</f>
        <v>35.814999999999998</v>
      </c>
      <c r="D1681" s="11">
        <f>VLOOKUP($A1681,'Medical Examinations'!$A:$J,COLUMN('Medical Examinations'!C1680),FALSE)</f>
        <v>4.1500000000000004</v>
      </c>
      <c r="E1681" s="11" t="str">
        <f>VLOOKUP($A1681,'Medical Examinations'!$A:$J,COLUMN('Medical Examinations'!D1680),FALSE)</f>
        <v>No</v>
      </c>
      <c r="F1681" s="11" t="str">
        <f>VLOOKUP($A1681,'Medical Examinations'!$A:$J,COLUMN('Medical Examinations'!E1680),FALSE)</f>
        <v>No</v>
      </c>
      <c r="G1681" s="11" t="str">
        <f>VLOOKUP($A1681,'Medical Examinations'!$A:$J,COLUMN('Medical Examinations'!F1680),FALSE)</f>
        <v>No</v>
      </c>
      <c r="H1681" s="11">
        <f>VLOOKUP($A1681,'Medical Examinations'!$A:$J,COLUMN('Medical Examinations'!G1680),FALSE)</f>
        <v>1</v>
      </c>
      <c r="I1681" s="11" t="str">
        <f>VLOOKUP($A1681,'Medical Examinations'!$A:$J,COLUMN('Medical Examinations'!H1680),FALSE)</f>
        <v>No</v>
      </c>
      <c r="J1681" s="11" t="str">
        <f>VLOOKUP($A1681,'Medical Examinations'!$A:$J,COLUMN('Medical Examinations'!I1680),FALSE)</f>
        <v>Obesity</v>
      </c>
      <c r="K1681" s="11" t="str">
        <f>VLOOKUP($A1681,'Medical Examinations'!$A:$J,COLUMN('Medical Examinations'!J1680),FALSE)</f>
        <v>Normal</v>
      </c>
      <c r="L1681" s="27">
        <f>VLOOKUP($A1681,'Hospitalisation Details'!$A:$K,COLUMN('Hospitalisation Details'!J1680),FALSE)</f>
        <v>32120</v>
      </c>
      <c r="M1681" s="28">
        <f>VLOOKUP($A1681,'Hospitalisation Details'!$A:$K,COLUMN('Hospitalisation Details'!F1680),FALSE)</f>
        <v>5630.46</v>
      </c>
      <c r="N1681" s="28" t="str">
        <f>VLOOKUP($A1681,'Hospitalisation Details'!$A:$K,COLUMN('Hospitalisation Details'!G1680),FALSE)</f>
        <v>Tier - 2</v>
      </c>
      <c r="O1681" s="28" t="str">
        <f>VLOOKUP($A1681,'Hospitalisation Details'!$A:$K,COLUMN('Hospitalisation Details'!H1680),FALSE)</f>
        <v>Tier - 3</v>
      </c>
      <c r="P1681" s="28" t="str">
        <f>VLOOKUP($A1681,'Hospitalisation Details'!$A:$K,COLUMN('Hospitalisation Details'!I1680),FALSE)</f>
        <v>R1012</v>
      </c>
      <c r="Q1681" s="29">
        <f>VLOOKUP($A1681,'Hospitalisation Details'!$A:$K,COLUMN('Hospitalisation Details'!K1680),FALSE)</f>
        <v>35</v>
      </c>
    </row>
    <row r="1682" spans="1:17" ht="15.75" customHeight="1" x14ac:dyDescent="0.35">
      <c r="A1682" s="26" t="s">
        <v>1720</v>
      </c>
      <c r="B1682" s="11" t="str">
        <f>VLOOKUP(A1682,'Customer Names'!A:E,COLUMN('Customer Names'!D1681),FALSE)</f>
        <v>Mr. Owen</v>
      </c>
      <c r="C1682" s="11">
        <f>VLOOKUP($A1682,'Medical Examinations'!$A:$J,COLUMN('Medical Examinations'!B1681),FALSE)</f>
        <v>24.3</v>
      </c>
      <c r="D1682" s="11">
        <f>VLOOKUP($A1682,'Medical Examinations'!$A:$J,COLUMN('Medical Examinations'!C1681),FALSE)</f>
        <v>6.23</v>
      </c>
      <c r="E1682" s="11" t="str">
        <f>VLOOKUP($A1682,'Medical Examinations'!$A:$J,COLUMN('Medical Examinations'!D1681),FALSE)</f>
        <v>No</v>
      </c>
      <c r="F1682" s="11" t="str">
        <f>VLOOKUP($A1682,'Medical Examinations'!$A:$J,COLUMN('Medical Examinations'!E1681),FALSE)</f>
        <v>No</v>
      </c>
      <c r="G1682" s="11" t="str">
        <f>VLOOKUP($A1682,'Medical Examinations'!$A:$J,COLUMN('Medical Examinations'!F1681),FALSE)</f>
        <v>No</v>
      </c>
      <c r="H1682" s="11">
        <f>VLOOKUP($A1682,'Medical Examinations'!$A:$J,COLUMN('Medical Examinations'!G1681),FALSE)</f>
        <v>0</v>
      </c>
      <c r="I1682" s="11" t="str">
        <f>VLOOKUP($A1682,'Medical Examinations'!$A:$J,COLUMN('Medical Examinations'!H1681),FALSE)</f>
        <v>No</v>
      </c>
      <c r="J1682" s="11" t="str">
        <f>VLOOKUP($A1682,'Medical Examinations'!$A:$J,COLUMN('Medical Examinations'!I1681),FALSE)</f>
        <v>Healthy Weight</v>
      </c>
      <c r="K1682" s="11" t="str">
        <f>VLOOKUP($A1682,'Medical Examinations'!$A:$J,COLUMN('Medical Examinations'!J1681),FALSE)</f>
        <v>Prediabetes</v>
      </c>
      <c r="L1682" s="27">
        <f>VLOOKUP($A1682,'Hospitalisation Details'!$A:$K,COLUMN('Hospitalisation Details'!J1681),FALSE)</f>
        <v>34653</v>
      </c>
      <c r="M1682" s="28">
        <f>VLOOKUP($A1682,'Hospitalisation Details'!$A:$K,COLUMN('Hospitalisation Details'!F1681),FALSE)</f>
        <v>5615.37</v>
      </c>
      <c r="N1682" s="28" t="str">
        <f>VLOOKUP($A1682,'Hospitalisation Details'!$A:$K,COLUMN('Hospitalisation Details'!G1681),FALSE)</f>
        <v>Tier - 2</v>
      </c>
      <c r="O1682" s="28" t="str">
        <f>VLOOKUP($A1682,'Hospitalisation Details'!$A:$K,COLUMN('Hospitalisation Details'!H1681),FALSE)</f>
        <v>Tier - 3</v>
      </c>
      <c r="P1682" s="28" t="str">
        <f>VLOOKUP($A1682,'Hospitalisation Details'!$A:$K,COLUMN('Hospitalisation Details'!I1681),FALSE)</f>
        <v>R1011</v>
      </c>
      <c r="Q1682" s="29">
        <f>VLOOKUP($A1682,'Hospitalisation Details'!$A:$K,COLUMN('Hospitalisation Details'!K1681),FALSE)</f>
        <v>28</v>
      </c>
    </row>
    <row r="1683" spans="1:17" ht="15.75" customHeight="1" x14ac:dyDescent="0.35">
      <c r="A1683" s="26" t="s">
        <v>1721</v>
      </c>
      <c r="B1683" s="11" t="str">
        <f>VLOOKUP(A1683,'Customer Names'!A:E,COLUMN('Customer Names'!D1682),FALSE)</f>
        <v>Mr. Jacob</v>
      </c>
      <c r="C1683" s="11">
        <f>VLOOKUP($A1683,'Medical Examinations'!$A:$J,COLUMN('Medical Examinations'!B1682),FALSE)</f>
        <v>19.059999999999999</v>
      </c>
      <c r="D1683" s="11">
        <f>VLOOKUP($A1683,'Medical Examinations'!$A:$J,COLUMN('Medical Examinations'!C1682),FALSE)</f>
        <v>7.41</v>
      </c>
      <c r="E1683" s="11" t="str">
        <f>VLOOKUP($A1683,'Medical Examinations'!$A:$J,COLUMN('Medical Examinations'!D1682),FALSE)</f>
        <v>No</v>
      </c>
      <c r="F1683" s="11" t="str">
        <f>VLOOKUP($A1683,'Medical Examinations'!$A:$J,COLUMN('Medical Examinations'!E1682),FALSE)</f>
        <v>No</v>
      </c>
      <c r="G1683" s="11" t="str">
        <f>VLOOKUP($A1683,'Medical Examinations'!$A:$J,COLUMN('Medical Examinations'!F1682),FALSE)</f>
        <v>No</v>
      </c>
      <c r="H1683" s="11">
        <f>VLOOKUP($A1683,'Medical Examinations'!$A:$J,COLUMN('Medical Examinations'!G1682),FALSE)</f>
        <v>0</v>
      </c>
      <c r="I1683" s="11" t="str">
        <f>VLOOKUP($A1683,'Medical Examinations'!$A:$J,COLUMN('Medical Examinations'!H1682),FALSE)</f>
        <v>No</v>
      </c>
      <c r="J1683" s="11" t="str">
        <f>VLOOKUP($A1683,'Medical Examinations'!$A:$J,COLUMN('Medical Examinations'!I1682),FALSE)</f>
        <v>Healthy Weight</v>
      </c>
      <c r="K1683" s="11" t="str">
        <f>VLOOKUP($A1683,'Medical Examinations'!$A:$J,COLUMN('Medical Examinations'!J1682),FALSE)</f>
        <v>Diabetes</v>
      </c>
      <c r="L1683" s="27">
        <f>VLOOKUP($A1683,'Hospitalisation Details'!$A:$K,COLUMN('Hospitalisation Details'!J1682),FALSE)</f>
        <v>28744</v>
      </c>
      <c r="M1683" s="28">
        <f>VLOOKUP($A1683,'Hospitalisation Details'!$A:$K,COLUMN('Hospitalisation Details'!F1682),FALSE)</f>
        <v>5612.83</v>
      </c>
      <c r="N1683" s="28" t="str">
        <f>VLOOKUP($A1683,'Hospitalisation Details'!$A:$K,COLUMN('Hospitalisation Details'!G1682),FALSE)</f>
        <v>Tier - 2</v>
      </c>
      <c r="O1683" s="28" t="str">
        <f>VLOOKUP($A1683,'Hospitalisation Details'!$A:$K,COLUMN('Hospitalisation Details'!H1682),FALSE)</f>
        <v>Tier - 3</v>
      </c>
      <c r="P1683" s="28" t="str">
        <f>VLOOKUP($A1683,'Hospitalisation Details'!$A:$K,COLUMN('Hospitalisation Details'!I1682),FALSE)</f>
        <v>R1013</v>
      </c>
      <c r="Q1683" s="29">
        <f>VLOOKUP($A1683,'Hospitalisation Details'!$A:$K,COLUMN('Hospitalisation Details'!K1682),FALSE)</f>
        <v>44</v>
      </c>
    </row>
    <row r="1684" spans="1:17" ht="15.75" customHeight="1" x14ac:dyDescent="0.35">
      <c r="A1684" s="26" t="s">
        <v>1722</v>
      </c>
      <c r="B1684" s="11" t="str">
        <f>VLOOKUP(A1684,'Customer Names'!A:E,COLUMN('Customer Names'!D1683),FALSE)</f>
        <v>Ms. Jacqueline</v>
      </c>
      <c r="C1684" s="11">
        <f>VLOOKUP($A1684,'Medical Examinations'!$A:$J,COLUMN('Medical Examinations'!B1683),FALSE)</f>
        <v>33.25</v>
      </c>
      <c r="D1684" s="11">
        <f>VLOOKUP($A1684,'Medical Examinations'!$A:$J,COLUMN('Medical Examinations'!C1683),FALSE)</f>
        <v>5.62</v>
      </c>
      <c r="E1684" s="11" t="str">
        <f>VLOOKUP($A1684,'Medical Examinations'!$A:$J,COLUMN('Medical Examinations'!D1683),FALSE)</f>
        <v>Yes</v>
      </c>
      <c r="F1684" s="11" t="str">
        <f>VLOOKUP($A1684,'Medical Examinations'!$A:$J,COLUMN('Medical Examinations'!E1683),FALSE)</f>
        <v>No</v>
      </c>
      <c r="G1684" s="11" t="str">
        <f>VLOOKUP($A1684,'Medical Examinations'!$A:$J,COLUMN('Medical Examinations'!F1683),FALSE)</f>
        <v>No</v>
      </c>
      <c r="H1684" s="11">
        <f>VLOOKUP($A1684,'Medical Examinations'!$A:$J,COLUMN('Medical Examinations'!G1683),FALSE)</f>
        <v>1</v>
      </c>
      <c r="I1684" s="11" t="str">
        <f>VLOOKUP($A1684,'Medical Examinations'!$A:$J,COLUMN('Medical Examinations'!H1683),FALSE)</f>
        <v>No</v>
      </c>
      <c r="J1684" s="11" t="str">
        <f>VLOOKUP($A1684,'Medical Examinations'!$A:$J,COLUMN('Medical Examinations'!I1683),FALSE)</f>
        <v>Obesity</v>
      </c>
      <c r="K1684" s="11" t="str">
        <f>VLOOKUP($A1684,'Medical Examinations'!$A:$J,COLUMN('Medical Examinations'!J1683),FALSE)</f>
        <v>Normal</v>
      </c>
      <c r="L1684" s="27">
        <f>VLOOKUP($A1684,'Hospitalisation Details'!$A:$K,COLUMN('Hospitalisation Details'!J1683),FALSE)</f>
        <v>32465</v>
      </c>
      <c r="M1684" s="28">
        <f>VLOOKUP($A1684,'Hospitalisation Details'!$A:$K,COLUMN('Hospitalisation Details'!F1683),FALSE)</f>
        <v>5594.85</v>
      </c>
      <c r="N1684" s="28" t="str">
        <f>VLOOKUP($A1684,'Hospitalisation Details'!$A:$K,COLUMN('Hospitalisation Details'!G1683),FALSE)</f>
        <v>Tier - 2</v>
      </c>
      <c r="O1684" s="28" t="str">
        <f>VLOOKUP($A1684,'Hospitalisation Details'!$A:$K,COLUMN('Hospitalisation Details'!H1683),FALSE)</f>
        <v>Tier - 3</v>
      </c>
      <c r="P1684" s="28" t="str">
        <f>VLOOKUP($A1684,'Hospitalisation Details'!$A:$K,COLUMN('Hospitalisation Details'!I1683),FALSE)</f>
        <v>R1024</v>
      </c>
      <c r="Q1684" s="29">
        <f>VLOOKUP($A1684,'Hospitalisation Details'!$A:$K,COLUMN('Hospitalisation Details'!K1683),FALSE)</f>
        <v>34</v>
      </c>
    </row>
    <row r="1685" spans="1:17" ht="15.75" customHeight="1" x14ac:dyDescent="0.35">
      <c r="A1685" s="26" t="s">
        <v>1723</v>
      </c>
      <c r="B1685" s="11" t="str">
        <f>VLOOKUP(A1685,'Customer Names'!A:E,COLUMN('Customer Names'!D1684),FALSE)</f>
        <v>Mr. Yefeng</v>
      </c>
      <c r="C1685" s="11">
        <f>VLOOKUP($A1685,'Medical Examinations'!$A:$J,COLUMN('Medical Examinations'!B1684),FALSE)</f>
        <v>21.37</v>
      </c>
      <c r="D1685" s="11">
        <f>VLOOKUP($A1685,'Medical Examinations'!$A:$J,COLUMN('Medical Examinations'!C1684),FALSE)</f>
        <v>4.54</v>
      </c>
      <c r="E1685" s="11" t="str">
        <f>VLOOKUP($A1685,'Medical Examinations'!$A:$J,COLUMN('Medical Examinations'!D1684),FALSE)</f>
        <v>Yes</v>
      </c>
      <c r="F1685" s="11" t="str">
        <f>VLOOKUP($A1685,'Medical Examinations'!$A:$J,COLUMN('Medical Examinations'!E1684),FALSE)</f>
        <v>No</v>
      </c>
      <c r="G1685" s="11" t="str">
        <f>VLOOKUP($A1685,'Medical Examinations'!$A:$J,COLUMN('Medical Examinations'!F1684),FALSE)</f>
        <v>Yes</v>
      </c>
      <c r="H1685" s="11">
        <f>VLOOKUP($A1685,'Medical Examinations'!$A:$J,COLUMN('Medical Examinations'!G1684),FALSE)</f>
        <v>1</v>
      </c>
      <c r="I1685" s="11" t="str">
        <f>VLOOKUP($A1685,'Medical Examinations'!$A:$J,COLUMN('Medical Examinations'!H1684),FALSE)</f>
        <v>No</v>
      </c>
      <c r="J1685" s="11" t="str">
        <f>VLOOKUP($A1685,'Medical Examinations'!$A:$J,COLUMN('Medical Examinations'!I1684),FALSE)</f>
        <v>Healthy Weight</v>
      </c>
      <c r="K1685" s="11" t="str">
        <f>VLOOKUP($A1685,'Medical Examinations'!$A:$J,COLUMN('Medical Examinations'!J1684),FALSE)</f>
        <v>Normal</v>
      </c>
      <c r="L1685" s="27">
        <f>VLOOKUP($A1685,'Hospitalisation Details'!$A:$K,COLUMN('Hospitalisation Details'!J1684),FALSE)</f>
        <v>30592</v>
      </c>
      <c r="M1685" s="28">
        <f>VLOOKUP($A1685,'Hospitalisation Details'!$A:$K,COLUMN('Hospitalisation Details'!F1684),FALSE)</f>
        <v>5587.59</v>
      </c>
      <c r="N1685" s="28" t="str">
        <f>VLOOKUP($A1685,'Hospitalisation Details'!$A:$K,COLUMN('Hospitalisation Details'!G1684),FALSE)</f>
        <v>Tier - 2</v>
      </c>
      <c r="O1685" s="28" t="str">
        <f>VLOOKUP($A1685,'Hospitalisation Details'!$A:$K,COLUMN('Hospitalisation Details'!H1684),FALSE)</f>
        <v>Tier - 1</v>
      </c>
      <c r="P1685" s="28" t="str">
        <f>VLOOKUP($A1685,'Hospitalisation Details'!$A:$K,COLUMN('Hospitalisation Details'!I1684),FALSE)</f>
        <v>R1013</v>
      </c>
      <c r="Q1685" s="29">
        <f>VLOOKUP($A1685,'Hospitalisation Details'!$A:$K,COLUMN('Hospitalisation Details'!K1684),FALSE)</f>
        <v>39</v>
      </c>
    </row>
    <row r="1686" spans="1:17" ht="15.75" customHeight="1" x14ac:dyDescent="0.35">
      <c r="A1686" s="26" t="s">
        <v>1724</v>
      </c>
      <c r="B1686" s="11" t="str">
        <f>VLOOKUP(A1686,'Customer Names'!A:E,COLUMN('Customer Names'!D1685),FALSE)</f>
        <v>Mr. Thomas</v>
      </c>
      <c r="C1686" s="11">
        <f>VLOOKUP($A1686,'Medical Examinations'!$A:$J,COLUMN('Medical Examinations'!B1685),FALSE)</f>
        <v>34.43</v>
      </c>
      <c r="D1686" s="11">
        <f>VLOOKUP($A1686,'Medical Examinations'!$A:$J,COLUMN('Medical Examinations'!C1685),FALSE)</f>
        <v>8.6199999999999992</v>
      </c>
      <c r="E1686" s="11" t="str">
        <f>VLOOKUP($A1686,'Medical Examinations'!$A:$J,COLUMN('Medical Examinations'!D1685),FALSE)</f>
        <v>Yes</v>
      </c>
      <c r="F1686" s="11" t="str">
        <f>VLOOKUP($A1686,'Medical Examinations'!$A:$J,COLUMN('Medical Examinations'!E1685),FALSE)</f>
        <v>No</v>
      </c>
      <c r="G1686" s="11" t="str">
        <f>VLOOKUP($A1686,'Medical Examinations'!$A:$J,COLUMN('Medical Examinations'!F1685),FALSE)</f>
        <v>No</v>
      </c>
      <c r="H1686" s="11">
        <f>VLOOKUP($A1686,'Medical Examinations'!$A:$J,COLUMN('Medical Examinations'!G1685),FALSE)</f>
        <v>1</v>
      </c>
      <c r="I1686" s="11" t="str">
        <f>VLOOKUP($A1686,'Medical Examinations'!$A:$J,COLUMN('Medical Examinations'!H1685),FALSE)</f>
        <v>No</v>
      </c>
      <c r="J1686" s="11" t="str">
        <f>VLOOKUP($A1686,'Medical Examinations'!$A:$J,COLUMN('Medical Examinations'!I1685),FALSE)</f>
        <v>Obesity</v>
      </c>
      <c r="K1686" s="11" t="str">
        <f>VLOOKUP($A1686,'Medical Examinations'!$A:$J,COLUMN('Medical Examinations'!J1685),FALSE)</f>
        <v>Diabetes</v>
      </c>
      <c r="L1686" s="27">
        <f>VLOOKUP($A1686,'Hospitalisation Details'!$A:$K,COLUMN('Hospitalisation Details'!J1685),FALSE)</f>
        <v>31737</v>
      </c>
      <c r="M1686" s="28">
        <f>VLOOKUP($A1686,'Hospitalisation Details'!$A:$K,COLUMN('Hospitalisation Details'!F1685),FALSE)</f>
        <v>5584.31</v>
      </c>
      <c r="N1686" s="28" t="str">
        <f>VLOOKUP($A1686,'Hospitalisation Details'!$A:$K,COLUMN('Hospitalisation Details'!G1685),FALSE)</f>
        <v>Tier - 3</v>
      </c>
      <c r="O1686" s="28" t="str">
        <f>VLOOKUP($A1686,'Hospitalisation Details'!$A:$K,COLUMN('Hospitalisation Details'!H1685),FALSE)</f>
        <v>Tier - 1</v>
      </c>
      <c r="P1686" s="28" t="str">
        <f>VLOOKUP($A1686,'Hospitalisation Details'!$A:$K,COLUMN('Hospitalisation Details'!I1685),FALSE)</f>
        <v>R1013</v>
      </c>
      <c r="Q1686" s="29">
        <f>VLOOKUP($A1686,'Hospitalisation Details'!$A:$K,COLUMN('Hospitalisation Details'!K1685),FALSE)</f>
        <v>36</v>
      </c>
    </row>
    <row r="1687" spans="1:17" ht="15.75" customHeight="1" x14ac:dyDescent="0.35">
      <c r="A1687" s="26" t="s">
        <v>1725</v>
      </c>
      <c r="B1687" s="11" t="str">
        <f>VLOOKUP(A1687,'Customer Names'!A:E,COLUMN('Customer Names'!D1686),FALSE)</f>
        <v>Mr. Ken</v>
      </c>
      <c r="C1687" s="11">
        <f>VLOOKUP($A1687,'Medical Examinations'!$A:$J,COLUMN('Medical Examinations'!B1686),FALSE)</f>
        <v>20.86</v>
      </c>
      <c r="D1687" s="11">
        <f>VLOOKUP($A1687,'Medical Examinations'!$A:$J,COLUMN('Medical Examinations'!C1686),FALSE)</f>
        <v>4.3600000000000003</v>
      </c>
      <c r="E1687" s="11" t="str">
        <f>VLOOKUP($A1687,'Medical Examinations'!$A:$J,COLUMN('Medical Examinations'!D1686),FALSE)</f>
        <v>Yes</v>
      </c>
      <c r="F1687" s="11" t="str">
        <f>VLOOKUP($A1687,'Medical Examinations'!$A:$J,COLUMN('Medical Examinations'!E1686),FALSE)</f>
        <v>No</v>
      </c>
      <c r="G1687" s="11" t="str">
        <f>VLOOKUP($A1687,'Medical Examinations'!$A:$J,COLUMN('Medical Examinations'!F1686),FALSE)</f>
        <v>No</v>
      </c>
      <c r="H1687" s="11">
        <f>VLOOKUP($A1687,'Medical Examinations'!$A:$J,COLUMN('Medical Examinations'!G1686),FALSE)</f>
        <v>0</v>
      </c>
      <c r="I1687" s="11" t="str">
        <f>VLOOKUP($A1687,'Medical Examinations'!$A:$J,COLUMN('Medical Examinations'!H1686),FALSE)</f>
        <v>No</v>
      </c>
      <c r="J1687" s="11" t="str">
        <f>VLOOKUP($A1687,'Medical Examinations'!$A:$J,COLUMN('Medical Examinations'!I1686),FALSE)</f>
        <v>Healthy Weight</v>
      </c>
      <c r="K1687" s="11" t="str">
        <f>VLOOKUP($A1687,'Medical Examinations'!$A:$J,COLUMN('Medical Examinations'!J1686),FALSE)</f>
        <v>Normal</v>
      </c>
      <c r="L1687" s="27">
        <f>VLOOKUP($A1687,'Hospitalisation Details'!$A:$K,COLUMN('Hospitalisation Details'!J1686),FALSE)</f>
        <v>31295</v>
      </c>
      <c r="M1687" s="28">
        <f>VLOOKUP($A1687,'Hospitalisation Details'!$A:$K,COLUMN('Hospitalisation Details'!F1686),FALSE)</f>
        <v>5582.95</v>
      </c>
      <c r="N1687" s="28" t="str">
        <f>VLOOKUP($A1687,'Hospitalisation Details'!$A:$K,COLUMN('Hospitalisation Details'!G1686),FALSE)</f>
        <v>Tier - 2</v>
      </c>
      <c r="O1687" s="28" t="str">
        <f>VLOOKUP($A1687,'Hospitalisation Details'!$A:$K,COLUMN('Hospitalisation Details'!H1686),FALSE)</f>
        <v>Tier - 1</v>
      </c>
      <c r="P1687" s="28" t="str">
        <f>VLOOKUP($A1687,'Hospitalisation Details'!$A:$K,COLUMN('Hospitalisation Details'!I1686),FALSE)</f>
        <v>R1012</v>
      </c>
      <c r="Q1687" s="29">
        <f>VLOOKUP($A1687,'Hospitalisation Details'!$A:$K,COLUMN('Hospitalisation Details'!K1686),FALSE)</f>
        <v>37</v>
      </c>
    </row>
    <row r="1688" spans="1:17" ht="15.75" customHeight="1" x14ac:dyDescent="0.35">
      <c r="A1688" s="26" t="s">
        <v>1726</v>
      </c>
      <c r="B1688" s="11" t="str">
        <f>VLOOKUP(A1688,'Customer Names'!A:E,COLUMN('Customer Names'!D1687),FALSE)</f>
        <v>Ms. Annie</v>
      </c>
      <c r="C1688" s="11">
        <f>VLOOKUP($A1688,'Medical Examinations'!$A:$J,COLUMN('Medical Examinations'!B1687),FALSE)</f>
        <v>18.34</v>
      </c>
      <c r="D1688" s="11">
        <f>VLOOKUP($A1688,'Medical Examinations'!$A:$J,COLUMN('Medical Examinations'!C1687),FALSE)</f>
        <v>10.01</v>
      </c>
      <c r="E1688" s="11" t="str">
        <f>VLOOKUP($A1688,'Medical Examinations'!$A:$J,COLUMN('Medical Examinations'!D1687),FALSE)</f>
        <v>No</v>
      </c>
      <c r="F1688" s="11" t="str">
        <f>VLOOKUP($A1688,'Medical Examinations'!$A:$J,COLUMN('Medical Examinations'!E1687),FALSE)</f>
        <v>No</v>
      </c>
      <c r="G1688" s="11" t="str">
        <f>VLOOKUP($A1688,'Medical Examinations'!$A:$J,COLUMN('Medical Examinations'!F1687),FALSE)</f>
        <v>No</v>
      </c>
      <c r="H1688" s="11">
        <f>VLOOKUP($A1688,'Medical Examinations'!$A:$J,COLUMN('Medical Examinations'!G1687),FALSE)</f>
        <v>0</v>
      </c>
      <c r="I1688" s="11" t="str">
        <f>VLOOKUP($A1688,'Medical Examinations'!$A:$J,COLUMN('Medical Examinations'!H1687),FALSE)</f>
        <v>No</v>
      </c>
      <c r="J1688" s="11" t="str">
        <f>VLOOKUP($A1688,'Medical Examinations'!$A:$J,COLUMN('Medical Examinations'!I1687),FALSE)</f>
        <v>Underweight</v>
      </c>
      <c r="K1688" s="11" t="str">
        <f>VLOOKUP($A1688,'Medical Examinations'!$A:$J,COLUMN('Medical Examinations'!J1687),FALSE)</f>
        <v>Diabetes</v>
      </c>
      <c r="L1688" s="27">
        <f>VLOOKUP($A1688,'Hospitalisation Details'!$A:$K,COLUMN('Hospitalisation Details'!J1687),FALSE)</f>
        <v>27290</v>
      </c>
      <c r="M1688" s="28">
        <f>VLOOKUP($A1688,'Hospitalisation Details'!$A:$K,COLUMN('Hospitalisation Details'!F1687),FALSE)</f>
        <v>5576.35</v>
      </c>
      <c r="N1688" s="28" t="str">
        <f>VLOOKUP($A1688,'Hospitalisation Details'!$A:$K,COLUMN('Hospitalisation Details'!G1687),FALSE)</f>
        <v>Tier - 2</v>
      </c>
      <c r="O1688" s="28" t="str">
        <f>VLOOKUP($A1688,'Hospitalisation Details'!$A:$K,COLUMN('Hospitalisation Details'!H1687),FALSE)</f>
        <v>Tier - 3</v>
      </c>
      <c r="P1688" s="28" t="str">
        <f>VLOOKUP($A1688,'Hospitalisation Details'!$A:$K,COLUMN('Hospitalisation Details'!I1687),FALSE)</f>
        <v>R1013</v>
      </c>
      <c r="Q1688" s="29">
        <f>VLOOKUP($A1688,'Hospitalisation Details'!$A:$K,COLUMN('Hospitalisation Details'!K1687),FALSE)</f>
        <v>48</v>
      </c>
    </row>
    <row r="1689" spans="1:17" ht="15.75" customHeight="1" x14ac:dyDescent="0.35">
      <c r="A1689" s="26" t="s">
        <v>1727</v>
      </c>
      <c r="B1689" s="11" t="str">
        <f>VLOOKUP(A1689,'Customer Names'!A:E,COLUMN('Customer Names'!D1688),FALSE)</f>
        <v>Mrs. Noel</v>
      </c>
      <c r="C1689" s="11">
        <f>VLOOKUP($A1689,'Medical Examinations'!$A:$J,COLUMN('Medical Examinations'!B1688),FALSE)</f>
        <v>34.15</v>
      </c>
      <c r="D1689" s="11">
        <f>VLOOKUP($A1689,'Medical Examinations'!$A:$J,COLUMN('Medical Examinations'!C1688),FALSE)</f>
        <v>5.42</v>
      </c>
      <c r="E1689" s="11" t="str">
        <f>VLOOKUP($A1689,'Medical Examinations'!$A:$J,COLUMN('Medical Examinations'!D1688),FALSE)</f>
        <v>No</v>
      </c>
      <c r="F1689" s="11" t="str">
        <f>VLOOKUP($A1689,'Medical Examinations'!$A:$J,COLUMN('Medical Examinations'!E1688),FALSE)</f>
        <v>No</v>
      </c>
      <c r="G1689" s="11" t="str">
        <f>VLOOKUP($A1689,'Medical Examinations'!$A:$J,COLUMN('Medical Examinations'!F1688),FALSE)</f>
        <v>No</v>
      </c>
      <c r="H1689" s="11">
        <f>VLOOKUP($A1689,'Medical Examinations'!$A:$J,COLUMN('Medical Examinations'!G1688),FALSE)</f>
        <v>0</v>
      </c>
      <c r="I1689" s="11" t="str">
        <f>VLOOKUP($A1689,'Medical Examinations'!$A:$J,COLUMN('Medical Examinations'!H1688),FALSE)</f>
        <v>No</v>
      </c>
      <c r="J1689" s="11" t="str">
        <f>VLOOKUP($A1689,'Medical Examinations'!$A:$J,COLUMN('Medical Examinations'!I1688),FALSE)</f>
        <v>Obesity</v>
      </c>
      <c r="K1689" s="11" t="str">
        <f>VLOOKUP($A1689,'Medical Examinations'!$A:$J,COLUMN('Medical Examinations'!J1688),FALSE)</f>
        <v>Normal</v>
      </c>
      <c r="L1689" s="27">
        <f>VLOOKUP($A1689,'Hospitalisation Details'!$A:$K,COLUMN('Hospitalisation Details'!J1688),FALSE)</f>
        <v>36425</v>
      </c>
      <c r="M1689" s="28">
        <f>VLOOKUP($A1689,'Hospitalisation Details'!$A:$K,COLUMN('Hospitalisation Details'!F1688),FALSE)</f>
        <v>5552.61</v>
      </c>
      <c r="N1689" s="28" t="str">
        <f>VLOOKUP($A1689,'Hospitalisation Details'!$A:$K,COLUMN('Hospitalisation Details'!G1688),FALSE)</f>
        <v>Tier - 2</v>
      </c>
      <c r="O1689" s="28" t="str">
        <f>VLOOKUP($A1689,'Hospitalisation Details'!$A:$K,COLUMN('Hospitalisation Details'!H1688),FALSE)</f>
        <v>Tier - 3</v>
      </c>
      <c r="P1689" s="28" t="str">
        <f>VLOOKUP($A1689,'Hospitalisation Details'!$A:$K,COLUMN('Hospitalisation Details'!I1688),FALSE)</f>
        <v>R1026</v>
      </c>
      <c r="Q1689" s="29">
        <f>VLOOKUP($A1689,'Hospitalisation Details'!$A:$K,COLUMN('Hospitalisation Details'!K1688),FALSE)</f>
        <v>23</v>
      </c>
    </row>
    <row r="1690" spans="1:17" ht="15.75" customHeight="1" x14ac:dyDescent="0.35">
      <c r="A1690" s="26" t="s">
        <v>1728</v>
      </c>
      <c r="B1690" s="11" t="str">
        <f>VLOOKUP(A1690,'Customer Names'!A:E,COLUMN('Customer Names'!D1689),FALSE)</f>
        <v>Mr. Mark</v>
      </c>
      <c r="C1690" s="11">
        <f>VLOOKUP($A1690,'Medical Examinations'!$A:$J,COLUMN('Medical Examinations'!B1689),FALSE)</f>
        <v>18.350000000000001</v>
      </c>
      <c r="D1690" s="11">
        <f>VLOOKUP($A1690,'Medical Examinations'!$A:$J,COLUMN('Medical Examinations'!C1689),FALSE)</f>
        <v>5.12</v>
      </c>
      <c r="E1690" s="11" t="str">
        <f>VLOOKUP($A1690,'Medical Examinations'!$A:$J,COLUMN('Medical Examinations'!D1689),FALSE)</f>
        <v>No</v>
      </c>
      <c r="F1690" s="11" t="str">
        <f>VLOOKUP($A1690,'Medical Examinations'!$A:$J,COLUMN('Medical Examinations'!E1689),FALSE)</f>
        <v>No</v>
      </c>
      <c r="G1690" s="11" t="str">
        <f>VLOOKUP($A1690,'Medical Examinations'!$A:$J,COLUMN('Medical Examinations'!F1689),FALSE)</f>
        <v>No</v>
      </c>
      <c r="H1690" s="11">
        <f>VLOOKUP($A1690,'Medical Examinations'!$A:$J,COLUMN('Medical Examinations'!G1689),FALSE)</f>
        <v>0</v>
      </c>
      <c r="I1690" s="11" t="str">
        <f>VLOOKUP($A1690,'Medical Examinations'!$A:$J,COLUMN('Medical Examinations'!H1689),FALSE)</f>
        <v>No</v>
      </c>
      <c r="J1690" s="11" t="str">
        <f>VLOOKUP($A1690,'Medical Examinations'!$A:$J,COLUMN('Medical Examinations'!I1689),FALSE)</f>
        <v>Underweight</v>
      </c>
      <c r="K1690" s="11" t="str">
        <f>VLOOKUP($A1690,'Medical Examinations'!$A:$J,COLUMN('Medical Examinations'!J1689),FALSE)</f>
        <v>Normal</v>
      </c>
      <c r="L1690" s="27">
        <f>VLOOKUP($A1690,'Hospitalisation Details'!$A:$K,COLUMN('Hospitalisation Details'!J1689),FALSE)</f>
        <v>29562</v>
      </c>
      <c r="M1690" s="28">
        <f>VLOOKUP($A1690,'Hospitalisation Details'!$A:$K,COLUMN('Hospitalisation Details'!F1689),FALSE)</f>
        <v>5540.35</v>
      </c>
      <c r="N1690" s="28" t="str">
        <f>VLOOKUP($A1690,'Hospitalisation Details'!$A:$K,COLUMN('Hospitalisation Details'!G1689),FALSE)</f>
        <v>Tier - 2</v>
      </c>
      <c r="O1690" s="28" t="str">
        <f>VLOOKUP($A1690,'Hospitalisation Details'!$A:$K,COLUMN('Hospitalisation Details'!H1689),FALSE)</f>
        <v>Tier - 2</v>
      </c>
      <c r="P1690" s="28" t="str">
        <f>VLOOKUP($A1690,'Hospitalisation Details'!$A:$K,COLUMN('Hospitalisation Details'!I1689),FALSE)</f>
        <v>R1012</v>
      </c>
      <c r="Q1690" s="29">
        <f>VLOOKUP($A1690,'Hospitalisation Details'!$A:$K,COLUMN('Hospitalisation Details'!K1689),FALSE)</f>
        <v>42</v>
      </c>
    </row>
    <row r="1691" spans="1:17" ht="15.75" customHeight="1" x14ac:dyDescent="0.35">
      <c r="A1691" s="26" t="s">
        <v>1729</v>
      </c>
      <c r="B1691" s="11" t="str">
        <f>VLOOKUP(A1691,'Customer Names'!A:E,COLUMN('Customer Names'!D1690),FALSE)</f>
        <v>Ms. Federica</v>
      </c>
      <c r="C1691" s="11">
        <f>VLOOKUP($A1691,'Medical Examinations'!$A:$J,COLUMN('Medical Examinations'!B1690),FALSE)</f>
        <v>22.13</v>
      </c>
      <c r="D1691" s="11">
        <f>VLOOKUP($A1691,'Medical Examinations'!$A:$J,COLUMN('Medical Examinations'!C1690),FALSE)</f>
        <v>9.1999999999999993</v>
      </c>
      <c r="E1691" s="11" t="str">
        <f>VLOOKUP($A1691,'Medical Examinations'!$A:$J,COLUMN('Medical Examinations'!D1690),FALSE)</f>
        <v>Yes</v>
      </c>
      <c r="F1691" s="11" t="str">
        <f>VLOOKUP($A1691,'Medical Examinations'!$A:$J,COLUMN('Medical Examinations'!E1690),FALSE)</f>
        <v>No</v>
      </c>
      <c r="G1691" s="11" t="str">
        <f>VLOOKUP($A1691,'Medical Examinations'!$A:$J,COLUMN('Medical Examinations'!F1690),FALSE)</f>
        <v>No</v>
      </c>
      <c r="H1691" s="11">
        <f>VLOOKUP($A1691,'Medical Examinations'!$A:$J,COLUMN('Medical Examinations'!G1690),FALSE)</f>
        <v>0</v>
      </c>
      <c r="I1691" s="11" t="str">
        <f>VLOOKUP($A1691,'Medical Examinations'!$A:$J,COLUMN('Medical Examinations'!H1690),FALSE)</f>
        <v>No</v>
      </c>
      <c r="J1691" s="11" t="str">
        <f>VLOOKUP($A1691,'Medical Examinations'!$A:$J,COLUMN('Medical Examinations'!I1690),FALSE)</f>
        <v>Healthy Weight</v>
      </c>
      <c r="K1691" s="11" t="str">
        <f>VLOOKUP($A1691,'Medical Examinations'!$A:$J,COLUMN('Medical Examinations'!J1690),FALSE)</f>
        <v>Diabetes</v>
      </c>
      <c r="L1691" s="27">
        <f>VLOOKUP($A1691,'Hospitalisation Details'!$A:$K,COLUMN('Hospitalisation Details'!J1690),FALSE)</f>
        <v>29897</v>
      </c>
      <c r="M1691" s="28">
        <f>VLOOKUP($A1691,'Hospitalisation Details'!$A:$K,COLUMN('Hospitalisation Details'!F1690),FALSE)</f>
        <v>5539.4</v>
      </c>
      <c r="N1691" s="28" t="str">
        <f>VLOOKUP($A1691,'Hospitalisation Details'!$A:$K,COLUMN('Hospitalisation Details'!G1690),FALSE)</f>
        <v>Tier - 2</v>
      </c>
      <c r="O1691" s="28" t="str">
        <f>VLOOKUP($A1691,'Hospitalisation Details'!$A:$K,COLUMN('Hospitalisation Details'!H1690),FALSE)</f>
        <v>Tier - 2</v>
      </c>
      <c r="P1691" s="28" t="str">
        <f>VLOOKUP($A1691,'Hospitalisation Details'!$A:$K,COLUMN('Hospitalisation Details'!I1690),FALSE)</f>
        <v>R1013</v>
      </c>
      <c r="Q1691" s="29">
        <f>VLOOKUP($A1691,'Hospitalisation Details'!$A:$K,COLUMN('Hospitalisation Details'!K1690),FALSE)</f>
        <v>41</v>
      </c>
    </row>
    <row r="1692" spans="1:17" ht="15.75" customHeight="1" x14ac:dyDescent="0.35">
      <c r="A1692" s="26" t="s">
        <v>1730</v>
      </c>
      <c r="B1692" s="11" t="str">
        <f>VLOOKUP(A1692,'Customer Names'!A:E,COLUMN('Customer Names'!D1691),FALSE)</f>
        <v>Ms. Pamela</v>
      </c>
      <c r="C1692" s="11">
        <f>VLOOKUP($A1692,'Medical Examinations'!$A:$J,COLUMN('Medical Examinations'!B1691),FALSE)</f>
        <v>22.51</v>
      </c>
      <c r="D1692" s="11">
        <f>VLOOKUP($A1692,'Medical Examinations'!$A:$J,COLUMN('Medical Examinations'!C1691),FALSE)</f>
        <v>6.08</v>
      </c>
      <c r="E1692" s="11" t="str">
        <f>VLOOKUP($A1692,'Medical Examinations'!$A:$J,COLUMN('Medical Examinations'!D1691),FALSE)</f>
        <v>Yes</v>
      </c>
      <c r="F1692" s="11" t="str">
        <f>VLOOKUP($A1692,'Medical Examinations'!$A:$J,COLUMN('Medical Examinations'!E1691),FALSE)</f>
        <v>No</v>
      </c>
      <c r="G1692" s="11" t="str">
        <f>VLOOKUP($A1692,'Medical Examinations'!$A:$J,COLUMN('Medical Examinations'!F1691),FALSE)</f>
        <v>No</v>
      </c>
      <c r="H1692" s="11">
        <f>VLOOKUP($A1692,'Medical Examinations'!$A:$J,COLUMN('Medical Examinations'!G1691),FALSE)</f>
        <v>1</v>
      </c>
      <c r="I1692" s="11" t="str">
        <f>VLOOKUP($A1692,'Medical Examinations'!$A:$J,COLUMN('Medical Examinations'!H1691),FALSE)</f>
        <v>No</v>
      </c>
      <c r="J1692" s="11" t="str">
        <f>VLOOKUP($A1692,'Medical Examinations'!$A:$J,COLUMN('Medical Examinations'!I1691),FALSE)</f>
        <v>Healthy Weight</v>
      </c>
      <c r="K1692" s="11" t="str">
        <f>VLOOKUP($A1692,'Medical Examinations'!$A:$J,COLUMN('Medical Examinations'!J1691),FALSE)</f>
        <v>Prediabetes</v>
      </c>
      <c r="L1692" s="27">
        <f>VLOOKUP($A1692,'Hospitalisation Details'!$A:$K,COLUMN('Hospitalisation Details'!J1691),FALSE)</f>
        <v>32353</v>
      </c>
      <c r="M1692" s="28">
        <f>VLOOKUP($A1692,'Hospitalisation Details'!$A:$K,COLUMN('Hospitalisation Details'!F1691),FALSE)</f>
        <v>5503.36</v>
      </c>
      <c r="N1692" s="28" t="str">
        <f>VLOOKUP($A1692,'Hospitalisation Details'!$A:$K,COLUMN('Hospitalisation Details'!G1691),FALSE)</f>
        <v>Tier - 2</v>
      </c>
      <c r="O1692" s="28" t="str">
        <f>VLOOKUP($A1692,'Hospitalisation Details'!$A:$K,COLUMN('Hospitalisation Details'!H1691),FALSE)</f>
        <v>Tier - 2</v>
      </c>
      <c r="P1692" s="28" t="str">
        <f>VLOOKUP($A1692,'Hospitalisation Details'!$A:$K,COLUMN('Hospitalisation Details'!I1691),FALSE)</f>
        <v>R1012</v>
      </c>
      <c r="Q1692" s="29">
        <f>VLOOKUP($A1692,'Hospitalisation Details'!$A:$K,COLUMN('Hospitalisation Details'!K1691),FALSE)</f>
        <v>34</v>
      </c>
    </row>
    <row r="1693" spans="1:17" ht="15.75" customHeight="1" x14ac:dyDescent="0.35">
      <c r="A1693" s="26" t="s">
        <v>1731</v>
      </c>
      <c r="B1693" s="11" t="str">
        <f>VLOOKUP(A1693,'Customer Names'!A:E,COLUMN('Customer Names'!D1692),FALSE)</f>
        <v>Mr. Andrew</v>
      </c>
      <c r="C1693" s="11">
        <f>VLOOKUP($A1693,'Medical Examinations'!$A:$J,COLUMN('Medical Examinations'!B1692),FALSE)</f>
        <v>31</v>
      </c>
      <c r="D1693" s="11">
        <f>VLOOKUP($A1693,'Medical Examinations'!$A:$J,COLUMN('Medical Examinations'!C1692),FALSE)</f>
        <v>4.7699999999999996</v>
      </c>
      <c r="E1693" s="11" t="str">
        <f>VLOOKUP($A1693,'Medical Examinations'!$A:$J,COLUMN('Medical Examinations'!D1692),FALSE)</f>
        <v>No</v>
      </c>
      <c r="F1693" s="11" t="str">
        <f>VLOOKUP($A1693,'Medical Examinations'!$A:$J,COLUMN('Medical Examinations'!E1692),FALSE)</f>
        <v>No</v>
      </c>
      <c r="G1693" s="11" t="str">
        <f>VLOOKUP($A1693,'Medical Examinations'!$A:$J,COLUMN('Medical Examinations'!F1692),FALSE)</f>
        <v>No</v>
      </c>
      <c r="H1693" s="11">
        <f>VLOOKUP($A1693,'Medical Examinations'!$A:$J,COLUMN('Medical Examinations'!G1692),FALSE)</f>
        <v>1</v>
      </c>
      <c r="I1693" s="11" t="str">
        <f>VLOOKUP($A1693,'Medical Examinations'!$A:$J,COLUMN('Medical Examinations'!H1692),FALSE)</f>
        <v>No</v>
      </c>
      <c r="J1693" s="11" t="str">
        <f>VLOOKUP($A1693,'Medical Examinations'!$A:$J,COLUMN('Medical Examinations'!I1692),FALSE)</f>
        <v>Obesity</v>
      </c>
      <c r="K1693" s="11" t="str">
        <f>VLOOKUP($A1693,'Medical Examinations'!$A:$J,COLUMN('Medical Examinations'!J1692),FALSE)</f>
        <v>Normal</v>
      </c>
      <c r="L1693" s="27">
        <f>VLOOKUP($A1693,'Hospitalisation Details'!$A:$K,COLUMN('Hospitalisation Details'!J1692),FALSE)</f>
        <v>30911</v>
      </c>
      <c r="M1693" s="28">
        <f>VLOOKUP($A1693,'Hospitalisation Details'!$A:$K,COLUMN('Hospitalisation Details'!F1692),FALSE)</f>
        <v>5488.26</v>
      </c>
      <c r="N1693" s="28" t="str">
        <f>VLOOKUP($A1693,'Hospitalisation Details'!$A:$K,COLUMN('Hospitalisation Details'!G1692),FALSE)</f>
        <v>Tier - 2</v>
      </c>
      <c r="O1693" s="28" t="str">
        <f>VLOOKUP($A1693,'Hospitalisation Details'!$A:$K,COLUMN('Hospitalisation Details'!H1692),FALSE)</f>
        <v>Tier - 3</v>
      </c>
      <c r="P1693" s="28" t="str">
        <f>VLOOKUP($A1693,'Hospitalisation Details'!$A:$K,COLUMN('Hospitalisation Details'!I1692),FALSE)</f>
        <v>R1011</v>
      </c>
      <c r="Q1693" s="29">
        <f>VLOOKUP($A1693,'Hospitalisation Details'!$A:$K,COLUMN('Hospitalisation Details'!K1692),FALSE)</f>
        <v>38</v>
      </c>
    </row>
    <row r="1694" spans="1:17" ht="15.75" customHeight="1" x14ac:dyDescent="0.35">
      <c r="A1694" s="26" t="s">
        <v>1732</v>
      </c>
      <c r="B1694" s="11" t="str">
        <f>VLOOKUP(A1694,'Customer Names'!A:E,COLUMN('Customer Names'!D1693),FALSE)</f>
        <v>Mr. Randall</v>
      </c>
      <c r="C1694" s="11">
        <f>VLOOKUP($A1694,'Medical Examinations'!$A:$J,COLUMN('Medical Examinations'!B1693),FALSE)</f>
        <v>28.27</v>
      </c>
      <c r="D1694" s="11">
        <f>VLOOKUP($A1694,'Medical Examinations'!$A:$J,COLUMN('Medical Examinations'!C1693),FALSE)</f>
        <v>4.62</v>
      </c>
      <c r="E1694" s="11" t="str">
        <f>VLOOKUP($A1694,'Medical Examinations'!$A:$J,COLUMN('Medical Examinations'!D1693),FALSE)</f>
        <v>No</v>
      </c>
      <c r="F1694" s="11" t="str">
        <f>VLOOKUP($A1694,'Medical Examinations'!$A:$J,COLUMN('Medical Examinations'!E1693),FALSE)</f>
        <v>No</v>
      </c>
      <c r="G1694" s="11" t="str">
        <f>VLOOKUP($A1694,'Medical Examinations'!$A:$J,COLUMN('Medical Examinations'!F1693),FALSE)</f>
        <v>No</v>
      </c>
      <c r="H1694" s="11">
        <f>VLOOKUP($A1694,'Medical Examinations'!$A:$J,COLUMN('Medical Examinations'!G1693),FALSE)</f>
        <v>1</v>
      </c>
      <c r="I1694" s="11" t="str">
        <f>VLOOKUP($A1694,'Medical Examinations'!$A:$J,COLUMN('Medical Examinations'!H1693),FALSE)</f>
        <v>No</v>
      </c>
      <c r="J1694" s="11" t="str">
        <f>VLOOKUP($A1694,'Medical Examinations'!$A:$J,COLUMN('Medical Examinations'!I1693),FALSE)</f>
        <v>Overweight</v>
      </c>
      <c r="K1694" s="11" t="str">
        <f>VLOOKUP($A1694,'Medical Examinations'!$A:$J,COLUMN('Medical Examinations'!J1693),FALSE)</f>
        <v>Normal</v>
      </c>
      <c r="L1694" s="27">
        <f>VLOOKUP($A1694,'Hospitalisation Details'!$A:$K,COLUMN('Hospitalisation Details'!J1693),FALSE)</f>
        <v>30920</v>
      </c>
      <c r="M1694" s="28">
        <f>VLOOKUP($A1694,'Hospitalisation Details'!$A:$K,COLUMN('Hospitalisation Details'!F1693),FALSE)</f>
        <v>5484.47</v>
      </c>
      <c r="N1694" s="28" t="str">
        <f>VLOOKUP($A1694,'Hospitalisation Details'!$A:$K,COLUMN('Hospitalisation Details'!G1693),FALSE)</f>
        <v>Tier - 2</v>
      </c>
      <c r="O1694" s="28" t="str">
        <f>VLOOKUP($A1694,'Hospitalisation Details'!$A:$K,COLUMN('Hospitalisation Details'!H1693),FALSE)</f>
        <v>Tier - 2</v>
      </c>
      <c r="P1694" s="28" t="str">
        <f>VLOOKUP($A1694,'Hospitalisation Details'!$A:$K,COLUMN('Hospitalisation Details'!I1693),FALSE)</f>
        <v>R1013</v>
      </c>
      <c r="Q1694" s="29">
        <f>VLOOKUP($A1694,'Hospitalisation Details'!$A:$K,COLUMN('Hospitalisation Details'!K1693),FALSE)</f>
        <v>38</v>
      </c>
    </row>
    <row r="1695" spans="1:17" ht="15.75" customHeight="1" x14ac:dyDescent="0.35">
      <c r="A1695" s="26" t="s">
        <v>1733</v>
      </c>
      <c r="B1695" s="11" t="str">
        <f>VLOOKUP(A1695,'Customer Names'!A:E,COLUMN('Customer Names'!D1694),FALSE)</f>
        <v>Ms. Tracy</v>
      </c>
      <c r="C1695" s="11">
        <f>VLOOKUP($A1695,'Medical Examinations'!$A:$J,COLUMN('Medical Examinations'!B1694),FALSE)</f>
        <v>29.92</v>
      </c>
      <c r="D1695" s="11">
        <f>VLOOKUP($A1695,'Medical Examinations'!$A:$J,COLUMN('Medical Examinations'!C1694),FALSE)</f>
        <v>9.07</v>
      </c>
      <c r="E1695" s="11" t="str">
        <f>VLOOKUP($A1695,'Medical Examinations'!$A:$J,COLUMN('Medical Examinations'!D1694),FALSE)</f>
        <v>Yes</v>
      </c>
      <c r="F1695" s="11" t="str">
        <f>VLOOKUP($A1695,'Medical Examinations'!$A:$J,COLUMN('Medical Examinations'!E1694),FALSE)</f>
        <v>No</v>
      </c>
      <c r="G1695" s="11" t="str">
        <f>VLOOKUP($A1695,'Medical Examinations'!$A:$J,COLUMN('Medical Examinations'!F1694),FALSE)</f>
        <v>No</v>
      </c>
      <c r="H1695" s="11">
        <f>VLOOKUP($A1695,'Medical Examinations'!$A:$J,COLUMN('Medical Examinations'!G1694),FALSE)</f>
        <v>1</v>
      </c>
      <c r="I1695" s="11" t="str">
        <f>VLOOKUP($A1695,'Medical Examinations'!$A:$J,COLUMN('Medical Examinations'!H1694),FALSE)</f>
        <v>No</v>
      </c>
      <c r="J1695" s="11" t="str">
        <f>VLOOKUP($A1695,'Medical Examinations'!$A:$J,COLUMN('Medical Examinations'!I1694),FALSE)</f>
        <v>Overweight</v>
      </c>
      <c r="K1695" s="11" t="str">
        <f>VLOOKUP($A1695,'Medical Examinations'!$A:$J,COLUMN('Medical Examinations'!J1694),FALSE)</f>
        <v>Diabetes</v>
      </c>
      <c r="L1695" s="27">
        <f>VLOOKUP($A1695,'Hospitalisation Details'!$A:$K,COLUMN('Hospitalisation Details'!J1694),FALSE)</f>
        <v>31685</v>
      </c>
      <c r="M1695" s="28">
        <f>VLOOKUP($A1695,'Hospitalisation Details'!$A:$K,COLUMN('Hospitalisation Details'!F1694),FALSE)</f>
        <v>5478.04</v>
      </c>
      <c r="N1695" s="28" t="str">
        <f>VLOOKUP($A1695,'Hospitalisation Details'!$A:$K,COLUMN('Hospitalisation Details'!G1694),FALSE)</f>
        <v>Tier - 2</v>
      </c>
      <c r="O1695" s="28" t="str">
        <f>VLOOKUP($A1695,'Hospitalisation Details'!$A:$K,COLUMN('Hospitalisation Details'!H1694),FALSE)</f>
        <v>Tier - 3</v>
      </c>
      <c r="P1695" s="28" t="str">
        <f>VLOOKUP($A1695,'Hospitalisation Details'!$A:$K,COLUMN('Hospitalisation Details'!I1694),FALSE)</f>
        <v>R1013</v>
      </c>
      <c r="Q1695" s="29">
        <f>VLOOKUP($A1695,'Hospitalisation Details'!$A:$K,COLUMN('Hospitalisation Details'!K1694),FALSE)</f>
        <v>36</v>
      </c>
    </row>
    <row r="1696" spans="1:17" ht="15.75" customHeight="1" x14ac:dyDescent="0.35">
      <c r="A1696" s="26" t="s">
        <v>1734</v>
      </c>
      <c r="B1696" s="11" t="str">
        <f>VLOOKUP(A1696,'Customer Names'!A:E,COLUMN('Customer Names'!D1695),FALSE)</f>
        <v>Ms. Azelie</v>
      </c>
      <c r="C1696" s="11">
        <f>VLOOKUP($A1696,'Medical Examinations'!$A:$J,COLUMN('Medical Examinations'!B1695),FALSE)</f>
        <v>25.9</v>
      </c>
      <c r="D1696" s="11">
        <f>VLOOKUP($A1696,'Medical Examinations'!$A:$J,COLUMN('Medical Examinations'!C1695),FALSE)</f>
        <v>9.1199999999999992</v>
      </c>
      <c r="E1696" s="11" t="str">
        <f>VLOOKUP($A1696,'Medical Examinations'!$A:$J,COLUMN('Medical Examinations'!D1695),FALSE)</f>
        <v>Yes</v>
      </c>
      <c r="F1696" s="11" t="str">
        <f>VLOOKUP($A1696,'Medical Examinations'!$A:$J,COLUMN('Medical Examinations'!E1695),FALSE)</f>
        <v>No</v>
      </c>
      <c r="G1696" s="11" t="str">
        <f>VLOOKUP($A1696,'Medical Examinations'!$A:$J,COLUMN('Medical Examinations'!F1695),FALSE)</f>
        <v>No</v>
      </c>
      <c r="H1696" s="11">
        <f>VLOOKUP($A1696,'Medical Examinations'!$A:$J,COLUMN('Medical Examinations'!G1695),FALSE)</f>
        <v>1</v>
      </c>
      <c r="I1696" s="11" t="str">
        <f>VLOOKUP($A1696,'Medical Examinations'!$A:$J,COLUMN('Medical Examinations'!H1695),FALSE)</f>
        <v>No</v>
      </c>
      <c r="J1696" s="11" t="str">
        <f>VLOOKUP($A1696,'Medical Examinations'!$A:$J,COLUMN('Medical Examinations'!I1695),FALSE)</f>
        <v>Overweight</v>
      </c>
      <c r="K1696" s="11" t="str">
        <f>VLOOKUP($A1696,'Medical Examinations'!$A:$J,COLUMN('Medical Examinations'!J1695),FALSE)</f>
        <v>Diabetes</v>
      </c>
      <c r="L1696" s="27">
        <f>VLOOKUP($A1696,'Hospitalisation Details'!$A:$K,COLUMN('Hospitalisation Details'!J1695),FALSE)</f>
        <v>31605</v>
      </c>
      <c r="M1696" s="28">
        <f>VLOOKUP($A1696,'Hospitalisation Details'!$A:$K,COLUMN('Hospitalisation Details'!F1695),FALSE)</f>
        <v>5472.45</v>
      </c>
      <c r="N1696" s="28" t="str">
        <f>VLOOKUP($A1696,'Hospitalisation Details'!$A:$K,COLUMN('Hospitalisation Details'!G1695),FALSE)</f>
        <v>Tier - 2</v>
      </c>
      <c r="O1696" s="28" t="str">
        <f>VLOOKUP($A1696,'Hospitalisation Details'!$A:$K,COLUMN('Hospitalisation Details'!H1695),FALSE)</f>
        <v>Tier - 3</v>
      </c>
      <c r="P1696" s="28" t="str">
        <f>VLOOKUP($A1696,'Hospitalisation Details'!$A:$K,COLUMN('Hospitalisation Details'!I1695),FALSE)</f>
        <v>R1011</v>
      </c>
      <c r="Q1696" s="29">
        <f>VLOOKUP($A1696,'Hospitalisation Details'!$A:$K,COLUMN('Hospitalisation Details'!K1695),FALSE)</f>
        <v>36</v>
      </c>
    </row>
    <row r="1697" spans="1:17" ht="15.75" customHeight="1" x14ac:dyDescent="0.35">
      <c r="A1697" s="26" t="s">
        <v>1735</v>
      </c>
      <c r="B1697" s="11" t="str">
        <f>VLOOKUP(A1697,'Customer Names'!A:E,COLUMN('Customer Names'!D1696),FALSE)</f>
        <v>Ms. Monica</v>
      </c>
      <c r="C1697" s="11">
        <f>VLOOKUP($A1697,'Medical Examinations'!$A:$J,COLUMN('Medical Examinations'!B1696),FALSE)</f>
        <v>27.74</v>
      </c>
      <c r="D1697" s="11">
        <f>VLOOKUP($A1697,'Medical Examinations'!$A:$J,COLUMN('Medical Examinations'!C1696),FALSE)</f>
        <v>7.32</v>
      </c>
      <c r="E1697" s="11" t="str">
        <f>VLOOKUP($A1697,'Medical Examinations'!$A:$J,COLUMN('Medical Examinations'!D1696),FALSE)</f>
        <v>Yes</v>
      </c>
      <c r="F1697" s="11" t="str">
        <f>VLOOKUP($A1697,'Medical Examinations'!$A:$J,COLUMN('Medical Examinations'!E1696),FALSE)</f>
        <v>No</v>
      </c>
      <c r="G1697" s="11" t="str">
        <f>VLOOKUP($A1697,'Medical Examinations'!$A:$J,COLUMN('Medical Examinations'!F1696),FALSE)</f>
        <v>No</v>
      </c>
      <c r="H1697" s="11">
        <f>VLOOKUP($A1697,'Medical Examinations'!$A:$J,COLUMN('Medical Examinations'!G1696),FALSE)</f>
        <v>1</v>
      </c>
      <c r="I1697" s="11" t="str">
        <f>VLOOKUP($A1697,'Medical Examinations'!$A:$J,COLUMN('Medical Examinations'!H1696),FALSE)</f>
        <v>No</v>
      </c>
      <c r="J1697" s="11" t="str">
        <f>VLOOKUP($A1697,'Medical Examinations'!$A:$J,COLUMN('Medical Examinations'!I1696),FALSE)</f>
        <v>Overweight</v>
      </c>
      <c r="K1697" s="11" t="str">
        <f>VLOOKUP($A1697,'Medical Examinations'!$A:$J,COLUMN('Medical Examinations'!J1696),FALSE)</f>
        <v>Diabetes</v>
      </c>
      <c r="L1697" s="27">
        <f>VLOOKUP($A1697,'Hospitalisation Details'!$A:$K,COLUMN('Hospitalisation Details'!J1696),FALSE)</f>
        <v>31748</v>
      </c>
      <c r="M1697" s="28">
        <f>VLOOKUP($A1697,'Hospitalisation Details'!$A:$K,COLUMN('Hospitalisation Details'!F1696),FALSE)</f>
        <v>5469.01</v>
      </c>
      <c r="N1697" s="28" t="str">
        <f>VLOOKUP($A1697,'Hospitalisation Details'!$A:$K,COLUMN('Hospitalisation Details'!G1696),FALSE)</f>
        <v>Tier - 2</v>
      </c>
      <c r="O1697" s="28" t="str">
        <f>VLOOKUP($A1697,'Hospitalisation Details'!$A:$K,COLUMN('Hospitalisation Details'!H1696),FALSE)</f>
        <v>Tier - 2</v>
      </c>
      <c r="P1697" s="28" t="str">
        <f>VLOOKUP($A1697,'Hospitalisation Details'!$A:$K,COLUMN('Hospitalisation Details'!I1696),FALSE)</f>
        <v>R1024</v>
      </c>
      <c r="Q1697" s="29">
        <f>VLOOKUP($A1697,'Hospitalisation Details'!$A:$K,COLUMN('Hospitalisation Details'!K1696),FALSE)</f>
        <v>36</v>
      </c>
    </row>
    <row r="1698" spans="1:17" ht="15.75" customHeight="1" x14ac:dyDescent="0.35">
      <c r="A1698" s="26" t="s">
        <v>1736</v>
      </c>
      <c r="B1698" s="11" t="str">
        <f>VLOOKUP(A1698,'Customer Names'!A:E,COLUMN('Customer Names'!D1697),FALSE)</f>
        <v>Ms. Katarina</v>
      </c>
      <c r="C1698" s="11">
        <f>VLOOKUP($A1698,'Medical Examinations'!$A:$J,COLUMN('Medical Examinations'!B1697),FALSE)</f>
        <v>17.260000000000002</v>
      </c>
      <c r="D1698" s="11">
        <f>VLOOKUP($A1698,'Medical Examinations'!$A:$J,COLUMN('Medical Examinations'!C1697),FALSE)</f>
        <v>11.73</v>
      </c>
      <c r="E1698" s="11" t="str">
        <f>VLOOKUP($A1698,'Medical Examinations'!$A:$J,COLUMN('Medical Examinations'!D1697),FALSE)</f>
        <v>No</v>
      </c>
      <c r="F1698" s="11" t="str">
        <f>VLOOKUP($A1698,'Medical Examinations'!$A:$J,COLUMN('Medical Examinations'!E1697),FALSE)</f>
        <v>No</v>
      </c>
      <c r="G1698" s="11" t="str">
        <f>VLOOKUP($A1698,'Medical Examinations'!$A:$J,COLUMN('Medical Examinations'!F1697),FALSE)</f>
        <v>No</v>
      </c>
      <c r="H1698" s="11">
        <f>VLOOKUP($A1698,'Medical Examinations'!$A:$J,COLUMN('Medical Examinations'!G1697),FALSE)</f>
        <v>2</v>
      </c>
      <c r="I1698" s="11" t="str">
        <f>VLOOKUP($A1698,'Medical Examinations'!$A:$J,COLUMN('Medical Examinations'!H1697),FALSE)</f>
        <v>No</v>
      </c>
      <c r="J1698" s="11" t="str">
        <f>VLOOKUP($A1698,'Medical Examinations'!$A:$J,COLUMN('Medical Examinations'!I1697),FALSE)</f>
        <v>Underweight</v>
      </c>
      <c r="K1698" s="11" t="str">
        <f>VLOOKUP($A1698,'Medical Examinations'!$A:$J,COLUMN('Medical Examinations'!J1697),FALSE)</f>
        <v>Diabetes</v>
      </c>
      <c r="L1698" s="27">
        <f>VLOOKUP($A1698,'Hospitalisation Details'!$A:$K,COLUMN('Hospitalisation Details'!J1697),FALSE)</f>
        <v>26961</v>
      </c>
      <c r="M1698" s="28">
        <f>VLOOKUP($A1698,'Hospitalisation Details'!$A:$K,COLUMN('Hospitalisation Details'!F1697),FALSE)</f>
        <v>5466.88</v>
      </c>
      <c r="N1698" s="28" t="str">
        <f>VLOOKUP($A1698,'Hospitalisation Details'!$A:$K,COLUMN('Hospitalisation Details'!G1697),FALSE)</f>
        <v>Tier - 2</v>
      </c>
      <c r="O1698" s="28" t="str">
        <f>VLOOKUP($A1698,'Hospitalisation Details'!$A:$K,COLUMN('Hospitalisation Details'!H1697),FALSE)</f>
        <v>Tier - 2</v>
      </c>
      <c r="P1698" s="28" t="str">
        <f>VLOOKUP($A1698,'Hospitalisation Details'!$A:$K,COLUMN('Hospitalisation Details'!I1697),FALSE)</f>
        <v>R1013</v>
      </c>
      <c r="Q1698" s="29">
        <f>VLOOKUP($A1698,'Hospitalisation Details'!$A:$K,COLUMN('Hospitalisation Details'!K1697),FALSE)</f>
        <v>49</v>
      </c>
    </row>
    <row r="1699" spans="1:17" ht="15.75" customHeight="1" x14ac:dyDescent="0.35">
      <c r="A1699" s="26" t="s">
        <v>1737</v>
      </c>
      <c r="B1699" s="11" t="str">
        <f>VLOOKUP(A1699,'Customer Names'!A:E,COLUMN('Customer Names'!D1698),FALSE)</f>
        <v>Ms. Jamie</v>
      </c>
      <c r="C1699" s="11">
        <f>VLOOKUP($A1699,'Medical Examinations'!$A:$J,COLUMN('Medical Examinations'!B1698),FALSE)</f>
        <v>19.855</v>
      </c>
      <c r="D1699" s="11">
        <f>VLOOKUP($A1699,'Medical Examinations'!$A:$J,COLUMN('Medical Examinations'!C1698),FALSE)</f>
        <v>6.64</v>
      </c>
      <c r="E1699" s="11" t="str">
        <f>VLOOKUP($A1699,'Medical Examinations'!$A:$J,COLUMN('Medical Examinations'!D1698),FALSE)</f>
        <v>Yes</v>
      </c>
      <c r="F1699" s="11" t="str">
        <f>VLOOKUP($A1699,'Medical Examinations'!$A:$J,COLUMN('Medical Examinations'!E1698),FALSE)</f>
        <v>No</v>
      </c>
      <c r="G1699" s="11" t="str">
        <f>VLOOKUP($A1699,'Medical Examinations'!$A:$J,COLUMN('Medical Examinations'!F1698),FALSE)</f>
        <v>No</v>
      </c>
      <c r="H1699" s="11">
        <f>VLOOKUP($A1699,'Medical Examinations'!$A:$J,COLUMN('Medical Examinations'!G1698),FALSE)</f>
        <v>1</v>
      </c>
      <c r="I1699" s="11" t="str">
        <f>VLOOKUP($A1699,'Medical Examinations'!$A:$J,COLUMN('Medical Examinations'!H1698),FALSE)</f>
        <v>No</v>
      </c>
      <c r="J1699" s="11" t="str">
        <f>VLOOKUP($A1699,'Medical Examinations'!$A:$J,COLUMN('Medical Examinations'!I1698),FALSE)</f>
        <v>Healthy Weight</v>
      </c>
      <c r="K1699" s="11" t="str">
        <f>VLOOKUP($A1699,'Medical Examinations'!$A:$J,COLUMN('Medical Examinations'!J1698),FALSE)</f>
        <v>Diabetes</v>
      </c>
      <c r="L1699" s="27">
        <f>VLOOKUP($A1699,'Hospitalisation Details'!$A:$K,COLUMN('Hospitalisation Details'!J1698),FALSE)</f>
        <v>31771</v>
      </c>
      <c r="M1699" s="28">
        <f>VLOOKUP($A1699,'Hospitalisation Details'!$A:$K,COLUMN('Hospitalisation Details'!F1698),FALSE)</f>
        <v>5458.05</v>
      </c>
      <c r="N1699" s="28" t="str">
        <f>VLOOKUP($A1699,'Hospitalisation Details'!$A:$K,COLUMN('Hospitalisation Details'!G1698),FALSE)</f>
        <v>Tier - 2</v>
      </c>
      <c r="O1699" s="28" t="str">
        <f>VLOOKUP($A1699,'Hospitalisation Details'!$A:$K,COLUMN('Hospitalisation Details'!H1698),FALSE)</f>
        <v>Tier - 2</v>
      </c>
      <c r="P1699" s="28" t="str">
        <f>VLOOKUP($A1699,'Hospitalisation Details'!$A:$K,COLUMN('Hospitalisation Details'!I1698),FALSE)</f>
        <v>R1024</v>
      </c>
      <c r="Q1699" s="29">
        <f>VLOOKUP($A1699,'Hospitalisation Details'!$A:$K,COLUMN('Hospitalisation Details'!K1698),FALSE)</f>
        <v>36</v>
      </c>
    </row>
    <row r="1700" spans="1:17" ht="15.75" customHeight="1" x14ac:dyDescent="0.35">
      <c r="A1700" s="26" t="s">
        <v>1738</v>
      </c>
      <c r="B1700" s="11" t="str">
        <f>VLOOKUP(A1700,'Customer Names'!A:E,COLUMN('Customer Names'!D1699),FALSE)</f>
        <v>Mr. Brian</v>
      </c>
      <c r="C1700" s="11">
        <f>VLOOKUP($A1700,'Medical Examinations'!$A:$J,COLUMN('Medical Examinations'!B1699),FALSE)</f>
        <v>41.69</v>
      </c>
      <c r="D1700" s="11">
        <f>VLOOKUP($A1700,'Medical Examinations'!$A:$J,COLUMN('Medical Examinations'!C1699),FALSE)</f>
        <v>5.78</v>
      </c>
      <c r="E1700" s="11" t="str">
        <f>VLOOKUP($A1700,'Medical Examinations'!$A:$J,COLUMN('Medical Examinations'!D1699),FALSE)</f>
        <v>No</v>
      </c>
      <c r="F1700" s="11" t="str">
        <f>VLOOKUP($A1700,'Medical Examinations'!$A:$J,COLUMN('Medical Examinations'!E1699),FALSE)</f>
        <v>No</v>
      </c>
      <c r="G1700" s="11" t="str">
        <f>VLOOKUP($A1700,'Medical Examinations'!$A:$J,COLUMN('Medical Examinations'!F1699),FALSE)</f>
        <v>No</v>
      </c>
      <c r="H1700" s="11">
        <f>VLOOKUP($A1700,'Medical Examinations'!$A:$J,COLUMN('Medical Examinations'!G1699),FALSE)</f>
        <v>0</v>
      </c>
      <c r="I1700" s="11" t="str">
        <f>VLOOKUP($A1700,'Medical Examinations'!$A:$J,COLUMN('Medical Examinations'!H1699),FALSE)</f>
        <v>No</v>
      </c>
      <c r="J1700" s="11" t="str">
        <f>VLOOKUP($A1700,'Medical Examinations'!$A:$J,COLUMN('Medical Examinations'!I1699),FALSE)</f>
        <v>Obesity</v>
      </c>
      <c r="K1700" s="11" t="str">
        <f>VLOOKUP($A1700,'Medical Examinations'!$A:$J,COLUMN('Medical Examinations'!J1699),FALSE)</f>
        <v>Prediabetes</v>
      </c>
      <c r="L1700" s="27">
        <f>VLOOKUP($A1700,'Hospitalisation Details'!$A:$K,COLUMN('Hospitalisation Details'!J1699),FALSE)</f>
        <v>30188</v>
      </c>
      <c r="M1700" s="28">
        <f>VLOOKUP($A1700,'Hospitalisation Details'!$A:$K,COLUMN('Hospitalisation Details'!F1699),FALSE)</f>
        <v>5438.75</v>
      </c>
      <c r="N1700" s="28" t="str">
        <f>VLOOKUP($A1700,'Hospitalisation Details'!$A:$K,COLUMN('Hospitalisation Details'!G1699),FALSE)</f>
        <v>Tier - 3</v>
      </c>
      <c r="O1700" s="28" t="str">
        <f>VLOOKUP($A1700,'Hospitalisation Details'!$A:$K,COLUMN('Hospitalisation Details'!H1699),FALSE)</f>
        <v>Tier - 2</v>
      </c>
      <c r="P1700" s="28" t="str">
        <f>VLOOKUP($A1700,'Hospitalisation Details'!$A:$K,COLUMN('Hospitalisation Details'!I1699),FALSE)</f>
        <v>R1013</v>
      </c>
      <c r="Q1700" s="29">
        <f>VLOOKUP($A1700,'Hospitalisation Details'!$A:$K,COLUMN('Hospitalisation Details'!K1699),FALSE)</f>
        <v>40</v>
      </c>
    </row>
    <row r="1701" spans="1:17" ht="15.75" customHeight="1" x14ac:dyDescent="0.35">
      <c r="A1701" s="26" t="s">
        <v>1739</v>
      </c>
      <c r="B1701" s="11" t="str">
        <f>VLOOKUP(A1701,'Customer Names'!A:E,COLUMN('Customer Names'!D1700),FALSE)</f>
        <v>Ms. Stacey</v>
      </c>
      <c r="C1701" s="11">
        <f>VLOOKUP($A1701,'Medical Examinations'!$A:$J,COLUMN('Medical Examinations'!B1700),FALSE)</f>
        <v>16.12</v>
      </c>
      <c r="D1701" s="11">
        <f>VLOOKUP($A1701,'Medical Examinations'!$A:$J,COLUMN('Medical Examinations'!C1700),FALSE)</f>
        <v>10.45</v>
      </c>
      <c r="E1701" s="11" t="str">
        <f>VLOOKUP($A1701,'Medical Examinations'!$A:$J,COLUMN('Medical Examinations'!D1700),FALSE)</f>
        <v>No</v>
      </c>
      <c r="F1701" s="11" t="str">
        <f>VLOOKUP($A1701,'Medical Examinations'!$A:$J,COLUMN('Medical Examinations'!E1700),FALSE)</f>
        <v>No</v>
      </c>
      <c r="G1701" s="11" t="str">
        <f>VLOOKUP($A1701,'Medical Examinations'!$A:$J,COLUMN('Medical Examinations'!F1700),FALSE)</f>
        <v>No</v>
      </c>
      <c r="H1701" s="11">
        <f>VLOOKUP($A1701,'Medical Examinations'!$A:$J,COLUMN('Medical Examinations'!G1700),FALSE)</f>
        <v>0</v>
      </c>
      <c r="I1701" s="11" t="str">
        <f>VLOOKUP($A1701,'Medical Examinations'!$A:$J,COLUMN('Medical Examinations'!H1700),FALSE)</f>
        <v>No</v>
      </c>
      <c r="J1701" s="11" t="str">
        <f>VLOOKUP($A1701,'Medical Examinations'!$A:$J,COLUMN('Medical Examinations'!I1700),FALSE)</f>
        <v>Underweight</v>
      </c>
      <c r="K1701" s="11" t="str">
        <f>VLOOKUP($A1701,'Medical Examinations'!$A:$J,COLUMN('Medical Examinations'!J1700),FALSE)</f>
        <v>Diabetes</v>
      </c>
      <c r="L1701" s="27">
        <f>VLOOKUP($A1701,'Hospitalisation Details'!$A:$K,COLUMN('Hospitalisation Details'!J1700),FALSE)</f>
        <v>28649</v>
      </c>
      <c r="M1701" s="28">
        <f>VLOOKUP($A1701,'Hospitalisation Details'!$A:$K,COLUMN('Hospitalisation Details'!F1700),FALSE)</f>
        <v>5428.98</v>
      </c>
      <c r="N1701" s="28" t="str">
        <f>VLOOKUP($A1701,'Hospitalisation Details'!$A:$K,COLUMN('Hospitalisation Details'!G1700),FALSE)</f>
        <v>Tier - 2</v>
      </c>
      <c r="O1701" s="28" t="str">
        <f>VLOOKUP($A1701,'Hospitalisation Details'!$A:$K,COLUMN('Hospitalisation Details'!H1700),FALSE)</f>
        <v>Tier - 2</v>
      </c>
      <c r="P1701" s="28" t="str">
        <f>VLOOKUP($A1701,'Hospitalisation Details'!$A:$K,COLUMN('Hospitalisation Details'!I1700),FALSE)</f>
        <v>R1012</v>
      </c>
      <c r="Q1701" s="29">
        <f>VLOOKUP($A1701,'Hospitalisation Details'!$A:$K,COLUMN('Hospitalisation Details'!K1700),FALSE)</f>
        <v>45</v>
      </c>
    </row>
    <row r="1702" spans="1:17" ht="15.75" customHeight="1" x14ac:dyDescent="0.35">
      <c r="A1702" s="26" t="s">
        <v>1740</v>
      </c>
      <c r="B1702" s="11" t="str">
        <f>VLOOKUP(A1702,'Customer Names'!A:E,COLUMN('Customer Names'!D1701),FALSE)</f>
        <v>Mr. Stephen</v>
      </c>
      <c r="C1702" s="11">
        <f>VLOOKUP($A1702,'Medical Examinations'!$A:$J,COLUMN('Medical Examinations'!B1701),FALSE)</f>
        <v>37.43</v>
      </c>
      <c r="D1702" s="11">
        <f>VLOOKUP($A1702,'Medical Examinations'!$A:$J,COLUMN('Medical Examinations'!C1701),FALSE)</f>
        <v>4.5199999999999996</v>
      </c>
      <c r="E1702" s="11" t="str">
        <f>VLOOKUP($A1702,'Medical Examinations'!$A:$J,COLUMN('Medical Examinations'!D1701),FALSE)</f>
        <v>No</v>
      </c>
      <c r="F1702" s="11" t="str">
        <f>VLOOKUP($A1702,'Medical Examinations'!$A:$J,COLUMN('Medical Examinations'!E1701),FALSE)</f>
        <v>No</v>
      </c>
      <c r="G1702" s="11" t="str">
        <f>VLOOKUP($A1702,'Medical Examinations'!$A:$J,COLUMN('Medical Examinations'!F1701),FALSE)</f>
        <v>No</v>
      </c>
      <c r="H1702" s="11">
        <f>VLOOKUP($A1702,'Medical Examinations'!$A:$J,COLUMN('Medical Examinations'!G1701),FALSE)</f>
        <v>1</v>
      </c>
      <c r="I1702" s="11" t="str">
        <f>VLOOKUP($A1702,'Medical Examinations'!$A:$J,COLUMN('Medical Examinations'!H1701),FALSE)</f>
        <v>No</v>
      </c>
      <c r="J1702" s="11" t="str">
        <f>VLOOKUP($A1702,'Medical Examinations'!$A:$J,COLUMN('Medical Examinations'!I1701),FALSE)</f>
        <v>Obesity</v>
      </c>
      <c r="K1702" s="11" t="str">
        <f>VLOOKUP($A1702,'Medical Examinations'!$A:$J,COLUMN('Medical Examinations'!J1701),FALSE)</f>
        <v>Normal</v>
      </c>
      <c r="L1702" s="27">
        <f>VLOOKUP($A1702,'Hospitalisation Details'!$A:$K,COLUMN('Hospitalisation Details'!J1701),FALSE)</f>
        <v>33864</v>
      </c>
      <c r="M1702" s="28">
        <f>VLOOKUP($A1702,'Hospitalisation Details'!$A:$K,COLUMN('Hospitalisation Details'!F1701),FALSE)</f>
        <v>5428.73</v>
      </c>
      <c r="N1702" s="28" t="str">
        <f>VLOOKUP($A1702,'Hospitalisation Details'!$A:$K,COLUMN('Hospitalisation Details'!G1701),FALSE)</f>
        <v>Tier - 3</v>
      </c>
      <c r="O1702" s="28" t="str">
        <f>VLOOKUP($A1702,'Hospitalisation Details'!$A:$K,COLUMN('Hospitalisation Details'!H1701),FALSE)</f>
        <v>Tier - 1</v>
      </c>
      <c r="P1702" s="28" t="str">
        <f>VLOOKUP($A1702,'Hospitalisation Details'!$A:$K,COLUMN('Hospitalisation Details'!I1701),FALSE)</f>
        <v>R1017</v>
      </c>
      <c r="Q1702" s="29">
        <f>VLOOKUP($A1702,'Hospitalisation Details'!$A:$K,COLUMN('Hospitalisation Details'!K1701),FALSE)</f>
        <v>30</v>
      </c>
    </row>
    <row r="1703" spans="1:17" ht="15.75" customHeight="1" x14ac:dyDescent="0.35">
      <c r="A1703" s="26" t="s">
        <v>1741</v>
      </c>
      <c r="B1703" s="11" t="str">
        <f>VLOOKUP(A1703,'Customer Names'!A:E,COLUMN('Customer Names'!D1702),FALSE)</f>
        <v>Mr. Joshua</v>
      </c>
      <c r="C1703" s="11">
        <f>VLOOKUP($A1703,'Medical Examinations'!$A:$J,COLUMN('Medical Examinations'!B1702),FALSE)</f>
        <v>31.065000000000001</v>
      </c>
      <c r="D1703" s="11">
        <f>VLOOKUP($A1703,'Medical Examinations'!$A:$J,COLUMN('Medical Examinations'!C1702),FALSE)</f>
        <v>5.71</v>
      </c>
      <c r="E1703" s="11" t="str">
        <f>VLOOKUP($A1703,'Medical Examinations'!$A:$J,COLUMN('Medical Examinations'!D1702),FALSE)</f>
        <v>No</v>
      </c>
      <c r="F1703" s="11" t="str">
        <f>VLOOKUP($A1703,'Medical Examinations'!$A:$J,COLUMN('Medical Examinations'!E1702),FALSE)</f>
        <v>No</v>
      </c>
      <c r="G1703" s="11" t="str">
        <f>VLOOKUP($A1703,'Medical Examinations'!$A:$J,COLUMN('Medical Examinations'!F1702),FALSE)</f>
        <v>No</v>
      </c>
      <c r="H1703" s="11">
        <f>VLOOKUP($A1703,'Medical Examinations'!$A:$J,COLUMN('Medical Examinations'!G1702),FALSE)</f>
        <v>0</v>
      </c>
      <c r="I1703" s="11" t="str">
        <f>VLOOKUP($A1703,'Medical Examinations'!$A:$J,COLUMN('Medical Examinations'!H1702),FALSE)</f>
        <v>No</v>
      </c>
      <c r="J1703" s="11" t="str">
        <f>VLOOKUP($A1703,'Medical Examinations'!$A:$J,COLUMN('Medical Examinations'!I1702),FALSE)</f>
        <v>Obesity</v>
      </c>
      <c r="K1703" s="11" t="str">
        <f>VLOOKUP($A1703,'Medical Examinations'!$A:$J,COLUMN('Medical Examinations'!J1702),FALSE)</f>
        <v>Prediabetes</v>
      </c>
      <c r="L1703" s="27">
        <f>VLOOKUP($A1703,'Hospitalisation Details'!$A:$K,COLUMN('Hospitalisation Details'!J1702),FALSE)</f>
        <v>33425</v>
      </c>
      <c r="M1703" s="28">
        <f>VLOOKUP($A1703,'Hospitalisation Details'!$A:$K,COLUMN('Hospitalisation Details'!F1702),FALSE)</f>
        <v>5425.02</v>
      </c>
      <c r="N1703" s="28" t="str">
        <f>VLOOKUP($A1703,'Hospitalisation Details'!$A:$K,COLUMN('Hospitalisation Details'!G1702),FALSE)</f>
        <v>Tier - 2</v>
      </c>
      <c r="O1703" s="28" t="str">
        <f>VLOOKUP($A1703,'Hospitalisation Details'!$A:$K,COLUMN('Hospitalisation Details'!H1702),FALSE)</f>
        <v>Tier - 1</v>
      </c>
      <c r="P1703" s="28" t="str">
        <f>VLOOKUP($A1703,'Hospitalisation Details'!$A:$K,COLUMN('Hospitalisation Details'!I1702),FALSE)</f>
        <v>R1012</v>
      </c>
      <c r="Q1703" s="29">
        <f>VLOOKUP($A1703,'Hospitalisation Details'!$A:$K,COLUMN('Hospitalisation Details'!K1702),FALSE)</f>
        <v>31</v>
      </c>
    </row>
    <row r="1704" spans="1:17" ht="15.75" customHeight="1" x14ac:dyDescent="0.35">
      <c r="A1704" s="26" t="s">
        <v>1742</v>
      </c>
      <c r="B1704" s="11" t="str">
        <f>VLOOKUP(A1704,'Customer Names'!A:E,COLUMN('Customer Names'!D1703),FALSE)</f>
        <v>Mr. Josh</v>
      </c>
      <c r="C1704" s="11">
        <f>VLOOKUP($A1704,'Medical Examinations'!$A:$J,COLUMN('Medical Examinations'!B1703),FALSE)</f>
        <v>25.08</v>
      </c>
      <c r="D1704" s="11">
        <f>VLOOKUP($A1704,'Medical Examinations'!$A:$J,COLUMN('Medical Examinations'!C1703),FALSE)</f>
        <v>4.7699999999999996</v>
      </c>
      <c r="E1704" s="11" t="str">
        <f>VLOOKUP($A1704,'Medical Examinations'!$A:$J,COLUMN('Medical Examinations'!D1703),FALSE)</f>
        <v>No</v>
      </c>
      <c r="F1704" s="11" t="str">
        <f>VLOOKUP($A1704,'Medical Examinations'!$A:$J,COLUMN('Medical Examinations'!E1703),FALSE)</f>
        <v>No</v>
      </c>
      <c r="G1704" s="11" t="str">
        <f>VLOOKUP($A1704,'Medical Examinations'!$A:$J,COLUMN('Medical Examinations'!F1703),FALSE)</f>
        <v>No</v>
      </c>
      <c r="H1704" s="11">
        <f>VLOOKUP($A1704,'Medical Examinations'!$A:$J,COLUMN('Medical Examinations'!G1703),FALSE)</f>
        <v>0</v>
      </c>
      <c r="I1704" s="11" t="str">
        <f>VLOOKUP($A1704,'Medical Examinations'!$A:$J,COLUMN('Medical Examinations'!H1703),FALSE)</f>
        <v>No</v>
      </c>
      <c r="J1704" s="11" t="str">
        <f>VLOOKUP($A1704,'Medical Examinations'!$A:$J,COLUMN('Medical Examinations'!I1703),FALSE)</f>
        <v>Overweight</v>
      </c>
      <c r="K1704" s="11" t="str">
        <f>VLOOKUP($A1704,'Medical Examinations'!$A:$J,COLUMN('Medical Examinations'!J1703),FALSE)</f>
        <v>Normal</v>
      </c>
      <c r="L1704" s="27">
        <f>VLOOKUP($A1704,'Hospitalisation Details'!$A:$K,COLUMN('Hospitalisation Details'!J1703),FALSE)</f>
        <v>30221</v>
      </c>
      <c r="M1704" s="28">
        <f>VLOOKUP($A1704,'Hospitalisation Details'!$A:$K,COLUMN('Hospitalisation Details'!F1703),FALSE)</f>
        <v>5415.66</v>
      </c>
      <c r="N1704" s="28" t="str">
        <f>VLOOKUP($A1704,'Hospitalisation Details'!$A:$K,COLUMN('Hospitalisation Details'!G1703),FALSE)</f>
        <v>Tier - 2</v>
      </c>
      <c r="O1704" s="28" t="str">
        <f>VLOOKUP($A1704,'Hospitalisation Details'!$A:$K,COLUMN('Hospitalisation Details'!H1703),FALSE)</f>
        <v>Tier - 3</v>
      </c>
      <c r="P1704" s="28" t="str">
        <f>VLOOKUP($A1704,'Hospitalisation Details'!$A:$K,COLUMN('Hospitalisation Details'!I1703),FALSE)</f>
        <v>R1013</v>
      </c>
      <c r="Q1704" s="29">
        <f>VLOOKUP($A1704,'Hospitalisation Details'!$A:$K,COLUMN('Hospitalisation Details'!K1703),FALSE)</f>
        <v>40</v>
      </c>
    </row>
    <row r="1705" spans="1:17" ht="15.75" customHeight="1" x14ac:dyDescent="0.35">
      <c r="A1705" s="26" t="s">
        <v>1743</v>
      </c>
      <c r="B1705" s="11" t="str">
        <f>VLOOKUP(A1705,'Customer Names'!A:E,COLUMN('Customer Names'!D1704),FALSE)</f>
        <v>Ms. Heather</v>
      </c>
      <c r="C1705" s="11">
        <f>VLOOKUP($A1705,'Medical Examinations'!$A:$J,COLUMN('Medical Examinations'!B1704),FALSE)</f>
        <v>15.2</v>
      </c>
      <c r="D1705" s="11">
        <f>VLOOKUP($A1705,'Medical Examinations'!$A:$J,COLUMN('Medical Examinations'!C1704),FALSE)</f>
        <v>7.81</v>
      </c>
      <c r="E1705" s="11" t="str">
        <f>VLOOKUP($A1705,'Medical Examinations'!$A:$J,COLUMN('Medical Examinations'!D1704),FALSE)</f>
        <v>Yes</v>
      </c>
      <c r="F1705" s="11" t="str">
        <f>VLOOKUP($A1705,'Medical Examinations'!$A:$J,COLUMN('Medical Examinations'!E1704),FALSE)</f>
        <v>No</v>
      </c>
      <c r="G1705" s="11" t="str">
        <f>VLOOKUP($A1705,'Medical Examinations'!$A:$J,COLUMN('Medical Examinations'!F1704),FALSE)</f>
        <v>No</v>
      </c>
      <c r="H1705" s="11">
        <f>VLOOKUP($A1705,'Medical Examinations'!$A:$J,COLUMN('Medical Examinations'!G1704),FALSE)</f>
        <v>1</v>
      </c>
      <c r="I1705" s="11" t="str">
        <f>VLOOKUP($A1705,'Medical Examinations'!$A:$J,COLUMN('Medical Examinations'!H1704),FALSE)</f>
        <v>No</v>
      </c>
      <c r="J1705" s="11" t="str">
        <f>VLOOKUP($A1705,'Medical Examinations'!$A:$J,COLUMN('Medical Examinations'!I1704),FALSE)</f>
        <v>Underweight</v>
      </c>
      <c r="K1705" s="11" t="str">
        <f>VLOOKUP($A1705,'Medical Examinations'!$A:$J,COLUMN('Medical Examinations'!J1704),FALSE)</f>
        <v>Diabetes</v>
      </c>
      <c r="L1705" s="27">
        <f>VLOOKUP($A1705,'Hospitalisation Details'!$A:$K,COLUMN('Hospitalisation Details'!J1704),FALSE)</f>
        <v>27664</v>
      </c>
      <c r="M1705" s="28">
        <f>VLOOKUP($A1705,'Hospitalisation Details'!$A:$K,COLUMN('Hospitalisation Details'!F1704),FALSE)</f>
        <v>5411.99</v>
      </c>
      <c r="N1705" s="28" t="str">
        <f>VLOOKUP($A1705,'Hospitalisation Details'!$A:$K,COLUMN('Hospitalisation Details'!G1704),FALSE)</f>
        <v>Tier - 2</v>
      </c>
      <c r="O1705" s="28" t="str">
        <f>VLOOKUP($A1705,'Hospitalisation Details'!$A:$K,COLUMN('Hospitalisation Details'!H1704),FALSE)</f>
        <v>Tier - 3</v>
      </c>
      <c r="P1705" s="28" t="str">
        <f>VLOOKUP($A1705,'Hospitalisation Details'!$A:$K,COLUMN('Hospitalisation Details'!I1704),FALSE)</f>
        <v>R1012</v>
      </c>
      <c r="Q1705" s="29">
        <f>VLOOKUP($A1705,'Hospitalisation Details'!$A:$K,COLUMN('Hospitalisation Details'!K1704),FALSE)</f>
        <v>47</v>
      </c>
    </row>
    <row r="1706" spans="1:17" ht="15.75" customHeight="1" x14ac:dyDescent="0.35">
      <c r="A1706" s="26" t="s">
        <v>1744</v>
      </c>
      <c r="B1706" s="11" t="str">
        <f>VLOOKUP(A1706,'Customer Names'!A:E,COLUMN('Customer Names'!D1705),FALSE)</f>
        <v>Mr. James</v>
      </c>
      <c r="C1706" s="11">
        <f>VLOOKUP($A1706,'Medical Examinations'!$A:$J,COLUMN('Medical Examinations'!B1705),FALSE)</f>
        <v>22.34</v>
      </c>
      <c r="D1706" s="11">
        <f>VLOOKUP($A1706,'Medical Examinations'!$A:$J,COLUMN('Medical Examinations'!C1705),FALSE)</f>
        <v>5.19</v>
      </c>
      <c r="E1706" s="11" t="str">
        <f>VLOOKUP($A1706,'Medical Examinations'!$A:$J,COLUMN('Medical Examinations'!D1705),FALSE)</f>
        <v>Yes</v>
      </c>
      <c r="F1706" s="11" t="str">
        <f>VLOOKUP($A1706,'Medical Examinations'!$A:$J,COLUMN('Medical Examinations'!E1705),FALSE)</f>
        <v>No</v>
      </c>
      <c r="G1706" s="11" t="str">
        <f>VLOOKUP($A1706,'Medical Examinations'!$A:$J,COLUMN('Medical Examinations'!F1705),FALSE)</f>
        <v>No</v>
      </c>
      <c r="H1706" s="11">
        <f>VLOOKUP($A1706,'Medical Examinations'!$A:$J,COLUMN('Medical Examinations'!G1705),FALSE)</f>
        <v>0</v>
      </c>
      <c r="I1706" s="11" t="str">
        <f>VLOOKUP($A1706,'Medical Examinations'!$A:$J,COLUMN('Medical Examinations'!H1705),FALSE)</f>
        <v>No</v>
      </c>
      <c r="J1706" s="11" t="str">
        <f>VLOOKUP($A1706,'Medical Examinations'!$A:$J,COLUMN('Medical Examinations'!I1705),FALSE)</f>
        <v>Healthy Weight</v>
      </c>
      <c r="K1706" s="11" t="str">
        <f>VLOOKUP($A1706,'Medical Examinations'!$A:$J,COLUMN('Medical Examinations'!J1705),FALSE)</f>
        <v>Normal</v>
      </c>
      <c r="L1706" s="27">
        <f>VLOOKUP($A1706,'Hospitalisation Details'!$A:$K,COLUMN('Hospitalisation Details'!J1705),FALSE)</f>
        <v>31404</v>
      </c>
      <c r="M1706" s="28">
        <f>VLOOKUP($A1706,'Hospitalisation Details'!$A:$K,COLUMN('Hospitalisation Details'!F1705),FALSE)</f>
        <v>5402.89</v>
      </c>
      <c r="N1706" s="28" t="str">
        <f>VLOOKUP($A1706,'Hospitalisation Details'!$A:$K,COLUMN('Hospitalisation Details'!G1705),FALSE)</f>
        <v>Tier - 2</v>
      </c>
      <c r="O1706" s="28" t="str">
        <f>VLOOKUP($A1706,'Hospitalisation Details'!$A:$K,COLUMN('Hospitalisation Details'!H1705),FALSE)</f>
        <v>Tier - 1</v>
      </c>
      <c r="P1706" s="28" t="str">
        <f>VLOOKUP($A1706,'Hospitalisation Details'!$A:$K,COLUMN('Hospitalisation Details'!I1705),FALSE)</f>
        <v>R1013</v>
      </c>
      <c r="Q1706" s="29">
        <f>VLOOKUP($A1706,'Hospitalisation Details'!$A:$K,COLUMN('Hospitalisation Details'!K1705),FALSE)</f>
        <v>37</v>
      </c>
    </row>
    <row r="1707" spans="1:17" ht="15.75" customHeight="1" x14ac:dyDescent="0.35">
      <c r="A1707" s="26" t="s">
        <v>1745</v>
      </c>
      <c r="B1707" s="11" t="str">
        <f>VLOOKUP(A1707,'Customer Names'!A:E,COLUMN('Customer Names'!D1706),FALSE)</f>
        <v>Ms. Kim</v>
      </c>
      <c r="C1707" s="11">
        <f>VLOOKUP($A1707,'Medical Examinations'!$A:$J,COLUMN('Medical Examinations'!B1706),FALSE)</f>
        <v>40.15</v>
      </c>
      <c r="D1707" s="11">
        <f>VLOOKUP($A1707,'Medical Examinations'!$A:$J,COLUMN('Medical Examinations'!C1706),FALSE)</f>
        <v>5.93</v>
      </c>
      <c r="E1707" s="11" t="str">
        <f>VLOOKUP($A1707,'Medical Examinations'!$A:$J,COLUMN('Medical Examinations'!D1706),FALSE)</f>
        <v>No</v>
      </c>
      <c r="F1707" s="11" t="str">
        <f>VLOOKUP($A1707,'Medical Examinations'!$A:$J,COLUMN('Medical Examinations'!E1706),FALSE)</f>
        <v>No</v>
      </c>
      <c r="G1707" s="11" t="str">
        <f>VLOOKUP($A1707,'Medical Examinations'!$A:$J,COLUMN('Medical Examinations'!F1706),FALSE)</f>
        <v>No</v>
      </c>
      <c r="H1707" s="11">
        <f>VLOOKUP($A1707,'Medical Examinations'!$A:$J,COLUMN('Medical Examinations'!G1706),FALSE)</f>
        <v>1</v>
      </c>
      <c r="I1707" s="11" t="str">
        <f>VLOOKUP($A1707,'Medical Examinations'!$A:$J,COLUMN('Medical Examinations'!H1706),FALSE)</f>
        <v>No</v>
      </c>
      <c r="J1707" s="11" t="str">
        <f>VLOOKUP($A1707,'Medical Examinations'!$A:$J,COLUMN('Medical Examinations'!I1706),FALSE)</f>
        <v>Obesity</v>
      </c>
      <c r="K1707" s="11" t="str">
        <f>VLOOKUP($A1707,'Medical Examinations'!$A:$J,COLUMN('Medical Examinations'!J1706),FALSE)</f>
        <v>Prediabetes</v>
      </c>
      <c r="L1707" s="27">
        <f>VLOOKUP($A1707,'Hospitalisation Details'!$A:$K,COLUMN('Hospitalisation Details'!J1706),FALSE)</f>
        <v>30895</v>
      </c>
      <c r="M1707" s="28">
        <f>VLOOKUP($A1707,'Hospitalisation Details'!$A:$K,COLUMN('Hospitalisation Details'!F1706),FALSE)</f>
        <v>5400.98</v>
      </c>
      <c r="N1707" s="28" t="str">
        <f>VLOOKUP($A1707,'Hospitalisation Details'!$A:$K,COLUMN('Hospitalisation Details'!G1706),FALSE)</f>
        <v>Tier - 2</v>
      </c>
      <c r="O1707" s="28" t="str">
        <f>VLOOKUP($A1707,'Hospitalisation Details'!$A:$K,COLUMN('Hospitalisation Details'!H1706),FALSE)</f>
        <v>Tier - 2</v>
      </c>
      <c r="P1707" s="28" t="str">
        <f>VLOOKUP($A1707,'Hospitalisation Details'!$A:$K,COLUMN('Hospitalisation Details'!I1706),FALSE)</f>
        <v>R1013</v>
      </c>
      <c r="Q1707" s="29">
        <f>VLOOKUP($A1707,'Hospitalisation Details'!$A:$K,COLUMN('Hospitalisation Details'!K1706),FALSE)</f>
        <v>38</v>
      </c>
    </row>
    <row r="1708" spans="1:17" ht="15.75" customHeight="1" x14ac:dyDescent="0.35">
      <c r="A1708" s="26" t="s">
        <v>1746</v>
      </c>
      <c r="B1708" s="11" t="str">
        <f>VLOOKUP(A1708,'Customer Names'!A:E,COLUMN('Customer Names'!D1707),FALSE)</f>
        <v>Ms. Marie</v>
      </c>
      <c r="C1708" s="11">
        <f>VLOOKUP($A1708,'Medical Examinations'!$A:$J,COLUMN('Medical Examinations'!B1707),FALSE)</f>
        <v>37.729999999999997</v>
      </c>
      <c r="D1708" s="11">
        <f>VLOOKUP($A1708,'Medical Examinations'!$A:$J,COLUMN('Medical Examinations'!C1707),FALSE)</f>
        <v>6.29</v>
      </c>
      <c r="E1708" s="11" t="str">
        <f>VLOOKUP($A1708,'Medical Examinations'!$A:$J,COLUMN('Medical Examinations'!D1707),FALSE)</f>
        <v>No</v>
      </c>
      <c r="F1708" s="11" t="str">
        <f>VLOOKUP($A1708,'Medical Examinations'!$A:$J,COLUMN('Medical Examinations'!E1707),FALSE)</f>
        <v>No</v>
      </c>
      <c r="G1708" s="11" t="str">
        <f>VLOOKUP($A1708,'Medical Examinations'!$A:$J,COLUMN('Medical Examinations'!F1707),FALSE)</f>
        <v>No</v>
      </c>
      <c r="H1708" s="11">
        <f>VLOOKUP($A1708,'Medical Examinations'!$A:$J,COLUMN('Medical Examinations'!G1707),FALSE)</f>
        <v>1</v>
      </c>
      <c r="I1708" s="11" t="str">
        <f>VLOOKUP($A1708,'Medical Examinations'!$A:$J,COLUMN('Medical Examinations'!H1707),FALSE)</f>
        <v>No</v>
      </c>
      <c r="J1708" s="11" t="str">
        <f>VLOOKUP($A1708,'Medical Examinations'!$A:$J,COLUMN('Medical Examinations'!I1707),FALSE)</f>
        <v>Obesity</v>
      </c>
      <c r="K1708" s="11" t="str">
        <f>VLOOKUP($A1708,'Medical Examinations'!$A:$J,COLUMN('Medical Examinations'!J1707),FALSE)</f>
        <v>Prediabetes</v>
      </c>
      <c r="L1708" s="27">
        <f>VLOOKUP($A1708,'Hospitalisation Details'!$A:$K,COLUMN('Hospitalisation Details'!J1707),FALSE)</f>
        <v>30928</v>
      </c>
      <c r="M1708" s="28">
        <f>VLOOKUP($A1708,'Hospitalisation Details'!$A:$K,COLUMN('Hospitalisation Details'!F1707),FALSE)</f>
        <v>5397.62</v>
      </c>
      <c r="N1708" s="28" t="str">
        <f>VLOOKUP($A1708,'Hospitalisation Details'!$A:$K,COLUMN('Hospitalisation Details'!G1707),FALSE)</f>
        <v>Tier - 2</v>
      </c>
      <c r="O1708" s="28" t="str">
        <f>VLOOKUP($A1708,'Hospitalisation Details'!$A:$K,COLUMN('Hospitalisation Details'!H1707),FALSE)</f>
        <v>Tier - 2</v>
      </c>
      <c r="P1708" s="28" t="str">
        <f>VLOOKUP($A1708,'Hospitalisation Details'!$A:$K,COLUMN('Hospitalisation Details'!I1707),FALSE)</f>
        <v>R1013</v>
      </c>
      <c r="Q1708" s="29">
        <f>VLOOKUP($A1708,'Hospitalisation Details'!$A:$K,COLUMN('Hospitalisation Details'!K1707),FALSE)</f>
        <v>38</v>
      </c>
    </row>
    <row r="1709" spans="1:17" ht="15.75" customHeight="1" x14ac:dyDescent="0.35">
      <c r="A1709" s="26" t="s">
        <v>1747</v>
      </c>
      <c r="B1709" s="11" t="str">
        <f>VLOOKUP(A1709,'Customer Names'!A:E,COLUMN('Customer Names'!D1708),FALSE)</f>
        <v>Mr. Dariusz</v>
      </c>
      <c r="C1709" s="11">
        <f>VLOOKUP($A1709,'Medical Examinations'!$A:$J,COLUMN('Medical Examinations'!B1708),FALSE)</f>
        <v>25.35</v>
      </c>
      <c r="D1709" s="11">
        <f>VLOOKUP($A1709,'Medical Examinations'!$A:$J,COLUMN('Medical Examinations'!C1708),FALSE)</f>
        <v>4.9000000000000004</v>
      </c>
      <c r="E1709" s="11" t="str">
        <f>VLOOKUP($A1709,'Medical Examinations'!$A:$J,COLUMN('Medical Examinations'!D1708),FALSE)</f>
        <v>No</v>
      </c>
      <c r="F1709" s="11" t="str">
        <f>VLOOKUP($A1709,'Medical Examinations'!$A:$J,COLUMN('Medical Examinations'!E1708),FALSE)</f>
        <v>No</v>
      </c>
      <c r="G1709" s="11" t="str">
        <f>VLOOKUP($A1709,'Medical Examinations'!$A:$J,COLUMN('Medical Examinations'!F1708),FALSE)</f>
        <v>No</v>
      </c>
      <c r="H1709" s="11">
        <f>VLOOKUP($A1709,'Medical Examinations'!$A:$J,COLUMN('Medical Examinations'!G1708),FALSE)</f>
        <v>0</v>
      </c>
      <c r="I1709" s="11" t="str">
        <f>VLOOKUP($A1709,'Medical Examinations'!$A:$J,COLUMN('Medical Examinations'!H1708),FALSE)</f>
        <v>No</v>
      </c>
      <c r="J1709" s="11" t="str">
        <f>VLOOKUP($A1709,'Medical Examinations'!$A:$J,COLUMN('Medical Examinations'!I1708),FALSE)</f>
        <v>Overweight</v>
      </c>
      <c r="K1709" s="11" t="str">
        <f>VLOOKUP($A1709,'Medical Examinations'!$A:$J,COLUMN('Medical Examinations'!J1708),FALSE)</f>
        <v>Normal</v>
      </c>
      <c r="L1709" s="27">
        <f>VLOOKUP($A1709,'Hospitalisation Details'!$A:$K,COLUMN('Hospitalisation Details'!J1708),FALSE)</f>
        <v>32818</v>
      </c>
      <c r="M1709" s="28">
        <f>VLOOKUP($A1709,'Hospitalisation Details'!$A:$K,COLUMN('Hospitalisation Details'!F1708),FALSE)</f>
        <v>5396.44</v>
      </c>
      <c r="N1709" s="28" t="str">
        <f>VLOOKUP($A1709,'Hospitalisation Details'!$A:$K,COLUMN('Hospitalisation Details'!G1708),FALSE)</f>
        <v>Tier - 2</v>
      </c>
      <c r="O1709" s="28" t="str">
        <f>VLOOKUP($A1709,'Hospitalisation Details'!$A:$K,COLUMN('Hospitalisation Details'!H1708),FALSE)</f>
        <v>Tier - 3</v>
      </c>
      <c r="P1709" s="28" t="str">
        <f>VLOOKUP($A1709,'Hospitalisation Details'!$A:$K,COLUMN('Hospitalisation Details'!I1708),FALSE)</f>
        <v>R1013</v>
      </c>
      <c r="Q1709" s="29">
        <f>VLOOKUP($A1709,'Hospitalisation Details'!$A:$K,COLUMN('Hospitalisation Details'!K1708),FALSE)</f>
        <v>33</v>
      </c>
    </row>
    <row r="1710" spans="1:17" ht="15.75" customHeight="1" x14ac:dyDescent="0.35">
      <c r="A1710" s="26" t="s">
        <v>1748</v>
      </c>
      <c r="B1710" s="11" t="str">
        <f>VLOOKUP(A1710,'Customer Names'!A:E,COLUMN('Customer Names'!D1709),FALSE)</f>
        <v>Ms. Jessica</v>
      </c>
      <c r="C1710" s="11">
        <f>VLOOKUP($A1710,'Medical Examinations'!$A:$J,COLUMN('Medical Examinations'!B1709),FALSE)</f>
        <v>26.41</v>
      </c>
      <c r="D1710" s="11">
        <f>VLOOKUP($A1710,'Medical Examinations'!$A:$J,COLUMN('Medical Examinations'!C1709),FALSE)</f>
        <v>5.07</v>
      </c>
      <c r="E1710" s="11" t="str">
        <f>VLOOKUP($A1710,'Medical Examinations'!$A:$J,COLUMN('Medical Examinations'!D1709),FALSE)</f>
        <v>Yes</v>
      </c>
      <c r="F1710" s="11" t="str">
        <f>VLOOKUP($A1710,'Medical Examinations'!$A:$J,COLUMN('Medical Examinations'!E1709),FALSE)</f>
        <v>No</v>
      </c>
      <c r="G1710" s="11" t="str">
        <f>VLOOKUP($A1710,'Medical Examinations'!$A:$J,COLUMN('Medical Examinations'!F1709),FALSE)</f>
        <v>No</v>
      </c>
      <c r="H1710" s="11">
        <f>VLOOKUP($A1710,'Medical Examinations'!$A:$J,COLUMN('Medical Examinations'!G1709),FALSE)</f>
        <v>1</v>
      </c>
      <c r="I1710" s="11" t="str">
        <f>VLOOKUP($A1710,'Medical Examinations'!$A:$J,COLUMN('Medical Examinations'!H1709),FALSE)</f>
        <v>No</v>
      </c>
      <c r="J1710" s="11" t="str">
        <f>VLOOKUP($A1710,'Medical Examinations'!$A:$J,COLUMN('Medical Examinations'!I1709),FALSE)</f>
        <v>Overweight</v>
      </c>
      <c r="K1710" s="11" t="str">
        <f>VLOOKUP($A1710,'Medical Examinations'!$A:$J,COLUMN('Medical Examinations'!J1709),FALSE)</f>
        <v>Normal</v>
      </c>
      <c r="L1710" s="27">
        <f>VLOOKUP($A1710,'Hospitalisation Details'!$A:$K,COLUMN('Hospitalisation Details'!J1709),FALSE)</f>
        <v>32363</v>
      </c>
      <c r="M1710" s="28">
        <f>VLOOKUP($A1710,'Hospitalisation Details'!$A:$K,COLUMN('Hospitalisation Details'!F1709),FALSE)</f>
        <v>5385.34</v>
      </c>
      <c r="N1710" s="28" t="str">
        <f>VLOOKUP($A1710,'Hospitalisation Details'!$A:$K,COLUMN('Hospitalisation Details'!G1709),FALSE)</f>
        <v>Tier - 2</v>
      </c>
      <c r="O1710" s="28" t="str">
        <f>VLOOKUP($A1710,'Hospitalisation Details'!$A:$K,COLUMN('Hospitalisation Details'!H1709),FALSE)</f>
        <v>Tier - 3</v>
      </c>
      <c r="P1710" s="28" t="str">
        <f>VLOOKUP($A1710,'Hospitalisation Details'!$A:$K,COLUMN('Hospitalisation Details'!I1709),FALSE)</f>
        <v>R1012</v>
      </c>
      <c r="Q1710" s="29">
        <f>VLOOKUP($A1710,'Hospitalisation Details'!$A:$K,COLUMN('Hospitalisation Details'!K1709),FALSE)</f>
        <v>34</v>
      </c>
    </row>
    <row r="1711" spans="1:17" ht="15.75" customHeight="1" x14ac:dyDescent="0.35">
      <c r="A1711" s="26" t="s">
        <v>1749</v>
      </c>
      <c r="B1711" s="11" t="str">
        <f>VLOOKUP(A1711,'Customer Names'!A:E,COLUMN('Customer Names'!D1710),FALSE)</f>
        <v>Ms. Kristen</v>
      </c>
      <c r="C1711" s="11">
        <f>VLOOKUP($A1711,'Medical Examinations'!$A:$J,COLUMN('Medical Examinations'!B1710),FALSE)</f>
        <v>27.6</v>
      </c>
      <c r="D1711" s="11">
        <f>VLOOKUP($A1711,'Medical Examinations'!$A:$J,COLUMN('Medical Examinations'!C1710),FALSE)</f>
        <v>5.33</v>
      </c>
      <c r="E1711" s="11" t="str">
        <f>VLOOKUP($A1711,'Medical Examinations'!$A:$J,COLUMN('Medical Examinations'!D1710),FALSE)</f>
        <v>No</v>
      </c>
      <c r="F1711" s="11" t="str">
        <f>VLOOKUP($A1711,'Medical Examinations'!$A:$J,COLUMN('Medical Examinations'!E1710),FALSE)</f>
        <v>No</v>
      </c>
      <c r="G1711" s="11" t="str">
        <f>VLOOKUP($A1711,'Medical Examinations'!$A:$J,COLUMN('Medical Examinations'!F1710),FALSE)</f>
        <v>No</v>
      </c>
      <c r="H1711" s="11">
        <f>VLOOKUP($A1711,'Medical Examinations'!$A:$J,COLUMN('Medical Examinations'!G1710),FALSE)</f>
        <v>1</v>
      </c>
      <c r="I1711" s="11" t="str">
        <f>VLOOKUP($A1711,'Medical Examinations'!$A:$J,COLUMN('Medical Examinations'!H1710),FALSE)</f>
        <v>No</v>
      </c>
      <c r="J1711" s="11" t="str">
        <f>VLOOKUP($A1711,'Medical Examinations'!$A:$J,COLUMN('Medical Examinations'!I1710),FALSE)</f>
        <v>Overweight</v>
      </c>
      <c r="K1711" s="11" t="str">
        <f>VLOOKUP($A1711,'Medical Examinations'!$A:$J,COLUMN('Medical Examinations'!J1710),FALSE)</f>
        <v>Normal</v>
      </c>
      <c r="L1711" s="27">
        <f>VLOOKUP($A1711,'Hospitalisation Details'!$A:$K,COLUMN('Hospitalisation Details'!J1710),FALSE)</f>
        <v>30834</v>
      </c>
      <c r="M1711" s="28">
        <f>VLOOKUP($A1711,'Hospitalisation Details'!$A:$K,COLUMN('Hospitalisation Details'!F1710),FALSE)</f>
        <v>5383.54</v>
      </c>
      <c r="N1711" s="28" t="str">
        <f>VLOOKUP($A1711,'Hospitalisation Details'!$A:$K,COLUMN('Hospitalisation Details'!G1710),FALSE)</f>
        <v>Tier - 2</v>
      </c>
      <c r="O1711" s="28" t="str">
        <f>VLOOKUP($A1711,'Hospitalisation Details'!$A:$K,COLUMN('Hospitalisation Details'!H1710),FALSE)</f>
        <v>Tier - 3</v>
      </c>
      <c r="P1711" s="28" t="str">
        <f>VLOOKUP($A1711,'Hospitalisation Details'!$A:$K,COLUMN('Hospitalisation Details'!I1710),FALSE)</f>
        <v>R1011</v>
      </c>
      <c r="Q1711" s="29">
        <f>VLOOKUP($A1711,'Hospitalisation Details'!$A:$K,COLUMN('Hospitalisation Details'!K1710),FALSE)</f>
        <v>39</v>
      </c>
    </row>
    <row r="1712" spans="1:17" ht="15.75" customHeight="1" x14ac:dyDescent="0.35">
      <c r="A1712" s="26" t="s">
        <v>1750</v>
      </c>
      <c r="B1712" s="11" t="str">
        <f>VLOOKUP(A1712,'Customer Names'!A:E,COLUMN('Customer Names'!D1711),FALSE)</f>
        <v>Mr. Jose</v>
      </c>
      <c r="C1712" s="11">
        <f>VLOOKUP($A1712,'Medical Examinations'!$A:$J,COLUMN('Medical Examinations'!B1711),FALSE)</f>
        <v>33.82</v>
      </c>
      <c r="D1712" s="11">
        <f>VLOOKUP($A1712,'Medical Examinations'!$A:$J,COLUMN('Medical Examinations'!C1711),FALSE)</f>
        <v>8.93</v>
      </c>
      <c r="E1712" s="11" t="str">
        <f>VLOOKUP($A1712,'Medical Examinations'!$A:$J,COLUMN('Medical Examinations'!D1711),FALSE)</f>
        <v>Yes</v>
      </c>
      <c r="F1712" s="11" t="str">
        <f>VLOOKUP($A1712,'Medical Examinations'!$A:$J,COLUMN('Medical Examinations'!E1711),FALSE)</f>
        <v>No</v>
      </c>
      <c r="G1712" s="11" t="str">
        <f>VLOOKUP($A1712,'Medical Examinations'!$A:$J,COLUMN('Medical Examinations'!F1711),FALSE)</f>
        <v>No</v>
      </c>
      <c r="H1712" s="11">
        <f>VLOOKUP($A1712,'Medical Examinations'!$A:$J,COLUMN('Medical Examinations'!G1711),FALSE)</f>
        <v>1</v>
      </c>
      <c r="I1712" s="11" t="str">
        <f>VLOOKUP($A1712,'Medical Examinations'!$A:$J,COLUMN('Medical Examinations'!H1711),FALSE)</f>
        <v>No</v>
      </c>
      <c r="J1712" s="11" t="str">
        <f>VLOOKUP($A1712,'Medical Examinations'!$A:$J,COLUMN('Medical Examinations'!I1711),FALSE)</f>
        <v>Obesity</v>
      </c>
      <c r="K1712" s="11" t="str">
        <f>VLOOKUP($A1712,'Medical Examinations'!$A:$J,COLUMN('Medical Examinations'!J1711),FALSE)</f>
        <v>Diabetes</v>
      </c>
      <c r="L1712" s="27">
        <f>VLOOKUP($A1712,'Hospitalisation Details'!$A:$K,COLUMN('Hospitalisation Details'!J1711),FALSE)</f>
        <v>31615</v>
      </c>
      <c r="M1712" s="28">
        <f>VLOOKUP($A1712,'Hospitalisation Details'!$A:$K,COLUMN('Hospitalisation Details'!F1711),FALSE)</f>
        <v>5377.46</v>
      </c>
      <c r="N1712" s="28" t="str">
        <f>VLOOKUP($A1712,'Hospitalisation Details'!$A:$K,COLUMN('Hospitalisation Details'!G1711),FALSE)</f>
        <v>Tier - 2</v>
      </c>
      <c r="O1712" s="28" t="str">
        <f>VLOOKUP($A1712,'Hospitalisation Details'!$A:$K,COLUMN('Hospitalisation Details'!H1711),FALSE)</f>
        <v>Tier - 3</v>
      </c>
      <c r="P1712" s="28" t="str">
        <f>VLOOKUP($A1712,'Hospitalisation Details'!$A:$K,COLUMN('Hospitalisation Details'!I1711),FALSE)</f>
        <v>R1012</v>
      </c>
      <c r="Q1712" s="29">
        <f>VLOOKUP($A1712,'Hospitalisation Details'!$A:$K,COLUMN('Hospitalisation Details'!K1711),FALSE)</f>
        <v>36</v>
      </c>
    </row>
    <row r="1713" spans="1:17" ht="15.75" customHeight="1" x14ac:dyDescent="0.35">
      <c r="A1713" s="26" t="s">
        <v>1751</v>
      </c>
      <c r="B1713" s="11" t="str">
        <f>VLOOKUP(A1713,'Customer Names'!A:E,COLUMN('Customer Names'!D1712),FALSE)</f>
        <v>Ms. Cynthia</v>
      </c>
      <c r="C1713" s="11">
        <f>VLOOKUP($A1713,'Medical Examinations'!$A:$J,COLUMN('Medical Examinations'!B1712),FALSE)</f>
        <v>32.9</v>
      </c>
      <c r="D1713" s="11">
        <f>VLOOKUP($A1713,'Medical Examinations'!$A:$J,COLUMN('Medical Examinations'!C1712),FALSE)</f>
        <v>4.3499999999999996</v>
      </c>
      <c r="E1713" s="11" t="str">
        <f>VLOOKUP($A1713,'Medical Examinations'!$A:$J,COLUMN('Medical Examinations'!D1712),FALSE)</f>
        <v>No</v>
      </c>
      <c r="F1713" s="11" t="str">
        <f>VLOOKUP($A1713,'Medical Examinations'!$A:$J,COLUMN('Medical Examinations'!E1712),FALSE)</f>
        <v>No</v>
      </c>
      <c r="G1713" s="11" t="str">
        <f>VLOOKUP($A1713,'Medical Examinations'!$A:$J,COLUMN('Medical Examinations'!F1712),FALSE)</f>
        <v>No</v>
      </c>
      <c r="H1713" s="11">
        <f>VLOOKUP($A1713,'Medical Examinations'!$A:$J,COLUMN('Medical Examinations'!G1712),FALSE)</f>
        <v>0</v>
      </c>
      <c r="I1713" s="11" t="str">
        <f>VLOOKUP($A1713,'Medical Examinations'!$A:$J,COLUMN('Medical Examinations'!H1712),FALSE)</f>
        <v>No</v>
      </c>
      <c r="J1713" s="11" t="str">
        <f>VLOOKUP($A1713,'Medical Examinations'!$A:$J,COLUMN('Medical Examinations'!I1712),FALSE)</f>
        <v>Obesity</v>
      </c>
      <c r="K1713" s="11" t="str">
        <f>VLOOKUP($A1713,'Medical Examinations'!$A:$J,COLUMN('Medical Examinations'!J1712),FALSE)</f>
        <v>Normal</v>
      </c>
      <c r="L1713" s="27">
        <f>VLOOKUP($A1713,'Hospitalisation Details'!$A:$K,COLUMN('Hospitalisation Details'!J1712),FALSE)</f>
        <v>32830</v>
      </c>
      <c r="M1713" s="28">
        <f>VLOOKUP($A1713,'Hospitalisation Details'!$A:$K,COLUMN('Hospitalisation Details'!F1712),FALSE)</f>
        <v>5375.04</v>
      </c>
      <c r="N1713" s="28" t="str">
        <f>VLOOKUP($A1713,'Hospitalisation Details'!$A:$K,COLUMN('Hospitalisation Details'!G1712),FALSE)</f>
        <v>Tier - 2</v>
      </c>
      <c r="O1713" s="28" t="str">
        <f>VLOOKUP($A1713,'Hospitalisation Details'!$A:$K,COLUMN('Hospitalisation Details'!H1712),FALSE)</f>
        <v>Tier - 1</v>
      </c>
      <c r="P1713" s="28" t="str">
        <f>VLOOKUP($A1713,'Hospitalisation Details'!$A:$K,COLUMN('Hospitalisation Details'!I1712),FALSE)</f>
        <v>R1011</v>
      </c>
      <c r="Q1713" s="29">
        <f>VLOOKUP($A1713,'Hospitalisation Details'!$A:$K,COLUMN('Hospitalisation Details'!K1712),FALSE)</f>
        <v>33</v>
      </c>
    </row>
    <row r="1714" spans="1:17" ht="15.75" customHeight="1" x14ac:dyDescent="0.35">
      <c r="A1714" s="26" t="s">
        <v>1752</v>
      </c>
      <c r="B1714" s="11" t="str">
        <f>VLOOKUP(A1714,'Customer Names'!A:E,COLUMN('Customer Names'!D1713),FALSE)</f>
        <v>Mr. Tyler</v>
      </c>
      <c r="C1714" s="11">
        <f>VLOOKUP($A1714,'Medical Examinations'!$A:$J,COLUMN('Medical Examinations'!B1713),FALSE)</f>
        <v>30.875</v>
      </c>
      <c r="D1714" s="11">
        <f>VLOOKUP($A1714,'Medical Examinations'!$A:$J,COLUMN('Medical Examinations'!C1713),FALSE)</f>
        <v>9.5399999999999991</v>
      </c>
      <c r="E1714" s="11" t="str">
        <f>VLOOKUP($A1714,'Medical Examinations'!$A:$J,COLUMN('Medical Examinations'!D1713),FALSE)</f>
        <v>Yes</v>
      </c>
      <c r="F1714" s="11" t="str">
        <f>VLOOKUP($A1714,'Medical Examinations'!$A:$J,COLUMN('Medical Examinations'!E1713),FALSE)</f>
        <v>No</v>
      </c>
      <c r="G1714" s="11" t="str">
        <f>VLOOKUP($A1714,'Medical Examinations'!$A:$J,COLUMN('Medical Examinations'!F1713),FALSE)</f>
        <v>No</v>
      </c>
      <c r="H1714" s="11">
        <f>VLOOKUP($A1714,'Medical Examinations'!$A:$J,COLUMN('Medical Examinations'!G1713),FALSE)</f>
        <v>1</v>
      </c>
      <c r="I1714" s="11" t="str">
        <f>VLOOKUP($A1714,'Medical Examinations'!$A:$J,COLUMN('Medical Examinations'!H1713),FALSE)</f>
        <v>No</v>
      </c>
      <c r="J1714" s="11" t="str">
        <f>VLOOKUP($A1714,'Medical Examinations'!$A:$J,COLUMN('Medical Examinations'!I1713),FALSE)</f>
        <v>Obesity</v>
      </c>
      <c r="K1714" s="11" t="str">
        <f>VLOOKUP($A1714,'Medical Examinations'!$A:$J,COLUMN('Medical Examinations'!J1713),FALSE)</f>
        <v>Diabetes</v>
      </c>
      <c r="L1714" s="27">
        <f>VLOOKUP($A1714,'Hospitalisation Details'!$A:$K,COLUMN('Hospitalisation Details'!J1713),FALSE)</f>
        <v>31564</v>
      </c>
      <c r="M1714" s="28">
        <f>VLOOKUP($A1714,'Hospitalisation Details'!$A:$K,COLUMN('Hospitalisation Details'!F1713),FALSE)</f>
        <v>5373.36</v>
      </c>
      <c r="N1714" s="28" t="str">
        <f>VLOOKUP($A1714,'Hospitalisation Details'!$A:$K,COLUMN('Hospitalisation Details'!G1713),FALSE)</f>
        <v>Tier - 2</v>
      </c>
      <c r="O1714" s="28" t="str">
        <f>VLOOKUP($A1714,'Hospitalisation Details'!$A:$K,COLUMN('Hospitalisation Details'!H1713),FALSE)</f>
        <v>Tier - 2</v>
      </c>
      <c r="P1714" s="28" t="str">
        <f>VLOOKUP($A1714,'Hospitalisation Details'!$A:$K,COLUMN('Hospitalisation Details'!I1713),FALSE)</f>
        <v>R1012</v>
      </c>
      <c r="Q1714" s="29">
        <f>VLOOKUP($A1714,'Hospitalisation Details'!$A:$K,COLUMN('Hospitalisation Details'!K1713),FALSE)</f>
        <v>37</v>
      </c>
    </row>
    <row r="1715" spans="1:17" ht="15.75" customHeight="1" x14ac:dyDescent="0.35">
      <c r="A1715" s="26" t="s">
        <v>1753</v>
      </c>
      <c r="B1715" s="11" t="str">
        <f>VLOOKUP(A1715,'Customer Names'!A:E,COLUMN('Customer Names'!D1714),FALSE)</f>
        <v>Ms. Holly</v>
      </c>
      <c r="C1715" s="11">
        <f>VLOOKUP($A1715,'Medical Examinations'!$A:$J,COLUMN('Medical Examinations'!B1714),FALSE)</f>
        <v>32.64</v>
      </c>
      <c r="D1715" s="11">
        <f>VLOOKUP($A1715,'Medical Examinations'!$A:$J,COLUMN('Medical Examinations'!C1714),FALSE)</f>
        <v>5.91</v>
      </c>
      <c r="E1715" s="11" t="str">
        <f>VLOOKUP($A1715,'Medical Examinations'!$A:$J,COLUMN('Medical Examinations'!D1714),FALSE)</f>
        <v>No</v>
      </c>
      <c r="F1715" s="11" t="str">
        <f>VLOOKUP($A1715,'Medical Examinations'!$A:$J,COLUMN('Medical Examinations'!E1714),FALSE)</f>
        <v>No</v>
      </c>
      <c r="G1715" s="11" t="str">
        <f>VLOOKUP($A1715,'Medical Examinations'!$A:$J,COLUMN('Medical Examinations'!F1714),FALSE)</f>
        <v>No</v>
      </c>
      <c r="H1715" s="11">
        <f>VLOOKUP($A1715,'Medical Examinations'!$A:$J,COLUMN('Medical Examinations'!G1714),FALSE)</f>
        <v>0</v>
      </c>
      <c r="I1715" s="11" t="str">
        <f>VLOOKUP($A1715,'Medical Examinations'!$A:$J,COLUMN('Medical Examinations'!H1714),FALSE)</f>
        <v>No</v>
      </c>
      <c r="J1715" s="11" t="str">
        <f>VLOOKUP($A1715,'Medical Examinations'!$A:$J,COLUMN('Medical Examinations'!I1714),FALSE)</f>
        <v>Obesity</v>
      </c>
      <c r="K1715" s="11" t="str">
        <f>VLOOKUP($A1715,'Medical Examinations'!$A:$J,COLUMN('Medical Examinations'!J1714),FALSE)</f>
        <v>Prediabetes</v>
      </c>
      <c r="L1715" s="27">
        <f>VLOOKUP($A1715,'Hospitalisation Details'!$A:$K,COLUMN('Hospitalisation Details'!J1714),FALSE)</f>
        <v>34675</v>
      </c>
      <c r="M1715" s="28">
        <f>VLOOKUP($A1715,'Hospitalisation Details'!$A:$K,COLUMN('Hospitalisation Details'!F1714),FALSE)</f>
        <v>5364.66</v>
      </c>
      <c r="N1715" s="28" t="str">
        <f>VLOOKUP($A1715,'Hospitalisation Details'!$A:$K,COLUMN('Hospitalisation Details'!G1714),FALSE)</f>
        <v>Tier - 2</v>
      </c>
      <c r="O1715" s="28" t="str">
        <f>VLOOKUP($A1715,'Hospitalisation Details'!$A:$K,COLUMN('Hospitalisation Details'!H1714),FALSE)</f>
        <v>Tier - 1</v>
      </c>
      <c r="P1715" s="28" t="str">
        <f>VLOOKUP($A1715,'Hospitalisation Details'!$A:$K,COLUMN('Hospitalisation Details'!I1714),FALSE)</f>
        <v>R1011</v>
      </c>
      <c r="Q1715" s="29">
        <f>VLOOKUP($A1715,'Hospitalisation Details'!$A:$K,COLUMN('Hospitalisation Details'!K1714),FALSE)</f>
        <v>28</v>
      </c>
    </row>
    <row r="1716" spans="1:17" ht="15.75" customHeight="1" x14ac:dyDescent="0.35">
      <c r="A1716" s="26" t="s">
        <v>1754</v>
      </c>
      <c r="B1716" s="11" t="str">
        <f>VLOOKUP(A1716,'Customer Names'!A:E,COLUMN('Customer Names'!D1715),FALSE)</f>
        <v>Ms. Kristen</v>
      </c>
      <c r="C1716" s="11">
        <f>VLOOKUP($A1716,'Medical Examinations'!$A:$J,COLUMN('Medical Examinations'!B1715),FALSE)</f>
        <v>22.135000000000002</v>
      </c>
      <c r="D1716" s="11">
        <f>VLOOKUP($A1716,'Medical Examinations'!$A:$J,COLUMN('Medical Examinations'!C1715),FALSE)</f>
        <v>5.0999999999999996</v>
      </c>
      <c r="E1716" s="11" t="str">
        <f>VLOOKUP($A1716,'Medical Examinations'!$A:$J,COLUMN('Medical Examinations'!D1715),FALSE)</f>
        <v>No</v>
      </c>
      <c r="F1716" s="11" t="str">
        <f>VLOOKUP($A1716,'Medical Examinations'!$A:$J,COLUMN('Medical Examinations'!E1715),FALSE)</f>
        <v>No</v>
      </c>
      <c r="G1716" s="11" t="str">
        <f>VLOOKUP($A1716,'Medical Examinations'!$A:$J,COLUMN('Medical Examinations'!F1715),FALSE)</f>
        <v>No</v>
      </c>
      <c r="H1716" s="11">
        <f>VLOOKUP($A1716,'Medical Examinations'!$A:$J,COLUMN('Medical Examinations'!G1715),FALSE)</f>
        <v>0</v>
      </c>
      <c r="I1716" s="11" t="str">
        <f>VLOOKUP($A1716,'Medical Examinations'!$A:$J,COLUMN('Medical Examinations'!H1715),FALSE)</f>
        <v>No</v>
      </c>
      <c r="J1716" s="11" t="str">
        <f>VLOOKUP($A1716,'Medical Examinations'!$A:$J,COLUMN('Medical Examinations'!I1715),FALSE)</f>
        <v>Healthy Weight</v>
      </c>
      <c r="K1716" s="11" t="str">
        <f>VLOOKUP($A1716,'Medical Examinations'!$A:$J,COLUMN('Medical Examinations'!J1715),FALSE)</f>
        <v>Normal</v>
      </c>
      <c r="L1716" s="27">
        <f>VLOOKUP($A1716,'Hospitalisation Details'!$A:$K,COLUMN('Hospitalisation Details'!J1715),FALSE)</f>
        <v>32819</v>
      </c>
      <c r="M1716" s="28">
        <f>VLOOKUP($A1716,'Hospitalisation Details'!$A:$K,COLUMN('Hospitalisation Details'!F1715),FALSE)</f>
        <v>5354.07</v>
      </c>
      <c r="N1716" s="28" t="str">
        <f>VLOOKUP($A1716,'Hospitalisation Details'!$A:$K,COLUMN('Hospitalisation Details'!G1715),FALSE)</f>
        <v>Tier - 2</v>
      </c>
      <c r="O1716" s="28" t="str">
        <f>VLOOKUP($A1716,'Hospitalisation Details'!$A:$K,COLUMN('Hospitalisation Details'!H1715),FALSE)</f>
        <v>Tier - 3</v>
      </c>
      <c r="P1716" s="28" t="str">
        <f>VLOOKUP($A1716,'Hospitalisation Details'!$A:$K,COLUMN('Hospitalisation Details'!I1715),FALSE)</f>
        <v>R1024</v>
      </c>
      <c r="Q1716" s="29">
        <f>VLOOKUP($A1716,'Hospitalisation Details'!$A:$K,COLUMN('Hospitalisation Details'!K1715),FALSE)</f>
        <v>33</v>
      </c>
    </row>
    <row r="1717" spans="1:17" ht="15.75" customHeight="1" x14ac:dyDescent="0.35">
      <c r="A1717" s="26" t="s">
        <v>1755</v>
      </c>
      <c r="B1717" s="11" t="str">
        <f>VLOOKUP(A1717,'Customer Names'!A:E,COLUMN('Customer Names'!D1716),FALSE)</f>
        <v>Mr. Thomas</v>
      </c>
      <c r="C1717" s="11">
        <f>VLOOKUP($A1717,'Medical Examinations'!$A:$J,COLUMN('Medical Examinations'!B1716),FALSE)</f>
        <v>16.53</v>
      </c>
      <c r="D1717" s="11">
        <f>VLOOKUP($A1717,'Medical Examinations'!$A:$J,COLUMN('Medical Examinations'!C1716),FALSE)</f>
        <v>5.08</v>
      </c>
      <c r="E1717" s="11" t="str">
        <f>VLOOKUP($A1717,'Medical Examinations'!$A:$J,COLUMN('Medical Examinations'!D1716),FALSE)</f>
        <v>No</v>
      </c>
      <c r="F1717" s="11" t="str">
        <f>VLOOKUP($A1717,'Medical Examinations'!$A:$J,COLUMN('Medical Examinations'!E1716),FALSE)</f>
        <v>No</v>
      </c>
      <c r="G1717" s="11" t="str">
        <f>VLOOKUP($A1717,'Medical Examinations'!$A:$J,COLUMN('Medical Examinations'!F1716),FALSE)</f>
        <v>No</v>
      </c>
      <c r="H1717" s="11">
        <f>VLOOKUP($A1717,'Medical Examinations'!$A:$J,COLUMN('Medical Examinations'!G1716),FALSE)</f>
        <v>2</v>
      </c>
      <c r="I1717" s="11" t="str">
        <f>VLOOKUP($A1717,'Medical Examinations'!$A:$J,COLUMN('Medical Examinations'!H1716),FALSE)</f>
        <v>No</v>
      </c>
      <c r="J1717" s="11" t="str">
        <f>VLOOKUP($A1717,'Medical Examinations'!$A:$J,COLUMN('Medical Examinations'!I1716),FALSE)</f>
        <v>Underweight</v>
      </c>
      <c r="K1717" s="11" t="str">
        <f>VLOOKUP($A1717,'Medical Examinations'!$A:$J,COLUMN('Medical Examinations'!J1716),FALSE)</f>
        <v>Normal</v>
      </c>
      <c r="L1717" s="27">
        <f>VLOOKUP($A1717,'Hospitalisation Details'!$A:$K,COLUMN('Hospitalisation Details'!J1716),FALSE)</f>
        <v>26648</v>
      </c>
      <c r="M1717" s="28">
        <f>VLOOKUP($A1717,'Hospitalisation Details'!$A:$K,COLUMN('Hospitalisation Details'!F1716),FALSE)</f>
        <v>5344.81</v>
      </c>
      <c r="N1717" s="28" t="str">
        <f>VLOOKUP($A1717,'Hospitalisation Details'!$A:$K,COLUMN('Hospitalisation Details'!G1716),FALSE)</f>
        <v>Tier - 2</v>
      </c>
      <c r="O1717" s="28" t="str">
        <f>VLOOKUP($A1717,'Hospitalisation Details'!$A:$K,COLUMN('Hospitalisation Details'!H1716),FALSE)</f>
        <v>Tier - 3</v>
      </c>
      <c r="P1717" s="28" t="str">
        <f>VLOOKUP($A1717,'Hospitalisation Details'!$A:$K,COLUMN('Hospitalisation Details'!I1716),FALSE)</f>
        <v>R1013</v>
      </c>
      <c r="Q1717" s="29">
        <f>VLOOKUP($A1717,'Hospitalisation Details'!$A:$K,COLUMN('Hospitalisation Details'!K1716),FALSE)</f>
        <v>50</v>
      </c>
    </row>
    <row r="1718" spans="1:17" ht="15.75" customHeight="1" x14ac:dyDescent="0.35">
      <c r="A1718" s="26" t="s">
        <v>1756</v>
      </c>
      <c r="B1718" s="11" t="str">
        <f>VLOOKUP(A1718,'Customer Names'!A:E,COLUMN('Customer Names'!D1717),FALSE)</f>
        <v>Ms. Tricity</v>
      </c>
      <c r="C1718" s="11">
        <f>VLOOKUP($A1718,'Medical Examinations'!$A:$J,COLUMN('Medical Examinations'!B1717),FALSE)</f>
        <v>32.774999999999999</v>
      </c>
      <c r="D1718" s="11">
        <f>VLOOKUP($A1718,'Medical Examinations'!$A:$J,COLUMN('Medical Examinations'!C1717),FALSE)</f>
        <v>4.75</v>
      </c>
      <c r="E1718" s="11" t="str">
        <f>VLOOKUP($A1718,'Medical Examinations'!$A:$J,COLUMN('Medical Examinations'!D1717),FALSE)</f>
        <v>No</v>
      </c>
      <c r="F1718" s="11" t="str">
        <f>VLOOKUP($A1718,'Medical Examinations'!$A:$J,COLUMN('Medical Examinations'!E1717),FALSE)</f>
        <v>No</v>
      </c>
      <c r="G1718" s="11" t="str">
        <f>VLOOKUP($A1718,'Medical Examinations'!$A:$J,COLUMN('Medical Examinations'!F1717),FALSE)</f>
        <v>No</v>
      </c>
      <c r="H1718" s="11">
        <f>VLOOKUP($A1718,'Medical Examinations'!$A:$J,COLUMN('Medical Examinations'!G1717),FALSE)</f>
        <v>0</v>
      </c>
      <c r="I1718" s="11" t="str">
        <f>VLOOKUP($A1718,'Medical Examinations'!$A:$J,COLUMN('Medical Examinations'!H1717),FALSE)</f>
        <v>No</v>
      </c>
      <c r="J1718" s="11" t="str">
        <f>VLOOKUP($A1718,'Medical Examinations'!$A:$J,COLUMN('Medical Examinations'!I1717),FALSE)</f>
        <v>Obesity</v>
      </c>
      <c r="K1718" s="11" t="str">
        <f>VLOOKUP($A1718,'Medical Examinations'!$A:$J,COLUMN('Medical Examinations'!J1717),FALSE)</f>
        <v>Normal</v>
      </c>
      <c r="L1718" s="27">
        <f>VLOOKUP($A1718,'Hospitalisation Details'!$A:$K,COLUMN('Hospitalisation Details'!J1717),FALSE)</f>
        <v>33478</v>
      </c>
      <c r="M1718" s="28">
        <f>VLOOKUP($A1718,'Hospitalisation Details'!$A:$K,COLUMN('Hospitalisation Details'!F1717),FALSE)</f>
        <v>5327.4</v>
      </c>
      <c r="N1718" s="28" t="str">
        <f>VLOOKUP($A1718,'Hospitalisation Details'!$A:$K,COLUMN('Hospitalisation Details'!G1717),FALSE)</f>
        <v>Tier - 2</v>
      </c>
      <c r="O1718" s="28" t="str">
        <f>VLOOKUP($A1718,'Hospitalisation Details'!$A:$K,COLUMN('Hospitalisation Details'!H1717),FALSE)</f>
        <v>Tier - 1</v>
      </c>
      <c r="P1718" s="28" t="str">
        <f>VLOOKUP($A1718,'Hospitalisation Details'!$A:$K,COLUMN('Hospitalisation Details'!I1717),FALSE)</f>
        <v>R1012</v>
      </c>
      <c r="Q1718" s="29">
        <f>VLOOKUP($A1718,'Hospitalisation Details'!$A:$K,COLUMN('Hospitalisation Details'!K1717),FALSE)</f>
        <v>31</v>
      </c>
    </row>
    <row r="1719" spans="1:17" ht="15.75" customHeight="1" x14ac:dyDescent="0.35">
      <c r="A1719" s="26" t="s">
        <v>1757</v>
      </c>
      <c r="B1719" s="11" t="str">
        <f>VLOOKUP(A1719,'Customer Names'!A:E,COLUMN('Customer Names'!D1718),FALSE)</f>
        <v>Ms. Sarah</v>
      </c>
      <c r="C1719" s="11">
        <f>VLOOKUP($A1719,'Medical Examinations'!$A:$J,COLUMN('Medical Examinations'!B1718),FALSE)</f>
        <v>30.9</v>
      </c>
      <c r="D1719" s="11">
        <f>VLOOKUP($A1719,'Medical Examinations'!$A:$J,COLUMN('Medical Examinations'!C1718),FALSE)</f>
        <v>6.05</v>
      </c>
      <c r="E1719" s="11" t="str">
        <f>VLOOKUP($A1719,'Medical Examinations'!$A:$J,COLUMN('Medical Examinations'!D1718),FALSE)</f>
        <v>No</v>
      </c>
      <c r="F1719" s="11" t="str">
        <f>VLOOKUP($A1719,'Medical Examinations'!$A:$J,COLUMN('Medical Examinations'!E1718),FALSE)</f>
        <v>No</v>
      </c>
      <c r="G1719" s="11" t="str">
        <f>VLOOKUP($A1719,'Medical Examinations'!$A:$J,COLUMN('Medical Examinations'!F1718),FALSE)</f>
        <v>No</v>
      </c>
      <c r="H1719" s="11">
        <f>VLOOKUP($A1719,'Medical Examinations'!$A:$J,COLUMN('Medical Examinations'!G1718),FALSE)</f>
        <v>1</v>
      </c>
      <c r="I1719" s="11" t="str">
        <f>VLOOKUP($A1719,'Medical Examinations'!$A:$J,COLUMN('Medical Examinations'!H1718),FALSE)</f>
        <v>No</v>
      </c>
      <c r="J1719" s="11" t="str">
        <f>VLOOKUP($A1719,'Medical Examinations'!$A:$J,COLUMN('Medical Examinations'!I1718),FALSE)</f>
        <v>Obesity</v>
      </c>
      <c r="K1719" s="11" t="str">
        <f>VLOOKUP($A1719,'Medical Examinations'!$A:$J,COLUMN('Medical Examinations'!J1718),FALSE)</f>
        <v>Prediabetes</v>
      </c>
      <c r="L1719" s="27">
        <f>VLOOKUP($A1719,'Hospitalisation Details'!$A:$K,COLUMN('Hospitalisation Details'!J1718),FALSE)</f>
        <v>33773</v>
      </c>
      <c r="M1719" s="28">
        <f>VLOOKUP($A1719,'Hospitalisation Details'!$A:$K,COLUMN('Hospitalisation Details'!F1718),FALSE)</f>
        <v>5325.65</v>
      </c>
      <c r="N1719" s="28" t="str">
        <f>VLOOKUP($A1719,'Hospitalisation Details'!$A:$K,COLUMN('Hospitalisation Details'!G1718),FALSE)</f>
        <v>Tier - 2</v>
      </c>
      <c r="O1719" s="28" t="str">
        <f>VLOOKUP($A1719,'Hospitalisation Details'!$A:$K,COLUMN('Hospitalisation Details'!H1718),FALSE)</f>
        <v>Tier - 1</v>
      </c>
      <c r="P1719" s="28" t="str">
        <f>VLOOKUP($A1719,'Hospitalisation Details'!$A:$K,COLUMN('Hospitalisation Details'!I1718),FALSE)</f>
        <v>R1011</v>
      </c>
      <c r="Q1719" s="29">
        <f>VLOOKUP($A1719,'Hospitalisation Details'!$A:$K,COLUMN('Hospitalisation Details'!K1718),FALSE)</f>
        <v>30</v>
      </c>
    </row>
    <row r="1720" spans="1:17" ht="15.75" customHeight="1" x14ac:dyDescent="0.35">
      <c r="A1720" s="26" t="s">
        <v>1758</v>
      </c>
      <c r="B1720" s="11" t="str">
        <f>VLOOKUP(A1720,'Customer Names'!A:E,COLUMN('Customer Names'!D1719),FALSE)</f>
        <v>Ms. Lisa</v>
      </c>
      <c r="C1720" s="11">
        <f>VLOOKUP($A1720,'Medical Examinations'!$A:$J,COLUMN('Medical Examinations'!B1719),FALSE)</f>
        <v>15.58</v>
      </c>
      <c r="D1720" s="11">
        <f>VLOOKUP($A1720,'Medical Examinations'!$A:$J,COLUMN('Medical Examinations'!C1719),FALSE)</f>
        <v>11.56</v>
      </c>
      <c r="E1720" s="11" t="str">
        <f>VLOOKUP($A1720,'Medical Examinations'!$A:$J,COLUMN('Medical Examinations'!D1719),FALSE)</f>
        <v>No</v>
      </c>
      <c r="F1720" s="11" t="str">
        <f>VLOOKUP($A1720,'Medical Examinations'!$A:$J,COLUMN('Medical Examinations'!E1719),FALSE)</f>
        <v>No</v>
      </c>
      <c r="G1720" s="11" t="str">
        <f>VLOOKUP($A1720,'Medical Examinations'!$A:$J,COLUMN('Medical Examinations'!F1719),FALSE)</f>
        <v>No</v>
      </c>
      <c r="H1720" s="11">
        <f>VLOOKUP($A1720,'Medical Examinations'!$A:$J,COLUMN('Medical Examinations'!G1719),FALSE)</f>
        <v>0</v>
      </c>
      <c r="I1720" s="11" t="str">
        <f>VLOOKUP($A1720,'Medical Examinations'!$A:$J,COLUMN('Medical Examinations'!H1719),FALSE)</f>
        <v>No</v>
      </c>
      <c r="J1720" s="11" t="str">
        <f>VLOOKUP($A1720,'Medical Examinations'!$A:$J,COLUMN('Medical Examinations'!I1719),FALSE)</f>
        <v>Underweight</v>
      </c>
      <c r="K1720" s="11" t="str">
        <f>VLOOKUP($A1720,'Medical Examinations'!$A:$J,COLUMN('Medical Examinations'!J1719),FALSE)</f>
        <v>Diabetes</v>
      </c>
      <c r="L1720" s="27">
        <f>VLOOKUP($A1720,'Hospitalisation Details'!$A:$K,COLUMN('Hospitalisation Details'!J1719),FALSE)</f>
        <v>27274</v>
      </c>
      <c r="M1720" s="28">
        <f>VLOOKUP($A1720,'Hospitalisation Details'!$A:$K,COLUMN('Hospitalisation Details'!F1719),FALSE)</f>
        <v>5322.24</v>
      </c>
      <c r="N1720" s="28" t="str">
        <f>VLOOKUP($A1720,'Hospitalisation Details'!$A:$K,COLUMN('Hospitalisation Details'!G1719),FALSE)</f>
        <v>Tier - 2</v>
      </c>
      <c r="O1720" s="28" t="str">
        <f>VLOOKUP($A1720,'Hospitalisation Details'!$A:$K,COLUMN('Hospitalisation Details'!H1719),FALSE)</f>
        <v>Tier - 1</v>
      </c>
      <c r="P1720" s="28" t="str">
        <f>VLOOKUP($A1720,'Hospitalisation Details'!$A:$K,COLUMN('Hospitalisation Details'!I1719),FALSE)</f>
        <v>R1012</v>
      </c>
      <c r="Q1720" s="29">
        <f>VLOOKUP($A1720,'Hospitalisation Details'!$A:$K,COLUMN('Hospitalisation Details'!K1719),FALSE)</f>
        <v>48</v>
      </c>
    </row>
    <row r="1721" spans="1:17" ht="15.75" customHeight="1" x14ac:dyDescent="0.35">
      <c r="A1721" s="26" t="s">
        <v>1759</v>
      </c>
      <c r="B1721" s="11" t="str">
        <f>VLOOKUP(A1721,'Customer Names'!A:E,COLUMN('Customer Names'!D1720),FALSE)</f>
        <v>Ms. Tracy</v>
      </c>
      <c r="C1721" s="11">
        <f>VLOOKUP($A1721,'Medical Examinations'!$A:$J,COLUMN('Medical Examinations'!B1720),FALSE)</f>
        <v>26.315000000000001</v>
      </c>
      <c r="D1721" s="11">
        <f>VLOOKUP($A1721,'Medical Examinations'!$A:$J,COLUMN('Medical Examinations'!C1720),FALSE)</f>
        <v>5.76</v>
      </c>
      <c r="E1721" s="11" t="str">
        <f>VLOOKUP($A1721,'Medical Examinations'!$A:$J,COLUMN('Medical Examinations'!D1720),FALSE)</f>
        <v>No</v>
      </c>
      <c r="F1721" s="11" t="str">
        <f>VLOOKUP($A1721,'Medical Examinations'!$A:$J,COLUMN('Medical Examinations'!E1720),FALSE)</f>
        <v>No</v>
      </c>
      <c r="G1721" s="11" t="str">
        <f>VLOOKUP($A1721,'Medical Examinations'!$A:$J,COLUMN('Medical Examinations'!F1720),FALSE)</f>
        <v>No</v>
      </c>
      <c r="H1721" s="11">
        <f>VLOOKUP($A1721,'Medical Examinations'!$A:$J,COLUMN('Medical Examinations'!G1720),FALSE)</f>
        <v>0</v>
      </c>
      <c r="I1721" s="11" t="str">
        <f>VLOOKUP($A1721,'Medical Examinations'!$A:$J,COLUMN('Medical Examinations'!H1720),FALSE)</f>
        <v>No</v>
      </c>
      <c r="J1721" s="11" t="str">
        <f>VLOOKUP($A1721,'Medical Examinations'!$A:$J,COLUMN('Medical Examinations'!I1720),FALSE)</f>
        <v>Overweight</v>
      </c>
      <c r="K1721" s="11" t="str">
        <f>VLOOKUP($A1721,'Medical Examinations'!$A:$J,COLUMN('Medical Examinations'!J1720),FALSE)</f>
        <v>Prediabetes</v>
      </c>
      <c r="L1721" s="27">
        <f>VLOOKUP($A1721,'Hospitalisation Details'!$A:$K,COLUMN('Hospitalisation Details'!J1720),FALSE)</f>
        <v>34651</v>
      </c>
      <c r="M1721" s="28">
        <f>VLOOKUP($A1721,'Hospitalisation Details'!$A:$K,COLUMN('Hospitalisation Details'!F1720),FALSE)</f>
        <v>5312.17</v>
      </c>
      <c r="N1721" s="28" t="str">
        <f>VLOOKUP($A1721,'Hospitalisation Details'!$A:$K,COLUMN('Hospitalisation Details'!G1720),FALSE)</f>
        <v>Tier - 2</v>
      </c>
      <c r="O1721" s="28" t="str">
        <f>VLOOKUP($A1721,'Hospitalisation Details'!$A:$K,COLUMN('Hospitalisation Details'!H1720),FALSE)</f>
        <v>Tier - 2</v>
      </c>
      <c r="P1721" s="28" t="str">
        <f>VLOOKUP($A1721,'Hospitalisation Details'!$A:$K,COLUMN('Hospitalisation Details'!I1720),FALSE)</f>
        <v>R1012</v>
      </c>
      <c r="Q1721" s="29">
        <f>VLOOKUP($A1721,'Hospitalisation Details'!$A:$K,COLUMN('Hospitalisation Details'!K1720),FALSE)</f>
        <v>28</v>
      </c>
    </row>
    <row r="1722" spans="1:17" ht="15.75" customHeight="1" x14ac:dyDescent="0.35">
      <c r="A1722" s="26" t="s">
        <v>1760</v>
      </c>
      <c r="B1722" s="11" t="str">
        <f>VLOOKUP(A1722,'Customer Names'!A:E,COLUMN('Customer Names'!D1721),FALSE)</f>
        <v>Mr. Patrick</v>
      </c>
      <c r="C1722" s="11">
        <f>VLOOKUP($A1722,'Medical Examinations'!$A:$J,COLUMN('Medical Examinations'!B1721),FALSE)</f>
        <v>35.61</v>
      </c>
      <c r="D1722" s="11">
        <f>VLOOKUP($A1722,'Medical Examinations'!$A:$J,COLUMN('Medical Examinations'!C1721),FALSE)</f>
        <v>5.65</v>
      </c>
      <c r="E1722" s="11" t="str">
        <f>VLOOKUP($A1722,'Medical Examinations'!$A:$J,COLUMN('Medical Examinations'!D1721),FALSE)</f>
        <v>No</v>
      </c>
      <c r="F1722" s="11" t="str">
        <f>VLOOKUP($A1722,'Medical Examinations'!$A:$J,COLUMN('Medical Examinations'!E1721),FALSE)</f>
        <v>Yes</v>
      </c>
      <c r="G1722" s="11" t="str">
        <f>VLOOKUP($A1722,'Medical Examinations'!$A:$J,COLUMN('Medical Examinations'!F1721),FALSE)</f>
        <v>No</v>
      </c>
      <c r="H1722" s="11">
        <f>VLOOKUP($A1722,'Medical Examinations'!$A:$J,COLUMN('Medical Examinations'!G1721),FALSE)</f>
        <v>1</v>
      </c>
      <c r="I1722" s="11" t="str">
        <f>VLOOKUP($A1722,'Medical Examinations'!$A:$J,COLUMN('Medical Examinations'!H1721),FALSE)</f>
        <v>No</v>
      </c>
      <c r="J1722" s="11" t="str">
        <f>VLOOKUP($A1722,'Medical Examinations'!$A:$J,COLUMN('Medical Examinations'!I1721),FALSE)</f>
        <v>Obesity</v>
      </c>
      <c r="K1722" s="11" t="str">
        <f>VLOOKUP($A1722,'Medical Examinations'!$A:$J,COLUMN('Medical Examinations'!J1721),FALSE)</f>
        <v>Normal</v>
      </c>
      <c r="L1722" s="27">
        <f>VLOOKUP($A1722,'Hospitalisation Details'!$A:$K,COLUMN('Hospitalisation Details'!J1721),FALSE)</f>
        <v>36778</v>
      </c>
      <c r="M1722" s="28">
        <f>VLOOKUP($A1722,'Hospitalisation Details'!$A:$K,COLUMN('Hospitalisation Details'!F1721),FALSE)</f>
        <v>5306.7</v>
      </c>
      <c r="N1722" s="28" t="str">
        <f>VLOOKUP($A1722,'Hospitalisation Details'!$A:$K,COLUMN('Hospitalisation Details'!G1721),FALSE)</f>
        <v>Tier - 2</v>
      </c>
      <c r="O1722" s="28" t="str">
        <f>VLOOKUP($A1722,'Hospitalisation Details'!$A:$K,COLUMN('Hospitalisation Details'!H1721),FALSE)</f>
        <v>Tier - 3</v>
      </c>
      <c r="P1722" s="28" t="str">
        <f>VLOOKUP($A1722,'Hospitalisation Details'!$A:$K,COLUMN('Hospitalisation Details'!I1721),FALSE)</f>
        <v>R1012</v>
      </c>
      <c r="Q1722" s="29">
        <f>VLOOKUP($A1722,'Hospitalisation Details'!$A:$K,COLUMN('Hospitalisation Details'!K1721),FALSE)</f>
        <v>22</v>
      </c>
    </row>
    <row r="1723" spans="1:17" ht="15.75" customHeight="1" x14ac:dyDescent="0.35">
      <c r="A1723" s="26" t="s">
        <v>1761</v>
      </c>
      <c r="B1723" s="11" t="str">
        <f>VLOOKUP(A1723,'Customer Names'!A:E,COLUMN('Customer Names'!D1722),FALSE)</f>
        <v>Mr. Trent</v>
      </c>
      <c r="C1723" s="11">
        <f>VLOOKUP($A1723,'Medical Examinations'!$A:$J,COLUMN('Medical Examinations'!B1722),FALSE)</f>
        <v>37.56</v>
      </c>
      <c r="D1723" s="11">
        <f>VLOOKUP($A1723,'Medical Examinations'!$A:$J,COLUMN('Medical Examinations'!C1722),FALSE)</f>
        <v>5.88</v>
      </c>
      <c r="E1723" s="11" t="str">
        <f>VLOOKUP($A1723,'Medical Examinations'!$A:$J,COLUMN('Medical Examinations'!D1722),FALSE)</f>
        <v>No</v>
      </c>
      <c r="F1723" s="11" t="str">
        <f>VLOOKUP($A1723,'Medical Examinations'!$A:$J,COLUMN('Medical Examinations'!E1722),FALSE)</f>
        <v>Yes</v>
      </c>
      <c r="G1723" s="11" t="str">
        <f>VLOOKUP($A1723,'Medical Examinations'!$A:$J,COLUMN('Medical Examinations'!F1722),FALSE)</f>
        <v>No</v>
      </c>
      <c r="H1723" s="11">
        <f>VLOOKUP($A1723,'Medical Examinations'!$A:$J,COLUMN('Medical Examinations'!G1722),FALSE)</f>
        <v>1</v>
      </c>
      <c r="I1723" s="11" t="str">
        <f>VLOOKUP($A1723,'Medical Examinations'!$A:$J,COLUMN('Medical Examinations'!H1722),FALSE)</f>
        <v>No</v>
      </c>
      <c r="J1723" s="11" t="str">
        <f>VLOOKUP($A1723,'Medical Examinations'!$A:$J,COLUMN('Medical Examinations'!I1722),FALSE)</f>
        <v>Obesity</v>
      </c>
      <c r="K1723" s="11" t="str">
        <f>VLOOKUP($A1723,'Medical Examinations'!$A:$J,COLUMN('Medical Examinations'!J1722),FALSE)</f>
        <v>Prediabetes</v>
      </c>
      <c r="L1723" s="27">
        <f>VLOOKUP($A1723,'Hospitalisation Details'!$A:$K,COLUMN('Hospitalisation Details'!J1722),FALSE)</f>
        <v>38221</v>
      </c>
      <c r="M1723" s="28">
        <f>VLOOKUP($A1723,'Hospitalisation Details'!$A:$K,COLUMN('Hospitalisation Details'!F1722),FALSE)</f>
        <v>5293.67</v>
      </c>
      <c r="N1723" s="28" t="str">
        <f>VLOOKUP($A1723,'Hospitalisation Details'!$A:$K,COLUMN('Hospitalisation Details'!G1722),FALSE)</f>
        <v>Tier - 2</v>
      </c>
      <c r="O1723" s="28" t="str">
        <f>VLOOKUP($A1723,'Hospitalisation Details'!$A:$K,COLUMN('Hospitalisation Details'!H1722),FALSE)</f>
        <v>Tier - 2</v>
      </c>
      <c r="P1723" s="28" t="str">
        <f>VLOOKUP($A1723,'Hospitalisation Details'!$A:$K,COLUMN('Hospitalisation Details'!I1722),FALSE)</f>
        <v>R1022</v>
      </c>
      <c r="Q1723" s="29">
        <f>VLOOKUP($A1723,'Hospitalisation Details'!$A:$K,COLUMN('Hospitalisation Details'!K1722),FALSE)</f>
        <v>18</v>
      </c>
    </row>
    <row r="1724" spans="1:17" ht="15.75" customHeight="1" x14ac:dyDescent="0.35">
      <c r="A1724" s="26" t="s">
        <v>1762</v>
      </c>
      <c r="B1724" s="11" t="str">
        <f>VLOOKUP(A1724,'Customer Names'!A:E,COLUMN('Customer Names'!D1723),FALSE)</f>
        <v>Ms. Julie</v>
      </c>
      <c r="C1724" s="11">
        <f>VLOOKUP($A1724,'Medical Examinations'!$A:$J,COLUMN('Medical Examinations'!B1723),FALSE)</f>
        <v>15.49</v>
      </c>
      <c r="D1724" s="11">
        <f>VLOOKUP($A1724,'Medical Examinations'!$A:$J,COLUMN('Medical Examinations'!C1723),FALSE)</f>
        <v>9.6</v>
      </c>
      <c r="E1724" s="11" t="str">
        <f>VLOOKUP($A1724,'Medical Examinations'!$A:$J,COLUMN('Medical Examinations'!D1723),FALSE)</f>
        <v>No</v>
      </c>
      <c r="F1724" s="11" t="str">
        <f>VLOOKUP($A1724,'Medical Examinations'!$A:$J,COLUMN('Medical Examinations'!E1723),FALSE)</f>
        <v>No</v>
      </c>
      <c r="G1724" s="11" t="str">
        <f>VLOOKUP($A1724,'Medical Examinations'!$A:$J,COLUMN('Medical Examinations'!F1723),FALSE)</f>
        <v>No</v>
      </c>
      <c r="H1724" s="11">
        <f>VLOOKUP($A1724,'Medical Examinations'!$A:$J,COLUMN('Medical Examinations'!G1723),FALSE)</f>
        <v>0</v>
      </c>
      <c r="I1724" s="11" t="str">
        <f>VLOOKUP($A1724,'Medical Examinations'!$A:$J,COLUMN('Medical Examinations'!H1723),FALSE)</f>
        <v>No</v>
      </c>
      <c r="J1724" s="11" t="str">
        <f>VLOOKUP($A1724,'Medical Examinations'!$A:$J,COLUMN('Medical Examinations'!I1723),FALSE)</f>
        <v>Underweight</v>
      </c>
      <c r="K1724" s="11" t="str">
        <f>VLOOKUP($A1724,'Medical Examinations'!$A:$J,COLUMN('Medical Examinations'!J1723),FALSE)</f>
        <v>Diabetes</v>
      </c>
      <c r="L1724" s="27">
        <f>VLOOKUP($A1724,'Hospitalisation Details'!$A:$K,COLUMN('Hospitalisation Details'!J1723),FALSE)</f>
        <v>27345</v>
      </c>
      <c r="M1724" s="28">
        <f>VLOOKUP($A1724,'Hospitalisation Details'!$A:$K,COLUMN('Hospitalisation Details'!F1723),FALSE)</f>
        <v>5291.71</v>
      </c>
      <c r="N1724" s="28" t="str">
        <f>VLOOKUP($A1724,'Hospitalisation Details'!$A:$K,COLUMN('Hospitalisation Details'!G1723),FALSE)</f>
        <v>Tier - 2</v>
      </c>
      <c r="O1724" s="28" t="str">
        <f>VLOOKUP($A1724,'Hospitalisation Details'!$A:$K,COLUMN('Hospitalisation Details'!H1723),FALSE)</f>
        <v>Tier - 2</v>
      </c>
      <c r="P1724" s="28" t="str">
        <f>VLOOKUP($A1724,'Hospitalisation Details'!$A:$K,COLUMN('Hospitalisation Details'!I1723),FALSE)</f>
        <v>R1012</v>
      </c>
      <c r="Q1724" s="29">
        <f>VLOOKUP($A1724,'Hospitalisation Details'!$A:$K,COLUMN('Hospitalisation Details'!K1723),FALSE)</f>
        <v>48</v>
      </c>
    </row>
    <row r="1725" spans="1:17" ht="15.75" customHeight="1" x14ac:dyDescent="0.35">
      <c r="A1725" s="26" t="s">
        <v>1763</v>
      </c>
      <c r="B1725" s="11" t="str">
        <f>VLOOKUP(A1725,'Customer Names'!A:E,COLUMN('Customer Names'!D1724),FALSE)</f>
        <v>Mr. Sawomir</v>
      </c>
      <c r="C1725" s="11">
        <f>VLOOKUP($A1725,'Medical Examinations'!$A:$J,COLUMN('Medical Examinations'!B1724),FALSE)</f>
        <v>23.48</v>
      </c>
      <c r="D1725" s="11">
        <f>VLOOKUP($A1725,'Medical Examinations'!$A:$J,COLUMN('Medical Examinations'!C1724),FALSE)</f>
        <v>6.24</v>
      </c>
      <c r="E1725" s="11" t="str">
        <f>VLOOKUP($A1725,'Medical Examinations'!$A:$J,COLUMN('Medical Examinations'!D1724),FALSE)</f>
        <v>No</v>
      </c>
      <c r="F1725" s="11" t="str">
        <f>VLOOKUP($A1725,'Medical Examinations'!$A:$J,COLUMN('Medical Examinations'!E1724),FALSE)</f>
        <v>No</v>
      </c>
      <c r="G1725" s="11" t="str">
        <f>VLOOKUP($A1725,'Medical Examinations'!$A:$J,COLUMN('Medical Examinations'!F1724),FALSE)</f>
        <v>No</v>
      </c>
      <c r="H1725" s="11">
        <f>VLOOKUP($A1725,'Medical Examinations'!$A:$J,COLUMN('Medical Examinations'!G1724),FALSE)</f>
        <v>1</v>
      </c>
      <c r="I1725" s="11" t="str">
        <f>VLOOKUP($A1725,'Medical Examinations'!$A:$J,COLUMN('Medical Examinations'!H1724),FALSE)</f>
        <v>No</v>
      </c>
      <c r="J1725" s="11" t="str">
        <f>VLOOKUP($A1725,'Medical Examinations'!$A:$J,COLUMN('Medical Examinations'!I1724),FALSE)</f>
        <v>Healthy Weight</v>
      </c>
      <c r="K1725" s="11" t="str">
        <f>VLOOKUP($A1725,'Medical Examinations'!$A:$J,COLUMN('Medical Examinations'!J1724),FALSE)</f>
        <v>Prediabetes</v>
      </c>
      <c r="L1725" s="27">
        <f>VLOOKUP($A1725,'Hospitalisation Details'!$A:$K,COLUMN('Hospitalisation Details'!J1724),FALSE)</f>
        <v>32021</v>
      </c>
      <c r="M1725" s="28">
        <f>VLOOKUP($A1725,'Hospitalisation Details'!$A:$K,COLUMN('Hospitalisation Details'!F1724),FALSE)</f>
        <v>5275.86</v>
      </c>
      <c r="N1725" s="28" t="str">
        <f>VLOOKUP($A1725,'Hospitalisation Details'!$A:$K,COLUMN('Hospitalisation Details'!G1724),FALSE)</f>
        <v>Tier - 2</v>
      </c>
      <c r="O1725" s="28" t="str">
        <f>VLOOKUP($A1725,'Hospitalisation Details'!$A:$K,COLUMN('Hospitalisation Details'!H1724),FALSE)</f>
        <v>Tier - 2</v>
      </c>
      <c r="P1725" s="28" t="str">
        <f>VLOOKUP($A1725,'Hospitalisation Details'!$A:$K,COLUMN('Hospitalisation Details'!I1724),FALSE)</f>
        <v>R1013</v>
      </c>
      <c r="Q1725" s="29">
        <f>VLOOKUP($A1725,'Hospitalisation Details'!$A:$K,COLUMN('Hospitalisation Details'!K1724),FALSE)</f>
        <v>35</v>
      </c>
    </row>
    <row r="1726" spans="1:17" ht="15.75" customHeight="1" x14ac:dyDescent="0.35">
      <c r="A1726" s="26" t="s">
        <v>1764</v>
      </c>
      <c r="B1726" s="11" t="str">
        <f>VLOOKUP(A1726,'Customer Names'!A:E,COLUMN('Customer Names'!D1725),FALSE)</f>
        <v>Ms. Micah</v>
      </c>
      <c r="C1726" s="11">
        <f>VLOOKUP($A1726,'Medical Examinations'!$A:$J,COLUMN('Medical Examinations'!B1725),FALSE)</f>
        <v>30.02</v>
      </c>
      <c r="D1726" s="11">
        <f>VLOOKUP($A1726,'Medical Examinations'!$A:$J,COLUMN('Medical Examinations'!C1725),FALSE)</f>
        <v>7.63</v>
      </c>
      <c r="E1726" s="11" t="str">
        <f>VLOOKUP($A1726,'Medical Examinations'!$A:$J,COLUMN('Medical Examinations'!D1725),FALSE)</f>
        <v>Yes</v>
      </c>
      <c r="F1726" s="11" t="str">
        <f>VLOOKUP($A1726,'Medical Examinations'!$A:$J,COLUMN('Medical Examinations'!E1725),FALSE)</f>
        <v>No</v>
      </c>
      <c r="G1726" s="11" t="str">
        <f>VLOOKUP($A1726,'Medical Examinations'!$A:$J,COLUMN('Medical Examinations'!F1725),FALSE)</f>
        <v>No</v>
      </c>
      <c r="H1726" s="11">
        <f>VLOOKUP($A1726,'Medical Examinations'!$A:$J,COLUMN('Medical Examinations'!G1725),FALSE)</f>
        <v>1</v>
      </c>
      <c r="I1726" s="11" t="str">
        <f>VLOOKUP($A1726,'Medical Examinations'!$A:$J,COLUMN('Medical Examinations'!H1725),FALSE)</f>
        <v>No</v>
      </c>
      <c r="J1726" s="11" t="str">
        <f>VLOOKUP($A1726,'Medical Examinations'!$A:$J,COLUMN('Medical Examinations'!I1725),FALSE)</f>
        <v>Obesity</v>
      </c>
      <c r="K1726" s="11" t="str">
        <f>VLOOKUP($A1726,'Medical Examinations'!$A:$J,COLUMN('Medical Examinations'!J1725),FALSE)</f>
        <v>Diabetes</v>
      </c>
      <c r="L1726" s="27">
        <f>VLOOKUP($A1726,'Hospitalisation Details'!$A:$K,COLUMN('Hospitalisation Details'!J1725),FALSE)</f>
        <v>31705</v>
      </c>
      <c r="M1726" s="28">
        <f>VLOOKUP($A1726,'Hospitalisation Details'!$A:$K,COLUMN('Hospitalisation Details'!F1725),FALSE)</f>
        <v>5272.18</v>
      </c>
      <c r="N1726" s="28" t="str">
        <f>VLOOKUP($A1726,'Hospitalisation Details'!$A:$K,COLUMN('Hospitalisation Details'!G1725),FALSE)</f>
        <v>Tier - 2</v>
      </c>
      <c r="O1726" s="28" t="str">
        <f>VLOOKUP($A1726,'Hospitalisation Details'!$A:$K,COLUMN('Hospitalisation Details'!H1725),FALSE)</f>
        <v>Tier - 3</v>
      </c>
      <c r="P1726" s="28" t="str">
        <f>VLOOKUP($A1726,'Hospitalisation Details'!$A:$K,COLUMN('Hospitalisation Details'!I1725),FALSE)</f>
        <v>R1012</v>
      </c>
      <c r="Q1726" s="29">
        <f>VLOOKUP($A1726,'Hospitalisation Details'!$A:$K,COLUMN('Hospitalisation Details'!K1725),FALSE)</f>
        <v>36</v>
      </c>
    </row>
    <row r="1727" spans="1:17" ht="15.75" customHeight="1" x14ac:dyDescent="0.35">
      <c r="A1727" s="26" t="s">
        <v>1765</v>
      </c>
      <c r="B1727" s="11" t="str">
        <f>VLOOKUP(A1727,'Customer Names'!A:E,COLUMN('Customer Names'!D1726),FALSE)</f>
        <v>Ms. Kelly</v>
      </c>
      <c r="C1727" s="11">
        <f>VLOOKUP($A1727,'Medical Examinations'!$A:$J,COLUMN('Medical Examinations'!B1726),FALSE)</f>
        <v>26.885000000000002</v>
      </c>
      <c r="D1727" s="11">
        <f>VLOOKUP($A1727,'Medical Examinations'!$A:$J,COLUMN('Medical Examinations'!C1726),FALSE)</f>
        <v>8.66</v>
      </c>
      <c r="E1727" s="11" t="str">
        <f>VLOOKUP($A1727,'Medical Examinations'!$A:$J,COLUMN('Medical Examinations'!D1726),FALSE)</f>
        <v>Yes</v>
      </c>
      <c r="F1727" s="11" t="str">
        <f>VLOOKUP($A1727,'Medical Examinations'!$A:$J,COLUMN('Medical Examinations'!E1726),FALSE)</f>
        <v>No</v>
      </c>
      <c r="G1727" s="11" t="str">
        <f>VLOOKUP($A1727,'Medical Examinations'!$A:$J,COLUMN('Medical Examinations'!F1726),FALSE)</f>
        <v>No</v>
      </c>
      <c r="H1727" s="11">
        <f>VLOOKUP($A1727,'Medical Examinations'!$A:$J,COLUMN('Medical Examinations'!G1726),FALSE)</f>
        <v>1</v>
      </c>
      <c r="I1727" s="11" t="str">
        <f>VLOOKUP($A1727,'Medical Examinations'!$A:$J,COLUMN('Medical Examinations'!H1726),FALSE)</f>
        <v>No</v>
      </c>
      <c r="J1727" s="11" t="str">
        <f>VLOOKUP($A1727,'Medical Examinations'!$A:$J,COLUMN('Medical Examinations'!I1726),FALSE)</f>
        <v>Overweight</v>
      </c>
      <c r="K1727" s="11" t="str">
        <f>VLOOKUP($A1727,'Medical Examinations'!$A:$J,COLUMN('Medical Examinations'!J1726),FALSE)</f>
        <v>Diabetes</v>
      </c>
      <c r="L1727" s="27">
        <f>VLOOKUP($A1727,'Hospitalisation Details'!$A:$K,COLUMN('Hospitalisation Details'!J1726),FALSE)</f>
        <v>31675</v>
      </c>
      <c r="M1727" s="28">
        <f>VLOOKUP($A1727,'Hospitalisation Details'!$A:$K,COLUMN('Hospitalisation Details'!F1726),FALSE)</f>
        <v>5267.82</v>
      </c>
      <c r="N1727" s="28" t="str">
        <f>VLOOKUP($A1727,'Hospitalisation Details'!$A:$K,COLUMN('Hospitalisation Details'!G1726),FALSE)</f>
        <v>Tier - 2</v>
      </c>
      <c r="O1727" s="28" t="str">
        <f>VLOOKUP($A1727,'Hospitalisation Details'!$A:$K,COLUMN('Hospitalisation Details'!H1726),FALSE)</f>
        <v>Tier - 2</v>
      </c>
      <c r="P1727" s="28" t="str">
        <f>VLOOKUP($A1727,'Hospitalisation Details'!$A:$K,COLUMN('Hospitalisation Details'!I1726),FALSE)</f>
        <v>R1012</v>
      </c>
      <c r="Q1727" s="29">
        <f>VLOOKUP($A1727,'Hospitalisation Details'!$A:$K,COLUMN('Hospitalisation Details'!K1726),FALSE)</f>
        <v>36</v>
      </c>
    </row>
    <row r="1728" spans="1:17" ht="15.75" customHeight="1" x14ac:dyDescent="0.35">
      <c r="A1728" s="26" t="s">
        <v>1766</v>
      </c>
      <c r="B1728" s="11" t="str">
        <f>VLOOKUP(A1728,'Customer Names'!A:E,COLUMN('Customer Names'!D1727),FALSE)</f>
        <v>Ms. Lindsay</v>
      </c>
      <c r="C1728" s="11">
        <f>VLOOKUP($A1728,'Medical Examinations'!$A:$J,COLUMN('Medical Examinations'!B1727),FALSE)</f>
        <v>25.84</v>
      </c>
      <c r="D1728" s="11">
        <f>VLOOKUP($A1728,'Medical Examinations'!$A:$J,COLUMN('Medical Examinations'!C1727),FALSE)</f>
        <v>8.5500000000000007</v>
      </c>
      <c r="E1728" s="11" t="str">
        <f>VLOOKUP($A1728,'Medical Examinations'!$A:$J,COLUMN('Medical Examinations'!D1727),FALSE)</f>
        <v>Yes</v>
      </c>
      <c r="F1728" s="11" t="str">
        <f>VLOOKUP($A1728,'Medical Examinations'!$A:$J,COLUMN('Medical Examinations'!E1727),FALSE)</f>
        <v>No</v>
      </c>
      <c r="G1728" s="11" t="str">
        <f>VLOOKUP($A1728,'Medical Examinations'!$A:$J,COLUMN('Medical Examinations'!F1727),FALSE)</f>
        <v>No</v>
      </c>
      <c r="H1728" s="11">
        <f>VLOOKUP($A1728,'Medical Examinations'!$A:$J,COLUMN('Medical Examinations'!G1727),FALSE)</f>
        <v>1</v>
      </c>
      <c r="I1728" s="11" t="str">
        <f>VLOOKUP($A1728,'Medical Examinations'!$A:$J,COLUMN('Medical Examinations'!H1727),FALSE)</f>
        <v>No</v>
      </c>
      <c r="J1728" s="11" t="str">
        <f>VLOOKUP($A1728,'Medical Examinations'!$A:$J,COLUMN('Medical Examinations'!I1727),FALSE)</f>
        <v>Overweight</v>
      </c>
      <c r="K1728" s="11" t="str">
        <f>VLOOKUP($A1728,'Medical Examinations'!$A:$J,COLUMN('Medical Examinations'!J1727),FALSE)</f>
        <v>Diabetes</v>
      </c>
      <c r="L1728" s="27">
        <f>VLOOKUP($A1728,'Hospitalisation Details'!$A:$K,COLUMN('Hospitalisation Details'!J1727),FALSE)</f>
        <v>31710</v>
      </c>
      <c r="M1728" s="28">
        <f>VLOOKUP($A1728,'Hospitalisation Details'!$A:$K,COLUMN('Hospitalisation Details'!F1727),FALSE)</f>
        <v>5266.37</v>
      </c>
      <c r="N1728" s="28" t="str">
        <f>VLOOKUP($A1728,'Hospitalisation Details'!$A:$K,COLUMN('Hospitalisation Details'!G1727),FALSE)</f>
        <v>Tier - 2</v>
      </c>
      <c r="O1728" s="28" t="str">
        <f>VLOOKUP($A1728,'Hospitalisation Details'!$A:$K,COLUMN('Hospitalisation Details'!H1727),FALSE)</f>
        <v>Tier - 2</v>
      </c>
      <c r="P1728" s="28" t="str">
        <f>VLOOKUP($A1728,'Hospitalisation Details'!$A:$K,COLUMN('Hospitalisation Details'!I1727),FALSE)</f>
        <v>R1012</v>
      </c>
      <c r="Q1728" s="29">
        <f>VLOOKUP($A1728,'Hospitalisation Details'!$A:$K,COLUMN('Hospitalisation Details'!K1727),FALSE)</f>
        <v>36</v>
      </c>
    </row>
    <row r="1729" spans="1:17" ht="15.75" customHeight="1" x14ac:dyDescent="0.35">
      <c r="A1729" s="26" t="s">
        <v>1767</v>
      </c>
      <c r="B1729" s="11" t="str">
        <f>VLOOKUP(A1729,'Customer Names'!A:E,COLUMN('Customer Names'!D1728),FALSE)</f>
        <v>Mr. Austen</v>
      </c>
      <c r="C1729" s="11">
        <f>VLOOKUP($A1729,'Medical Examinations'!$A:$J,COLUMN('Medical Examinations'!B1728),FALSE)</f>
        <v>27.454999999999998</v>
      </c>
      <c r="D1729" s="11">
        <f>VLOOKUP($A1729,'Medical Examinations'!$A:$J,COLUMN('Medical Examinations'!C1728),FALSE)</f>
        <v>4.54</v>
      </c>
      <c r="E1729" s="11" t="str">
        <f>VLOOKUP($A1729,'Medical Examinations'!$A:$J,COLUMN('Medical Examinations'!D1728),FALSE)</f>
        <v>No</v>
      </c>
      <c r="F1729" s="11" t="str">
        <f>VLOOKUP($A1729,'Medical Examinations'!$A:$J,COLUMN('Medical Examinations'!E1728),FALSE)</f>
        <v>No</v>
      </c>
      <c r="G1729" s="11" t="str">
        <f>VLOOKUP($A1729,'Medical Examinations'!$A:$J,COLUMN('Medical Examinations'!F1728),FALSE)</f>
        <v>No</v>
      </c>
      <c r="H1729" s="11">
        <f>VLOOKUP($A1729,'Medical Examinations'!$A:$J,COLUMN('Medical Examinations'!G1728),FALSE)</f>
        <v>0</v>
      </c>
      <c r="I1729" s="11" t="str">
        <f>VLOOKUP($A1729,'Medical Examinations'!$A:$J,COLUMN('Medical Examinations'!H1728),FALSE)</f>
        <v>No</v>
      </c>
      <c r="J1729" s="11" t="str">
        <f>VLOOKUP($A1729,'Medical Examinations'!$A:$J,COLUMN('Medical Examinations'!I1728),FALSE)</f>
        <v>Overweight</v>
      </c>
      <c r="K1729" s="11" t="str">
        <f>VLOOKUP($A1729,'Medical Examinations'!$A:$J,COLUMN('Medical Examinations'!J1728),FALSE)</f>
        <v>Normal</v>
      </c>
      <c r="L1729" s="27">
        <f>VLOOKUP($A1729,'Hospitalisation Details'!$A:$K,COLUMN('Hospitalisation Details'!J1728),FALSE)</f>
        <v>32708</v>
      </c>
      <c r="M1729" s="28">
        <f>VLOOKUP($A1729,'Hospitalisation Details'!$A:$K,COLUMN('Hospitalisation Details'!F1728),FALSE)</f>
        <v>5261.47</v>
      </c>
      <c r="N1729" s="28" t="str">
        <f>VLOOKUP($A1729,'Hospitalisation Details'!$A:$K,COLUMN('Hospitalisation Details'!G1728),FALSE)</f>
        <v>Tier - 2</v>
      </c>
      <c r="O1729" s="28" t="str">
        <f>VLOOKUP($A1729,'Hospitalisation Details'!$A:$K,COLUMN('Hospitalisation Details'!H1728),FALSE)</f>
        <v>Tier - 2</v>
      </c>
      <c r="P1729" s="28" t="str">
        <f>VLOOKUP($A1729,'Hospitalisation Details'!$A:$K,COLUMN('Hospitalisation Details'!I1728),FALSE)</f>
        <v>R1012</v>
      </c>
      <c r="Q1729" s="29">
        <f>VLOOKUP($A1729,'Hospitalisation Details'!$A:$K,COLUMN('Hospitalisation Details'!K1728),FALSE)</f>
        <v>33</v>
      </c>
    </row>
    <row r="1730" spans="1:17" ht="15.75" customHeight="1" x14ac:dyDescent="0.35">
      <c r="A1730" s="26" t="s">
        <v>1768</v>
      </c>
      <c r="B1730" s="11" t="str">
        <f>VLOOKUP(A1730,'Customer Names'!A:E,COLUMN('Customer Names'!D1729),FALSE)</f>
        <v>Mr. Tory</v>
      </c>
      <c r="C1730" s="11">
        <f>VLOOKUP($A1730,'Medical Examinations'!$A:$J,COLUMN('Medical Examinations'!B1729),FALSE)</f>
        <v>24.605</v>
      </c>
      <c r="D1730" s="11">
        <f>VLOOKUP($A1730,'Medical Examinations'!$A:$J,COLUMN('Medical Examinations'!C1729),FALSE)</f>
        <v>5.7</v>
      </c>
      <c r="E1730" s="11" t="str">
        <f>VLOOKUP($A1730,'Medical Examinations'!$A:$J,COLUMN('Medical Examinations'!D1729),FALSE)</f>
        <v>No</v>
      </c>
      <c r="F1730" s="11" t="str">
        <f>VLOOKUP($A1730,'Medical Examinations'!$A:$J,COLUMN('Medical Examinations'!E1729),FALSE)</f>
        <v>No</v>
      </c>
      <c r="G1730" s="11" t="str">
        <f>VLOOKUP($A1730,'Medical Examinations'!$A:$J,COLUMN('Medical Examinations'!F1729),FALSE)</f>
        <v>No</v>
      </c>
      <c r="H1730" s="11">
        <f>VLOOKUP($A1730,'Medical Examinations'!$A:$J,COLUMN('Medical Examinations'!G1729),FALSE)</f>
        <v>0</v>
      </c>
      <c r="I1730" s="11" t="str">
        <f>VLOOKUP($A1730,'Medical Examinations'!$A:$J,COLUMN('Medical Examinations'!H1729),FALSE)</f>
        <v>No</v>
      </c>
      <c r="J1730" s="11" t="str">
        <f>VLOOKUP($A1730,'Medical Examinations'!$A:$J,COLUMN('Medical Examinations'!I1729),FALSE)</f>
        <v>Healthy Weight</v>
      </c>
      <c r="K1730" s="11" t="str">
        <f>VLOOKUP($A1730,'Medical Examinations'!$A:$J,COLUMN('Medical Examinations'!J1729),FALSE)</f>
        <v>Prediabetes</v>
      </c>
      <c r="L1730" s="27">
        <f>VLOOKUP($A1730,'Hospitalisation Details'!$A:$K,COLUMN('Hospitalisation Details'!J1729),FALSE)</f>
        <v>32837</v>
      </c>
      <c r="M1730" s="28">
        <f>VLOOKUP($A1730,'Hospitalisation Details'!$A:$K,COLUMN('Hospitalisation Details'!F1729),FALSE)</f>
        <v>5257.51</v>
      </c>
      <c r="N1730" s="28" t="str">
        <f>VLOOKUP($A1730,'Hospitalisation Details'!$A:$K,COLUMN('Hospitalisation Details'!G1729),FALSE)</f>
        <v>Tier - 2</v>
      </c>
      <c r="O1730" s="28" t="str">
        <f>VLOOKUP($A1730,'Hospitalisation Details'!$A:$K,COLUMN('Hospitalisation Details'!H1729),FALSE)</f>
        <v>Tier - 2</v>
      </c>
      <c r="P1730" s="28" t="str">
        <f>VLOOKUP($A1730,'Hospitalisation Details'!$A:$K,COLUMN('Hospitalisation Details'!I1729),FALSE)</f>
        <v>R1012</v>
      </c>
      <c r="Q1730" s="29">
        <f>VLOOKUP($A1730,'Hospitalisation Details'!$A:$K,COLUMN('Hospitalisation Details'!K1729),FALSE)</f>
        <v>33</v>
      </c>
    </row>
    <row r="1731" spans="1:17" ht="15.75" customHeight="1" x14ac:dyDescent="0.35">
      <c r="A1731" s="26" t="s">
        <v>1769</v>
      </c>
      <c r="B1731" s="11" t="str">
        <f>VLOOKUP(A1731,'Customer Names'!A:E,COLUMN('Customer Names'!D1730),FALSE)</f>
        <v>Mr. Robert</v>
      </c>
      <c r="C1731" s="11">
        <f>VLOOKUP($A1731,'Medical Examinations'!$A:$J,COLUMN('Medical Examinations'!B1730),FALSE)</f>
        <v>30.8</v>
      </c>
      <c r="D1731" s="11">
        <f>VLOOKUP($A1731,'Medical Examinations'!$A:$J,COLUMN('Medical Examinations'!C1730),FALSE)</f>
        <v>5.07</v>
      </c>
      <c r="E1731" s="11" t="str">
        <f>VLOOKUP($A1731,'Medical Examinations'!$A:$J,COLUMN('Medical Examinations'!D1730),FALSE)</f>
        <v>No</v>
      </c>
      <c r="F1731" s="11" t="str">
        <f>VLOOKUP($A1731,'Medical Examinations'!$A:$J,COLUMN('Medical Examinations'!E1730),FALSE)</f>
        <v>No</v>
      </c>
      <c r="G1731" s="11" t="str">
        <f>VLOOKUP($A1731,'Medical Examinations'!$A:$J,COLUMN('Medical Examinations'!F1730),FALSE)</f>
        <v>No</v>
      </c>
      <c r="H1731" s="11">
        <f>VLOOKUP($A1731,'Medical Examinations'!$A:$J,COLUMN('Medical Examinations'!G1730),FALSE)</f>
        <v>0</v>
      </c>
      <c r="I1731" s="11" t="str">
        <f>VLOOKUP($A1731,'Medical Examinations'!$A:$J,COLUMN('Medical Examinations'!H1730),FALSE)</f>
        <v>No</v>
      </c>
      <c r="J1731" s="11" t="str">
        <f>VLOOKUP($A1731,'Medical Examinations'!$A:$J,COLUMN('Medical Examinations'!I1730),FALSE)</f>
        <v>Obesity</v>
      </c>
      <c r="K1731" s="11" t="str">
        <f>VLOOKUP($A1731,'Medical Examinations'!$A:$J,COLUMN('Medical Examinations'!J1730),FALSE)</f>
        <v>Normal</v>
      </c>
      <c r="L1731" s="27">
        <f>VLOOKUP($A1731,'Hospitalisation Details'!$A:$K,COLUMN('Hospitalisation Details'!J1730),FALSE)</f>
        <v>33060</v>
      </c>
      <c r="M1731" s="28">
        <f>VLOOKUP($A1731,'Hospitalisation Details'!$A:$K,COLUMN('Hospitalisation Details'!F1730),FALSE)</f>
        <v>5253.52</v>
      </c>
      <c r="N1731" s="28" t="str">
        <f>VLOOKUP($A1731,'Hospitalisation Details'!$A:$K,COLUMN('Hospitalisation Details'!G1730),FALSE)</f>
        <v>Tier - 3</v>
      </c>
      <c r="O1731" s="28" t="str">
        <f>VLOOKUP($A1731,'Hospitalisation Details'!$A:$K,COLUMN('Hospitalisation Details'!H1730),FALSE)</f>
        <v>Tier - 3</v>
      </c>
      <c r="P1731" s="28" t="str">
        <f>VLOOKUP($A1731,'Hospitalisation Details'!$A:$K,COLUMN('Hospitalisation Details'!I1730),FALSE)</f>
        <v>R1011</v>
      </c>
      <c r="Q1731" s="29">
        <f>VLOOKUP($A1731,'Hospitalisation Details'!$A:$K,COLUMN('Hospitalisation Details'!K1730),FALSE)</f>
        <v>32</v>
      </c>
    </row>
    <row r="1732" spans="1:17" ht="15.75" customHeight="1" x14ac:dyDescent="0.35">
      <c r="A1732" s="26" t="s">
        <v>1770</v>
      </c>
      <c r="B1732" s="11" t="str">
        <f>VLOOKUP(A1732,'Customer Names'!A:E,COLUMN('Customer Names'!D1731),FALSE)</f>
        <v>Ms. Steph</v>
      </c>
      <c r="C1732" s="11">
        <f>VLOOKUP($A1732,'Medical Examinations'!$A:$J,COLUMN('Medical Examinations'!B1731),FALSE)</f>
        <v>34.799999999999997</v>
      </c>
      <c r="D1732" s="11">
        <f>VLOOKUP($A1732,'Medical Examinations'!$A:$J,COLUMN('Medical Examinations'!C1731),FALSE)</f>
        <v>4.38</v>
      </c>
      <c r="E1732" s="11" t="str">
        <f>VLOOKUP($A1732,'Medical Examinations'!$A:$J,COLUMN('Medical Examinations'!D1731),FALSE)</f>
        <v>No</v>
      </c>
      <c r="F1732" s="11" t="str">
        <f>VLOOKUP($A1732,'Medical Examinations'!$A:$J,COLUMN('Medical Examinations'!E1731),FALSE)</f>
        <v>No</v>
      </c>
      <c r="G1732" s="11" t="str">
        <f>VLOOKUP($A1732,'Medical Examinations'!$A:$J,COLUMN('Medical Examinations'!F1731),FALSE)</f>
        <v>No</v>
      </c>
      <c r="H1732" s="11">
        <f>VLOOKUP($A1732,'Medical Examinations'!$A:$J,COLUMN('Medical Examinations'!G1731),FALSE)</f>
        <v>1</v>
      </c>
      <c r="I1732" s="11" t="str">
        <f>VLOOKUP($A1732,'Medical Examinations'!$A:$J,COLUMN('Medical Examinations'!H1731),FALSE)</f>
        <v>No</v>
      </c>
      <c r="J1732" s="11" t="str">
        <f>VLOOKUP($A1732,'Medical Examinations'!$A:$J,COLUMN('Medical Examinations'!I1731),FALSE)</f>
        <v>Obesity</v>
      </c>
      <c r="K1732" s="11" t="str">
        <f>VLOOKUP($A1732,'Medical Examinations'!$A:$J,COLUMN('Medical Examinations'!J1731),FALSE)</f>
        <v>Normal</v>
      </c>
      <c r="L1732" s="27">
        <f>VLOOKUP($A1732,'Hospitalisation Details'!$A:$K,COLUMN('Hospitalisation Details'!J1731),FALSE)</f>
        <v>32029</v>
      </c>
      <c r="M1732" s="28">
        <f>VLOOKUP($A1732,'Hospitalisation Details'!$A:$K,COLUMN('Hospitalisation Details'!F1731),FALSE)</f>
        <v>5246.05</v>
      </c>
      <c r="N1732" s="28" t="str">
        <f>VLOOKUP($A1732,'Hospitalisation Details'!$A:$K,COLUMN('Hospitalisation Details'!G1731),FALSE)</f>
        <v>Tier - 2</v>
      </c>
      <c r="O1732" s="28" t="str">
        <f>VLOOKUP($A1732,'Hospitalisation Details'!$A:$K,COLUMN('Hospitalisation Details'!H1731),FALSE)</f>
        <v>Tier - 3</v>
      </c>
      <c r="P1732" s="28" t="str">
        <f>VLOOKUP($A1732,'Hospitalisation Details'!$A:$K,COLUMN('Hospitalisation Details'!I1731),FALSE)</f>
        <v>R1011</v>
      </c>
      <c r="Q1732" s="29">
        <f>VLOOKUP($A1732,'Hospitalisation Details'!$A:$K,COLUMN('Hospitalisation Details'!K1731),FALSE)</f>
        <v>35</v>
      </c>
    </row>
    <row r="1733" spans="1:17" ht="15.75" customHeight="1" x14ac:dyDescent="0.35">
      <c r="A1733" s="26" t="s">
        <v>1771</v>
      </c>
      <c r="B1733" s="11" t="str">
        <f>VLOOKUP(A1733,'Customer Names'!A:E,COLUMN('Customer Names'!D1732),FALSE)</f>
        <v>Ms. Kate</v>
      </c>
      <c r="C1733" s="11">
        <f>VLOOKUP($A1733,'Medical Examinations'!$A:$J,COLUMN('Medical Examinations'!B1732),FALSE)</f>
        <v>34.21</v>
      </c>
      <c r="D1733" s="11">
        <f>VLOOKUP($A1733,'Medical Examinations'!$A:$J,COLUMN('Medical Examinations'!C1732),FALSE)</f>
        <v>4.54</v>
      </c>
      <c r="E1733" s="11" t="str">
        <f>VLOOKUP($A1733,'Medical Examinations'!$A:$J,COLUMN('Medical Examinations'!D1732),FALSE)</f>
        <v>No</v>
      </c>
      <c r="F1733" s="11" t="str">
        <f>VLOOKUP($A1733,'Medical Examinations'!$A:$J,COLUMN('Medical Examinations'!E1732),FALSE)</f>
        <v>No</v>
      </c>
      <c r="G1733" s="11" t="str">
        <f>VLOOKUP($A1733,'Medical Examinations'!$A:$J,COLUMN('Medical Examinations'!F1732),FALSE)</f>
        <v>No</v>
      </c>
      <c r="H1733" s="11">
        <f>VLOOKUP($A1733,'Medical Examinations'!$A:$J,COLUMN('Medical Examinations'!G1732),FALSE)</f>
        <v>1</v>
      </c>
      <c r="I1733" s="11" t="str">
        <f>VLOOKUP($A1733,'Medical Examinations'!$A:$J,COLUMN('Medical Examinations'!H1732),FALSE)</f>
        <v>No</v>
      </c>
      <c r="J1733" s="11" t="str">
        <f>VLOOKUP($A1733,'Medical Examinations'!$A:$J,COLUMN('Medical Examinations'!I1732),FALSE)</f>
        <v>Obesity</v>
      </c>
      <c r="K1733" s="11" t="str">
        <f>VLOOKUP($A1733,'Medical Examinations'!$A:$J,COLUMN('Medical Examinations'!J1732),FALSE)</f>
        <v>Normal</v>
      </c>
      <c r="L1733" s="27">
        <f>VLOOKUP($A1733,'Hospitalisation Details'!$A:$K,COLUMN('Hospitalisation Details'!J1732),FALSE)</f>
        <v>31963</v>
      </c>
      <c r="M1733" s="28">
        <f>VLOOKUP($A1733,'Hospitalisation Details'!$A:$K,COLUMN('Hospitalisation Details'!F1732),FALSE)</f>
        <v>5245.23</v>
      </c>
      <c r="N1733" s="28" t="str">
        <f>VLOOKUP($A1733,'Hospitalisation Details'!$A:$K,COLUMN('Hospitalisation Details'!G1732),FALSE)</f>
        <v>Tier - 2</v>
      </c>
      <c r="O1733" s="28" t="str">
        <f>VLOOKUP($A1733,'Hospitalisation Details'!$A:$K,COLUMN('Hospitalisation Details'!H1732),FALSE)</f>
        <v>Tier - 2</v>
      </c>
      <c r="P1733" s="28" t="str">
        <f>VLOOKUP($A1733,'Hospitalisation Details'!$A:$K,COLUMN('Hospitalisation Details'!I1732),FALSE)</f>
        <v>R1013</v>
      </c>
      <c r="Q1733" s="29">
        <f>VLOOKUP($A1733,'Hospitalisation Details'!$A:$K,COLUMN('Hospitalisation Details'!K1732),FALSE)</f>
        <v>35</v>
      </c>
    </row>
    <row r="1734" spans="1:17" ht="15.75" customHeight="1" x14ac:dyDescent="0.35">
      <c r="A1734" s="26" t="s">
        <v>1772</v>
      </c>
      <c r="B1734" s="11" t="str">
        <f>VLOOKUP(A1734,'Customer Names'!A:E,COLUMN('Customer Names'!D1733),FALSE)</f>
        <v>Ms. Kristina</v>
      </c>
      <c r="C1734" s="11">
        <f>VLOOKUP($A1734,'Medical Examinations'!$A:$J,COLUMN('Medical Examinations'!B1733),FALSE)</f>
        <v>31</v>
      </c>
      <c r="D1734" s="11">
        <f>VLOOKUP($A1734,'Medical Examinations'!$A:$J,COLUMN('Medical Examinations'!C1733),FALSE)</f>
        <v>5.38</v>
      </c>
      <c r="E1734" s="11" t="str">
        <f>VLOOKUP($A1734,'Medical Examinations'!$A:$J,COLUMN('Medical Examinations'!D1733),FALSE)</f>
        <v>No</v>
      </c>
      <c r="F1734" s="11" t="str">
        <f>VLOOKUP($A1734,'Medical Examinations'!$A:$J,COLUMN('Medical Examinations'!E1733),FALSE)</f>
        <v>No</v>
      </c>
      <c r="G1734" s="11" t="str">
        <f>VLOOKUP($A1734,'Medical Examinations'!$A:$J,COLUMN('Medical Examinations'!F1733),FALSE)</f>
        <v>No</v>
      </c>
      <c r="H1734" s="11">
        <f>VLOOKUP($A1734,'Medical Examinations'!$A:$J,COLUMN('Medical Examinations'!G1733),FALSE)</f>
        <v>1</v>
      </c>
      <c r="I1734" s="11" t="str">
        <f>VLOOKUP($A1734,'Medical Examinations'!$A:$J,COLUMN('Medical Examinations'!H1733),FALSE)</f>
        <v>No</v>
      </c>
      <c r="J1734" s="11" t="str">
        <f>VLOOKUP($A1734,'Medical Examinations'!$A:$J,COLUMN('Medical Examinations'!I1733),FALSE)</f>
        <v>Obesity</v>
      </c>
      <c r="K1734" s="11" t="str">
        <f>VLOOKUP($A1734,'Medical Examinations'!$A:$J,COLUMN('Medical Examinations'!J1733),FALSE)</f>
        <v>Normal</v>
      </c>
      <c r="L1734" s="27">
        <f>VLOOKUP($A1734,'Hospitalisation Details'!$A:$K,COLUMN('Hospitalisation Details'!J1733),FALSE)</f>
        <v>32137</v>
      </c>
      <c r="M1734" s="28">
        <f>VLOOKUP($A1734,'Hospitalisation Details'!$A:$K,COLUMN('Hospitalisation Details'!F1733),FALSE)</f>
        <v>5240.7700000000004</v>
      </c>
      <c r="N1734" s="28" t="str">
        <f>VLOOKUP($A1734,'Hospitalisation Details'!$A:$K,COLUMN('Hospitalisation Details'!G1733),FALSE)</f>
        <v>Tier - 2</v>
      </c>
      <c r="O1734" s="28" t="str">
        <f>VLOOKUP($A1734,'Hospitalisation Details'!$A:$K,COLUMN('Hospitalisation Details'!H1733),FALSE)</f>
        <v>Tier - 2</v>
      </c>
      <c r="P1734" s="28" t="str">
        <f>VLOOKUP($A1734,'Hospitalisation Details'!$A:$K,COLUMN('Hospitalisation Details'!I1733),FALSE)</f>
        <v>R1011</v>
      </c>
      <c r="Q1734" s="29">
        <f>VLOOKUP($A1734,'Hospitalisation Details'!$A:$K,COLUMN('Hospitalisation Details'!K1733),FALSE)</f>
        <v>35</v>
      </c>
    </row>
    <row r="1735" spans="1:17" ht="15.75" customHeight="1" x14ac:dyDescent="0.35">
      <c r="A1735" s="26" t="s">
        <v>1773</v>
      </c>
      <c r="B1735" s="11" t="str">
        <f>VLOOKUP(A1735,'Customer Names'!A:E,COLUMN('Customer Names'!D1734),FALSE)</f>
        <v>Ms. Flo</v>
      </c>
      <c r="C1735" s="11">
        <f>VLOOKUP($A1735,'Medical Examinations'!$A:$J,COLUMN('Medical Examinations'!B1734),FALSE)</f>
        <v>26.125</v>
      </c>
      <c r="D1735" s="11">
        <f>VLOOKUP($A1735,'Medical Examinations'!$A:$J,COLUMN('Medical Examinations'!C1734),FALSE)</f>
        <v>5.55</v>
      </c>
      <c r="E1735" s="11" t="str">
        <f>VLOOKUP($A1735,'Medical Examinations'!$A:$J,COLUMN('Medical Examinations'!D1734),FALSE)</f>
        <v>No</v>
      </c>
      <c r="F1735" s="11" t="str">
        <f>VLOOKUP($A1735,'Medical Examinations'!$A:$J,COLUMN('Medical Examinations'!E1734),FALSE)</f>
        <v>No</v>
      </c>
      <c r="G1735" s="11" t="str">
        <f>VLOOKUP($A1735,'Medical Examinations'!$A:$J,COLUMN('Medical Examinations'!F1734),FALSE)</f>
        <v>No</v>
      </c>
      <c r="H1735" s="11">
        <f>VLOOKUP($A1735,'Medical Examinations'!$A:$J,COLUMN('Medical Examinations'!G1734),FALSE)</f>
        <v>1</v>
      </c>
      <c r="I1735" s="11" t="str">
        <f>VLOOKUP($A1735,'Medical Examinations'!$A:$J,COLUMN('Medical Examinations'!H1734),FALSE)</f>
        <v>No</v>
      </c>
      <c r="J1735" s="11" t="str">
        <f>VLOOKUP($A1735,'Medical Examinations'!$A:$J,COLUMN('Medical Examinations'!I1734),FALSE)</f>
        <v>Overweight</v>
      </c>
      <c r="K1735" s="11" t="str">
        <f>VLOOKUP($A1735,'Medical Examinations'!$A:$J,COLUMN('Medical Examinations'!J1734),FALSE)</f>
        <v>Normal</v>
      </c>
      <c r="L1735" s="27">
        <f>VLOOKUP($A1735,'Hospitalisation Details'!$A:$K,COLUMN('Hospitalisation Details'!J1734),FALSE)</f>
        <v>31957</v>
      </c>
      <c r="M1735" s="28">
        <f>VLOOKUP($A1735,'Hospitalisation Details'!$A:$K,COLUMN('Hospitalisation Details'!F1734),FALSE)</f>
        <v>5227.99</v>
      </c>
      <c r="N1735" s="28" t="str">
        <f>VLOOKUP($A1735,'Hospitalisation Details'!$A:$K,COLUMN('Hospitalisation Details'!G1734),FALSE)</f>
        <v>Tier - 2</v>
      </c>
      <c r="O1735" s="28" t="str">
        <f>VLOOKUP($A1735,'Hospitalisation Details'!$A:$K,COLUMN('Hospitalisation Details'!H1734),FALSE)</f>
        <v>Tier - 1</v>
      </c>
      <c r="P1735" s="28" t="str">
        <f>VLOOKUP($A1735,'Hospitalisation Details'!$A:$K,COLUMN('Hospitalisation Details'!I1734),FALSE)</f>
        <v>R1024</v>
      </c>
      <c r="Q1735" s="29">
        <f>VLOOKUP($A1735,'Hospitalisation Details'!$A:$K,COLUMN('Hospitalisation Details'!K1734),FALSE)</f>
        <v>35</v>
      </c>
    </row>
    <row r="1736" spans="1:17" ht="15.75" customHeight="1" x14ac:dyDescent="0.35">
      <c r="A1736" s="26" t="s">
        <v>1774</v>
      </c>
      <c r="B1736" s="11" t="str">
        <f>VLOOKUP(A1736,'Customer Names'!A:E,COLUMN('Customer Names'!D1735),FALSE)</f>
        <v>Mrs. Sarah</v>
      </c>
      <c r="C1736" s="11">
        <f>VLOOKUP($A1736,'Medical Examinations'!$A:$J,COLUMN('Medical Examinations'!B1735),FALSE)</f>
        <v>30.13</v>
      </c>
      <c r="D1736" s="11">
        <f>VLOOKUP($A1736,'Medical Examinations'!$A:$J,COLUMN('Medical Examinations'!C1735),FALSE)</f>
        <v>4.03</v>
      </c>
      <c r="E1736" s="11" t="str">
        <f>VLOOKUP($A1736,'Medical Examinations'!$A:$J,COLUMN('Medical Examinations'!D1735),FALSE)</f>
        <v>Yes</v>
      </c>
      <c r="F1736" s="11" t="str">
        <f>VLOOKUP($A1736,'Medical Examinations'!$A:$J,COLUMN('Medical Examinations'!E1735),FALSE)</f>
        <v>No</v>
      </c>
      <c r="G1736" s="11" t="str">
        <f>VLOOKUP($A1736,'Medical Examinations'!$A:$J,COLUMN('Medical Examinations'!F1735),FALSE)</f>
        <v>No</v>
      </c>
      <c r="H1736" s="11">
        <f>VLOOKUP($A1736,'Medical Examinations'!$A:$J,COLUMN('Medical Examinations'!G1735),FALSE)</f>
        <v>1</v>
      </c>
      <c r="I1736" s="11" t="str">
        <f>VLOOKUP($A1736,'Medical Examinations'!$A:$J,COLUMN('Medical Examinations'!H1735),FALSE)</f>
        <v>No</v>
      </c>
      <c r="J1736" s="11" t="str">
        <f>VLOOKUP($A1736,'Medical Examinations'!$A:$J,COLUMN('Medical Examinations'!I1735),FALSE)</f>
        <v>Obesity</v>
      </c>
      <c r="K1736" s="11" t="str">
        <f>VLOOKUP($A1736,'Medical Examinations'!$A:$J,COLUMN('Medical Examinations'!J1735),FALSE)</f>
        <v>Normal</v>
      </c>
      <c r="L1736" s="27">
        <f>VLOOKUP($A1736,'Hospitalisation Details'!$A:$K,COLUMN('Hospitalisation Details'!J1735),FALSE)</f>
        <v>34856</v>
      </c>
      <c r="M1736" s="28">
        <f>VLOOKUP($A1736,'Hospitalisation Details'!$A:$K,COLUMN('Hospitalisation Details'!F1735),FALSE)</f>
        <v>5216.4799999999996</v>
      </c>
      <c r="N1736" s="28" t="str">
        <f>VLOOKUP($A1736,'Hospitalisation Details'!$A:$K,COLUMN('Hospitalisation Details'!G1735),FALSE)</f>
        <v>Tier - 2</v>
      </c>
      <c r="O1736" s="28" t="str">
        <f>VLOOKUP($A1736,'Hospitalisation Details'!$A:$K,COLUMN('Hospitalisation Details'!H1735),FALSE)</f>
        <v>Tier - 2</v>
      </c>
      <c r="P1736" s="28" t="str">
        <f>VLOOKUP($A1736,'Hospitalisation Details'!$A:$K,COLUMN('Hospitalisation Details'!I1735),FALSE)</f>
        <v>R1025</v>
      </c>
      <c r="Q1736" s="29">
        <f>VLOOKUP($A1736,'Hospitalisation Details'!$A:$K,COLUMN('Hospitalisation Details'!K1735),FALSE)</f>
        <v>28</v>
      </c>
    </row>
    <row r="1737" spans="1:17" ht="15.75" customHeight="1" x14ac:dyDescent="0.35">
      <c r="A1737" s="26" t="s">
        <v>1775</v>
      </c>
      <c r="B1737" s="11" t="str">
        <f>VLOOKUP(A1737,'Customer Names'!A:E,COLUMN('Customer Names'!D1736),FALSE)</f>
        <v>Ms. Anabel</v>
      </c>
      <c r="C1737" s="11">
        <f>VLOOKUP($A1737,'Medical Examinations'!$A:$J,COLUMN('Medical Examinations'!B1736),FALSE)</f>
        <v>34.19</v>
      </c>
      <c r="D1737" s="11">
        <f>VLOOKUP($A1737,'Medical Examinations'!$A:$J,COLUMN('Medical Examinations'!C1736),FALSE)</f>
        <v>4.1900000000000004</v>
      </c>
      <c r="E1737" s="11" t="str">
        <f>VLOOKUP($A1737,'Medical Examinations'!$A:$J,COLUMN('Medical Examinations'!D1736),FALSE)</f>
        <v>No</v>
      </c>
      <c r="F1737" s="11" t="str">
        <f>VLOOKUP($A1737,'Medical Examinations'!$A:$J,COLUMN('Medical Examinations'!E1736),FALSE)</f>
        <v>No</v>
      </c>
      <c r="G1737" s="11" t="str">
        <f>VLOOKUP($A1737,'Medical Examinations'!$A:$J,COLUMN('Medical Examinations'!F1736),FALSE)</f>
        <v>No</v>
      </c>
      <c r="H1737" s="11">
        <f>VLOOKUP($A1737,'Medical Examinations'!$A:$J,COLUMN('Medical Examinations'!G1736),FALSE)</f>
        <v>0</v>
      </c>
      <c r="I1737" s="11" t="str">
        <f>VLOOKUP($A1737,'Medical Examinations'!$A:$J,COLUMN('Medical Examinations'!H1736),FALSE)</f>
        <v>No</v>
      </c>
      <c r="J1737" s="11" t="str">
        <f>VLOOKUP($A1737,'Medical Examinations'!$A:$J,COLUMN('Medical Examinations'!I1736),FALSE)</f>
        <v>Obesity</v>
      </c>
      <c r="K1737" s="11" t="str">
        <f>VLOOKUP($A1737,'Medical Examinations'!$A:$J,COLUMN('Medical Examinations'!J1736),FALSE)</f>
        <v>Normal</v>
      </c>
      <c r="L1737" s="27">
        <f>VLOOKUP($A1737,'Hospitalisation Details'!$A:$K,COLUMN('Hospitalisation Details'!J1736),FALSE)</f>
        <v>36495</v>
      </c>
      <c r="M1737" s="28">
        <f>VLOOKUP($A1737,'Hospitalisation Details'!$A:$K,COLUMN('Hospitalisation Details'!F1736),FALSE)</f>
        <v>5213.22</v>
      </c>
      <c r="N1737" s="28" t="str">
        <f>VLOOKUP($A1737,'Hospitalisation Details'!$A:$K,COLUMN('Hospitalisation Details'!G1736),FALSE)</f>
        <v>Tier - 2</v>
      </c>
      <c r="O1737" s="28" t="str">
        <f>VLOOKUP($A1737,'Hospitalisation Details'!$A:$K,COLUMN('Hospitalisation Details'!H1736),FALSE)</f>
        <v>Tier - 1</v>
      </c>
      <c r="P1737" s="28" t="str">
        <f>VLOOKUP($A1737,'Hospitalisation Details'!$A:$K,COLUMN('Hospitalisation Details'!I1736),FALSE)</f>
        <v>R1012</v>
      </c>
      <c r="Q1737" s="29">
        <f>VLOOKUP($A1737,'Hospitalisation Details'!$A:$K,COLUMN('Hospitalisation Details'!K1736),FALSE)</f>
        <v>23</v>
      </c>
    </row>
    <row r="1738" spans="1:17" ht="15.75" customHeight="1" x14ac:dyDescent="0.35">
      <c r="A1738" s="26" t="s">
        <v>1776</v>
      </c>
      <c r="B1738" s="11" t="str">
        <f>VLOOKUP(A1738,'Customer Names'!A:E,COLUMN('Customer Names'!D1737),FALSE)</f>
        <v>Mr. Ian</v>
      </c>
      <c r="C1738" s="11">
        <f>VLOOKUP($A1738,'Medical Examinations'!$A:$J,COLUMN('Medical Examinations'!B1737),FALSE)</f>
        <v>22.515000000000001</v>
      </c>
      <c r="D1738" s="11">
        <f>VLOOKUP($A1738,'Medical Examinations'!$A:$J,COLUMN('Medical Examinations'!C1737),FALSE)</f>
        <v>4.37</v>
      </c>
      <c r="E1738" s="11" t="str">
        <f>VLOOKUP($A1738,'Medical Examinations'!$A:$J,COLUMN('Medical Examinations'!D1737),FALSE)</f>
        <v>No</v>
      </c>
      <c r="F1738" s="11" t="str">
        <f>VLOOKUP($A1738,'Medical Examinations'!$A:$J,COLUMN('Medical Examinations'!E1737),FALSE)</f>
        <v>No</v>
      </c>
      <c r="G1738" s="11" t="str">
        <f>VLOOKUP($A1738,'Medical Examinations'!$A:$J,COLUMN('Medical Examinations'!F1737),FALSE)</f>
        <v>Yes</v>
      </c>
      <c r="H1738" s="11">
        <f>VLOOKUP($A1738,'Medical Examinations'!$A:$J,COLUMN('Medical Examinations'!G1737),FALSE)</f>
        <v>1</v>
      </c>
      <c r="I1738" s="11" t="str">
        <f>VLOOKUP($A1738,'Medical Examinations'!$A:$J,COLUMN('Medical Examinations'!H1737),FALSE)</f>
        <v>No</v>
      </c>
      <c r="J1738" s="11" t="str">
        <f>VLOOKUP($A1738,'Medical Examinations'!$A:$J,COLUMN('Medical Examinations'!I1737),FALSE)</f>
        <v>Healthy Weight</v>
      </c>
      <c r="K1738" s="11" t="str">
        <f>VLOOKUP($A1738,'Medical Examinations'!$A:$J,COLUMN('Medical Examinations'!J1737),FALSE)</f>
        <v>Normal</v>
      </c>
      <c r="L1738" s="27">
        <f>VLOOKUP($A1738,'Hospitalisation Details'!$A:$K,COLUMN('Hospitalisation Details'!J1737),FALSE)</f>
        <v>34137</v>
      </c>
      <c r="M1738" s="28">
        <f>VLOOKUP($A1738,'Hospitalisation Details'!$A:$K,COLUMN('Hospitalisation Details'!F1737),FALSE)</f>
        <v>5209.58</v>
      </c>
      <c r="N1738" s="28" t="str">
        <f>VLOOKUP($A1738,'Hospitalisation Details'!$A:$K,COLUMN('Hospitalisation Details'!G1737),FALSE)</f>
        <v>Tier - 3</v>
      </c>
      <c r="O1738" s="28" t="str">
        <f>VLOOKUP($A1738,'Hospitalisation Details'!$A:$K,COLUMN('Hospitalisation Details'!H1737),FALSE)</f>
        <v>Tier - 3</v>
      </c>
      <c r="P1738" s="28" t="str">
        <f>VLOOKUP($A1738,'Hospitalisation Details'!$A:$K,COLUMN('Hospitalisation Details'!I1737),FALSE)</f>
        <v>R1017</v>
      </c>
      <c r="Q1738" s="29">
        <f>VLOOKUP($A1738,'Hospitalisation Details'!$A:$K,COLUMN('Hospitalisation Details'!K1737),FALSE)</f>
        <v>29</v>
      </c>
    </row>
    <row r="1739" spans="1:17" ht="15.75" customHeight="1" x14ac:dyDescent="0.35">
      <c r="A1739" s="26" t="s">
        <v>1777</v>
      </c>
      <c r="B1739" s="11" t="str">
        <f>VLOOKUP(A1739,'Customer Names'!A:E,COLUMN('Customer Names'!D1738),FALSE)</f>
        <v>Mr. Alex</v>
      </c>
      <c r="C1739" s="11">
        <f>VLOOKUP($A1739,'Medical Examinations'!$A:$J,COLUMN('Medical Examinations'!B1738),FALSE)</f>
        <v>18.239999999999998</v>
      </c>
      <c r="D1739" s="11">
        <f>VLOOKUP($A1739,'Medical Examinations'!$A:$J,COLUMN('Medical Examinations'!C1738),FALSE)</f>
        <v>5.31</v>
      </c>
      <c r="E1739" s="11" t="str">
        <f>VLOOKUP($A1739,'Medical Examinations'!$A:$J,COLUMN('Medical Examinations'!D1738),FALSE)</f>
        <v>Yes</v>
      </c>
      <c r="F1739" s="11" t="str">
        <f>VLOOKUP($A1739,'Medical Examinations'!$A:$J,COLUMN('Medical Examinations'!E1738),FALSE)</f>
        <v>No</v>
      </c>
      <c r="G1739" s="11" t="str">
        <f>VLOOKUP($A1739,'Medical Examinations'!$A:$J,COLUMN('Medical Examinations'!F1738),FALSE)</f>
        <v>Yes</v>
      </c>
      <c r="H1739" s="11">
        <f>VLOOKUP($A1739,'Medical Examinations'!$A:$J,COLUMN('Medical Examinations'!G1738),FALSE)</f>
        <v>1</v>
      </c>
      <c r="I1739" s="11" t="str">
        <f>VLOOKUP($A1739,'Medical Examinations'!$A:$J,COLUMN('Medical Examinations'!H1738),FALSE)</f>
        <v>No</v>
      </c>
      <c r="J1739" s="11" t="str">
        <f>VLOOKUP($A1739,'Medical Examinations'!$A:$J,COLUMN('Medical Examinations'!I1738),FALSE)</f>
        <v>Underweight</v>
      </c>
      <c r="K1739" s="11" t="str">
        <f>VLOOKUP($A1739,'Medical Examinations'!$A:$J,COLUMN('Medical Examinations'!J1738),FALSE)</f>
        <v>Normal</v>
      </c>
      <c r="L1739" s="27">
        <f>VLOOKUP($A1739,'Hospitalisation Details'!$A:$K,COLUMN('Hospitalisation Details'!J1738),FALSE)</f>
        <v>30613</v>
      </c>
      <c r="M1739" s="28">
        <f>VLOOKUP($A1739,'Hospitalisation Details'!$A:$K,COLUMN('Hospitalisation Details'!F1738),FALSE)</f>
        <v>5207.97</v>
      </c>
      <c r="N1739" s="28" t="str">
        <f>VLOOKUP($A1739,'Hospitalisation Details'!$A:$K,COLUMN('Hospitalisation Details'!G1738),FALSE)</f>
        <v>Tier - 2</v>
      </c>
      <c r="O1739" s="28" t="str">
        <f>VLOOKUP($A1739,'Hospitalisation Details'!$A:$K,COLUMN('Hospitalisation Details'!H1738),FALSE)</f>
        <v>Tier - 2</v>
      </c>
      <c r="P1739" s="28" t="str">
        <f>VLOOKUP($A1739,'Hospitalisation Details'!$A:$K,COLUMN('Hospitalisation Details'!I1738),FALSE)</f>
        <v>R1012</v>
      </c>
      <c r="Q1739" s="29">
        <f>VLOOKUP($A1739,'Hospitalisation Details'!$A:$K,COLUMN('Hospitalisation Details'!K1738),FALSE)</f>
        <v>39</v>
      </c>
    </row>
    <row r="1740" spans="1:17" ht="15.75" customHeight="1" x14ac:dyDescent="0.35">
      <c r="A1740" s="26" t="s">
        <v>1778</v>
      </c>
      <c r="B1740" s="11" t="str">
        <f>VLOOKUP(A1740,'Customer Names'!A:E,COLUMN('Customer Names'!D1739),FALSE)</f>
        <v>Mr. Richard</v>
      </c>
      <c r="C1740" s="11">
        <f>VLOOKUP($A1740,'Medical Examinations'!$A:$J,COLUMN('Medical Examinations'!B1739),FALSE)</f>
        <v>37.28</v>
      </c>
      <c r="D1740" s="11">
        <f>VLOOKUP($A1740,'Medical Examinations'!$A:$J,COLUMN('Medical Examinations'!C1739),FALSE)</f>
        <v>4.66</v>
      </c>
      <c r="E1740" s="11" t="str">
        <f>VLOOKUP($A1740,'Medical Examinations'!$A:$J,COLUMN('Medical Examinations'!D1739),FALSE)</f>
        <v>No</v>
      </c>
      <c r="F1740" s="11" t="str">
        <f>VLOOKUP($A1740,'Medical Examinations'!$A:$J,COLUMN('Medical Examinations'!E1739),FALSE)</f>
        <v>Yes</v>
      </c>
      <c r="G1740" s="11" t="str">
        <f>VLOOKUP($A1740,'Medical Examinations'!$A:$J,COLUMN('Medical Examinations'!F1739),FALSE)</f>
        <v>No</v>
      </c>
      <c r="H1740" s="11">
        <f>VLOOKUP($A1740,'Medical Examinations'!$A:$J,COLUMN('Medical Examinations'!G1739),FALSE)</f>
        <v>1</v>
      </c>
      <c r="I1740" s="11" t="str">
        <f>VLOOKUP($A1740,'Medical Examinations'!$A:$J,COLUMN('Medical Examinations'!H1739),FALSE)</f>
        <v>No</v>
      </c>
      <c r="J1740" s="11" t="str">
        <f>VLOOKUP($A1740,'Medical Examinations'!$A:$J,COLUMN('Medical Examinations'!I1739),FALSE)</f>
        <v>Obesity</v>
      </c>
      <c r="K1740" s="11" t="str">
        <f>VLOOKUP($A1740,'Medical Examinations'!$A:$J,COLUMN('Medical Examinations'!J1739),FALSE)</f>
        <v>Normal</v>
      </c>
      <c r="L1740" s="27">
        <f>VLOOKUP($A1740,'Hospitalisation Details'!$A:$K,COLUMN('Hospitalisation Details'!J1739),FALSE)</f>
        <v>38144</v>
      </c>
      <c r="M1740" s="28">
        <f>VLOOKUP($A1740,'Hospitalisation Details'!$A:$K,COLUMN('Hospitalisation Details'!F1739),FALSE)</f>
        <v>5198.6899999999996</v>
      </c>
      <c r="N1740" s="28" t="str">
        <f>VLOOKUP($A1740,'Hospitalisation Details'!$A:$K,COLUMN('Hospitalisation Details'!G1739),FALSE)</f>
        <v>Tier - 2</v>
      </c>
      <c r="O1740" s="28" t="str">
        <f>VLOOKUP($A1740,'Hospitalisation Details'!$A:$K,COLUMN('Hospitalisation Details'!H1739),FALSE)</f>
        <v>Tier - 2</v>
      </c>
      <c r="P1740" s="28" t="str">
        <f>VLOOKUP($A1740,'Hospitalisation Details'!$A:$K,COLUMN('Hospitalisation Details'!I1739),FALSE)</f>
        <v>R1022</v>
      </c>
      <c r="Q1740" s="29">
        <f>VLOOKUP($A1740,'Hospitalisation Details'!$A:$K,COLUMN('Hospitalisation Details'!K1739),FALSE)</f>
        <v>19</v>
      </c>
    </row>
    <row r="1741" spans="1:17" ht="15.75" customHeight="1" x14ac:dyDescent="0.35">
      <c r="A1741" s="26" t="s">
        <v>1779</v>
      </c>
      <c r="B1741" s="11" t="str">
        <f>VLOOKUP(A1741,'Customer Names'!A:E,COLUMN('Customer Names'!D1740),FALSE)</f>
        <v>Ms. Jacqueline</v>
      </c>
      <c r="C1741" s="11">
        <f>VLOOKUP($A1741,'Medical Examinations'!$A:$J,COLUMN('Medical Examinations'!B1740),FALSE)</f>
        <v>18.2</v>
      </c>
      <c r="D1741" s="11">
        <f>VLOOKUP($A1741,'Medical Examinations'!$A:$J,COLUMN('Medical Examinations'!C1740),FALSE)</f>
        <v>6.19</v>
      </c>
      <c r="E1741" s="11" t="str">
        <f>VLOOKUP($A1741,'Medical Examinations'!$A:$J,COLUMN('Medical Examinations'!D1740),FALSE)</f>
        <v>No</v>
      </c>
      <c r="F1741" s="11" t="str">
        <f>VLOOKUP($A1741,'Medical Examinations'!$A:$J,COLUMN('Medical Examinations'!E1740),FALSE)</f>
        <v>No</v>
      </c>
      <c r="G1741" s="11" t="str">
        <f>VLOOKUP($A1741,'Medical Examinations'!$A:$J,COLUMN('Medical Examinations'!F1740),FALSE)</f>
        <v>Yes</v>
      </c>
      <c r="H1741" s="11">
        <f>VLOOKUP($A1741,'Medical Examinations'!$A:$J,COLUMN('Medical Examinations'!G1740),FALSE)</f>
        <v>1</v>
      </c>
      <c r="I1741" s="11" t="str">
        <f>VLOOKUP($A1741,'Medical Examinations'!$A:$J,COLUMN('Medical Examinations'!H1740),FALSE)</f>
        <v>No</v>
      </c>
      <c r="J1741" s="11" t="str">
        <f>VLOOKUP($A1741,'Medical Examinations'!$A:$J,COLUMN('Medical Examinations'!I1740),FALSE)</f>
        <v>Underweight</v>
      </c>
      <c r="K1741" s="11" t="str">
        <f>VLOOKUP($A1741,'Medical Examinations'!$A:$J,COLUMN('Medical Examinations'!J1740),FALSE)</f>
        <v>Prediabetes</v>
      </c>
      <c r="L1741" s="27">
        <f>VLOOKUP($A1741,'Hospitalisation Details'!$A:$K,COLUMN('Hospitalisation Details'!J1740),FALSE)</f>
        <v>29110</v>
      </c>
      <c r="M1741" s="28">
        <f>VLOOKUP($A1741,'Hospitalisation Details'!$A:$K,COLUMN('Hospitalisation Details'!F1740),FALSE)</f>
        <v>5195.58</v>
      </c>
      <c r="N1741" s="28" t="str">
        <f>VLOOKUP($A1741,'Hospitalisation Details'!$A:$K,COLUMN('Hospitalisation Details'!G1740),FALSE)</f>
        <v>Tier - 2</v>
      </c>
      <c r="O1741" s="28" t="str">
        <f>VLOOKUP($A1741,'Hospitalisation Details'!$A:$K,COLUMN('Hospitalisation Details'!H1740),FALSE)</f>
        <v>Tier - 2</v>
      </c>
      <c r="P1741" s="28" t="str">
        <f>VLOOKUP($A1741,'Hospitalisation Details'!$A:$K,COLUMN('Hospitalisation Details'!I1740),FALSE)</f>
        <v>R1013</v>
      </c>
      <c r="Q1741" s="29">
        <f>VLOOKUP($A1741,'Hospitalisation Details'!$A:$K,COLUMN('Hospitalisation Details'!K1740),FALSE)</f>
        <v>43</v>
      </c>
    </row>
    <row r="1742" spans="1:17" ht="15.75" customHeight="1" x14ac:dyDescent="0.35">
      <c r="A1742" s="26" t="s">
        <v>1780</v>
      </c>
      <c r="B1742" s="11" t="str">
        <f>VLOOKUP(A1742,'Customer Names'!A:E,COLUMN('Customer Names'!D1741),FALSE)</f>
        <v>Ms. Cindy</v>
      </c>
      <c r="C1742" s="11">
        <f>VLOOKUP($A1742,'Medical Examinations'!$A:$J,COLUMN('Medical Examinations'!B1741),FALSE)</f>
        <v>20.53</v>
      </c>
      <c r="D1742" s="11">
        <f>VLOOKUP($A1742,'Medical Examinations'!$A:$J,COLUMN('Medical Examinations'!C1741),FALSE)</f>
        <v>4.8600000000000003</v>
      </c>
      <c r="E1742" s="11" t="str">
        <f>VLOOKUP($A1742,'Medical Examinations'!$A:$J,COLUMN('Medical Examinations'!D1741),FALSE)</f>
        <v>No</v>
      </c>
      <c r="F1742" s="11" t="str">
        <f>VLOOKUP($A1742,'Medical Examinations'!$A:$J,COLUMN('Medical Examinations'!E1741),FALSE)</f>
        <v>No</v>
      </c>
      <c r="G1742" s="11" t="str">
        <f>VLOOKUP($A1742,'Medical Examinations'!$A:$J,COLUMN('Medical Examinations'!F1741),FALSE)</f>
        <v>No</v>
      </c>
      <c r="H1742" s="11">
        <f>VLOOKUP($A1742,'Medical Examinations'!$A:$J,COLUMN('Medical Examinations'!G1741),FALSE)</f>
        <v>1</v>
      </c>
      <c r="I1742" s="11" t="str">
        <f>VLOOKUP($A1742,'Medical Examinations'!$A:$J,COLUMN('Medical Examinations'!H1741),FALSE)</f>
        <v>No</v>
      </c>
      <c r="J1742" s="11" t="str">
        <f>VLOOKUP($A1742,'Medical Examinations'!$A:$J,COLUMN('Medical Examinations'!I1741),FALSE)</f>
        <v>Healthy Weight</v>
      </c>
      <c r="K1742" s="11" t="str">
        <f>VLOOKUP($A1742,'Medical Examinations'!$A:$J,COLUMN('Medical Examinations'!J1741),FALSE)</f>
        <v>Normal</v>
      </c>
      <c r="L1742" s="27">
        <f>VLOOKUP($A1742,'Hospitalisation Details'!$A:$K,COLUMN('Hospitalisation Details'!J1741),FALSE)</f>
        <v>30971</v>
      </c>
      <c r="M1742" s="28">
        <f>VLOOKUP($A1742,'Hospitalisation Details'!$A:$K,COLUMN('Hospitalisation Details'!F1741),FALSE)</f>
        <v>5177.12</v>
      </c>
      <c r="N1742" s="28" t="str">
        <f>VLOOKUP($A1742,'Hospitalisation Details'!$A:$K,COLUMN('Hospitalisation Details'!G1741),FALSE)</f>
        <v>Tier - 2</v>
      </c>
      <c r="O1742" s="28" t="str">
        <f>VLOOKUP($A1742,'Hospitalisation Details'!$A:$K,COLUMN('Hospitalisation Details'!H1741),FALSE)</f>
        <v>Tier - 1</v>
      </c>
      <c r="P1742" s="28" t="str">
        <f>VLOOKUP($A1742,'Hospitalisation Details'!$A:$K,COLUMN('Hospitalisation Details'!I1741),FALSE)</f>
        <v>R1013</v>
      </c>
      <c r="Q1742" s="29">
        <f>VLOOKUP($A1742,'Hospitalisation Details'!$A:$K,COLUMN('Hospitalisation Details'!K1741),FALSE)</f>
        <v>38</v>
      </c>
    </row>
    <row r="1743" spans="1:17" ht="15.75" customHeight="1" x14ac:dyDescent="0.35">
      <c r="A1743" s="26" t="s">
        <v>1781</v>
      </c>
      <c r="B1743" s="11" t="str">
        <f>VLOOKUP(A1743,'Customer Names'!A:E,COLUMN('Customer Names'!D1742),FALSE)</f>
        <v>Ms. Marcia</v>
      </c>
      <c r="C1743" s="11">
        <f>VLOOKUP($A1743,'Medical Examinations'!$A:$J,COLUMN('Medical Examinations'!B1742),FALSE)</f>
        <v>23.79</v>
      </c>
      <c r="D1743" s="11">
        <f>VLOOKUP($A1743,'Medical Examinations'!$A:$J,COLUMN('Medical Examinations'!C1742),FALSE)</f>
        <v>4.74</v>
      </c>
      <c r="E1743" s="11" t="str">
        <f>VLOOKUP($A1743,'Medical Examinations'!$A:$J,COLUMN('Medical Examinations'!D1742),FALSE)</f>
        <v>No</v>
      </c>
      <c r="F1743" s="11" t="str">
        <f>VLOOKUP($A1743,'Medical Examinations'!$A:$J,COLUMN('Medical Examinations'!E1742),FALSE)</f>
        <v>No</v>
      </c>
      <c r="G1743" s="11" t="str">
        <f>VLOOKUP($A1743,'Medical Examinations'!$A:$J,COLUMN('Medical Examinations'!F1742),FALSE)</f>
        <v>No</v>
      </c>
      <c r="H1743" s="11">
        <f>VLOOKUP($A1743,'Medical Examinations'!$A:$J,COLUMN('Medical Examinations'!G1742),FALSE)</f>
        <v>0</v>
      </c>
      <c r="I1743" s="11" t="str">
        <f>VLOOKUP($A1743,'Medical Examinations'!$A:$J,COLUMN('Medical Examinations'!H1742),FALSE)</f>
        <v>No</v>
      </c>
      <c r="J1743" s="11" t="str">
        <f>VLOOKUP($A1743,'Medical Examinations'!$A:$J,COLUMN('Medical Examinations'!I1742),FALSE)</f>
        <v>Healthy Weight</v>
      </c>
      <c r="K1743" s="11" t="str">
        <f>VLOOKUP($A1743,'Medical Examinations'!$A:$J,COLUMN('Medical Examinations'!J1742),FALSE)</f>
        <v>Normal</v>
      </c>
      <c r="L1743" s="27">
        <f>VLOOKUP($A1743,'Hospitalisation Details'!$A:$K,COLUMN('Hospitalisation Details'!J1742),FALSE)</f>
        <v>33479</v>
      </c>
      <c r="M1743" s="28">
        <f>VLOOKUP($A1743,'Hospitalisation Details'!$A:$K,COLUMN('Hospitalisation Details'!F1742),FALSE)</f>
        <v>5166.96</v>
      </c>
      <c r="N1743" s="28" t="str">
        <f>VLOOKUP($A1743,'Hospitalisation Details'!$A:$K,COLUMN('Hospitalisation Details'!G1742),FALSE)</f>
        <v>Tier - 2</v>
      </c>
      <c r="O1743" s="28" t="str">
        <f>VLOOKUP($A1743,'Hospitalisation Details'!$A:$K,COLUMN('Hospitalisation Details'!H1742),FALSE)</f>
        <v>Tier - 2</v>
      </c>
      <c r="P1743" s="28" t="str">
        <f>VLOOKUP($A1743,'Hospitalisation Details'!$A:$K,COLUMN('Hospitalisation Details'!I1742),FALSE)</f>
        <v>R1012</v>
      </c>
      <c r="Q1743" s="29">
        <f>VLOOKUP($A1743,'Hospitalisation Details'!$A:$K,COLUMN('Hospitalisation Details'!K1742),FALSE)</f>
        <v>31</v>
      </c>
    </row>
    <row r="1744" spans="1:17" ht="15.75" customHeight="1" x14ac:dyDescent="0.35">
      <c r="A1744" s="26" t="s">
        <v>1782</v>
      </c>
      <c r="B1744" s="11" t="str">
        <f>VLOOKUP(A1744,'Customer Names'!A:E,COLUMN('Customer Names'!D1743),FALSE)</f>
        <v>Ms. Samantha</v>
      </c>
      <c r="C1744" s="11">
        <f>VLOOKUP($A1744,'Medical Examinations'!$A:$J,COLUMN('Medical Examinations'!B1743),FALSE)</f>
        <v>29.8</v>
      </c>
      <c r="D1744" s="11">
        <f>VLOOKUP($A1744,'Medical Examinations'!$A:$J,COLUMN('Medical Examinations'!C1743),FALSE)</f>
        <v>6.03</v>
      </c>
      <c r="E1744" s="11" t="str">
        <f>VLOOKUP($A1744,'Medical Examinations'!$A:$J,COLUMN('Medical Examinations'!D1743),FALSE)</f>
        <v>No</v>
      </c>
      <c r="F1744" s="11" t="str">
        <f>VLOOKUP($A1744,'Medical Examinations'!$A:$J,COLUMN('Medical Examinations'!E1743),FALSE)</f>
        <v>No</v>
      </c>
      <c r="G1744" s="11" t="str">
        <f>VLOOKUP($A1744,'Medical Examinations'!$A:$J,COLUMN('Medical Examinations'!F1743),FALSE)</f>
        <v>No</v>
      </c>
      <c r="H1744" s="11">
        <f>VLOOKUP($A1744,'Medical Examinations'!$A:$J,COLUMN('Medical Examinations'!G1743),FALSE)</f>
        <v>0</v>
      </c>
      <c r="I1744" s="11" t="str">
        <f>VLOOKUP($A1744,'Medical Examinations'!$A:$J,COLUMN('Medical Examinations'!H1743),FALSE)</f>
        <v>No</v>
      </c>
      <c r="J1744" s="11" t="str">
        <f>VLOOKUP($A1744,'Medical Examinations'!$A:$J,COLUMN('Medical Examinations'!I1743),FALSE)</f>
        <v>Overweight</v>
      </c>
      <c r="K1744" s="11" t="str">
        <f>VLOOKUP($A1744,'Medical Examinations'!$A:$J,COLUMN('Medical Examinations'!J1743),FALSE)</f>
        <v>Prediabetes</v>
      </c>
      <c r="L1744" s="27">
        <f>VLOOKUP($A1744,'Hospitalisation Details'!$A:$K,COLUMN('Hospitalisation Details'!J1743),FALSE)</f>
        <v>33155</v>
      </c>
      <c r="M1744" s="28">
        <f>VLOOKUP($A1744,'Hospitalisation Details'!$A:$K,COLUMN('Hospitalisation Details'!F1743),FALSE)</f>
        <v>5152.13</v>
      </c>
      <c r="N1744" s="28" t="str">
        <f>VLOOKUP($A1744,'Hospitalisation Details'!$A:$K,COLUMN('Hospitalisation Details'!G1743),FALSE)</f>
        <v>Tier - 2</v>
      </c>
      <c r="O1744" s="28" t="str">
        <f>VLOOKUP($A1744,'Hospitalisation Details'!$A:$K,COLUMN('Hospitalisation Details'!H1743),FALSE)</f>
        <v>Tier - 2</v>
      </c>
      <c r="P1744" s="28" t="str">
        <f>VLOOKUP($A1744,'Hospitalisation Details'!$A:$K,COLUMN('Hospitalisation Details'!I1743),FALSE)</f>
        <v>R1011</v>
      </c>
      <c r="Q1744" s="29">
        <f>VLOOKUP($A1744,'Hospitalisation Details'!$A:$K,COLUMN('Hospitalisation Details'!K1743),FALSE)</f>
        <v>32</v>
      </c>
    </row>
    <row r="1745" spans="1:17" ht="15.75" customHeight="1" x14ac:dyDescent="0.35">
      <c r="A1745" s="26" t="s">
        <v>1783</v>
      </c>
      <c r="B1745" s="11" t="str">
        <f>VLOOKUP(A1745,'Customer Names'!A:E,COLUMN('Customer Names'!D1744),FALSE)</f>
        <v>Ms. Katie</v>
      </c>
      <c r="C1745" s="11">
        <f>VLOOKUP($A1745,'Medical Examinations'!$A:$J,COLUMN('Medical Examinations'!B1744),FALSE)</f>
        <v>31.54</v>
      </c>
      <c r="D1745" s="11">
        <f>VLOOKUP($A1745,'Medical Examinations'!$A:$J,COLUMN('Medical Examinations'!C1744),FALSE)</f>
        <v>4.71</v>
      </c>
      <c r="E1745" s="11" t="str">
        <f>VLOOKUP($A1745,'Medical Examinations'!$A:$J,COLUMN('Medical Examinations'!D1744),FALSE)</f>
        <v>No</v>
      </c>
      <c r="F1745" s="11" t="str">
        <f>VLOOKUP($A1745,'Medical Examinations'!$A:$J,COLUMN('Medical Examinations'!E1744),FALSE)</f>
        <v>No</v>
      </c>
      <c r="G1745" s="11" t="str">
        <f>VLOOKUP($A1745,'Medical Examinations'!$A:$J,COLUMN('Medical Examinations'!F1744),FALSE)</f>
        <v>No</v>
      </c>
      <c r="H1745" s="11">
        <f>VLOOKUP($A1745,'Medical Examinations'!$A:$J,COLUMN('Medical Examinations'!G1744),FALSE)</f>
        <v>0</v>
      </c>
      <c r="I1745" s="11" t="str">
        <f>VLOOKUP($A1745,'Medical Examinations'!$A:$J,COLUMN('Medical Examinations'!H1744),FALSE)</f>
        <v>No</v>
      </c>
      <c r="J1745" s="11" t="str">
        <f>VLOOKUP($A1745,'Medical Examinations'!$A:$J,COLUMN('Medical Examinations'!I1744),FALSE)</f>
        <v>Obesity</v>
      </c>
      <c r="K1745" s="11" t="str">
        <f>VLOOKUP($A1745,'Medical Examinations'!$A:$J,COLUMN('Medical Examinations'!J1744),FALSE)</f>
        <v>Normal</v>
      </c>
      <c r="L1745" s="27">
        <f>VLOOKUP($A1745,'Hospitalisation Details'!$A:$K,COLUMN('Hospitalisation Details'!J1744),FALSE)</f>
        <v>33107</v>
      </c>
      <c r="M1745" s="28">
        <f>VLOOKUP($A1745,'Hospitalisation Details'!$A:$K,COLUMN('Hospitalisation Details'!F1744),FALSE)</f>
        <v>5148.55</v>
      </c>
      <c r="N1745" s="28" t="str">
        <f>VLOOKUP($A1745,'Hospitalisation Details'!$A:$K,COLUMN('Hospitalisation Details'!G1744),FALSE)</f>
        <v>Tier - 2</v>
      </c>
      <c r="O1745" s="28" t="str">
        <f>VLOOKUP($A1745,'Hospitalisation Details'!$A:$K,COLUMN('Hospitalisation Details'!H1744),FALSE)</f>
        <v>Tier - 2</v>
      </c>
      <c r="P1745" s="28" t="str">
        <f>VLOOKUP($A1745,'Hospitalisation Details'!$A:$K,COLUMN('Hospitalisation Details'!I1744),FALSE)</f>
        <v>R1024</v>
      </c>
      <c r="Q1745" s="29">
        <f>VLOOKUP($A1745,'Hospitalisation Details'!$A:$K,COLUMN('Hospitalisation Details'!K1744),FALSE)</f>
        <v>32</v>
      </c>
    </row>
    <row r="1746" spans="1:17" ht="15.75" customHeight="1" x14ac:dyDescent="0.35">
      <c r="A1746" s="26" t="s">
        <v>1784</v>
      </c>
      <c r="B1746" s="11" t="str">
        <f>VLOOKUP(A1746,'Customer Names'!A:E,COLUMN('Customer Names'!D1745),FALSE)</f>
        <v>Mr. John</v>
      </c>
      <c r="C1746" s="11">
        <f>VLOOKUP($A1746,'Medical Examinations'!$A:$J,COLUMN('Medical Examinations'!B1745),FALSE)</f>
        <v>20.82</v>
      </c>
      <c r="D1746" s="11">
        <f>VLOOKUP($A1746,'Medical Examinations'!$A:$J,COLUMN('Medical Examinations'!C1745),FALSE)</f>
        <v>5.55</v>
      </c>
      <c r="E1746" s="11" t="str">
        <f>VLOOKUP($A1746,'Medical Examinations'!$A:$J,COLUMN('Medical Examinations'!D1745),FALSE)</f>
        <v>No</v>
      </c>
      <c r="F1746" s="11" t="str">
        <f>VLOOKUP($A1746,'Medical Examinations'!$A:$J,COLUMN('Medical Examinations'!E1745),FALSE)</f>
        <v>No</v>
      </c>
      <c r="G1746" s="11" t="str">
        <f>VLOOKUP($A1746,'Medical Examinations'!$A:$J,COLUMN('Medical Examinations'!F1745),FALSE)</f>
        <v>No</v>
      </c>
      <c r="H1746" s="11">
        <f>VLOOKUP($A1746,'Medical Examinations'!$A:$J,COLUMN('Medical Examinations'!G1745),FALSE)</f>
        <v>1</v>
      </c>
      <c r="I1746" s="11" t="str">
        <f>VLOOKUP($A1746,'Medical Examinations'!$A:$J,COLUMN('Medical Examinations'!H1745),FALSE)</f>
        <v>No</v>
      </c>
      <c r="J1746" s="11" t="str">
        <f>VLOOKUP($A1746,'Medical Examinations'!$A:$J,COLUMN('Medical Examinations'!I1745),FALSE)</f>
        <v>Healthy Weight</v>
      </c>
      <c r="K1746" s="11" t="str">
        <f>VLOOKUP($A1746,'Medical Examinations'!$A:$J,COLUMN('Medical Examinations'!J1745),FALSE)</f>
        <v>Normal</v>
      </c>
      <c r="L1746" s="27">
        <f>VLOOKUP($A1746,'Hospitalisation Details'!$A:$K,COLUMN('Hospitalisation Details'!J1745),FALSE)</f>
        <v>30916</v>
      </c>
      <c r="M1746" s="28">
        <f>VLOOKUP($A1746,'Hospitalisation Details'!$A:$K,COLUMN('Hospitalisation Details'!F1745),FALSE)</f>
        <v>5144.18</v>
      </c>
      <c r="N1746" s="28" t="str">
        <f>VLOOKUP($A1746,'Hospitalisation Details'!$A:$K,COLUMN('Hospitalisation Details'!G1745),FALSE)</f>
        <v>Tier - 2</v>
      </c>
      <c r="O1746" s="28" t="str">
        <f>VLOOKUP($A1746,'Hospitalisation Details'!$A:$K,COLUMN('Hospitalisation Details'!H1745),FALSE)</f>
        <v>Tier - 1</v>
      </c>
      <c r="P1746" s="28" t="str">
        <f>VLOOKUP($A1746,'Hospitalisation Details'!$A:$K,COLUMN('Hospitalisation Details'!I1745),FALSE)</f>
        <v>R1013</v>
      </c>
      <c r="Q1746" s="29">
        <f>VLOOKUP($A1746,'Hospitalisation Details'!$A:$K,COLUMN('Hospitalisation Details'!K1745),FALSE)</f>
        <v>38</v>
      </c>
    </row>
    <row r="1747" spans="1:17" ht="15.75" customHeight="1" x14ac:dyDescent="0.35">
      <c r="A1747" s="26" t="s">
        <v>1785</v>
      </c>
      <c r="B1747" s="11" t="str">
        <f>VLOOKUP(A1747,'Customer Names'!A:E,COLUMN('Customer Names'!D1746),FALSE)</f>
        <v>Ms. Rachel</v>
      </c>
      <c r="C1747" s="11">
        <f>VLOOKUP($A1747,'Medical Examinations'!$A:$J,COLUMN('Medical Examinations'!B1746),FALSE)</f>
        <v>38.83</v>
      </c>
      <c r="D1747" s="11">
        <f>VLOOKUP($A1747,'Medical Examinations'!$A:$J,COLUMN('Medical Examinations'!C1746),FALSE)</f>
        <v>4.78</v>
      </c>
      <c r="E1747" s="11" t="str">
        <f>VLOOKUP($A1747,'Medical Examinations'!$A:$J,COLUMN('Medical Examinations'!D1746),FALSE)</f>
        <v>No</v>
      </c>
      <c r="F1747" s="11" t="str">
        <f>VLOOKUP($A1747,'Medical Examinations'!$A:$J,COLUMN('Medical Examinations'!E1746),FALSE)</f>
        <v>No</v>
      </c>
      <c r="G1747" s="11" t="str">
        <f>VLOOKUP($A1747,'Medical Examinations'!$A:$J,COLUMN('Medical Examinations'!F1746),FALSE)</f>
        <v>Yes</v>
      </c>
      <c r="H1747" s="11">
        <f>VLOOKUP($A1747,'Medical Examinations'!$A:$J,COLUMN('Medical Examinations'!G1746),FALSE)</f>
        <v>1</v>
      </c>
      <c r="I1747" s="11" t="str">
        <f>VLOOKUP($A1747,'Medical Examinations'!$A:$J,COLUMN('Medical Examinations'!H1746),FALSE)</f>
        <v>No</v>
      </c>
      <c r="J1747" s="11" t="str">
        <f>VLOOKUP($A1747,'Medical Examinations'!$A:$J,COLUMN('Medical Examinations'!I1746),FALSE)</f>
        <v>Obesity</v>
      </c>
      <c r="K1747" s="11" t="str">
        <f>VLOOKUP($A1747,'Medical Examinations'!$A:$J,COLUMN('Medical Examinations'!J1746),FALSE)</f>
        <v>Normal</v>
      </c>
      <c r="L1747" s="27">
        <f>VLOOKUP($A1747,'Hospitalisation Details'!$A:$K,COLUMN('Hospitalisation Details'!J1746),FALSE)</f>
        <v>34313</v>
      </c>
      <c r="M1747" s="28">
        <f>VLOOKUP($A1747,'Hospitalisation Details'!$A:$K,COLUMN('Hospitalisation Details'!F1746),FALSE)</f>
        <v>5138.26</v>
      </c>
      <c r="N1747" s="28" t="str">
        <f>VLOOKUP($A1747,'Hospitalisation Details'!$A:$K,COLUMN('Hospitalisation Details'!G1746),FALSE)</f>
        <v>Tier - 2</v>
      </c>
      <c r="O1747" s="28" t="str">
        <f>VLOOKUP($A1747,'Hospitalisation Details'!$A:$K,COLUMN('Hospitalisation Details'!H1746),FALSE)</f>
        <v>Tier - 2</v>
      </c>
      <c r="P1747" s="28" t="str">
        <f>VLOOKUP($A1747,'Hospitalisation Details'!$A:$K,COLUMN('Hospitalisation Details'!I1746),FALSE)</f>
        <v>R1013</v>
      </c>
      <c r="Q1747" s="29">
        <f>VLOOKUP($A1747,'Hospitalisation Details'!$A:$K,COLUMN('Hospitalisation Details'!K1746),FALSE)</f>
        <v>29</v>
      </c>
    </row>
    <row r="1748" spans="1:17" ht="15.75" customHeight="1" x14ac:dyDescent="0.35">
      <c r="A1748" s="26" t="s">
        <v>1786</v>
      </c>
      <c r="B1748" s="11" t="str">
        <f>VLOOKUP(A1748,'Customer Names'!A:E,COLUMN('Customer Names'!D1747),FALSE)</f>
        <v>Ms. Isabelle</v>
      </c>
      <c r="C1748" s="11">
        <f>VLOOKUP($A1748,'Medical Examinations'!$A:$J,COLUMN('Medical Examinations'!B1747),FALSE)</f>
        <v>23.44</v>
      </c>
      <c r="D1748" s="11">
        <f>VLOOKUP($A1748,'Medical Examinations'!$A:$J,COLUMN('Medical Examinations'!C1747),FALSE)</f>
        <v>4.6500000000000004</v>
      </c>
      <c r="E1748" s="11" t="str">
        <f>VLOOKUP($A1748,'Medical Examinations'!$A:$J,COLUMN('Medical Examinations'!D1747),FALSE)</f>
        <v>Yes</v>
      </c>
      <c r="F1748" s="11" t="str">
        <f>VLOOKUP($A1748,'Medical Examinations'!$A:$J,COLUMN('Medical Examinations'!E1747),FALSE)</f>
        <v>No</v>
      </c>
      <c r="G1748" s="11" t="str">
        <f>VLOOKUP($A1748,'Medical Examinations'!$A:$J,COLUMN('Medical Examinations'!F1747),FALSE)</f>
        <v>No</v>
      </c>
      <c r="H1748" s="11">
        <f>VLOOKUP($A1748,'Medical Examinations'!$A:$J,COLUMN('Medical Examinations'!G1747),FALSE)</f>
        <v>1</v>
      </c>
      <c r="I1748" s="11" t="str">
        <f>VLOOKUP($A1748,'Medical Examinations'!$A:$J,COLUMN('Medical Examinations'!H1747),FALSE)</f>
        <v>No</v>
      </c>
      <c r="J1748" s="11" t="str">
        <f>VLOOKUP($A1748,'Medical Examinations'!$A:$J,COLUMN('Medical Examinations'!I1747),FALSE)</f>
        <v>Healthy Weight</v>
      </c>
      <c r="K1748" s="11" t="str">
        <f>VLOOKUP($A1748,'Medical Examinations'!$A:$J,COLUMN('Medical Examinations'!J1747),FALSE)</f>
        <v>Normal</v>
      </c>
      <c r="L1748" s="27">
        <f>VLOOKUP($A1748,'Hospitalisation Details'!$A:$K,COLUMN('Hospitalisation Details'!J1747),FALSE)</f>
        <v>32401</v>
      </c>
      <c r="M1748" s="28">
        <f>VLOOKUP($A1748,'Hospitalisation Details'!$A:$K,COLUMN('Hospitalisation Details'!F1747),FALSE)</f>
        <v>5136.75</v>
      </c>
      <c r="N1748" s="28" t="str">
        <f>VLOOKUP($A1748,'Hospitalisation Details'!$A:$K,COLUMN('Hospitalisation Details'!G1747),FALSE)</f>
        <v>Tier - 2</v>
      </c>
      <c r="O1748" s="28" t="str">
        <f>VLOOKUP($A1748,'Hospitalisation Details'!$A:$K,COLUMN('Hospitalisation Details'!H1747),FALSE)</f>
        <v>Tier - 1</v>
      </c>
      <c r="P1748" s="28" t="str">
        <f>VLOOKUP($A1748,'Hospitalisation Details'!$A:$K,COLUMN('Hospitalisation Details'!I1747),FALSE)</f>
        <v>R1013</v>
      </c>
      <c r="Q1748" s="29">
        <f>VLOOKUP($A1748,'Hospitalisation Details'!$A:$K,COLUMN('Hospitalisation Details'!K1747),FALSE)</f>
        <v>34</v>
      </c>
    </row>
    <row r="1749" spans="1:17" ht="15.75" customHeight="1" x14ac:dyDescent="0.35">
      <c r="A1749" s="26" t="s">
        <v>1787</v>
      </c>
      <c r="B1749" s="11" t="str">
        <f>VLOOKUP(A1749,'Customer Names'!A:E,COLUMN('Customer Names'!D1748),FALSE)</f>
        <v>Mr. Neil</v>
      </c>
      <c r="C1749" s="11">
        <f>VLOOKUP($A1749,'Medical Examinations'!$A:$J,COLUMN('Medical Examinations'!B1748),FALSE)</f>
        <v>24.13</v>
      </c>
      <c r="D1749" s="11">
        <f>VLOOKUP($A1749,'Medical Examinations'!$A:$J,COLUMN('Medical Examinations'!C1748),FALSE)</f>
        <v>5.2</v>
      </c>
      <c r="E1749" s="11" t="str">
        <f>VLOOKUP($A1749,'Medical Examinations'!$A:$J,COLUMN('Medical Examinations'!D1748),FALSE)</f>
        <v>No</v>
      </c>
      <c r="F1749" s="11" t="str">
        <f>VLOOKUP($A1749,'Medical Examinations'!$A:$J,COLUMN('Medical Examinations'!E1748),FALSE)</f>
        <v>No</v>
      </c>
      <c r="G1749" s="11" t="str">
        <f>VLOOKUP($A1749,'Medical Examinations'!$A:$J,COLUMN('Medical Examinations'!F1748),FALSE)</f>
        <v>No</v>
      </c>
      <c r="H1749" s="11">
        <f>VLOOKUP($A1749,'Medical Examinations'!$A:$J,COLUMN('Medical Examinations'!G1748),FALSE)</f>
        <v>1</v>
      </c>
      <c r="I1749" s="11" t="str">
        <f>VLOOKUP($A1749,'Medical Examinations'!$A:$J,COLUMN('Medical Examinations'!H1748),FALSE)</f>
        <v>No</v>
      </c>
      <c r="J1749" s="11" t="str">
        <f>VLOOKUP($A1749,'Medical Examinations'!$A:$J,COLUMN('Medical Examinations'!I1748),FALSE)</f>
        <v>Healthy Weight</v>
      </c>
      <c r="K1749" s="11" t="str">
        <f>VLOOKUP($A1749,'Medical Examinations'!$A:$J,COLUMN('Medical Examinations'!J1748),FALSE)</f>
        <v>Normal</v>
      </c>
      <c r="L1749" s="27">
        <f>VLOOKUP($A1749,'Hospitalisation Details'!$A:$K,COLUMN('Hospitalisation Details'!J1748),FALSE)</f>
        <v>32033</v>
      </c>
      <c r="M1749" s="28">
        <f>VLOOKUP($A1749,'Hospitalisation Details'!$A:$K,COLUMN('Hospitalisation Details'!F1748),FALSE)</f>
        <v>5125.22</v>
      </c>
      <c r="N1749" s="28" t="str">
        <f>VLOOKUP($A1749,'Hospitalisation Details'!$A:$K,COLUMN('Hospitalisation Details'!G1748),FALSE)</f>
        <v>Tier - 1</v>
      </c>
      <c r="O1749" s="28" t="str">
        <f>VLOOKUP($A1749,'Hospitalisation Details'!$A:$K,COLUMN('Hospitalisation Details'!H1748),FALSE)</f>
        <v>Tier - 2</v>
      </c>
      <c r="P1749" s="28" t="str">
        <f>VLOOKUP($A1749,'Hospitalisation Details'!$A:$K,COLUMN('Hospitalisation Details'!I1748),FALSE)</f>
        <v>R1012</v>
      </c>
      <c r="Q1749" s="29">
        <f>VLOOKUP($A1749,'Hospitalisation Details'!$A:$K,COLUMN('Hospitalisation Details'!K1748),FALSE)</f>
        <v>35</v>
      </c>
    </row>
    <row r="1750" spans="1:17" ht="15.75" customHeight="1" x14ac:dyDescent="0.35">
      <c r="A1750" s="26" t="s">
        <v>1788</v>
      </c>
      <c r="B1750" s="11" t="str">
        <f>VLOOKUP(A1750,'Customer Names'!A:E,COLUMN('Customer Names'!D1749),FALSE)</f>
        <v>Mr. Tom</v>
      </c>
      <c r="C1750" s="11">
        <f>VLOOKUP($A1750,'Medical Examinations'!$A:$J,COLUMN('Medical Examinations'!B1749),FALSE)</f>
        <v>42.13</v>
      </c>
      <c r="D1750" s="11">
        <f>VLOOKUP($A1750,'Medical Examinations'!$A:$J,COLUMN('Medical Examinations'!C1749),FALSE)</f>
        <v>4.54</v>
      </c>
      <c r="E1750" s="11" t="str">
        <f>VLOOKUP($A1750,'Medical Examinations'!$A:$J,COLUMN('Medical Examinations'!D1749),FALSE)</f>
        <v>Yes</v>
      </c>
      <c r="F1750" s="11" t="str">
        <f>VLOOKUP($A1750,'Medical Examinations'!$A:$J,COLUMN('Medical Examinations'!E1749),FALSE)</f>
        <v>No</v>
      </c>
      <c r="G1750" s="11" t="str">
        <f>VLOOKUP($A1750,'Medical Examinations'!$A:$J,COLUMN('Medical Examinations'!F1749),FALSE)</f>
        <v>No</v>
      </c>
      <c r="H1750" s="11">
        <f>VLOOKUP($A1750,'Medical Examinations'!$A:$J,COLUMN('Medical Examinations'!G1749),FALSE)</f>
        <v>1</v>
      </c>
      <c r="I1750" s="11" t="str">
        <f>VLOOKUP($A1750,'Medical Examinations'!$A:$J,COLUMN('Medical Examinations'!H1749),FALSE)</f>
        <v>No</v>
      </c>
      <c r="J1750" s="11" t="str">
        <f>VLOOKUP($A1750,'Medical Examinations'!$A:$J,COLUMN('Medical Examinations'!I1749),FALSE)</f>
        <v>Obesity</v>
      </c>
      <c r="K1750" s="11" t="str">
        <f>VLOOKUP($A1750,'Medical Examinations'!$A:$J,COLUMN('Medical Examinations'!J1749),FALSE)</f>
        <v>Normal</v>
      </c>
      <c r="L1750" s="27">
        <f>VLOOKUP($A1750,'Hospitalisation Details'!$A:$K,COLUMN('Hospitalisation Details'!J1749),FALSE)</f>
        <v>32448</v>
      </c>
      <c r="M1750" s="28">
        <f>VLOOKUP($A1750,'Hospitalisation Details'!$A:$K,COLUMN('Hospitalisation Details'!F1749),FALSE)</f>
        <v>5124.1899999999996</v>
      </c>
      <c r="N1750" s="28" t="str">
        <f>VLOOKUP($A1750,'Hospitalisation Details'!$A:$K,COLUMN('Hospitalisation Details'!G1749),FALSE)</f>
        <v>Tier - 2</v>
      </c>
      <c r="O1750" s="28" t="str">
        <f>VLOOKUP($A1750,'Hospitalisation Details'!$A:$K,COLUMN('Hospitalisation Details'!H1749),FALSE)</f>
        <v>Tier - 3</v>
      </c>
      <c r="P1750" s="28" t="str">
        <f>VLOOKUP($A1750,'Hospitalisation Details'!$A:$K,COLUMN('Hospitalisation Details'!I1749),FALSE)</f>
        <v>R1013</v>
      </c>
      <c r="Q1750" s="29">
        <f>VLOOKUP($A1750,'Hospitalisation Details'!$A:$K,COLUMN('Hospitalisation Details'!K1749),FALSE)</f>
        <v>34</v>
      </c>
    </row>
    <row r="1751" spans="1:17" ht="15.75" customHeight="1" x14ac:dyDescent="0.35">
      <c r="A1751" s="26" t="s">
        <v>1789</v>
      </c>
      <c r="B1751" s="11" t="str">
        <f>VLOOKUP(A1751,'Customer Names'!A:E,COLUMN('Customer Names'!D1750),FALSE)</f>
        <v>Mr. Nathan</v>
      </c>
      <c r="C1751" s="11">
        <f>VLOOKUP($A1751,'Medical Examinations'!$A:$J,COLUMN('Medical Examinations'!B1750),FALSE)</f>
        <v>17.86</v>
      </c>
      <c r="D1751" s="11">
        <f>VLOOKUP($A1751,'Medical Examinations'!$A:$J,COLUMN('Medical Examinations'!C1750),FALSE)</f>
        <v>4.1100000000000003</v>
      </c>
      <c r="E1751" s="11" t="str">
        <f>VLOOKUP($A1751,'Medical Examinations'!$A:$J,COLUMN('Medical Examinations'!D1750),FALSE)</f>
        <v>No</v>
      </c>
      <c r="F1751" s="11" t="str">
        <f>VLOOKUP($A1751,'Medical Examinations'!$A:$J,COLUMN('Medical Examinations'!E1750),FALSE)</f>
        <v>No</v>
      </c>
      <c r="G1751" s="11" t="str">
        <f>VLOOKUP($A1751,'Medical Examinations'!$A:$J,COLUMN('Medical Examinations'!F1750),FALSE)</f>
        <v>No</v>
      </c>
      <c r="H1751" s="11">
        <f>VLOOKUP($A1751,'Medical Examinations'!$A:$J,COLUMN('Medical Examinations'!G1750),FALSE)</f>
        <v>1</v>
      </c>
      <c r="I1751" s="11" t="str">
        <f>VLOOKUP($A1751,'Medical Examinations'!$A:$J,COLUMN('Medical Examinations'!H1750),FALSE)</f>
        <v>No</v>
      </c>
      <c r="J1751" s="11" t="str">
        <f>VLOOKUP($A1751,'Medical Examinations'!$A:$J,COLUMN('Medical Examinations'!I1750),FALSE)</f>
        <v>Underweight</v>
      </c>
      <c r="K1751" s="11" t="str">
        <f>VLOOKUP($A1751,'Medical Examinations'!$A:$J,COLUMN('Medical Examinations'!J1750),FALSE)</f>
        <v>Normal</v>
      </c>
      <c r="L1751" s="27">
        <f>VLOOKUP($A1751,'Hospitalisation Details'!$A:$K,COLUMN('Hospitalisation Details'!J1750),FALSE)</f>
        <v>32099</v>
      </c>
      <c r="M1751" s="28">
        <f>VLOOKUP($A1751,'Hospitalisation Details'!$A:$K,COLUMN('Hospitalisation Details'!F1750),FALSE)</f>
        <v>5116.5</v>
      </c>
      <c r="N1751" s="28" t="str">
        <f>VLOOKUP($A1751,'Hospitalisation Details'!$A:$K,COLUMN('Hospitalisation Details'!G1750),FALSE)</f>
        <v>Tier - 2</v>
      </c>
      <c r="O1751" s="28" t="str">
        <f>VLOOKUP($A1751,'Hospitalisation Details'!$A:$K,COLUMN('Hospitalisation Details'!H1750),FALSE)</f>
        <v>Tier - 2</v>
      </c>
      <c r="P1751" s="28" t="str">
        <f>VLOOKUP($A1751,'Hospitalisation Details'!$A:$K,COLUMN('Hospitalisation Details'!I1750),FALSE)</f>
        <v>R1012</v>
      </c>
      <c r="Q1751" s="29">
        <f>VLOOKUP($A1751,'Hospitalisation Details'!$A:$K,COLUMN('Hospitalisation Details'!K1750),FALSE)</f>
        <v>35</v>
      </c>
    </row>
    <row r="1752" spans="1:17" ht="15.75" customHeight="1" x14ac:dyDescent="0.35">
      <c r="A1752" s="26" t="s">
        <v>1790</v>
      </c>
      <c r="B1752" s="11" t="str">
        <f>VLOOKUP(A1752,'Customer Names'!A:E,COLUMN('Customer Names'!D1751),FALSE)</f>
        <v>Mrs. Kelli</v>
      </c>
      <c r="C1752" s="11">
        <f>VLOOKUP($A1752,'Medical Examinations'!$A:$J,COLUMN('Medical Examinations'!B1751),FALSE)</f>
        <v>32.78</v>
      </c>
      <c r="D1752" s="11">
        <f>VLOOKUP($A1752,'Medical Examinations'!$A:$J,COLUMN('Medical Examinations'!C1751),FALSE)</f>
        <v>4.63</v>
      </c>
      <c r="E1752" s="11" t="str">
        <f>VLOOKUP($A1752,'Medical Examinations'!$A:$J,COLUMN('Medical Examinations'!D1751),FALSE)</f>
        <v>No</v>
      </c>
      <c r="F1752" s="11" t="str">
        <f>VLOOKUP($A1752,'Medical Examinations'!$A:$J,COLUMN('Medical Examinations'!E1751),FALSE)</f>
        <v>No</v>
      </c>
      <c r="G1752" s="11" t="str">
        <f>VLOOKUP($A1752,'Medical Examinations'!$A:$J,COLUMN('Medical Examinations'!F1751),FALSE)</f>
        <v>No</v>
      </c>
      <c r="H1752" s="11">
        <f>VLOOKUP($A1752,'Medical Examinations'!$A:$J,COLUMN('Medical Examinations'!G1751),FALSE)</f>
        <v>0</v>
      </c>
      <c r="I1752" s="11" t="str">
        <f>VLOOKUP($A1752,'Medical Examinations'!$A:$J,COLUMN('Medical Examinations'!H1751),FALSE)</f>
        <v>No</v>
      </c>
      <c r="J1752" s="11" t="str">
        <f>VLOOKUP($A1752,'Medical Examinations'!$A:$J,COLUMN('Medical Examinations'!I1751),FALSE)</f>
        <v>Obesity</v>
      </c>
      <c r="K1752" s="11" t="str">
        <f>VLOOKUP($A1752,'Medical Examinations'!$A:$J,COLUMN('Medical Examinations'!J1751),FALSE)</f>
        <v>Normal</v>
      </c>
      <c r="L1752" s="27">
        <f>VLOOKUP($A1752,'Hospitalisation Details'!$A:$K,COLUMN('Hospitalisation Details'!J1751),FALSE)</f>
        <v>36330</v>
      </c>
      <c r="M1752" s="28">
        <f>VLOOKUP($A1752,'Hospitalisation Details'!$A:$K,COLUMN('Hospitalisation Details'!F1751),FALSE)</f>
        <v>5087.92</v>
      </c>
      <c r="N1752" s="28" t="str">
        <f>VLOOKUP($A1752,'Hospitalisation Details'!$A:$K,COLUMN('Hospitalisation Details'!G1751),FALSE)</f>
        <v>Tier - 2</v>
      </c>
      <c r="O1752" s="28" t="str">
        <f>VLOOKUP($A1752,'Hospitalisation Details'!$A:$K,COLUMN('Hospitalisation Details'!H1751),FALSE)</f>
        <v>Tier - 2</v>
      </c>
      <c r="P1752" s="28" t="str">
        <f>VLOOKUP($A1752,'Hospitalisation Details'!$A:$K,COLUMN('Hospitalisation Details'!I1751),FALSE)</f>
        <v>R1026</v>
      </c>
      <c r="Q1752" s="29">
        <f>VLOOKUP($A1752,'Hospitalisation Details'!$A:$K,COLUMN('Hospitalisation Details'!K1751),FALSE)</f>
        <v>23</v>
      </c>
    </row>
    <row r="1753" spans="1:17" ht="15.75" customHeight="1" x14ac:dyDescent="0.35">
      <c r="A1753" s="26" t="s">
        <v>1791</v>
      </c>
      <c r="B1753" s="11" t="str">
        <f>VLOOKUP(A1753,'Customer Names'!A:E,COLUMN('Customer Names'!D1752),FALSE)</f>
        <v>Mr. Scott</v>
      </c>
      <c r="C1753" s="11">
        <f>VLOOKUP($A1753,'Medical Examinations'!$A:$J,COLUMN('Medical Examinations'!B1752),FALSE)</f>
        <v>23.9</v>
      </c>
      <c r="D1753" s="11">
        <f>VLOOKUP($A1753,'Medical Examinations'!$A:$J,COLUMN('Medical Examinations'!C1752),FALSE)</f>
        <v>6.06</v>
      </c>
      <c r="E1753" s="11" t="str">
        <f>VLOOKUP($A1753,'Medical Examinations'!$A:$J,COLUMN('Medical Examinations'!D1752),FALSE)</f>
        <v>Yes</v>
      </c>
      <c r="F1753" s="11" t="str">
        <f>VLOOKUP($A1753,'Medical Examinations'!$A:$J,COLUMN('Medical Examinations'!E1752),FALSE)</f>
        <v>No</v>
      </c>
      <c r="G1753" s="11" t="str">
        <f>VLOOKUP($A1753,'Medical Examinations'!$A:$J,COLUMN('Medical Examinations'!F1752),FALSE)</f>
        <v>Yes</v>
      </c>
      <c r="H1753" s="11">
        <f>VLOOKUP($A1753,'Medical Examinations'!$A:$J,COLUMN('Medical Examinations'!G1752),FALSE)</f>
        <v>1</v>
      </c>
      <c r="I1753" s="11" t="str">
        <f>VLOOKUP($A1753,'Medical Examinations'!$A:$J,COLUMN('Medical Examinations'!H1752),FALSE)</f>
        <v>No</v>
      </c>
      <c r="J1753" s="11" t="str">
        <f>VLOOKUP($A1753,'Medical Examinations'!$A:$J,COLUMN('Medical Examinations'!I1752),FALSE)</f>
        <v>Healthy Weight</v>
      </c>
      <c r="K1753" s="11" t="str">
        <f>VLOOKUP($A1753,'Medical Examinations'!$A:$J,COLUMN('Medical Examinations'!J1752),FALSE)</f>
        <v>Prediabetes</v>
      </c>
      <c r="L1753" s="27">
        <f>VLOOKUP($A1753,'Hospitalisation Details'!$A:$K,COLUMN('Hospitalisation Details'!J1752),FALSE)</f>
        <v>35625</v>
      </c>
      <c r="M1753" s="28">
        <f>VLOOKUP($A1753,'Hospitalisation Details'!$A:$K,COLUMN('Hospitalisation Details'!F1752),FALSE)</f>
        <v>5080.1000000000004</v>
      </c>
      <c r="N1753" s="28" t="str">
        <f>VLOOKUP($A1753,'Hospitalisation Details'!$A:$K,COLUMN('Hospitalisation Details'!G1752),FALSE)</f>
        <v>Tier - 3</v>
      </c>
      <c r="O1753" s="28" t="str">
        <f>VLOOKUP($A1753,'Hospitalisation Details'!$A:$K,COLUMN('Hospitalisation Details'!H1752),FALSE)</f>
        <v>Tier - 2</v>
      </c>
      <c r="P1753" s="28" t="str">
        <f>VLOOKUP($A1753,'Hospitalisation Details'!$A:$K,COLUMN('Hospitalisation Details'!I1752),FALSE)</f>
        <v>R1011</v>
      </c>
      <c r="Q1753" s="29">
        <f>VLOOKUP($A1753,'Hospitalisation Details'!$A:$K,COLUMN('Hospitalisation Details'!K1752),FALSE)</f>
        <v>25</v>
      </c>
    </row>
    <row r="1754" spans="1:17" ht="15.75" customHeight="1" x14ac:dyDescent="0.35">
      <c r="A1754" s="26" t="s">
        <v>1792</v>
      </c>
      <c r="B1754" s="11" t="str">
        <f>VLOOKUP(A1754,'Customer Names'!A:E,COLUMN('Customer Names'!D1753),FALSE)</f>
        <v>Mr. Grant</v>
      </c>
      <c r="C1754" s="11">
        <f>VLOOKUP($A1754,'Medical Examinations'!$A:$J,COLUMN('Medical Examinations'!B1753),FALSE)</f>
        <v>15.47</v>
      </c>
      <c r="D1754" s="11">
        <f>VLOOKUP($A1754,'Medical Examinations'!$A:$J,COLUMN('Medical Examinations'!C1753),FALSE)</f>
        <v>8.43</v>
      </c>
      <c r="E1754" s="11" t="str">
        <f>VLOOKUP($A1754,'Medical Examinations'!$A:$J,COLUMN('Medical Examinations'!D1753),FALSE)</f>
        <v>No</v>
      </c>
      <c r="F1754" s="11" t="str">
        <f>VLOOKUP($A1754,'Medical Examinations'!$A:$J,COLUMN('Medical Examinations'!E1753),FALSE)</f>
        <v>No</v>
      </c>
      <c r="G1754" s="11" t="str">
        <f>VLOOKUP($A1754,'Medical Examinations'!$A:$J,COLUMN('Medical Examinations'!F1753),FALSE)</f>
        <v>No</v>
      </c>
      <c r="H1754" s="11">
        <f>VLOOKUP($A1754,'Medical Examinations'!$A:$J,COLUMN('Medical Examinations'!G1753),FALSE)</f>
        <v>0</v>
      </c>
      <c r="I1754" s="11" t="str">
        <f>VLOOKUP($A1754,'Medical Examinations'!$A:$J,COLUMN('Medical Examinations'!H1753),FALSE)</f>
        <v>No</v>
      </c>
      <c r="J1754" s="11" t="str">
        <f>VLOOKUP($A1754,'Medical Examinations'!$A:$J,COLUMN('Medical Examinations'!I1753),FALSE)</f>
        <v>Underweight</v>
      </c>
      <c r="K1754" s="11" t="str">
        <f>VLOOKUP($A1754,'Medical Examinations'!$A:$J,COLUMN('Medical Examinations'!J1753),FALSE)</f>
        <v>Diabetes</v>
      </c>
      <c r="L1754" s="27">
        <f>VLOOKUP($A1754,'Hospitalisation Details'!$A:$K,COLUMN('Hospitalisation Details'!J1753),FALSE)</f>
        <v>28816</v>
      </c>
      <c r="M1754" s="28">
        <f>VLOOKUP($A1754,'Hospitalisation Details'!$A:$K,COLUMN('Hospitalisation Details'!F1753),FALSE)</f>
        <v>5077.1899999999996</v>
      </c>
      <c r="N1754" s="28" t="str">
        <f>VLOOKUP($A1754,'Hospitalisation Details'!$A:$K,COLUMN('Hospitalisation Details'!G1753),FALSE)</f>
        <v>Tier - 2</v>
      </c>
      <c r="O1754" s="28" t="str">
        <f>VLOOKUP($A1754,'Hospitalisation Details'!$A:$K,COLUMN('Hospitalisation Details'!H1753),FALSE)</f>
        <v>Tier - 3</v>
      </c>
      <c r="P1754" s="28" t="str">
        <f>VLOOKUP($A1754,'Hospitalisation Details'!$A:$K,COLUMN('Hospitalisation Details'!I1753),FALSE)</f>
        <v>R1012</v>
      </c>
      <c r="Q1754" s="29">
        <f>VLOOKUP($A1754,'Hospitalisation Details'!$A:$K,COLUMN('Hospitalisation Details'!K1753),FALSE)</f>
        <v>44</v>
      </c>
    </row>
    <row r="1755" spans="1:17" ht="15.75" customHeight="1" x14ac:dyDescent="0.35">
      <c r="A1755" s="26" t="s">
        <v>1793</v>
      </c>
      <c r="B1755" s="11" t="str">
        <f>VLOOKUP(A1755,'Customer Names'!A:E,COLUMN('Customer Names'!D1754),FALSE)</f>
        <v>Mr. Jonathan</v>
      </c>
      <c r="C1755" s="11">
        <f>VLOOKUP($A1755,'Medical Examinations'!$A:$J,COLUMN('Medical Examinations'!B1754),FALSE)</f>
        <v>28.54</v>
      </c>
      <c r="D1755" s="11">
        <f>VLOOKUP($A1755,'Medical Examinations'!$A:$J,COLUMN('Medical Examinations'!C1754),FALSE)</f>
        <v>5.51</v>
      </c>
      <c r="E1755" s="11" t="str">
        <f>VLOOKUP($A1755,'Medical Examinations'!$A:$J,COLUMN('Medical Examinations'!D1754),FALSE)</f>
        <v>No</v>
      </c>
      <c r="F1755" s="11" t="str">
        <f>VLOOKUP($A1755,'Medical Examinations'!$A:$J,COLUMN('Medical Examinations'!E1754),FALSE)</f>
        <v>No</v>
      </c>
      <c r="G1755" s="11" t="str">
        <f>VLOOKUP($A1755,'Medical Examinations'!$A:$J,COLUMN('Medical Examinations'!F1754),FALSE)</f>
        <v>Yes</v>
      </c>
      <c r="H1755" s="11">
        <f>VLOOKUP($A1755,'Medical Examinations'!$A:$J,COLUMN('Medical Examinations'!G1754),FALSE)</f>
        <v>1</v>
      </c>
      <c r="I1755" s="11" t="str">
        <f>VLOOKUP($A1755,'Medical Examinations'!$A:$J,COLUMN('Medical Examinations'!H1754),FALSE)</f>
        <v>No</v>
      </c>
      <c r="J1755" s="11" t="str">
        <f>VLOOKUP($A1755,'Medical Examinations'!$A:$J,COLUMN('Medical Examinations'!I1754),FALSE)</f>
        <v>Overweight</v>
      </c>
      <c r="K1755" s="11" t="str">
        <f>VLOOKUP($A1755,'Medical Examinations'!$A:$J,COLUMN('Medical Examinations'!J1754),FALSE)</f>
        <v>Normal</v>
      </c>
      <c r="L1755" s="27">
        <f>VLOOKUP($A1755,'Hospitalisation Details'!$A:$K,COLUMN('Hospitalisation Details'!J1754),FALSE)</f>
        <v>34131</v>
      </c>
      <c r="M1755" s="28">
        <f>VLOOKUP($A1755,'Hospitalisation Details'!$A:$K,COLUMN('Hospitalisation Details'!F1754),FALSE)</f>
        <v>5059.5600000000004</v>
      </c>
      <c r="N1755" s="28" t="str">
        <f>VLOOKUP($A1755,'Hospitalisation Details'!$A:$K,COLUMN('Hospitalisation Details'!G1754),FALSE)</f>
        <v>Tier - 2</v>
      </c>
      <c r="O1755" s="28" t="str">
        <f>VLOOKUP($A1755,'Hospitalisation Details'!$A:$K,COLUMN('Hospitalisation Details'!H1754),FALSE)</f>
        <v>Tier - 1</v>
      </c>
      <c r="P1755" s="28" t="str">
        <f>VLOOKUP($A1755,'Hospitalisation Details'!$A:$K,COLUMN('Hospitalisation Details'!I1754),FALSE)</f>
        <v>R1021</v>
      </c>
      <c r="Q1755" s="29">
        <f>VLOOKUP($A1755,'Hospitalisation Details'!$A:$K,COLUMN('Hospitalisation Details'!K1754),FALSE)</f>
        <v>29</v>
      </c>
    </row>
    <row r="1756" spans="1:17" ht="15.75" customHeight="1" x14ac:dyDescent="0.35">
      <c r="A1756" s="26" t="s">
        <v>1794</v>
      </c>
      <c r="B1756" s="11" t="str">
        <f>VLOOKUP(A1756,'Customer Names'!A:E,COLUMN('Customer Names'!D1755),FALSE)</f>
        <v>Ms. Rachael</v>
      </c>
      <c r="C1756" s="11">
        <f>VLOOKUP($A1756,'Medical Examinations'!$A:$J,COLUMN('Medical Examinations'!B1755),FALSE)</f>
        <v>18.54</v>
      </c>
      <c r="D1756" s="11">
        <f>VLOOKUP($A1756,'Medical Examinations'!$A:$J,COLUMN('Medical Examinations'!C1755),FALSE)</f>
        <v>4.95</v>
      </c>
      <c r="E1756" s="11" t="str">
        <f>VLOOKUP($A1756,'Medical Examinations'!$A:$J,COLUMN('Medical Examinations'!D1755),FALSE)</f>
        <v>No</v>
      </c>
      <c r="F1756" s="11" t="str">
        <f>VLOOKUP($A1756,'Medical Examinations'!$A:$J,COLUMN('Medical Examinations'!E1755),FALSE)</f>
        <v>No</v>
      </c>
      <c r="G1756" s="11" t="str">
        <f>VLOOKUP($A1756,'Medical Examinations'!$A:$J,COLUMN('Medical Examinations'!F1755),FALSE)</f>
        <v>No</v>
      </c>
      <c r="H1756" s="11">
        <f>VLOOKUP($A1756,'Medical Examinations'!$A:$J,COLUMN('Medical Examinations'!G1755),FALSE)</f>
        <v>0</v>
      </c>
      <c r="I1756" s="11" t="str">
        <f>VLOOKUP($A1756,'Medical Examinations'!$A:$J,COLUMN('Medical Examinations'!H1755),FALSE)</f>
        <v>No</v>
      </c>
      <c r="J1756" s="11" t="str">
        <f>VLOOKUP($A1756,'Medical Examinations'!$A:$J,COLUMN('Medical Examinations'!I1755),FALSE)</f>
        <v>Healthy Weight</v>
      </c>
      <c r="K1756" s="11" t="str">
        <f>VLOOKUP($A1756,'Medical Examinations'!$A:$J,COLUMN('Medical Examinations'!J1755),FALSE)</f>
        <v>Normal</v>
      </c>
      <c r="L1756" s="27">
        <f>VLOOKUP($A1756,'Hospitalisation Details'!$A:$K,COLUMN('Hospitalisation Details'!J1755),FALSE)</f>
        <v>29471</v>
      </c>
      <c r="M1756" s="28">
        <f>VLOOKUP($A1756,'Hospitalisation Details'!$A:$K,COLUMN('Hospitalisation Details'!F1755),FALSE)</f>
        <v>5054.05</v>
      </c>
      <c r="N1756" s="28" t="str">
        <f>VLOOKUP($A1756,'Hospitalisation Details'!$A:$K,COLUMN('Hospitalisation Details'!G1755),FALSE)</f>
        <v>Tier - 2</v>
      </c>
      <c r="O1756" s="28" t="str">
        <f>VLOOKUP($A1756,'Hospitalisation Details'!$A:$K,COLUMN('Hospitalisation Details'!H1755),FALSE)</f>
        <v>Tier - 2</v>
      </c>
      <c r="P1756" s="28" t="str">
        <f>VLOOKUP($A1756,'Hospitalisation Details'!$A:$K,COLUMN('Hospitalisation Details'!I1755),FALSE)</f>
        <v>R1013</v>
      </c>
      <c r="Q1756" s="29">
        <f>VLOOKUP($A1756,'Hospitalisation Details'!$A:$K,COLUMN('Hospitalisation Details'!K1755),FALSE)</f>
        <v>42</v>
      </c>
    </row>
    <row r="1757" spans="1:17" ht="15.75" customHeight="1" x14ac:dyDescent="0.35">
      <c r="A1757" s="26" t="s">
        <v>1795</v>
      </c>
      <c r="B1757" s="11" t="str">
        <f>VLOOKUP(A1757,'Customer Names'!A:E,COLUMN('Customer Names'!D1756),FALSE)</f>
        <v>Ms. Pilar</v>
      </c>
      <c r="C1757" s="11">
        <f>VLOOKUP($A1757,'Medical Examinations'!$A:$J,COLUMN('Medical Examinations'!B1756),FALSE)</f>
        <v>32.18</v>
      </c>
      <c r="D1757" s="11">
        <f>VLOOKUP($A1757,'Medical Examinations'!$A:$J,COLUMN('Medical Examinations'!C1756),FALSE)</f>
        <v>6.44</v>
      </c>
      <c r="E1757" s="11" t="str">
        <f>VLOOKUP($A1757,'Medical Examinations'!$A:$J,COLUMN('Medical Examinations'!D1756),FALSE)</f>
        <v>Yes</v>
      </c>
      <c r="F1757" s="11" t="str">
        <f>VLOOKUP($A1757,'Medical Examinations'!$A:$J,COLUMN('Medical Examinations'!E1756),FALSE)</f>
        <v>No</v>
      </c>
      <c r="G1757" s="11" t="str">
        <f>VLOOKUP($A1757,'Medical Examinations'!$A:$J,COLUMN('Medical Examinations'!F1756),FALSE)</f>
        <v>Yes</v>
      </c>
      <c r="H1757" s="11">
        <f>VLOOKUP($A1757,'Medical Examinations'!$A:$J,COLUMN('Medical Examinations'!G1756),FALSE)</f>
        <v>1</v>
      </c>
      <c r="I1757" s="11" t="str">
        <f>VLOOKUP($A1757,'Medical Examinations'!$A:$J,COLUMN('Medical Examinations'!H1756),FALSE)</f>
        <v>No</v>
      </c>
      <c r="J1757" s="11" t="str">
        <f>VLOOKUP($A1757,'Medical Examinations'!$A:$J,COLUMN('Medical Examinations'!I1756),FALSE)</f>
        <v>Obesity</v>
      </c>
      <c r="K1757" s="11" t="str">
        <f>VLOOKUP($A1757,'Medical Examinations'!$A:$J,COLUMN('Medical Examinations'!J1756),FALSE)</f>
        <v>Prediabetes</v>
      </c>
      <c r="L1757" s="27">
        <f>VLOOKUP($A1757,'Hospitalisation Details'!$A:$K,COLUMN('Hospitalisation Details'!J1756),FALSE)</f>
        <v>35640</v>
      </c>
      <c r="M1757" s="28">
        <f>VLOOKUP($A1757,'Hospitalisation Details'!$A:$K,COLUMN('Hospitalisation Details'!F1756),FALSE)</f>
        <v>5045.1499999999996</v>
      </c>
      <c r="N1757" s="28" t="str">
        <f>VLOOKUP($A1757,'Hospitalisation Details'!$A:$K,COLUMN('Hospitalisation Details'!G1756),FALSE)</f>
        <v>Tier - 2</v>
      </c>
      <c r="O1757" s="28" t="str">
        <f>VLOOKUP($A1757,'Hospitalisation Details'!$A:$K,COLUMN('Hospitalisation Details'!H1756),FALSE)</f>
        <v>Tier - 2</v>
      </c>
      <c r="P1757" s="28" t="str">
        <f>VLOOKUP($A1757,'Hospitalisation Details'!$A:$K,COLUMN('Hospitalisation Details'!I1756),FALSE)</f>
        <v>R1012</v>
      </c>
      <c r="Q1757" s="29">
        <f>VLOOKUP($A1757,'Hospitalisation Details'!$A:$K,COLUMN('Hospitalisation Details'!K1756),FALSE)</f>
        <v>25</v>
      </c>
    </row>
    <row r="1758" spans="1:17" ht="15.75" customHeight="1" x14ac:dyDescent="0.35">
      <c r="A1758" s="26" t="s">
        <v>1796</v>
      </c>
      <c r="B1758" s="11" t="str">
        <f>VLOOKUP(A1758,'Customer Names'!A:E,COLUMN('Customer Names'!D1757),FALSE)</f>
        <v>Mr. Kyle</v>
      </c>
      <c r="C1758" s="11">
        <f>VLOOKUP($A1758,'Medical Examinations'!$A:$J,COLUMN('Medical Examinations'!B1757),FALSE)</f>
        <v>37.380000000000003</v>
      </c>
      <c r="D1758" s="11">
        <f>VLOOKUP($A1758,'Medical Examinations'!$A:$J,COLUMN('Medical Examinations'!C1757),FALSE)</f>
        <v>6.05</v>
      </c>
      <c r="E1758" s="11" t="str">
        <f>VLOOKUP($A1758,'Medical Examinations'!$A:$J,COLUMN('Medical Examinations'!D1757),FALSE)</f>
        <v>Yes</v>
      </c>
      <c r="F1758" s="11" t="str">
        <f>VLOOKUP($A1758,'Medical Examinations'!$A:$J,COLUMN('Medical Examinations'!E1757),FALSE)</f>
        <v>No</v>
      </c>
      <c r="G1758" s="11" t="str">
        <f>VLOOKUP($A1758,'Medical Examinations'!$A:$J,COLUMN('Medical Examinations'!F1757),FALSE)</f>
        <v>No</v>
      </c>
      <c r="H1758" s="11">
        <f>VLOOKUP($A1758,'Medical Examinations'!$A:$J,COLUMN('Medical Examinations'!G1757),FALSE)</f>
        <v>0</v>
      </c>
      <c r="I1758" s="11" t="str">
        <f>VLOOKUP($A1758,'Medical Examinations'!$A:$J,COLUMN('Medical Examinations'!H1757),FALSE)</f>
        <v>No</v>
      </c>
      <c r="J1758" s="11" t="str">
        <f>VLOOKUP($A1758,'Medical Examinations'!$A:$J,COLUMN('Medical Examinations'!I1757),FALSE)</f>
        <v>Obesity</v>
      </c>
      <c r="K1758" s="11" t="str">
        <f>VLOOKUP($A1758,'Medical Examinations'!$A:$J,COLUMN('Medical Examinations'!J1757),FALSE)</f>
        <v>Prediabetes</v>
      </c>
      <c r="L1758" s="27">
        <f>VLOOKUP($A1758,'Hospitalisation Details'!$A:$K,COLUMN('Hospitalisation Details'!J1757),FALSE)</f>
        <v>37180</v>
      </c>
      <c r="M1758" s="28">
        <f>VLOOKUP($A1758,'Hospitalisation Details'!$A:$K,COLUMN('Hospitalisation Details'!F1757),FALSE)</f>
        <v>5043.13</v>
      </c>
      <c r="N1758" s="28" t="str">
        <f>VLOOKUP($A1758,'Hospitalisation Details'!$A:$K,COLUMN('Hospitalisation Details'!G1757),FALSE)</f>
        <v>Tier - 2</v>
      </c>
      <c r="O1758" s="28" t="str">
        <f>VLOOKUP($A1758,'Hospitalisation Details'!$A:$K,COLUMN('Hospitalisation Details'!H1757),FALSE)</f>
        <v>Tier - 3</v>
      </c>
      <c r="P1758" s="28" t="str">
        <f>VLOOKUP($A1758,'Hospitalisation Details'!$A:$K,COLUMN('Hospitalisation Details'!I1757),FALSE)</f>
        <v>R1011</v>
      </c>
      <c r="Q1758" s="29">
        <f>VLOOKUP($A1758,'Hospitalisation Details'!$A:$K,COLUMN('Hospitalisation Details'!K1757),FALSE)</f>
        <v>21</v>
      </c>
    </row>
    <row r="1759" spans="1:17" ht="15.75" customHeight="1" x14ac:dyDescent="0.35">
      <c r="A1759" s="26" t="s">
        <v>1797</v>
      </c>
      <c r="B1759" s="11" t="str">
        <f>VLOOKUP(A1759,'Customer Names'!A:E,COLUMN('Customer Names'!D1758),FALSE)</f>
        <v>Mrs. Christie</v>
      </c>
      <c r="C1759" s="11">
        <f>VLOOKUP($A1759,'Medical Examinations'!$A:$J,COLUMN('Medical Examinations'!B1758),FALSE)</f>
        <v>31.12</v>
      </c>
      <c r="D1759" s="11">
        <f>VLOOKUP($A1759,'Medical Examinations'!$A:$J,COLUMN('Medical Examinations'!C1758),FALSE)</f>
        <v>4.76</v>
      </c>
      <c r="E1759" s="11" t="str">
        <f>VLOOKUP($A1759,'Medical Examinations'!$A:$J,COLUMN('Medical Examinations'!D1758),FALSE)</f>
        <v>Yes</v>
      </c>
      <c r="F1759" s="11" t="str">
        <f>VLOOKUP($A1759,'Medical Examinations'!$A:$J,COLUMN('Medical Examinations'!E1758),FALSE)</f>
        <v>No</v>
      </c>
      <c r="G1759" s="11" t="str">
        <f>VLOOKUP($A1759,'Medical Examinations'!$A:$J,COLUMN('Medical Examinations'!F1758),FALSE)</f>
        <v>Yes</v>
      </c>
      <c r="H1759" s="11">
        <f>VLOOKUP($A1759,'Medical Examinations'!$A:$J,COLUMN('Medical Examinations'!G1758),FALSE)</f>
        <v>1</v>
      </c>
      <c r="I1759" s="11" t="str">
        <f>VLOOKUP($A1759,'Medical Examinations'!$A:$J,COLUMN('Medical Examinations'!H1758),FALSE)</f>
        <v>No</v>
      </c>
      <c r="J1759" s="11" t="str">
        <f>VLOOKUP($A1759,'Medical Examinations'!$A:$J,COLUMN('Medical Examinations'!I1758),FALSE)</f>
        <v>Obesity</v>
      </c>
      <c r="K1759" s="11" t="str">
        <f>VLOOKUP($A1759,'Medical Examinations'!$A:$J,COLUMN('Medical Examinations'!J1758),FALSE)</f>
        <v>Normal</v>
      </c>
      <c r="L1759" s="27">
        <f>VLOOKUP($A1759,'Hospitalisation Details'!$A:$K,COLUMN('Hospitalisation Details'!J1758),FALSE)</f>
        <v>35768</v>
      </c>
      <c r="M1759" s="28">
        <f>VLOOKUP($A1759,'Hospitalisation Details'!$A:$K,COLUMN('Hospitalisation Details'!F1758),FALSE)</f>
        <v>5038.57</v>
      </c>
      <c r="N1759" s="28" t="str">
        <f>VLOOKUP($A1759,'Hospitalisation Details'!$A:$K,COLUMN('Hospitalisation Details'!G1758),FALSE)</f>
        <v>Tier - 2</v>
      </c>
      <c r="O1759" s="28" t="str">
        <f>VLOOKUP($A1759,'Hospitalisation Details'!$A:$K,COLUMN('Hospitalisation Details'!H1758),FALSE)</f>
        <v>Tier - 2</v>
      </c>
      <c r="P1759" s="28" t="str">
        <f>VLOOKUP($A1759,'Hospitalisation Details'!$A:$K,COLUMN('Hospitalisation Details'!I1758),FALSE)</f>
        <v>R1025</v>
      </c>
      <c r="Q1759" s="29">
        <f>VLOOKUP($A1759,'Hospitalisation Details'!$A:$K,COLUMN('Hospitalisation Details'!K1758),FALSE)</f>
        <v>25</v>
      </c>
    </row>
    <row r="1760" spans="1:17" ht="15.75" customHeight="1" x14ac:dyDescent="0.35">
      <c r="A1760" s="26" t="s">
        <v>1798</v>
      </c>
      <c r="B1760" s="11" t="str">
        <f>VLOOKUP(A1760,'Customer Names'!A:E,COLUMN('Customer Names'!D1759),FALSE)</f>
        <v>Mr. David</v>
      </c>
      <c r="C1760" s="11">
        <f>VLOOKUP($A1760,'Medical Examinations'!$A:$J,COLUMN('Medical Examinations'!B1759),FALSE)</f>
        <v>22.01</v>
      </c>
      <c r="D1760" s="11">
        <f>VLOOKUP($A1760,'Medical Examinations'!$A:$J,COLUMN('Medical Examinations'!C1759),FALSE)</f>
        <v>6.72</v>
      </c>
      <c r="E1760" s="11" t="str">
        <f>VLOOKUP($A1760,'Medical Examinations'!$A:$J,COLUMN('Medical Examinations'!D1759),FALSE)</f>
        <v>Yes</v>
      </c>
      <c r="F1760" s="11" t="str">
        <f>VLOOKUP($A1760,'Medical Examinations'!$A:$J,COLUMN('Medical Examinations'!E1759),FALSE)</f>
        <v>No</v>
      </c>
      <c r="G1760" s="11" t="str">
        <f>VLOOKUP($A1760,'Medical Examinations'!$A:$J,COLUMN('Medical Examinations'!F1759),FALSE)</f>
        <v>No</v>
      </c>
      <c r="H1760" s="11">
        <f>VLOOKUP($A1760,'Medical Examinations'!$A:$J,COLUMN('Medical Examinations'!G1759),FALSE)</f>
        <v>1</v>
      </c>
      <c r="I1760" s="11" t="str">
        <f>VLOOKUP($A1760,'Medical Examinations'!$A:$J,COLUMN('Medical Examinations'!H1759),FALSE)</f>
        <v>No</v>
      </c>
      <c r="J1760" s="11" t="str">
        <f>VLOOKUP($A1760,'Medical Examinations'!$A:$J,COLUMN('Medical Examinations'!I1759),FALSE)</f>
        <v>Healthy Weight</v>
      </c>
      <c r="K1760" s="11" t="str">
        <f>VLOOKUP($A1760,'Medical Examinations'!$A:$J,COLUMN('Medical Examinations'!J1759),FALSE)</f>
        <v>Diabetes</v>
      </c>
      <c r="L1760" s="27">
        <f>VLOOKUP($A1760,'Hospitalisation Details'!$A:$K,COLUMN('Hospitalisation Details'!J1759),FALSE)</f>
        <v>31592</v>
      </c>
      <c r="M1760" s="28">
        <f>VLOOKUP($A1760,'Hospitalisation Details'!$A:$K,COLUMN('Hospitalisation Details'!F1759),FALSE)</f>
        <v>5034.1000000000004</v>
      </c>
      <c r="N1760" s="28" t="str">
        <f>VLOOKUP($A1760,'Hospitalisation Details'!$A:$K,COLUMN('Hospitalisation Details'!G1759),FALSE)</f>
        <v>Tier - 2</v>
      </c>
      <c r="O1760" s="28" t="str">
        <f>VLOOKUP($A1760,'Hospitalisation Details'!$A:$K,COLUMN('Hospitalisation Details'!H1759),FALSE)</f>
        <v>Tier - 2</v>
      </c>
      <c r="P1760" s="28" t="str">
        <f>VLOOKUP($A1760,'Hospitalisation Details'!$A:$K,COLUMN('Hospitalisation Details'!I1759),FALSE)</f>
        <v>R1013</v>
      </c>
      <c r="Q1760" s="29">
        <f>VLOOKUP($A1760,'Hospitalisation Details'!$A:$K,COLUMN('Hospitalisation Details'!K1759),FALSE)</f>
        <v>36</v>
      </c>
    </row>
    <row r="1761" spans="1:17" ht="15.75" customHeight="1" x14ac:dyDescent="0.35">
      <c r="A1761" s="26" t="s">
        <v>1799</v>
      </c>
      <c r="B1761" s="11" t="str">
        <f>VLOOKUP(A1761,'Customer Names'!A:E,COLUMN('Customer Names'!D1760),FALSE)</f>
        <v>Mr. Masahiro</v>
      </c>
      <c r="C1761" s="11">
        <f>VLOOKUP($A1761,'Medical Examinations'!$A:$J,COLUMN('Medical Examinations'!B1760),FALSE)</f>
        <v>27.645</v>
      </c>
      <c r="D1761" s="11">
        <f>VLOOKUP($A1761,'Medical Examinations'!$A:$J,COLUMN('Medical Examinations'!C1760),FALSE)</f>
        <v>5.7</v>
      </c>
      <c r="E1761" s="11" t="str">
        <f>VLOOKUP($A1761,'Medical Examinations'!$A:$J,COLUMN('Medical Examinations'!D1760),FALSE)</f>
        <v>No</v>
      </c>
      <c r="F1761" s="11" t="str">
        <f>VLOOKUP($A1761,'Medical Examinations'!$A:$J,COLUMN('Medical Examinations'!E1760),FALSE)</f>
        <v>No</v>
      </c>
      <c r="G1761" s="11" t="str">
        <f>VLOOKUP($A1761,'Medical Examinations'!$A:$J,COLUMN('Medical Examinations'!F1760),FALSE)</f>
        <v>No</v>
      </c>
      <c r="H1761" s="11">
        <f>VLOOKUP($A1761,'Medical Examinations'!$A:$J,COLUMN('Medical Examinations'!G1760),FALSE)</f>
        <v>0</v>
      </c>
      <c r="I1761" s="11" t="str">
        <f>VLOOKUP($A1761,'Medical Examinations'!$A:$J,COLUMN('Medical Examinations'!H1760),FALSE)</f>
        <v>No</v>
      </c>
      <c r="J1761" s="11" t="str">
        <f>VLOOKUP($A1761,'Medical Examinations'!$A:$J,COLUMN('Medical Examinations'!I1760),FALSE)</f>
        <v>Overweight</v>
      </c>
      <c r="K1761" s="11" t="str">
        <f>VLOOKUP($A1761,'Medical Examinations'!$A:$J,COLUMN('Medical Examinations'!J1760),FALSE)</f>
        <v>Prediabetes</v>
      </c>
      <c r="L1761" s="27">
        <f>VLOOKUP($A1761,'Hospitalisation Details'!$A:$K,COLUMN('Hospitalisation Details'!J1760),FALSE)</f>
        <v>33491</v>
      </c>
      <c r="M1761" s="28">
        <f>VLOOKUP($A1761,'Hospitalisation Details'!$A:$K,COLUMN('Hospitalisation Details'!F1760),FALSE)</f>
        <v>5031.2700000000004</v>
      </c>
      <c r="N1761" s="28" t="str">
        <f>VLOOKUP($A1761,'Hospitalisation Details'!$A:$K,COLUMN('Hospitalisation Details'!G1760),FALSE)</f>
        <v>Tier - 3</v>
      </c>
      <c r="O1761" s="28" t="str">
        <f>VLOOKUP($A1761,'Hospitalisation Details'!$A:$K,COLUMN('Hospitalisation Details'!H1760),FALSE)</f>
        <v>Tier - 1</v>
      </c>
      <c r="P1761" s="28" t="str">
        <f>VLOOKUP($A1761,'Hospitalisation Details'!$A:$K,COLUMN('Hospitalisation Details'!I1760),FALSE)</f>
        <v>R1016</v>
      </c>
      <c r="Q1761" s="29">
        <f>VLOOKUP($A1761,'Hospitalisation Details'!$A:$K,COLUMN('Hospitalisation Details'!K1760),FALSE)</f>
        <v>31</v>
      </c>
    </row>
    <row r="1762" spans="1:17" ht="15.75" customHeight="1" x14ac:dyDescent="0.35">
      <c r="A1762" s="26" t="s">
        <v>1800</v>
      </c>
      <c r="B1762" s="11" t="str">
        <f>VLOOKUP(A1762,'Customer Names'!A:E,COLUMN('Customer Names'!D1761),FALSE)</f>
        <v>Mr. Logan</v>
      </c>
      <c r="C1762" s="11">
        <f>VLOOKUP($A1762,'Medical Examinations'!$A:$J,COLUMN('Medical Examinations'!B1761),FALSE)</f>
        <v>29.64</v>
      </c>
      <c r="D1762" s="11">
        <f>VLOOKUP($A1762,'Medical Examinations'!$A:$J,COLUMN('Medical Examinations'!C1761),FALSE)</f>
        <v>5.31</v>
      </c>
      <c r="E1762" s="11" t="str">
        <f>VLOOKUP($A1762,'Medical Examinations'!$A:$J,COLUMN('Medical Examinations'!D1761),FALSE)</f>
        <v>Yes</v>
      </c>
      <c r="F1762" s="11" t="str">
        <f>VLOOKUP($A1762,'Medical Examinations'!$A:$J,COLUMN('Medical Examinations'!E1761),FALSE)</f>
        <v>No</v>
      </c>
      <c r="G1762" s="11" t="str">
        <f>VLOOKUP($A1762,'Medical Examinations'!$A:$J,COLUMN('Medical Examinations'!F1761),FALSE)</f>
        <v>No</v>
      </c>
      <c r="H1762" s="11">
        <f>VLOOKUP($A1762,'Medical Examinations'!$A:$J,COLUMN('Medical Examinations'!G1761),FALSE)</f>
        <v>0</v>
      </c>
      <c r="I1762" s="11" t="str">
        <f>VLOOKUP($A1762,'Medical Examinations'!$A:$J,COLUMN('Medical Examinations'!H1761),FALSE)</f>
        <v>No</v>
      </c>
      <c r="J1762" s="11" t="str">
        <f>VLOOKUP($A1762,'Medical Examinations'!$A:$J,COLUMN('Medical Examinations'!I1761),FALSE)</f>
        <v>Overweight</v>
      </c>
      <c r="K1762" s="11" t="str">
        <f>VLOOKUP($A1762,'Medical Examinations'!$A:$J,COLUMN('Medical Examinations'!J1761),FALSE)</f>
        <v>Normal</v>
      </c>
      <c r="L1762" s="27">
        <f>VLOOKUP($A1762,'Hospitalisation Details'!$A:$K,COLUMN('Hospitalisation Details'!J1761),FALSE)</f>
        <v>31409</v>
      </c>
      <c r="M1762" s="28">
        <f>VLOOKUP($A1762,'Hospitalisation Details'!$A:$K,COLUMN('Hospitalisation Details'!F1761),FALSE)</f>
        <v>5028.1499999999996</v>
      </c>
      <c r="N1762" s="28" t="str">
        <f>VLOOKUP($A1762,'Hospitalisation Details'!$A:$K,COLUMN('Hospitalisation Details'!G1761),FALSE)</f>
        <v>Tier - 1</v>
      </c>
      <c r="O1762" s="28" t="str">
        <f>VLOOKUP($A1762,'Hospitalisation Details'!$A:$K,COLUMN('Hospitalisation Details'!H1761),FALSE)</f>
        <v>Tier - 2</v>
      </c>
      <c r="P1762" s="28" t="str">
        <f>VLOOKUP($A1762,'Hospitalisation Details'!$A:$K,COLUMN('Hospitalisation Details'!I1761),FALSE)</f>
        <v>R1012</v>
      </c>
      <c r="Q1762" s="29">
        <f>VLOOKUP($A1762,'Hospitalisation Details'!$A:$K,COLUMN('Hospitalisation Details'!K1761),FALSE)</f>
        <v>37</v>
      </c>
    </row>
    <row r="1763" spans="1:17" ht="15.75" customHeight="1" x14ac:dyDescent="0.35">
      <c r="A1763" s="26" t="s">
        <v>1801</v>
      </c>
      <c r="B1763" s="11" t="str">
        <f>VLOOKUP(A1763,'Customer Names'!A:E,COLUMN('Customer Names'!D1762),FALSE)</f>
        <v>Ms. Stephanie</v>
      </c>
      <c r="C1763" s="11">
        <f>VLOOKUP($A1763,'Medical Examinations'!$A:$J,COLUMN('Medical Examinations'!B1762),FALSE)</f>
        <v>33.700000000000003</v>
      </c>
      <c r="D1763" s="11">
        <f>VLOOKUP($A1763,'Medical Examinations'!$A:$J,COLUMN('Medical Examinations'!C1762),FALSE)</f>
        <v>4.32</v>
      </c>
      <c r="E1763" s="11" t="str">
        <f>VLOOKUP($A1763,'Medical Examinations'!$A:$J,COLUMN('Medical Examinations'!D1762),FALSE)</f>
        <v>Yes</v>
      </c>
      <c r="F1763" s="11" t="str">
        <f>VLOOKUP($A1763,'Medical Examinations'!$A:$J,COLUMN('Medical Examinations'!E1762),FALSE)</f>
        <v>No</v>
      </c>
      <c r="G1763" s="11" t="str">
        <f>VLOOKUP($A1763,'Medical Examinations'!$A:$J,COLUMN('Medical Examinations'!F1762),FALSE)</f>
        <v>No</v>
      </c>
      <c r="H1763" s="11">
        <f>VLOOKUP($A1763,'Medical Examinations'!$A:$J,COLUMN('Medical Examinations'!G1762),FALSE)</f>
        <v>1</v>
      </c>
      <c r="I1763" s="11" t="str">
        <f>VLOOKUP($A1763,'Medical Examinations'!$A:$J,COLUMN('Medical Examinations'!H1762),FALSE)</f>
        <v>No</v>
      </c>
      <c r="J1763" s="11" t="str">
        <f>VLOOKUP($A1763,'Medical Examinations'!$A:$J,COLUMN('Medical Examinations'!I1762),FALSE)</f>
        <v>Obesity</v>
      </c>
      <c r="K1763" s="11" t="str">
        <f>VLOOKUP($A1763,'Medical Examinations'!$A:$J,COLUMN('Medical Examinations'!J1762),FALSE)</f>
        <v>Normal</v>
      </c>
      <c r="L1763" s="27">
        <f>VLOOKUP($A1763,'Hospitalisation Details'!$A:$K,COLUMN('Hospitalisation Details'!J1762),FALSE)</f>
        <v>32456</v>
      </c>
      <c r="M1763" s="28">
        <f>VLOOKUP($A1763,'Hospitalisation Details'!$A:$K,COLUMN('Hospitalisation Details'!F1762),FALSE)</f>
        <v>5012.47</v>
      </c>
      <c r="N1763" s="28" t="str">
        <f>VLOOKUP($A1763,'Hospitalisation Details'!$A:$K,COLUMN('Hospitalisation Details'!G1762),FALSE)</f>
        <v>Tier - 2</v>
      </c>
      <c r="O1763" s="28" t="str">
        <f>VLOOKUP($A1763,'Hospitalisation Details'!$A:$K,COLUMN('Hospitalisation Details'!H1762),FALSE)</f>
        <v>Tier - 3</v>
      </c>
      <c r="P1763" s="28" t="str">
        <f>VLOOKUP($A1763,'Hospitalisation Details'!$A:$K,COLUMN('Hospitalisation Details'!I1762),FALSE)</f>
        <v>R1011</v>
      </c>
      <c r="Q1763" s="29">
        <f>VLOOKUP($A1763,'Hospitalisation Details'!$A:$K,COLUMN('Hospitalisation Details'!K1762),FALSE)</f>
        <v>34</v>
      </c>
    </row>
    <row r="1764" spans="1:17" ht="15.75" customHeight="1" x14ac:dyDescent="0.35">
      <c r="A1764" s="26" t="s">
        <v>1802</v>
      </c>
      <c r="B1764" s="11" t="str">
        <f>VLOOKUP(A1764,'Customer Names'!A:E,COLUMN('Customer Names'!D1763),FALSE)</f>
        <v>Ms. Angela</v>
      </c>
      <c r="C1764" s="11">
        <f>VLOOKUP($A1764,'Medical Examinations'!$A:$J,COLUMN('Medical Examinations'!B1763),FALSE)</f>
        <v>27.5</v>
      </c>
      <c r="D1764" s="11">
        <f>VLOOKUP($A1764,'Medical Examinations'!$A:$J,COLUMN('Medical Examinations'!C1763),FALSE)</f>
        <v>4.2300000000000004</v>
      </c>
      <c r="E1764" s="11" t="str">
        <f>VLOOKUP($A1764,'Medical Examinations'!$A:$J,COLUMN('Medical Examinations'!D1763),FALSE)</f>
        <v>Yes</v>
      </c>
      <c r="F1764" s="11" t="str">
        <f>VLOOKUP($A1764,'Medical Examinations'!$A:$J,COLUMN('Medical Examinations'!E1763),FALSE)</f>
        <v>No</v>
      </c>
      <c r="G1764" s="11" t="str">
        <f>VLOOKUP($A1764,'Medical Examinations'!$A:$J,COLUMN('Medical Examinations'!F1763),FALSE)</f>
        <v>No</v>
      </c>
      <c r="H1764" s="11">
        <f>VLOOKUP($A1764,'Medical Examinations'!$A:$J,COLUMN('Medical Examinations'!G1763),FALSE)</f>
        <v>1</v>
      </c>
      <c r="I1764" s="11" t="str">
        <f>VLOOKUP($A1764,'Medical Examinations'!$A:$J,COLUMN('Medical Examinations'!H1763),FALSE)</f>
        <v>No</v>
      </c>
      <c r="J1764" s="11" t="str">
        <f>VLOOKUP($A1764,'Medical Examinations'!$A:$J,COLUMN('Medical Examinations'!I1763),FALSE)</f>
        <v>Overweight</v>
      </c>
      <c r="K1764" s="11" t="str">
        <f>VLOOKUP($A1764,'Medical Examinations'!$A:$J,COLUMN('Medical Examinations'!J1763),FALSE)</f>
        <v>Normal</v>
      </c>
      <c r="L1764" s="27">
        <f>VLOOKUP($A1764,'Hospitalisation Details'!$A:$K,COLUMN('Hospitalisation Details'!J1763),FALSE)</f>
        <v>32332</v>
      </c>
      <c r="M1764" s="28">
        <f>VLOOKUP($A1764,'Hospitalisation Details'!$A:$K,COLUMN('Hospitalisation Details'!F1763),FALSE)</f>
        <v>5003.8500000000004</v>
      </c>
      <c r="N1764" s="28" t="str">
        <f>VLOOKUP($A1764,'Hospitalisation Details'!$A:$K,COLUMN('Hospitalisation Details'!G1763),FALSE)</f>
        <v>Tier - 2</v>
      </c>
      <c r="O1764" s="28" t="str">
        <f>VLOOKUP($A1764,'Hospitalisation Details'!$A:$K,COLUMN('Hospitalisation Details'!H1763),FALSE)</f>
        <v>Tier - 3</v>
      </c>
      <c r="P1764" s="28" t="str">
        <f>VLOOKUP($A1764,'Hospitalisation Details'!$A:$K,COLUMN('Hospitalisation Details'!I1763),FALSE)</f>
        <v>R1011</v>
      </c>
      <c r="Q1764" s="29">
        <f>VLOOKUP($A1764,'Hospitalisation Details'!$A:$K,COLUMN('Hospitalisation Details'!K1763),FALSE)</f>
        <v>34</v>
      </c>
    </row>
    <row r="1765" spans="1:17" ht="15.75" customHeight="1" x14ac:dyDescent="0.35">
      <c r="A1765" s="26" t="s">
        <v>1803</v>
      </c>
      <c r="B1765" s="11" t="str">
        <f>VLOOKUP(A1765,'Customer Names'!A:E,COLUMN('Customer Names'!D1764),FALSE)</f>
        <v>Ms. Britt</v>
      </c>
      <c r="C1765" s="11">
        <f>VLOOKUP($A1765,'Medical Examinations'!$A:$J,COLUMN('Medical Examinations'!B1764),FALSE)</f>
        <v>16.12</v>
      </c>
      <c r="D1765" s="11">
        <f>VLOOKUP($A1765,'Medical Examinations'!$A:$J,COLUMN('Medical Examinations'!C1764),FALSE)</f>
        <v>6.09</v>
      </c>
      <c r="E1765" s="11" t="str">
        <f>VLOOKUP($A1765,'Medical Examinations'!$A:$J,COLUMN('Medical Examinations'!D1764),FALSE)</f>
        <v>No</v>
      </c>
      <c r="F1765" s="11" t="str">
        <f>VLOOKUP($A1765,'Medical Examinations'!$A:$J,COLUMN('Medical Examinations'!E1764),FALSE)</f>
        <v>No</v>
      </c>
      <c r="G1765" s="11" t="str">
        <f>VLOOKUP($A1765,'Medical Examinations'!$A:$J,COLUMN('Medical Examinations'!F1764),FALSE)</f>
        <v>No</v>
      </c>
      <c r="H1765" s="11">
        <f>VLOOKUP($A1765,'Medical Examinations'!$A:$J,COLUMN('Medical Examinations'!G1764),FALSE)</f>
        <v>0</v>
      </c>
      <c r="I1765" s="11" t="str">
        <f>VLOOKUP($A1765,'Medical Examinations'!$A:$J,COLUMN('Medical Examinations'!H1764),FALSE)</f>
        <v>No</v>
      </c>
      <c r="J1765" s="11" t="str">
        <f>VLOOKUP($A1765,'Medical Examinations'!$A:$J,COLUMN('Medical Examinations'!I1764),FALSE)</f>
        <v>Underweight</v>
      </c>
      <c r="K1765" s="11" t="str">
        <f>VLOOKUP($A1765,'Medical Examinations'!$A:$J,COLUMN('Medical Examinations'!J1764),FALSE)</f>
        <v>Prediabetes</v>
      </c>
      <c r="L1765" s="27">
        <f>VLOOKUP($A1765,'Hospitalisation Details'!$A:$K,COLUMN('Hospitalisation Details'!J1764),FALSE)</f>
        <v>28285</v>
      </c>
      <c r="M1765" s="28">
        <f>VLOOKUP($A1765,'Hospitalisation Details'!$A:$K,COLUMN('Hospitalisation Details'!F1764),FALSE)</f>
        <v>5003.7700000000004</v>
      </c>
      <c r="N1765" s="28" t="str">
        <f>VLOOKUP($A1765,'Hospitalisation Details'!$A:$K,COLUMN('Hospitalisation Details'!G1764),FALSE)</f>
        <v>Tier - 2</v>
      </c>
      <c r="O1765" s="28" t="str">
        <f>VLOOKUP($A1765,'Hospitalisation Details'!$A:$K,COLUMN('Hospitalisation Details'!H1764),FALSE)</f>
        <v>Tier - 3</v>
      </c>
      <c r="P1765" s="28" t="str">
        <f>VLOOKUP($A1765,'Hospitalisation Details'!$A:$K,COLUMN('Hospitalisation Details'!I1764),FALSE)</f>
        <v>R1013</v>
      </c>
      <c r="Q1765" s="29">
        <f>VLOOKUP($A1765,'Hospitalisation Details'!$A:$K,COLUMN('Hospitalisation Details'!K1764),FALSE)</f>
        <v>45</v>
      </c>
    </row>
    <row r="1766" spans="1:17" ht="15.75" customHeight="1" x14ac:dyDescent="0.35">
      <c r="A1766" s="26" t="s">
        <v>1804</v>
      </c>
      <c r="B1766" s="11" t="str">
        <f>VLOOKUP(A1766,'Customer Names'!A:E,COLUMN('Customer Names'!D1765),FALSE)</f>
        <v>Ms. Joyce</v>
      </c>
      <c r="C1766" s="11">
        <f>VLOOKUP($A1766,'Medical Examinations'!$A:$J,COLUMN('Medical Examinations'!B1765),FALSE)</f>
        <v>26.73</v>
      </c>
      <c r="D1766" s="11">
        <f>VLOOKUP($A1766,'Medical Examinations'!$A:$J,COLUMN('Medical Examinations'!C1765),FALSE)</f>
        <v>4.74</v>
      </c>
      <c r="E1766" s="11" t="str">
        <f>VLOOKUP($A1766,'Medical Examinations'!$A:$J,COLUMN('Medical Examinations'!D1765),FALSE)</f>
        <v>Yes</v>
      </c>
      <c r="F1766" s="11" t="str">
        <f>VLOOKUP($A1766,'Medical Examinations'!$A:$J,COLUMN('Medical Examinations'!E1765),FALSE)</f>
        <v>No</v>
      </c>
      <c r="G1766" s="11" t="str">
        <f>VLOOKUP($A1766,'Medical Examinations'!$A:$J,COLUMN('Medical Examinations'!F1765),FALSE)</f>
        <v>No</v>
      </c>
      <c r="H1766" s="11">
        <f>VLOOKUP($A1766,'Medical Examinations'!$A:$J,COLUMN('Medical Examinations'!G1765),FALSE)</f>
        <v>1</v>
      </c>
      <c r="I1766" s="11" t="str">
        <f>VLOOKUP($A1766,'Medical Examinations'!$A:$J,COLUMN('Medical Examinations'!H1765),FALSE)</f>
        <v>No</v>
      </c>
      <c r="J1766" s="11" t="str">
        <f>VLOOKUP($A1766,'Medical Examinations'!$A:$J,COLUMN('Medical Examinations'!I1765),FALSE)</f>
        <v>Overweight</v>
      </c>
      <c r="K1766" s="11" t="str">
        <f>VLOOKUP($A1766,'Medical Examinations'!$A:$J,COLUMN('Medical Examinations'!J1765),FALSE)</f>
        <v>Normal</v>
      </c>
      <c r="L1766" s="27">
        <f>VLOOKUP($A1766,'Hospitalisation Details'!$A:$K,COLUMN('Hospitalisation Details'!J1765),FALSE)</f>
        <v>32390</v>
      </c>
      <c r="M1766" s="28">
        <f>VLOOKUP($A1766,'Hospitalisation Details'!$A:$K,COLUMN('Hospitalisation Details'!F1765),FALSE)</f>
        <v>5002.78</v>
      </c>
      <c r="N1766" s="28" t="str">
        <f>VLOOKUP($A1766,'Hospitalisation Details'!$A:$K,COLUMN('Hospitalisation Details'!G1765),FALSE)</f>
        <v>Tier - 2</v>
      </c>
      <c r="O1766" s="28" t="str">
        <f>VLOOKUP($A1766,'Hospitalisation Details'!$A:$K,COLUMN('Hospitalisation Details'!H1765),FALSE)</f>
        <v>Tier - 2</v>
      </c>
      <c r="P1766" s="28" t="str">
        <f>VLOOKUP($A1766,'Hospitalisation Details'!$A:$K,COLUMN('Hospitalisation Details'!I1765),FALSE)</f>
        <v>R1013</v>
      </c>
      <c r="Q1766" s="29">
        <f>VLOOKUP($A1766,'Hospitalisation Details'!$A:$K,COLUMN('Hospitalisation Details'!K1765),FALSE)</f>
        <v>34</v>
      </c>
    </row>
    <row r="1767" spans="1:17" ht="15.75" customHeight="1" x14ac:dyDescent="0.35">
      <c r="A1767" s="26" t="s">
        <v>1805</v>
      </c>
      <c r="B1767" s="11" t="str">
        <f>VLOOKUP(A1767,'Customer Names'!A:E,COLUMN('Customer Names'!D1766),FALSE)</f>
        <v>Mr. Ben</v>
      </c>
      <c r="C1767" s="11">
        <f>VLOOKUP($A1767,'Medical Examinations'!$A:$J,COLUMN('Medical Examinations'!B1766),FALSE)</f>
        <v>37.25</v>
      </c>
      <c r="D1767" s="11">
        <f>VLOOKUP($A1767,'Medical Examinations'!$A:$J,COLUMN('Medical Examinations'!C1766),FALSE)</f>
        <v>6.23</v>
      </c>
      <c r="E1767" s="11" t="str">
        <f>VLOOKUP($A1767,'Medical Examinations'!$A:$J,COLUMN('Medical Examinations'!D1766),FALSE)</f>
        <v>Yes</v>
      </c>
      <c r="F1767" s="11" t="str">
        <f>VLOOKUP($A1767,'Medical Examinations'!$A:$J,COLUMN('Medical Examinations'!E1766),FALSE)</f>
        <v>No</v>
      </c>
      <c r="G1767" s="11" t="str">
        <f>VLOOKUP($A1767,'Medical Examinations'!$A:$J,COLUMN('Medical Examinations'!F1766),FALSE)</f>
        <v>No</v>
      </c>
      <c r="H1767" s="11">
        <f>VLOOKUP($A1767,'Medical Examinations'!$A:$J,COLUMN('Medical Examinations'!G1766),FALSE)</f>
        <v>0</v>
      </c>
      <c r="I1767" s="11" t="str">
        <f>VLOOKUP($A1767,'Medical Examinations'!$A:$J,COLUMN('Medical Examinations'!H1766),FALSE)</f>
        <v>No</v>
      </c>
      <c r="J1767" s="11" t="str">
        <f>VLOOKUP($A1767,'Medical Examinations'!$A:$J,COLUMN('Medical Examinations'!I1766),FALSE)</f>
        <v>Obesity</v>
      </c>
      <c r="K1767" s="11" t="str">
        <f>VLOOKUP($A1767,'Medical Examinations'!$A:$J,COLUMN('Medical Examinations'!J1766),FALSE)</f>
        <v>Prediabetes</v>
      </c>
      <c r="L1767" s="27">
        <f>VLOOKUP($A1767,'Hospitalisation Details'!$A:$K,COLUMN('Hospitalisation Details'!J1766),FALSE)</f>
        <v>37169</v>
      </c>
      <c r="M1767" s="28">
        <f>VLOOKUP($A1767,'Hospitalisation Details'!$A:$K,COLUMN('Hospitalisation Details'!F1766),FALSE)</f>
        <v>4999.04</v>
      </c>
      <c r="N1767" s="28" t="str">
        <f>VLOOKUP($A1767,'Hospitalisation Details'!$A:$K,COLUMN('Hospitalisation Details'!G1766),FALSE)</f>
        <v>Tier - 2</v>
      </c>
      <c r="O1767" s="28" t="str">
        <f>VLOOKUP($A1767,'Hospitalisation Details'!$A:$K,COLUMN('Hospitalisation Details'!H1766),FALSE)</f>
        <v>Tier - 2</v>
      </c>
      <c r="P1767" s="28" t="str">
        <f>VLOOKUP($A1767,'Hospitalisation Details'!$A:$K,COLUMN('Hospitalisation Details'!I1766),FALSE)</f>
        <v>R1011</v>
      </c>
      <c r="Q1767" s="29">
        <f>VLOOKUP($A1767,'Hospitalisation Details'!$A:$K,COLUMN('Hospitalisation Details'!K1766),FALSE)</f>
        <v>21</v>
      </c>
    </row>
    <row r="1768" spans="1:17" ht="15.75" customHeight="1" x14ac:dyDescent="0.35">
      <c r="A1768" s="26" t="s">
        <v>1806</v>
      </c>
      <c r="B1768" s="11" t="str">
        <f>VLOOKUP(A1768,'Customer Names'!A:E,COLUMN('Customer Names'!D1767),FALSE)</f>
        <v>Ms. Sarah</v>
      </c>
      <c r="C1768" s="11">
        <f>VLOOKUP($A1768,'Medical Examinations'!$A:$J,COLUMN('Medical Examinations'!B1767),FALSE)</f>
        <v>23.56</v>
      </c>
      <c r="D1768" s="11">
        <f>VLOOKUP($A1768,'Medical Examinations'!$A:$J,COLUMN('Medical Examinations'!C1767),FALSE)</f>
        <v>5.45</v>
      </c>
      <c r="E1768" s="11" t="str">
        <f>VLOOKUP($A1768,'Medical Examinations'!$A:$J,COLUMN('Medical Examinations'!D1767),FALSE)</f>
        <v>Yes</v>
      </c>
      <c r="F1768" s="11" t="str">
        <f>VLOOKUP($A1768,'Medical Examinations'!$A:$J,COLUMN('Medical Examinations'!E1767),FALSE)</f>
        <v>No</v>
      </c>
      <c r="G1768" s="11" t="str">
        <f>VLOOKUP($A1768,'Medical Examinations'!$A:$J,COLUMN('Medical Examinations'!F1767),FALSE)</f>
        <v>No</v>
      </c>
      <c r="H1768" s="11">
        <f>VLOOKUP($A1768,'Medical Examinations'!$A:$J,COLUMN('Medical Examinations'!G1767),FALSE)</f>
        <v>1</v>
      </c>
      <c r="I1768" s="11" t="str">
        <f>VLOOKUP($A1768,'Medical Examinations'!$A:$J,COLUMN('Medical Examinations'!H1767),FALSE)</f>
        <v>No</v>
      </c>
      <c r="J1768" s="11" t="str">
        <f>VLOOKUP($A1768,'Medical Examinations'!$A:$J,COLUMN('Medical Examinations'!I1767),FALSE)</f>
        <v>Healthy Weight</v>
      </c>
      <c r="K1768" s="11" t="str">
        <f>VLOOKUP($A1768,'Medical Examinations'!$A:$J,COLUMN('Medical Examinations'!J1767),FALSE)</f>
        <v>Normal</v>
      </c>
      <c r="L1768" s="27">
        <f>VLOOKUP($A1768,'Hospitalisation Details'!$A:$K,COLUMN('Hospitalisation Details'!J1767),FALSE)</f>
        <v>32318</v>
      </c>
      <c r="M1768" s="28">
        <f>VLOOKUP($A1768,'Hospitalisation Details'!$A:$K,COLUMN('Hospitalisation Details'!F1767),FALSE)</f>
        <v>4992.38</v>
      </c>
      <c r="N1768" s="28" t="str">
        <f>VLOOKUP($A1768,'Hospitalisation Details'!$A:$K,COLUMN('Hospitalisation Details'!G1767),FALSE)</f>
        <v>Tier - 2</v>
      </c>
      <c r="O1768" s="28" t="str">
        <f>VLOOKUP($A1768,'Hospitalisation Details'!$A:$K,COLUMN('Hospitalisation Details'!H1767),FALSE)</f>
        <v>Tier - 3</v>
      </c>
      <c r="P1768" s="28" t="str">
        <f>VLOOKUP($A1768,'Hospitalisation Details'!$A:$K,COLUMN('Hospitalisation Details'!I1767),FALSE)</f>
        <v>R1024</v>
      </c>
      <c r="Q1768" s="29">
        <f>VLOOKUP($A1768,'Hospitalisation Details'!$A:$K,COLUMN('Hospitalisation Details'!K1767),FALSE)</f>
        <v>34</v>
      </c>
    </row>
    <row r="1769" spans="1:17" ht="15.75" customHeight="1" x14ac:dyDescent="0.35">
      <c r="A1769" s="26" t="s">
        <v>1807</v>
      </c>
      <c r="B1769" s="11" t="str">
        <f>VLOOKUP(A1769,'Customer Names'!A:E,COLUMN('Customer Names'!D1768),FALSE)</f>
        <v>Ms. Sarah</v>
      </c>
      <c r="C1769" s="11">
        <f>VLOOKUP($A1769,'Medical Examinations'!$A:$J,COLUMN('Medical Examinations'!B1768),FALSE)</f>
        <v>15.84</v>
      </c>
      <c r="D1769" s="11">
        <f>VLOOKUP($A1769,'Medical Examinations'!$A:$J,COLUMN('Medical Examinations'!C1768),FALSE)</f>
        <v>10.34</v>
      </c>
      <c r="E1769" s="11" t="str">
        <f>VLOOKUP($A1769,'Medical Examinations'!$A:$J,COLUMN('Medical Examinations'!D1768),FALSE)</f>
        <v>No</v>
      </c>
      <c r="F1769" s="11" t="str">
        <f>VLOOKUP($A1769,'Medical Examinations'!$A:$J,COLUMN('Medical Examinations'!E1768),FALSE)</f>
        <v>No</v>
      </c>
      <c r="G1769" s="11" t="str">
        <f>VLOOKUP($A1769,'Medical Examinations'!$A:$J,COLUMN('Medical Examinations'!F1768),FALSE)</f>
        <v>No</v>
      </c>
      <c r="H1769" s="11">
        <f>VLOOKUP($A1769,'Medical Examinations'!$A:$J,COLUMN('Medical Examinations'!G1768),FALSE)</f>
        <v>2</v>
      </c>
      <c r="I1769" s="11" t="str">
        <f>VLOOKUP($A1769,'Medical Examinations'!$A:$J,COLUMN('Medical Examinations'!H1768),FALSE)</f>
        <v>No</v>
      </c>
      <c r="J1769" s="11" t="str">
        <f>VLOOKUP($A1769,'Medical Examinations'!$A:$J,COLUMN('Medical Examinations'!I1768),FALSE)</f>
        <v>Underweight</v>
      </c>
      <c r="K1769" s="11" t="str">
        <f>VLOOKUP($A1769,'Medical Examinations'!$A:$J,COLUMN('Medical Examinations'!J1768),FALSE)</f>
        <v>Diabetes</v>
      </c>
      <c r="L1769" s="27">
        <f>VLOOKUP($A1769,'Hospitalisation Details'!$A:$K,COLUMN('Hospitalisation Details'!J1768),FALSE)</f>
        <v>26975</v>
      </c>
      <c r="M1769" s="28">
        <f>VLOOKUP($A1769,'Hospitalisation Details'!$A:$K,COLUMN('Hospitalisation Details'!F1768),FALSE)</f>
        <v>4985.22</v>
      </c>
      <c r="N1769" s="28" t="str">
        <f>VLOOKUP($A1769,'Hospitalisation Details'!$A:$K,COLUMN('Hospitalisation Details'!G1768),FALSE)</f>
        <v>Tier - 2</v>
      </c>
      <c r="O1769" s="28" t="str">
        <f>VLOOKUP($A1769,'Hospitalisation Details'!$A:$K,COLUMN('Hospitalisation Details'!H1768),FALSE)</f>
        <v>Tier - 3</v>
      </c>
      <c r="P1769" s="28" t="str">
        <f>VLOOKUP($A1769,'Hospitalisation Details'!$A:$K,COLUMN('Hospitalisation Details'!I1768),FALSE)</f>
        <v>R1013</v>
      </c>
      <c r="Q1769" s="29">
        <f>VLOOKUP($A1769,'Hospitalisation Details'!$A:$K,COLUMN('Hospitalisation Details'!K1768),FALSE)</f>
        <v>49</v>
      </c>
    </row>
    <row r="1770" spans="1:17" ht="15.75" customHeight="1" x14ac:dyDescent="0.35">
      <c r="A1770" s="26" t="s">
        <v>1808</v>
      </c>
      <c r="B1770" s="11" t="str">
        <f>VLOOKUP(A1770,'Customer Names'!A:E,COLUMN('Customer Names'!D1769),FALSE)</f>
        <v>Ms. Katie</v>
      </c>
      <c r="C1770" s="11">
        <f>VLOOKUP($A1770,'Medical Examinations'!$A:$J,COLUMN('Medical Examinations'!B1769),FALSE)</f>
        <v>36.630000000000003</v>
      </c>
      <c r="D1770" s="11">
        <f>VLOOKUP($A1770,'Medical Examinations'!$A:$J,COLUMN('Medical Examinations'!C1769),FALSE)</f>
        <v>5.15</v>
      </c>
      <c r="E1770" s="11" t="str">
        <f>VLOOKUP($A1770,'Medical Examinations'!$A:$J,COLUMN('Medical Examinations'!D1769),FALSE)</f>
        <v>No</v>
      </c>
      <c r="F1770" s="11" t="str">
        <f>VLOOKUP($A1770,'Medical Examinations'!$A:$J,COLUMN('Medical Examinations'!E1769),FALSE)</f>
        <v>No</v>
      </c>
      <c r="G1770" s="11" t="str">
        <f>VLOOKUP($A1770,'Medical Examinations'!$A:$J,COLUMN('Medical Examinations'!F1769),FALSE)</f>
        <v>No</v>
      </c>
      <c r="H1770" s="11">
        <f>VLOOKUP($A1770,'Medical Examinations'!$A:$J,COLUMN('Medical Examinations'!G1769),FALSE)</f>
        <v>0</v>
      </c>
      <c r="I1770" s="11" t="str">
        <f>VLOOKUP($A1770,'Medical Examinations'!$A:$J,COLUMN('Medical Examinations'!H1769),FALSE)</f>
        <v>No</v>
      </c>
      <c r="J1770" s="11" t="str">
        <f>VLOOKUP($A1770,'Medical Examinations'!$A:$J,COLUMN('Medical Examinations'!I1769),FALSE)</f>
        <v>Obesity</v>
      </c>
      <c r="K1770" s="11" t="str">
        <f>VLOOKUP($A1770,'Medical Examinations'!$A:$J,COLUMN('Medical Examinations'!J1769),FALSE)</f>
        <v>Normal</v>
      </c>
      <c r="L1770" s="27">
        <f>VLOOKUP($A1770,'Hospitalisation Details'!$A:$K,COLUMN('Hospitalisation Details'!J1769),FALSE)</f>
        <v>33480</v>
      </c>
      <c r="M1770" s="28">
        <f>VLOOKUP($A1770,'Hospitalisation Details'!$A:$K,COLUMN('Hospitalisation Details'!F1769),FALSE)</f>
        <v>4949.76</v>
      </c>
      <c r="N1770" s="28" t="str">
        <f>VLOOKUP($A1770,'Hospitalisation Details'!$A:$K,COLUMN('Hospitalisation Details'!G1769),FALSE)</f>
        <v>Tier - 2</v>
      </c>
      <c r="O1770" s="28" t="str">
        <f>VLOOKUP($A1770,'Hospitalisation Details'!$A:$K,COLUMN('Hospitalisation Details'!H1769),FALSE)</f>
        <v>Tier - 1</v>
      </c>
      <c r="P1770" s="28" t="str">
        <f>VLOOKUP($A1770,'Hospitalisation Details'!$A:$K,COLUMN('Hospitalisation Details'!I1769),FALSE)</f>
        <v>R1013</v>
      </c>
      <c r="Q1770" s="29">
        <f>VLOOKUP($A1770,'Hospitalisation Details'!$A:$K,COLUMN('Hospitalisation Details'!K1769),FALSE)</f>
        <v>31</v>
      </c>
    </row>
    <row r="1771" spans="1:17" ht="15.75" customHeight="1" x14ac:dyDescent="0.35">
      <c r="A1771" s="26" t="s">
        <v>1809</v>
      </c>
      <c r="B1771" s="11" t="str">
        <f>VLOOKUP(A1771,'Customer Names'!A:E,COLUMN('Customer Names'!D1770),FALSE)</f>
        <v>Ms. Michaela</v>
      </c>
      <c r="C1771" s="11">
        <f>VLOOKUP($A1771,'Medical Examinations'!$A:$J,COLUMN('Medical Examinations'!B1770),FALSE)</f>
        <v>16.47</v>
      </c>
      <c r="D1771" s="11">
        <f>VLOOKUP($A1771,'Medical Examinations'!$A:$J,COLUMN('Medical Examinations'!C1770),FALSE)</f>
        <v>11.72</v>
      </c>
      <c r="E1771" s="11" t="str">
        <f>VLOOKUP($A1771,'Medical Examinations'!$A:$J,COLUMN('Medical Examinations'!D1770),FALSE)</f>
        <v>No</v>
      </c>
      <c r="F1771" s="11" t="str">
        <f>VLOOKUP($A1771,'Medical Examinations'!$A:$J,COLUMN('Medical Examinations'!E1770),FALSE)</f>
        <v>No</v>
      </c>
      <c r="G1771" s="11" t="str">
        <f>VLOOKUP($A1771,'Medical Examinations'!$A:$J,COLUMN('Medical Examinations'!F1770),FALSE)</f>
        <v>No</v>
      </c>
      <c r="H1771" s="11">
        <f>VLOOKUP($A1771,'Medical Examinations'!$A:$J,COLUMN('Medical Examinations'!G1770),FALSE)</f>
        <v>0</v>
      </c>
      <c r="I1771" s="11" t="str">
        <f>VLOOKUP($A1771,'Medical Examinations'!$A:$J,COLUMN('Medical Examinations'!H1770),FALSE)</f>
        <v>No</v>
      </c>
      <c r="J1771" s="11" t="str">
        <f>VLOOKUP($A1771,'Medical Examinations'!$A:$J,COLUMN('Medical Examinations'!I1770),FALSE)</f>
        <v>Underweight</v>
      </c>
      <c r="K1771" s="11" t="str">
        <f>VLOOKUP($A1771,'Medical Examinations'!$A:$J,COLUMN('Medical Examinations'!J1770),FALSE)</f>
        <v>Diabetes</v>
      </c>
      <c r="L1771" s="27">
        <f>VLOOKUP($A1771,'Hospitalisation Details'!$A:$K,COLUMN('Hospitalisation Details'!J1770),FALSE)</f>
        <v>27206</v>
      </c>
      <c r="M1771" s="28">
        <f>VLOOKUP($A1771,'Hospitalisation Details'!$A:$K,COLUMN('Hospitalisation Details'!F1770),FALSE)</f>
        <v>4942.0600000000004</v>
      </c>
      <c r="N1771" s="28" t="str">
        <f>VLOOKUP($A1771,'Hospitalisation Details'!$A:$K,COLUMN('Hospitalisation Details'!G1770),FALSE)</f>
        <v>Tier - 2</v>
      </c>
      <c r="O1771" s="28" t="str">
        <f>VLOOKUP($A1771,'Hospitalisation Details'!$A:$K,COLUMN('Hospitalisation Details'!H1770),FALSE)</f>
        <v>Tier - 2</v>
      </c>
      <c r="P1771" s="28" t="str">
        <f>VLOOKUP($A1771,'Hospitalisation Details'!$A:$K,COLUMN('Hospitalisation Details'!I1770),FALSE)</f>
        <v>R1013</v>
      </c>
      <c r="Q1771" s="29">
        <f>VLOOKUP($A1771,'Hospitalisation Details'!$A:$K,COLUMN('Hospitalisation Details'!K1770),FALSE)</f>
        <v>48</v>
      </c>
    </row>
    <row r="1772" spans="1:17" ht="15.75" customHeight="1" x14ac:dyDescent="0.35">
      <c r="A1772" s="26" t="s">
        <v>1810</v>
      </c>
      <c r="B1772" s="11" t="str">
        <f>VLOOKUP(A1772,'Customer Names'!A:E,COLUMN('Customer Names'!D1771),FALSE)</f>
        <v>Ms. Shalaleh</v>
      </c>
      <c r="C1772" s="11">
        <f>VLOOKUP($A1772,'Medical Examinations'!$A:$J,COLUMN('Medical Examinations'!B1771),FALSE)</f>
        <v>25.8</v>
      </c>
      <c r="D1772" s="11">
        <f>VLOOKUP($A1772,'Medical Examinations'!$A:$J,COLUMN('Medical Examinations'!C1771),FALSE)</f>
        <v>5.29</v>
      </c>
      <c r="E1772" s="11" t="str">
        <f>VLOOKUP($A1772,'Medical Examinations'!$A:$J,COLUMN('Medical Examinations'!D1771),FALSE)</f>
        <v>No</v>
      </c>
      <c r="F1772" s="11" t="str">
        <f>VLOOKUP($A1772,'Medical Examinations'!$A:$J,COLUMN('Medical Examinations'!E1771),FALSE)</f>
        <v>No</v>
      </c>
      <c r="G1772" s="11" t="str">
        <f>VLOOKUP($A1772,'Medical Examinations'!$A:$J,COLUMN('Medical Examinations'!F1771),FALSE)</f>
        <v>No</v>
      </c>
      <c r="H1772" s="11">
        <f>VLOOKUP($A1772,'Medical Examinations'!$A:$J,COLUMN('Medical Examinations'!G1771),FALSE)</f>
        <v>0</v>
      </c>
      <c r="I1772" s="11" t="str">
        <f>VLOOKUP($A1772,'Medical Examinations'!$A:$J,COLUMN('Medical Examinations'!H1771),FALSE)</f>
        <v>No</v>
      </c>
      <c r="J1772" s="11" t="str">
        <f>VLOOKUP($A1772,'Medical Examinations'!$A:$J,COLUMN('Medical Examinations'!I1771),FALSE)</f>
        <v>Overweight</v>
      </c>
      <c r="K1772" s="11" t="str">
        <f>VLOOKUP($A1772,'Medical Examinations'!$A:$J,COLUMN('Medical Examinations'!J1771),FALSE)</f>
        <v>Normal</v>
      </c>
      <c r="L1772" s="27">
        <f>VLOOKUP($A1772,'Hospitalisation Details'!$A:$K,COLUMN('Hospitalisation Details'!J1771),FALSE)</f>
        <v>33569</v>
      </c>
      <c r="M1772" s="28">
        <f>VLOOKUP($A1772,'Hospitalisation Details'!$A:$K,COLUMN('Hospitalisation Details'!F1771),FALSE)</f>
        <v>4934.71</v>
      </c>
      <c r="N1772" s="28" t="str">
        <f>VLOOKUP($A1772,'Hospitalisation Details'!$A:$K,COLUMN('Hospitalisation Details'!G1771),FALSE)</f>
        <v>Tier - 2</v>
      </c>
      <c r="O1772" s="28" t="str">
        <f>VLOOKUP($A1772,'Hospitalisation Details'!$A:$K,COLUMN('Hospitalisation Details'!H1771),FALSE)</f>
        <v>Tier - 3</v>
      </c>
      <c r="P1772" s="28" t="str">
        <f>VLOOKUP($A1772,'Hospitalisation Details'!$A:$K,COLUMN('Hospitalisation Details'!I1771),FALSE)</f>
        <v>R1011</v>
      </c>
      <c r="Q1772" s="29">
        <f>VLOOKUP($A1772,'Hospitalisation Details'!$A:$K,COLUMN('Hospitalisation Details'!K1771),FALSE)</f>
        <v>31</v>
      </c>
    </row>
    <row r="1773" spans="1:17" ht="15.75" customHeight="1" x14ac:dyDescent="0.35">
      <c r="A1773" s="26" t="s">
        <v>1811</v>
      </c>
      <c r="B1773" s="11" t="str">
        <f>VLOOKUP(A1773,'Customer Names'!A:E,COLUMN('Customer Names'!D1772),FALSE)</f>
        <v>Ms. Karen</v>
      </c>
      <c r="C1773" s="11">
        <f>VLOOKUP($A1773,'Medical Examinations'!$A:$J,COLUMN('Medical Examinations'!B1772),FALSE)</f>
        <v>23.6</v>
      </c>
      <c r="D1773" s="11">
        <f>VLOOKUP($A1773,'Medical Examinations'!$A:$J,COLUMN('Medical Examinations'!C1772),FALSE)</f>
        <v>4.33</v>
      </c>
      <c r="E1773" s="11" t="str">
        <f>VLOOKUP($A1773,'Medical Examinations'!$A:$J,COLUMN('Medical Examinations'!D1772),FALSE)</f>
        <v>No</v>
      </c>
      <c r="F1773" s="11" t="str">
        <f>VLOOKUP($A1773,'Medical Examinations'!$A:$J,COLUMN('Medical Examinations'!E1772),FALSE)</f>
        <v>No</v>
      </c>
      <c r="G1773" s="11" t="str">
        <f>VLOOKUP($A1773,'Medical Examinations'!$A:$J,COLUMN('Medical Examinations'!F1772),FALSE)</f>
        <v>No</v>
      </c>
      <c r="H1773" s="11">
        <f>VLOOKUP($A1773,'Medical Examinations'!$A:$J,COLUMN('Medical Examinations'!G1772),FALSE)</f>
        <v>0</v>
      </c>
      <c r="I1773" s="11" t="str">
        <f>VLOOKUP($A1773,'Medical Examinations'!$A:$J,COLUMN('Medical Examinations'!H1772),FALSE)</f>
        <v>No</v>
      </c>
      <c r="J1773" s="11" t="str">
        <f>VLOOKUP($A1773,'Medical Examinations'!$A:$J,COLUMN('Medical Examinations'!I1772),FALSE)</f>
        <v>Healthy Weight</v>
      </c>
      <c r="K1773" s="11" t="str">
        <f>VLOOKUP($A1773,'Medical Examinations'!$A:$J,COLUMN('Medical Examinations'!J1772),FALSE)</f>
        <v>Normal</v>
      </c>
      <c r="L1773" s="27">
        <f>VLOOKUP($A1773,'Hospitalisation Details'!$A:$K,COLUMN('Hospitalisation Details'!J1772),FALSE)</f>
        <v>33473</v>
      </c>
      <c r="M1773" s="28">
        <f>VLOOKUP($A1773,'Hospitalisation Details'!$A:$K,COLUMN('Hospitalisation Details'!F1772),FALSE)</f>
        <v>4931.6499999999996</v>
      </c>
      <c r="N1773" s="28" t="str">
        <f>VLOOKUP($A1773,'Hospitalisation Details'!$A:$K,COLUMN('Hospitalisation Details'!G1772),FALSE)</f>
        <v>Tier - 2</v>
      </c>
      <c r="O1773" s="28" t="str">
        <f>VLOOKUP($A1773,'Hospitalisation Details'!$A:$K,COLUMN('Hospitalisation Details'!H1772),FALSE)</f>
        <v>Tier - 3</v>
      </c>
      <c r="P1773" s="28" t="str">
        <f>VLOOKUP($A1773,'Hospitalisation Details'!$A:$K,COLUMN('Hospitalisation Details'!I1772),FALSE)</f>
        <v>R1011</v>
      </c>
      <c r="Q1773" s="29">
        <f>VLOOKUP($A1773,'Hospitalisation Details'!$A:$K,COLUMN('Hospitalisation Details'!K1772),FALSE)</f>
        <v>31</v>
      </c>
    </row>
    <row r="1774" spans="1:17" ht="15.75" customHeight="1" x14ac:dyDescent="0.35">
      <c r="A1774" s="26" t="s">
        <v>1812</v>
      </c>
      <c r="B1774" s="11" t="str">
        <f>VLOOKUP(A1774,'Customer Names'!A:E,COLUMN('Customer Names'!D1773),FALSE)</f>
        <v>Ms. Zuzana</v>
      </c>
      <c r="C1774" s="11">
        <f>VLOOKUP($A1774,'Medical Examinations'!$A:$J,COLUMN('Medical Examinations'!B1773),FALSE)</f>
        <v>32.11</v>
      </c>
      <c r="D1774" s="11">
        <f>VLOOKUP($A1774,'Medical Examinations'!$A:$J,COLUMN('Medical Examinations'!C1773),FALSE)</f>
        <v>6.24</v>
      </c>
      <c r="E1774" s="11" t="str">
        <f>VLOOKUP($A1774,'Medical Examinations'!$A:$J,COLUMN('Medical Examinations'!D1773),FALSE)</f>
        <v>No</v>
      </c>
      <c r="F1774" s="11" t="str">
        <f>VLOOKUP($A1774,'Medical Examinations'!$A:$J,COLUMN('Medical Examinations'!E1773),FALSE)</f>
        <v>No</v>
      </c>
      <c r="G1774" s="11" t="str">
        <f>VLOOKUP($A1774,'Medical Examinations'!$A:$J,COLUMN('Medical Examinations'!F1773),FALSE)</f>
        <v>Yes</v>
      </c>
      <c r="H1774" s="11">
        <f>VLOOKUP($A1774,'Medical Examinations'!$A:$J,COLUMN('Medical Examinations'!G1773),FALSE)</f>
        <v>1</v>
      </c>
      <c r="I1774" s="11" t="str">
        <f>VLOOKUP($A1774,'Medical Examinations'!$A:$J,COLUMN('Medical Examinations'!H1773),FALSE)</f>
        <v>No</v>
      </c>
      <c r="J1774" s="11" t="str">
        <f>VLOOKUP($A1774,'Medical Examinations'!$A:$J,COLUMN('Medical Examinations'!I1773),FALSE)</f>
        <v>Obesity</v>
      </c>
      <c r="K1774" s="11" t="str">
        <f>VLOOKUP($A1774,'Medical Examinations'!$A:$J,COLUMN('Medical Examinations'!J1773),FALSE)</f>
        <v>Prediabetes</v>
      </c>
      <c r="L1774" s="27">
        <f>VLOOKUP($A1774,'Hospitalisation Details'!$A:$K,COLUMN('Hospitalisation Details'!J1773),FALSE)</f>
        <v>34191</v>
      </c>
      <c r="M1774" s="28">
        <f>VLOOKUP($A1774,'Hospitalisation Details'!$A:$K,COLUMN('Hospitalisation Details'!F1773),FALSE)</f>
        <v>4922.92</v>
      </c>
      <c r="N1774" s="28" t="str">
        <f>VLOOKUP($A1774,'Hospitalisation Details'!$A:$K,COLUMN('Hospitalisation Details'!G1773),FALSE)</f>
        <v>Tier - 2</v>
      </c>
      <c r="O1774" s="28" t="str">
        <f>VLOOKUP($A1774,'Hospitalisation Details'!$A:$K,COLUMN('Hospitalisation Details'!H1773),FALSE)</f>
        <v>Tier - 2</v>
      </c>
      <c r="P1774" s="28" t="str">
        <f>VLOOKUP($A1774,'Hospitalisation Details'!$A:$K,COLUMN('Hospitalisation Details'!I1773),FALSE)</f>
        <v>R1012</v>
      </c>
      <c r="Q1774" s="29">
        <f>VLOOKUP($A1774,'Hospitalisation Details'!$A:$K,COLUMN('Hospitalisation Details'!K1773),FALSE)</f>
        <v>29</v>
      </c>
    </row>
    <row r="1775" spans="1:17" ht="15.75" customHeight="1" x14ac:dyDescent="0.35">
      <c r="A1775" s="26" t="s">
        <v>1813</v>
      </c>
      <c r="B1775" s="11" t="str">
        <f>VLOOKUP(A1775,'Customer Names'!A:E,COLUMN('Customer Names'!D1774),FALSE)</f>
        <v>Mr. Daniel</v>
      </c>
      <c r="C1775" s="11">
        <f>VLOOKUP($A1775,'Medical Examinations'!$A:$J,COLUMN('Medical Examinations'!B1774),FALSE)</f>
        <v>30.114999999999998</v>
      </c>
      <c r="D1775" s="11">
        <f>VLOOKUP($A1775,'Medical Examinations'!$A:$J,COLUMN('Medical Examinations'!C1774),FALSE)</f>
        <v>11.61</v>
      </c>
      <c r="E1775" s="11" t="str">
        <f>VLOOKUP($A1775,'Medical Examinations'!$A:$J,COLUMN('Medical Examinations'!D1774),FALSE)</f>
        <v>No</v>
      </c>
      <c r="F1775" s="11" t="str">
        <f>VLOOKUP($A1775,'Medical Examinations'!$A:$J,COLUMN('Medical Examinations'!E1774),FALSE)</f>
        <v>No</v>
      </c>
      <c r="G1775" s="11" t="str">
        <f>VLOOKUP($A1775,'Medical Examinations'!$A:$J,COLUMN('Medical Examinations'!F1774),FALSE)</f>
        <v>No</v>
      </c>
      <c r="H1775" s="11">
        <f>VLOOKUP($A1775,'Medical Examinations'!$A:$J,COLUMN('Medical Examinations'!G1774),FALSE)</f>
        <v>0</v>
      </c>
      <c r="I1775" s="11" t="str">
        <f>VLOOKUP($A1775,'Medical Examinations'!$A:$J,COLUMN('Medical Examinations'!H1774),FALSE)</f>
        <v>No</v>
      </c>
      <c r="J1775" s="11" t="str">
        <f>VLOOKUP($A1775,'Medical Examinations'!$A:$J,COLUMN('Medical Examinations'!I1774),FALSE)</f>
        <v>Obesity</v>
      </c>
      <c r="K1775" s="11" t="str">
        <f>VLOOKUP($A1775,'Medical Examinations'!$A:$J,COLUMN('Medical Examinations'!J1774),FALSE)</f>
        <v>Diabetes</v>
      </c>
      <c r="L1775" s="27">
        <f>VLOOKUP($A1775,'Hospitalisation Details'!$A:$K,COLUMN('Hospitalisation Details'!J1774),FALSE)</f>
        <v>37489</v>
      </c>
      <c r="M1775" s="28">
        <f>VLOOKUP($A1775,'Hospitalisation Details'!$A:$K,COLUMN('Hospitalisation Details'!F1774),FALSE)</f>
        <v>4915.0600000000004</v>
      </c>
      <c r="N1775" s="28" t="str">
        <f>VLOOKUP($A1775,'Hospitalisation Details'!$A:$K,COLUMN('Hospitalisation Details'!G1774),FALSE)</f>
        <v>Tier - 2</v>
      </c>
      <c r="O1775" s="28" t="str">
        <f>VLOOKUP($A1775,'Hospitalisation Details'!$A:$K,COLUMN('Hospitalisation Details'!H1774),FALSE)</f>
        <v>Tier - 1</v>
      </c>
      <c r="P1775" s="28" t="str">
        <f>VLOOKUP($A1775,'Hospitalisation Details'!$A:$K,COLUMN('Hospitalisation Details'!I1774),FALSE)</f>
        <v>R1017</v>
      </c>
      <c r="Q1775" s="29">
        <f>VLOOKUP($A1775,'Hospitalisation Details'!$A:$K,COLUMN('Hospitalisation Details'!K1774),FALSE)</f>
        <v>20</v>
      </c>
    </row>
    <row r="1776" spans="1:17" ht="15.75" customHeight="1" x14ac:dyDescent="0.35">
      <c r="A1776" s="26" t="s">
        <v>1814</v>
      </c>
      <c r="B1776" s="11" t="str">
        <f>VLOOKUP(A1776,'Customer Names'!A:E,COLUMN('Customer Names'!D1775),FALSE)</f>
        <v>Ms. Alexandra</v>
      </c>
      <c r="C1776" s="11">
        <f>VLOOKUP($A1776,'Medical Examinations'!$A:$J,COLUMN('Medical Examinations'!B1775),FALSE)</f>
        <v>20.28</v>
      </c>
      <c r="D1776" s="11">
        <f>VLOOKUP($A1776,'Medical Examinations'!$A:$J,COLUMN('Medical Examinations'!C1775),FALSE)</f>
        <v>11.07</v>
      </c>
      <c r="E1776" s="11" t="str">
        <f>VLOOKUP($A1776,'Medical Examinations'!$A:$J,COLUMN('Medical Examinations'!D1775),FALSE)</f>
        <v>Yes</v>
      </c>
      <c r="F1776" s="11" t="str">
        <f>VLOOKUP($A1776,'Medical Examinations'!$A:$J,COLUMN('Medical Examinations'!E1775),FALSE)</f>
        <v>No</v>
      </c>
      <c r="G1776" s="11" t="str">
        <f>VLOOKUP($A1776,'Medical Examinations'!$A:$J,COLUMN('Medical Examinations'!F1775),FALSE)</f>
        <v>No</v>
      </c>
      <c r="H1776" s="11">
        <f>VLOOKUP($A1776,'Medical Examinations'!$A:$J,COLUMN('Medical Examinations'!G1775),FALSE)</f>
        <v>0</v>
      </c>
      <c r="I1776" s="11" t="str">
        <f>VLOOKUP($A1776,'Medical Examinations'!$A:$J,COLUMN('Medical Examinations'!H1775),FALSE)</f>
        <v>No</v>
      </c>
      <c r="J1776" s="11" t="str">
        <f>VLOOKUP($A1776,'Medical Examinations'!$A:$J,COLUMN('Medical Examinations'!I1775),FALSE)</f>
        <v>Healthy Weight</v>
      </c>
      <c r="K1776" s="11" t="str">
        <f>VLOOKUP($A1776,'Medical Examinations'!$A:$J,COLUMN('Medical Examinations'!J1775),FALSE)</f>
        <v>Diabetes</v>
      </c>
      <c r="L1776" s="27">
        <f>VLOOKUP($A1776,'Hospitalisation Details'!$A:$K,COLUMN('Hospitalisation Details'!J1775),FALSE)</f>
        <v>29877</v>
      </c>
      <c r="M1776" s="28">
        <f>VLOOKUP($A1776,'Hospitalisation Details'!$A:$K,COLUMN('Hospitalisation Details'!F1775),FALSE)</f>
        <v>4911.8900000000003</v>
      </c>
      <c r="N1776" s="28" t="str">
        <f>VLOOKUP($A1776,'Hospitalisation Details'!$A:$K,COLUMN('Hospitalisation Details'!G1775),FALSE)</f>
        <v>Tier - 2</v>
      </c>
      <c r="O1776" s="28" t="str">
        <f>VLOOKUP($A1776,'Hospitalisation Details'!$A:$K,COLUMN('Hospitalisation Details'!H1775),FALSE)</f>
        <v>Tier - 3</v>
      </c>
      <c r="P1776" s="28" t="str">
        <f>VLOOKUP($A1776,'Hospitalisation Details'!$A:$K,COLUMN('Hospitalisation Details'!I1775),FALSE)</f>
        <v>R1013</v>
      </c>
      <c r="Q1776" s="29">
        <f>VLOOKUP($A1776,'Hospitalisation Details'!$A:$K,COLUMN('Hospitalisation Details'!K1775),FALSE)</f>
        <v>41</v>
      </c>
    </row>
    <row r="1777" spans="1:17" ht="15.75" customHeight="1" x14ac:dyDescent="0.35">
      <c r="A1777" s="26" t="s">
        <v>1815</v>
      </c>
      <c r="B1777" s="11" t="str">
        <f>VLOOKUP(A1777,'Customer Names'!A:E,COLUMN('Customer Names'!D1776),FALSE)</f>
        <v>Ms. Jessica</v>
      </c>
      <c r="C1777" s="11">
        <f>VLOOKUP($A1777,'Medical Examinations'!$A:$J,COLUMN('Medical Examinations'!B1776),FALSE)</f>
        <v>20.234999999999999</v>
      </c>
      <c r="D1777" s="11">
        <f>VLOOKUP($A1777,'Medical Examinations'!$A:$J,COLUMN('Medical Examinations'!C1776),FALSE)</f>
        <v>5.19</v>
      </c>
      <c r="E1777" s="11" t="str">
        <f>VLOOKUP($A1777,'Medical Examinations'!$A:$J,COLUMN('Medical Examinations'!D1776),FALSE)</f>
        <v>No</v>
      </c>
      <c r="F1777" s="11" t="str">
        <f>VLOOKUP($A1777,'Medical Examinations'!$A:$J,COLUMN('Medical Examinations'!E1776),FALSE)</f>
        <v>No</v>
      </c>
      <c r="G1777" s="11" t="str">
        <f>VLOOKUP($A1777,'Medical Examinations'!$A:$J,COLUMN('Medical Examinations'!F1776),FALSE)</f>
        <v>Yes</v>
      </c>
      <c r="H1777" s="11">
        <f>VLOOKUP($A1777,'Medical Examinations'!$A:$J,COLUMN('Medical Examinations'!G1776),FALSE)</f>
        <v>1</v>
      </c>
      <c r="I1777" s="11" t="str">
        <f>VLOOKUP($A1777,'Medical Examinations'!$A:$J,COLUMN('Medical Examinations'!H1776),FALSE)</f>
        <v>No</v>
      </c>
      <c r="J1777" s="11" t="str">
        <f>VLOOKUP($A1777,'Medical Examinations'!$A:$J,COLUMN('Medical Examinations'!I1776),FALSE)</f>
        <v>Healthy Weight</v>
      </c>
      <c r="K1777" s="11" t="str">
        <f>VLOOKUP($A1777,'Medical Examinations'!$A:$J,COLUMN('Medical Examinations'!J1776),FALSE)</f>
        <v>Normal</v>
      </c>
      <c r="L1777" s="27">
        <f>VLOOKUP($A1777,'Hospitalisation Details'!$A:$K,COLUMN('Hospitalisation Details'!J1776),FALSE)</f>
        <v>34160</v>
      </c>
      <c r="M1777" s="28">
        <f>VLOOKUP($A1777,'Hospitalisation Details'!$A:$K,COLUMN('Hospitalisation Details'!F1776),FALSE)</f>
        <v>4906.41</v>
      </c>
      <c r="N1777" s="28" t="str">
        <f>VLOOKUP($A1777,'Hospitalisation Details'!$A:$K,COLUMN('Hospitalisation Details'!G1776),FALSE)</f>
        <v>Tier - 2</v>
      </c>
      <c r="O1777" s="28" t="str">
        <f>VLOOKUP($A1777,'Hospitalisation Details'!$A:$K,COLUMN('Hospitalisation Details'!H1776),FALSE)</f>
        <v>Tier - 1</v>
      </c>
      <c r="P1777" s="28" t="str">
        <f>VLOOKUP($A1777,'Hospitalisation Details'!$A:$K,COLUMN('Hospitalisation Details'!I1776),FALSE)</f>
        <v>R1012</v>
      </c>
      <c r="Q1777" s="29">
        <f>VLOOKUP($A1777,'Hospitalisation Details'!$A:$K,COLUMN('Hospitalisation Details'!K1776),FALSE)</f>
        <v>29</v>
      </c>
    </row>
    <row r="1778" spans="1:17" ht="15.75" customHeight="1" x14ac:dyDescent="0.35">
      <c r="A1778" s="26" t="s">
        <v>1816</v>
      </c>
      <c r="B1778" s="11" t="str">
        <f>VLOOKUP(A1778,'Customer Names'!A:E,COLUMN('Customer Names'!D1777),FALSE)</f>
        <v>Mr. Matthew</v>
      </c>
      <c r="C1778" s="11">
        <f>VLOOKUP($A1778,'Medical Examinations'!$A:$J,COLUMN('Medical Examinations'!B1777),FALSE)</f>
        <v>25.27</v>
      </c>
      <c r="D1778" s="11">
        <f>VLOOKUP($A1778,'Medical Examinations'!$A:$J,COLUMN('Medical Examinations'!C1777),FALSE)</f>
        <v>5.7</v>
      </c>
      <c r="E1778" s="11" t="str">
        <f>VLOOKUP($A1778,'Medical Examinations'!$A:$J,COLUMN('Medical Examinations'!D1777),FALSE)</f>
        <v>Yes</v>
      </c>
      <c r="F1778" s="11" t="str">
        <f>VLOOKUP($A1778,'Medical Examinations'!$A:$J,COLUMN('Medical Examinations'!E1777),FALSE)</f>
        <v>No</v>
      </c>
      <c r="G1778" s="11" t="str">
        <f>VLOOKUP($A1778,'Medical Examinations'!$A:$J,COLUMN('Medical Examinations'!F1777),FALSE)</f>
        <v>No</v>
      </c>
      <c r="H1778" s="11">
        <f>VLOOKUP($A1778,'Medical Examinations'!$A:$J,COLUMN('Medical Examinations'!G1777),FALSE)</f>
        <v>1</v>
      </c>
      <c r="I1778" s="11" t="str">
        <f>VLOOKUP($A1778,'Medical Examinations'!$A:$J,COLUMN('Medical Examinations'!H1777),FALSE)</f>
        <v>No</v>
      </c>
      <c r="J1778" s="11" t="str">
        <f>VLOOKUP($A1778,'Medical Examinations'!$A:$J,COLUMN('Medical Examinations'!I1777),FALSE)</f>
        <v>Overweight</v>
      </c>
      <c r="K1778" s="11" t="str">
        <f>VLOOKUP($A1778,'Medical Examinations'!$A:$J,COLUMN('Medical Examinations'!J1777),FALSE)</f>
        <v>Prediabetes</v>
      </c>
      <c r="L1778" s="27">
        <f>VLOOKUP($A1778,'Hospitalisation Details'!$A:$K,COLUMN('Hospitalisation Details'!J1777),FALSE)</f>
        <v>32409</v>
      </c>
      <c r="M1778" s="28">
        <f>VLOOKUP($A1778,'Hospitalisation Details'!$A:$K,COLUMN('Hospitalisation Details'!F1777),FALSE)</f>
        <v>4894.75</v>
      </c>
      <c r="N1778" s="28" t="str">
        <f>VLOOKUP($A1778,'Hospitalisation Details'!$A:$K,COLUMN('Hospitalisation Details'!G1777),FALSE)</f>
        <v>Tier - 3</v>
      </c>
      <c r="O1778" s="28" t="str">
        <f>VLOOKUP($A1778,'Hospitalisation Details'!$A:$K,COLUMN('Hospitalisation Details'!H1777),FALSE)</f>
        <v>Tier - 3</v>
      </c>
      <c r="P1778" s="28" t="str">
        <f>VLOOKUP($A1778,'Hospitalisation Details'!$A:$K,COLUMN('Hospitalisation Details'!I1777),FALSE)</f>
        <v>R1012</v>
      </c>
      <c r="Q1778" s="29">
        <f>VLOOKUP($A1778,'Hospitalisation Details'!$A:$K,COLUMN('Hospitalisation Details'!K1777),FALSE)</f>
        <v>34</v>
      </c>
    </row>
    <row r="1779" spans="1:17" ht="15.75" customHeight="1" x14ac:dyDescent="0.35">
      <c r="A1779" s="26" t="s">
        <v>1817</v>
      </c>
      <c r="B1779" s="11" t="str">
        <f>VLOOKUP(A1779,'Customer Names'!A:E,COLUMN('Customer Names'!D1778),FALSE)</f>
        <v>Ms. Nadine</v>
      </c>
      <c r="C1779" s="11">
        <f>VLOOKUP($A1779,'Medical Examinations'!$A:$J,COLUMN('Medical Examinations'!B1778),FALSE)</f>
        <v>24.24</v>
      </c>
      <c r="D1779" s="11">
        <f>VLOOKUP($A1779,'Medical Examinations'!$A:$J,COLUMN('Medical Examinations'!C1778),FALSE)</f>
        <v>6.15</v>
      </c>
      <c r="E1779" s="11" t="str">
        <f>VLOOKUP($A1779,'Medical Examinations'!$A:$J,COLUMN('Medical Examinations'!D1778),FALSE)</f>
        <v>No</v>
      </c>
      <c r="F1779" s="11" t="str">
        <f>VLOOKUP($A1779,'Medical Examinations'!$A:$J,COLUMN('Medical Examinations'!E1778),FALSE)</f>
        <v>No</v>
      </c>
      <c r="G1779" s="11" t="str">
        <f>VLOOKUP($A1779,'Medical Examinations'!$A:$J,COLUMN('Medical Examinations'!F1778),FALSE)</f>
        <v>No</v>
      </c>
      <c r="H1779" s="11">
        <f>VLOOKUP($A1779,'Medical Examinations'!$A:$J,COLUMN('Medical Examinations'!G1778),FALSE)</f>
        <v>0</v>
      </c>
      <c r="I1779" s="11" t="str">
        <f>VLOOKUP($A1779,'Medical Examinations'!$A:$J,COLUMN('Medical Examinations'!H1778),FALSE)</f>
        <v>No</v>
      </c>
      <c r="J1779" s="11" t="str">
        <f>VLOOKUP($A1779,'Medical Examinations'!$A:$J,COLUMN('Medical Examinations'!I1778),FALSE)</f>
        <v>Healthy Weight</v>
      </c>
      <c r="K1779" s="11" t="str">
        <f>VLOOKUP($A1779,'Medical Examinations'!$A:$J,COLUMN('Medical Examinations'!J1778),FALSE)</f>
        <v>Prediabetes</v>
      </c>
      <c r="L1779" s="27">
        <f>VLOOKUP($A1779,'Hospitalisation Details'!$A:$K,COLUMN('Hospitalisation Details'!J1778),FALSE)</f>
        <v>33205</v>
      </c>
      <c r="M1779" s="28">
        <f>VLOOKUP($A1779,'Hospitalisation Details'!$A:$K,COLUMN('Hospitalisation Details'!F1778),FALSE)</f>
        <v>4894.3900000000003</v>
      </c>
      <c r="N1779" s="28" t="str">
        <f>VLOOKUP($A1779,'Hospitalisation Details'!$A:$K,COLUMN('Hospitalisation Details'!G1778),FALSE)</f>
        <v>Tier - 2</v>
      </c>
      <c r="O1779" s="28" t="str">
        <f>VLOOKUP($A1779,'Hospitalisation Details'!$A:$K,COLUMN('Hospitalisation Details'!H1778),FALSE)</f>
        <v>Tier - 3</v>
      </c>
      <c r="P1779" s="28" t="str">
        <f>VLOOKUP($A1779,'Hospitalisation Details'!$A:$K,COLUMN('Hospitalisation Details'!I1778),FALSE)</f>
        <v>R1013</v>
      </c>
      <c r="Q1779" s="29">
        <f>VLOOKUP($A1779,'Hospitalisation Details'!$A:$K,COLUMN('Hospitalisation Details'!K1778),FALSE)</f>
        <v>32</v>
      </c>
    </row>
    <row r="1780" spans="1:17" ht="15.75" customHeight="1" x14ac:dyDescent="0.35">
      <c r="A1780" s="26" t="s">
        <v>1818</v>
      </c>
      <c r="B1780" s="11" t="str">
        <f>VLOOKUP(A1780,'Customer Names'!A:E,COLUMN('Customer Names'!D1779),FALSE)</f>
        <v>Mr. Peter</v>
      </c>
      <c r="C1780" s="11">
        <f>VLOOKUP($A1780,'Medical Examinations'!$A:$J,COLUMN('Medical Examinations'!B1779),FALSE)</f>
        <v>35.75</v>
      </c>
      <c r="D1780" s="11">
        <f>VLOOKUP($A1780,'Medical Examinations'!$A:$J,COLUMN('Medical Examinations'!C1779),FALSE)</f>
        <v>5.07</v>
      </c>
      <c r="E1780" s="11" t="str">
        <f>VLOOKUP($A1780,'Medical Examinations'!$A:$J,COLUMN('Medical Examinations'!D1779),FALSE)</f>
        <v>No</v>
      </c>
      <c r="F1780" s="11" t="str">
        <f>VLOOKUP($A1780,'Medical Examinations'!$A:$J,COLUMN('Medical Examinations'!E1779),FALSE)</f>
        <v>No</v>
      </c>
      <c r="G1780" s="11" t="str">
        <f>VLOOKUP($A1780,'Medical Examinations'!$A:$J,COLUMN('Medical Examinations'!F1779),FALSE)</f>
        <v>No</v>
      </c>
      <c r="H1780" s="11">
        <f>VLOOKUP($A1780,'Medical Examinations'!$A:$J,COLUMN('Medical Examinations'!G1779),FALSE)</f>
        <v>0</v>
      </c>
      <c r="I1780" s="11" t="str">
        <f>VLOOKUP($A1780,'Medical Examinations'!$A:$J,COLUMN('Medical Examinations'!H1779),FALSE)</f>
        <v>No</v>
      </c>
      <c r="J1780" s="11" t="str">
        <f>VLOOKUP($A1780,'Medical Examinations'!$A:$J,COLUMN('Medical Examinations'!I1779),FALSE)</f>
        <v>Obesity</v>
      </c>
      <c r="K1780" s="11" t="str">
        <f>VLOOKUP($A1780,'Medical Examinations'!$A:$J,COLUMN('Medical Examinations'!J1779),FALSE)</f>
        <v>Normal</v>
      </c>
      <c r="L1780" s="27">
        <f>VLOOKUP($A1780,'Hospitalisation Details'!$A:$K,COLUMN('Hospitalisation Details'!J1779),FALSE)</f>
        <v>32699</v>
      </c>
      <c r="M1780" s="28">
        <f>VLOOKUP($A1780,'Hospitalisation Details'!$A:$K,COLUMN('Hospitalisation Details'!F1779),FALSE)</f>
        <v>4890</v>
      </c>
      <c r="N1780" s="28" t="str">
        <f>VLOOKUP($A1780,'Hospitalisation Details'!$A:$K,COLUMN('Hospitalisation Details'!G1779),FALSE)</f>
        <v>Tier - 3</v>
      </c>
      <c r="O1780" s="28" t="str">
        <f>VLOOKUP($A1780,'Hospitalisation Details'!$A:$K,COLUMN('Hospitalisation Details'!H1779),FALSE)</f>
        <v>Tier - 2</v>
      </c>
      <c r="P1780" s="28" t="str">
        <f>VLOOKUP($A1780,'Hospitalisation Details'!$A:$K,COLUMN('Hospitalisation Details'!I1779),FALSE)</f>
        <v>R1013</v>
      </c>
      <c r="Q1780" s="29">
        <f>VLOOKUP($A1780,'Hospitalisation Details'!$A:$K,COLUMN('Hospitalisation Details'!K1779),FALSE)</f>
        <v>33</v>
      </c>
    </row>
    <row r="1781" spans="1:17" ht="15.75" customHeight="1" x14ac:dyDescent="0.35">
      <c r="A1781" s="26" t="s">
        <v>1819</v>
      </c>
      <c r="B1781" s="11" t="str">
        <f>VLOOKUP(A1781,'Customer Names'!A:E,COLUMN('Customer Names'!D1780),FALSE)</f>
        <v>Ms. Colleen</v>
      </c>
      <c r="C1781" s="11">
        <f>VLOOKUP($A1781,'Medical Examinations'!$A:$J,COLUMN('Medical Examinations'!B1780),FALSE)</f>
        <v>29.92</v>
      </c>
      <c r="D1781" s="11">
        <f>VLOOKUP($A1781,'Medical Examinations'!$A:$J,COLUMN('Medical Examinations'!C1780),FALSE)</f>
        <v>10.97</v>
      </c>
      <c r="E1781" s="11" t="str">
        <f>VLOOKUP($A1781,'Medical Examinations'!$A:$J,COLUMN('Medical Examinations'!D1780),FALSE)</f>
        <v>Yes</v>
      </c>
      <c r="F1781" s="11" t="str">
        <f>VLOOKUP($A1781,'Medical Examinations'!$A:$J,COLUMN('Medical Examinations'!E1780),FALSE)</f>
        <v>No</v>
      </c>
      <c r="G1781" s="11" t="str">
        <f>VLOOKUP($A1781,'Medical Examinations'!$A:$J,COLUMN('Medical Examinations'!F1780),FALSE)</f>
        <v>No</v>
      </c>
      <c r="H1781" s="11">
        <f>VLOOKUP($A1781,'Medical Examinations'!$A:$J,COLUMN('Medical Examinations'!G1780),FALSE)</f>
        <v>1</v>
      </c>
      <c r="I1781" s="11" t="str">
        <f>VLOOKUP($A1781,'Medical Examinations'!$A:$J,COLUMN('Medical Examinations'!H1780),FALSE)</f>
        <v>No</v>
      </c>
      <c r="J1781" s="11" t="str">
        <f>VLOOKUP($A1781,'Medical Examinations'!$A:$J,COLUMN('Medical Examinations'!I1780),FALSE)</f>
        <v>Overweight</v>
      </c>
      <c r="K1781" s="11" t="str">
        <f>VLOOKUP($A1781,'Medical Examinations'!$A:$J,COLUMN('Medical Examinations'!J1780),FALSE)</f>
        <v>Diabetes</v>
      </c>
      <c r="L1781" s="27">
        <f>VLOOKUP($A1781,'Hospitalisation Details'!$A:$K,COLUMN('Hospitalisation Details'!J1780),FALSE)</f>
        <v>31712</v>
      </c>
      <c r="M1781" s="28">
        <f>VLOOKUP($A1781,'Hospitalisation Details'!$A:$K,COLUMN('Hospitalisation Details'!F1780),FALSE)</f>
        <v>4889.04</v>
      </c>
      <c r="N1781" s="28" t="str">
        <f>VLOOKUP($A1781,'Hospitalisation Details'!$A:$K,COLUMN('Hospitalisation Details'!G1780),FALSE)</f>
        <v>Tier - 2</v>
      </c>
      <c r="O1781" s="28" t="str">
        <f>VLOOKUP($A1781,'Hospitalisation Details'!$A:$K,COLUMN('Hospitalisation Details'!H1780),FALSE)</f>
        <v>Tier - 1</v>
      </c>
      <c r="P1781" s="28" t="str">
        <f>VLOOKUP($A1781,'Hospitalisation Details'!$A:$K,COLUMN('Hospitalisation Details'!I1780),FALSE)</f>
        <v>R1013</v>
      </c>
      <c r="Q1781" s="29">
        <f>VLOOKUP($A1781,'Hospitalisation Details'!$A:$K,COLUMN('Hospitalisation Details'!K1780),FALSE)</f>
        <v>36</v>
      </c>
    </row>
    <row r="1782" spans="1:17" ht="15.75" customHeight="1" x14ac:dyDescent="0.35">
      <c r="A1782" s="26" t="s">
        <v>1820</v>
      </c>
      <c r="B1782" s="11" t="str">
        <f>VLOOKUP(A1782,'Customer Names'!A:E,COLUMN('Customer Names'!D1781),FALSE)</f>
        <v>Ms. Julie</v>
      </c>
      <c r="C1782" s="11">
        <f>VLOOKUP($A1782,'Medical Examinations'!$A:$J,COLUMN('Medical Examinations'!B1781),FALSE)</f>
        <v>26.2</v>
      </c>
      <c r="D1782" s="11">
        <f>VLOOKUP($A1782,'Medical Examinations'!$A:$J,COLUMN('Medical Examinations'!C1781),FALSE)</f>
        <v>10.93</v>
      </c>
      <c r="E1782" s="11" t="str">
        <f>VLOOKUP($A1782,'Medical Examinations'!$A:$J,COLUMN('Medical Examinations'!D1781),FALSE)</f>
        <v>Yes</v>
      </c>
      <c r="F1782" s="11" t="str">
        <f>VLOOKUP($A1782,'Medical Examinations'!$A:$J,COLUMN('Medical Examinations'!E1781),FALSE)</f>
        <v>No</v>
      </c>
      <c r="G1782" s="11" t="str">
        <f>VLOOKUP($A1782,'Medical Examinations'!$A:$J,COLUMN('Medical Examinations'!F1781),FALSE)</f>
        <v>No</v>
      </c>
      <c r="H1782" s="11">
        <f>VLOOKUP($A1782,'Medical Examinations'!$A:$J,COLUMN('Medical Examinations'!G1781),FALSE)</f>
        <v>1</v>
      </c>
      <c r="I1782" s="11" t="str">
        <f>VLOOKUP($A1782,'Medical Examinations'!$A:$J,COLUMN('Medical Examinations'!H1781),FALSE)</f>
        <v>No</v>
      </c>
      <c r="J1782" s="11" t="str">
        <f>VLOOKUP($A1782,'Medical Examinations'!$A:$J,COLUMN('Medical Examinations'!I1781),FALSE)</f>
        <v>Overweight</v>
      </c>
      <c r="K1782" s="11" t="str">
        <f>VLOOKUP($A1782,'Medical Examinations'!$A:$J,COLUMN('Medical Examinations'!J1781),FALSE)</f>
        <v>Diabetes</v>
      </c>
      <c r="L1782" s="27">
        <f>VLOOKUP($A1782,'Hospitalisation Details'!$A:$K,COLUMN('Hospitalisation Details'!J1781),FALSE)</f>
        <v>31769</v>
      </c>
      <c r="M1782" s="28">
        <f>VLOOKUP($A1782,'Hospitalisation Details'!$A:$K,COLUMN('Hospitalisation Details'!F1781),FALSE)</f>
        <v>4883.87</v>
      </c>
      <c r="N1782" s="28" t="str">
        <f>VLOOKUP($A1782,'Hospitalisation Details'!$A:$K,COLUMN('Hospitalisation Details'!G1781),FALSE)</f>
        <v>Tier - 2</v>
      </c>
      <c r="O1782" s="28" t="str">
        <f>VLOOKUP($A1782,'Hospitalisation Details'!$A:$K,COLUMN('Hospitalisation Details'!H1781),FALSE)</f>
        <v>Tier - 1</v>
      </c>
      <c r="P1782" s="28" t="str">
        <f>VLOOKUP($A1782,'Hospitalisation Details'!$A:$K,COLUMN('Hospitalisation Details'!I1781),FALSE)</f>
        <v>R1011</v>
      </c>
      <c r="Q1782" s="29">
        <f>VLOOKUP($A1782,'Hospitalisation Details'!$A:$K,COLUMN('Hospitalisation Details'!K1781),FALSE)</f>
        <v>36</v>
      </c>
    </row>
    <row r="1783" spans="1:17" ht="15.75" customHeight="1" x14ac:dyDescent="0.35">
      <c r="A1783" s="26" t="s">
        <v>1821</v>
      </c>
      <c r="B1783" s="11" t="str">
        <f>VLOOKUP(A1783,'Customer Names'!A:E,COLUMN('Customer Names'!D1782),FALSE)</f>
        <v>Mr. Douglas</v>
      </c>
      <c r="C1783" s="11">
        <f>VLOOKUP($A1783,'Medical Examinations'!$A:$J,COLUMN('Medical Examinations'!B1782),FALSE)</f>
        <v>26.695</v>
      </c>
      <c r="D1783" s="11">
        <f>VLOOKUP($A1783,'Medical Examinations'!$A:$J,COLUMN('Medical Examinations'!C1782),FALSE)</f>
        <v>4.21</v>
      </c>
      <c r="E1783" s="11" t="str">
        <f>VLOOKUP($A1783,'Medical Examinations'!$A:$J,COLUMN('Medical Examinations'!D1782),FALSE)</f>
        <v>Yes</v>
      </c>
      <c r="F1783" s="11" t="str">
        <f>VLOOKUP($A1783,'Medical Examinations'!$A:$J,COLUMN('Medical Examinations'!E1782),FALSE)</f>
        <v>No</v>
      </c>
      <c r="G1783" s="11" t="str">
        <f>VLOOKUP($A1783,'Medical Examinations'!$A:$J,COLUMN('Medical Examinations'!F1782),FALSE)</f>
        <v>Yes</v>
      </c>
      <c r="H1783" s="11">
        <f>VLOOKUP($A1783,'Medical Examinations'!$A:$J,COLUMN('Medical Examinations'!G1782),FALSE)</f>
        <v>1</v>
      </c>
      <c r="I1783" s="11" t="str">
        <f>VLOOKUP($A1783,'Medical Examinations'!$A:$J,COLUMN('Medical Examinations'!H1782),FALSE)</f>
        <v>No</v>
      </c>
      <c r="J1783" s="11" t="str">
        <f>VLOOKUP($A1783,'Medical Examinations'!$A:$J,COLUMN('Medical Examinations'!I1782),FALSE)</f>
        <v>Overweight</v>
      </c>
      <c r="K1783" s="11" t="str">
        <f>VLOOKUP($A1783,'Medical Examinations'!$A:$J,COLUMN('Medical Examinations'!J1782),FALSE)</f>
        <v>Normal</v>
      </c>
      <c r="L1783" s="27">
        <f>VLOOKUP($A1783,'Hospitalisation Details'!$A:$K,COLUMN('Hospitalisation Details'!J1782),FALSE)</f>
        <v>35702</v>
      </c>
      <c r="M1783" s="28">
        <f>VLOOKUP($A1783,'Hospitalisation Details'!$A:$K,COLUMN('Hospitalisation Details'!F1782),FALSE)</f>
        <v>4877.9799999999996</v>
      </c>
      <c r="N1783" s="28" t="str">
        <f>VLOOKUP($A1783,'Hospitalisation Details'!$A:$K,COLUMN('Hospitalisation Details'!G1782),FALSE)</f>
        <v>Tier - 2</v>
      </c>
      <c r="O1783" s="28" t="str">
        <f>VLOOKUP($A1783,'Hospitalisation Details'!$A:$K,COLUMN('Hospitalisation Details'!H1782),FALSE)</f>
        <v>Tier - 3</v>
      </c>
      <c r="P1783" s="28" t="str">
        <f>VLOOKUP($A1783,'Hospitalisation Details'!$A:$K,COLUMN('Hospitalisation Details'!I1782),FALSE)</f>
        <v>R1012</v>
      </c>
      <c r="Q1783" s="29">
        <f>VLOOKUP($A1783,'Hospitalisation Details'!$A:$K,COLUMN('Hospitalisation Details'!K1782),FALSE)</f>
        <v>25</v>
      </c>
    </row>
    <row r="1784" spans="1:17" ht="15.75" customHeight="1" x14ac:dyDescent="0.35">
      <c r="A1784" s="26" t="s">
        <v>1822</v>
      </c>
      <c r="B1784" s="11" t="str">
        <f>VLOOKUP(A1784,'Customer Names'!A:E,COLUMN('Customer Names'!D1783),FALSE)</f>
        <v>Ms. Catherine</v>
      </c>
      <c r="C1784" s="11">
        <f>VLOOKUP($A1784,'Medical Examinations'!$A:$J,COLUMN('Medical Examinations'!B1783),FALSE)</f>
        <v>23.16</v>
      </c>
      <c r="D1784" s="11">
        <f>VLOOKUP($A1784,'Medical Examinations'!$A:$J,COLUMN('Medical Examinations'!C1783),FALSE)</f>
        <v>5.5</v>
      </c>
      <c r="E1784" s="11" t="str">
        <f>VLOOKUP($A1784,'Medical Examinations'!$A:$J,COLUMN('Medical Examinations'!D1783),FALSE)</f>
        <v>No</v>
      </c>
      <c r="F1784" s="11" t="str">
        <f>VLOOKUP($A1784,'Medical Examinations'!$A:$J,COLUMN('Medical Examinations'!E1783),FALSE)</f>
        <v>No</v>
      </c>
      <c r="G1784" s="11" t="str">
        <f>VLOOKUP($A1784,'Medical Examinations'!$A:$J,COLUMN('Medical Examinations'!F1783),FALSE)</f>
        <v>No</v>
      </c>
      <c r="H1784" s="11">
        <f>VLOOKUP($A1784,'Medical Examinations'!$A:$J,COLUMN('Medical Examinations'!G1783),FALSE)</f>
        <v>0</v>
      </c>
      <c r="I1784" s="11" t="str">
        <f>VLOOKUP($A1784,'Medical Examinations'!$A:$J,COLUMN('Medical Examinations'!H1783),FALSE)</f>
        <v>No</v>
      </c>
      <c r="J1784" s="11" t="str">
        <f>VLOOKUP($A1784,'Medical Examinations'!$A:$J,COLUMN('Medical Examinations'!I1783),FALSE)</f>
        <v>Healthy Weight</v>
      </c>
      <c r="K1784" s="11" t="str">
        <f>VLOOKUP($A1784,'Medical Examinations'!$A:$J,COLUMN('Medical Examinations'!J1783),FALSE)</f>
        <v>Normal</v>
      </c>
      <c r="L1784" s="27">
        <f>VLOOKUP($A1784,'Hospitalisation Details'!$A:$K,COLUMN('Hospitalisation Details'!J1783),FALSE)</f>
        <v>32752</v>
      </c>
      <c r="M1784" s="28">
        <f>VLOOKUP($A1784,'Hospitalisation Details'!$A:$K,COLUMN('Hospitalisation Details'!F1783),FALSE)</f>
        <v>4859.8900000000003</v>
      </c>
      <c r="N1784" s="28" t="str">
        <f>VLOOKUP($A1784,'Hospitalisation Details'!$A:$K,COLUMN('Hospitalisation Details'!G1783),FALSE)</f>
        <v>Tier - 2</v>
      </c>
      <c r="O1784" s="28" t="str">
        <f>VLOOKUP($A1784,'Hospitalisation Details'!$A:$K,COLUMN('Hospitalisation Details'!H1783),FALSE)</f>
        <v>Tier - 3</v>
      </c>
      <c r="P1784" s="28" t="str">
        <f>VLOOKUP($A1784,'Hospitalisation Details'!$A:$K,COLUMN('Hospitalisation Details'!I1783),FALSE)</f>
        <v>R1011</v>
      </c>
      <c r="Q1784" s="29">
        <f>VLOOKUP($A1784,'Hospitalisation Details'!$A:$K,COLUMN('Hospitalisation Details'!K1783),FALSE)</f>
        <v>33</v>
      </c>
    </row>
    <row r="1785" spans="1:17" ht="15.75" customHeight="1" x14ac:dyDescent="0.35">
      <c r="A1785" s="26" t="s">
        <v>1823</v>
      </c>
      <c r="B1785" s="11" t="str">
        <f>VLOOKUP(A1785,'Customer Names'!A:E,COLUMN('Customer Names'!D1784),FALSE)</f>
        <v>Mr. James</v>
      </c>
      <c r="C1785" s="11">
        <f>VLOOKUP($A1785,'Medical Examinations'!$A:$J,COLUMN('Medical Examinations'!B1784),FALSE)</f>
        <v>32.585000000000001</v>
      </c>
      <c r="D1785" s="11">
        <f>VLOOKUP($A1785,'Medical Examinations'!$A:$J,COLUMN('Medical Examinations'!C1784),FALSE)</f>
        <v>4.93</v>
      </c>
      <c r="E1785" s="11" t="str">
        <f>VLOOKUP($A1785,'Medical Examinations'!$A:$J,COLUMN('Medical Examinations'!D1784),FALSE)</f>
        <v>Yes</v>
      </c>
      <c r="F1785" s="11" t="str">
        <f>VLOOKUP($A1785,'Medical Examinations'!$A:$J,COLUMN('Medical Examinations'!E1784),FALSE)</f>
        <v>No</v>
      </c>
      <c r="G1785" s="11" t="str">
        <f>VLOOKUP($A1785,'Medical Examinations'!$A:$J,COLUMN('Medical Examinations'!F1784),FALSE)</f>
        <v>No</v>
      </c>
      <c r="H1785" s="11">
        <f>VLOOKUP($A1785,'Medical Examinations'!$A:$J,COLUMN('Medical Examinations'!G1784),FALSE)</f>
        <v>1</v>
      </c>
      <c r="I1785" s="11" t="str">
        <f>VLOOKUP($A1785,'Medical Examinations'!$A:$J,COLUMN('Medical Examinations'!H1784),FALSE)</f>
        <v>No</v>
      </c>
      <c r="J1785" s="11" t="str">
        <f>VLOOKUP($A1785,'Medical Examinations'!$A:$J,COLUMN('Medical Examinations'!I1784),FALSE)</f>
        <v>Obesity</v>
      </c>
      <c r="K1785" s="11" t="str">
        <f>VLOOKUP($A1785,'Medical Examinations'!$A:$J,COLUMN('Medical Examinations'!J1784),FALSE)</f>
        <v>Normal</v>
      </c>
      <c r="L1785" s="27">
        <f>VLOOKUP($A1785,'Hospitalisation Details'!$A:$K,COLUMN('Hospitalisation Details'!J1784),FALSE)</f>
        <v>35060</v>
      </c>
      <c r="M1785" s="28">
        <f>VLOOKUP($A1785,'Hospitalisation Details'!$A:$K,COLUMN('Hospitalisation Details'!F1784),FALSE)</f>
        <v>4846.92</v>
      </c>
      <c r="N1785" s="28" t="str">
        <f>VLOOKUP($A1785,'Hospitalisation Details'!$A:$K,COLUMN('Hospitalisation Details'!G1784),FALSE)</f>
        <v>Tier - 2</v>
      </c>
      <c r="O1785" s="28" t="str">
        <f>VLOOKUP($A1785,'Hospitalisation Details'!$A:$K,COLUMN('Hospitalisation Details'!H1784),FALSE)</f>
        <v>Tier - 3</v>
      </c>
      <c r="P1785" s="28" t="str">
        <f>VLOOKUP($A1785,'Hospitalisation Details'!$A:$K,COLUMN('Hospitalisation Details'!I1784),FALSE)</f>
        <v>R1017</v>
      </c>
      <c r="Q1785" s="29">
        <f>VLOOKUP($A1785,'Hospitalisation Details'!$A:$K,COLUMN('Hospitalisation Details'!K1784),FALSE)</f>
        <v>27</v>
      </c>
    </row>
    <row r="1786" spans="1:17" ht="15.75" customHeight="1" x14ac:dyDescent="0.35">
      <c r="A1786" s="26" t="s">
        <v>1824</v>
      </c>
      <c r="B1786" s="11" t="str">
        <f>VLOOKUP(A1786,'Customer Names'!A:E,COLUMN('Customer Names'!D1785),FALSE)</f>
        <v>Mr. Youngseong</v>
      </c>
      <c r="C1786" s="11">
        <f>VLOOKUP($A1786,'Medical Examinations'!$A:$J,COLUMN('Medical Examinations'!B1785),FALSE)</f>
        <v>33.97</v>
      </c>
      <c r="D1786" s="11">
        <f>VLOOKUP($A1786,'Medical Examinations'!$A:$J,COLUMN('Medical Examinations'!C1785),FALSE)</f>
        <v>5.6</v>
      </c>
      <c r="E1786" s="11" t="str">
        <f>VLOOKUP($A1786,'Medical Examinations'!$A:$J,COLUMN('Medical Examinations'!D1785),FALSE)</f>
        <v>Yes</v>
      </c>
      <c r="F1786" s="11" t="str">
        <f>VLOOKUP($A1786,'Medical Examinations'!$A:$J,COLUMN('Medical Examinations'!E1785),FALSE)</f>
        <v>No</v>
      </c>
      <c r="G1786" s="11" t="str">
        <f>VLOOKUP($A1786,'Medical Examinations'!$A:$J,COLUMN('Medical Examinations'!F1785),FALSE)</f>
        <v>No</v>
      </c>
      <c r="H1786" s="11">
        <f>VLOOKUP($A1786,'Medical Examinations'!$A:$J,COLUMN('Medical Examinations'!G1785),FALSE)</f>
        <v>0</v>
      </c>
      <c r="I1786" s="11" t="str">
        <f>VLOOKUP($A1786,'Medical Examinations'!$A:$J,COLUMN('Medical Examinations'!H1785),FALSE)</f>
        <v>No</v>
      </c>
      <c r="J1786" s="11" t="str">
        <f>VLOOKUP($A1786,'Medical Examinations'!$A:$J,COLUMN('Medical Examinations'!I1785),FALSE)</f>
        <v>Obesity</v>
      </c>
      <c r="K1786" s="11" t="str">
        <f>VLOOKUP($A1786,'Medical Examinations'!$A:$J,COLUMN('Medical Examinations'!J1785),FALSE)</f>
        <v>Normal</v>
      </c>
      <c r="L1786" s="27">
        <f>VLOOKUP($A1786,'Hospitalisation Details'!$A:$K,COLUMN('Hospitalisation Details'!J1785),FALSE)</f>
        <v>37049</v>
      </c>
      <c r="M1786" s="28">
        <f>VLOOKUP($A1786,'Hospitalisation Details'!$A:$K,COLUMN('Hospitalisation Details'!F1785),FALSE)</f>
        <v>4846.53</v>
      </c>
      <c r="N1786" s="28" t="str">
        <f>VLOOKUP($A1786,'Hospitalisation Details'!$A:$K,COLUMN('Hospitalisation Details'!G1785),FALSE)</f>
        <v>Tier - 2</v>
      </c>
      <c r="O1786" s="28" t="str">
        <f>VLOOKUP($A1786,'Hospitalisation Details'!$A:$K,COLUMN('Hospitalisation Details'!H1785),FALSE)</f>
        <v>Tier - 3</v>
      </c>
      <c r="P1786" s="28" t="str">
        <f>VLOOKUP($A1786,'Hospitalisation Details'!$A:$K,COLUMN('Hospitalisation Details'!I1785),FALSE)</f>
        <v>R1021</v>
      </c>
      <c r="Q1786" s="29">
        <f>VLOOKUP($A1786,'Hospitalisation Details'!$A:$K,COLUMN('Hospitalisation Details'!K1785),FALSE)</f>
        <v>22</v>
      </c>
    </row>
    <row r="1787" spans="1:17" ht="15.75" customHeight="1" x14ac:dyDescent="0.35">
      <c r="A1787" s="26" t="s">
        <v>1825</v>
      </c>
      <c r="B1787" s="11" t="str">
        <f>VLOOKUP(A1787,'Customer Names'!A:E,COLUMN('Customer Names'!D1786),FALSE)</f>
        <v>Mr. John</v>
      </c>
      <c r="C1787" s="11">
        <f>VLOOKUP($A1787,'Medical Examinations'!$A:$J,COLUMN('Medical Examinations'!B1786),FALSE)</f>
        <v>16.57</v>
      </c>
      <c r="D1787" s="11">
        <f>VLOOKUP($A1787,'Medical Examinations'!$A:$J,COLUMN('Medical Examinations'!C1786),FALSE)</f>
        <v>9.99</v>
      </c>
      <c r="E1787" s="11" t="str">
        <f>VLOOKUP($A1787,'Medical Examinations'!$A:$J,COLUMN('Medical Examinations'!D1786),FALSE)</f>
        <v>No</v>
      </c>
      <c r="F1787" s="11" t="str">
        <f>VLOOKUP($A1787,'Medical Examinations'!$A:$J,COLUMN('Medical Examinations'!E1786),FALSE)</f>
        <v>No</v>
      </c>
      <c r="G1787" s="11" t="str">
        <f>VLOOKUP($A1787,'Medical Examinations'!$A:$J,COLUMN('Medical Examinations'!F1786),FALSE)</f>
        <v>No</v>
      </c>
      <c r="H1787" s="11">
        <f>VLOOKUP($A1787,'Medical Examinations'!$A:$J,COLUMN('Medical Examinations'!G1786),FALSE)</f>
        <v>0</v>
      </c>
      <c r="I1787" s="11" t="str">
        <f>VLOOKUP($A1787,'Medical Examinations'!$A:$J,COLUMN('Medical Examinations'!H1786),FALSE)</f>
        <v>No</v>
      </c>
      <c r="J1787" s="11" t="str">
        <f>VLOOKUP($A1787,'Medical Examinations'!$A:$J,COLUMN('Medical Examinations'!I1786),FALSE)</f>
        <v>Underweight</v>
      </c>
      <c r="K1787" s="11" t="str">
        <f>VLOOKUP($A1787,'Medical Examinations'!$A:$J,COLUMN('Medical Examinations'!J1786),FALSE)</f>
        <v>Diabetes</v>
      </c>
      <c r="L1787" s="27">
        <f>VLOOKUP($A1787,'Hospitalisation Details'!$A:$K,COLUMN('Hospitalisation Details'!J1786),FALSE)</f>
        <v>27283</v>
      </c>
      <c r="M1787" s="28">
        <f>VLOOKUP($A1787,'Hospitalisation Details'!$A:$K,COLUMN('Hospitalisation Details'!F1786),FALSE)</f>
        <v>4844.67</v>
      </c>
      <c r="N1787" s="28" t="str">
        <f>VLOOKUP($A1787,'Hospitalisation Details'!$A:$K,COLUMN('Hospitalisation Details'!G1786),FALSE)</f>
        <v>Tier - 2</v>
      </c>
      <c r="O1787" s="28" t="str">
        <f>VLOOKUP($A1787,'Hospitalisation Details'!$A:$K,COLUMN('Hospitalisation Details'!H1786),FALSE)</f>
        <v>Tier - 2</v>
      </c>
      <c r="P1787" s="28" t="str">
        <f>VLOOKUP($A1787,'Hospitalisation Details'!$A:$K,COLUMN('Hospitalisation Details'!I1786),FALSE)</f>
        <v>R1013</v>
      </c>
      <c r="Q1787" s="29">
        <f>VLOOKUP($A1787,'Hospitalisation Details'!$A:$K,COLUMN('Hospitalisation Details'!K1786),FALSE)</f>
        <v>48</v>
      </c>
    </row>
    <row r="1788" spans="1:17" ht="15.75" customHeight="1" x14ac:dyDescent="0.35">
      <c r="A1788" s="26" t="s">
        <v>1826</v>
      </c>
      <c r="B1788" s="11" t="str">
        <f>VLOOKUP(A1788,'Customer Names'!A:E,COLUMN('Customer Names'!D1787),FALSE)</f>
        <v>Mr. Brandon</v>
      </c>
      <c r="C1788" s="11">
        <f>VLOOKUP($A1788,'Medical Examinations'!$A:$J,COLUMN('Medical Examinations'!B1787),FALSE)</f>
        <v>17.55</v>
      </c>
      <c r="D1788" s="11">
        <f>VLOOKUP($A1788,'Medical Examinations'!$A:$J,COLUMN('Medical Examinations'!C1787),FALSE)</f>
        <v>5.93</v>
      </c>
      <c r="E1788" s="11" t="str">
        <f>VLOOKUP($A1788,'Medical Examinations'!$A:$J,COLUMN('Medical Examinations'!D1787),FALSE)</f>
        <v>No</v>
      </c>
      <c r="F1788" s="11" t="str">
        <f>VLOOKUP($A1788,'Medical Examinations'!$A:$J,COLUMN('Medical Examinations'!E1787),FALSE)</f>
        <v>No</v>
      </c>
      <c r="G1788" s="11" t="str">
        <f>VLOOKUP($A1788,'Medical Examinations'!$A:$J,COLUMN('Medical Examinations'!F1787),FALSE)</f>
        <v>Yes</v>
      </c>
      <c r="H1788" s="11">
        <f>VLOOKUP($A1788,'Medical Examinations'!$A:$J,COLUMN('Medical Examinations'!G1787),FALSE)</f>
        <v>1</v>
      </c>
      <c r="I1788" s="11" t="str">
        <f>VLOOKUP($A1788,'Medical Examinations'!$A:$J,COLUMN('Medical Examinations'!H1787),FALSE)</f>
        <v>No</v>
      </c>
      <c r="J1788" s="11" t="str">
        <f>VLOOKUP($A1788,'Medical Examinations'!$A:$J,COLUMN('Medical Examinations'!I1787),FALSE)</f>
        <v>Underweight</v>
      </c>
      <c r="K1788" s="11" t="str">
        <f>VLOOKUP($A1788,'Medical Examinations'!$A:$J,COLUMN('Medical Examinations'!J1787),FALSE)</f>
        <v>Prediabetes</v>
      </c>
      <c r="L1788" s="27">
        <f>VLOOKUP($A1788,'Hospitalisation Details'!$A:$K,COLUMN('Hospitalisation Details'!J1787),FALSE)</f>
        <v>29202</v>
      </c>
      <c r="M1788" s="28">
        <f>VLOOKUP($A1788,'Hospitalisation Details'!$A:$K,COLUMN('Hospitalisation Details'!F1787),FALSE)</f>
        <v>4843.79</v>
      </c>
      <c r="N1788" s="28" t="str">
        <f>VLOOKUP($A1788,'Hospitalisation Details'!$A:$K,COLUMN('Hospitalisation Details'!G1787),FALSE)</f>
        <v>Tier - 2</v>
      </c>
      <c r="O1788" s="28" t="str">
        <f>VLOOKUP($A1788,'Hospitalisation Details'!$A:$K,COLUMN('Hospitalisation Details'!H1787),FALSE)</f>
        <v>Tier - 3</v>
      </c>
      <c r="P1788" s="28" t="str">
        <f>VLOOKUP($A1788,'Hospitalisation Details'!$A:$K,COLUMN('Hospitalisation Details'!I1787),FALSE)</f>
        <v>R1013</v>
      </c>
      <c r="Q1788" s="29">
        <f>VLOOKUP($A1788,'Hospitalisation Details'!$A:$K,COLUMN('Hospitalisation Details'!K1787),FALSE)</f>
        <v>43</v>
      </c>
    </row>
    <row r="1789" spans="1:17" ht="15.75" customHeight="1" x14ac:dyDescent="0.35">
      <c r="A1789" s="26" t="s">
        <v>1827</v>
      </c>
      <c r="B1789" s="11" t="str">
        <f>VLOOKUP(A1789,'Customer Names'!A:E,COLUMN('Customer Names'!D1788),FALSE)</f>
        <v>Mr. Sean</v>
      </c>
      <c r="C1789" s="11">
        <f>VLOOKUP($A1789,'Medical Examinations'!$A:$J,COLUMN('Medical Examinations'!B1788),FALSE)</f>
        <v>29.41</v>
      </c>
      <c r="D1789" s="11">
        <f>VLOOKUP($A1789,'Medical Examinations'!$A:$J,COLUMN('Medical Examinations'!C1788),FALSE)</f>
        <v>6.29</v>
      </c>
      <c r="E1789" s="11" t="str">
        <f>VLOOKUP($A1789,'Medical Examinations'!$A:$J,COLUMN('Medical Examinations'!D1788),FALSE)</f>
        <v>Yes</v>
      </c>
      <c r="F1789" s="11" t="str">
        <f>VLOOKUP($A1789,'Medical Examinations'!$A:$J,COLUMN('Medical Examinations'!E1788),FALSE)</f>
        <v>No</v>
      </c>
      <c r="G1789" s="11" t="str">
        <f>VLOOKUP($A1789,'Medical Examinations'!$A:$J,COLUMN('Medical Examinations'!F1788),FALSE)</f>
        <v>No</v>
      </c>
      <c r="H1789" s="11">
        <f>VLOOKUP($A1789,'Medical Examinations'!$A:$J,COLUMN('Medical Examinations'!G1788),FALSE)</f>
        <v>1</v>
      </c>
      <c r="I1789" s="11" t="str">
        <f>VLOOKUP($A1789,'Medical Examinations'!$A:$J,COLUMN('Medical Examinations'!H1788),FALSE)</f>
        <v>No</v>
      </c>
      <c r="J1789" s="11" t="str">
        <f>VLOOKUP($A1789,'Medical Examinations'!$A:$J,COLUMN('Medical Examinations'!I1788),FALSE)</f>
        <v>Overweight</v>
      </c>
      <c r="K1789" s="11" t="str">
        <f>VLOOKUP($A1789,'Medical Examinations'!$A:$J,COLUMN('Medical Examinations'!J1788),FALSE)</f>
        <v>Prediabetes</v>
      </c>
      <c r="L1789" s="27">
        <f>VLOOKUP($A1789,'Hospitalisation Details'!$A:$K,COLUMN('Hospitalisation Details'!J1788),FALSE)</f>
        <v>34971</v>
      </c>
      <c r="M1789" s="28">
        <f>VLOOKUP($A1789,'Hospitalisation Details'!$A:$K,COLUMN('Hospitalisation Details'!F1788),FALSE)</f>
        <v>4840.95</v>
      </c>
      <c r="N1789" s="28" t="str">
        <f>VLOOKUP($A1789,'Hospitalisation Details'!$A:$K,COLUMN('Hospitalisation Details'!G1788),FALSE)</f>
        <v>Tier - 2</v>
      </c>
      <c r="O1789" s="28" t="str">
        <f>VLOOKUP($A1789,'Hospitalisation Details'!$A:$K,COLUMN('Hospitalisation Details'!H1788),FALSE)</f>
        <v>Tier - 1</v>
      </c>
      <c r="P1789" s="28" t="str">
        <f>VLOOKUP($A1789,'Hospitalisation Details'!$A:$K,COLUMN('Hospitalisation Details'!I1788),FALSE)</f>
        <v>R1021</v>
      </c>
      <c r="Q1789" s="29">
        <f>VLOOKUP($A1789,'Hospitalisation Details'!$A:$K,COLUMN('Hospitalisation Details'!K1788),FALSE)</f>
        <v>27</v>
      </c>
    </row>
    <row r="1790" spans="1:17" ht="15.75" customHeight="1" x14ac:dyDescent="0.35">
      <c r="A1790" s="26" t="s">
        <v>1828</v>
      </c>
      <c r="B1790" s="11" t="str">
        <f>VLOOKUP(A1790,'Customer Names'!A:E,COLUMN('Customer Names'!D1789),FALSE)</f>
        <v>Mr. Scott</v>
      </c>
      <c r="C1790" s="11">
        <f>VLOOKUP($A1790,'Medical Examinations'!$A:$J,COLUMN('Medical Examinations'!B1789),FALSE)</f>
        <v>17.91</v>
      </c>
      <c r="D1790" s="11">
        <f>VLOOKUP($A1790,'Medical Examinations'!$A:$J,COLUMN('Medical Examinations'!C1789),FALSE)</f>
        <v>5.65</v>
      </c>
      <c r="E1790" s="11" t="str">
        <f>VLOOKUP($A1790,'Medical Examinations'!$A:$J,COLUMN('Medical Examinations'!D1789),FALSE)</f>
        <v>No</v>
      </c>
      <c r="F1790" s="11" t="str">
        <f>VLOOKUP($A1790,'Medical Examinations'!$A:$J,COLUMN('Medical Examinations'!E1789),FALSE)</f>
        <v>No</v>
      </c>
      <c r="G1790" s="11" t="str">
        <f>VLOOKUP($A1790,'Medical Examinations'!$A:$J,COLUMN('Medical Examinations'!F1789),FALSE)</f>
        <v>No</v>
      </c>
      <c r="H1790" s="11">
        <f>VLOOKUP($A1790,'Medical Examinations'!$A:$J,COLUMN('Medical Examinations'!G1789),FALSE)</f>
        <v>1</v>
      </c>
      <c r="I1790" s="11" t="str">
        <f>VLOOKUP($A1790,'Medical Examinations'!$A:$J,COLUMN('Medical Examinations'!H1789),FALSE)</f>
        <v>No</v>
      </c>
      <c r="J1790" s="11" t="str">
        <f>VLOOKUP($A1790,'Medical Examinations'!$A:$J,COLUMN('Medical Examinations'!I1789),FALSE)</f>
        <v>Underweight</v>
      </c>
      <c r="K1790" s="11" t="str">
        <f>VLOOKUP($A1790,'Medical Examinations'!$A:$J,COLUMN('Medical Examinations'!J1789),FALSE)</f>
        <v>Normal</v>
      </c>
      <c r="L1790" s="27">
        <f>VLOOKUP($A1790,'Hospitalisation Details'!$A:$K,COLUMN('Hospitalisation Details'!J1789),FALSE)</f>
        <v>30970</v>
      </c>
      <c r="M1790" s="28">
        <f>VLOOKUP($A1790,'Hospitalisation Details'!$A:$K,COLUMN('Hospitalisation Details'!F1789),FALSE)</f>
        <v>4839.18</v>
      </c>
      <c r="N1790" s="28" t="str">
        <f>VLOOKUP($A1790,'Hospitalisation Details'!$A:$K,COLUMN('Hospitalisation Details'!G1789),FALSE)</f>
        <v>Tier - 2</v>
      </c>
      <c r="O1790" s="28" t="str">
        <f>VLOOKUP($A1790,'Hospitalisation Details'!$A:$K,COLUMN('Hospitalisation Details'!H1789),FALSE)</f>
        <v>Tier - 1</v>
      </c>
      <c r="P1790" s="28" t="str">
        <f>VLOOKUP($A1790,'Hospitalisation Details'!$A:$K,COLUMN('Hospitalisation Details'!I1789),FALSE)</f>
        <v>R1012</v>
      </c>
      <c r="Q1790" s="29">
        <f>VLOOKUP($A1790,'Hospitalisation Details'!$A:$K,COLUMN('Hospitalisation Details'!K1789),FALSE)</f>
        <v>38</v>
      </c>
    </row>
    <row r="1791" spans="1:17" ht="15.75" customHeight="1" x14ac:dyDescent="0.35">
      <c r="A1791" s="26" t="s">
        <v>1829</v>
      </c>
      <c r="B1791" s="11" t="str">
        <f>VLOOKUP(A1791,'Customer Names'!A:E,COLUMN('Customer Names'!D1790),FALSE)</f>
        <v>Mr. Janez</v>
      </c>
      <c r="C1791" s="11">
        <f>VLOOKUP($A1791,'Medical Examinations'!$A:$J,COLUMN('Medical Examinations'!B1790),FALSE)</f>
        <v>31.57</v>
      </c>
      <c r="D1791" s="11">
        <f>VLOOKUP($A1791,'Medical Examinations'!$A:$J,COLUMN('Medical Examinations'!C1790),FALSE)</f>
        <v>6.15</v>
      </c>
      <c r="E1791" s="11" t="str">
        <f>VLOOKUP($A1791,'Medical Examinations'!$A:$J,COLUMN('Medical Examinations'!D1790),FALSE)</f>
        <v>No</v>
      </c>
      <c r="F1791" s="11" t="str">
        <f>VLOOKUP($A1791,'Medical Examinations'!$A:$J,COLUMN('Medical Examinations'!E1790),FALSE)</f>
        <v>No</v>
      </c>
      <c r="G1791" s="11" t="str">
        <f>VLOOKUP($A1791,'Medical Examinations'!$A:$J,COLUMN('Medical Examinations'!F1790),FALSE)</f>
        <v>No</v>
      </c>
      <c r="H1791" s="11">
        <f>VLOOKUP($A1791,'Medical Examinations'!$A:$J,COLUMN('Medical Examinations'!G1790),FALSE)</f>
        <v>1</v>
      </c>
      <c r="I1791" s="11" t="str">
        <f>VLOOKUP($A1791,'Medical Examinations'!$A:$J,COLUMN('Medical Examinations'!H1790),FALSE)</f>
        <v>No</v>
      </c>
      <c r="J1791" s="11" t="str">
        <f>VLOOKUP($A1791,'Medical Examinations'!$A:$J,COLUMN('Medical Examinations'!I1790),FALSE)</f>
        <v>Obesity</v>
      </c>
      <c r="K1791" s="11" t="str">
        <f>VLOOKUP($A1791,'Medical Examinations'!$A:$J,COLUMN('Medical Examinations'!J1790),FALSE)</f>
        <v>Prediabetes</v>
      </c>
      <c r="L1791" s="27">
        <f>VLOOKUP($A1791,'Hospitalisation Details'!$A:$K,COLUMN('Hospitalisation Details'!J1790),FALSE)</f>
        <v>33857</v>
      </c>
      <c r="M1791" s="28">
        <f>VLOOKUP($A1791,'Hospitalisation Details'!$A:$K,COLUMN('Hospitalisation Details'!F1790),FALSE)</f>
        <v>4837.58</v>
      </c>
      <c r="N1791" s="28" t="str">
        <f>VLOOKUP($A1791,'Hospitalisation Details'!$A:$K,COLUMN('Hospitalisation Details'!G1790),FALSE)</f>
        <v>Tier - 3</v>
      </c>
      <c r="O1791" s="28" t="str">
        <f>VLOOKUP($A1791,'Hospitalisation Details'!$A:$K,COLUMN('Hospitalisation Details'!H1790),FALSE)</f>
        <v>Tier - 2</v>
      </c>
      <c r="P1791" s="28" t="str">
        <f>VLOOKUP($A1791,'Hospitalisation Details'!$A:$K,COLUMN('Hospitalisation Details'!I1790),FALSE)</f>
        <v>R1013</v>
      </c>
      <c r="Q1791" s="29">
        <f>VLOOKUP($A1791,'Hospitalisation Details'!$A:$K,COLUMN('Hospitalisation Details'!K1790),FALSE)</f>
        <v>30</v>
      </c>
    </row>
    <row r="1792" spans="1:17" ht="15.75" customHeight="1" x14ac:dyDescent="0.35">
      <c r="A1792" s="26" t="s">
        <v>1830</v>
      </c>
      <c r="B1792" s="11" t="str">
        <f>VLOOKUP(A1792,'Customer Names'!A:E,COLUMN('Customer Names'!D1791),FALSE)</f>
        <v>Mr. John</v>
      </c>
      <c r="C1792" s="11">
        <f>VLOOKUP($A1792,'Medical Examinations'!$A:$J,COLUMN('Medical Examinations'!B1791),FALSE)</f>
        <v>33.18</v>
      </c>
      <c r="D1792" s="11">
        <f>VLOOKUP($A1792,'Medical Examinations'!$A:$J,COLUMN('Medical Examinations'!C1791),FALSE)</f>
        <v>5.22</v>
      </c>
      <c r="E1792" s="11" t="str">
        <f>VLOOKUP($A1792,'Medical Examinations'!$A:$J,COLUMN('Medical Examinations'!D1791),FALSE)</f>
        <v>No</v>
      </c>
      <c r="F1792" s="11" t="str">
        <f>VLOOKUP($A1792,'Medical Examinations'!$A:$J,COLUMN('Medical Examinations'!E1791),FALSE)</f>
        <v>Yes</v>
      </c>
      <c r="G1792" s="11" t="str">
        <f>VLOOKUP($A1792,'Medical Examinations'!$A:$J,COLUMN('Medical Examinations'!F1791),FALSE)</f>
        <v>No</v>
      </c>
      <c r="H1792" s="11">
        <f>VLOOKUP($A1792,'Medical Examinations'!$A:$J,COLUMN('Medical Examinations'!G1791),FALSE)</f>
        <v>1</v>
      </c>
      <c r="I1792" s="11" t="str">
        <f>VLOOKUP($A1792,'Medical Examinations'!$A:$J,COLUMN('Medical Examinations'!H1791),FALSE)</f>
        <v>No</v>
      </c>
      <c r="J1792" s="11" t="str">
        <f>VLOOKUP($A1792,'Medical Examinations'!$A:$J,COLUMN('Medical Examinations'!I1791),FALSE)</f>
        <v>Obesity</v>
      </c>
      <c r="K1792" s="11" t="str">
        <f>VLOOKUP($A1792,'Medical Examinations'!$A:$J,COLUMN('Medical Examinations'!J1791),FALSE)</f>
        <v>Normal</v>
      </c>
      <c r="L1792" s="27">
        <f>VLOOKUP($A1792,'Hospitalisation Details'!$A:$K,COLUMN('Hospitalisation Details'!J1791),FALSE)</f>
        <v>36871</v>
      </c>
      <c r="M1792" s="28">
        <f>VLOOKUP($A1792,'Hospitalisation Details'!$A:$K,COLUMN('Hospitalisation Details'!F1791),FALSE)</f>
        <v>4835.43</v>
      </c>
      <c r="N1792" s="28" t="str">
        <f>VLOOKUP($A1792,'Hospitalisation Details'!$A:$K,COLUMN('Hospitalisation Details'!G1791),FALSE)</f>
        <v>Tier - 2</v>
      </c>
      <c r="O1792" s="28" t="str">
        <f>VLOOKUP($A1792,'Hospitalisation Details'!$A:$K,COLUMN('Hospitalisation Details'!H1791),FALSE)</f>
        <v>Tier - 2</v>
      </c>
      <c r="P1792" s="28" t="str">
        <f>VLOOKUP($A1792,'Hospitalisation Details'!$A:$K,COLUMN('Hospitalisation Details'!I1791),FALSE)</f>
        <v>R1021</v>
      </c>
      <c r="Q1792" s="29">
        <f>VLOOKUP($A1792,'Hospitalisation Details'!$A:$K,COLUMN('Hospitalisation Details'!K1791),FALSE)</f>
        <v>22</v>
      </c>
    </row>
    <row r="1793" spans="1:17" ht="15.75" customHeight="1" x14ac:dyDescent="0.35">
      <c r="A1793" s="26" t="s">
        <v>1831</v>
      </c>
      <c r="B1793" s="11" t="str">
        <f>VLOOKUP(A1793,'Customer Names'!A:E,COLUMN('Customer Names'!D1792),FALSE)</f>
        <v>Ms. Heather</v>
      </c>
      <c r="C1793" s="11">
        <f>VLOOKUP($A1793,'Medical Examinations'!$A:$J,COLUMN('Medical Examinations'!B1792),FALSE)</f>
        <v>37</v>
      </c>
      <c r="D1793" s="11">
        <f>VLOOKUP($A1793,'Medical Examinations'!$A:$J,COLUMN('Medical Examinations'!C1792),FALSE)</f>
        <v>11.66</v>
      </c>
      <c r="E1793" s="11" t="str">
        <f>VLOOKUP($A1793,'Medical Examinations'!$A:$J,COLUMN('Medical Examinations'!D1792),FALSE)</f>
        <v>No</v>
      </c>
      <c r="F1793" s="11" t="str">
        <f>VLOOKUP($A1793,'Medical Examinations'!$A:$J,COLUMN('Medical Examinations'!E1792),FALSE)</f>
        <v>No</v>
      </c>
      <c r="G1793" s="11" t="str">
        <f>VLOOKUP($A1793,'Medical Examinations'!$A:$J,COLUMN('Medical Examinations'!F1792),FALSE)</f>
        <v>No</v>
      </c>
      <c r="H1793" s="11">
        <f>VLOOKUP($A1793,'Medical Examinations'!$A:$J,COLUMN('Medical Examinations'!G1792),FALSE)</f>
        <v>0</v>
      </c>
      <c r="I1793" s="11" t="str">
        <f>VLOOKUP($A1793,'Medical Examinations'!$A:$J,COLUMN('Medical Examinations'!H1792),FALSE)</f>
        <v>No</v>
      </c>
      <c r="J1793" s="11" t="str">
        <f>VLOOKUP($A1793,'Medical Examinations'!$A:$J,COLUMN('Medical Examinations'!I1792),FALSE)</f>
        <v>Obesity</v>
      </c>
      <c r="K1793" s="11" t="str">
        <f>VLOOKUP($A1793,'Medical Examinations'!$A:$J,COLUMN('Medical Examinations'!J1792),FALSE)</f>
        <v>Diabetes</v>
      </c>
      <c r="L1793" s="27">
        <f>VLOOKUP($A1793,'Hospitalisation Details'!$A:$K,COLUMN('Hospitalisation Details'!J1792),FALSE)</f>
        <v>37434</v>
      </c>
      <c r="M1793" s="28">
        <f>VLOOKUP($A1793,'Hospitalisation Details'!$A:$K,COLUMN('Hospitalisation Details'!F1792),FALSE)</f>
        <v>4830.63</v>
      </c>
      <c r="N1793" s="28" t="str">
        <f>VLOOKUP($A1793,'Hospitalisation Details'!$A:$K,COLUMN('Hospitalisation Details'!G1792),FALSE)</f>
        <v>Tier - 2</v>
      </c>
      <c r="O1793" s="28" t="str">
        <f>VLOOKUP($A1793,'Hospitalisation Details'!$A:$K,COLUMN('Hospitalisation Details'!H1792),FALSE)</f>
        <v>Tier - 1</v>
      </c>
      <c r="P1793" s="28" t="str">
        <f>VLOOKUP($A1793,'Hospitalisation Details'!$A:$K,COLUMN('Hospitalisation Details'!I1792),FALSE)</f>
        <v>R1011</v>
      </c>
      <c r="Q1793" s="29">
        <f>VLOOKUP($A1793,'Hospitalisation Details'!$A:$K,COLUMN('Hospitalisation Details'!K1792),FALSE)</f>
        <v>20</v>
      </c>
    </row>
    <row r="1794" spans="1:17" ht="15.75" customHeight="1" x14ac:dyDescent="0.35">
      <c r="A1794" s="26" t="s">
        <v>1832</v>
      </c>
      <c r="B1794" s="11" t="str">
        <f>VLOOKUP(A1794,'Customer Names'!A:E,COLUMN('Customer Names'!D1793),FALSE)</f>
        <v>Mr. Michael</v>
      </c>
      <c r="C1794" s="11">
        <f>VLOOKUP($A1794,'Medical Examinations'!$A:$J,COLUMN('Medical Examinations'!B1793),FALSE)</f>
        <v>18.905000000000001</v>
      </c>
      <c r="D1794" s="11">
        <f>VLOOKUP($A1794,'Medical Examinations'!$A:$J,COLUMN('Medical Examinations'!C1793),FALSE)</f>
        <v>4.91</v>
      </c>
      <c r="E1794" s="11" t="str">
        <f>VLOOKUP($A1794,'Medical Examinations'!$A:$J,COLUMN('Medical Examinations'!D1793),FALSE)</f>
        <v>Yes</v>
      </c>
      <c r="F1794" s="11" t="str">
        <f>VLOOKUP($A1794,'Medical Examinations'!$A:$J,COLUMN('Medical Examinations'!E1793),FALSE)</f>
        <v>No</v>
      </c>
      <c r="G1794" s="11" t="str">
        <f>VLOOKUP($A1794,'Medical Examinations'!$A:$J,COLUMN('Medical Examinations'!F1793),FALSE)</f>
        <v>No</v>
      </c>
      <c r="H1794" s="11">
        <f>VLOOKUP($A1794,'Medical Examinations'!$A:$J,COLUMN('Medical Examinations'!G1793),FALSE)</f>
        <v>1</v>
      </c>
      <c r="I1794" s="11" t="str">
        <f>VLOOKUP($A1794,'Medical Examinations'!$A:$J,COLUMN('Medical Examinations'!H1793),FALSE)</f>
        <v>No</v>
      </c>
      <c r="J1794" s="11" t="str">
        <f>VLOOKUP($A1794,'Medical Examinations'!$A:$J,COLUMN('Medical Examinations'!I1793),FALSE)</f>
        <v>Healthy Weight</v>
      </c>
      <c r="K1794" s="11" t="str">
        <f>VLOOKUP($A1794,'Medical Examinations'!$A:$J,COLUMN('Medical Examinations'!J1793),FALSE)</f>
        <v>Normal</v>
      </c>
      <c r="L1794" s="27">
        <f>VLOOKUP($A1794,'Hospitalisation Details'!$A:$K,COLUMN('Hospitalisation Details'!J1793),FALSE)</f>
        <v>35034</v>
      </c>
      <c r="M1794" s="28">
        <f>VLOOKUP($A1794,'Hospitalisation Details'!$A:$K,COLUMN('Hospitalisation Details'!F1793),FALSE)</f>
        <v>4827.8999999999996</v>
      </c>
      <c r="N1794" s="28" t="str">
        <f>VLOOKUP($A1794,'Hospitalisation Details'!$A:$K,COLUMN('Hospitalisation Details'!G1793),FALSE)</f>
        <v>Tier - 1</v>
      </c>
      <c r="O1794" s="28" t="str">
        <f>VLOOKUP($A1794,'Hospitalisation Details'!$A:$K,COLUMN('Hospitalisation Details'!H1793),FALSE)</f>
        <v>Tier - 2</v>
      </c>
      <c r="P1794" s="28" t="str">
        <f>VLOOKUP($A1794,'Hospitalisation Details'!$A:$K,COLUMN('Hospitalisation Details'!I1793),FALSE)</f>
        <v>R1013</v>
      </c>
      <c r="Q1794" s="29">
        <f>VLOOKUP($A1794,'Hospitalisation Details'!$A:$K,COLUMN('Hospitalisation Details'!K1793),FALSE)</f>
        <v>27</v>
      </c>
    </row>
    <row r="1795" spans="1:17" ht="15.75" customHeight="1" x14ac:dyDescent="0.35">
      <c r="A1795" s="26" t="s">
        <v>1833</v>
      </c>
      <c r="B1795" s="11" t="str">
        <f>VLOOKUP(A1795,'Customer Names'!A:E,COLUMN('Customer Names'!D1794),FALSE)</f>
        <v>Ms. Kathleen</v>
      </c>
      <c r="C1795" s="11">
        <f>VLOOKUP($A1795,'Medical Examinations'!$A:$J,COLUMN('Medical Examinations'!B1794),FALSE)</f>
        <v>20.03</v>
      </c>
      <c r="D1795" s="11">
        <f>VLOOKUP($A1795,'Medical Examinations'!$A:$J,COLUMN('Medical Examinations'!C1794),FALSE)</f>
        <v>9.25</v>
      </c>
      <c r="E1795" s="11" t="str">
        <f>VLOOKUP($A1795,'Medical Examinations'!$A:$J,COLUMN('Medical Examinations'!D1794),FALSE)</f>
        <v>Yes</v>
      </c>
      <c r="F1795" s="11" t="str">
        <f>VLOOKUP($A1795,'Medical Examinations'!$A:$J,COLUMN('Medical Examinations'!E1794),FALSE)</f>
        <v>No</v>
      </c>
      <c r="G1795" s="11" t="str">
        <f>VLOOKUP($A1795,'Medical Examinations'!$A:$J,COLUMN('Medical Examinations'!F1794),FALSE)</f>
        <v>No</v>
      </c>
      <c r="H1795" s="11">
        <f>VLOOKUP($A1795,'Medical Examinations'!$A:$J,COLUMN('Medical Examinations'!G1794),FALSE)</f>
        <v>0</v>
      </c>
      <c r="I1795" s="11" t="str">
        <f>VLOOKUP($A1795,'Medical Examinations'!$A:$J,COLUMN('Medical Examinations'!H1794),FALSE)</f>
        <v>No</v>
      </c>
      <c r="J1795" s="11" t="str">
        <f>VLOOKUP($A1795,'Medical Examinations'!$A:$J,COLUMN('Medical Examinations'!I1794),FALSE)</f>
        <v>Healthy Weight</v>
      </c>
      <c r="K1795" s="11" t="str">
        <f>VLOOKUP($A1795,'Medical Examinations'!$A:$J,COLUMN('Medical Examinations'!J1794),FALSE)</f>
        <v>Diabetes</v>
      </c>
      <c r="L1795" s="27">
        <f>VLOOKUP($A1795,'Hospitalisation Details'!$A:$K,COLUMN('Hospitalisation Details'!J1794),FALSE)</f>
        <v>29770</v>
      </c>
      <c r="M1795" s="28">
        <f>VLOOKUP($A1795,'Hospitalisation Details'!$A:$K,COLUMN('Hospitalisation Details'!F1794),FALSE)</f>
        <v>4827.1000000000004</v>
      </c>
      <c r="N1795" s="28" t="str">
        <f>VLOOKUP($A1795,'Hospitalisation Details'!$A:$K,COLUMN('Hospitalisation Details'!G1794),FALSE)</f>
        <v>Tier - 2</v>
      </c>
      <c r="O1795" s="28" t="str">
        <f>VLOOKUP($A1795,'Hospitalisation Details'!$A:$K,COLUMN('Hospitalisation Details'!H1794),FALSE)</f>
        <v>Tier - 1</v>
      </c>
      <c r="P1795" s="28" t="str">
        <f>VLOOKUP($A1795,'Hospitalisation Details'!$A:$K,COLUMN('Hospitalisation Details'!I1794),FALSE)</f>
        <v>R1013</v>
      </c>
      <c r="Q1795" s="29">
        <f>VLOOKUP($A1795,'Hospitalisation Details'!$A:$K,COLUMN('Hospitalisation Details'!K1794),FALSE)</f>
        <v>41</v>
      </c>
    </row>
    <row r="1796" spans="1:17" ht="15.75" customHeight="1" x14ac:dyDescent="0.35">
      <c r="A1796" s="26" t="s">
        <v>1834</v>
      </c>
      <c r="B1796" s="11" t="str">
        <f>VLOOKUP(A1796,'Customer Names'!A:E,COLUMN('Customer Names'!D1795),FALSE)</f>
        <v>Mr. Ryan</v>
      </c>
      <c r="C1796" s="11">
        <f>VLOOKUP($A1796,'Medical Examinations'!$A:$J,COLUMN('Medical Examinations'!B1795),FALSE)</f>
        <v>16.7</v>
      </c>
      <c r="D1796" s="11">
        <f>VLOOKUP($A1796,'Medical Examinations'!$A:$J,COLUMN('Medical Examinations'!C1795),FALSE)</f>
        <v>11.48</v>
      </c>
      <c r="E1796" s="11" t="str">
        <f>VLOOKUP($A1796,'Medical Examinations'!$A:$J,COLUMN('Medical Examinations'!D1795),FALSE)</f>
        <v>No</v>
      </c>
      <c r="F1796" s="11" t="str">
        <f>VLOOKUP($A1796,'Medical Examinations'!$A:$J,COLUMN('Medical Examinations'!E1795),FALSE)</f>
        <v>No</v>
      </c>
      <c r="G1796" s="11" t="str">
        <f>VLOOKUP($A1796,'Medical Examinations'!$A:$J,COLUMN('Medical Examinations'!F1795),FALSE)</f>
        <v>No</v>
      </c>
      <c r="H1796" s="11">
        <f>VLOOKUP($A1796,'Medical Examinations'!$A:$J,COLUMN('Medical Examinations'!G1795),FALSE)</f>
        <v>0</v>
      </c>
      <c r="I1796" s="11" t="str">
        <f>VLOOKUP($A1796,'Medical Examinations'!$A:$J,COLUMN('Medical Examinations'!H1795),FALSE)</f>
        <v>No</v>
      </c>
      <c r="J1796" s="11" t="str">
        <f>VLOOKUP($A1796,'Medical Examinations'!$A:$J,COLUMN('Medical Examinations'!I1795),FALSE)</f>
        <v>Underweight</v>
      </c>
      <c r="K1796" s="11" t="str">
        <f>VLOOKUP($A1796,'Medical Examinations'!$A:$J,COLUMN('Medical Examinations'!J1795),FALSE)</f>
        <v>Diabetes</v>
      </c>
      <c r="L1796" s="27">
        <f>VLOOKUP($A1796,'Hospitalisation Details'!$A:$K,COLUMN('Hospitalisation Details'!J1795),FALSE)</f>
        <v>28766</v>
      </c>
      <c r="M1796" s="28">
        <f>VLOOKUP($A1796,'Hospitalisation Details'!$A:$K,COLUMN('Hospitalisation Details'!F1795),FALSE)</f>
        <v>4812.34</v>
      </c>
      <c r="N1796" s="28" t="str">
        <f>VLOOKUP($A1796,'Hospitalisation Details'!$A:$K,COLUMN('Hospitalisation Details'!G1795),FALSE)</f>
        <v>Tier - 2</v>
      </c>
      <c r="O1796" s="28" t="str">
        <f>VLOOKUP($A1796,'Hospitalisation Details'!$A:$K,COLUMN('Hospitalisation Details'!H1795),FALSE)</f>
        <v>Tier - 3</v>
      </c>
      <c r="P1796" s="28" t="str">
        <f>VLOOKUP($A1796,'Hospitalisation Details'!$A:$K,COLUMN('Hospitalisation Details'!I1795),FALSE)</f>
        <v>R1013</v>
      </c>
      <c r="Q1796" s="29">
        <f>VLOOKUP($A1796,'Hospitalisation Details'!$A:$K,COLUMN('Hospitalisation Details'!K1795),FALSE)</f>
        <v>44</v>
      </c>
    </row>
    <row r="1797" spans="1:17" ht="15.75" customHeight="1" x14ac:dyDescent="0.35">
      <c r="A1797" s="26" t="s">
        <v>1835</v>
      </c>
      <c r="B1797" s="11" t="str">
        <f>VLOOKUP(A1797,'Customer Names'!A:E,COLUMN('Customer Names'!D1796),FALSE)</f>
        <v>Ms. Sara</v>
      </c>
      <c r="C1797" s="11">
        <f>VLOOKUP($A1797,'Medical Examinations'!$A:$J,COLUMN('Medical Examinations'!B1796),FALSE)</f>
        <v>39.82</v>
      </c>
      <c r="D1797" s="11">
        <f>VLOOKUP($A1797,'Medical Examinations'!$A:$J,COLUMN('Medical Examinations'!C1796),FALSE)</f>
        <v>6.06</v>
      </c>
      <c r="E1797" s="11" t="str">
        <f>VLOOKUP($A1797,'Medical Examinations'!$A:$J,COLUMN('Medical Examinations'!D1796),FALSE)</f>
        <v>No</v>
      </c>
      <c r="F1797" s="11" t="str">
        <f>VLOOKUP($A1797,'Medical Examinations'!$A:$J,COLUMN('Medical Examinations'!E1796),FALSE)</f>
        <v>No</v>
      </c>
      <c r="G1797" s="11" t="str">
        <f>VLOOKUP($A1797,'Medical Examinations'!$A:$J,COLUMN('Medical Examinations'!F1796),FALSE)</f>
        <v>No</v>
      </c>
      <c r="H1797" s="11">
        <f>VLOOKUP($A1797,'Medical Examinations'!$A:$J,COLUMN('Medical Examinations'!G1796),FALSE)</f>
        <v>0</v>
      </c>
      <c r="I1797" s="11" t="str">
        <f>VLOOKUP($A1797,'Medical Examinations'!$A:$J,COLUMN('Medical Examinations'!H1796),FALSE)</f>
        <v>No</v>
      </c>
      <c r="J1797" s="11" t="str">
        <f>VLOOKUP($A1797,'Medical Examinations'!$A:$J,COLUMN('Medical Examinations'!I1796),FALSE)</f>
        <v>Obesity</v>
      </c>
      <c r="K1797" s="11" t="str">
        <f>VLOOKUP($A1797,'Medical Examinations'!$A:$J,COLUMN('Medical Examinations'!J1796),FALSE)</f>
        <v>Prediabetes</v>
      </c>
      <c r="L1797" s="27">
        <f>VLOOKUP($A1797,'Hospitalisation Details'!$A:$K,COLUMN('Hospitalisation Details'!J1796),FALSE)</f>
        <v>32858</v>
      </c>
      <c r="M1797" s="28">
        <f>VLOOKUP($A1797,'Hospitalisation Details'!$A:$K,COLUMN('Hospitalisation Details'!F1796),FALSE)</f>
        <v>4795.66</v>
      </c>
      <c r="N1797" s="28" t="str">
        <f>VLOOKUP($A1797,'Hospitalisation Details'!$A:$K,COLUMN('Hospitalisation Details'!G1796),FALSE)</f>
        <v>Tier - 2</v>
      </c>
      <c r="O1797" s="28" t="str">
        <f>VLOOKUP($A1797,'Hospitalisation Details'!$A:$K,COLUMN('Hospitalisation Details'!H1796),FALSE)</f>
        <v>Tier - 1</v>
      </c>
      <c r="P1797" s="28" t="str">
        <f>VLOOKUP($A1797,'Hospitalisation Details'!$A:$K,COLUMN('Hospitalisation Details'!I1796),FALSE)</f>
        <v>R1013</v>
      </c>
      <c r="Q1797" s="29">
        <f>VLOOKUP($A1797,'Hospitalisation Details'!$A:$K,COLUMN('Hospitalisation Details'!K1796),FALSE)</f>
        <v>33</v>
      </c>
    </row>
    <row r="1798" spans="1:17" ht="15.75" customHeight="1" x14ac:dyDescent="0.35">
      <c r="A1798" s="26" t="s">
        <v>1836</v>
      </c>
      <c r="B1798" s="11" t="str">
        <f>VLOOKUP(A1798,'Customer Names'!A:E,COLUMN('Customer Names'!D1797),FALSE)</f>
        <v>Mr. Deniz</v>
      </c>
      <c r="C1798" s="11">
        <f>VLOOKUP($A1798,'Medical Examinations'!$A:$J,COLUMN('Medical Examinations'!B1797),FALSE)</f>
        <v>22.04</v>
      </c>
      <c r="D1798" s="11">
        <f>VLOOKUP($A1798,'Medical Examinations'!$A:$J,COLUMN('Medical Examinations'!C1797),FALSE)</f>
        <v>5.86</v>
      </c>
      <c r="E1798" s="11" t="str">
        <f>VLOOKUP($A1798,'Medical Examinations'!$A:$J,COLUMN('Medical Examinations'!D1797),FALSE)</f>
        <v>No</v>
      </c>
      <c r="F1798" s="11" t="str">
        <f>VLOOKUP($A1798,'Medical Examinations'!$A:$J,COLUMN('Medical Examinations'!E1797),FALSE)</f>
        <v>No</v>
      </c>
      <c r="G1798" s="11" t="str">
        <f>VLOOKUP($A1798,'Medical Examinations'!$A:$J,COLUMN('Medical Examinations'!F1797),FALSE)</f>
        <v>No</v>
      </c>
      <c r="H1798" s="11">
        <f>VLOOKUP($A1798,'Medical Examinations'!$A:$J,COLUMN('Medical Examinations'!G1797),FALSE)</f>
        <v>1</v>
      </c>
      <c r="I1798" s="11" t="str">
        <f>VLOOKUP($A1798,'Medical Examinations'!$A:$J,COLUMN('Medical Examinations'!H1797),FALSE)</f>
        <v>No</v>
      </c>
      <c r="J1798" s="11" t="str">
        <f>VLOOKUP($A1798,'Medical Examinations'!$A:$J,COLUMN('Medical Examinations'!I1797),FALSE)</f>
        <v>Healthy Weight</v>
      </c>
      <c r="K1798" s="11" t="str">
        <f>VLOOKUP($A1798,'Medical Examinations'!$A:$J,COLUMN('Medical Examinations'!J1797),FALSE)</f>
        <v>Prediabetes</v>
      </c>
      <c r="L1798" s="27">
        <f>VLOOKUP($A1798,'Hospitalisation Details'!$A:$K,COLUMN('Hospitalisation Details'!J1797),FALSE)</f>
        <v>31950</v>
      </c>
      <c r="M1798" s="28">
        <f>VLOOKUP($A1798,'Hospitalisation Details'!$A:$K,COLUMN('Hospitalisation Details'!F1797),FALSE)</f>
        <v>4787.42</v>
      </c>
      <c r="N1798" s="28" t="str">
        <f>VLOOKUP($A1798,'Hospitalisation Details'!$A:$K,COLUMN('Hospitalisation Details'!G1797),FALSE)</f>
        <v>Tier - 2</v>
      </c>
      <c r="O1798" s="28" t="str">
        <f>VLOOKUP($A1798,'Hospitalisation Details'!$A:$K,COLUMN('Hospitalisation Details'!H1797),FALSE)</f>
        <v>Tier - 3</v>
      </c>
      <c r="P1798" s="28" t="str">
        <f>VLOOKUP($A1798,'Hospitalisation Details'!$A:$K,COLUMN('Hospitalisation Details'!I1797),FALSE)</f>
        <v>R1013</v>
      </c>
      <c r="Q1798" s="29">
        <f>VLOOKUP($A1798,'Hospitalisation Details'!$A:$K,COLUMN('Hospitalisation Details'!K1797),FALSE)</f>
        <v>35</v>
      </c>
    </row>
    <row r="1799" spans="1:17" ht="15.75" customHeight="1" x14ac:dyDescent="0.35">
      <c r="A1799" s="26" t="s">
        <v>1837</v>
      </c>
      <c r="B1799" s="11" t="str">
        <f>VLOOKUP(A1799,'Customer Names'!A:E,COLUMN('Customer Names'!D1798),FALSE)</f>
        <v>Ms. Shannon</v>
      </c>
      <c r="C1799" s="11">
        <f>VLOOKUP($A1799,'Medical Examinations'!$A:$J,COLUMN('Medical Examinations'!B1798),FALSE)</f>
        <v>28.27</v>
      </c>
      <c r="D1799" s="11">
        <f>VLOOKUP($A1799,'Medical Examinations'!$A:$J,COLUMN('Medical Examinations'!C1798),FALSE)</f>
        <v>5.33</v>
      </c>
      <c r="E1799" s="11" t="str">
        <f>VLOOKUP($A1799,'Medical Examinations'!$A:$J,COLUMN('Medical Examinations'!D1798),FALSE)</f>
        <v>No</v>
      </c>
      <c r="F1799" s="11" t="str">
        <f>VLOOKUP($A1799,'Medical Examinations'!$A:$J,COLUMN('Medical Examinations'!E1798),FALSE)</f>
        <v>No</v>
      </c>
      <c r="G1799" s="11" t="str">
        <f>VLOOKUP($A1799,'Medical Examinations'!$A:$J,COLUMN('Medical Examinations'!F1798),FALSE)</f>
        <v>No</v>
      </c>
      <c r="H1799" s="11">
        <f>VLOOKUP($A1799,'Medical Examinations'!$A:$J,COLUMN('Medical Examinations'!G1798),FALSE)</f>
        <v>0</v>
      </c>
      <c r="I1799" s="11" t="str">
        <f>VLOOKUP($A1799,'Medical Examinations'!$A:$J,COLUMN('Medical Examinations'!H1798),FALSE)</f>
        <v>No</v>
      </c>
      <c r="J1799" s="11" t="str">
        <f>VLOOKUP($A1799,'Medical Examinations'!$A:$J,COLUMN('Medical Examinations'!I1798),FALSE)</f>
        <v>Overweight</v>
      </c>
      <c r="K1799" s="11" t="str">
        <f>VLOOKUP($A1799,'Medical Examinations'!$A:$J,COLUMN('Medical Examinations'!J1798),FALSE)</f>
        <v>Normal</v>
      </c>
      <c r="L1799" s="27">
        <f>VLOOKUP($A1799,'Hospitalisation Details'!$A:$K,COLUMN('Hospitalisation Details'!J1798),FALSE)</f>
        <v>32851</v>
      </c>
      <c r="M1799" s="28">
        <f>VLOOKUP($A1799,'Hospitalisation Details'!$A:$K,COLUMN('Hospitalisation Details'!F1798),FALSE)</f>
        <v>4779.6000000000004</v>
      </c>
      <c r="N1799" s="28" t="str">
        <f>VLOOKUP($A1799,'Hospitalisation Details'!$A:$K,COLUMN('Hospitalisation Details'!G1798),FALSE)</f>
        <v>Tier - 2</v>
      </c>
      <c r="O1799" s="28" t="str">
        <f>VLOOKUP($A1799,'Hospitalisation Details'!$A:$K,COLUMN('Hospitalisation Details'!H1798),FALSE)</f>
        <v>Tier - 3</v>
      </c>
      <c r="P1799" s="28" t="str">
        <f>VLOOKUP($A1799,'Hospitalisation Details'!$A:$K,COLUMN('Hospitalisation Details'!I1798),FALSE)</f>
        <v>R1013</v>
      </c>
      <c r="Q1799" s="29">
        <f>VLOOKUP($A1799,'Hospitalisation Details'!$A:$K,COLUMN('Hospitalisation Details'!K1798),FALSE)</f>
        <v>33</v>
      </c>
    </row>
    <row r="1800" spans="1:17" ht="15.75" customHeight="1" x14ac:dyDescent="0.35">
      <c r="A1800" s="26" t="s">
        <v>1838</v>
      </c>
      <c r="B1800" s="11" t="str">
        <f>VLOOKUP(A1800,'Customer Names'!A:E,COLUMN('Customer Names'!D1799),FALSE)</f>
        <v>Ms. Kaitlin</v>
      </c>
      <c r="C1800" s="11">
        <f>VLOOKUP($A1800,'Medical Examinations'!$A:$J,COLUMN('Medical Examinations'!B1799),FALSE)</f>
        <v>18.5</v>
      </c>
      <c r="D1800" s="11">
        <f>VLOOKUP($A1800,'Medical Examinations'!$A:$J,COLUMN('Medical Examinations'!C1799),FALSE)</f>
        <v>5.33</v>
      </c>
      <c r="E1800" s="11" t="str">
        <f>VLOOKUP($A1800,'Medical Examinations'!$A:$J,COLUMN('Medical Examinations'!D1799),FALSE)</f>
        <v>No</v>
      </c>
      <c r="F1800" s="11" t="str">
        <f>VLOOKUP($A1800,'Medical Examinations'!$A:$J,COLUMN('Medical Examinations'!E1799),FALSE)</f>
        <v>No</v>
      </c>
      <c r="G1800" s="11" t="str">
        <f>VLOOKUP($A1800,'Medical Examinations'!$A:$J,COLUMN('Medical Examinations'!F1799),FALSE)</f>
        <v>No</v>
      </c>
      <c r="H1800" s="11">
        <f>VLOOKUP($A1800,'Medical Examinations'!$A:$J,COLUMN('Medical Examinations'!G1799),FALSE)</f>
        <v>0</v>
      </c>
      <c r="I1800" s="11" t="str">
        <f>VLOOKUP($A1800,'Medical Examinations'!$A:$J,COLUMN('Medical Examinations'!H1799),FALSE)</f>
        <v>No</v>
      </c>
      <c r="J1800" s="11" t="str">
        <f>VLOOKUP($A1800,'Medical Examinations'!$A:$J,COLUMN('Medical Examinations'!I1799),FALSE)</f>
        <v>Healthy Weight</v>
      </c>
      <c r="K1800" s="11" t="str">
        <f>VLOOKUP($A1800,'Medical Examinations'!$A:$J,COLUMN('Medical Examinations'!J1799),FALSE)</f>
        <v>Normal</v>
      </c>
      <c r="L1800" s="27">
        <f>VLOOKUP($A1800,'Hospitalisation Details'!$A:$K,COLUMN('Hospitalisation Details'!J1799),FALSE)</f>
        <v>32721</v>
      </c>
      <c r="M1800" s="28">
        <f>VLOOKUP($A1800,'Hospitalisation Details'!$A:$K,COLUMN('Hospitalisation Details'!F1799),FALSE)</f>
        <v>4766.0200000000004</v>
      </c>
      <c r="N1800" s="28" t="str">
        <f>VLOOKUP($A1800,'Hospitalisation Details'!$A:$K,COLUMN('Hospitalisation Details'!G1799),FALSE)</f>
        <v>Tier - 2</v>
      </c>
      <c r="O1800" s="28" t="str">
        <f>VLOOKUP($A1800,'Hospitalisation Details'!$A:$K,COLUMN('Hospitalisation Details'!H1799),FALSE)</f>
        <v>Tier - 3</v>
      </c>
      <c r="P1800" s="28" t="str">
        <f>VLOOKUP($A1800,'Hospitalisation Details'!$A:$K,COLUMN('Hospitalisation Details'!I1799),FALSE)</f>
        <v>R1011</v>
      </c>
      <c r="Q1800" s="29">
        <f>VLOOKUP($A1800,'Hospitalisation Details'!$A:$K,COLUMN('Hospitalisation Details'!K1799),FALSE)</f>
        <v>33</v>
      </c>
    </row>
    <row r="1801" spans="1:17" ht="15.75" customHeight="1" x14ac:dyDescent="0.35">
      <c r="A1801" s="26" t="s">
        <v>1839</v>
      </c>
      <c r="B1801" s="11" t="str">
        <f>VLOOKUP(A1801,'Customer Names'!A:E,COLUMN('Customer Names'!D1800),FALSE)</f>
        <v>Mr. Alfredo</v>
      </c>
      <c r="C1801" s="11">
        <f>VLOOKUP($A1801,'Medical Examinations'!$A:$J,COLUMN('Medical Examinations'!B1800),FALSE)</f>
        <v>38.6</v>
      </c>
      <c r="D1801" s="11">
        <f>VLOOKUP($A1801,'Medical Examinations'!$A:$J,COLUMN('Medical Examinations'!C1800),FALSE)</f>
        <v>6.02</v>
      </c>
      <c r="E1801" s="11" t="str">
        <f>VLOOKUP($A1801,'Medical Examinations'!$A:$J,COLUMN('Medical Examinations'!D1800),FALSE)</f>
        <v>No</v>
      </c>
      <c r="F1801" s="11" t="str">
        <f>VLOOKUP($A1801,'Medical Examinations'!$A:$J,COLUMN('Medical Examinations'!E1800),FALSE)</f>
        <v>No</v>
      </c>
      <c r="G1801" s="11" t="str">
        <f>VLOOKUP($A1801,'Medical Examinations'!$A:$J,COLUMN('Medical Examinations'!F1800),FALSE)</f>
        <v>No</v>
      </c>
      <c r="H1801" s="11">
        <f>VLOOKUP($A1801,'Medical Examinations'!$A:$J,COLUMN('Medical Examinations'!G1800),FALSE)</f>
        <v>1</v>
      </c>
      <c r="I1801" s="11" t="str">
        <f>VLOOKUP($A1801,'Medical Examinations'!$A:$J,COLUMN('Medical Examinations'!H1800),FALSE)</f>
        <v>No</v>
      </c>
      <c r="J1801" s="11" t="str">
        <f>VLOOKUP($A1801,'Medical Examinations'!$A:$J,COLUMN('Medical Examinations'!I1800),FALSE)</f>
        <v>Obesity</v>
      </c>
      <c r="K1801" s="11" t="str">
        <f>VLOOKUP($A1801,'Medical Examinations'!$A:$J,COLUMN('Medical Examinations'!J1800),FALSE)</f>
        <v>Prediabetes</v>
      </c>
      <c r="L1801" s="27">
        <f>VLOOKUP($A1801,'Hospitalisation Details'!$A:$K,COLUMN('Hospitalisation Details'!J1800),FALSE)</f>
        <v>32047</v>
      </c>
      <c r="M1801" s="28">
        <f>VLOOKUP($A1801,'Hospitalisation Details'!$A:$K,COLUMN('Hospitalisation Details'!F1800),FALSE)</f>
        <v>4762.33</v>
      </c>
      <c r="N1801" s="28" t="str">
        <f>VLOOKUP($A1801,'Hospitalisation Details'!$A:$K,COLUMN('Hospitalisation Details'!G1800),FALSE)</f>
        <v>Tier - 3</v>
      </c>
      <c r="O1801" s="28" t="str">
        <f>VLOOKUP($A1801,'Hospitalisation Details'!$A:$K,COLUMN('Hospitalisation Details'!H1800),FALSE)</f>
        <v>Tier - 3</v>
      </c>
      <c r="P1801" s="28" t="str">
        <f>VLOOKUP($A1801,'Hospitalisation Details'!$A:$K,COLUMN('Hospitalisation Details'!I1800),FALSE)</f>
        <v>R1011</v>
      </c>
      <c r="Q1801" s="29">
        <f>VLOOKUP($A1801,'Hospitalisation Details'!$A:$K,COLUMN('Hospitalisation Details'!K1800),FALSE)</f>
        <v>35</v>
      </c>
    </row>
    <row r="1802" spans="1:17" ht="15.75" customHeight="1" x14ac:dyDescent="0.35">
      <c r="A1802" s="26" t="s">
        <v>1840</v>
      </c>
      <c r="B1802" s="11" t="str">
        <f>VLOOKUP(A1802,'Customer Names'!A:E,COLUMN('Customer Names'!D1801),FALSE)</f>
        <v>Ms. Kristen</v>
      </c>
      <c r="C1802" s="11">
        <f>VLOOKUP($A1802,'Medical Examinations'!$A:$J,COLUMN('Medical Examinations'!B1801),FALSE)</f>
        <v>43.12</v>
      </c>
      <c r="D1802" s="11">
        <f>VLOOKUP($A1802,'Medical Examinations'!$A:$J,COLUMN('Medical Examinations'!C1801),FALSE)</f>
        <v>6.25</v>
      </c>
      <c r="E1802" s="11" t="str">
        <f>VLOOKUP($A1802,'Medical Examinations'!$A:$J,COLUMN('Medical Examinations'!D1801),FALSE)</f>
        <v>No</v>
      </c>
      <c r="F1802" s="11" t="str">
        <f>VLOOKUP($A1802,'Medical Examinations'!$A:$J,COLUMN('Medical Examinations'!E1801),FALSE)</f>
        <v>No</v>
      </c>
      <c r="G1802" s="11" t="str">
        <f>VLOOKUP($A1802,'Medical Examinations'!$A:$J,COLUMN('Medical Examinations'!F1801),FALSE)</f>
        <v>No</v>
      </c>
      <c r="H1802" s="11">
        <f>VLOOKUP($A1802,'Medical Examinations'!$A:$J,COLUMN('Medical Examinations'!G1801),FALSE)</f>
        <v>1</v>
      </c>
      <c r="I1802" s="11" t="str">
        <f>VLOOKUP($A1802,'Medical Examinations'!$A:$J,COLUMN('Medical Examinations'!H1801),FALSE)</f>
        <v>No</v>
      </c>
      <c r="J1802" s="11" t="str">
        <f>VLOOKUP($A1802,'Medical Examinations'!$A:$J,COLUMN('Medical Examinations'!I1801),FALSE)</f>
        <v>Obesity</v>
      </c>
      <c r="K1802" s="11" t="str">
        <f>VLOOKUP($A1802,'Medical Examinations'!$A:$J,COLUMN('Medical Examinations'!J1801),FALSE)</f>
        <v>Prediabetes</v>
      </c>
      <c r="L1802" s="27">
        <f>VLOOKUP($A1802,'Hospitalisation Details'!$A:$K,COLUMN('Hospitalisation Details'!J1801),FALSE)</f>
        <v>33832</v>
      </c>
      <c r="M1802" s="28">
        <f>VLOOKUP($A1802,'Hospitalisation Details'!$A:$K,COLUMN('Hospitalisation Details'!F1801),FALSE)</f>
        <v>4753.6400000000003</v>
      </c>
      <c r="N1802" s="28" t="str">
        <f>VLOOKUP($A1802,'Hospitalisation Details'!$A:$K,COLUMN('Hospitalisation Details'!G1801),FALSE)</f>
        <v>Tier - 2</v>
      </c>
      <c r="O1802" s="28" t="str">
        <f>VLOOKUP($A1802,'Hospitalisation Details'!$A:$K,COLUMN('Hospitalisation Details'!H1801),FALSE)</f>
        <v>Tier - 3</v>
      </c>
      <c r="P1802" s="28" t="str">
        <f>VLOOKUP($A1802,'Hospitalisation Details'!$A:$K,COLUMN('Hospitalisation Details'!I1801),FALSE)</f>
        <v>R1013</v>
      </c>
      <c r="Q1802" s="29">
        <f>VLOOKUP($A1802,'Hospitalisation Details'!$A:$K,COLUMN('Hospitalisation Details'!K1801),FALSE)</f>
        <v>30</v>
      </c>
    </row>
    <row r="1803" spans="1:17" ht="15.75" customHeight="1" x14ac:dyDescent="0.35">
      <c r="A1803" s="26" t="s">
        <v>1841</v>
      </c>
      <c r="B1803" s="11" t="str">
        <f>VLOOKUP(A1803,'Customer Names'!A:E,COLUMN('Customer Names'!D1802),FALSE)</f>
        <v>Mr. Daniel</v>
      </c>
      <c r="C1803" s="11">
        <f>VLOOKUP($A1803,'Medical Examinations'!$A:$J,COLUMN('Medical Examinations'!B1802),FALSE)</f>
        <v>30.5</v>
      </c>
      <c r="D1803" s="11">
        <f>VLOOKUP($A1803,'Medical Examinations'!$A:$J,COLUMN('Medical Examinations'!C1802),FALSE)</f>
        <v>4.8099999999999996</v>
      </c>
      <c r="E1803" s="11" t="str">
        <f>VLOOKUP($A1803,'Medical Examinations'!$A:$J,COLUMN('Medical Examinations'!D1802),FALSE)</f>
        <v>No</v>
      </c>
      <c r="F1803" s="11" t="str">
        <f>VLOOKUP($A1803,'Medical Examinations'!$A:$J,COLUMN('Medical Examinations'!E1802),FALSE)</f>
        <v>No</v>
      </c>
      <c r="G1803" s="11" t="str">
        <f>VLOOKUP($A1803,'Medical Examinations'!$A:$J,COLUMN('Medical Examinations'!F1802),FALSE)</f>
        <v>No</v>
      </c>
      <c r="H1803" s="11">
        <f>VLOOKUP($A1803,'Medical Examinations'!$A:$J,COLUMN('Medical Examinations'!G1802),FALSE)</f>
        <v>1</v>
      </c>
      <c r="I1803" s="11" t="str">
        <f>VLOOKUP($A1803,'Medical Examinations'!$A:$J,COLUMN('Medical Examinations'!H1802),FALSE)</f>
        <v>No</v>
      </c>
      <c r="J1803" s="11" t="str">
        <f>VLOOKUP($A1803,'Medical Examinations'!$A:$J,COLUMN('Medical Examinations'!I1802),FALSE)</f>
        <v>Obesity</v>
      </c>
      <c r="K1803" s="11" t="str">
        <f>VLOOKUP($A1803,'Medical Examinations'!$A:$J,COLUMN('Medical Examinations'!J1802),FALSE)</f>
        <v>Normal</v>
      </c>
      <c r="L1803" s="27">
        <f>VLOOKUP($A1803,'Hospitalisation Details'!$A:$K,COLUMN('Hospitalisation Details'!J1802),FALSE)</f>
        <v>32103</v>
      </c>
      <c r="M1803" s="28">
        <f>VLOOKUP($A1803,'Hospitalisation Details'!$A:$K,COLUMN('Hospitalisation Details'!F1802),FALSE)</f>
        <v>4751.07</v>
      </c>
      <c r="N1803" s="28" t="str">
        <f>VLOOKUP($A1803,'Hospitalisation Details'!$A:$K,COLUMN('Hospitalisation Details'!G1802),FALSE)</f>
        <v>Tier - 3</v>
      </c>
      <c r="O1803" s="28" t="str">
        <f>VLOOKUP($A1803,'Hospitalisation Details'!$A:$K,COLUMN('Hospitalisation Details'!H1802),FALSE)</f>
        <v>Tier - 1</v>
      </c>
      <c r="P1803" s="28" t="str">
        <f>VLOOKUP($A1803,'Hospitalisation Details'!$A:$K,COLUMN('Hospitalisation Details'!I1802),FALSE)</f>
        <v>R1011</v>
      </c>
      <c r="Q1803" s="29">
        <f>VLOOKUP($A1803,'Hospitalisation Details'!$A:$K,COLUMN('Hospitalisation Details'!K1802),FALSE)</f>
        <v>35</v>
      </c>
    </row>
    <row r="1804" spans="1:17" ht="15.75" customHeight="1" x14ac:dyDescent="0.35">
      <c r="A1804" s="26" t="s">
        <v>1842</v>
      </c>
      <c r="B1804" s="11" t="str">
        <f>VLOOKUP(A1804,'Customer Names'!A:E,COLUMN('Customer Names'!D1803),FALSE)</f>
        <v>Mr. Jonathan</v>
      </c>
      <c r="C1804" s="11">
        <f>VLOOKUP($A1804,'Medical Examinations'!$A:$J,COLUMN('Medical Examinations'!B1803),FALSE)</f>
        <v>27.61</v>
      </c>
      <c r="D1804" s="11">
        <f>VLOOKUP($A1804,'Medical Examinations'!$A:$J,COLUMN('Medical Examinations'!C1803),FALSE)</f>
        <v>4.5999999999999996</v>
      </c>
      <c r="E1804" s="11" t="str">
        <f>VLOOKUP($A1804,'Medical Examinations'!$A:$J,COLUMN('Medical Examinations'!D1803),FALSE)</f>
        <v>No</v>
      </c>
      <c r="F1804" s="11" t="str">
        <f>VLOOKUP($A1804,'Medical Examinations'!$A:$J,COLUMN('Medical Examinations'!E1803),FALSE)</f>
        <v>No</v>
      </c>
      <c r="G1804" s="11" t="str">
        <f>VLOOKUP($A1804,'Medical Examinations'!$A:$J,COLUMN('Medical Examinations'!F1803),FALSE)</f>
        <v>No</v>
      </c>
      <c r="H1804" s="11">
        <f>VLOOKUP($A1804,'Medical Examinations'!$A:$J,COLUMN('Medical Examinations'!G1803),FALSE)</f>
        <v>1</v>
      </c>
      <c r="I1804" s="11" t="str">
        <f>VLOOKUP($A1804,'Medical Examinations'!$A:$J,COLUMN('Medical Examinations'!H1803),FALSE)</f>
        <v>No</v>
      </c>
      <c r="J1804" s="11" t="str">
        <f>VLOOKUP($A1804,'Medical Examinations'!$A:$J,COLUMN('Medical Examinations'!I1803),FALSE)</f>
        <v>Overweight</v>
      </c>
      <c r="K1804" s="11" t="str">
        <f>VLOOKUP($A1804,'Medical Examinations'!$A:$J,COLUMN('Medical Examinations'!J1803),FALSE)</f>
        <v>Normal</v>
      </c>
      <c r="L1804" s="27">
        <f>VLOOKUP($A1804,'Hospitalisation Details'!$A:$K,COLUMN('Hospitalisation Details'!J1803),FALSE)</f>
        <v>32022</v>
      </c>
      <c r="M1804" s="28">
        <f>VLOOKUP($A1804,'Hospitalisation Details'!$A:$K,COLUMN('Hospitalisation Details'!F1803),FALSE)</f>
        <v>4747.05</v>
      </c>
      <c r="N1804" s="28" t="str">
        <f>VLOOKUP($A1804,'Hospitalisation Details'!$A:$K,COLUMN('Hospitalisation Details'!G1803),FALSE)</f>
        <v>Tier - 2</v>
      </c>
      <c r="O1804" s="28" t="str">
        <f>VLOOKUP($A1804,'Hospitalisation Details'!$A:$K,COLUMN('Hospitalisation Details'!H1803),FALSE)</f>
        <v>Tier - 2</v>
      </c>
      <c r="P1804" s="28" t="str">
        <f>VLOOKUP($A1804,'Hospitalisation Details'!$A:$K,COLUMN('Hospitalisation Details'!I1803),FALSE)</f>
        <v>R1013</v>
      </c>
      <c r="Q1804" s="29">
        <f>VLOOKUP($A1804,'Hospitalisation Details'!$A:$K,COLUMN('Hospitalisation Details'!K1803),FALSE)</f>
        <v>35</v>
      </c>
    </row>
    <row r="1805" spans="1:17" ht="15.75" customHeight="1" x14ac:dyDescent="0.35">
      <c r="A1805" s="26" t="s">
        <v>1843</v>
      </c>
      <c r="B1805" s="11" t="str">
        <f>VLOOKUP(A1805,'Customer Names'!A:E,COLUMN('Customer Names'!D1804),FALSE)</f>
        <v>Mr. Troy</v>
      </c>
      <c r="C1805" s="11">
        <f>VLOOKUP($A1805,'Medical Examinations'!$A:$J,COLUMN('Medical Examinations'!B1804),FALSE)</f>
        <v>27.1</v>
      </c>
      <c r="D1805" s="11">
        <f>VLOOKUP($A1805,'Medical Examinations'!$A:$J,COLUMN('Medical Examinations'!C1804),FALSE)</f>
        <v>5.08</v>
      </c>
      <c r="E1805" s="11" t="str">
        <f>VLOOKUP($A1805,'Medical Examinations'!$A:$J,COLUMN('Medical Examinations'!D1804),FALSE)</f>
        <v>No</v>
      </c>
      <c r="F1805" s="11" t="str">
        <f>VLOOKUP($A1805,'Medical Examinations'!$A:$J,COLUMN('Medical Examinations'!E1804),FALSE)</f>
        <v>No</v>
      </c>
      <c r="G1805" s="11" t="str">
        <f>VLOOKUP($A1805,'Medical Examinations'!$A:$J,COLUMN('Medical Examinations'!F1804),FALSE)</f>
        <v>No</v>
      </c>
      <c r="H1805" s="11">
        <f>VLOOKUP($A1805,'Medical Examinations'!$A:$J,COLUMN('Medical Examinations'!G1804),FALSE)</f>
        <v>1</v>
      </c>
      <c r="I1805" s="11" t="str">
        <f>VLOOKUP($A1805,'Medical Examinations'!$A:$J,COLUMN('Medical Examinations'!H1804),FALSE)</f>
        <v>No</v>
      </c>
      <c r="J1805" s="11" t="str">
        <f>VLOOKUP($A1805,'Medical Examinations'!$A:$J,COLUMN('Medical Examinations'!I1804),FALSE)</f>
        <v>Overweight</v>
      </c>
      <c r="K1805" s="11" t="str">
        <f>VLOOKUP($A1805,'Medical Examinations'!$A:$J,COLUMN('Medical Examinations'!J1804),FALSE)</f>
        <v>Normal</v>
      </c>
      <c r="L1805" s="27">
        <f>VLOOKUP($A1805,'Hospitalisation Details'!$A:$K,COLUMN('Hospitalisation Details'!J1804),FALSE)</f>
        <v>31933</v>
      </c>
      <c r="M1805" s="28">
        <f>VLOOKUP($A1805,'Hospitalisation Details'!$A:$K,COLUMN('Hospitalisation Details'!F1804),FALSE)</f>
        <v>4746.34</v>
      </c>
      <c r="N1805" s="28" t="str">
        <f>VLOOKUP($A1805,'Hospitalisation Details'!$A:$K,COLUMN('Hospitalisation Details'!G1804),FALSE)</f>
        <v>Tier - 2</v>
      </c>
      <c r="O1805" s="28" t="str">
        <f>VLOOKUP($A1805,'Hospitalisation Details'!$A:$K,COLUMN('Hospitalisation Details'!H1804),FALSE)</f>
        <v>Tier - 2</v>
      </c>
      <c r="P1805" s="28" t="str">
        <f>VLOOKUP($A1805,'Hospitalisation Details'!$A:$K,COLUMN('Hospitalisation Details'!I1804),FALSE)</f>
        <v>R1011</v>
      </c>
      <c r="Q1805" s="29">
        <f>VLOOKUP($A1805,'Hospitalisation Details'!$A:$K,COLUMN('Hospitalisation Details'!K1804),FALSE)</f>
        <v>36</v>
      </c>
    </row>
    <row r="1806" spans="1:17" ht="15.75" customHeight="1" x14ac:dyDescent="0.35">
      <c r="A1806" s="26" t="s">
        <v>1844</v>
      </c>
      <c r="B1806" s="11" t="str">
        <f>VLOOKUP(A1806,'Customer Names'!A:E,COLUMN('Customer Names'!D1805),FALSE)</f>
        <v>Mr. Daniel</v>
      </c>
      <c r="C1806" s="11">
        <f>VLOOKUP($A1806,'Medical Examinations'!$A:$J,COLUMN('Medical Examinations'!B1805),FALSE)</f>
        <v>35.93</v>
      </c>
      <c r="D1806" s="11">
        <f>VLOOKUP($A1806,'Medical Examinations'!$A:$J,COLUMN('Medical Examinations'!C1805),FALSE)</f>
        <v>5.43</v>
      </c>
      <c r="E1806" s="11" t="str">
        <f>VLOOKUP($A1806,'Medical Examinations'!$A:$J,COLUMN('Medical Examinations'!D1805),FALSE)</f>
        <v>No</v>
      </c>
      <c r="F1806" s="11" t="str">
        <f>VLOOKUP($A1806,'Medical Examinations'!$A:$J,COLUMN('Medical Examinations'!E1805),FALSE)</f>
        <v>Yes</v>
      </c>
      <c r="G1806" s="11" t="str">
        <f>VLOOKUP($A1806,'Medical Examinations'!$A:$J,COLUMN('Medical Examinations'!F1805),FALSE)</f>
        <v>No</v>
      </c>
      <c r="H1806" s="11">
        <f>VLOOKUP($A1806,'Medical Examinations'!$A:$J,COLUMN('Medical Examinations'!G1805),FALSE)</f>
        <v>1</v>
      </c>
      <c r="I1806" s="11" t="str">
        <f>VLOOKUP($A1806,'Medical Examinations'!$A:$J,COLUMN('Medical Examinations'!H1805),FALSE)</f>
        <v>No</v>
      </c>
      <c r="J1806" s="11" t="str">
        <f>VLOOKUP($A1806,'Medical Examinations'!$A:$J,COLUMN('Medical Examinations'!I1805),FALSE)</f>
        <v>Obesity</v>
      </c>
      <c r="K1806" s="11" t="str">
        <f>VLOOKUP($A1806,'Medical Examinations'!$A:$J,COLUMN('Medical Examinations'!J1805),FALSE)</f>
        <v>Normal</v>
      </c>
      <c r="L1806" s="27">
        <f>VLOOKUP($A1806,'Hospitalisation Details'!$A:$K,COLUMN('Hospitalisation Details'!J1805),FALSE)</f>
        <v>38315</v>
      </c>
      <c r="M1806" s="28">
        <f>VLOOKUP($A1806,'Hospitalisation Details'!$A:$K,COLUMN('Hospitalisation Details'!F1805),FALSE)</f>
        <v>4740.78</v>
      </c>
      <c r="N1806" s="28" t="str">
        <f>VLOOKUP($A1806,'Hospitalisation Details'!$A:$K,COLUMN('Hospitalisation Details'!G1805),FALSE)</f>
        <v>Tier - 2</v>
      </c>
      <c r="O1806" s="28" t="str">
        <f>VLOOKUP($A1806,'Hospitalisation Details'!$A:$K,COLUMN('Hospitalisation Details'!H1805),FALSE)</f>
        <v>Tier - 3</v>
      </c>
      <c r="P1806" s="28" t="str">
        <f>VLOOKUP($A1806,'Hospitalisation Details'!$A:$K,COLUMN('Hospitalisation Details'!I1805),FALSE)</f>
        <v>R1021</v>
      </c>
      <c r="Q1806" s="29">
        <f>VLOOKUP($A1806,'Hospitalisation Details'!$A:$K,COLUMN('Hospitalisation Details'!K1805),FALSE)</f>
        <v>18</v>
      </c>
    </row>
    <row r="1807" spans="1:17" ht="15.75" customHeight="1" x14ac:dyDescent="0.35">
      <c r="A1807" s="26" t="s">
        <v>1845</v>
      </c>
      <c r="B1807" s="11" t="str">
        <f>VLOOKUP(A1807,'Customer Names'!A:E,COLUMN('Customer Names'!D1806),FALSE)</f>
        <v>Ms. Lauren</v>
      </c>
      <c r="C1807" s="11">
        <f>VLOOKUP($A1807,'Medical Examinations'!$A:$J,COLUMN('Medical Examinations'!B1806),FALSE)</f>
        <v>32.68</v>
      </c>
      <c r="D1807" s="11">
        <f>VLOOKUP($A1807,'Medical Examinations'!$A:$J,COLUMN('Medical Examinations'!C1806),FALSE)</f>
        <v>5.44</v>
      </c>
      <c r="E1807" s="11" t="str">
        <f>VLOOKUP($A1807,'Medical Examinations'!$A:$J,COLUMN('Medical Examinations'!D1806),FALSE)</f>
        <v>No</v>
      </c>
      <c r="F1807" s="11" t="str">
        <f>VLOOKUP($A1807,'Medical Examinations'!$A:$J,COLUMN('Medical Examinations'!E1806),FALSE)</f>
        <v>No</v>
      </c>
      <c r="G1807" s="11" t="str">
        <f>VLOOKUP($A1807,'Medical Examinations'!$A:$J,COLUMN('Medical Examinations'!F1806),FALSE)</f>
        <v>No</v>
      </c>
      <c r="H1807" s="11">
        <f>VLOOKUP($A1807,'Medical Examinations'!$A:$J,COLUMN('Medical Examinations'!G1806),FALSE)</f>
        <v>0</v>
      </c>
      <c r="I1807" s="11" t="str">
        <f>VLOOKUP($A1807,'Medical Examinations'!$A:$J,COLUMN('Medical Examinations'!H1806),FALSE)</f>
        <v>No</v>
      </c>
      <c r="J1807" s="11" t="str">
        <f>VLOOKUP($A1807,'Medical Examinations'!$A:$J,COLUMN('Medical Examinations'!I1806),FALSE)</f>
        <v>Obesity</v>
      </c>
      <c r="K1807" s="11" t="str">
        <f>VLOOKUP($A1807,'Medical Examinations'!$A:$J,COLUMN('Medical Examinations'!J1806),FALSE)</f>
        <v>Normal</v>
      </c>
      <c r="L1807" s="27">
        <f>VLOOKUP($A1807,'Hospitalisation Details'!$A:$K,COLUMN('Hospitalisation Details'!J1806),FALSE)</f>
        <v>33523</v>
      </c>
      <c r="M1807" s="28">
        <f>VLOOKUP($A1807,'Hospitalisation Details'!$A:$K,COLUMN('Hospitalisation Details'!F1806),FALSE)</f>
        <v>4738.2700000000004</v>
      </c>
      <c r="N1807" s="28" t="str">
        <f>VLOOKUP($A1807,'Hospitalisation Details'!$A:$K,COLUMN('Hospitalisation Details'!G1806),FALSE)</f>
        <v>Tier - 2</v>
      </c>
      <c r="O1807" s="28" t="str">
        <f>VLOOKUP($A1807,'Hospitalisation Details'!$A:$K,COLUMN('Hospitalisation Details'!H1806),FALSE)</f>
        <v>Tier - 3</v>
      </c>
      <c r="P1807" s="28" t="str">
        <f>VLOOKUP($A1807,'Hospitalisation Details'!$A:$K,COLUMN('Hospitalisation Details'!I1806),FALSE)</f>
        <v>R1012</v>
      </c>
      <c r="Q1807" s="29">
        <f>VLOOKUP($A1807,'Hospitalisation Details'!$A:$K,COLUMN('Hospitalisation Details'!K1806),FALSE)</f>
        <v>31</v>
      </c>
    </row>
    <row r="1808" spans="1:17" ht="15.75" customHeight="1" x14ac:dyDescent="0.35">
      <c r="A1808" s="26" t="s">
        <v>1846</v>
      </c>
      <c r="B1808" s="11" t="str">
        <f>VLOOKUP(A1808,'Customer Names'!A:E,COLUMN('Customer Names'!D1807),FALSE)</f>
        <v>Ms. Jennefer</v>
      </c>
      <c r="C1808" s="11">
        <f>VLOOKUP($A1808,'Medical Examinations'!$A:$J,COLUMN('Medical Examinations'!B1807),FALSE)</f>
        <v>20.74</v>
      </c>
      <c r="D1808" s="11">
        <f>VLOOKUP($A1808,'Medical Examinations'!$A:$J,COLUMN('Medical Examinations'!C1807),FALSE)</f>
        <v>11.69</v>
      </c>
      <c r="E1808" s="11" t="str">
        <f>VLOOKUP($A1808,'Medical Examinations'!$A:$J,COLUMN('Medical Examinations'!D1807),FALSE)</f>
        <v>Yes</v>
      </c>
      <c r="F1808" s="11" t="str">
        <f>VLOOKUP($A1808,'Medical Examinations'!$A:$J,COLUMN('Medical Examinations'!E1807),FALSE)</f>
        <v>No</v>
      </c>
      <c r="G1808" s="11" t="str">
        <f>VLOOKUP($A1808,'Medical Examinations'!$A:$J,COLUMN('Medical Examinations'!F1807),FALSE)</f>
        <v>No</v>
      </c>
      <c r="H1808" s="11">
        <f>VLOOKUP($A1808,'Medical Examinations'!$A:$J,COLUMN('Medical Examinations'!G1807),FALSE)</f>
        <v>1</v>
      </c>
      <c r="I1808" s="11" t="str">
        <f>VLOOKUP($A1808,'Medical Examinations'!$A:$J,COLUMN('Medical Examinations'!H1807),FALSE)</f>
        <v>No</v>
      </c>
      <c r="J1808" s="11" t="str">
        <f>VLOOKUP($A1808,'Medical Examinations'!$A:$J,COLUMN('Medical Examinations'!I1807),FALSE)</f>
        <v>Healthy Weight</v>
      </c>
      <c r="K1808" s="11" t="str">
        <f>VLOOKUP($A1808,'Medical Examinations'!$A:$J,COLUMN('Medical Examinations'!J1807),FALSE)</f>
        <v>Diabetes</v>
      </c>
      <c r="L1808" s="27">
        <f>VLOOKUP($A1808,'Hospitalisation Details'!$A:$K,COLUMN('Hospitalisation Details'!J1807),FALSE)</f>
        <v>31660</v>
      </c>
      <c r="M1808" s="28">
        <f>VLOOKUP($A1808,'Hospitalisation Details'!$A:$K,COLUMN('Hospitalisation Details'!F1807),FALSE)</f>
        <v>4734.6400000000003</v>
      </c>
      <c r="N1808" s="28" t="str">
        <f>VLOOKUP($A1808,'Hospitalisation Details'!$A:$K,COLUMN('Hospitalisation Details'!G1807),FALSE)</f>
        <v>Tier - 2</v>
      </c>
      <c r="O1808" s="28" t="str">
        <f>VLOOKUP($A1808,'Hospitalisation Details'!$A:$K,COLUMN('Hospitalisation Details'!H1807),FALSE)</f>
        <v>Tier - 1</v>
      </c>
      <c r="P1808" s="28" t="str">
        <f>VLOOKUP($A1808,'Hospitalisation Details'!$A:$K,COLUMN('Hospitalisation Details'!I1807),FALSE)</f>
        <v>R1013</v>
      </c>
      <c r="Q1808" s="29">
        <f>VLOOKUP($A1808,'Hospitalisation Details'!$A:$K,COLUMN('Hospitalisation Details'!K1807),FALSE)</f>
        <v>36</v>
      </c>
    </row>
    <row r="1809" spans="1:17" ht="15.75" customHeight="1" x14ac:dyDescent="0.35">
      <c r="A1809" s="26" t="s">
        <v>1847</v>
      </c>
      <c r="B1809" s="11" t="str">
        <f>VLOOKUP(A1809,'Customer Names'!A:E,COLUMN('Customer Names'!D1808),FALSE)</f>
        <v>Ms. Tracey</v>
      </c>
      <c r="C1809" s="11">
        <f>VLOOKUP($A1809,'Medical Examinations'!$A:$J,COLUMN('Medical Examinations'!B1808),FALSE)</f>
        <v>15.57</v>
      </c>
      <c r="D1809" s="11">
        <f>VLOOKUP($A1809,'Medical Examinations'!$A:$J,COLUMN('Medical Examinations'!C1808),FALSE)</f>
        <v>6.07</v>
      </c>
      <c r="E1809" s="11" t="str">
        <f>VLOOKUP($A1809,'Medical Examinations'!$A:$J,COLUMN('Medical Examinations'!D1808),FALSE)</f>
        <v>No</v>
      </c>
      <c r="F1809" s="11" t="str">
        <f>VLOOKUP($A1809,'Medical Examinations'!$A:$J,COLUMN('Medical Examinations'!E1808),FALSE)</f>
        <v>No</v>
      </c>
      <c r="G1809" s="11" t="str">
        <f>VLOOKUP($A1809,'Medical Examinations'!$A:$J,COLUMN('Medical Examinations'!F1808),FALSE)</f>
        <v>No</v>
      </c>
      <c r="H1809" s="11">
        <f>VLOOKUP($A1809,'Medical Examinations'!$A:$J,COLUMN('Medical Examinations'!G1808),FALSE)</f>
        <v>0</v>
      </c>
      <c r="I1809" s="11" t="str">
        <f>VLOOKUP($A1809,'Medical Examinations'!$A:$J,COLUMN('Medical Examinations'!H1808),FALSE)</f>
        <v>No</v>
      </c>
      <c r="J1809" s="11" t="str">
        <f>VLOOKUP($A1809,'Medical Examinations'!$A:$J,COLUMN('Medical Examinations'!I1808),FALSE)</f>
        <v>Underweight</v>
      </c>
      <c r="K1809" s="11" t="str">
        <f>VLOOKUP($A1809,'Medical Examinations'!$A:$J,COLUMN('Medical Examinations'!J1808),FALSE)</f>
        <v>Prediabetes</v>
      </c>
      <c r="L1809" s="27">
        <f>VLOOKUP($A1809,'Hospitalisation Details'!$A:$K,COLUMN('Hospitalisation Details'!J1808),FALSE)</f>
        <v>29404</v>
      </c>
      <c r="M1809" s="28">
        <f>VLOOKUP($A1809,'Hospitalisation Details'!$A:$K,COLUMN('Hospitalisation Details'!F1808),FALSE)</f>
        <v>4728.71</v>
      </c>
      <c r="N1809" s="28" t="str">
        <f>VLOOKUP($A1809,'Hospitalisation Details'!$A:$K,COLUMN('Hospitalisation Details'!G1808),FALSE)</f>
        <v>Tier - 2</v>
      </c>
      <c r="O1809" s="28" t="str">
        <f>VLOOKUP($A1809,'Hospitalisation Details'!$A:$K,COLUMN('Hospitalisation Details'!H1808),FALSE)</f>
        <v>Tier - 3</v>
      </c>
      <c r="P1809" s="28" t="str">
        <f>VLOOKUP($A1809,'Hospitalisation Details'!$A:$K,COLUMN('Hospitalisation Details'!I1808),FALSE)</f>
        <v>R1012</v>
      </c>
      <c r="Q1809" s="29">
        <f>VLOOKUP($A1809,'Hospitalisation Details'!$A:$K,COLUMN('Hospitalisation Details'!K1808),FALSE)</f>
        <v>42</v>
      </c>
    </row>
    <row r="1810" spans="1:17" ht="15.75" customHeight="1" x14ac:dyDescent="0.35">
      <c r="A1810" s="26" t="s">
        <v>1848</v>
      </c>
      <c r="B1810" s="11" t="str">
        <f>VLOOKUP(A1810,'Customer Names'!A:E,COLUMN('Customer Names'!D1809),FALSE)</f>
        <v>Ms. Ashley</v>
      </c>
      <c r="C1810" s="11">
        <f>VLOOKUP($A1810,'Medical Examinations'!$A:$J,COLUMN('Medical Examinations'!B1809),FALSE)</f>
        <v>23.844999999999999</v>
      </c>
      <c r="D1810" s="11">
        <f>VLOOKUP($A1810,'Medical Examinations'!$A:$J,COLUMN('Medical Examinations'!C1809),FALSE)</f>
        <v>4.3600000000000003</v>
      </c>
      <c r="E1810" s="11" t="str">
        <f>VLOOKUP($A1810,'Medical Examinations'!$A:$J,COLUMN('Medical Examinations'!D1809),FALSE)</f>
        <v>No</v>
      </c>
      <c r="F1810" s="11" t="str">
        <f>VLOOKUP($A1810,'Medical Examinations'!$A:$J,COLUMN('Medical Examinations'!E1809),FALSE)</f>
        <v>No</v>
      </c>
      <c r="G1810" s="11" t="str">
        <f>VLOOKUP($A1810,'Medical Examinations'!$A:$J,COLUMN('Medical Examinations'!F1809),FALSE)</f>
        <v>No</v>
      </c>
      <c r="H1810" s="11">
        <f>VLOOKUP($A1810,'Medical Examinations'!$A:$J,COLUMN('Medical Examinations'!G1809),FALSE)</f>
        <v>0</v>
      </c>
      <c r="I1810" s="11" t="str">
        <f>VLOOKUP($A1810,'Medical Examinations'!$A:$J,COLUMN('Medical Examinations'!H1809),FALSE)</f>
        <v>No</v>
      </c>
      <c r="J1810" s="11" t="str">
        <f>VLOOKUP($A1810,'Medical Examinations'!$A:$J,COLUMN('Medical Examinations'!I1809),FALSE)</f>
        <v>Healthy Weight</v>
      </c>
      <c r="K1810" s="11" t="str">
        <f>VLOOKUP($A1810,'Medical Examinations'!$A:$J,COLUMN('Medical Examinations'!J1809),FALSE)</f>
        <v>Normal</v>
      </c>
      <c r="L1810" s="27">
        <f>VLOOKUP($A1810,'Hospitalisation Details'!$A:$K,COLUMN('Hospitalisation Details'!J1809),FALSE)</f>
        <v>34558</v>
      </c>
      <c r="M1810" s="28">
        <f>VLOOKUP($A1810,'Hospitalisation Details'!$A:$K,COLUMN('Hospitalisation Details'!F1809),FALSE)</f>
        <v>4719.74</v>
      </c>
      <c r="N1810" s="28" t="str">
        <f>VLOOKUP($A1810,'Hospitalisation Details'!$A:$K,COLUMN('Hospitalisation Details'!G1809),FALSE)</f>
        <v>Tier - 2</v>
      </c>
      <c r="O1810" s="28" t="str">
        <f>VLOOKUP($A1810,'Hospitalisation Details'!$A:$K,COLUMN('Hospitalisation Details'!H1809),FALSE)</f>
        <v>Tier - 1</v>
      </c>
      <c r="P1810" s="28" t="str">
        <f>VLOOKUP($A1810,'Hospitalisation Details'!$A:$K,COLUMN('Hospitalisation Details'!I1809),FALSE)</f>
        <v>R1012</v>
      </c>
      <c r="Q1810" s="29">
        <f>VLOOKUP($A1810,'Hospitalisation Details'!$A:$K,COLUMN('Hospitalisation Details'!K1809),FALSE)</f>
        <v>28</v>
      </c>
    </row>
    <row r="1811" spans="1:17" ht="15.75" customHeight="1" x14ac:dyDescent="0.35">
      <c r="A1811" s="26" t="s">
        <v>1849</v>
      </c>
      <c r="B1811" s="11" t="str">
        <f>VLOOKUP(A1811,'Customer Names'!A:E,COLUMN('Customer Names'!D1810),FALSE)</f>
        <v>Ms. Cindy</v>
      </c>
      <c r="C1811" s="11">
        <f>VLOOKUP($A1811,'Medical Examinations'!$A:$J,COLUMN('Medical Examinations'!B1810),FALSE)</f>
        <v>22.895</v>
      </c>
      <c r="D1811" s="11">
        <f>VLOOKUP($A1811,'Medical Examinations'!$A:$J,COLUMN('Medical Examinations'!C1810),FALSE)</f>
        <v>5.24</v>
      </c>
      <c r="E1811" s="11" t="str">
        <f>VLOOKUP($A1811,'Medical Examinations'!$A:$J,COLUMN('Medical Examinations'!D1810),FALSE)</f>
        <v>No</v>
      </c>
      <c r="F1811" s="11" t="str">
        <f>VLOOKUP($A1811,'Medical Examinations'!$A:$J,COLUMN('Medical Examinations'!E1810),FALSE)</f>
        <v>No</v>
      </c>
      <c r="G1811" s="11" t="str">
        <f>VLOOKUP($A1811,'Medical Examinations'!$A:$J,COLUMN('Medical Examinations'!F1810),FALSE)</f>
        <v>No</v>
      </c>
      <c r="H1811" s="11">
        <f>VLOOKUP($A1811,'Medical Examinations'!$A:$J,COLUMN('Medical Examinations'!G1810),FALSE)</f>
        <v>1</v>
      </c>
      <c r="I1811" s="11" t="str">
        <f>VLOOKUP($A1811,'Medical Examinations'!$A:$J,COLUMN('Medical Examinations'!H1810),FALSE)</f>
        <v>No</v>
      </c>
      <c r="J1811" s="11" t="str">
        <f>VLOOKUP($A1811,'Medical Examinations'!$A:$J,COLUMN('Medical Examinations'!I1810),FALSE)</f>
        <v>Healthy Weight</v>
      </c>
      <c r="K1811" s="11" t="str">
        <f>VLOOKUP($A1811,'Medical Examinations'!$A:$J,COLUMN('Medical Examinations'!J1810),FALSE)</f>
        <v>Normal</v>
      </c>
      <c r="L1811" s="27">
        <f>VLOOKUP($A1811,'Hospitalisation Details'!$A:$K,COLUMN('Hospitalisation Details'!J1810),FALSE)</f>
        <v>33875</v>
      </c>
      <c r="M1811" s="28">
        <f>VLOOKUP($A1811,'Hospitalisation Details'!$A:$K,COLUMN('Hospitalisation Details'!F1810),FALSE)</f>
        <v>4719.5200000000004</v>
      </c>
      <c r="N1811" s="28" t="str">
        <f>VLOOKUP($A1811,'Hospitalisation Details'!$A:$K,COLUMN('Hospitalisation Details'!G1810),FALSE)</f>
        <v>Tier - 2</v>
      </c>
      <c r="O1811" s="28" t="str">
        <f>VLOOKUP($A1811,'Hospitalisation Details'!$A:$K,COLUMN('Hospitalisation Details'!H1810),FALSE)</f>
        <v>Tier - 2</v>
      </c>
      <c r="P1811" s="28" t="str">
        <f>VLOOKUP($A1811,'Hospitalisation Details'!$A:$K,COLUMN('Hospitalisation Details'!I1810),FALSE)</f>
        <v>R1024</v>
      </c>
      <c r="Q1811" s="29">
        <f>VLOOKUP($A1811,'Hospitalisation Details'!$A:$K,COLUMN('Hospitalisation Details'!K1810),FALSE)</f>
        <v>30</v>
      </c>
    </row>
    <row r="1812" spans="1:17" ht="15.75" customHeight="1" x14ac:dyDescent="0.35">
      <c r="A1812" s="26" t="s">
        <v>1850</v>
      </c>
      <c r="B1812" s="11" t="str">
        <f>VLOOKUP(A1812,'Customer Names'!A:E,COLUMN('Customer Names'!D1811),FALSE)</f>
        <v>Ms. Esther</v>
      </c>
      <c r="C1812" s="11">
        <f>VLOOKUP($A1812,'Medical Examinations'!$A:$J,COLUMN('Medical Examinations'!B1811),FALSE)</f>
        <v>21.945</v>
      </c>
      <c r="D1812" s="11">
        <f>VLOOKUP($A1812,'Medical Examinations'!$A:$J,COLUMN('Medical Examinations'!C1811),FALSE)</f>
        <v>5.37</v>
      </c>
      <c r="E1812" s="11" t="str">
        <f>VLOOKUP($A1812,'Medical Examinations'!$A:$J,COLUMN('Medical Examinations'!D1811),FALSE)</f>
        <v>No</v>
      </c>
      <c r="F1812" s="11" t="str">
        <f>VLOOKUP($A1812,'Medical Examinations'!$A:$J,COLUMN('Medical Examinations'!E1811),FALSE)</f>
        <v>No</v>
      </c>
      <c r="G1812" s="11" t="str">
        <f>VLOOKUP($A1812,'Medical Examinations'!$A:$J,COLUMN('Medical Examinations'!F1811),FALSE)</f>
        <v>No</v>
      </c>
      <c r="H1812" s="11">
        <f>VLOOKUP($A1812,'Medical Examinations'!$A:$J,COLUMN('Medical Examinations'!G1811),FALSE)</f>
        <v>1</v>
      </c>
      <c r="I1812" s="11" t="str">
        <f>VLOOKUP($A1812,'Medical Examinations'!$A:$J,COLUMN('Medical Examinations'!H1811),FALSE)</f>
        <v>No</v>
      </c>
      <c r="J1812" s="11" t="str">
        <f>VLOOKUP($A1812,'Medical Examinations'!$A:$J,COLUMN('Medical Examinations'!I1811),FALSE)</f>
        <v>Healthy Weight</v>
      </c>
      <c r="K1812" s="11" t="str">
        <f>VLOOKUP($A1812,'Medical Examinations'!$A:$J,COLUMN('Medical Examinations'!J1811),FALSE)</f>
        <v>Normal</v>
      </c>
      <c r="L1812" s="27">
        <f>VLOOKUP($A1812,'Hospitalisation Details'!$A:$K,COLUMN('Hospitalisation Details'!J1811),FALSE)</f>
        <v>33886</v>
      </c>
      <c r="M1812" s="28">
        <f>VLOOKUP($A1812,'Hospitalisation Details'!$A:$K,COLUMN('Hospitalisation Details'!F1811),FALSE)</f>
        <v>4718.2</v>
      </c>
      <c r="N1812" s="28" t="str">
        <f>VLOOKUP($A1812,'Hospitalisation Details'!$A:$K,COLUMN('Hospitalisation Details'!G1811),FALSE)</f>
        <v>Tier - 2</v>
      </c>
      <c r="O1812" s="28" t="str">
        <f>VLOOKUP($A1812,'Hospitalisation Details'!$A:$K,COLUMN('Hospitalisation Details'!H1811),FALSE)</f>
        <v>Tier - 3</v>
      </c>
      <c r="P1812" s="28" t="str">
        <f>VLOOKUP($A1812,'Hospitalisation Details'!$A:$K,COLUMN('Hospitalisation Details'!I1811),FALSE)</f>
        <v>R1024</v>
      </c>
      <c r="Q1812" s="29">
        <f>VLOOKUP($A1812,'Hospitalisation Details'!$A:$K,COLUMN('Hospitalisation Details'!K1811),FALSE)</f>
        <v>30</v>
      </c>
    </row>
    <row r="1813" spans="1:17" ht="15.75" customHeight="1" x14ac:dyDescent="0.35">
      <c r="A1813" s="26" t="s">
        <v>1851</v>
      </c>
      <c r="B1813" s="11" t="str">
        <f>VLOOKUP(A1813,'Customer Names'!A:E,COLUMN('Customer Names'!D1812),FALSE)</f>
        <v>Ms. Jackie</v>
      </c>
      <c r="C1813" s="11">
        <f>VLOOKUP($A1813,'Medical Examinations'!$A:$J,COLUMN('Medical Examinations'!B1812),FALSE)</f>
        <v>19.47</v>
      </c>
      <c r="D1813" s="11">
        <f>VLOOKUP($A1813,'Medical Examinations'!$A:$J,COLUMN('Medical Examinations'!C1812),FALSE)</f>
        <v>6.6</v>
      </c>
      <c r="E1813" s="11" t="str">
        <f>VLOOKUP($A1813,'Medical Examinations'!$A:$J,COLUMN('Medical Examinations'!D1812),FALSE)</f>
        <v>Yes</v>
      </c>
      <c r="F1813" s="11" t="str">
        <f>VLOOKUP($A1813,'Medical Examinations'!$A:$J,COLUMN('Medical Examinations'!E1812),FALSE)</f>
        <v>No</v>
      </c>
      <c r="G1813" s="11" t="str">
        <f>VLOOKUP($A1813,'Medical Examinations'!$A:$J,COLUMN('Medical Examinations'!F1812),FALSE)</f>
        <v>No</v>
      </c>
      <c r="H1813" s="11">
        <f>VLOOKUP($A1813,'Medical Examinations'!$A:$J,COLUMN('Medical Examinations'!G1812),FALSE)</f>
        <v>0</v>
      </c>
      <c r="I1813" s="11" t="str">
        <f>VLOOKUP($A1813,'Medical Examinations'!$A:$J,COLUMN('Medical Examinations'!H1812),FALSE)</f>
        <v>No</v>
      </c>
      <c r="J1813" s="11" t="str">
        <f>VLOOKUP($A1813,'Medical Examinations'!$A:$J,COLUMN('Medical Examinations'!I1812),FALSE)</f>
        <v>Healthy Weight</v>
      </c>
      <c r="K1813" s="11" t="str">
        <f>VLOOKUP($A1813,'Medical Examinations'!$A:$J,COLUMN('Medical Examinations'!J1812),FALSE)</f>
        <v>Diabetes</v>
      </c>
      <c r="L1813" s="27">
        <f>VLOOKUP($A1813,'Hospitalisation Details'!$A:$K,COLUMN('Hospitalisation Details'!J1812),FALSE)</f>
        <v>29810</v>
      </c>
      <c r="M1813" s="28">
        <f>VLOOKUP($A1813,'Hospitalisation Details'!$A:$K,COLUMN('Hospitalisation Details'!F1812),FALSE)</f>
        <v>4712.12</v>
      </c>
      <c r="N1813" s="28" t="str">
        <f>VLOOKUP($A1813,'Hospitalisation Details'!$A:$K,COLUMN('Hospitalisation Details'!G1812),FALSE)</f>
        <v>Tier - 2</v>
      </c>
      <c r="O1813" s="28" t="str">
        <f>VLOOKUP($A1813,'Hospitalisation Details'!$A:$K,COLUMN('Hospitalisation Details'!H1812),FALSE)</f>
        <v>Tier - 3</v>
      </c>
      <c r="P1813" s="28" t="str">
        <f>VLOOKUP($A1813,'Hospitalisation Details'!$A:$K,COLUMN('Hospitalisation Details'!I1812),FALSE)</f>
        <v>R1011</v>
      </c>
      <c r="Q1813" s="29">
        <f>VLOOKUP($A1813,'Hospitalisation Details'!$A:$K,COLUMN('Hospitalisation Details'!K1812),FALSE)</f>
        <v>41</v>
      </c>
    </row>
    <row r="1814" spans="1:17" ht="15.75" customHeight="1" x14ac:dyDescent="0.35">
      <c r="A1814" s="26" t="s">
        <v>1852</v>
      </c>
      <c r="B1814" s="11" t="str">
        <f>VLOOKUP(A1814,'Customer Names'!A:E,COLUMN('Customer Names'!D1813),FALSE)</f>
        <v>Mr. Timothy</v>
      </c>
      <c r="C1814" s="11">
        <f>VLOOKUP($A1814,'Medical Examinations'!$A:$J,COLUMN('Medical Examinations'!B1813),FALSE)</f>
        <v>15.61</v>
      </c>
      <c r="D1814" s="11">
        <f>VLOOKUP($A1814,'Medical Examinations'!$A:$J,COLUMN('Medical Examinations'!C1813),FALSE)</f>
        <v>5.77</v>
      </c>
      <c r="E1814" s="11" t="str">
        <f>VLOOKUP($A1814,'Medical Examinations'!$A:$J,COLUMN('Medical Examinations'!D1813),FALSE)</f>
        <v>No</v>
      </c>
      <c r="F1814" s="11" t="str">
        <f>VLOOKUP($A1814,'Medical Examinations'!$A:$J,COLUMN('Medical Examinations'!E1813),FALSE)</f>
        <v>No</v>
      </c>
      <c r="G1814" s="11" t="str">
        <f>VLOOKUP($A1814,'Medical Examinations'!$A:$J,COLUMN('Medical Examinations'!F1813),FALSE)</f>
        <v>No</v>
      </c>
      <c r="H1814" s="11">
        <f>VLOOKUP($A1814,'Medical Examinations'!$A:$J,COLUMN('Medical Examinations'!G1813),FALSE)</f>
        <v>0</v>
      </c>
      <c r="I1814" s="11" t="str">
        <f>VLOOKUP($A1814,'Medical Examinations'!$A:$J,COLUMN('Medical Examinations'!H1813),FALSE)</f>
        <v>No</v>
      </c>
      <c r="J1814" s="11" t="str">
        <f>VLOOKUP($A1814,'Medical Examinations'!$A:$J,COLUMN('Medical Examinations'!I1813),FALSE)</f>
        <v>Underweight</v>
      </c>
      <c r="K1814" s="11" t="str">
        <f>VLOOKUP($A1814,'Medical Examinations'!$A:$J,COLUMN('Medical Examinations'!J1813),FALSE)</f>
        <v>Prediabetes</v>
      </c>
      <c r="L1814" s="27">
        <f>VLOOKUP($A1814,'Hospitalisation Details'!$A:$K,COLUMN('Hospitalisation Details'!J1813),FALSE)</f>
        <v>28463</v>
      </c>
      <c r="M1814" s="28">
        <f>VLOOKUP($A1814,'Hospitalisation Details'!$A:$K,COLUMN('Hospitalisation Details'!F1813),FALSE)</f>
        <v>4699.47</v>
      </c>
      <c r="N1814" s="28" t="str">
        <f>VLOOKUP($A1814,'Hospitalisation Details'!$A:$K,COLUMN('Hospitalisation Details'!G1813),FALSE)</f>
        <v>Tier - 2</v>
      </c>
      <c r="O1814" s="28" t="str">
        <f>VLOOKUP($A1814,'Hospitalisation Details'!$A:$K,COLUMN('Hospitalisation Details'!H1813),FALSE)</f>
        <v>Tier - 3</v>
      </c>
      <c r="P1814" s="28" t="str">
        <f>VLOOKUP($A1814,'Hospitalisation Details'!$A:$K,COLUMN('Hospitalisation Details'!I1813),FALSE)</f>
        <v>R1013</v>
      </c>
      <c r="Q1814" s="29">
        <f>VLOOKUP($A1814,'Hospitalisation Details'!$A:$K,COLUMN('Hospitalisation Details'!K1813),FALSE)</f>
        <v>45</v>
      </c>
    </row>
    <row r="1815" spans="1:17" ht="15.75" customHeight="1" x14ac:dyDescent="0.35">
      <c r="A1815" s="26" t="s">
        <v>1853</v>
      </c>
      <c r="B1815" s="11" t="str">
        <f>VLOOKUP(A1815,'Customer Names'!A:E,COLUMN('Customer Names'!D1814),FALSE)</f>
        <v>Ms. Lauren</v>
      </c>
      <c r="C1815" s="11">
        <f>VLOOKUP($A1815,'Medical Examinations'!$A:$J,COLUMN('Medical Examinations'!B1814),FALSE)</f>
        <v>28.6</v>
      </c>
      <c r="D1815" s="11">
        <f>VLOOKUP($A1815,'Medical Examinations'!$A:$J,COLUMN('Medical Examinations'!C1814),FALSE)</f>
        <v>6.08</v>
      </c>
      <c r="E1815" s="11" t="str">
        <f>VLOOKUP($A1815,'Medical Examinations'!$A:$J,COLUMN('Medical Examinations'!D1814),FALSE)</f>
        <v>No</v>
      </c>
      <c r="F1815" s="11" t="str">
        <f>VLOOKUP($A1815,'Medical Examinations'!$A:$J,COLUMN('Medical Examinations'!E1814),FALSE)</f>
        <v>No</v>
      </c>
      <c r="G1815" s="11" t="str">
        <f>VLOOKUP($A1815,'Medical Examinations'!$A:$J,COLUMN('Medical Examinations'!F1814),FALSE)</f>
        <v>Yes</v>
      </c>
      <c r="H1815" s="11">
        <f>VLOOKUP($A1815,'Medical Examinations'!$A:$J,COLUMN('Medical Examinations'!G1814),FALSE)</f>
        <v>1</v>
      </c>
      <c r="I1815" s="11" t="str">
        <f>VLOOKUP($A1815,'Medical Examinations'!$A:$J,COLUMN('Medical Examinations'!H1814),FALSE)</f>
        <v>No</v>
      </c>
      <c r="J1815" s="11" t="str">
        <f>VLOOKUP($A1815,'Medical Examinations'!$A:$J,COLUMN('Medical Examinations'!I1814),FALSE)</f>
        <v>Overweight</v>
      </c>
      <c r="K1815" s="11" t="str">
        <f>VLOOKUP($A1815,'Medical Examinations'!$A:$J,COLUMN('Medical Examinations'!J1814),FALSE)</f>
        <v>Prediabetes</v>
      </c>
      <c r="L1815" s="27">
        <f>VLOOKUP($A1815,'Hospitalisation Details'!$A:$K,COLUMN('Hospitalisation Details'!J1814),FALSE)</f>
        <v>37794</v>
      </c>
      <c r="M1815" s="28">
        <f>VLOOKUP($A1815,'Hospitalisation Details'!$A:$K,COLUMN('Hospitalisation Details'!F1814),FALSE)</f>
        <v>4687.8</v>
      </c>
      <c r="N1815" s="28" t="str">
        <f>VLOOKUP($A1815,'Hospitalisation Details'!$A:$K,COLUMN('Hospitalisation Details'!G1814),FALSE)</f>
        <v>Tier - 2</v>
      </c>
      <c r="O1815" s="28" t="str">
        <f>VLOOKUP($A1815,'Hospitalisation Details'!$A:$K,COLUMN('Hospitalisation Details'!H1814),FALSE)</f>
        <v>Tier - 3</v>
      </c>
      <c r="P1815" s="28" t="str">
        <f>VLOOKUP($A1815,'Hospitalisation Details'!$A:$K,COLUMN('Hospitalisation Details'!I1814),FALSE)</f>
        <v>R1011</v>
      </c>
      <c r="Q1815" s="29">
        <f>VLOOKUP($A1815,'Hospitalisation Details'!$A:$K,COLUMN('Hospitalisation Details'!K1814),FALSE)</f>
        <v>19</v>
      </c>
    </row>
    <row r="1816" spans="1:17" ht="15.75" customHeight="1" x14ac:dyDescent="0.35">
      <c r="A1816" s="26" t="s">
        <v>1854</v>
      </c>
      <c r="B1816" s="11" t="str">
        <f>VLOOKUP(A1816,'Customer Names'!A:E,COLUMN('Customer Names'!D1815),FALSE)</f>
        <v>Mr. Benjamin</v>
      </c>
      <c r="C1816" s="11">
        <f>VLOOKUP($A1816,'Medical Examinations'!$A:$J,COLUMN('Medical Examinations'!B1815),FALSE)</f>
        <v>46.53</v>
      </c>
      <c r="D1816" s="11">
        <f>VLOOKUP($A1816,'Medical Examinations'!$A:$J,COLUMN('Medical Examinations'!C1815),FALSE)</f>
        <v>4.16</v>
      </c>
      <c r="E1816" s="11" t="str">
        <f>VLOOKUP($A1816,'Medical Examinations'!$A:$J,COLUMN('Medical Examinations'!D1815),FALSE)</f>
        <v>No</v>
      </c>
      <c r="F1816" s="11" t="str">
        <f>VLOOKUP($A1816,'Medical Examinations'!$A:$J,COLUMN('Medical Examinations'!E1815),FALSE)</f>
        <v>No</v>
      </c>
      <c r="G1816" s="11" t="str">
        <f>VLOOKUP($A1816,'Medical Examinations'!$A:$J,COLUMN('Medical Examinations'!F1815),FALSE)</f>
        <v>No</v>
      </c>
      <c r="H1816" s="11">
        <f>VLOOKUP($A1816,'Medical Examinations'!$A:$J,COLUMN('Medical Examinations'!G1815),FALSE)</f>
        <v>0</v>
      </c>
      <c r="I1816" s="11" t="str">
        <f>VLOOKUP($A1816,'Medical Examinations'!$A:$J,COLUMN('Medical Examinations'!H1815),FALSE)</f>
        <v>No</v>
      </c>
      <c r="J1816" s="11" t="str">
        <f>VLOOKUP($A1816,'Medical Examinations'!$A:$J,COLUMN('Medical Examinations'!I1815),FALSE)</f>
        <v>Obesity</v>
      </c>
      <c r="K1816" s="11" t="str">
        <f>VLOOKUP($A1816,'Medical Examinations'!$A:$J,COLUMN('Medical Examinations'!J1815),FALSE)</f>
        <v>Normal</v>
      </c>
      <c r="L1816" s="27">
        <f>VLOOKUP($A1816,'Hospitalisation Details'!$A:$K,COLUMN('Hospitalisation Details'!J1815),FALSE)</f>
        <v>33120</v>
      </c>
      <c r="M1816" s="28">
        <f>VLOOKUP($A1816,'Hospitalisation Details'!$A:$K,COLUMN('Hospitalisation Details'!F1815),FALSE)</f>
        <v>4686.3900000000003</v>
      </c>
      <c r="N1816" s="28" t="str">
        <f>VLOOKUP($A1816,'Hospitalisation Details'!$A:$K,COLUMN('Hospitalisation Details'!G1815),FALSE)</f>
        <v>Tier - 3</v>
      </c>
      <c r="O1816" s="28" t="str">
        <f>VLOOKUP($A1816,'Hospitalisation Details'!$A:$K,COLUMN('Hospitalisation Details'!H1815),FALSE)</f>
        <v>Tier - 3</v>
      </c>
      <c r="P1816" s="28" t="str">
        <f>VLOOKUP($A1816,'Hospitalisation Details'!$A:$K,COLUMN('Hospitalisation Details'!I1815),FALSE)</f>
        <v>R1013</v>
      </c>
      <c r="Q1816" s="29">
        <f>VLOOKUP($A1816,'Hospitalisation Details'!$A:$K,COLUMN('Hospitalisation Details'!K1815),FALSE)</f>
        <v>32</v>
      </c>
    </row>
    <row r="1817" spans="1:17" ht="15.75" customHeight="1" x14ac:dyDescent="0.35">
      <c r="A1817" s="26" t="s">
        <v>1855</v>
      </c>
      <c r="B1817" s="11" t="str">
        <f>VLOOKUP(A1817,'Customer Names'!A:E,COLUMN('Customer Names'!D1816),FALSE)</f>
        <v>Mr. Hugo</v>
      </c>
      <c r="C1817" s="11">
        <f>VLOOKUP($A1817,'Medical Examinations'!$A:$J,COLUMN('Medical Examinations'!B1816),FALSE)</f>
        <v>34.99</v>
      </c>
      <c r="D1817" s="11">
        <f>VLOOKUP($A1817,'Medical Examinations'!$A:$J,COLUMN('Medical Examinations'!C1816),FALSE)</f>
        <v>5.0999999999999996</v>
      </c>
      <c r="E1817" s="11" t="str">
        <f>VLOOKUP($A1817,'Medical Examinations'!$A:$J,COLUMN('Medical Examinations'!D1816),FALSE)</f>
        <v>No</v>
      </c>
      <c r="F1817" s="11" t="str">
        <f>VLOOKUP($A1817,'Medical Examinations'!$A:$J,COLUMN('Medical Examinations'!E1816),FALSE)</f>
        <v>No</v>
      </c>
      <c r="G1817" s="11" t="str">
        <f>VLOOKUP($A1817,'Medical Examinations'!$A:$J,COLUMN('Medical Examinations'!F1816),FALSE)</f>
        <v>Yes</v>
      </c>
      <c r="H1817" s="11">
        <f>VLOOKUP($A1817,'Medical Examinations'!$A:$J,COLUMN('Medical Examinations'!G1816),FALSE)</f>
        <v>1</v>
      </c>
      <c r="I1817" s="11" t="str">
        <f>VLOOKUP($A1817,'Medical Examinations'!$A:$J,COLUMN('Medical Examinations'!H1816),FALSE)</f>
        <v>No</v>
      </c>
      <c r="J1817" s="11" t="str">
        <f>VLOOKUP($A1817,'Medical Examinations'!$A:$J,COLUMN('Medical Examinations'!I1816),FALSE)</f>
        <v>Obesity</v>
      </c>
      <c r="K1817" s="11" t="str">
        <f>VLOOKUP($A1817,'Medical Examinations'!$A:$J,COLUMN('Medical Examinations'!J1816),FALSE)</f>
        <v>Normal</v>
      </c>
      <c r="L1817" s="27">
        <f>VLOOKUP($A1817,'Hospitalisation Details'!$A:$K,COLUMN('Hospitalisation Details'!J1816),FALSE)</f>
        <v>37898</v>
      </c>
      <c r="M1817" s="28">
        <f>VLOOKUP($A1817,'Hospitalisation Details'!$A:$K,COLUMN('Hospitalisation Details'!F1816),FALSE)</f>
        <v>4678.8</v>
      </c>
      <c r="N1817" s="28" t="str">
        <f>VLOOKUP($A1817,'Hospitalisation Details'!$A:$K,COLUMN('Hospitalisation Details'!G1816),FALSE)</f>
        <v>Tier - 2</v>
      </c>
      <c r="O1817" s="28" t="str">
        <f>VLOOKUP($A1817,'Hospitalisation Details'!$A:$K,COLUMN('Hospitalisation Details'!H1816),FALSE)</f>
        <v>Tier - 1</v>
      </c>
      <c r="P1817" s="28" t="str">
        <f>VLOOKUP($A1817,'Hospitalisation Details'!$A:$K,COLUMN('Hospitalisation Details'!I1816),FALSE)</f>
        <v>R1021</v>
      </c>
      <c r="Q1817" s="29">
        <f>VLOOKUP($A1817,'Hospitalisation Details'!$A:$K,COLUMN('Hospitalisation Details'!K1816),FALSE)</f>
        <v>19</v>
      </c>
    </row>
    <row r="1818" spans="1:17" ht="15.75" customHeight="1" x14ac:dyDescent="0.35">
      <c r="A1818" s="26" t="s">
        <v>1856</v>
      </c>
      <c r="B1818" s="11" t="str">
        <f>VLOOKUP(A1818,'Customer Names'!A:E,COLUMN('Customer Names'!D1817),FALSE)</f>
        <v>Mr. Daniel</v>
      </c>
      <c r="C1818" s="11">
        <f>VLOOKUP($A1818,'Medical Examinations'!$A:$J,COLUMN('Medical Examinations'!B1817),FALSE)</f>
        <v>17.05</v>
      </c>
      <c r="D1818" s="11">
        <f>VLOOKUP($A1818,'Medical Examinations'!$A:$J,COLUMN('Medical Examinations'!C1817),FALSE)</f>
        <v>5.3</v>
      </c>
      <c r="E1818" s="11" t="str">
        <f>VLOOKUP($A1818,'Medical Examinations'!$A:$J,COLUMN('Medical Examinations'!D1817),FALSE)</f>
        <v>No</v>
      </c>
      <c r="F1818" s="11" t="str">
        <f>VLOOKUP($A1818,'Medical Examinations'!$A:$J,COLUMN('Medical Examinations'!E1817),FALSE)</f>
        <v>No</v>
      </c>
      <c r="G1818" s="11" t="str">
        <f>VLOOKUP($A1818,'Medical Examinations'!$A:$J,COLUMN('Medical Examinations'!F1817),FALSE)</f>
        <v>Yes</v>
      </c>
      <c r="H1818" s="11">
        <f>VLOOKUP($A1818,'Medical Examinations'!$A:$J,COLUMN('Medical Examinations'!G1817),FALSE)</f>
        <v>1</v>
      </c>
      <c r="I1818" s="11" t="str">
        <f>VLOOKUP($A1818,'Medical Examinations'!$A:$J,COLUMN('Medical Examinations'!H1817),FALSE)</f>
        <v>No</v>
      </c>
      <c r="J1818" s="11" t="str">
        <f>VLOOKUP($A1818,'Medical Examinations'!$A:$J,COLUMN('Medical Examinations'!I1817),FALSE)</f>
        <v>Underweight</v>
      </c>
      <c r="K1818" s="11" t="str">
        <f>VLOOKUP($A1818,'Medical Examinations'!$A:$J,COLUMN('Medical Examinations'!J1817),FALSE)</f>
        <v>Normal</v>
      </c>
      <c r="L1818" s="27">
        <f>VLOOKUP($A1818,'Hospitalisation Details'!$A:$K,COLUMN('Hospitalisation Details'!J1817),FALSE)</f>
        <v>29146</v>
      </c>
      <c r="M1818" s="28">
        <f>VLOOKUP($A1818,'Hospitalisation Details'!$A:$K,COLUMN('Hospitalisation Details'!F1817),FALSE)</f>
        <v>4674.2</v>
      </c>
      <c r="N1818" s="28" t="str">
        <f>VLOOKUP($A1818,'Hospitalisation Details'!$A:$K,COLUMN('Hospitalisation Details'!G1817),FALSE)</f>
        <v>Tier - 2</v>
      </c>
      <c r="O1818" s="28" t="str">
        <f>VLOOKUP($A1818,'Hospitalisation Details'!$A:$K,COLUMN('Hospitalisation Details'!H1817),FALSE)</f>
        <v>Tier - 1</v>
      </c>
      <c r="P1818" s="28" t="str">
        <f>VLOOKUP($A1818,'Hospitalisation Details'!$A:$K,COLUMN('Hospitalisation Details'!I1817),FALSE)</f>
        <v>R1013</v>
      </c>
      <c r="Q1818" s="29">
        <f>VLOOKUP($A1818,'Hospitalisation Details'!$A:$K,COLUMN('Hospitalisation Details'!K1817),FALSE)</f>
        <v>43</v>
      </c>
    </row>
    <row r="1819" spans="1:17" ht="15.75" customHeight="1" x14ac:dyDescent="0.35">
      <c r="A1819" s="26" t="s">
        <v>1857</v>
      </c>
      <c r="B1819" s="11" t="str">
        <f>VLOOKUP(A1819,'Customer Names'!A:E,COLUMN('Customer Names'!D1818),FALSE)</f>
        <v>Mr. Justin</v>
      </c>
      <c r="C1819" s="11">
        <f>VLOOKUP($A1819,'Medical Examinations'!$A:$J,COLUMN('Medical Examinations'!B1818),FALSE)</f>
        <v>37.18</v>
      </c>
      <c r="D1819" s="11">
        <f>VLOOKUP($A1819,'Medical Examinations'!$A:$J,COLUMN('Medical Examinations'!C1818),FALSE)</f>
        <v>4.9000000000000004</v>
      </c>
      <c r="E1819" s="11" t="str">
        <f>VLOOKUP($A1819,'Medical Examinations'!$A:$J,COLUMN('Medical Examinations'!D1818),FALSE)</f>
        <v>No</v>
      </c>
      <c r="F1819" s="11" t="str">
        <f>VLOOKUP($A1819,'Medical Examinations'!$A:$J,COLUMN('Medical Examinations'!E1818),FALSE)</f>
        <v>No</v>
      </c>
      <c r="G1819" s="11" t="str">
        <f>VLOOKUP($A1819,'Medical Examinations'!$A:$J,COLUMN('Medical Examinations'!F1818),FALSE)</f>
        <v>No</v>
      </c>
      <c r="H1819" s="11">
        <f>VLOOKUP($A1819,'Medical Examinations'!$A:$J,COLUMN('Medical Examinations'!G1818),FALSE)</f>
        <v>0</v>
      </c>
      <c r="I1819" s="11" t="str">
        <f>VLOOKUP($A1819,'Medical Examinations'!$A:$J,COLUMN('Medical Examinations'!H1818),FALSE)</f>
        <v>No</v>
      </c>
      <c r="J1819" s="11" t="str">
        <f>VLOOKUP($A1819,'Medical Examinations'!$A:$J,COLUMN('Medical Examinations'!I1818),FALSE)</f>
        <v>Obesity</v>
      </c>
      <c r="K1819" s="11" t="str">
        <f>VLOOKUP($A1819,'Medical Examinations'!$A:$J,COLUMN('Medical Examinations'!J1818),FALSE)</f>
        <v>Normal</v>
      </c>
      <c r="L1819" s="27">
        <f>VLOOKUP($A1819,'Hospitalisation Details'!$A:$K,COLUMN('Hospitalisation Details'!J1818),FALSE)</f>
        <v>33067</v>
      </c>
      <c r="M1819" s="28">
        <f>VLOOKUP($A1819,'Hospitalisation Details'!$A:$K,COLUMN('Hospitalisation Details'!F1818),FALSE)</f>
        <v>4673.3900000000003</v>
      </c>
      <c r="N1819" s="28" t="str">
        <f>VLOOKUP($A1819,'Hospitalisation Details'!$A:$K,COLUMN('Hospitalisation Details'!G1818),FALSE)</f>
        <v>Tier - 2</v>
      </c>
      <c r="O1819" s="28" t="str">
        <f>VLOOKUP($A1819,'Hospitalisation Details'!$A:$K,COLUMN('Hospitalisation Details'!H1818),FALSE)</f>
        <v>Tier - 1</v>
      </c>
      <c r="P1819" s="28" t="str">
        <f>VLOOKUP($A1819,'Hospitalisation Details'!$A:$K,COLUMN('Hospitalisation Details'!I1818),FALSE)</f>
        <v>R1013</v>
      </c>
      <c r="Q1819" s="29">
        <f>VLOOKUP($A1819,'Hospitalisation Details'!$A:$K,COLUMN('Hospitalisation Details'!K1818),FALSE)</f>
        <v>32</v>
      </c>
    </row>
    <row r="1820" spans="1:17" ht="15.75" customHeight="1" x14ac:dyDescent="0.35">
      <c r="A1820" s="26" t="s">
        <v>1858</v>
      </c>
      <c r="B1820" s="11" t="str">
        <f>VLOOKUP(A1820,'Customer Names'!A:E,COLUMN('Customer Names'!D1819),FALSE)</f>
        <v>Mr. Colin</v>
      </c>
      <c r="C1820" s="11">
        <f>VLOOKUP($A1820,'Medical Examinations'!$A:$J,COLUMN('Medical Examinations'!B1819),FALSE)</f>
        <v>35.200000000000003</v>
      </c>
      <c r="D1820" s="11">
        <f>VLOOKUP($A1820,'Medical Examinations'!$A:$J,COLUMN('Medical Examinations'!C1819),FALSE)</f>
        <v>5.55</v>
      </c>
      <c r="E1820" s="11" t="str">
        <f>VLOOKUP($A1820,'Medical Examinations'!$A:$J,COLUMN('Medical Examinations'!D1819),FALSE)</f>
        <v>No</v>
      </c>
      <c r="F1820" s="11" t="str">
        <f>VLOOKUP($A1820,'Medical Examinations'!$A:$J,COLUMN('Medical Examinations'!E1819),FALSE)</f>
        <v>No</v>
      </c>
      <c r="G1820" s="11" t="str">
        <f>VLOOKUP($A1820,'Medical Examinations'!$A:$J,COLUMN('Medical Examinations'!F1819),FALSE)</f>
        <v>No</v>
      </c>
      <c r="H1820" s="11">
        <f>VLOOKUP($A1820,'Medical Examinations'!$A:$J,COLUMN('Medical Examinations'!G1819),FALSE)</f>
        <v>0</v>
      </c>
      <c r="I1820" s="11" t="str">
        <f>VLOOKUP($A1820,'Medical Examinations'!$A:$J,COLUMN('Medical Examinations'!H1819),FALSE)</f>
        <v>No</v>
      </c>
      <c r="J1820" s="11" t="str">
        <f>VLOOKUP($A1820,'Medical Examinations'!$A:$J,COLUMN('Medical Examinations'!I1819),FALSE)</f>
        <v>Obesity</v>
      </c>
      <c r="K1820" s="11" t="str">
        <f>VLOOKUP($A1820,'Medical Examinations'!$A:$J,COLUMN('Medical Examinations'!J1819),FALSE)</f>
        <v>Normal</v>
      </c>
      <c r="L1820" s="27">
        <f>VLOOKUP($A1820,'Hospitalisation Details'!$A:$K,COLUMN('Hospitalisation Details'!J1819),FALSE)</f>
        <v>33142</v>
      </c>
      <c r="M1820" s="28">
        <f>VLOOKUP($A1820,'Hospitalisation Details'!$A:$K,COLUMN('Hospitalisation Details'!F1819),FALSE)</f>
        <v>4670.6400000000003</v>
      </c>
      <c r="N1820" s="28" t="str">
        <f>VLOOKUP($A1820,'Hospitalisation Details'!$A:$K,COLUMN('Hospitalisation Details'!G1819),FALSE)</f>
        <v>Tier - 2</v>
      </c>
      <c r="O1820" s="28" t="str">
        <f>VLOOKUP($A1820,'Hospitalisation Details'!$A:$K,COLUMN('Hospitalisation Details'!H1819),FALSE)</f>
        <v>Tier - 2</v>
      </c>
      <c r="P1820" s="28" t="str">
        <f>VLOOKUP($A1820,'Hospitalisation Details'!$A:$K,COLUMN('Hospitalisation Details'!I1819),FALSE)</f>
        <v>R1011</v>
      </c>
      <c r="Q1820" s="29">
        <f>VLOOKUP($A1820,'Hospitalisation Details'!$A:$K,COLUMN('Hospitalisation Details'!K1819),FALSE)</f>
        <v>32</v>
      </c>
    </row>
    <row r="1821" spans="1:17" ht="15.75" customHeight="1" x14ac:dyDescent="0.35">
      <c r="A1821" s="26" t="s">
        <v>1859</v>
      </c>
      <c r="B1821" s="11" t="str">
        <f>VLOOKUP(A1821,'Customer Names'!A:E,COLUMN('Customer Names'!D1820),FALSE)</f>
        <v>Mr. Rob</v>
      </c>
      <c r="C1821" s="11">
        <f>VLOOKUP($A1821,'Medical Examinations'!$A:$J,COLUMN('Medical Examinations'!B1820),FALSE)</f>
        <v>37.335000000000001</v>
      </c>
      <c r="D1821" s="11">
        <f>VLOOKUP($A1821,'Medical Examinations'!$A:$J,COLUMN('Medical Examinations'!C1820),FALSE)</f>
        <v>4.95</v>
      </c>
      <c r="E1821" s="11" t="str">
        <f>VLOOKUP($A1821,'Medical Examinations'!$A:$J,COLUMN('Medical Examinations'!D1820),FALSE)</f>
        <v>No</v>
      </c>
      <c r="F1821" s="11" t="str">
        <f>VLOOKUP($A1821,'Medical Examinations'!$A:$J,COLUMN('Medical Examinations'!E1820),FALSE)</f>
        <v>No</v>
      </c>
      <c r="G1821" s="11" t="str">
        <f>VLOOKUP($A1821,'Medical Examinations'!$A:$J,COLUMN('Medical Examinations'!F1820),FALSE)</f>
        <v>No</v>
      </c>
      <c r="H1821" s="11">
        <f>VLOOKUP($A1821,'Medical Examinations'!$A:$J,COLUMN('Medical Examinations'!G1820),FALSE)</f>
        <v>0</v>
      </c>
      <c r="I1821" s="11" t="str">
        <f>VLOOKUP($A1821,'Medical Examinations'!$A:$J,COLUMN('Medical Examinations'!H1820),FALSE)</f>
        <v>No</v>
      </c>
      <c r="J1821" s="11" t="str">
        <f>VLOOKUP($A1821,'Medical Examinations'!$A:$J,COLUMN('Medical Examinations'!I1820),FALSE)</f>
        <v>Obesity</v>
      </c>
      <c r="K1821" s="11" t="str">
        <f>VLOOKUP($A1821,'Medical Examinations'!$A:$J,COLUMN('Medical Examinations'!J1820),FALSE)</f>
        <v>Normal</v>
      </c>
      <c r="L1821" s="27">
        <f>VLOOKUP($A1821,'Hospitalisation Details'!$A:$K,COLUMN('Hospitalisation Details'!J1820),FALSE)</f>
        <v>33090</v>
      </c>
      <c r="M1821" s="28">
        <f>VLOOKUP($A1821,'Hospitalisation Details'!$A:$K,COLUMN('Hospitalisation Details'!F1820),FALSE)</f>
        <v>4667.6099999999997</v>
      </c>
      <c r="N1821" s="28" t="str">
        <f>VLOOKUP($A1821,'Hospitalisation Details'!$A:$K,COLUMN('Hospitalisation Details'!G1820),FALSE)</f>
        <v>Tier - 3</v>
      </c>
      <c r="O1821" s="28" t="str">
        <f>VLOOKUP($A1821,'Hospitalisation Details'!$A:$K,COLUMN('Hospitalisation Details'!H1820),FALSE)</f>
        <v>Tier - 3</v>
      </c>
      <c r="P1821" s="28" t="str">
        <f>VLOOKUP($A1821,'Hospitalisation Details'!$A:$K,COLUMN('Hospitalisation Details'!I1820),FALSE)</f>
        <v>R1016</v>
      </c>
      <c r="Q1821" s="29">
        <f>VLOOKUP($A1821,'Hospitalisation Details'!$A:$K,COLUMN('Hospitalisation Details'!K1820),FALSE)</f>
        <v>32</v>
      </c>
    </row>
    <row r="1822" spans="1:17" ht="15.75" customHeight="1" x14ac:dyDescent="0.35">
      <c r="A1822" s="26" t="s">
        <v>1860</v>
      </c>
      <c r="B1822" s="11" t="str">
        <f>VLOOKUP(A1822,'Customer Names'!A:E,COLUMN('Customer Names'!D1821),FALSE)</f>
        <v>Mr. Patrick</v>
      </c>
      <c r="C1822" s="11">
        <f>VLOOKUP($A1822,'Medical Examinations'!$A:$J,COLUMN('Medical Examinations'!B1821),FALSE)</f>
        <v>27.265000000000001</v>
      </c>
      <c r="D1822" s="11">
        <f>VLOOKUP($A1822,'Medical Examinations'!$A:$J,COLUMN('Medical Examinations'!C1821),FALSE)</f>
        <v>6.46</v>
      </c>
      <c r="E1822" s="11" t="str">
        <f>VLOOKUP($A1822,'Medical Examinations'!$A:$J,COLUMN('Medical Examinations'!D1821),FALSE)</f>
        <v>Yes</v>
      </c>
      <c r="F1822" s="11" t="str">
        <f>VLOOKUP($A1822,'Medical Examinations'!$A:$J,COLUMN('Medical Examinations'!E1821),FALSE)</f>
        <v>No</v>
      </c>
      <c r="G1822" s="11" t="str">
        <f>VLOOKUP($A1822,'Medical Examinations'!$A:$J,COLUMN('Medical Examinations'!F1821),FALSE)</f>
        <v>No</v>
      </c>
      <c r="H1822" s="11">
        <f>VLOOKUP($A1822,'Medical Examinations'!$A:$J,COLUMN('Medical Examinations'!G1821),FALSE)</f>
        <v>0</v>
      </c>
      <c r="I1822" s="11" t="str">
        <f>VLOOKUP($A1822,'Medical Examinations'!$A:$J,COLUMN('Medical Examinations'!H1821),FALSE)</f>
        <v>No</v>
      </c>
      <c r="J1822" s="11" t="str">
        <f>VLOOKUP($A1822,'Medical Examinations'!$A:$J,COLUMN('Medical Examinations'!I1821),FALSE)</f>
        <v>Overweight</v>
      </c>
      <c r="K1822" s="11" t="str">
        <f>VLOOKUP($A1822,'Medical Examinations'!$A:$J,COLUMN('Medical Examinations'!J1821),FALSE)</f>
        <v>Prediabetes</v>
      </c>
      <c r="L1822" s="27">
        <f>VLOOKUP($A1822,'Hospitalisation Details'!$A:$K,COLUMN('Hospitalisation Details'!J1821),FALSE)</f>
        <v>35363</v>
      </c>
      <c r="M1822" s="28">
        <f>VLOOKUP($A1822,'Hospitalisation Details'!$A:$K,COLUMN('Hospitalisation Details'!F1821),FALSE)</f>
        <v>4661.29</v>
      </c>
      <c r="N1822" s="28" t="str">
        <f>VLOOKUP($A1822,'Hospitalisation Details'!$A:$K,COLUMN('Hospitalisation Details'!G1821),FALSE)</f>
        <v>Tier - 2</v>
      </c>
      <c r="O1822" s="28" t="str">
        <f>VLOOKUP($A1822,'Hospitalisation Details'!$A:$K,COLUMN('Hospitalisation Details'!H1821),FALSE)</f>
        <v>Tier - 1</v>
      </c>
      <c r="P1822" s="28" t="str">
        <f>VLOOKUP($A1822,'Hospitalisation Details'!$A:$K,COLUMN('Hospitalisation Details'!I1821),FALSE)</f>
        <v>R1017</v>
      </c>
      <c r="Q1822" s="29">
        <f>VLOOKUP($A1822,'Hospitalisation Details'!$A:$K,COLUMN('Hospitalisation Details'!K1821),FALSE)</f>
        <v>26</v>
      </c>
    </row>
    <row r="1823" spans="1:17" ht="15.75" customHeight="1" x14ac:dyDescent="0.35">
      <c r="A1823" s="26" t="s">
        <v>1861</v>
      </c>
      <c r="B1823" s="11" t="str">
        <f>VLOOKUP(A1823,'Customer Names'!A:E,COLUMN('Customer Names'!D1822),FALSE)</f>
        <v>Mr. Austin</v>
      </c>
      <c r="C1823" s="11">
        <f>VLOOKUP($A1823,'Medical Examinations'!$A:$J,COLUMN('Medical Examinations'!B1822),FALSE)</f>
        <v>30.8</v>
      </c>
      <c r="D1823" s="11">
        <f>VLOOKUP($A1823,'Medical Examinations'!$A:$J,COLUMN('Medical Examinations'!C1822),FALSE)</f>
        <v>4.9000000000000004</v>
      </c>
      <c r="E1823" s="11" t="str">
        <f>VLOOKUP($A1823,'Medical Examinations'!$A:$J,COLUMN('Medical Examinations'!D1822),FALSE)</f>
        <v>Yes</v>
      </c>
      <c r="F1823" s="11" t="str">
        <f>VLOOKUP($A1823,'Medical Examinations'!$A:$J,COLUMN('Medical Examinations'!E1822),FALSE)</f>
        <v>No</v>
      </c>
      <c r="G1823" s="11" t="str">
        <f>VLOOKUP($A1823,'Medical Examinations'!$A:$J,COLUMN('Medical Examinations'!F1822),FALSE)</f>
        <v>No</v>
      </c>
      <c r="H1823" s="11">
        <f>VLOOKUP($A1823,'Medical Examinations'!$A:$J,COLUMN('Medical Examinations'!G1822),FALSE)</f>
        <v>0</v>
      </c>
      <c r="I1823" s="11" t="str">
        <f>VLOOKUP($A1823,'Medical Examinations'!$A:$J,COLUMN('Medical Examinations'!H1822),FALSE)</f>
        <v>No</v>
      </c>
      <c r="J1823" s="11" t="str">
        <f>VLOOKUP($A1823,'Medical Examinations'!$A:$J,COLUMN('Medical Examinations'!I1822),FALSE)</f>
        <v>Obesity</v>
      </c>
      <c r="K1823" s="11" t="str">
        <f>VLOOKUP($A1823,'Medical Examinations'!$A:$J,COLUMN('Medical Examinations'!J1822),FALSE)</f>
        <v>Normal</v>
      </c>
      <c r="L1823" s="27">
        <f>VLOOKUP($A1823,'Hospitalisation Details'!$A:$K,COLUMN('Hospitalisation Details'!J1822),FALSE)</f>
        <v>31220</v>
      </c>
      <c r="M1823" s="28">
        <f>VLOOKUP($A1823,'Hospitalisation Details'!$A:$K,COLUMN('Hospitalisation Details'!F1822),FALSE)</f>
        <v>4646.76</v>
      </c>
      <c r="N1823" s="28" t="str">
        <f>VLOOKUP($A1823,'Hospitalisation Details'!$A:$K,COLUMN('Hospitalisation Details'!G1822),FALSE)</f>
        <v>Tier - 1</v>
      </c>
      <c r="O1823" s="28" t="str">
        <f>VLOOKUP($A1823,'Hospitalisation Details'!$A:$K,COLUMN('Hospitalisation Details'!H1822),FALSE)</f>
        <v>Tier - 1</v>
      </c>
      <c r="P1823" s="28" t="str">
        <f>VLOOKUP($A1823,'Hospitalisation Details'!$A:$K,COLUMN('Hospitalisation Details'!I1822),FALSE)</f>
        <v>R1011</v>
      </c>
      <c r="Q1823" s="29">
        <f>VLOOKUP($A1823,'Hospitalisation Details'!$A:$K,COLUMN('Hospitalisation Details'!K1822),FALSE)</f>
        <v>37</v>
      </c>
    </row>
    <row r="1824" spans="1:17" ht="15.75" customHeight="1" x14ac:dyDescent="0.35">
      <c r="A1824" s="26" t="s">
        <v>1862</v>
      </c>
      <c r="B1824" s="11" t="str">
        <f>VLOOKUP(A1824,'Customer Names'!A:E,COLUMN('Customer Names'!D1823),FALSE)</f>
        <v>Ms. Brittany</v>
      </c>
      <c r="C1824" s="11">
        <f>VLOOKUP($A1824,'Medical Examinations'!$A:$J,COLUMN('Medical Examinations'!B1823),FALSE)</f>
        <v>30.21</v>
      </c>
      <c r="D1824" s="11">
        <f>VLOOKUP($A1824,'Medical Examinations'!$A:$J,COLUMN('Medical Examinations'!C1823),FALSE)</f>
        <v>5.21</v>
      </c>
      <c r="E1824" s="11" t="str">
        <f>VLOOKUP($A1824,'Medical Examinations'!$A:$J,COLUMN('Medical Examinations'!D1823),FALSE)</f>
        <v>No</v>
      </c>
      <c r="F1824" s="11" t="str">
        <f>VLOOKUP($A1824,'Medical Examinations'!$A:$J,COLUMN('Medical Examinations'!E1823),FALSE)</f>
        <v>No</v>
      </c>
      <c r="G1824" s="11" t="str">
        <f>VLOOKUP($A1824,'Medical Examinations'!$A:$J,COLUMN('Medical Examinations'!F1823),FALSE)</f>
        <v>No</v>
      </c>
      <c r="H1824" s="11">
        <f>VLOOKUP($A1824,'Medical Examinations'!$A:$J,COLUMN('Medical Examinations'!G1823),FALSE)</f>
        <v>1</v>
      </c>
      <c r="I1824" s="11" t="str">
        <f>VLOOKUP($A1824,'Medical Examinations'!$A:$J,COLUMN('Medical Examinations'!H1823),FALSE)</f>
        <v>No</v>
      </c>
      <c r="J1824" s="11" t="str">
        <f>VLOOKUP($A1824,'Medical Examinations'!$A:$J,COLUMN('Medical Examinations'!I1823),FALSE)</f>
        <v>Obesity</v>
      </c>
      <c r="K1824" s="11" t="str">
        <f>VLOOKUP($A1824,'Medical Examinations'!$A:$J,COLUMN('Medical Examinations'!J1823),FALSE)</f>
        <v>Normal</v>
      </c>
      <c r="L1824" s="27">
        <f>VLOOKUP($A1824,'Hospitalisation Details'!$A:$K,COLUMN('Hospitalisation Details'!J1823),FALSE)</f>
        <v>35975</v>
      </c>
      <c r="M1824" s="28">
        <f>VLOOKUP($A1824,'Hospitalisation Details'!$A:$K,COLUMN('Hospitalisation Details'!F1823),FALSE)</f>
        <v>4618.08</v>
      </c>
      <c r="N1824" s="28" t="str">
        <f>VLOOKUP($A1824,'Hospitalisation Details'!$A:$K,COLUMN('Hospitalisation Details'!G1823),FALSE)</f>
        <v>Tier - 2</v>
      </c>
      <c r="O1824" s="28" t="str">
        <f>VLOOKUP($A1824,'Hospitalisation Details'!$A:$K,COLUMN('Hospitalisation Details'!H1823),FALSE)</f>
        <v>Tier - 1</v>
      </c>
      <c r="P1824" s="28" t="str">
        <f>VLOOKUP($A1824,'Hospitalisation Details'!$A:$K,COLUMN('Hospitalisation Details'!I1823),FALSE)</f>
        <v>R1012</v>
      </c>
      <c r="Q1824" s="29">
        <f>VLOOKUP($A1824,'Hospitalisation Details'!$A:$K,COLUMN('Hospitalisation Details'!K1823),FALSE)</f>
        <v>24</v>
      </c>
    </row>
    <row r="1825" spans="1:17" ht="15.75" customHeight="1" x14ac:dyDescent="0.35">
      <c r="A1825" s="26" t="s">
        <v>1863</v>
      </c>
      <c r="B1825" s="11" t="str">
        <f>VLOOKUP(A1825,'Customer Names'!A:E,COLUMN('Customer Names'!D1824),FALSE)</f>
        <v>Mr. Matthew</v>
      </c>
      <c r="C1825" s="11">
        <f>VLOOKUP($A1825,'Medical Examinations'!$A:$J,COLUMN('Medical Examinations'!B1824),FALSE)</f>
        <v>35.340000000000003</v>
      </c>
      <c r="D1825" s="11">
        <f>VLOOKUP($A1825,'Medical Examinations'!$A:$J,COLUMN('Medical Examinations'!C1824),FALSE)</f>
        <v>4.13</v>
      </c>
      <c r="E1825" s="11" t="str">
        <f>VLOOKUP($A1825,'Medical Examinations'!$A:$J,COLUMN('Medical Examinations'!D1824),FALSE)</f>
        <v>No</v>
      </c>
      <c r="F1825" s="11" t="str">
        <f>VLOOKUP($A1825,'Medical Examinations'!$A:$J,COLUMN('Medical Examinations'!E1824),FALSE)</f>
        <v>Yes</v>
      </c>
      <c r="G1825" s="11" t="str">
        <f>VLOOKUP($A1825,'Medical Examinations'!$A:$J,COLUMN('Medical Examinations'!F1824),FALSE)</f>
        <v>No</v>
      </c>
      <c r="H1825" s="11">
        <f>VLOOKUP($A1825,'Medical Examinations'!$A:$J,COLUMN('Medical Examinations'!G1824),FALSE)</f>
        <v>1</v>
      </c>
      <c r="I1825" s="11" t="str">
        <f>VLOOKUP($A1825,'Medical Examinations'!$A:$J,COLUMN('Medical Examinations'!H1824),FALSE)</f>
        <v>No</v>
      </c>
      <c r="J1825" s="11" t="str">
        <f>VLOOKUP($A1825,'Medical Examinations'!$A:$J,COLUMN('Medical Examinations'!I1824),FALSE)</f>
        <v>Obesity</v>
      </c>
      <c r="K1825" s="11" t="str">
        <f>VLOOKUP($A1825,'Medical Examinations'!$A:$J,COLUMN('Medical Examinations'!J1824),FALSE)</f>
        <v>Normal</v>
      </c>
      <c r="L1825" s="27">
        <f>VLOOKUP($A1825,'Hospitalisation Details'!$A:$K,COLUMN('Hospitalisation Details'!J1824),FALSE)</f>
        <v>36709</v>
      </c>
      <c r="M1825" s="28">
        <f>VLOOKUP($A1825,'Hospitalisation Details'!$A:$K,COLUMN('Hospitalisation Details'!F1824),FALSE)</f>
        <v>4608.03</v>
      </c>
      <c r="N1825" s="28" t="str">
        <f>VLOOKUP($A1825,'Hospitalisation Details'!$A:$K,COLUMN('Hospitalisation Details'!G1824),FALSE)</f>
        <v>Tier - 2</v>
      </c>
      <c r="O1825" s="28" t="str">
        <f>VLOOKUP($A1825,'Hospitalisation Details'!$A:$K,COLUMN('Hospitalisation Details'!H1824),FALSE)</f>
        <v>Tier - 3</v>
      </c>
      <c r="P1825" s="28" t="str">
        <f>VLOOKUP($A1825,'Hospitalisation Details'!$A:$K,COLUMN('Hospitalisation Details'!I1824),FALSE)</f>
        <v>R1011</v>
      </c>
      <c r="Q1825" s="29">
        <f>VLOOKUP($A1825,'Hospitalisation Details'!$A:$K,COLUMN('Hospitalisation Details'!K1824),FALSE)</f>
        <v>22</v>
      </c>
    </row>
    <row r="1826" spans="1:17" ht="15.75" customHeight="1" x14ac:dyDescent="0.35">
      <c r="A1826" s="26" t="s">
        <v>1864</v>
      </c>
      <c r="B1826" s="11" t="str">
        <f>VLOOKUP(A1826,'Customer Names'!A:E,COLUMN('Customer Names'!D1825),FALSE)</f>
        <v>Ms. Becky</v>
      </c>
      <c r="C1826" s="11">
        <f>VLOOKUP($A1826,'Medical Examinations'!$A:$J,COLUMN('Medical Examinations'!B1825),FALSE)</f>
        <v>26.695</v>
      </c>
      <c r="D1826" s="11">
        <f>VLOOKUP($A1826,'Medical Examinations'!$A:$J,COLUMN('Medical Examinations'!C1825),FALSE)</f>
        <v>5.28</v>
      </c>
      <c r="E1826" s="11" t="str">
        <f>VLOOKUP($A1826,'Medical Examinations'!$A:$J,COLUMN('Medical Examinations'!D1825),FALSE)</f>
        <v>No</v>
      </c>
      <c r="F1826" s="11" t="str">
        <f>VLOOKUP($A1826,'Medical Examinations'!$A:$J,COLUMN('Medical Examinations'!E1825),FALSE)</f>
        <v>No</v>
      </c>
      <c r="G1826" s="11" t="str">
        <f>VLOOKUP($A1826,'Medical Examinations'!$A:$J,COLUMN('Medical Examinations'!F1825),FALSE)</f>
        <v>No</v>
      </c>
      <c r="H1826" s="11">
        <f>VLOOKUP($A1826,'Medical Examinations'!$A:$J,COLUMN('Medical Examinations'!G1825),FALSE)</f>
        <v>0</v>
      </c>
      <c r="I1826" s="11" t="str">
        <f>VLOOKUP($A1826,'Medical Examinations'!$A:$J,COLUMN('Medical Examinations'!H1825),FALSE)</f>
        <v>No</v>
      </c>
      <c r="J1826" s="11" t="str">
        <f>VLOOKUP($A1826,'Medical Examinations'!$A:$J,COLUMN('Medical Examinations'!I1825),FALSE)</f>
        <v>Overweight</v>
      </c>
      <c r="K1826" s="11" t="str">
        <f>VLOOKUP($A1826,'Medical Examinations'!$A:$J,COLUMN('Medical Examinations'!J1825),FALSE)</f>
        <v>Normal</v>
      </c>
      <c r="L1826" s="27">
        <f>VLOOKUP($A1826,'Hospitalisation Details'!$A:$K,COLUMN('Hospitalisation Details'!J1825),FALSE)</f>
        <v>32769</v>
      </c>
      <c r="M1826" s="28">
        <f>VLOOKUP($A1826,'Hospitalisation Details'!$A:$K,COLUMN('Hospitalisation Details'!F1825),FALSE)</f>
        <v>4571.41</v>
      </c>
      <c r="N1826" s="28" t="str">
        <f>VLOOKUP($A1826,'Hospitalisation Details'!$A:$K,COLUMN('Hospitalisation Details'!G1825),FALSE)</f>
        <v>Tier - 2</v>
      </c>
      <c r="O1826" s="28" t="str">
        <f>VLOOKUP($A1826,'Hospitalisation Details'!$A:$K,COLUMN('Hospitalisation Details'!H1825),FALSE)</f>
        <v>Tier - 2</v>
      </c>
      <c r="P1826" s="28" t="str">
        <f>VLOOKUP($A1826,'Hospitalisation Details'!$A:$K,COLUMN('Hospitalisation Details'!I1825),FALSE)</f>
        <v>R1012</v>
      </c>
      <c r="Q1826" s="29">
        <f>VLOOKUP($A1826,'Hospitalisation Details'!$A:$K,COLUMN('Hospitalisation Details'!K1825),FALSE)</f>
        <v>33</v>
      </c>
    </row>
    <row r="1827" spans="1:17" ht="15.75" customHeight="1" x14ac:dyDescent="0.35">
      <c r="A1827" s="26" t="s">
        <v>1865</v>
      </c>
      <c r="B1827" s="11" t="str">
        <f>VLOOKUP(A1827,'Customer Names'!A:E,COLUMN('Customer Names'!D1826),FALSE)</f>
        <v>Ms. Virginie</v>
      </c>
      <c r="C1827" s="11">
        <f>VLOOKUP($A1827,'Medical Examinations'!$A:$J,COLUMN('Medical Examinations'!B1826),FALSE)</f>
        <v>29.355</v>
      </c>
      <c r="D1827" s="11">
        <f>VLOOKUP($A1827,'Medical Examinations'!$A:$J,COLUMN('Medical Examinations'!C1826),FALSE)</f>
        <v>4.68</v>
      </c>
      <c r="E1827" s="11" t="str">
        <f>VLOOKUP($A1827,'Medical Examinations'!$A:$J,COLUMN('Medical Examinations'!D1826),FALSE)</f>
        <v>Yes</v>
      </c>
      <c r="F1827" s="11" t="str">
        <f>VLOOKUP($A1827,'Medical Examinations'!$A:$J,COLUMN('Medical Examinations'!E1826),FALSE)</f>
        <v>No</v>
      </c>
      <c r="G1827" s="11" t="str">
        <f>VLOOKUP($A1827,'Medical Examinations'!$A:$J,COLUMN('Medical Examinations'!F1826),FALSE)</f>
        <v>No</v>
      </c>
      <c r="H1827" s="11">
        <f>VLOOKUP($A1827,'Medical Examinations'!$A:$J,COLUMN('Medical Examinations'!G1826),FALSE)</f>
        <v>0</v>
      </c>
      <c r="I1827" s="11" t="str">
        <f>VLOOKUP($A1827,'Medical Examinations'!$A:$J,COLUMN('Medical Examinations'!H1826),FALSE)</f>
        <v>No</v>
      </c>
      <c r="J1827" s="11" t="str">
        <f>VLOOKUP($A1827,'Medical Examinations'!$A:$J,COLUMN('Medical Examinations'!I1826),FALSE)</f>
        <v>Overweight</v>
      </c>
      <c r="K1827" s="11" t="str">
        <f>VLOOKUP($A1827,'Medical Examinations'!$A:$J,COLUMN('Medical Examinations'!J1826),FALSE)</f>
        <v>Normal</v>
      </c>
      <c r="L1827" s="27">
        <f>VLOOKUP($A1827,'Hospitalisation Details'!$A:$K,COLUMN('Hospitalisation Details'!J1826),FALSE)</f>
        <v>35424</v>
      </c>
      <c r="M1827" s="28">
        <f>VLOOKUP($A1827,'Hospitalisation Details'!$A:$K,COLUMN('Hospitalisation Details'!F1826),FALSE)</f>
        <v>4564.1899999999996</v>
      </c>
      <c r="N1827" s="28" t="str">
        <f>VLOOKUP($A1827,'Hospitalisation Details'!$A:$K,COLUMN('Hospitalisation Details'!G1826),FALSE)</f>
        <v>Tier - 2</v>
      </c>
      <c r="O1827" s="28" t="str">
        <f>VLOOKUP($A1827,'Hospitalisation Details'!$A:$K,COLUMN('Hospitalisation Details'!H1826),FALSE)</f>
        <v>Tier - 2</v>
      </c>
      <c r="P1827" s="28" t="str">
        <f>VLOOKUP($A1827,'Hospitalisation Details'!$A:$K,COLUMN('Hospitalisation Details'!I1826),FALSE)</f>
        <v>R1024</v>
      </c>
      <c r="Q1827" s="29">
        <f>VLOOKUP($A1827,'Hospitalisation Details'!$A:$K,COLUMN('Hospitalisation Details'!K1826),FALSE)</f>
        <v>26</v>
      </c>
    </row>
    <row r="1828" spans="1:17" ht="15.75" customHeight="1" x14ac:dyDescent="0.35">
      <c r="A1828" s="26" t="s">
        <v>1866</v>
      </c>
      <c r="B1828" s="11" t="str">
        <f>VLOOKUP(A1828,'Customer Names'!A:E,COLUMN('Customer Names'!D1827),FALSE)</f>
        <v>Ms. Allison</v>
      </c>
      <c r="C1828" s="11">
        <f>VLOOKUP($A1828,'Medical Examinations'!$A:$J,COLUMN('Medical Examinations'!B1827),FALSE)</f>
        <v>29.59</v>
      </c>
      <c r="D1828" s="11">
        <f>VLOOKUP($A1828,'Medical Examinations'!$A:$J,COLUMN('Medical Examinations'!C1827),FALSE)</f>
        <v>4.0599999999999996</v>
      </c>
      <c r="E1828" s="11" t="str">
        <f>VLOOKUP($A1828,'Medical Examinations'!$A:$J,COLUMN('Medical Examinations'!D1827),FALSE)</f>
        <v>No</v>
      </c>
      <c r="F1828" s="11" t="str">
        <f>VLOOKUP($A1828,'Medical Examinations'!$A:$J,COLUMN('Medical Examinations'!E1827),FALSE)</f>
        <v>No</v>
      </c>
      <c r="G1828" s="11" t="str">
        <f>VLOOKUP($A1828,'Medical Examinations'!$A:$J,COLUMN('Medical Examinations'!F1827),FALSE)</f>
        <v>No</v>
      </c>
      <c r="H1828" s="11">
        <f>VLOOKUP($A1828,'Medical Examinations'!$A:$J,COLUMN('Medical Examinations'!G1827),FALSE)</f>
        <v>0</v>
      </c>
      <c r="I1828" s="11" t="str">
        <f>VLOOKUP($A1828,'Medical Examinations'!$A:$J,COLUMN('Medical Examinations'!H1827),FALSE)</f>
        <v>No</v>
      </c>
      <c r="J1828" s="11" t="str">
        <f>VLOOKUP($A1828,'Medical Examinations'!$A:$J,COLUMN('Medical Examinations'!I1827),FALSE)</f>
        <v>Overweight</v>
      </c>
      <c r="K1828" s="11" t="str">
        <f>VLOOKUP($A1828,'Medical Examinations'!$A:$J,COLUMN('Medical Examinations'!J1827),FALSE)</f>
        <v>Normal</v>
      </c>
      <c r="L1828" s="27">
        <f>VLOOKUP($A1828,'Hospitalisation Details'!$A:$K,COLUMN('Hospitalisation Details'!J1827),FALSE)</f>
        <v>33136</v>
      </c>
      <c r="M1828" s="28">
        <f>VLOOKUP($A1828,'Hospitalisation Details'!$A:$K,COLUMN('Hospitalisation Details'!F1827),FALSE)</f>
        <v>4562.84</v>
      </c>
      <c r="N1828" s="28" t="str">
        <f>VLOOKUP($A1828,'Hospitalisation Details'!$A:$K,COLUMN('Hospitalisation Details'!G1827),FALSE)</f>
        <v>Tier - 2</v>
      </c>
      <c r="O1828" s="28" t="str">
        <f>VLOOKUP($A1828,'Hospitalisation Details'!$A:$K,COLUMN('Hospitalisation Details'!H1827),FALSE)</f>
        <v>Tier - 2</v>
      </c>
      <c r="P1828" s="28" t="str">
        <f>VLOOKUP($A1828,'Hospitalisation Details'!$A:$K,COLUMN('Hospitalisation Details'!I1827),FALSE)</f>
        <v>R1013</v>
      </c>
      <c r="Q1828" s="29">
        <f>VLOOKUP($A1828,'Hospitalisation Details'!$A:$K,COLUMN('Hospitalisation Details'!K1827),FALSE)</f>
        <v>32</v>
      </c>
    </row>
    <row r="1829" spans="1:17" ht="15.75" customHeight="1" x14ac:dyDescent="0.35">
      <c r="A1829" s="26" t="s">
        <v>1867</v>
      </c>
      <c r="B1829" s="11" t="str">
        <f>VLOOKUP(A1829,'Customer Names'!A:E,COLUMN('Customer Names'!D1828),FALSE)</f>
        <v>Ms. Julie</v>
      </c>
      <c r="C1829" s="11">
        <f>VLOOKUP($A1829,'Medical Examinations'!$A:$J,COLUMN('Medical Examinations'!B1828),FALSE)</f>
        <v>31.35</v>
      </c>
      <c r="D1829" s="11">
        <f>VLOOKUP($A1829,'Medical Examinations'!$A:$J,COLUMN('Medical Examinations'!C1828),FALSE)</f>
        <v>4.2</v>
      </c>
      <c r="E1829" s="11" t="str">
        <f>VLOOKUP($A1829,'Medical Examinations'!$A:$J,COLUMN('Medical Examinations'!D1828),FALSE)</f>
        <v>No</v>
      </c>
      <c r="F1829" s="11" t="str">
        <f>VLOOKUP($A1829,'Medical Examinations'!$A:$J,COLUMN('Medical Examinations'!E1828),FALSE)</f>
        <v>Yes</v>
      </c>
      <c r="G1829" s="11" t="str">
        <f>VLOOKUP($A1829,'Medical Examinations'!$A:$J,COLUMN('Medical Examinations'!F1828),FALSE)</f>
        <v>No</v>
      </c>
      <c r="H1829" s="11">
        <f>VLOOKUP($A1829,'Medical Examinations'!$A:$J,COLUMN('Medical Examinations'!G1828),FALSE)</f>
        <v>1</v>
      </c>
      <c r="I1829" s="11" t="str">
        <f>VLOOKUP($A1829,'Medical Examinations'!$A:$J,COLUMN('Medical Examinations'!H1828),FALSE)</f>
        <v>No</v>
      </c>
      <c r="J1829" s="11" t="str">
        <f>VLOOKUP($A1829,'Medical Examinations'!$A:$J,COLUMN('Medical Examinations'!I1828),FALSE)</f>
        <v>Obesity</v>
      </c>
      <c r="K1829" s="11" t="str">
        <f>VLOOKUP($A1829,'Medical Examinations'!$A:$J,COLUMN('Medical Examinations'!J1828),FALSE)</f>
        <v>Normal</v>
      </c>
      <c r="L1829" s="27">
        <f>VLOOKUP($A1829,'Hospitalisation Details'!$A:$K,COLUMN('Hospitalisation Details'!J1828),FALSE)</f>
        <v>38343</v>
      </c>
      <c r="M1829" s="28">
        <f>VLOOKUP($A1829,'Hospitalisation Details'!$A:$K,COLUMN('Hospitalisation Details'!F1828),FALSE)</f>
        <v>4561.1899999999996</v>
      </c>
      <c r="N1829" s="28" t="str">
        <f>VLOOKUP($A1829,'Hospitalisation Details'!$A:$K,COLUMN('Hospitalisation Details'!G1828),FALSE)</f>
        <v>Tier - 2</v>
      </c>
      <c r="O1829" s="28" t="str">
        <f>VLOOKUP($A1829,'Hospitalisation Details'!$A:$K,COLUMN('Hospitalisation Details'!H1828),FALSE)</f>
        <v>Tier - 2</v>
      </c>
      <c r="P1829" s="28" t="str">
        <f>VLOOKUP($A1829,'Hospitalisation Details'!$A:$K,COLUMN('Hospitalisation Details'!I1828),FALSE)</f>
        <v>R1024</v>
      </c>
      <c r="Q1829" s="29">
        <f>VLOOKUP($A1829,'Hospitalisation Details'!$A:$K,COLUMN('Hospitalisation Details'!K1828),FALSE)</f>
        <v>18</v>
      </c>
    </row>
    <row r="1830" spans="1:17" ht="15.75" customHeight="1" x14ac:dyDescent="0.35">
      <c r="A1830" s="26" t="s">
        <v>1868</v>
      </c>
      <c r="B1830" s="11" t="str">
        <f>VLOOKUP(A1830,'Customer Names'!A:E,COLUMN('Customer Names'!D1829),FALSE)</f>
        <v>Ms. Katherine</v>
      </c>
      <c r="C1830" s="11">
        <f>VLOOKUP($A1830,'Medical Examinations'!$A:$J,COLUMN('Medical Examinations'!B1829),FALSE)</f>
        <v>20.52</v>
      </c>
      <c r="D1830" s="11">
        <f>VLOOKUP($A1830,'Medical Examinations'!$A:$J,COLUMN('Medical Examinations'!C1829),FALSE)</f>
        <v>4.83</v>
      </c>
      <c r="E1830" s="11" t="str">
        <f>VLOOKUP($A1830,'Medical Examinations'!$A:$J,COLUMN('Medical Examinations'!D1829),FALSE)</f>
        <v>No</v>
      </c>
      <c r="F1830" s="11" t="str">
        <f>VLOOKUP($A1830,'Medical Examinations'!$A:$J,COLUMN('Medical Examinations'!E1829),FALSE)</f>
        <v>No</v>
      </c>
      <c r="G1830" s="11" t="str">
        <f>VLOOKUP($A1830,'Medical Examinations'!$A:$J,COLUMN('Medical Examinations'!F1829),FALSE)</f>
        <v>No</v>
      </c>
      <c r="H1830" s="11">
        <f>VLOOKUP($A1830,'Medical Examinations'!$A:$J,COLUMN('Medical Examinations'!G1829),FALSE)</f>
        <v>0</v>
      </c>
      <c r="I1830" s="11" t="str">
        <f>VLOOKUP($A1830,'Medical Examinations'!$A:$J,COLUMN('Medical Examinations'!H1829),FALSE)</f>
        <v>No</v>
      </c>
      <c r="J1830" s="11" t="str">
        <f>VLOOKUP($A1830,'Medical Examinations'!$A:$J,COLUMN('Medical Examinations'!I1829),FALSE)</f>
        <v>Healthy Weight</v>
      </c>
      <c r="K1830" s="11" t="str">
        <f>VLOOKUP($A1830,'Medical Examinations'!$A:$J,COLUMN('Medical Examinations'!J1829),FALSE)</f>
        <v>Normal</v>
      </c>
      <c r="L1830" s="27">
        <f>VLOOKUP($A1830,'Hospitalisation Details'!$A:$K,COLUMN('Hospitalisation Details'!J1829),FALSE)</f>
        <v>33194</v>
      </c>
      <c r="M1830" s="28">
        <f>VLOOKUP($A1830,'Hospitalisation Details'!$A:$K,COLUMN('Hospitalisation Details'!F1829),FALSE)</f>
        <v>4544.2299999999996</v>
      </c>
      <c r="N1830" s="28" t="str">
        <f>VLOOKUP($A1830,'Hospitalisation Details'!$A:$K,COLUMN('Hospitalisation Details'!G1829),FALSE)</f>
        <v>Tier - 2</v>
      </c>
      <c r="O1830" s="28" t="str">
        <f>VLOOKUP($A1830,'Hospitalisation Details'!$A:$K,COLUMN('Hospitalisation Details'!H1829),FALSE)</f>
        <v>Tier - 1</v>
      </c>
      <c r="P1830" s="28" t="str">
        <f>VLOOKUP($A1830,'Hospitalisation Details'!$A:$K,COLUMN('Hospitalisation Details'!I1829),FALSE)</f>
        <v>R1024</v>
      </c>
      <c r="Q1830" s="29">
        <f>VLOOKUP($A1830,'Hospitalisation Details'!$A:$K,COLUMN('Hospitalisation Details'!K1829),FALSE)</f>
        <v>32</v>
      </c>
    </row>
    <row r="1831" spans="1:17" ht="15.75" customHeight="1" x14ac:dyDescent="0.35">
      <c r="A1831" s="26" t="s">
        <v>1869</v>
      </c>
      <c r="B1831" s="11" t="str">
        <f>VLOOKUP(A1831,'Customer Names'!A:E,COLUMN('Customer Names'!D1830),FALSE)</f>
        <v>Mr. Caleb</v>
      </c>
      <c r="C1831" s="11">
        <f>VLOOKUP($A1831,'Medical Examinations'!$A:$J,COLUMN('Medical Examinations'!B1830),FALSE)</f>
        <v>42.9</v>
      </c>
      <c r="D1831" s="11">
        <f>VLOOKUP($A1831,'Medical Examinations'!$A:$J,COLUMN('Medical Examinations'!C1830),FALSE)</f>
        <v>4.87</v>
      </c>
      <c r="E1831" s="11" t="str">
        <f>VLOOKUP($A1831,'Medical Examinations'!$A:$J,COLUMN('Medical Examinations'!D1830),FALSE)</f>
        <v>Yes</v>
      </c>
      <c r="F1831" s="11" t="str">
        <f>VLOOKUP($A1831,'Medical Examinations'!$A:$J,COLUMN('Medical Examinations'!E1830),FALSE)</f>
        <v>No</v>
      </c>
      <c r="G1831" s="11" t="str">
        <f>VLOOKUP($A1831,'Medical Examinations'!$A:$J,COLUMN('Medical Examinations'!F1830),FALSE)</f>
        <v>No</v>
      </c>
      <c r="H1831" s="11">
        <f>VLOOKUP($A1831,'Medical Examinations'!$A:$J,COLUMN('Medical Examinations'!G1830),FALSE)</f>
        <v>1</v>
      </c>
      <c r="I1831" s="11" t="str">
        <f>VLOOKUP($A1831,'Medical Examinations'!$A:$J,COLUMN('Medical Examinations'!H1830),FALSE)</f>
        <v>No</v>
      </c>
      <c r="J1831" s="11" t="str">
        <f>VLOOKUP($A1831,'Medical Examinations'!$A:$J,COLUMN('Medical Examinations'!I1830),FALSE)</f>
        <v>Obesity</v>
      </c>
      <c r="K1831" s="11" t="str">
        <f>VLOOKUP($A1831,'Medical Examinations'!$A:$J,COLUMN('Medical Examinations'!J1830),FALSE)</f>
        <v>Normal</v>
      </c>
      <c r="L1831" s="27">
        <f>VLOOKUP($A1831,'Hospitalisation Details'!$A:$K,COLUMN('Hospitalisation Details'!J1830),FALSE)</f>
        <v>32307</v>
      </c>
      <c r="M1831" s="28">
        <f>VLOOKUP($A1831,'Hospitalisation Details'!$A:$K,COLUMN('Hospitalisation Details'!F1830),FALSE)</f>
        <v>4536.26</v>
      </c>
      <c r="N1831" s="28" t="str">
        <f>VLOOKUP($A1831,'Hospitalisation Details'!$A:$K,COLUMN('Hospitalisation Details'!G1830),FALSE)</f>
        <v>Tier - 2</v>
      </c>
      <c r="O1831" s="28" t="str">
        <f>VLOOKUP($A1831,'Hospitalisation Details'!$A:$K,COLUMN('Hospitalisation Details'!H1830),FALSE)</f>
        <v>Tier - 2</v>
      </c>
      <c r="P1831" s="28" t="str">
        <f>VLOOKUP($A1831,'Hospitalisation Details'!$A:$K,COLUMN('Hospitalisation Details'!I1830),FALSE)</f>
        <v>R1011</v>
      </c>
      <c r="Q1831" s="29">
        <f>VLOOKUP($A1831,'Hospitalisation Details'!$A:$K,COLUMN('Hospitalisation Details'!K1830),FALSE)</f>
        <v>34</v>
      </c>
    </row>
    <row r="1832" spans="1:17" ht="15.75" customHeight="1" x14ac:dyDescent="0.35">
      <c r="A1832" s="26" t="s">
        <v>1870</v>
      </c>
      <c r="B1832" s="11" t="str">
        <f>VLOOKUP(A1832,'Customer Names'!A:E,COLUMN('Customer Names'!D1831),FALSE)</f>
        <v>Ms. Jaime</v>
      </c>
      <c r="C1832" s="11">
        <f>VLOOKUP($A1832,'Medical Examinations'!$A:$J,COLUMN('Medical Examinations'!B1831),FALSE)</f>
        <v>24.6</v>
      </c>
      <c r="D1832" s="11">
        <f>VLOOKUP($A1832,'Medical Examinations'!$A:$J,COLUMN('Medical Examinations'!C1831),FALSE)</f>
        <v>5.86</v>
      </c>
      <c r="E1832" s="11" t="str">
        <f>VLOOKUP($A1832,'Medical Examinations'!$A:$J,COLUMN('Medical Examinations'!D1831),FALSE)</f>
        <v>No</v>
      </c>
      <c r="F1832" s="11" t="str">
        <f>VLOOKUP($A1832,'Medical Examinations'!$A:$J,COLUMN('Medical Examinations'!E1831),FALSE)</f>
        <v>No</v>
      </c>
      <c r="G1832" s="11" t="str">
        <f>VLOOKUP($A1832,'Medical Examinations'!$A:$J,COLUMN('Medical Examinations'!F1831),FALSE)</f>
        <v>Yes</v>
      </c>
      <c r="H1832" s="11">
        <f>VLOOKUP($A1832,'Medical Examinations'!$A:$J,COLUMN('Medical Examinations'!G1831),FALSE)</f>
        <v>1</v>
      </c>
      <c r="I1832" s="11" t="str">
        <f>VLOOKUP($A1832,'Medical Examinations'!$A:$J,COLUMN('Medical Examinations'!H1831),FALSE)</f>
        <v>No</v>
      </c>
      <c r="J1832" s="11" t="str">
        <f>VLOOKUP($A1832,'Medical Examinations'!$A:$J,COLUMN('Medical Examinations'!I1831),FALSE)</f>
        <v>Healthy Weight</v>
      </c>
      <c r="K1832" s="11" t="str">
        <f>VLOOKUP($A1832,'Medical Examinations'!$A:$J,COLUMN('Medical Examinations'!J1831),FALSE)</f>
        <v>Prediabetes</v>
      </c>
      <c r="L1832" s="27">
        <f>VLOOKUP($A1832,'Hospitalisation Details'!$A:$K,COLUMN('Hospitalisation Details'!J1831),FALSE)</f>
        <v>34149</v>
      </c>
      <c r="M1832" s="28">
        <f>VLOOKUP($A1832,'Hospitalisation Details'!$A:$K,COLUMN('Hospitalisation Details'!F1831),FALSE)</f>
        <v>4529.4799999999996</v>
      </c>
      <c r="N1832" s="28" t="str">
        <f>VLOOKUP($A1832,'Hospitalisation Details'!$A:$K,COLUMN('Hospitalisation Details'!G1831),FALSE)</f>
        <v>Tier - 2</v>
      </c>
      <c r="O1832" s="28" t="str">
        <f>VLOOKUP($A1832,'Hospitalisation Details'!$A:$K,COLUMN('Hospitalisation Details'!H1831),FALSE)</f>
        <v>Tier - 1</v>
      </c>
      <c r="P1832" s="28" t="str">
        <f>VLOOKUP($A1832,'Hospitalisation Details'!$A:$K,COLUMN('Hospitalisation Details'!I1831),FALSE)</f>
        <v>R1011</v>
      </c>
      <c r="Q1832" s="29">
        <f>VLOOKUP($A1832,'Hospitalisation Details'!$A:$K,COLUMN('Hospitalisation Details'!K1831),FALSE)</f>
        <v>29</v>
      </c>
    </row>
    <row r="1833" spans="1:17" ht="15.75" customHeight="1" x14ac:dyDescent="0.35">
      <c r="A1833" s="26" t="s">
        <v>1871</v>
      </c>
      <c r="B1833" s="11" t="str">
        <f>VLOOKUP(A1833,'Customer Names'!A:E,COLUMN('Customer Names'!D1832),FALSE)</f>
        <v>Ms. Hannah</v>
      </c>
      <c r="C1833" s="11">
        <f>VLOOKUP($A1833,'Medical Examinations'!$A:$J,COLUMN('Medical Examinations'!B1832),FALSE)</f>
        <v>28.405000000000001</v>
      </c>
      <c r="D1833" s="11">
        <f>VLOOKUP($A1833,'Medical Examinations'!$A:$J,COLUMN('Medical Examinations'!C1832),FALSE)</f>
        <v>4.12</v>
      </c>
      <c r="E1833" s="11" t="str">
        <f>VLOOKUP($A1833,'Medical Examinations'!$A:$J,COLUMN('Medical Examinations'!D1832),FALSE)</f>
        <v>No</v>
      </c>
      <c r="F1833" s="11" t="str">
        <f>VLOOKUP($A1833,'Medical Examinations'!$A:$J,COLUMN('Medical Examinations'!E1832),FALSE)</f>
        <v>No</v>
      </c>
      <c r="G1833" s="11" t="str">
        <f>VLOOKUP($A1833,'Medical Examinations'!$A:$J,COLUMN('Medical Examinations'!F1832),FALSE)</f>
        <v>No</v>
      </c>
      <c r="H1833" s="11">
        <f>VLOOKUP($A1833,'Medical Examinations'!$A:$J,COLUMN('Medical Examinations'!G1832),FALSE)</f>
        <v>1</v>
      </c>
      <c r="I1833" s="11" t="str">
        <f>VLOOKUP($A1833,'Medical Examinations'!$A:$J,COLUMN('Medical Examinations'!H1832),FALSE)</f>
        <v>No</v>
      </c>
      <c r="J1833" s="11" t="str">
        <f>VLOOKUP($A1833,'Medical Examinations'!$A:$J,COLUMN('Medical Examinations'!I1832),FALSE)</f>
        <v>Overweight</v>
      </c>
      <c r="K1833" s="11" t="str">
        <f>VLOOKUP($A1833,'Medical Examinations'!$A:$J,COLUMN('Medical Examinations'!J1832),FALSE)</f>
        <v>Normal</v>
      </c>
      <c r="L1833" s="27">
        <f>VLOOKUP($A1833,'Hospitalisation Details'!$A:$K,COLUMN('Hospitalisation Details'!J1832),FALSE)</f>
        <v>33829</v>
      </c>
      <c r="M1833" s="28">
        <f>VLOOKUP($A1833,'Hospitalisation Details'!$A:$K,COLUMN('Hospitalisation Details'!F1832),FALSE)</f>
        <v>4527.18</v>
      </c>
      <c r="N1833" s="28" t="str">
        <f>VLOOKUP($A1833,'Hospitalisation Details'!$A:$K,COLUMN('Hospitalisation Details'!G1832),FALSE)</f>
        <v>Tier - 2</v>
      </c>
      <c r="O1833" s="28" t="str">
        <f>VLOOKUP($A1833,'Hospitalisation Details'!$A:$K,COLUMN('Hospitalisation Details'!H1832),FALSE)</f>
        <v>Tier - 2</v>
      </c>
      <c r="P1833" s="28" t="str">
        <f>VLOOKUP($A1833,'Hospitalisation Details'!$A:$K,COLUMN('Hospitalisation Details'!I1832),FALSE)</f>
        <v>R1012</v>
      </c>
      <c r="Q1833" s="29">
        <f>VLOOKUP($A1833,'Hospitalisation Details'!$A:$K,COLUMN('Hospitalisation Details'!K1832),FALSE)</f>
        <v>30</v>
      </c>
    </row>
    <row r="1834" spans="1:17" ht="15.75" customHeight="1" x14ac:dyDescent="0.35">
      <c r="A1834" s="26" t="s">
        <v>1872</v>
      </c>
      <c r="B1834" s="11" t="str">
        <f>VLOOKUP(A1834,'Customer Names'!A:E,COLUMN('Customer Names'!D1833),FALSE)</f>
        <v>Mr. Zachariah</v>
      </c>
      <c r="C1834" s="11">
        <f>VLOOKUP($A1834,'Medical Examinations'!$A:$J,COLUMN('Medical Examinations'!B1833),FALSE)</f>
        <v>34.674999999999997</v>
      </c>
      <c r="D1834" s="11">
        <f>VLOOKUP($A1834,'Medical Examinations'!$A:$J,COLUMN('Medical Examinations'!C1833),FALSE)</f>
        <v>5.71</v>
      </c>
      <c r="E1834" s="11" t="str">
        <f>VLOOKUP($A1834,'Medical Examinations'!$A:$J,COLUMN('Medical Examinations'!D1833),FALSE)</f>
        <v>Yes</v>
      </c>
      <c r="F1834" s="11" t="str">
        <f>VLOOKUP($A1834,'Medical Examinations'!$A:$J,COLUMN('Medical Examinations'!E1833),FALSE)</f>
        <v>No</v>
      </c>
      <c r="G1834" s="11" t="str">
        <f>VLOOKUP($A1834,'Medical Examinations'!$A:$J,COLUMN('Medical Examinations'!F1833),FALSE)</f>
        <v>No</v>
      </c>
      <c r="H1834" s="11">
        <f>VLOOKUP($A1834,'Medical Examinations'!$A:$J,COLUMN('Medical Examinations'!G1833),FALSE)</f>
        <v>1</v>
      </c>
      <c r="I1834" s="11" t="str">
        <f>VLOOKUP($A1834,'Medical Examinations'!$A:$J,COLUMN('Medical Examinations'!H1833),FALSE)</f>
        <v>No</v>
      </c>
      <c r="J1834" s="11" t="str">
        <f>VLOOKUP($A1834,'Medical Examinations'!$A:$J,COLUMN('Medical Examinations'!I1833),FALSE)</f>
        <v>Obesity</v>
      </c>
      <c r="K1834" s="11" t="str">
        <f>VLOOKUP($A1834,'Medical Examinations'!$A:$J,COLUMN('Medical Examinations'!J1833),FALSE)</f>
        <v>Prediabetes</v>
      </c>
      <c r="L1834" s="27">
        <f>VLOOKUP($A1834,'Hospitalisation Details'!$A:$K,COLUMN('Hospitalisation Details'!J1833),FALSE)</f>
        <v>32498</v>
      </c>
      <c r="M1834" s="28">
        <f>VLOOKUP($A1834,'Hospitalisation Details'!$A:$K,COLUMN('Hospitalisation Details'!F1833),FALSE)</f>
        <v>4518.83</v>
      </c>
      <c r="N1834" s="28" t="str">
        <f>VLOOKUP($A1834,'Hospitalisation Details'!$A:$K,COLUMN('Hospitalisation Details'!G1833),FALSE)</f>
        <v>Tier - 2</v>
      </c>
      <c r="O1834" s="28" t="str">
        <f>VLOOKUP($A1834,'Hospitalisation Details'!$A:$K,COLUMN('Hospitalisation Details'!H1833),FALSE)</f>
        <v>Tier - 2</v>
      </c>
      <c r="P1834" s="28" t="str">
        <f>VLOOKUP($A1834,'Hospitalisation Details'!$A:$K,COLUMN('Hospitalisation Details'!I1833),FALSE)</f>
        <v>R1017</v>
      </c>
      <c r="Q1834" s="29">
        <f>VLOOKUP($A1834,'Hospitalisation Details'!$A:$K,COLUMN('Hospitalisation Details'!K1833),FALSE)</f>
        <v>34</v>
      </c>
    </row>
    <row r="1835" spans="1:17" ht="15.75" customHeight="1" x14ac:dyDescent="0.35">
      <c r="A1835" s="26" t="s">
        <v>1873</v>
      </c>
      <c r="B1835" s="11" t="str">
        <f>VLOOKUP(A1835,'Customer Names'!A:E,COLUMN('Customer Names'!D1834),FALSE)</f>
        <v>Ms. Patricia</v>
      </c>
      <c r="C1835" s="11">
        <f>VLOOKUP($A1835,'Medical Examinations'!$A:$J,COLUMN('Medical Examinations'!B1834),FALSE)</f>
        <v>18.850000000000001</v>
      </c>
      <c r="D1835" s="11">
        <f>VLOOKUP($A1835,'Medical Examinations'!$A:$J,COLUMN('Medical Examinations'!C1834),FALSE)</f>
        <v>6.03</v>
      </c>
      <c r="E1835" s="11" t="str">
        <f>VLOOKUP($A1835,'Medical Examinations'!$A:$J,COLUMN('Medical Examinations'!D1834),FALSE)</f>
        <v>No</v>
      </c>
      <c r="F1835" s="11" t="str">
        <f>VLOOKUP($A1835,'Medical Examinations'!$A:$J,COLUMN('Medical Examinations'!E1834),FALSE)</f>
        <v>No</v>
      </c>
      <c r="G1835" s="11" t="str">
        <f>VLOOKUP($A1835,'Medical Examinations'!$A:$J,COLUMN('Medical Examinations'!F1834),FALSE)</f>
        <v>No</v>
      </c>
      <c r="H1835" s="11">
        <f>VLOOKUP($A1835,'Medical Examinations'!$A:$J,COLUMN('Medical Examinations'!G1834),FALSE)</f>
        <v>1</v>
      </c>
      <c r="I1835" s="11" t="str">
        <f>VLOOKUP($A1835,'Medical Examinations'!$A:$J,COLUMN('Medical Examinations'!H1834),FALSE)</f>
        <v>No</v>
      </c>
      <c r="J1835" s="11" t="str">
        <f>VLOOKUP($A1835,'Medical Examinations'!$A:$J,COLUMN('Medical Examinations'!I1834),FALSE)</f>
        <v>Healthy Weight</v>
      </c>
      <c r="K1835" s="11" t="str">
        <f>VLOOKUP($A1835,'Medical Examinations'!$A:$J,COLUMN('Medical Examinations'!J1834),FALSE)</f>
        <v>Prediabetes</v>
      </c>
      <c r="L1835" s="27">
        <f>VLOOKUP($A1835,'Hospitalisation Details'!$A:$K,COLUMN('Hospitalisation Details'!J1834),FALSE)</f>
        <v>32116</v>
      </c>
      <c r="M1835" s="28">
        <f>VLOOKUP($A1835,'Hospitalisation Details'!$A:$K,COLUMN('Hospitalisation Details'!F1834),FALSE)</f>
        <v>4518.7700000000004</v>
      </c>
      <c r="N1835" s="28" t="str">
        <f>VLOOKUP($A1835,'Hospitalisation Details'!$A:$K,COLUMN('Hospitalisation Details'!G1834),FALSE)</f>
        <v>Tier - 2</v>
      </c>
      <c r="O1835" s="28" t="str">
        <f>VLOOKUP($A1835,'Hospitalisation Details'!$A:$K,COLUMN('Hospitalisation Details'!H1834),FALSE)</f>
        <v>Tier - 3</v>
      </c>
      <c r="P1835" s="28" t="str">
        <f>VLOOKUP($A1835,'Hospitalisation Details'!$A:$K,COLUMN('Hospitalisation Details'!I1834),FALSE)</f>
        <v>R1012</v>
      </c>
      <c r="Q1835" s="29">
        <f>VLOOKUP($A1835,'Hospitalisation Details'!$A:$K,COLUMN('Hospitalisation Details'!K1834),FALSE)</f>
        <v>35</v>
      </c>
    </row>
    <row r="1836" spans="1:17" ht="15.75" customHeight="1" x14ac:dyDescent="0.35">
      <c r="A1836" s="26" t="s">
        <v>1874</v>
      </c>
      <c r="B1836" s="11" t="str">
        <f>VLOOKUP(A1836,'Customer Names'!A:E,COLUMN('Customer Names'!D1835),FALSE)</f>
        <v>Mrs. Elizabeth</v>
      </c>
      <c r="C1836" s="11">
        <f>VLOOKUP($A1836,'Medical Examinations'!$A:$J,COLUMN('Medical Examinations'!B1835),FALSE)</f>
        <v>34.130000000000003</v>
      </c>
      <c r="D1836" s="11">
        <f>VLOOKUP($A1836,'Medical Examinations'!$A:$J,COLUMN('Medical Examinations'!C1835),FALSE)</f>
        <v>5.65</v>
      </c>
      <c r="E1836" s="11" t="str">
        <f>VLOOKUP($A1836,'Medical Examinations'!$A:$J,COLUMN('Medical Examinations'!D1835),FALSE)</f>
        <v>No</v>
      </c>
      <c r="F1836" s="11" t="str">
        <f>VLOOKUP($A1836,'Medical Examinations'!$A:$J,COLUMN('Medical Examinations'!E1835),FALSE)</f>
        <v>No</v>
      </c>
      <c r="G1836" s="11" t="str">
        <f>VLOOKUP($A1836,'Medical Examinations'!$A:$J,COLUMN('Medical Examinations'!F1835),FALSE)</f>
        <v>Yes</v>
      </c>
      <c r="H1836" s="11">
        <f>VLOOKUP($A1836,'Medical Examinations'!$A:$J,COLUMN('Medical Examinations'!G1835),FALSE)</f>
        <v>1</v>
      </c>
      <c r="I1836" s="11" t="str">
        <f>VLOOKUP($A1836,'Medical Examinations'!$A:$J,COLUMN('Medical Examinations'!H1835),FALSE)</f>
        <v>No</v>
      </c>
      <c r="J1836" s="11" t="str">
        <f>VLOOKUP($A1836,'Medical Examinations'!$A:$J,COLUMN('Medical Examinations'!I1835),FALSE)</f>
        <v>Obesity</v>
      </c>
      <c r="K1836" s="11" t="str">
        <f>VLOOKUP($A1836,'Medical Examinations'!$A:$J,COLUMN('Medical Examinations'!J1835),FALSE)</f>
        <v>Normal</v>
      </c>
      <c r="L1836" s="27">
        <f>VLOOKUP($A1836,'Hospitalisation Details'!$A:$K,COLUMN('Hospitalisation Details'!J1835),FALSE)</f>
        <v>37896</v>
      </c>
      <c r="M1836" s="28">
        <f>VLOOKUP($A1836,'Hospitalisation Details'!$A:$K,COLUMN('Hospitalisation Details'!F1835),FALSE)</f>
        <v>4518.3999999999996</v>
      </c>
      <c r="N1836" s="28" t="str">
        <f>VLOOKUP($A1836,'Hospitalisation Details'!$A:$K,COLUMN('Hospitalisation Details'!G1835),FALSE)</f>
        <v>Tier - 2</v>
      </c>
      <c r="O1836" s="28" t="str">
        <f>VLOOKUP($A1836,'Hospitalisation Details'!$A:$K,COLUMN('Hospitalisation Details'!H1835),FALSE)</f>
        <v>Tier - 3</v>
      </c>
      <c r="P1836" s="28" t="str">
        <f>VLOOKUP($A1836,'Hospitalisation Details'!$A:$K,COLUMN('Hospitalisation Details'!I1835),FALSE)</f>
        <v>R1026</v>
      </c>
      <c r="Q1836" s="29">
        <f>VLOOKUP($A1836,'Hospitalisation Details'!$A:$K,COLUMN('Hospitalisation Details'!K1835),FALSE)</f>
        <v>19</v>
      </c>
    </row>
    <row r="1837" spans="1:17" ht="15.75" customHeight="1" x14ac:dyDescent="0.35">
      <c r="A1837" s="26" t="s">
        <v>1875</v>
      </c>
      <c r="B1837" s="11" t="str">
        <f>VLOOKUP(A1837,'Customer Names'!A:E,COLUMN('Customer Names'!D1836),FALSE)</f>
        <v>Mr. Benjamin</v>
      </c>
      <c r="C1837" s="11">
        <f>VLOOKUP($A1837,'Medical Examinations'!$A:$J,COLUMN('Medical Examinations'!B1836),FALSE)</f>
        <v>17.34</v>
      </c>
      <c r="D1837" s="11">
        <f>VLOOKUP($A1837,'Medical Examinations'!$A:$J,COLUMN('Medical Examinations'!C1836),FALSE)</f>
        <v>5.05</v>
      </c>
      <c r="E1837" s="11" t="str">
        <f>VLOOKUP($A1837,'Medical Examinations'!$A:$J,COLUMN('Medical Examinations'!D1836),FALSE)</f>
        <v>No</v>
      </c>
      <c r="F1837" s="11" t="str">
        <f>VLOOKUP($A1837,'Medical Examinations'!$A:$J,COLUMN('Medical Examinations'!E1836),FALSE)</f>
        <v>No</v>
      </c>
      <c r="G1837" s="11" t="str">
        <f>VLOOKUP($A1837,'Medical Examinations'!$A:$J,COLUMN('Medical Examinations'!F1836),FALSE)</f>
        <v>No</v>
      </c>
      <c r="H1837" s="11">
        <f>VLOOKUP($A1837,'Medical Examinations'!$A:$J,COLUMN('Medical Examinations'!G1836),FALSE)</f>
        <v>0</v>
      </c>
      <c r="I1837" s="11" t="str">
        <f>VLOOKUP($A1837,'Medical Examinations'!$A:$J,COLUMN('Medical Examinations'!H1836),FALSE)</f>
        <v>No</v>
      </c>
      <c r="J1837" s="11" t="str">
        <f>VLOOKUP($A1837,'Medical Examinations'!$A:$J,COLUMN('Medical Examinations'!I1836),FALSE)</f>
        <v>Underweight</v>
      </c>
      <c r="K1837" s="11" t="str">
        <f>VLOOKUP($A1837,'Medical Examinations'!$A:$J,COLUMN('Medical Examinations'!J1836),FALSE)</f>
        <v>Normal</v>
      </c>
      <c r="L1837" s="27">
        <f>VLOOKUP($A1837,'Hospitalisation Details'!$A:$K,COLUMN('Hospitalisation Details'!J1836),FALSE)</f>
        <v>29388</v>
      </c>
      <c r="M1837" s="28">
        <f>VLOOKUP($A1837,'Hospitalisation Details'!$A:$K,COLUMN('Hospitalisation Details'!F1836),FALSE)</f>
        <v>4515.71</v>
      </c>
      <c r="N1837" s="28" t="str">
        <f>VLOOKUP($A1837,'Hospitalisation Details'!$A:$K,COLUMN('Hospitalisation Details'!G1836),FALSE)</f>
        <v>Tier - 2</v>
      </c>
      <c r="O1837" s="28" t="str">
        <f>VLOOKUP($A1837,'Hospitalisation Details'!$A:$K,COLUMN('Hospitalisation Details'!H1836),FALSE)</f>
        <v>Tier - 3</v>
      </c>
      <c r="P1837" s="28" t="str">
        <f>VLOOKUP($A1837,'Hospitalisation Details'!$A:$K,COLUMN('Hospitalisation Details'!I1836),FALSE)</f>
        <v>R1013</v>
      </c>
      <c r="Q1837" s="29">
        <f>VLOOKUP($A1837,'Hospitalisation Details'!$A:$K,COLUMN('Hospitalisation Details'!K1836),FALSE)</f>
        <v>42</v>
      </c>
    </row>
    <row r="1838" spans="1:17" ht="15.75" customHeight="1" x14ac:dyDescent="0.35">
      <c r="A1838" s="26" t="s">
        <v>1876</v>
      </c>
      <c r="B1838" s="11" t="str">
        <f>VLOOKUP(A1838,'Customer Names'!A:E,COLUMN('Customer Names'!D1837),FALSE)</f>
        <v>Mr. Breno</v>
      </c>
      <c r="C1838" s="11">
        <f>VLOOKUP($A1838,'Medical Examinations'!$A:$J,COLUMN('Medical Examinations'!B1837),FALSE)</f>
        <v>17.440000000000001</v>
      </c>
      <c r="D1838" s="11">
        <f>VLOOKUP($A1838,'Medical Examinations'!$A:$J,COLUMN('Medical Examinations'!C1837),FALSE)</f>
        <v>6.26</v>
      </c>
      <c r="E1838" s="11" t="str">
        <f>VLOOKUP($A1838,'Medical Examinations'!$A:$J,COLUMN('Medical Examinations'!D1837),FALSE)</f>
        <v>No</v>
      </c>
      <c r="F1838" s="11" t="str">
        <f>VLOOKUP($A1838,'Medical Examinations'!$A:$J,COLUMN('Medical Examinations'!E1837),FALSE)</f>
        <v>No</v>
      </c>
      <c r="G1838" s="11" t="str">
        <f>VLOOKUP($A1838,'Medical Examinations'!$A:$J,COLUMN('Medical Examinations'!F1837),FALSE)</f>
        <v>No</v>
      </c>
      <c r="H1838" s="11">
        <f>VLOOKUP($A1838,'Medical Examinations'!$A:$J,COLUMN('Medical Examinations'!G1837),FALSE)</f>
        <v>0</v>
      </c>
      <c r="I1838" s="11" t="str">
        <f>VLOOKUP($A1838,'Medical Examinations'!$A:$J,COLUMN('Medical Examinations'!H1837),FALSE)</f>
        <v>No</v>
      </c>
      <c r="J1838" s="11" t="str">
        <f>VLOOKUP($A1838,'Medical Examinations'!$A:$J,COLUMN('Medical Examinations'!I1837),FALSE)</f>
        <v>Underweight</v>
      </c>
      <c r="K1838" s="11" t="str">
        <f>VLOOKUP($A1838,'Medical Examinations'!$A:$J,COLUMN('Medical Examinations'!J1837),FALSE)</f>
        <v>Prediabetes</v>
      </c>
      <c r="L1838" s="27">
        <f>VLOOKUP($A1838,'Hospitalisation Details'!$A:$K,COLUMN('Hospitalisation Details'!J1837),FALSE)</f>
        <v>30221</v>
      </c>
      <c r="M1838" s="28">
        <f>VLOOKUP($A1838,'Hospitalisation Details'!$A:$K,COLUMN('Hospitalisation Details'!F1837),FALSE)</f>
        <v>4511.41</v>
      </c>
      <c r="N1838" s="28" t="str">
        <f>VLOOKUP($A1838,'Hospitalisation Details'!$A:$K,COLUMN('Hospitalisation Details'!G1837),FALSE)</f>
        <v>Tier - 2</v>
      </c>
      <c r="O1838" s="28" t="str">
        <f>VLOOKUP($A1838,'Hospitalisation Details'!$A:$K,COLUMN('Hospitalisation Details'!H1837),FALSE)</f>
        <v>Tier - 3</v>
      </c>
      <c r="P1838" s="28" t="str">
        <f>VLOOKUP($A1838,'Hospitalisation Details'!$A:$K,COLUMN('Hospitalisation Details'!I1837),FALSE)</f>
        <v>R1013</v>
      </c>
      <c r="Q1838" s="29">
        <f>VLOOKUP($A1838,'Hospitalisation Details'!$A:$K,COLUMN('Hospitalisation Details'!K1837),FALSE)</f>
        <v>40</v>
      </c>
    </row>
    <row r="1839" spans="1:17" ht="15.75" customHeight="1" x14ac:dyDescent="0.35">
      <c r="A1839" s="26" t="s">
        <v>1877</v>
      </c>
      <c r="B1839" s="11" t="str">
        <f>VLOOKUP(A1839,'Customer Names'!A:E,COLUMN('Customer Names'!D1838),FALSE)</f>
        <v>Mr. Takaya</v>
      </c>
      <c r="C1839" s="11">
        <f>VLOOKUP($A1839,'Medical Examinations'!$A:$J,COLUMN('Medical Examinations'!B1838),FALSE)</f>
        <v>33.659999999999997</v>
      </c>
      <c r="D1839" s="11">
        <f>VLOOKUP($A1839,'Medical Examinations'!$A:$J,COLUMN('Medical Examinations'!C1838),FALSE)</f>
        <v>4.08</v>
      </c>
      <c r="E1839" s="11" t="str">
        <f>VLOOKUP($A1839,'Medical Examinations'!$A:$J,COLUMN('Medical Examinations'!D1838),FALSE)</f>
        <v>Yes</v>
      </c>
      <c r="F1839" s="11" t="str">
        <f>VLOOKUP($A1839,'Medical Examinations'!$A:$J,COLUMN('Medical Examinations'!E1838),FALSE)</f>
        <v>No</v>
      </c>
      <c r="G1839" s="11" t="str">
        <f>VLOOKUP($A1839,'Medical Examinations'!$A:$J,COLUMN('Medical Examinations'!F1838),FALSE)</f>
        <v>Yes</v>
      </c>
      <c r="H1839" s="11">
        <f>VLOOKUP($A1839,'Medical Examinations'!$A:$J,COLUMN('Medical Examinations'!G1838),FALSE)</f>
        <v>1</v>
      </c>
      <c r="I1839" s="11" t="str">
        <f>VLOOKUP($A1839,'Medical Examinations'!$A:$J,COLUMN('Medical Examinations'!H1838),FALSE)</f>
        <v>No</v>
      </c>
      <c r="J1839" s="11" t="str">
        <f>VLOOKUP($A1839,'Medical Examinations'!$A:$J,COLUMN('Medical Examinations'!I1838),FALSE)</f>
        <v>Obesity</v>
      </c>
      <c r="K1839" s="11" t="str">
        <f>VLOOKUP($A1839,'Medical Examinations'!$A:$J,COLUMN('Medical Examinations'!J1838),FALSE)</f>
        <v>Normal</v>
      </c>
      <c r="L1839" s="27">
        <f>VLOOKUP($A1839,'Hospitalisation Details'!$A:$K,COLUMN('Hospitalisation Details'!J1838),FALSE)</f>
        <v>35716</v>
      </c>
      <c r="M1839" s="28">
        <f>VLOOKUP($A1839,'Hospitalisation Details'!$A:$K,COLUMN('Hospitalisation Details'!F1838),FALSE)</f>
        <v>4504.66</v>
      </c>
      <c r="N1839" s="28" t="str">
        <f>VLOOKUP($A1839,'Hospitalisation Details'!$A:$K,COLUMN('Hospitalisation Details'!G1838),FALSE)</f>
        <v>Tier - 1</v>
      </c>
      <c r="O1839" s="28" t="str">
        <f>VLOOKUP($A1839,'Hospitalisation Details'!$A:$K,COLUMN('Hospitalisation Details'!H1838),FALSE)</f>
        <v>Tier - 2</v>
      </c>
      <c r="P1839" s="28" t="str">
        <f>VLOOKUP($A1839,'Hospitalisation Details'!$A:$K,COLUMN('Hospitalisation Details'!I1838),FALSE)</f>
        <v>R1013</v>
      </c>
      <c r="Q1839" s="29">
        <f>VLOOKUP($A1839,'Hospitalisation Details'!$A:$K,COLUMN('Hospitalisation Details'!K1838),FALSE)</f>
        <v>25</v>
      </c>
    </row>
    <row r="1840" spans="1:17" ht="15.75" customHeight="1" x14ac:dyDescent="0.35">
      <c r="A1840" s="26" t="s">
        <v>1878</v>
      </c>
      <c r="B1840" s="11" t="str">
        <f>VLOOKUP(A1840,'Customer Names'!A:E,COLUMN('Customer Names'!D1839),FALSE)</f>
        <v>Mr. Thomas</v>
      </c>
      <c r="C1840" s="11">
        <f>VLOOKUP($A1840,'Medical Examinations'!$A:$J,COLUMN('Medical Examinations'!B1839),FALSE)</f>
        <v>21.375</v>
      </c>
      <c r="D1840" s="11">
        <f>VLOOKUP($A1840,'Medical Examinations'!$A:$J,COLUMN('Medical Examinations'!C1839),FALSE)</f>
        <v>6.19</v>
      </c>
      <c r="E1840" s="11" t="str">
        <f>VLOOKUP($A1840,'Medical Examinations'!$A:$J,COLUMN('Medical Examinations'!D1839),FALSE)</f>
        <v>Yes</v>
      </c>
      <c r="F1840" s="11" t="str">
        <f>VLOOKUP($A1840,'Medical Examinations'!$A:$J,COLUMN('Medical Examinations'!E1839),FALSE)</f>
        <v>No</v>
      </c>
      <c r="G1840" s="11" t="str">
        <f>VLOOKUP($A1840,'Medical Examinations'!$A:$J,COLUMN('Medical Examinations'!F1839),FALSE)</f>
        <v>No</v>
      </c>
      <c r="H1840" s="11">
        <f>VLOOKUP($A1840,'Medical Examinations'!$A:$J,COLUMN('Medical Examinations'!G1839),FALSE)</f>
        <v>1</v>
      </c>
      <c r="I1840" s="11" t="str">
        <f>VLOOKUP($A1840,'Medical Examinations'!$A:$J,COLUMN('Medical Examinations'!H1839),FALSE)</f>
        <v>No</v>
      </c>
      <c r="J1840" s="11" t="str">
        <f>VLOOKUP($A1840,'Medical Examinations'!$A:$J,COLUMN('Medical Examinations'!I1839),FALSE)</f>
        <v>Healthy Weight</v>
      </c>
      <c r="K1840" s="11" t="str">
        <f>VLOOKUP($A1840,'Medical Examinations'!$A:$J,COLUMN('Medical Examinations'!J1839),FALSE)</f>
        <v>Prediabetes</v>
      </c>
      <c r="L1840" s="27">
        <f>VLOOKUP($A1840,'Hospitalisation Details'!$A:$K,COLUMN('Hospitalisation Details'!J1839),FALSE)</f>
        <v>32320</v>
      </c>
      <c r="M1840" s="28">
        <f>VLOOKUP($A1840,'Hospitalisation Details'!$A:$K,COLUMN('Hospitalisation Details'!F1839),FALSE)</f>
        <v>4500.34</v>
      </c>
      <c r="N1840" s="28" t="str">
        <f>VLOOKUP($A1840,'Hospitalisation Details'!$A:$K,COLUMN('Hospitalisation Details'!G1839),FALSE)</f>
        <v>Tier - 2</v>
      </c>
      <c r="O1840" s="28" t="str">
        <f>VLOOKUP($A1840,'Hospitalisation Details'!$A:$K,COLUMN('Hospitalisation Details'!H1839),FALSE)</f>
        <v>Tier - 1</v>
      </c>
      <c r="P1840" s="28" t="str">
        <f>VLOOKUP($A1840,'Hospitalisation Details'!$A:$K,COLUMN('Hospitalisation Details'!I1839),FALSE)</f>
        <v>R1017</v>
      </c>
      <c r="Q1840" s="29">
        <f>VLOOKUP($A1840,'Hospitalisation Details'!$A:$K,COLUMN('Hospitalisation Details'!K1839),FALSE)</f>
        <v>34</v>
      </c>
    </row>
    <row r="1841" spans="1:17" ht="15.75" customHeight="1" x14ac:dyDescent="0.35">
      <c r="A1841" s="26" t="s">
        <v>1879</v>
      </c>
      <c r="B1841" s="11" t="str">
        <f>VLOOKUP(A1841,'Customer Names'!A:E,COLUMN('Customer Names'!D1840),FALSE)</f>
        <v>Mr. Bradley</v>
      </c>
      <c r="C1841" s="11">
        <f>VLOOKUP($A1841,'Medical Examinations'!$A:$J,COLUMN('Medical Examinations'!B1840),FALSE)</f>
        <v>27.14</v>
      </c>
      <c r="D1841" s="11">
        <f>VLOOKUP($A1841,'Medical Examinations'!$A:$J,COLUMN('Medical Examinations'!C1840),FALSE)</f>
        <v>6.01</v>
      </c>
      <c r="E1841" s="11" t="str">
        <f>VLOOKUP($A1841,'Medical Examinations'!$A:$J,COLUMN('Medical Examinations'!D1840),FALSE)</f>
        <v>No</v>
      </c>
      <c r="F1841" s="11" t="str">
        <f>VLOOKUP($A1841,'Medical Examinations'!$A:$J,COLUMN('Medical Examinations'!E1840),FALSE)</f>
        <v>No</v>
      </c>
      <c r="G1841" s="11" t="str">
        <f>VLOOKUP($A1841,'Medical Examinations'!$A:$J,COLUMN('Medical Examinations'!F1840),FALSE)</f>
        <v>No</v>
      </c>
      <c r="H1841" s="11">
        <f>VLOOKUP($A1841,'Medical Examinations'!$A:$J,COLUMN('Medical Examinations'!G1840),FALSE)</f>
        <v>1</v>
      </c>
      <c r="I1841" s="11" t="str">
        <f>VLOOKUP($A1841,'Medical Examinations'!$A:$J,COLUMN('Medical Examinations'!H1840),FALSE)</f>
        <v>No</v>
      </c>
      <c r="J1841" s="11" t="str">
        <f>VLOOKUP($A1841,'Medical Examinations'!$A:$J,COLUMN('Medical Examinations'!I1840),FALSE)</f>
        <v>Overweight</v>
      </c>
      <c r="K1841" s="11" t="str">
        <f>VLOOKUP($A1841,'Medical Examinations'!$A:$J,COLUMN('Medical Examinations'!J1840),FALSE)</f>
        <v>Prediabetes</v>
      </c>
      <c r="L1841" s="27">
        <f>VLOOKUP($A1841,'Hospitalisation Details'!$A:$K,COLUMN('Hospitalisation Details'!J1840),FALSE)</f>
        <v>33797</v>
      </c>
      <c r="M1841" s="28">
        <f>VLOOKUP($A1841,'Hospitalisation Details'!$A:$K,COLUMN('Hospitalisation Details'!F1840),FALSE)</f>
        <v>4488.58</v>
      </c>
      <c r="N1841" s="28" t="str">
        <f>VLOOKUP($A1841,'Hospitalisation Details'!$A:$K,COLUMN('Hospitalisation Details'!G1840),FALSE)</f>
        <v>Tier - 2</v>
      </c>
      <c r="O1841" s="28" t="str">
        <f>VLOOKUP($A1841,'Hospitalisation Details'!$A:$K,COLUMN('Hospitalisation Details'!H1840),FALSE)</f>
        <v>Tier - 3</v>
      </c>
      <c r="P1841" s="28" t="str">
        <f>VLOOKUP($A1841,'Hospitalisation Details'!$A:$K,COLUMN('Hospitalisation Details'!I1840),FALSE)</f>
        <v>R1012</v>
      </c>
      <c r="Q1841" s="29">
        <f>VLOOKUP($A1841,'Hospitalisation Details'!$A:$K,COLUMN('Hospitalisation Details'!K1840),FALSE)</f>
        <v>30</v>
      </c>
    </row>
    <row r="1842" spans="1:17" ht="15.75" customHeight="1" x14ac:dyDescent="0.35">
      <c r="A1842" s="26" t="s">
        <v>1880</v>
      </c>
      <c r="B1842" s="11" t="str">
        <f>VLOOKUP(A1842,'Customer Names'!A:E,COLUMN('Customer Names'!D1841),FALSE)</f>
        <v>Ms. Megan</v>
      </c>
      <c r="C1842" s="11">
        <f>VLOOKUP($A1842,'Medical Examinations'!$A:$J,COLUMN('Medical Examinations'!B1841),FALSE)</f>
        <v>35.78</v>
      </c>
      <c r="D1842" s="11">
        <f>VLOOKUP($A1842,'Medical Examinations'!$A:$J,COLUMN('Medical Examinations'!C1841),FALSE)</f>
        <v>6.07</v>
      </c>
      <c r="E1842" s="11" t="str">
        <f>VLOOKUP($A1842,'Medical Examinations'!$A:$J,COLUMN('Medical Examinations'!D1841),FALSE)</f>
        <v>No</v>
      </c>
      <c r="F1842" s="11" t="str">
        <f>VLOOKUP($A1842,'Medical Examinations'!$A:$J,COLUMN('Medical Examinations'!E1841),FALSE)</f>
        <v>Yes</v>
      </c>
      <c r="G1842" s="11" t="str">
        <f>VLOOKUP($A1842,'Medical Examinations'!$A:$J,COLUMN('Medical Examinations'!F1841),FALSE)</f>
        <v>No</v>
      </c>
      <c r="H1842" s="11">
        <f>VLOOKUP($A1842,'Medical Examinations'!$A:$J,COLUMN('Medical Examinations'!G1841),FALSE)</f>
        <v>1</v>
      </c>
      <c r="I1842" s="11" t="str">
        <f>VLOOKUP($A1842,'Medical Examinations'!$A:$J,COLUMN('Medical Examinations'!H1841),FALSE)</f>
        <v>No</v>
      </c>
      <c r="J1842" s="11" t="str">
        <f>VLOOKUP($A1842,'Medical Examinations'!$A:$J,COLUMN('Medical Examinations'!I1841),FALSE)</f>
        <v>Obesity</v>
      </c>
      <c r="K1842" s="11" t="str">
        <f>VLOOKUP($A1842,'Medical Examinations'!$A:$J,COLUMN('Medical Examinations'!J1841),FALSE)</f>
        <v>Prediabetes</v>
      </c>
      <c r="L1842" s="27">
        <f>VLOOKUP($A1842,'Hospitalisation Details'!$A:$K,COLUMN('Hospitalisation Details'!J1841),FALSE)</f>
        <v>38186</v>
      </c>
      <c r="M1842" s="28">
        <f>VLOOKUP($A1842,'Hospitalisation Details'!$A:$K,COLUMN('Hospitalisation Details'!F1841),FALSE)</f>
        <v>4468.25</v>
      </c>
      <c r="N1842" s="28" t="str">
        <f>VLOOKUP($A1842,'Hospitalisation Details'!$A:$K,COLUMN('Hospitalisation Details'!G1841),FALSE)</f>
        <v>Tier - 2</v>
      </c>
      <c r="O1842" s="28" t="str">
        <f>VLOOKUP($A1842,'Hospitalisation Details'!$A:$K,COLUMN('Hospitalisation Details'!H1841),FALSE)</f>
        <v>Tier - 2</v>
      </c>
      <c r="P1842" s="28" t="str">
        <f>VLOOKUP($A1842,'Hospitalisation Details'!$A:$K,COLUMN('Hospitalisation Details'!I1841),FALSE)</f>
        <v>R1012</v>
      </c>
      <c r="Q1842" s="29">
        <f>VLOOKUP($A1842,'Hospitalisation Details'!$A:$K,COLUMN('Hospitalisation Details'!K1841),FALSE)</f>
        <v>18</v>
      </c>
    </row>
    <row r="1843" spans="1:17" ht="15.75" customHeight="1" x14ac:dyDescent="0.35">
      <c r="A1843" s="26" t="s">
        <v>1881</v>
      </c>
      <c r="B1843" s="11" t="str">
        <f>VLOOKUP(A1843,'Customer Names'!A:E,COLUMN('Customer Names'!D1842),FALSE)</f>
        <v>Ms. Ruby</v>
      </c>
      <c r="C1843" s="11">
        <f>VLOOKUP($A1843,'Medical Examinations'!$A:$J,COLUMN('Medical Examinations'!B1842),FALSE)</f>
        <v>34.96</v>
      </c>
      <c r="D1843" s="11">
        <f>VLOOKUP($A1843,'Medical Examinations'!$A:$J,COLUMN('Medical Examinations'!C1842),FALSE)</f>
        <v>5.63</v>
      </c>
      <c r="E1843" s="11" t="str">
        <f>VLOOKUP($A1843,'Medical Examinations'!$A:$J,COLUMN('Medical Examinations'!D1842),FALSE)</f>
        <v>No</v>
      </c>
      <c r="F1843" s="11" t="str">
        <f>VLOOKUP($A1843,'Medical Examinations'!$A:$J,COLUMN('Medical Examinations'!E1842),FALSE)</f>
        <v>No</v>
      </c>
      <c r="G1843" s="11" t="str">
        <f>VLOOKUP($A1843,'Medical Examinations'!$A:$J,COLUMN('Medical Examinations'!F1842),FALSE)</f>
        <v>No</v>
      </c>
      <c r="H1843" s="11">
        <f>VLOOKUP($A1843,'Medical Examinations'!$A:$J,COLUMN('Medical Examinations'!G1842),FALSE)</f>
        <v>0</v>
      </c>
      <c r="I1843" s="11" t="str">
        <f>VLOOKUP($A1843,'Medical Examinations'!$A:$J,COLUMN('Medical Examinations'!H1842),FALSE)</f>
        <v>No</v>
      </c>
      <c r="J1843" s="11" t="str">
        <f>VLOOKUP($A1843,'Medical Examinations'!$A:$J,COLUMN('Medical Examinations'!I1842),FALSE)</f>
        <v>Obesity</v>
      </c>
      <c r="K1843" s="11" t="str">
        <f>VLOOKUP($A1843,'Medical Examinations'!$A:$J,COLUMN('Medical Examinations'!J1842),FALSE)</f>
        <v>Normal</v>
      </c>
      <c r="L1843" s="27">
        <f>VLOOKUP($A1843,'Hospitalisation Details'!$A:$K,COLUMN('Hospitalisation Details'!J1842),FALSE)</f>
        <v>36484</v>
      </c>
      <c r="M1843" s="28">
        <f>VLOOKUP($A1843,'Hospitalisation Details'!$A:$K,COLUMN('Hospitalisation Details'!F1842),FALSE)</f>
        <v>4466.62</v>
      </c>
      <c r="N1843" s="28" t="str">
        <f>VLOOKUP($A1843,'Hospitalisation Details'!$A:$K,COLUMN('Hospitalisation Details'!G1842),FALSE)</f>
        <v>Tier - 2</v>
      </c>
      <c r="O1843" s="28" t="str">
        <f>VLOOKUP($A1843,'Hospitalisation Details'!$A:$K,COLUMN('Hospitalisation Details'!H1842),FALSE)</f>
        <v>Tier - 2</v>
      </c>
      <c r="P1843" s="28" t="str">
        <f>VLOOKUP($A1843,'Hospitalisation Details'!$A:$K,COLUMN('Hospitalisation Details'!I1842),FALSE)</f>
        <v>R1012</v>
      </c>
      <c r="Q1843" s="29">
        <f>VLOOKUP($A1843,'Hospitalisation Details'!$A:$K,COLUMN('Hospitalisation Details'!K1842),FALSE)</f>
        <v>23</v>
      </c>
    </row>
    <row r="1844" spans="1:17" ht="15.75" customHeight="1" x14ac:dyDescent="0.35">
      <c r="A1844" s="26" t="s">
        <v>1882</v>
      </c>
      <c r="B1844" s="11" t="str">
        <f>VLOOKUP(A1844,'Customer Names'!A:E,COLUMN('Customer Names'!D1843),FALSE)</f>
        <v>Mr. Bart</v>
      </c>
      <c r="C1844" s="11">
        <f>VLOOKUP($A1844,'Medical Examinations'!$A:$J,COLUMN('Medical Examinations'!B1843),FALSE)</f>
        <v>38.39</v>
      </c>
      <c r="D1844" s="11">
        <f>VLOOKUP($A1844,'Medical Examinations'!$A:$J,COLUMN('Medical Examinations'!C1843),FALSE)</f>
        <v>6.05</v>
      </c>
      <c r="E1844" s="11" t="str">
        <f>VLOOKUP($A1844,'Medical Examinations'!$A:$J,COLUMN('Medical Examinations'!D1843),FALSE)</f>
        <v>No</v>
      </c>
      <c r="F1844" s="11" t="str">
        <f>VLOOKUP($A1844,'Medical Examinations'!$A:$J,COLUMN('Medical Examinations'!E1843),FALSE)</f>
        <v>No</v>
      </c>
      <c r="G1844" s="11" t="str">
        <f>VLOOKUP($A1844,'Medical Examinations'!$A:$J,COLUMN('Medical Examinations'!F1843),FALSE)</f>
        <v>No</v>
      </c>
      <c r="H1844" s="11">
        <f>VLOOKUP($A1844,'Medical Examinations'!$A:$J,COLUMN('Medical Examinations'!G1843),FALSE)</f>
        <v>0</v>
      </c>
      <c r="I1844" s="11" t="str">
        <f>VLOOKUP($A1844,'Medical Examinations'!$A:$J,COLUMN('Medical Examinations'!H1843),FALSE)</f>
        <v>No</v>
      </c>
      <c r="J1844" s="11" t="str">
        <f>VLOOKUP($A1844,'Medical Examinations'!$A:$J,COLUMN('Medical Examinations'!I1843),FALSE)</f>
        <v>Obesity</v>
      </c>
      <c r="K1844" s="11" t="str">
        <f>VLOOKUP($A1844,'Medical Examinations'!$A:$J,COLUMN('Medical Examinations'!J1843),FALSE)</f>
        <v>Prediabetes</v>
      </c>
      <c r="L1844" s="27">
        <f>VLOOKUP($A1844,'Hospitalisation Details'!$A:$K,COLUMN('Hospitalisation Details'!J1843),FALSE)</f>
        <v>33423</v>
      </c>
      <c r="M1844" s="28">
        <f>VLOOKUP($A1844,'Hospitalisation Details'!$A:$K,COLUMN('Hospitalisation Details'!F1843),FALSE)</f>
        <v>4463.21</v>
      </c>
      <c r="N1844" s="28" t="str">
        <f>VLOOKUP($A1844,'Hospitalisation Details'!$A:$K,COLUMN('Hospitalisation Details'!G1843),FALSE)</f>
        <v>Tier - 3</v>
      </c>
      <c r="O1844" s="28" t="str">
        <f>VLOOKUP($A1844,'Hospitalisation Details'!$A:$K,COLUMN('Hospitalisation Details'!H1843),FALSE)</f>
        <v>Tier - 3</v>
      </c>
      <c r="P1844" s="28" t="str">
        <f>VLOOKUP($A1844,'Hospitalisation Details'!$A:$K,COLUMN('Hospitalisation Details'!I1843),FALSE)</f>
        <v>R1013</v>
      </c>
      <c r="Q1844" s="29">
        <f>VLOOKUP($A1844,'Hospitalisation Details'!$A:$K,COLUMN('Hospitalisation Details'!K1843),FALSE)</f>
        <v>31</v>
      </c>
    </row>
    <row r="1845" spans="1:17" ht="15.75" customHeight="1" x14ac:dyDescent="0.35">
      <c r="A1845" s="26" t="s">
        <v>1883</v>
      </c>
      <c r="B1845" s="11" t="str">
        <f>VLOOKUP(A1845,'Customer Names'!A:E,COLUMN('Customer Names'!D1844),FALSE)</f>
        <v>Mr. Robert</v>
      </c>
      <c r="C1845" s="11">
        <f>VLOOKUP($A1845,'Medical Examinations'!$A:$J,COLUMN('Medical Examinations'!B1844),FALSE)</f>
        <v>33.82</v>
      </c>
      <c r="D1845" s="11">
        <f>VLOOKUP($A1845,'Medical Examinations'!$A:$J,COLUMN('Medical Examinations'!C1844),FALSE)</f>
        <v>4.6500000000000004</v>
      </c>
      <c r="E1845" s="11" t="str">
        <f>VLOOKUP($A1845,'Medical Examinations'!$A:$J,COLUMN('Medical Examinations'!D1844),FALSE)</f>
        <v>No</v>
      </c>
      <c r="F1845" s="11" t="str">
        <f>VLOOKUP($A1845,'Medical Examinations'!$A:$J,COLUMN('Medical Examinations'!E1844),FALSE)</f>
        <v>No</v>
      </c>
      <c r="G1845" s="11" t="str">
        <f>VLOOKUP($A1845,'Medical Examinations'!$A:$J,COLUMN('Medical Examinations'!F1844),FALSE)</f>
        <v>No</v>
      </c>
      <c r="H1845" s="11">
        <f>VLOOKUP($A1845,'Medical Examinations'!$A:$J,COLUMN('Medical Examinations'!G1844),FALSE)</f>
        <v>0</v>
      </c>
      <c r="I1845" s="11" t="str">
        <f>VLOOKUP($A1845,'Medical Examinations'!$A:$J,COLUMN('Medical Examinations'!H1844),FALSE)</f>
        <v>No</v>
      </c>
      <c r="J1845" s="11" t="str">
        <f>VLOOKUP($A1845,'Medical Examinations'!$A:$J,COLUMN('Medical Examinations'!I1844),FALSE)</f>
        <v>Obesity</v>
      </c>
      <c r="K1845" s="11" t="str">
        <f>VLOOKUP($A1845,'Medical Examinations'!$A:$J,COLUMN('Medical Examinations'!J1844),FALSE)</f>
        <v>Normal</v>
      </c>
      <c r="L1845" s="27">
        <f>VLOOKUP($A1845,'Hospitalisation Details'!$A:$K,COLUMN('Hospitalisation Details'!J1844),FALSE)</f>
        <v>33069</v>
      </c>
      <c r="M1845" s="28">
        <f>VLOOKUP($A1845,'Hospitalisation Details'!$A:$K,COLUMN('Hospitalisation Details'!F1844),FALSE)</f>
        <v>4462.72</v>
      </c>
      <c r="N1845" s="28" t="str">
        <f>VLOOKUP($A1845,'Hospitalisation Details'!$A:$K,COLUMN('Hospitalisation Details'!G1844),FALSE)</f>
        <v>Tier - 2</v>
      </c>
      <c r="O1845" s="28" t="str">
        <f>VLOOKUP($A1845,'Hospitalisation Details'!$A:$K,COLUMN('Hospitalisation Details'!H1844),FALSE)</f>
        <v>Tier - 3</v>
      </c>
      <c r="P1845" s="28" t="str">
        <f>VLOOKUP($A1845,'Hospitalisation Details'!$A:$K,COLUMN('Hospitalisation Details'!I1844),FALSE)</f>
        <v>R1012</v>
      </c>
      <c r="Q1845" s="29">
        <f>VLOOKUP($A1845,'Hospitalisation Details'!$A:$K,COLUMN('Hospitalisation Details'!K1844),FALSE)</f>
        <v>32</v>
      </c>
    </row>
    <row r="1846" spans="1:17" ht="15.75" customHeight="1" x14ac:dyDescent="0.35">
      <c r="A1846" s="26" t="s">
        <v>1884</v>
      </c>
      <c r="B1846" s="11" t="str">
        <f>VLOOKUP(A1846,'Customer Names'!A:E,COLUMN('Customer Names'!D1845),FALSE)</f>
        <v>Mr. Adam</v>
      </c>
      <c r="C1846" s="11">
        <f>VLOOKUP($A1846,'Medical Examinations'!$A:$J,COLUMN('Medical Examinations'!B1845),FALSE)</f>
        <v>27.835000000000001</v>
      </c>
      <c r="D1846" s="11">
        <f>VLOOKUP($A1846,'Medical Examinations'!$A:$J,COLUMN('Medical Examinations'!C1845),FALSE)</f>
        <v>5.37</v>
      </c>
      <c r="E1846" s="11" t="str">
        <f>VLOOKUP($A1846,'Medical Examinations'!$A:$J,COLUMN('Medical Examinations'!D1845),FALSE)</f>
        <v>No</v>
      </c>
      <c r="F1846" s="11" t="str">
        <f>VLOOKUP($A1846,'Medical Examinations'!$A:$J,COLUMN('Medical Examinations'!E1845),FALSE)</f>
        <v>No</v>
      </c>
      <c r="G1846" s="11" t="str">
        <f>VLOOKUP($A1846,'Medical Examinations'!$A:$J,COLUMN('Medical Examinations'!F1845),FALSE)</f>
        <v>No</v>
      </c>
      <c r="H1846" s="11">
        <f>VLOOKUP($A1846,'Medical Examinations'!$A:$J,COLUMN('Medical Examinations'!G1845),FALSE)</f>
        <v>0</v>
      </c>
      <c r="I1846" s="11" t="str">
        <f>VLOOKUP($A1846,'Medical Examinations'!$A:$J,COLUMN('Medical Examinations'!H1845),FALSE)</f>
        <v>No</v>
      </c>
      <c r="J1846" s="11" t="str">
        <f>VLOOKUP($A1846,'Medical Examinations'!$A:$J,COLUMN('Medical Examinations'!I1845),FALSE)</f>
        <v>Overweight</v>
      </c>
      <c r="K1846" s="11" t="str">
        <f>VLOOKUP($A1846,'Medical Examinations'!$A:$J,COLUMN('Medical Examinations'!J1845),FALSE)</f>
        <v>Normal</v>
      </c>
      <c r="L1846" s="27">
        <f>VLOOKUP($A1846,'Hospitalisation Details'!$A:$K,COLUMN('Hospitalisation Details'!J1845),FALSE)</f>
        <v>33093</v>
      </c>
      <c r="M1846" s="28">
        <f>VLOOKUP($A1846,'Hospitalisation Details'!$A:$K,COLUMN('Hospitalisation Details'!F1845),FALSE)</f>
        <v>4454.3999999999996</v>
      </c>
      <c r="N1846" s="28" t="str">
        <f>VLOOKUP($A1846,'Hospitalisation Details'!$A:$K,COLUMN('Hospitalisation Details'!G1845),FALSE)</f>
        <v>Tier - 2</v>
      </c>
      <c r="O1846" s="28" t="str">
        <f>VLOOKUP($A1846,'Hospitalisation Details'!$A:$K,COLUMN('Hospitalisation Details'!H1845),FALSE)</f>
        <v>Tier - 3</v>
      </c>
      <c r="P1846" s="28" t="str">
        <f>VLOOKUP($A1846,'Hospitalisation Details'!$A:$K,COLUMN('Hospitalisation Details'!I1845),FALSE)</f>
        <v>R1012</v>
      </c>
      <c r="Q1846" s="29">
        <f>VLOOKUP($A1846,'Hospitalisation Details'!$A:$K,COLUMN('Hospitalisation Details'!K1845),FALSE)</f>
        <v>32</v>
      </c>
    </row>
    <row r="1847" spans="1:17" ht="15.75" customHeight="1" x14ac:dyDescent="0.35">
      <c r="A1847" s="26" t="s">
        <v>1885</v>
      </c>
      <c r="B1847" s="11" t="str">
        <f>VLOOKUP(A1847,'Customer Names'!A:E,COLUMN('Customer Names'!D1846),FALSE)</f>
        <v>Mr. Yemane</v>
      </c>
      <c r="C1847" s="11">
        <f>VLOOKUP($A1847,'Medical Examinations'!$A:$J,COLUMN('Medical Examinations'!B1846),FALSE)</f>
        <v>33</v>
      </c>
      <c r="D1847" s="11">
        <f>VLOOKUP($A1847,'Medical Examinations'!$A:$J,COLUMN('Medical Examinations'!C1846),FALSE)</f>
        <v>5.39</v>
      </c>
      <c r="E1847" s="11" t="str">
        <f>VLOOKUP($A1847,'Medical Examinations'!$A:$J,COLUMN('Medical Examinations'!D1846),FALSE)</f>
        <v>No</v>
      </c>
      <c r="F1847" s="11" t="str">
        <f>VLOOKUP($A1847,'Medical Examinations'!$A:$J,COLUMN('Medical Examinations'!E1846),FALSE)</f>
        <v>No</v>
      </c>
      <c r="G1847" s="11" t="str">
        <f>VLOOKUP($A1847,'Medical Examinations'!$A:$J,COLUMN('Medical Examinations'!F1846),FALSE)</f>
        <v>No</v>
      </c>
      <c r="H1847" s="11">
        <f>VLOOKUP($A1847,'Medical Examinations'!$A:$J,COLUMN('Medical Examinations'!G1846),FALSE)</f>
        <v>0</v>
      </c>
      <c r="I1847" s="11" t="str">
        <f>VLOOKUP($A1847,'Medical Examinations'!$A:$J,COLUMN('Medical Examinations'!H1846),FALSE)</f>
        <v>No</v>
      </c>
      <c r="J1847" s="11" t="str">
        <f>VLOOKUP($A1847,'Medical Examinations'!$A:$J,COLUMN('Medical Examinations'!I1846),FALSE)</f>
        <v>Obesity</v>
      </c>
      <c r="K1847" s="11" t="str">
        <f>VLOOKUP($A1847,'Medical Examinations'!$A:$J,COLUMN('Medical Examinations'!J1846),FALSE)</f>
        <v>Normal</v>
      </c>
      <c r="L1847" s="27">
        <f>VLOOKUP($A1847,'Hospitalisation Details'!$A:$K,COLUMN('Hospitalisation Details'!J1846),FALSE)</f>
        <v>34513</v>
      </c>
      <c r="M1847" s="28">
        <f>VLOOKUP($A1847,'Hospitalisation Details'!$A:$K,COLUMN('Hospitalisation Details'!F1846),FALSE)</f>
        <v>4449.46</v>
      </c>
      <c r="N1847" s="28" t="str">
        <f>VLOOKUP($A1847,'Hospitalisation Details'!$A:$K,COLUMN('Hospitalisation Details'!G1846),FALSE)</f>
        <v>Tier - 1</v>
      </c>
      <c r="O1847" s="28" t="str">
        <f>VLOOKUP($A1847,'Hospitalisation Details'!$A:$K,COLUMN('Hospitalisation Details'!H1846),FALSE)</f>
        <v>Tier - 2</v>
      </c>
      <c r="P1847" s="28" t="str">
        <f>VLOOKUP($A1847,'Hospitalisation Details'!$A:$K,COLUMN('Hospitalisation Details'!I1846),FALSE)</f>
        <v>R1013</v>
      </c>
      <c r="Q1847" s="29">
        <f>VLOOKUP($A1847,'Hospitalisation Details'!$A:$K,COLUMN('Hospitalisation Details'!K1846),FALSE)</f>
        <v>28</v>
      </c>
    </row>
    <row r="1848" spans="1:17" ht="15.75" customHeight="1" x14ac:dyDescent="0.35">
      <c r="A1848" s="26" t="s">
        <v>1886</v>
      </c>
      <c r="B1848" s="11" t="str">
        <f>VLOOKUP(A1848,'Customer Names'!A:E,COLUMN('Customer Names'!D1847),FALSE)</f>
        <v>Mr. Jesse</v>
      </c>
      <c r="C1848" s="11">
        <f>VLOOKUP($A1848,'Medical Examinations'!$A:$J,COLUMN('Medical Examinations'!B1847),FALSE)</f>
        <v>26.885000000000002</v>
      </c>
      <c r="D1848" s="11">
        <f>VLOOKUP($A1848,'Medical Examinations'!$A:$J,COLUMN('Medical Examinations'!C1847),FALSE)</f>
        <v>5.86</v>
      </c>
      <c r="E1848" s="11" t="str">
        <f>VLOOKUP($A1848,'Medical Examinations'!$A:$J,COLUMN('Medical Examinations'!D1847),FALSE)</f>
        <v>No</v>
      </c>
      <c r="F1848" s="11" t="str">
        <f>VLOOKUP($A1848,'Medical Examinations'!$A:$J,COLUMN('Medical Examinations'!E1847),FALSE)</f>
        <v>No</v>
      </c>
      <c r="G1848" s="11" t="str">
        <f>VLOOKUP($A1848,'Medical Examinations'!$A:$J,COLUMN('Medical Examinations'!F1847),FALSE)</f>
        <v>No</v>
      </c>
      <c r="H1848" s="11">
        <f>VLOOKUP($A1848,'Medical Examinations'!$A:$J,COLUMN('Medical Examinations'!G1847),FALSE)</f>
        <v>0</v>
      </c>
      <c r="I1848" s="11" t="str">
        <f>VLOOKUP($A1848,'Medical Examinations'!$A:$J,COLUMN('Medical Examinations'!H1847),FALSE)</f>
        <v>No</v>
      </c>
      <c r="J1848" s="11" t="str">
        <f>VLOOKUP($A1848,'Medical Examinations'!$A:$J,COLUMN('Medical Examinations'!I1847),FALSE)</f>
        <v>Overweight</v>
      </c>
      <c r="K1848" s="11" t="str">
        <f>VLOOKUP($A1848,'Medical Examinations'!$A:$J,COLUMN('Medical Examinations'!J1847),FALSE)</f>
        <v>Prediabetes</v>
      </c>
      <c r="L1848" s="27">
        <f>VLOOKUP($A1848,'Hospitalisation Details'!$A:$K,COLUMN('Hospitalisation Details'!J1847),FALSE)</f>
        <v>33484</v>
      </c>
      <c r="M1848" s="28">
        <f>VLOOKUP($A1848,'Hospitalisation Details'!$A:$K,COLUMN('Hospitalisation Details'!F1847),FALSE)</f>
        <v>4441.21</v>
      </c>
      <c r="N1848" s="28" t="str">
        <f>VLOOKUP($A1848,'Hospitalisation Details'!$A:$K,COLUMN('Hospitalisation Details'!G1847),FALSE)</f>
        <v>Tier - 1</v>
      </c>
      <c r="O1848" s="28" t="str">
        <f>VLOOKUP($A1848,'Hospitalisation Details'!$A:$K,COLUMN('Hospitalisation Details'!H1847),FALSE)</f>
        <v>Tier - 2</v>
      </c>
      <c r="P1848" s="28" t="str">
        <f>VLOOKUP($A1848,'Hospitalisation Details'!$A:$K,COLUMN('Hospitalisation Details'!I1847),FALSE)</f>
        <v>R1014</v>
      </c>
      <c r="Q1848" s="29">
        <f>VLOOKUP($A1848,'Hospitalisation Details'!$A:$K,COLUMN('Hospitalisation Details'!K1847),FALSE)</f>
        <v>31</v>
      </c>
    </row>
    <row r="1849" spans="1:17" ht="15.75" customHeight="1" x14ac:dyDescent="0.35">
      <c r="A1849" s="26" t="s">
        <v>1887</v>
      </c>
      <c r="B1849" s="11" t="str">
        <f>VLOOKUP(A1849,'Customer Names'!A:E,COLUMN('Customer Names'!D1848),FALSE)</f>
        <v>Mr. Bird</v>
      </c>
      <c r="C1849" s="11">
        <f>VLOOKUP($A1849,'Medical Examinations'!$A:$J,COLUMN('Medical Examinations'!B1848),FALSE)</f>
        <v>29.26</v>
      </c>
      <c r="D1849" s="11">
        <f>VLOOKUP($A1849,'Medical Examinations'!$A:$J,COLUMN('Medical Examinations'!C1848),FALSE)</f>
        <v>4.4400000000000004</v>
      </c>
      <c r="E1849" s="11" t="str">
        <f>VLOOKUP($A1849,'Medical Examinations'!$A:$J,COLUMN('Medical Examinations'!D1848),FALSE)</f>
        <v>No</v>
      </c>
      <c r="F1849" s="11" t="str">
        <f>VLOOKUP($A1849,'Medical Examinations'!$A:$J,COLUMN('Medical Examinations'!E1848),FALSE)</f>
        <v>No</v>
      </c>
      <c r="G1849" s="11" t="str">
        <f>VLOOKUP($A1849,'Medical Examinations'!$A:$J,COLUMN('Medical Examinations'!F1848),FALSE)</f>
        <v>No</v>
      </c>
      <c r="H1849" s="11">
        <f>VLOOKUP($A1849,'Medical Examinations'!$A:$J,COLUMN('Medical Examinations'!G1848),FALSE)</f>
        <v>0</v>
      </c>
      <c r="I1849" s="11" t="str">
        <f>VLOOKUP($A1849,'Medical Examinations'!$A:$J,COLUMN('Medical Examinations'!H1848),FALSE)</f>
        <v>No</v>
      </c>
      <c r="J1849" s="11" t="str">
        <f>VLOOKUP($A1849,'Medical Examinations'!$A:$J,COLUMN('Medical Examinations'!I1848),FALSE)</f>
        <v>Overweight</v>
      </c>
      <c r="K1849" s="11" t="str">
        <f>VLOOKUP($A1849,'Medical Examinations'!$A:$J,COLUMN('Medical Examinations'!J1848),FALSE)</f>
        <v>Normal</v>
      </c>
      <c r="L1849" s="27">
        <f>VLOOKUP($A1849,'Hospitalisation Details'!$A:$K,COLUMN('Hospitalisation Details'!J1848),FALSE)</f>
        <v>34631</v>
      </c>
      <c r="M1849" s="28">
        <f>VLOOKUP($A1849,'Hospitalisation Details'!$A:$K,COLUMN('Hospitalisation Details'!F1848),FALSE)</f>
        <v>4438.26</v>
      </c>
      <c r="N1849" s="28" t="str">
        <f>VLOOKUP($A1849,'Hospitalisation Details'!$A:$K,COLUMN('Hospitalisation Details'!G1848),FALSE)</f>
        <v>Tier - 2</v>
      </c>
      <c r="O1849" s="28" t="str">
        <f>VLOOKUP($A1849,'Hospitalisation Details'!$A:$K,COLUMN('Hospitalisation Details'!H1848),FALSE)</f>
        <v>Tier - 3</v>
      </c>
      <c r="P1849" s="28" t="str">
        <f>VLOOKUP($A1849,'Hospitalisation Details'!$A:$K,COLUMN('Hospitalisation Details'!I1848),FALSE)</f>
        <v>R1017</v>
      </c>
      <c r="Q1849" s="29">
        <f>VLOOKUP($A1849,'Hospitalisation Details'!$A:$K,COLUMN('Hospitalisation Details'!K1848),FALSE)</f>
        <v>28</v>
      </c>
    </row>
    <row r="1850" spans="1:17" ht="15.75" customHeight="1" x14ac:dyDescent="0.35">
      <c r="A1850" s="26" t="s">
        <v>1888</v>
      </c>
      <c r="B1850" s="11" t="str">
        <f>VLOOKUP(A1850,'Customer Names'!A:E,COLUMN('Customer Names'!D1849),FALSE)</f>
        <v>Mr. Patrick</v>
      </c>
      <c r="C1850" s="11">
        <f>VLOOKUP($A1850,'Medical Examinations'!$A:$J,COLUMN('Medical Examinations'!B1849),FALSE)</f>
        <v>26.98</v>
      </c>
      <c r="D1850" s="11">
        <f>VLOOKUP($A1850,'Medical Examinations'!$A:$J,COLUMN('Medical Examinations'!C1849),FALSE)</f>
        <v>4.41</v>
      </c>
      <c r="E1850" s="11" t="str">
        <f>VLOOKUP($A1850,'Medical Examinations'!$A:$J,COLUMN('Medical Examinations'!D1849),FALSE)</f>
        <v>No</v>
      </c>
      <c r="F1850" s="11" t="str">
        <f>VLOOKUP($A1850,'Medical Examinations'!$A:$J,COLUMN('Medical Examinations'!E1849),FALSE)</f>
        <v>No</v>
      </c>
      <c r="G1850" s="11" t="str">
        <f>VLOOKUP($A1850,'Medical Examinations'!$A:$J,COLUMN('Medical Examinations'!F1849),FALSE)</f>
        <v>No</v>
      </c>
      <c r="H1850" s="11">
        <f>VLOOKUP($A1850,'Medical Examinations'!$A:$J,COLUMN('Medical Examinations'!G1849),FALSE)</f>
        <v>0</v>
      </c>
      <c r="I1850" s="11" t="str">
        <f>VLOOKUP($A1850,'Medical Examinations'!$A:$J,COLUMN('Medical Examinations'!H1849),FALSE)</f>
        <v>No</v>
      </c>
      <c r="J1850" s="11" t="str">
        <f>VLOOKUP($A1850,'Medical Examinations'!$A:$J,COLUMN('Medical Examinations'!I1849),FALSE)</f>
        <v>Overweight</v>
      </c>
      <c r="K1850" s="11" t="str">
        <f>VLOOKUP($A1850,'Medical Examinations'!$A:$J,COLUMN('Medical Examinations'!J1849),FALSE)</f>
        <v>Normal</v>
      </c>
      <c r="L1850" s="27">
        <f>VLOOKUP($A1850,'Hospitalisation Details'!$A:$K,COLUMN('Hospitalisation Details'!J1849),FALSE)</f>
        <v>34615</v>
      </c>
      <c r="M1850" s="28">
        <f>VLOOKUP($A1850,'Hospitalisation Details'!$A:$K,COLUMN('Hospitalisation Details'!F1849),FALSE)</f>
        <v>4435.09</v>
      </c>
      <c r="N1850" s="28" t="str">
        <f>VLOOKUP($A1850,'Hospitalisation Details'!$A:$K,COLUMN('Hospitalisation Details'!G1849),FALSE)</f>
        <v>Tier - 3</v>
      </c>
      <c r="O1850" s="28" t="str">
        <f>VLOOKUP($A1850,'Hospitalisation Details'!$A:$K,COLUMN('Hospitalisation Details'!H1849),FALSE)</f>
        <v>Tier - 2</v>
      </c>
      <c r="P1850" s="28" t="str">
        <f>VLOOKUP($A1850,'Hospitalisation Details'!$A:$K,COLUMN('Hospitalisation Details'!I1849),FALSE)</f>
        <v>R1016</v>
      </c>
      <c r="Q1850" s="29">
        <f>VLOOKUP($A1850,'Hospitalisation Details'!$A:$K,COLUMN('Hospitalisation Details'!K1849),FALSE)</f>
        <v>28</v>
      </c>
    </row>
    <row r="1851" spans="1:17" ht="15.75" customHeight="1" x14ac:dyDescent="0.35">
      <c r="A1851" s="26" t="s">
        <v>1889</v>
      </c>
      <c r="B1851" s="11" t="str">
        <f>VLOOKUP(A1851,'Customer Names'!A:E,COLUMN('Customer Names'!D1850),FALSE)</f>
        <v>Mr. Kyle</v>
      </c>
      <c r="C1851" s="11">
        <f>VLOOKUP($A1851,'Medical Examinations'!$A:$J,COLUMN('Medical Examinations'!B1850),FALSE)</f>
        <v>32.11</v>
      </c>
      <c r="D1851" s="11">
        <f>VLOOKUP($A1851,'Medical Examinations'!$A:$J,COLUMN('Medical Examinations'!C1850),FALSE)</f>
        <v>5.19</v>
      </c>
      <c r="E1851" s="11" t="str">
        <f>VLOOKUP($A1851,'Medical Examinations'!$A:$J,COLUMN('Medical Examinations'!D1850),FALSE)</f>
        <v>No</v>
      </c>
      <c r="F1851" s="11" t="str">
        <f>VLOOKUP($A1851,'Medical Examinations'!$A:$J,COLUMN('Medical Examinations'!E1850),FALSE)</f>
        <v>No</v>
      </c>
      <c r="G1851" s="11" t="str">
        <f>VLOOKUP($A1851,'Medical Examinations'!$A:$J,COLUMN('Medical Examinations'!F1850),FALSE)</f>
        <v>Yes</v>
      </c>
      <c r="H1851" s="11">
        <f>VLOOKUP($A1851,'Medical Examinations'!$A:$J,COLUMN('Medical Examinations'!G1850),FALSE)</f>
        <v>1</v>
      </c>
      <c r="I1851" s="11" t="str">
        <f>VLOOKUP($A1851,'Medical Examinations'!$A:$J,COLUMN('Medical Examinations'!H1850),FALSE)</f>
        <v>No</v>
      </c>
      <c r="J1851" s="11" t="str">
        <f>VLOOKUP($A1851,'Medical Examinations'!$A:$J,COLUMN('Medical Examinations'!I1850),FALSE)</f>
        <v>Obesity</v>
      </c>
      <c r="K1851" s="11" t="str">
        <f>VLOOKUP($A1851,'Medical Examinations'!$A:$J,COLUMN('Medical Examinations'!J1850),FALSE)</f>
        <v>Normal</v>
      </c>
      <c r="L1851" s="27">
        <f>VLOOKUP($A1851,'Hospitalisation Details'!$A:$K,COLUMN('Hospitalisation Details'!J1850),FALSE)</f>
        <v>34326</v>
      </c>
      <c r="M1851" s="28">
        <f>VLOOKUP($A1851,'Hospitalisation Details'!$A:$K,COLUMN('Hospitalisation Details'!F1850),FALSE)</f>
        <v>4433.92</v>
      </c>
      <c r="N1851" s="28" t="str">
        <f>VLOOKUP($A1851,'Hospitalisation Details'!$A:$K,COLUMN('Hospitalisation Details'!G1850),FALSE)</f>
        <v>Tier - 2</v>
      </c>
      <c r="O1851" s="28" t="str">
        <f>VLOOKUP($A1851,'Hospitalisation Details'!$A:$K,COLUMN('Hospitalisation Details'!H1850),FALSE)</f>
        <v>Tier - 2</v>
      </c>
      <c r="P1851" s="28" t="str">
        <f>VLOOKUP($A1851,'Hospitalisation Details'!$A:$K,COLUMN('Hospitalisation Details'!I1850),FALSE)</f>
        <v>R1012</v>
      </c>
      <c r="Q1851" s="29">
        <f>VLOOKUP($A1851,'Hospitalisation Details'!$A:$K,COLUMN('Hospitalisation Details'!K1850),FALSE)</f>
        <v>29</v>
      </c>
    </row>
    <row r="1852" spans="1:17" ht="15.75" customHeight="1" x14ac:dyDescent="0.35">
      <c r="A1852" s="26" t="s">
        <v>1890</v>
      </c>
      <c r="B1852" s="11" t="str">
        <f>VLOOKUP(A1852,'Customer Names'!A:E,COLUMN('Customer Names'!D1851),FALSE)</f>
        <v>Mr. Ryan</v>
      </c>
      <c r="C1852" s="11">
        <f>VLOOKUP($A1852,'Medical Examinations'!$A:$J,COLUMN('Medical Examinations'!B1851),FALSE)</f>
        <v>31.73</v>
      </c>
      <c r="D1852" s="11">
        <f>VLOOKUP($A1852,'Medical Examinations'!$A:$J,COLUMN('Medical Examinations'!C1851),FALSE)</f>
        <v>5.16</v>
      </c>
      <c r="E1852" s="11" t="str">
        <f>VLOOKUP($A1852,'Medical Examinations'!$A:$J,COLUMN('Medical Examinations'!D1851),FALSE)</f>
        <v>No</v>
      </c>
      <c r="F1852" s="11" t="str">
        <f>VLOOKUP($A1852,'Medical Examinations'!$A:$J,COLUMN('Medical Examinations'!E1851),FALSE)</f>
        <v>No</v>
      </c>
      <c r="G1852" s="11" t="str">
        <f>VLOOKUP($A1852,'Medical Examinations'!$A:$J,COLUMN('Medical Examinations'!F1851),FALSE)</f>
        <v>Yes</v>
      </c>
      <c r="H1852" s="11">
        <f>VLOOKUP($A1852,'Medical Examinations'!$A:$J,COLUMN('Medical Examinations'!G1851),FALSE)</f>
        <v>1</v>
      </c>
      <c r="I1852" s="11" t="str">
        <f>VLOOKUP($A1852,'Medical Examinations'!$A:$J,COLUMN('Medical Examinations'!H1851),FALSE)</f>
        <v>No</v>
      </c>
      <c r="J1852" s="11" t="str">
        <f>VLOOKUP($A1852,'Medical Examinations'!$A:$J,COLUMN('Medical Examinations'!I1851),FALSE)</f>
        <v>Obesity</v>
      </c>
      <c r="K1852" s="11" t="str">
        <f>VLOOKUP($A1852,'Medical Examinations'!$A:$J,COLUMN('Medical Examinations'!J1851),FALSE)</f>
        <v>Normal</v>
      </c>
      <c r="L1852" s="27">
        <f>VLOOKUP($A1852,'Hospitalisation Details'!$A:$K,COLUMN('Hospitalisation Details'!J1851),FALSE)</f>
        <v>34216</v>
      </c>
      <c r="M1852" s="28">
        <f>VLOOKUP($A1852,'Hospitalisation Details'!$A:$K,COLUMN('Hospitalisation Details'!F1851),FALSE)</f>
        <v>4433.3900000000003</v>
      </c>
      <c r="N1852" s="28" t="str">
        <f>VLOOKUP($A1852,'Hospitalisation Details'!$A:$K,COLUMN('Hospitalisation Details'!G1851),FALSE)</f>
        <v>Tier - 2</v>
      </c>
      <c r="O1852" s="28" t="str">
        <f>VLOOKUP($A1852,'Hospitalisation Details'!$A:$K,COLUMN('Hospitalisation Details'!H1851),FALSE)</f>
        <v>Tier - 3</v>
      </c>
      <c r="P1852" s="28" t="str">
        <f>VLOOKUP($A1852,'Hospitalisation Details'!$A:$K,COLUMN('Hospitalisation Details'!I1851),FALSE)</f>
        <v>R1012</v>
      </c>
      <c r="Q1852" s="29">
        <f>VLOOKUP($A1852,'Hospitalisation Details'!$A:$K,COLUMN('Hospitalisation Details'!K1851),FALSE)</f>
        <v>29</v>
      </c>
    </row>
    <row r="1853" spans="1:17" ht="15.75" customHeight="1" x14ac:dyDescent="0.35">
      <c r="A1853" s="26" t="s">
        <v>1891</v>
      </c>
      <c r="B1853" s="11" t="str">
        <f>VLOOKUP(A1853,'Customer Names'!A:E,COLUMN('Customer Names'!D1852),FALSE)</f>
        <v>Mr. Yuri</v>
      </c>
      <c r="C1853" s="11">
        <f>VLOOKUP($A1853,'Medical Examinations'!$A:$J,COLUMN('Medical Examinations'!B1852),FALSE)</f>
        <v>22.515000000000001</v>
      </c>
      <c r="D1853" s="11">
        <f>VLOOKUP($A1853,'Medical Examinations'!$A:$J,COLUMN('Medical Examinations'!C1852),FALSE)</f>
        <v>4.24</v>
      </c>
      <c r="E1853" s="11" t="str">
        <f>VLOOKUP($A1853,'Medical Examinations'!$A:$J,COLUMN('Medical Examinations'!D1852),FALSE)</f>
        <v>No</v>
      </c>
      <c r="F1853" s="11" t="str">
        <f>VLOOKUP($A1853,'Medical Examinations'!$A:$J,COLUMN('Medical Examinations'!E1852),FALSE)</f>
        <v>No</v>
      </c>
      <c r="G1853" s="11" t="str">
        <f>VLOOKUP($A1853,'Medical Examinations'!$A:$J,COLUMN('Medical Examinations'!F1852),FALSE)</f>
        <v>No</v>
      </c>
      <c r="H1853" s="11">
        <f>VLOOKUP($A1853,'Medical Examinations'!$A:$J,COLUMN('Medical Examinations'!G1852),FALSE)</f>
        <v>0</v>
      </c>
      <c r="I1853" s="11" t="str">
        <f>VLOOKUP($A1853,'Medical Examinations'!$A:$J,COLUMN('Medical Examinations'!H1852),FALSE)</f>
        <v>No</v>
      </c>
      <c r="J1853" s="11" t="str">
        <f>VLOOKUP($A1853,'Medical Examinations'!$A:$J,COLUMN('Medical Examinations'!I1852),FALSE)</f>
        <v>Healthy Weight</v>
      </c>
      <c r="K1853" s="11" t="str">
        <f>VLOOKUP($A1853,'Medical Examinations'!$A:$J,COLUMN('Medical Examinations'!J1852),FALSE)</f>
        <v>Normal</v>
      </c>
      <c r="L1853" s="27">
        <f>VLOOKUP($A1853,'Hospitalisation Details'!$A:$K,COLUMN('Hospitalisation Details'!J1852),FALSE)</f>
        <v>34697</v>
      </c>
      <c r="M1853" s="28">
        <f>VLOOKUP($A1853,'Hospitalisation Details'!$A:$K,COLUMN('Hospitalisation Details'!F1852),FALSE)</f>
        <v>4428.8900000000003</v>
      </c>
      <c r="N1853" s="28" t="str">
        <f>VLOOKUP($A1853,'Hospitalisation Details'!$A:$K,COLUMN('Hospitalisation Details'!G1852),FALSE)</f>
        <v>Tier - 3</v>
      </c>
      <c r="O1853" s="28" t="str">
        <f>VLOOKUP($A1853,'Hospitalisation Details'!$A:$K,COLUMN('Hospitalisation Details'!H1852),FALSE)</f>
        <v>Tier - 1</v>
      </c>
      <c r="P1853" s="28" t="str">
        <f>VLOOKUP($A1853,'Hospitalisation Details'!$A:$K,COLUMN('Hospitalisation Details'!I1852),FALSE)</f>
        <v>R1017</v>
      </c>
      <c r="Q1853" s="29">
        <f>VLOOKUP($A1853,'Hospitalisation Details'!$A:$K,COLUMN('Hospitalisation Details'!K1852),FALSE)</f>
        <v>28</v>
      </c>
    </row>
    <row r="1854" spans="1:17" ht="15.75" customHeight="1" x14ac:dyDescent="0.35">
      <c r="A1854" s="26" t="s">
        <v>1892</v>
      </c>
      <c r="B1854" s="11" t="str">
        <f>VLOOKUP(A1854,'Customer Names'!A:E,COLUMN('Customer Names'!D1853),FALSE)</f>
        <v>Mr. Ryan</v>
      </c>
      <c r="C1854" s="11">
        <f>VLOOKUP($A1854,'Medical Examinations'!$A:$J,COLUMN('Medical Examinations'!B1853),FALSE)</f>
        <v>25.9</v>
      </c>
      <c r="D1854" s="11">
        <f>VLOOKUP($A1854,'Medical Examinations'!$A:$J,COLUMN('Medical Examinations'!C1853),FALSE)</f>
        <v>5.45</v>
      </c>
      <c r="E1854" s="11" t="str">
        <f>VLOOKUP($A1854,'Medical Examinations'!$A:$J,COLUMN('Medical Examinations'!D1853),FALSE)</f>
        <v>No</v>
      </c>
      <c r="F1854" s="11" t="str">
        <f>VLOOKUP($A1854,'Medical Examinations'!$A:$J,COLUMN('Medical Examinations'!E1853),FALSE)</f>
        <v>No</v>
      </c>
      <c r="G1854" s="11" t="str">
        <f>VLOOKUP($A1854,'Medical Examinations'!$A:$J,COLUMN('Medical Examinations'!F1853),FALSE)</f>
        <v>No</v>
      </c>
      <c r="H1854" s="11">
        <f>VLOOKUP($A1854,'Medical Examinations'!$A:$J,COLUMN('Medical Examinations'!G1853),FALSE)</f>
        <v>1</v>
      </c>
      <c r="I1854" s="11" t="str">
        <f>VLOOKUP($A1854,'Medical Examinations'!$A:$J,COLUMN('Medical Examinations'!H1853),FALSE)</f>
        <v>No</v>
      </c>
      <c r="J1854" s="11" t="str">
        <f>VLOOKUP($A1854,'Medical Examinations'!$A:$J,COLUMN('Medical Examinations'!I1853),FALSE)</f>
        <v>Overweight</v>
      </c>
      <c r="K1854" s="11" t="str">
        <f>VLOOKUP($A1854,'Medical Examinations'!$A:$J,COLUMN('Medical Examinations'!J1853),FALSE)</f>
        <v>Normal</v>
      </c>
      <c r="L1854" s="27">
        <f>VLOOKUP($A1854,'Hospitalisation Details'!$A:$K,COLUMN('Hospitalisation Details'!J1853),FALSE)</f>
        <v>33831</v>
      </c>
      <c r="M1854" s="28">
        <f>VLOOKUP($A1854,'Hospitalisation Details'!$A:$K,COLUMN('Hospitalisation Details'!F1853),FALSE)</f>
        <v>4420.95</v>
      </c>
      <c r="N1854" s="28" t="str">
        <f>VLOOKUP($A1854,'Hospitalisation Details'!$A:$K,COLUMN('Hospitalisation Details'!G1853),FALSE)</f>
        <v>Tier - 2</v>
      </c>
      <c r="O1854" s="28" t="str">
        <f>VLOOKUP($A1854,'Hospitalisation Details'!$A:$K,COLUMN('Hospitalisation Details'!H1853),FALSE)</f>
        <v>Tier - 3</v>
      </c>
      <c r="P1854" s="28" t="str">
        <f>VLOOKUP($A1854,'Hospitalisation Details'!$A:$K,COLUMN('Hospitalisation Details'!I1853),FALSE)</f>
        <v>R1020</v>
      </c>
      <c r="Q1854" s="29">
        <f>VLOOKUP($A1854,'Hospitalisation Details'!$A:$K,COLUMN('Hospitalisation Details'!K1853),FALSE)</f>
        <v>30</v>
      </c>
    </row>
    <row r="1855" spans="1:17" ht="15.75" customHeight="1" x14ac:dyDescent="0.35">
      <c r="A1855" s="26" t="s">
        <v>1893</v>
      </c>
      <c r="B1855" s="11" t="str">
        <f>VLOOKUP(A1855,'Customer Names'!A:E,COLUMN('Customer Names'!D1854),FALSE)</f>
        <v>Ms. Debbie</v>
      </c>
      <c r="C1855" s="11">
        <f>VLOOKUP($A1855,'Medical Examinations'!$A:$J,COLUMN('Medical Examinations'!B1854),FALSE)</f>
        <v>27.72</v>
      </c>
      <c r="D1855" s="11">
        <f>VLOOKUP($A1855,'Medical Examinations'!$A:$J,COLUMN('Medical Examinations'!C1854),FALSE)</f>
        <v>5.03</v>
      </c>
      <c r="E1855" s="11" t="str">
        <f>VLOOKUP($A1855,'Medical Examinations'!$A:$J,COLUMN('Medical Examinations'!D1854),FALSE)</f>
        <v>Yes</v>
      </c>
      <c r="F1855" s="11" t="str">
        <f>VLOOKUP($A1855,'Medical Examinations'!$A:$J,COLUMN('Medical Examinations'!E1854),FALSE)</f>
        <v>No</v>
      </c>
      <c r="G1855" s="11" t="str">
        <f>VLOOKUP($A1855,'Medical Examinations'!$A:$J,COLUMN('Medical Examinations'!F1854),FALSE)</f>
        <v>No</v>
      </c>
      <c r="H1855" s="11">
        <f>VLOOKUP($A1855,'Medical Examinations'!$A:$J,COLUMN('Medical Examinations'!G1854),FALSE)</f>
        <v>1</v>
      </c>
      <c r="I1855" s="11" t="str">
        <f>VLOOKUP($A1855,'Medical Examinations'!$A:$J,COLUMN('Medical Examinations'!H1854),FALSE)</f>
        <v>No</v>
      </c>
      <c r="J1855" s="11" t="str">
        <f>VLOOKUP($A1855,'Medical Examinations'!$A:$J,COLUMN('Medical Examinations'!I1854),FALSE)</f>
        <v>Overweight</v>
      </c>
      <c r="K1855" s="11" t="str">
        <f>VLOOKUP($A1855,'Medical Examinations'!$A:$J,COLUMN('Medical Examinations'!J1854),FALSE)</f>
        <v>Normal</v>
      </c>
      <c r="L1855" s="27">
        <f>VLOOKUP($A1855,'Hospitalisation Details'!$A:$K,COLUMN('Hospitalisation Details'!J1854),FALSE)</f>
        <v>32402</v>
      </c>
      <c r="M1855" s="28">
        <f>VLOOKUP($A1855,'Hospitalisation Details'!$A:$K,COLUMN('Hospitalisation Details'!F1854),FALSE)</f>
        <v>4415.16</v>
      </c>
      <c r="N1855" s="28" t="str">
        <f>VLOOKUP($A1855,'Hospitalisation Details'!$A:$K,COLUMN('Hospitalisation Details'!G1854),FALSE)</f>
        <v>Tier - 2</v>
      </c>
      <c r="O1855" s="28" t="str">
        <f>VLOOKUP($A1855,'Hospitalisation Details'!$A:$K,COLUMN('Hospitalisation Details'!H1854),FALSE)</f>
        <v>Tier - 1</v>
      </c>
      <c r="P1855" s="28" t="str">
        <f>VLOOKUP($A1855,'Hospitalisation Details'!$A:$K,COLUMN('Hospitalisation Details'!I1854),FALSE)</f>
        <v>R1013</v>
      </c>
      <c r="Q1855" s="29">
        <f>VLOOKUP($A1855,'Hospitalisation Details'!$A:$K,COLUMN('Hospitalisation Details'!K1854),FALSE)</f>
        <v>34</v>
      </c>
    </row>
    <row r="1856" spans="1:17" ht="15.75" customHeight="1" x14ac:dyDescent="0.35">
      <c r="A1856" s="26" t="s">
        <v>1894</v>
      </c>
      <c r="B1856" s="11" t="str">
        <f>VLOOKUP(A1856,'Customer Names'!A:E,COLUMN('Customer Names'!D1855),FALSE)</f>
        <v>Mr. Mark</v>
      </c>
      <c r="C1856" s="11">
        <f>VLOOKUP($A1856,'Medical Examinations'!$A:$J,COLUMN('Medical Examinations'!B1855),FALSE)</f>
        <v>31.5</v>
      </c>
      <c r="D1856" s="11">
        <f>VLOOKUP($A1856,'Medical Examinations'!$A:$J,COLUMN('Medical Examinations'!C1855),FALSE)</f>
        <v>9.6199999999999992</v>
      </c>
      <c r="E1856" s="11" t="str">
        <f>VLOOKUP($A1856,'Medical Examinations'!$A:$J,COLUMN('Medical Examinations'!D1855),FALSE)</f>
        <v>Yes</v>
      </c>
      <c r="F1856" s="11" t="str">
        <f>VLOOKUP($A1856,'Medical Examinations'!$A:$J,COLUMN('Medical Examinations'!E1855),FALSE)</f>
        <v>No</v>
      </c>
      <c r="G1856" s="11" t="str">
        <f>VLOOKUP($A1856,'Medical Examinations'!$A:$J,COLUMN('Medical Examinations'!F1855),FALSE)</f>
        <v>No</v>
      </c>
      <c r="H1856" s="11">
        <f>VLOOKUP($A1856,'Medical Examinations'!$A:$J,COLUMN('Medical Examinations'!G1855),FALSE)</f>
        <v>1</v>
      </c>
      <c r="I1856" s="11" t="str">
        <f>VLOOKUP($A1856,'Medical Examinations'!$A:$J,COLUMN('Medical Examinations'!H1855),FALSE)</f>
        <v>No</v>
      </c>
      <c r="J1856" s="11" t="str">
        <f>VLOOKUP($A1856,'Medical Examinations'!$A:$J,COLUMN('Medical Examinations'!I1855),FALSE)</f>
        <v>Obesity</v>
      </c>
      <c r="K1856" s="11" t="str">
        <f>VLOOKUP($A1856,'Medical Examinations'!$A:$J,COLUMN('Medical Examinations'!J1855),FALSE)</f>
        <v>Diabetes</v>
      </c>
      <c r="L1856" s="27">
        <f>VLOOKUP($A1856,'Hospitalisation Details'!$A:$K,COLUMN('Hospitalisation Details'!J1855),FALSE)</f>
        <v>31606</v>
      </c>
      <c r="M1856" s="28">
        <f>VLOOKUP($A1856,'Hospitalisation Details'!$A:$K,COLUMN('Hospitalisation Details'!F1855),FALSE)</f>
        <v>4402.2299999999996</v>
      </c>
      <c r="N1856" s="28" t="str">
        <f>VLOOKUP($A1856,'Hospitalisation Details'!$A:$K,COLUMN('Hospitalisation Details'!G1855),FALSE)</f>
        <v>Tier - 2</v>
      </c>
      <c r="O1856" s="28" t="str">
        <f>VLOOKUP($A1856,'Hospitalisation Details'!$A:$K,COLUMN('Hospitalisation Details'!H1855),FALSE)</f>
        <v>Tier - 2</v>
      </c>
      <c r="P1856" s="28" t="str">
        <f>VLOOKUP($A1856,'Hospitalisation Details'!$A:$K,COLUMN('Hospitalisation Details'!I1855),FALSE)</f>
        <v>R1011</v>
      </c>
      <c r="Q1856" s="29">
        <f>VLOOKUP($A1856,'Hospitalisation Details'!$A:$K,COLUMN('Hospitalisation Details'!K1855),FALSE)</f>
        <v>36</v>
      </c>
    </row>
    <row r="1857" spans="1:17" ht="15.75" customHeight="1" x14ac:dyDescent="0.35">
      <c r="A1857" s="26" t="s">
        <v>1895</v>
      </c>
      <c r="B1857" s="11" t="str">
        <f>VLOOKUP(A1857,'Customer Names'!A:E,COLUMN('Customer Names'!D1856),FALSE)</f>
        <v>Mr. Christopher</v>
      </c>
      <c r="C1857" s="11">
        <f>VLOOKUP($A1857,'Medical Examinations'!$A:$J,COLUMN('Medical Examinations'!B1856),FALSE)</f>
        <v>29.7</v>
      </c>
      <c r="D1857" s="11">
        <f>VLOOKUP($A1857,'Medical Examinations'!$A:$J,COLUMN('Medical Examinations'!C1856),FALSE)</f>
        <v>6.77</v>
      </c>
      <c r="E1857" s="11" t="str">
        <f>VLOOKUP($A1857,'Medical Examinations'!$A:$J,COLUMN('Medical Examinations'!D1856),FALSE)</f>
        <v>Yes</v>
      </c>
      <c r="F1857" s="11" t="str">
        <f>VLOOKUP($A1857,'Medical Examinations'!$A:$J,COLUMN('Medical Examinations'!E1856),FALSE)</f>
        <v>No</v>
      </c>
      <c r="G1857" s="11" t="str">
        <f>VLOOKUP($A1857,'Medical Examinations'!$A:$J,COLUMN('Medical Examinations'!F1856),FALSE)</f>
        <v>No</v>
      </c>
      <c r="H1857" s="11">
        <f>VLOOKUP($A1857,'Medical Examinations'!$A:$J,COLUMN('Medical Examinations'!G1856),FALSE)</f>
        <v>1</v>
      </c>
      <c r="I1857" s="11" t="str">
        <f>VLOOKUP($A1857,'Medical Examinations'!$A:$J,COLUMN('Medical Examinations'!H1856),FALSE)</f>
        <v>No</v>
      </c>
      <c r="J1857" s="11" t="str">
        <f>VLOOKUP($A1857,'Medical Examinations'!$A:$J,COLUMN('Medical Examinations'!I1856),FALSE)</f>
        <v>Overweight</v>
      </c>
      <c r="K1857" s="11" t="str">
        <f>VLOOKUP($A1857,'Medical Examinations'!$A:$J,COLUMN('Medical Examinations'!J1856),FALSE)</f>
        <v>Diabetes</v>
      </c>
      <c r="L1857" s="27">
        <f>VLOOKUP($A1857,'Hospitalisation Details'!$A:$K,COLUMN('Hospitalisation Details'!J1856),FALSE)</f>
        <v>31635</v>
      </c>
      <c r="M1857" s="28">
        <f>VLOOKUP($A1857,'Hospitalisation Details'!$A:$K,COLUMN('Hospitalisation Details'!F1856),FALSE)</f>
        <v>4399.7299999999996</v>
      </c>
      <c r="N1857" s="28" t="str">
        <f>VLOOKUP($A1857,'Hospitalisation Details'!$A:$K,COLUMN('Hospitalisation Details'!G1856),FALSE)</f>
        <v>Tier - 3</v>
      </c>
      <c r="O1857" s="28" t="str">
        <f>VLOOKUP($A1857,'Hospitalisation Details'!$A:$K,COLUMN('Hospitalisation Details'!H1856),FALSE)</f>
        <v>Tier - 2</v>
      </c>
      <c r="P1857" s="28" t="str">
        <f>VLOOKUP($A1857,'Hospitalisation Details'!$A:$K,COLUMN('Hospitalisation Details'!I1856),FALSE)</f>
        <v>R1013</v>
      </c>
      <c r="Q1857" s="29">
        <f>VLOOKUP($A1857,'Hospitalisation Details'!$A:$K,COLUMN('Hospitalisation Details'!K1856),FALSE)</f>
        <v>36</v>
      </c>
    </row>
    <row r="1858" spans="1:17" ht="15.75" customHeight="1" x14ac:dyDescent="0.35">
      <c r="A1858" s="26" t="s">
        <v>1896</v>
      </c>
      <c r="B1858" s="11" t="str">
        <f>VLOOKUP(A1858,'Customer Names'!A:E,COLUMN('Customer Names'!D1857),FALSE)</f>
        <v>Ms. Daniell</v>
      </c>
      <c r="C1858" s="11">
        <f>VLOOKUP($A1858,'Medical Examinations'!$A:$J,COLUMN('Medical Examinations'!B1857),FALSE)</f>
        <v>21.26</v>
      </c>
      <c r="D1858" s="11">
        <f>VLOOKUP($A1858,'Medical Examinations'!$A:$J,COLUMN('Medical Examinations'!C1857),FALSE)</f>
        <v>5.36</v>
      </c>
      <c r="E1858" s="11" t="str">
        <f>VLOOKUP($A1858,'Medical Examinations'!$A:$J,COLUMN('Medical Examinations'!D1857),FALSE)</f>
        <v>Yes</v>
      </c>
      <c r="F1858" s="11" t="str">
        <f>VLOOKUP($A1858,'Medical Examinations'!$A:$J,COLUMN('Medical Examinations'!E1857),FALSE)</f>
        <v>No</v>
      </c>
      <c r="G1858" s="11" t="str">
        <f>VLOOKUP($A1858,'Medical Examinations'!$A:$J,COLUMN('Medical Examinations'!F1857),FALSE)</f>
        <v>No</v>
      </c>
      <c r="H1858" s="11">
        <f>VLOOKUP($A1858,'Medical Examinations'!$A:$J,COLUMN('Medical Examinations'!G1857),FALSE)</f>
        <v>1</v>
      </c>
      <c r="I1858" s="11" t="str">
        <f>VLOOKUP($A1858,'Medical Examinations'!$A:$J,COLUMN('Medical Examinations'!H1857),FALSE)</f>
        <v>No</v>
      </c>
      <c r="J1858" s="11" t="str">
        <f>VLOOKUP($A1858,'Medical Examinations'!$A:$J,COLUMN('Medical Examinations'!I1857),FALSE)</f>
        <v>Healthy Weight</v>
      </c>
      <c r="K1858" s="11" t="str">
        <f>VLOOKUP($A1858,'Medical Examinations'!$A:$J,COLUMN('Medical Examinations'!J1857),FALSE)</f>
        <v>Normal</v>
      </c>
      <c r="L1858" s="27">
        <f>VLOOKUP($A1858,'Hospitalisation Details'!$A:$K,COLUMN('Hospitalisation Details'!J1857),FALSE)</f>
        <v>32342</v>
      </c>
      <c r="M1858" s="28">
        <f>VLOOKUP($A1858,'Hospitalisation Details'!$A:$K,COLUMN('Hospitalisation Details'!F1857),FALSE)</f>
        <v>4397.3100000000004</v>
      </c>
      <c r="N1858" s="28" t="str">
        <f>VLOOKUP($A1858,'Hospitalisation Details'!$A:$K,COLUMN('Hospitalisation Details'!G1857),FALSE)</f>
        <v>Tier - 2</v>
      </c>
      <c r="O1858" s="28" t="str">
        <f>VLOOKUP($A1858,'Hospitalisation Details'!$A:$K,COLUMN('Hospitalisation Details'!H1857),FALSE)</f>
        <v>Tier - 2</v>
      </c>
      <c r="P1858" s="28" t="str">
        <f>VLOOKUP($A1858,'Hospitalisation Details'!$A:$K,COLUMN('Hospitalisation Details'!I1857),FALSE)</f>
        <v>R1013</v>
      </c>
      <c r="Q1858" s="29">
        <f>VLOOKUP($A1858,'Hospitalisation Details'!$A:$K,COLUMN('Hospitalisation Details'!K1857),FALSE)</f>
        <v>34</v>
      </c>
    </row>
    <row r="1859" spans="1:17" ht="15.75" customHeight="1" x14ac:dyDescent="0.35">
      <c r="A1859" s="26" t="s">
        <v>1897</v>
      </c>
      <c r="B1859" s="11" t="str">
        <f>VLOOKUP(A1859,'Customer Names'!A:E,COLUMN('Customer Names'!D1858),FALSE)</f>
        <v>Mr. Janne</v>
      </c>
      <c r="C1859" s="11">
        <f>VLOOKUP($A1859,'Medical Examinations'!$A:$J,COLUMN('Medical Examinations'!B1858),FALSE)</f>
        <v>17.09</v>
      </c>
      <c r="D1859" s="11">
        <f>VLOOKUP($A1859,'Medical Examinations'!$A:$J,COLUMN('Medical Examinations'!C1858),FALSE)</f>
        <v>5.69</v>
      </c>
      <c r="E1859" s="11" t="str">
        <f>VLOOKUP($A1859,'Medical Examinations'!$A:$J,COLUMN('Medical Examinations'!D1858),FALSE)</f>
        <v>No</v>
      </c>
      <c r="F1859" s="11" t="str">
        <f>VLOOKUP($A1859,'Medical Examinations'!$A:$J,COLUMN('Medical Examinations'!E1858),FALSE)</f>
        <v>No</v>
      </c>
      <c r="G1859" s="11" t="str">
        <f>VLOOKUP($A1859,'Medical Examinations'!$A:$J,COLUMN('Medical Examinations'!F1858),FALSE)</f>
        <v>No</v>
      </c>
      <c r="H1859" s="11">
        <f>VLOOKUP($A1859,'Medical Examinations'!$A:$J,COLUMN('Medical Examinations'!G1858),FALSE)</f>
        <v>0</v>
      </c>
      <c r="I1859" s="11" t="str">
        <f>VLOOKUP($A1859,'Medical Examinations'!$A:$J,COLUMN('Medical Examinations'!H1858),FALSE)</f>
        <v>No</v>
      </c>
      <c r="J1859" s="11" t="str">
        <f>VLOOKUP($A1859,'Medical Examinations'!$A:$J,COLUMN('Medical Examinations'!I1858),FALSE)</f>
        <v>Underweight</v>
      </c>
      <c r="K1859" s="11" t="str">
        <f>VLOOKUP($A1859,'Medical Examinations'!$A:$J,COLUMN('Medical Examinations'!J1858),FALSE)</f>
        <v>Normal</v>
      </c>
      <c r="L1859" s="27">
        <f>VLOOKUP($A1859,'Hospitalisation Details'!$A:$K,COLUMN('Hospitalisation Details'!J1858),FALSE)</f>
        <v>30131</v>
      </c>
      <c r="M1859" s="28">
        <f>VLOOKUP($A1859,'Hospitalisation Details'!$A:$K,COLUMN('Hospitalisation Details'!F1858),FALSE)</f>
        <v>4392.7</v>
      </c>
      <c r="N1859" s="28" t="str">
        <f>VLOOKUP($A1859,'Hospitalisation Details'!$A:$K,COLUMN('Hospitalisation Details'!G1858),FALSE)</f>
        <v>Tier - 2</v>
      </c>
      <c r="O1859" s="28" t="str">
        <f>VLOOKUP($A1859,'Hospitalisation Details'!$A:$K,COLUMN('Hospitalisation Details'!H1858),FALSE)</f>
        <v>Tier - 2</v>
      </c>
      <c r="P1859" s="28" t="str">
        <f>VLOOKUP($A1859,'Hospitalisation Details'!$A:$K,COLUMN('Hospitalisation Details'!I1858),FALSE)</f>
        <v>R1013</v>
      </c>
      <c r="Q1859" s="29">
        <f>VLOOKUP($A1859,'Hospitalisation Details'!$A:$K,COLUMN('Hospitalisation Details'!K1858),FALSE)</f>
        <v>40</v>
      </c>
    </row>
    <row r="1860" spans="1:17" ht="15.75" customHeight="1" x14ac:dyDescent="0.35">
      <c r="A1860" s="26" t="s">
        <v>1898</v>
      </c>
      <c r="B1860" s="11" t="str">
        <f>VLOOKUP(A1860,'Customer Names'!A:E,COLUMN('Customer Names'!D1859),FALSE)</f>
        <v>Ms. Martina</v>
      </c>
      <c r="C1860" s="11">
        <f>VLOOKUP($A1860,'Medical Examinations'!$A:$J,COLUMN('Medical Examinations'!B1859),FALSE)</f>
        <v>24.3</v>
      </c>
      <c r="D1860" s="11">
        <f>VLOOKUP($A1860,'Medical Examinations'!$A:$J,COLUMN('Medical Examinations'!C1859),FALSE)</f>
        <v>4.9000000000000004</v>
      </c>
      <c r="E1860" s="11" t="str">
        <f>VLOOKUP($A1860,'Medical Examinations'!$A:$J,COLUMN('Medical Examinations'!D1859),FALSE)</f>
        <v>Yes</v>
      </c>
      <c r="F1860" s="11" t="str">
        <f>VLOOKUP($A1860,'Medical Examinations'!$A:$J,COLUMN('Medical Examinations'!E1859),FALSE)</f>
        <v>No</v>
      </c>
      <c r="G1860" s="11" t="str">
        <f>VLOOKUP($A1860,'Medical Examinations'!$A:$J,COLUMN('Medical Examinations'!F1859),FALSE)</f>
        <v>Yes</v>
      </c>
      <c r="H1860" s="11">
        <f>VLOOKUP($A1860,'Medical Examinations'!$A:$J,COLUMN('Medical Examinations'!G1859),FALSE)</f>
        <v>1</v>
      </c>
      <c r="I1860" s="11" t="str">
        <f>VLOOKUP($A1860,'Medical Examinations'!$A:$J,COLUMN('Medical Examinations'!H1859),FALSE)</f>
        <v>No</v>
      </c>
      <c r="J1860" s="11" t="str">
        <f>VLOOKUP($A1860,'Medical Examinations'!$A:$J,COLUMN('Medical Examinations'!I1859),FALSE)</f>
        <v>Healthy Weight</v>
      </c>
      <c r="K1860" s="11" t="str">
        <f>VLOOKUP($A1860,'Medical Examinations'!$A:$J,COLUMN('Medical Examinations'!J1859),FALSE)</f>
        <v>Normal</v>
      </c>
      <c r="L1860" s="27">
        <f>VLOOKUP($A1860,'Hospitalisation Details'!$A:$K,COLUMN('Hospitalisation Details'!J1859),FALSE)</f>
        <v>35763</v>
      </c>
      <c r="M1860" s="28">
        <f>VLOOKUP($A1860,'Hospitalisation Details'!$A:$K,COLUMN('Hospitalisation Details'!F1859),FALSE)</f>
        <v>4391.6499999999996</v>
      </c>
      <c r="N1860" s="28" t="str">
        <f>VLOOKUP($A1860,'Hospitalisation Details'!$A:$K,COLUMN('Hospitalisation Details'!G1859),FALSE)</f>
        <v>Tier - 2</v>
      </c>
      <c r="O1860" s="28" t="str">
        <f>VLOOKUP($A1860,'Hospitalisation Details'!$A:$K,COLUMN('Hospitalisation Details'!H1859),FALSE)</f>
        <v>Tier - 2</v>
      </c>
      <c r="P1860" s="28" t="str">
        <f>VLOOKUP($A1860,'Hospitalisation Details'!$A:$K,COLUMN('Hospitalisation Details'!I1859),FALSE)</f>
        <v>R1011</v>
      </c>
      <c r="Q1860" s="29">
        <f>VLOOKUP($A1860,'Hospitalisation Details'!$A:$K,COLUMN('Hospitalisation Details'!K1859),FALSE)</f>
        <v>25</v>
      </c>
    </row>
    <row r="1861" spans="1:17" ht="15.75" customHeight="1" x14ac:dyDescent="0.35">
      <c r="A1861" s="26" t="s">
        <v>1899</v>
      </c>
      <c r="B1861" s="11" t="str">
        <f>VLOOKUP(A1861,'Customer Names'!A:E,COLUMN('Customer Names'!D1860),FALSE)</f>
        <v>Ms. Elizabeth</v>
      </c>
      <c r="C1861" s="11">
        <f>VLOOKUP($A1861,'Medical Examinations'!$A:$J,COLUMN('Medical Examinations'!B1860),FALSE)</f>
        <v>29.734999999999999</v>
      </c>
      <c r="D1861" s="11">
        <f>VLOOKUP($A1861,'Medical Examinations'!$A:$J,COLUMN('Medical Examinations'!C1860),FALSE)</f>
        <v>5.78</v>
      </c>
      <c r="E1861" s="11" t="str">
        <f>VLOOKUP($A1861,'Medical Examinations'!$A:$J,COLUMN('Medical Examinations'!D1860),FALSE)</f>
        <v>No</v>
      </c>
      <c r="F1861" s="11" t="str">
        <f>VLOOKUP($A1861,'Medical Examinations'!$A:$J,COLUMN('Medical Examinations'!E1860),FALSE)</f>
        <v>No</v>
      </c>
      <c r="G1861" s="11" t="str">
        <f>VLOOKUP($A1861,'Medical Examinations'!$A:$J,COLUMN('Medical Examinations'!F1860),FALSE)</f>
        <v>No</v>
      </c>
      <c r="H1861" s="11">
        <f>VLOOKUP($A1861,'Medical Examinations'!$A:$J,COLUMN('Medical Examinations'!G1860),FALSE)</f>
        <v>0</v>
      </c>
      <c r="I1861" s="11" t="str">
        <f>VLOOKUP($A1861,'Medical Examinations'!$A:$J,COLUMN('Medical Examinations'!H1860),FALSE)</f>
        <v>No</v>
      </c>
      <c r="J1861" s="11" t="str">
        <f>VLOOKUP($A1861,'Medical Examinations'!$A:$J,COLUMN('Medical Examinations'!I1860),FALSE)</f>
        <v>Overweight</v>
      </c>
      <c r="K1861" s="11" t="str">
        <f>VLOOKUP($A1861,'Medical Examinations'!$A:$J,COLUMN('Medical Examinations'!J1860),FALSE)</f>
        <v>Prediabetes</v>
      </c>
      <c r="L1861" s="27">
        <f>VLOOKUP($A1861,'Hospitalisation Details'!$A:$K,COLUMN('Hospitalisation Details'!J1860),FALSE)</f>
        <v>33113</v>
      </c>
      <c r="M1861" s="28">
        <f>VLOOKUP($A1861,'Hospitalisation Details'!$A:$K,COLUMN('Hospitalisation Details'!F1860),FALSE)</f>
        <v>4357.04</v>
      </c>
      <c r="N1861" s="28" t="str">
        <f>VLOOKUP($A1861,'Hospitalisation Details'!$A:$K,COLUMN('Hospitalisation Details'!G1860),FALSE)</f>
        <v>Tier - 2</v>
      </c>
      <c r="O1861" s="28" t="str">
        <f>VLOOKUP($A1861,'Hospitalisation Details'!$A:$K,COLUMN('Hospitalisation Details'!H1860),FALSE)</f>
        <v>Tier - 3</v>
      </c>
      <c r="P1861" s="28" t="str">
        <f>VLOOKUP($A1861,'Hospitalisation Details'!$A:$K,COLUMN('Hospitalisation Details'!I1860),FALSE)</f>
        <v>R1012</v>
      </c>
      <c r="Q1861" s="29">
        <f>VLOOKUP($A1861,'Hospitalisation Details'!$A:$K,COLUMN('Hospitalisation Details'!K1860),FALSE)</f>
        <v>32</v>
      </c>
    </row>
    <row r="1862" spans="1:17" ht="15.75" customHeight="1" x14ac:dyDescent="0.35">
      <c r="A1862" s="26" t="s">
        <v>1900</v>
      </c>
      <c r="B1862" s="11" t="str">
        <f>VLOOKUP(A1862,'Customer Names'!A:E,COLUMN('Customer Names'!D1861),FALSE)</f>
        <v>Ms. Stephanie</v>
      </c>
      <c r="C1862" s="11">
        <f>VLOOKUP($A1862,'Medical Examinations'!$A:$J,COLUMN('Medical Examinations'!B1861),FALSE)</f>
        <v>29.26</v>
      </c>
      <c r="D1862" s="11">
        <f>VLOOKUP($A1862,'Medical Examinations'!$A:$J,COLUMN('Medical Examinations'!C1861),FALSE)</f>
        <v>4.7</v>
      </c>
      <c r="E1862" s="11" t="str">
        <f>VLOOKUP($A1862,'Medical Examinations'!$A:$J,COLUMN('Medical Examinations'!D1861),FALSE)</f>
        <v>No</v>
      </c>
      <c r="F1862" s="11" t="str">
        <f>VLOOKUP($A1862,'Medical Examinations'!$A:$J,COLUMN('Medical Examinations'!E1861),FALSE)</f>
        <v>No</v>
      </c>
      <c r="G1862" s="11" t="str">
        <f>VLOOKUP($A1862,'Medical Examinations'!$A:$J,COLUMN('Medical Examinations'!F1861),FALSE)</f>
        <v>No</v>
      </c>
      <c r="H1862" s="11">
        <f>VLOOKUP($A1862,'Medical Examinations'!$A:$J,COLUMN('Medical Examinations'!G1861),FALSE)</f>
        <v>0</v>
      </c>
      <c r="I1862" s="11" t="str">
        <f>VLOOKUP($A1862,'Medical Examinations'!$A:$J,COLUMN('Medical Examinations'!H1861),FALSE)</f>
        <v>No</v>
      </c>
      <c r="J1862" s="11" t="str">
        <f>VLOOKUP($A1862,'Medical Examinations'!$A:$J,COLUMN('Medical Examinations'!I1861),FALSE)</f>
        <v>Overweight</v>
      </c>
      <c r="K1862" s="11" t="str">
        <f>VLOOKUP($A1862,'Medical Examinations'!$A:$J,COLUMN('Medical Examinations'!J1861),FALSE)</f>
        <v>Normal</v>
      </c>
      <c r="L1862" s="27">
        <f>VLOOKUP($A1862,'Hospitalisation Details'!$A:$K,COLUMN('Hospitalisation Details'!J1861),FALSE)</f>
        <v>33494</v>
      </c>
      <c r="M1862" s="28">
        <f>VLOOKUP($A1862,'Hospitalisation Details'!$A:$K,COLUMN('Hospitalisation Details'!F1861),FALSE)</f>
        <v>4350.51</v>
      </c>
      <c r="N1862" s="28" t="str">
        <f>VLOOKUP($A1862,'Hospitalisation Details'!$A:$K,COLUMN('Hospitalisation Details'!G1861),FALSE)</f>
        <v>Tier - 2</v>
      </c>
      <c r="O1862" s="28" t="str">
        <f>VLOOKUP($A1862,'Hospitalisation Details'!$A:$K,COLUMN('Hospitalisation Details'!H1861),FALSE)</f>
        <v>Tier - 2</v>
      </c>
      <c r="P1862" s="28" t="str">
        <f>VLOOKUP($A1862,'Hospitalisation Details'!$A:$K,COLUMN('Hospitalisation Details'!I1861),FALSE)</f>
        <v>R1013</v>
      </c>
      <c r="Q1862" s="29">
        <f>VLOOKUP($A1862,'Hospitalisation Details'!$A:$K,COLUMN('Hospitalisation Details'!K1861),FALSE)</f>
        <v>31</v>
      </c>
    </row>
    <row r="1863" spans="1:17" ht="15.75" customHeight="1" x14ac:dyDescent="0.35">
      <c r="A1863" s="26" t="s">
        <v>1901</v>
      </c>
      <c r="B1863" s="11" t="str">
        <f>VLOOKUP(A1863,'Customer Names'!A:E,COLUMN('Customer Names'!D1862),FALSE)</f>
        <v>Ms. Katie</v>
      </c>
      <c r="C1863" s="11">
        <f>VLOOKUP($A1863,'Medical Examinations'!$A:$J,COLUMN('Medical Examinations'!B1862),FALSE)</f>
        <v>33</v>
      </c>
      <c r="D1863" s="11">
        <f>VLOOKUP($A1863,'Medical Examinations'!$A:$J,COLUMN('Medical Examinations'!C1862),FALSE)</f>
        <v>6.28</v>
      </c>
      <c r="E1863" s="11" t="str">
        <f>VLOOKUP($A1863,'Medical Examinations'!$A:$J,COLUMN('Medical Examinations'!D1862),FALSE)</f>
        <v>No</v>
      </c>
      <c r="F1863" s="11" t="str">
        <f>VLOOKUP($A1863,'Medical Examinations'!$A:$J,COLUMN('Medical Examinations'!E1862),FALSE)</f>
        <v>No</v>
      </c>
      <c r="G1863" s="11" t="str">
        <f>VLOOKUP($A1863,'Medical Examinations'!$A:$J,COLUMN('Medical Examinations'!F1862),FALSE)</f>
        <v>No</v>
      </c>
      <c r="H1863" s="11">
        <f>VLOOKUP($A1863,'Medical Examinations'!$A:$J,COLUMN('Medical Examinations'!G1862),FALSE)</f>
        <v>0</v>
      </c>
      <c r="I1863" s="11" t="str">
        <f>VLOOKUP($A1863,'Medical Examinations'!$A:$J,COLUMN('Medical Examinations'!H1862),FALSE)</f>
        <v>No</v>
      </c>
      <c r="J1863" s="11" t="str">
        <f>VLOOKUP($A1863,'Medical Examinations'!$A:$J,COLUMN('Medical Examinations'!I1862),FALSE)</f>
        <v>Obesity</v>
      </c>
      <c r="K1863" s="11" t="str">
        <f>VLOOKUP($A1863,'Medical Examinations'!$A:$J,COLUMN('Medical Examinations'!J1862),FALSE)</f>
        <v>Prediabetes</v>
      </c>
      <c r="L1863" s="27">
        <f>VLOOKUP($A1863,'Hospitalisation Details'!$A:$K,COLUMN('Hospitalisation Details'!J1862),FALSE)</f>
        <v>34639</v>
      </c>
      <c r="M1863" s="28">
        <f>VLOOKUP($A1863,'Hospitalisation Details'!$A:$K,COLUMN('Hospitalisation Details'!F1862),FALSE)</f>
        <v>4349.46</v>
      </c>
      <c r="N1863" s="28" t="str">
        <f>VLOOKUP($A1863,'Hospitalisation Details'!$A:$K,COLUMN('Hospitalisation Details'!G1862),FALSE)</f>
        <v>Tier - 2</v>
      </c>
      <c r="O1863" s="28" t="str">
        <f>VLOOKUP($A1863,'Hospitalisation Details'!$A:$K,COLUMN('Hospitalisation Details'!H1862),FALSE)</f>
        <v>Tier - 2</v>
      </c>
      <c r="P1863" s="28" t="str">
        <f>VLOOKUP($A1863,'Hospitalisation Details'!$A:$K,COLUMN('Hospitalisation Details'!I1862),FALSE)</f>
        <v>R1013</v>
      </c>
      <c r="Q1863" s="29">
        <f>VLOOKUP($A1863,'Hospitalisation Details'!$A:$K,COLUMN('Hospitalisation Details'!K1862),FALSE)</f>
        <v>28</v>
      </c>
    </row>
    <row r="1864" spans="1:17" ht="15.75" customHeight="1" x14ac:dyDescent="0.35">
      <c r="A1864" s="26" t="s">
        <v>1902</v>
      </c>
      <c r="B1864" s="11" t="str">
        <f>VLOOKUP(A1864,'Customer Names'!A:E,COLUMN('Customer Names'!D1863),FALSE)</f>
        <v>Ms. Callie</v>
      </c>
      <c r="C1864" s="11">
        <f>VLOOKUP($A1864,'Medical Examinations'!$A:$J,COLUMN('Medical Examinations'!B1863),FALSE)</f>
        <v>31.065000000000001</v>
      </c>
      <c r="D1864" s="11">
        <f>VLOOKUP($A1864,'Medical Examinations'!$A:$J,COLUMN('Medical Examinations'!C1863),FALSE)</f>
        <v>4.2300000000000004</v>
      </c>
      <c r="E1864" s="11" t="str">
        <f>VLOOKUP($A1864,'Medical Examinations'!$A:$J,COLUMN('Medical Examinations'!D1863),FALSE)</f>
        <v>No</v>
      </c>
      <c r="F1864" s="11" t="str">
        <f>VLOOKUP($A1864,'Medical Examinations'!$A:$J,COLUMN('Medical Examinations'!E1863),FALSE)</f>
        <v>No</v>
      </c>
      <c r="G1864" s="11" t="str">
        <f>VLOOKUP($A1864,'Medical Examinations'!$A:$J,COLUMN('Medical Examinations'!F1863),FALSE)</f>
        <v>No</v>
      </c>
      <c r="H1864" s="11">
        <f>VLOOKUP($A1864,'Medical Examinations'!$A:$J,COLUMN('Medical Examinations'!G1863),FALSE)</f>
        <v>0</v>
      </c>
      <c r="I1864" s="11" t="str">
        <f>VLOOKUP($A1864,'Medical Examinations'!$A:$J,COLUMN('Medical Examinations'!H1863),FALSE)</f>
        <v>No</v>
      </c>
      <c r="J1864" s="11" t="str">
        <f>VLOOKUP($A1864,'Medical Examinations'!$A:$J,COLUMN('Medical Examinations'!I1863),FALSE)</f>
        <v>Obesity</v>
      </c>
      <c r="K1864" s="11" t="str">
        <f>VLOOKUP($A1864,'Medical Examinations'!$A:$J,COLUMN('Medical Examinations'!J1863),FALSE)</f>
        <v>Normal</v>
      </c>
      <c r="L1864" s="27">
        <f>VLOOKUP($A1864,'Hospitalisation Details'!$A:$K,COLUMN('Hospitalisation Details'!J1863),FALSE)</f>
        <v>33390</v>
      </c>
      <c r="M1864" s="28">
        <f>VLOOKUP($A1864,'Hospitalisation Details'!$A:$K,COLUMN('Hospitalisation Details'!F1863),FALSE)</f>
        <v>4347.0200000000004</v>
      </c>
      <c r="N1864" s="28" t="str">
        <f>VLOOKUP($A1864,'Hospitalisation Details'!$A:$K,COLUMN('Hospitalisation Details'!G1863),FALSE)</f>
        <v>Tier - 2</v>
      </c>
      <c r="O1864" s="28" t="str">
        <f>VLOOKUP($A1864,'Hospitalisation Details'!$A:$K,COLUMN('Hospitalisation Details'!H1863),FALSE)</f>
        <v>Tier - 1</v>
      </c>
      <c r="P1864" s="28" t="str">
        <f>VLOOKUP($A1864,'Hospitalisation Details'!$A:$K,COLUMN('Hospitalisation Details'!I1863),FALSE)</f>
        <v>R1024</v>
      </c>
      <c r="Q1864" s="29">
        <f>VLOOKUP($A1864,'Hospitalisation Details'!$A:$K,COLUMN('Hospitalisation Details'!K1863),FALSE)</f>
        <v>32</v>
      </c>
    </row>
    <row r="1865" spans="1:17" ht="15.75" customHeight="1" x14ac:dyDescent="0.35">
      <c r="A1865" s="26" t="s">
        <v>1903</v>
      </c>
      <c r="B1865" s="11" t="str">
        <f>VLOOKUP(A1865,'Customer Names'!A:E,COLUMN('Customer Names'!D1864),FALSE)</f>
        <v>Ms. Inna</v>
      </c>
      <c r="C1865" s="11">
        <f>VLOOKUP($A1865,'Medical Examinations'!$A:$J,COLUMN('Medical Examinations'!B1864),FALSE)</f>
        <v>26.51</v>
      </c>
      <c r="D1865" s="11">
        <f>VLOOKUP($A1865,'Medical Examinations'!$A:$J,COLUMN('Medical Examinations'!C1864),FALSE)</f>
        <v>6.17</v>
      </c>
      <c r="E1865" s="11" t="str">
        <f>VLOOKUP($A1865,'Medical Examinations'!$A:$J,COLUMN('Medical Examinations'!D1864),FALSE)</f>
        <v>No</v>
      </c>
      <c r="F1865" s="11" t="str">
        <f>VLOOKUP($A1865,'Medical Examinations'!$A:$J,COLUMN('Medical Examinations'!E1864),FALSE)</f>
        <v>No</v>
      </c>
      <c r="G1865" s="11" t="str">
        <f>VLOOKUP($A1865,'Medical Examinations'!$A:$J,COLUMN('Medical Examinations'!F1864),FALSE)</f>
        <v>No</v>
      </c>
      <c r="H1865" s="11">
        <f>VLOOKUP($A1865,'Medical Examinations'!$A:$J,COLUMN('Medical Examinations'!G1864),FALSE)</f>
        <v>0</v>
      </c>
      <c r="I1865" s="11" t="str">
        <f>VLOOKUP($A1865,'Medical Examinations'!$A:$J,COLUMN('Medical Examinations'!H1864),FALSE)</f>
        <v>No</v>
      </c>
      <c r="J1865" s="11" t="str">
        <f>VLOOKUP($A1865,'Medical Examinations'!$A:$J,COLUMN('Medical Examinations'!I1864),FALSE)</f>
        <v>Overweight</v>
      </c>
      <c r="K1865" s="11" t="str">
        <f>VLOOKUP($A1865,'Medical Examinations'!$A:$J,COLUMN('Medical Examinations'!J1864),FALSE)</f>
        <v>Prediabetes</v>
      </c>
      <c r="L1865" s="27">
        <f>VLOOKUP($A1865,'Hospitalisation Details'!$A:$K,COLUMN('Hospitalisation Details'!J1864),FALSE)</f>
        <v>34633</v>
      </c>
      <c r="M1865" s="28">
        <f>VLOOKUP($A1865,'Hospitalisation Details'!$A:$K,COLUMN('Hospitalisation Details'!F1864),FALSE)</f>
        <v>4340.4399999999996</v>
      </c>
      <c r="N1865" s="28" t="str">
        <f>VLOOKUP($A1865,'Hospitalisation Details'!$A:$K,COLUMN('Hospitalisation Details'!G1864),FALSE)</f>
        <v>Tier - 2</v>
      </c>
      <c r="O1865" s="28" t="str">
        <f>VLOOKUP($A1865,'Hospitalisation Details'!$A:$K,COLUMN('Hospitalisation Details'!H1864),FALSE)</f>
        <v>Tier - 1</v>
      </c>
      <c r="P1865" s="28" t="str">
        <f>VLOOKUP($A1865,'Hospitalisation Details'!$A:$K,COLUMN('Hospitalisation Details'!I1864),FALSE)</f>
        <v>R1013</v>
      </c>
      <c r="Q1865" s="29">
        <f>VLOOKUP($A1865,'Hospitalisation Details'!$A:$K,COLUMN('Hospitalisation Details'!K1864),FALSE)</f>
        <v>28</v>
      </c>
    </row>
    <row r="1866" spans="1:17" ht="15.75" customHeight="1" x14ac:dyDescent="0.35">
      <c r="A1866" s="26" t="s">
        <v>1904</v>
      </c>
      <c r="B1866" s="11" t="str">
        <f>VLOOKUP(A1866,'Customer Names'!A:E,COLUMN('Customer Names'!D1865),FALSE)</f>
        <v>Ms. Mary</v>
      </c>
      <c r="C1866" s="11">
        <f>VLOOKUP($A1866,'Medical Examinations'!$A:$J,COLUMN('Medical Examinations'!B1865),FALSE)</f>
        <v>28.88</v>
      </c>
      <c r="D1866" s="11">
        <f>VLOOKUP($A1866,'Medical Examinations'!$A:$J,COLUMN('Medical Examinations'!C1865),FALSE)</f>
        <v>4.96</v>
      </c>
      <c r="E1866" s="11" t="str">
        <f>VLOOKUP($A1866,'Medical Examinations'!$A:$J,COLUMN('Medical Examinations'!D1865),FALSE)</f>
        <v>No</v>
      </c>
      <c r="F1866" s="11" t="str">
        <f>VLOOKUP($A1866,'Medical Examinations'!$A:$J,COLUMN('Medical Examinations'!E1865),FALSE)</f>
        <v>No</v>
      </c>
      <c r="G1866" s="11" t="str">
        <f>VLOOKUP($A1866,'Medical Examinations'!$A:$J,COLUMN('Medical Examinations'!F1865),FALSE)</f>
        <v>No</v>
      </c>
      <c r="H1866" s="11">
        <f>VLOOKUP($A1866,'Medical Examinations'!$A:$J,COLUMN('Medical Examinations'!G1865),FALSE)</f>
        <v>0</v>
      </c>
      <c r="I1866" s="11" t="str">
        <f>VLOOKUP($A1866,'Medical Examinations'!$A:$J,COLUMN('Medical Examinations'!H1865),FALSE)</f>
        <v>No</v>
      </c>
      <c r="J1866" s="11" t="str">
        <f>VLOOKUP($A1866,'Medical Examinations'!$A:$J,COLUMN('Medical Examinations'!I1865),FALSE)</f>
        <v>Overweight</v>
      </c>
      <c r="K1866" s="11" t="str">
        <f>VLOOKUP($A1866,'Medical Examinations'!$A:$J,COLUMN('Medical Examinations'!J1865),FALSE)</f>
        <v>Normal</v>
      </c>
      <c r="L1866" s="27">
        <f>VLOOKUP($A1866,'Hospitalisation Details'!$A:$K,COLUMN('Hospitalisation Details'!J1865),FALSE)</f>
        <v>34640</v>
      </c>
      <c r="M1866" s="28">
        <f>VLOOKUP($A1866,'Hospitalisation Details'!$A:$K,COLUMN('Hospitalisation Details'!F1865),FALSE)</f>
        <v>4337.74</v>
      </c>
      <c r="N1866" s="28" t="str">
        <f>VLOOKUP($A1866,'Hospitalisation Details'!$A:$K,COLUMN('Hospitalisation Details'!G1865),FALSE)</f>
        <v>Tier - 2</v>
      </c>
      <c r="O1866" s="28" t="str">
        <f>VLOOKUP($A1866,'Hospitalisation Details'!$A:$K,COLUMN('Hospitalisation Details'!H1865),FALSE)</f>
        <v>Tier - 1</v>
      </c>
      <c r="P1866" s="28" t="str">
        <f>VLOOKUP($A1866,'Hospitalisation Details'!$A:$K,COLUMN('Hospitalisation Details'!I1865),FALSE)</f>
        <v>R1024</v>
      </c>
      <c r="Q1866" s="29">
        <f>VLOOKUP($A1866,'Hospitalisation Details'!$A:$K,COLUMN('Hospitalisation Details'!K1865),FALSE)</f>
        <v>28</v>
      </c>
    </row>
    <row r="1867" spans="1:17" ht="15.75" customHeight="1" x14ac:dyDescent="0.35">
      <c r="A1867" s="26" t="s">
        <v>1905</v>
      </c>
      <c r="B1867" s="11" t="str">
        <f>VLOOKUP(A1867,'Customer Names'!A:E,COLUMN('Customer Names'!D1866),FALSE)</f>
        <v>Mr. Samuel</v>
      </c>
      <c r="C1867" s="11">
        <f>VLOOKUP($A1867,'Medical Examinations'!$A:$J,COLUMN('Medical Examinations'!B1866),FALSE)</f>
        <v>35.814999999999998</v>
      </c>
      <c r="D1867" s="11">
        <f>VLOOKUP($A1867,'Medical Examinations'!$A:$J,COLUMN('Medical Examinations'!C1866),FALSE)</f>
        <v>5.1100000000000003</v>
      </c>
      <c r="E1867" s="11" t="str">
        <f>VLOOKUP($A1867,'Medical Examinations'!$A:$J,COLUMN('Medical Examinations'!D1866),FALSE)</f>
        <v>Yes</v>
      </c>
      <c r="F1867" s="11" t="str">
        <f>VLOOKUP($A1867,'Medical Examinations'!$A:$J,COLUMN('Medical Examinations'!E1866),FALSE)</f>
        <v>No</v>
      </c>
      <c r="G1867" s="11" t="str">
        <f>VLOOKUP($A1867,'Medical Examinations'!$A:$J,COLUMN('Medical Examinations'!F1866),FALSE)</f>
        <v>No</v>
      </c>
      <c r="H1867" s="11">
        <f>VLOOKUP($A1867,'Medical Examinations'!$A:$J,COLUMN('Medical Examinations'!G1866),FALSE)</f>
        <v>1</v>
      </c>
      <c r="I1867" s="11" t="str">
        <f>VLOOKUP($A1867,'Medical Examinations'!$A:$J,COLUMN('Medical Examinations'!H1866),FALSE)</f>
        <v>No</v>
      </c>
      <c r="J1867" s="11" t="str">
        <f>VLOOKUP($A1867,'Medical Examinations'!$A:$J,COLUMN('Medical Examinations'!I1866),FALSE)</f>
        <v>Obesity</v>
      </c>
      <c r="K1867" s="11" t="str">
        <f>VLOOKUP($A1867,'Medical Examinations'!$A:$J,COLUMN('Medical Examinations'!J1866),FALSE)</f>
        <v>Normal</v>
      </c>
      <c r="L1867" s="27">
        <f>VLOOKUP($A1867,'Hospitalisation Details'!$A:$K,COLUMN('Hospitalisation Details'!J1866),FALSE)</f>
        <v>32496</v>
      </c>
      <c r="M1867" s="28">
        <f>VLOOKUP($A1867,'Hospitalisation Details'!$A:$K,COLUMN('Hospitalisation Details'!F1866),FALSE)</f>
        <v>4320.41</v>
      </c>
      <c r="N1867" s="28" t="str">
        <f>VLOOKUP($A1867,'Hospitalisation Details'!$A:$K,COLUMN('Hospitalisation Details'!G1866),FALSE)</f>
        <v>Tier - 2</v>
      </c>
      <c r="O1867" s="28" t="str">
        <f>VLOOKUP($A1867,'Hospitalisation Details'!$A:$K,COLUMN('Hospitalisation Details'!H1866),FALSE)</f>
        <v>Tier - 1</v>
      </c>
      <c r="P1867" s="28" t="str">
        <f>VLOOKUP($A1867,'Hospitalisation Details'!$A:$K,COLUMN('Hospitalisation Details'!I1866),FALSE)</f>
        <v>R1012</v>
      </c>
      <c r="Q1867" s="29">
        <f>VLOOKUP($A1867,'Hospitalisation Details'!$A:$K,COLUMN('Hospitalisation Details'!K1866),FALSE)</f>
        <v>34</v>
      </c>
    </row>
    <row r="1868" spans="1:17" ht="15.75" customHeight="1" x14ac:dyDescent="0.35">
      <c r="A1868" s="26" t="s">
        <v>1906</v>
      </c>
      <c r="B1868" s="11" t="str">
        <f>VLOOKUP(A1868,'Customer Names'!A:E,COLUMN('Customer Names'!D1867),FALSE)</f>
        <v>Ms. Kimberly</v>
      </c>
      <c r="C1868" s="11">
        <f>VLOOKUP($A1868,'Medical Examinations'!$A:$J,COLUMN('Medical Examinations'!B1867),FALSE)</f>
        <v>21.28</v>
      </c>
      <c r="D1868" s="11">
        <f>VLOOKUP($A1868,'Medical Examinations'!$A:$J,COLUMN('Medical Examinations'!C1867),FALSE)</f>
        <v>4.05</v>
      </c>
      <c r="E1868" s="11" t="str">
        <f>VLOOKUP($A1868,'Medical Examinations'!$A:$J,COLUMN('Medical Examinations'!D1867),FALSE)</f>
        <v>No</v>
      </c>
      <c r="F1868" s="11" t="str">
        <f>VLOOKUP($A1868,'Medical Examinations'!$A:$J,COLUMN('Medical Examinations'!E1867),FALSE)</f>
        <v>Yes</v>
      </c>
      <c r="G1868" s="11" t="str">
        <f>VLOOKUP($A1868,'Medical Examinations'!$A:$J,COLUMN('Medical Examinations'!F1867),FALSE)</f>
        <v>No</v>
      </c>
      <c r="H1868" s="11">
        <f>VLOOKUP($A1868,'Medical Examinations'!$A:$J,COLUMN('Medical Examinations'!G1867),FALSE)</f>
        <v>1</v>
      </c>
      <c r="I1868" s="11" t="str">
        <f>VLOOKUP($A1868,'Medical Examinations'!$A:$J,COLUMN('Medical Examinations'!H1867),FALSE)</f>
        <v>No</v>
      </c>
      <c r="J1868" s="11" t="str">
        <f>VLOOKUP($A1868,'Medical Examinations'!$A:$J,COLUMN('Medical Examinations'!I1867),FALSE)</f>
        <v>Healthy Weight</v>
      </c>
      <c r="K1868" s="11" t="str">
        <f>VLOOKUP($A1868,'Medical Examinations'!$A:$J,COLUMN('Medical Examinations'!J1867),FALSE)</f>
        <v>Normal</v>
      </c>
      <c r="L1868" s="27">
        <f>VLOOKUP($A1868,'Hospitalisation Details'!$A:$K,COLUMN('Hospitalisation Details'!J1867),FALSE)</f>
        <v>36855</v>
      </c>
      <c r="M1868" s="28">
        <f>VLOOKUP($A1868,'Hospitalisation Details'!$A:$K,COLUMN('Hospitalisation Details'!F1867),FALSE)</f>
        <v>4296.2700000000004</v>
      </c>
      <c r="N1868" s="28" t="str">
        <f>VLOOKUP($A1868,'Hospitalisation Details'!$A:$K,COLUMN('Hospitalisation Details'!G1867),FALSE)</f>
        <v>Tier - 2</v>
      </c>
      <c r="O1868" s="28" t="str">
        <f>VLOOKUP($A1868,'Hospitalisation Details'!$A:$K,COLUMN('Hospitalisation Details'!H1867),FALSE)</f>
        <v>Tier - 3</v>
      </c>
      <c r="P1868" s="28" t="str">
        <f>VLOOKUP($A1868,'Hospitalisation Details'!$A:$K,COLUMN('Hospitalisation Details'!I1867),FALSE)</f>
        <v>R1012</v>
      </c>
      <c r="Q1868" s="29">
        <f>VLOOKUP($A1868,'Hospitalisation Details'!$A:$K,COLUMN('Hospitalisation Details'!K1867),FALSE)</f>
        <v>22</v>
      </c>
    </row>
    <row r="1869" spans="1:17" ht="15.75" customHeight="1" x14ac:dyDescent="0.35">
      <c r="A1869" s="26" t="s">
        <v>1907</v>
      </c>
      <c r="B1869" s="11" t="str">
        <f>VLOOKUP(A1869,'Customer Names'!A:E,COLUMN('Customer Names'!D1868),FALSE)</f>
        <v>Mr. Tom</v>
      </c>
      <c r="C1869" s="11">
        <f>VLOOKUP($A1869,'Medical Examinations'!$A:$J,COLUMN('Medical Examinations'!B1868),FALSE)</f>
        <v>33.81</v>
      </c>
      <c r="D1869" s="11">
        <f>VLOOKUP($A1869,'Medical Examinations'!$A:$J,COLUMN('Medical Examinations'!C1868),FALSE)</f>
        <v>6.49</v>
      </c>
      <c r="E1869" s="11" t="str">
        <f>VLOOKUP($A1869,'Medical Examinations'!$A:$J,COLUMN('Medical Examinations'!D1868),FALSE)</f>
        <v>No</v>
      </c>
      <c r="F1869" s="11" t="str">
        <f>VLOOKUP($A1869,'Medical Examinations'!$A:$J,COLUMN('Medical Examinations'!E1868),FALSE)</f>
        <v>No</v>
      </c>
      <c r="G1869" s="11" t="str">
        <f>VLOOKUP($A1869,'Medical Examinations'!$A:$J,COLUMN('Medical Examinations'!F1868),FALSE)</f>
        <v>Yes</v>
      </c>
      <c r="H1869" s="11">
        <f>VLOOKUP($A1869,'Medical Examinations'!$A:$J,COLUMN('Medical Examinations'!G1868),FALSE)</f>
        <v>1</v>
      </c>
      <c r="I1869" s="11" t="str">
        <f>VLOOKUP($A1869,'Medical Examinations'!$A:$J,COLUMN('Medical Examinations'!H1868),FALSE)</f>
        <v>No</v>
      </c>
      <c r="J1869" s="11" t="str">
        <f>VLOOKUP($A1869,'Medical Examinations'!$A:$J,COLUMN('Medical Examinations'!I1868),FALSE)</f>
        <v>Obesity</v>
      </c>
      <c r="K1869" s="11" t="str">
        <f>VLOOKUP($A1869,'Medical Examinations'!$A:$J,COLUMN('Medical Examinations'!J1868),FALSE)</f>
        <v>Prediabetes</v>
      </c>
      <c r="L1869" s="27">
        <f>VLOOKUP($A1869,'Hospitalisation Details'!$A:$K,COLUMN('Hospitalisation Details'!J1868),FALSE)</f>
        <v>37780</v>
      </c>
      <c r="M1869" s="28">
        <f>VLOOKUP($A1869,'Hospitalisation Details'!$A:$K,COLUMN('Hospitalisation Details'!F1868),FALSE)</f>
        <v>4278.55</v>
      </c>
      <c r="N1869" s="28" t="str">
        <f>VLOOKUP($A1869,'Hospitalisation Details'!$A:$K,COLUMN('Hospitalisation Details'!G1868),FALSE)</f>
        <v>Tier - 2</v>
      </c>
      <c r="O1869" s="28" t="str">
        <f>VLOOKUP($A1869,'Hospitalisation Details'!$A:$K,COLUMN('Hospitalisation Details'!H1868),FALSE)</f>
        <v>Tier - 1</v>
      </c>
      <c r="P1869" s="28" t="str">
        <f>VLOOKUP($A1869,'Hospitalisation Details'!$A:$K,COLUMN('Hospitalisation Details'!I1868),FALSE)</f>
        <v>R1021</v>
      </c>
      <c r="Q1869" s="29">
        <f>VLOOKUP($A1869,'Hospitalisation Details'!$A:$K,COLUMN('Hospitalisation Details'!K1868),FALSE)</f>
        <v>20</v>
      </c>
    </row>
    <row r="1870" spans="1:17" ht="15.75" customHeight="1" x14ac:dyDescent="0.35">
      <c r="A1870" s="26" t="s">
        <v>1908</v>
      </c>
      <c r="B1870" s="11" t="str">
        <f>VLOOKUP(A1870,'Customer Names'!A:E,COLUMN('Customer Names'!D1869),FALSE)</f>
        <v>Mr. Zachary</v>
      </c>
      <c r="C1870" s="11">
        <f>VLOOKUP($A1870,'Medical Examinations'!$A:$J,COLUMN('Medical Examinations'!B1869),FALSE)</f>
        <v>44.22</v>
      </c>
      <c r="D1870" s="11">
        <f>VLOOKUP($A1870,'Medical Examinations'!$A:$J,COLUMN('Medical Examinations'!C1869),FALSE)</f>
        <v>4.1900000000000004</v>
      </c>
      <c r="E1870" s="11" t="str">
        <f>VLOOKUP($A1870,'Medical Examinations'!$A:$J,COLUMN('Medical Examinations'!D1869),FALSE)</f>
        <v>No</v>
      </c>
      <c r="F1870" s="11" t="str">
        <f>VLOOKUP($A1870,'Medical Examinations'!$A:$J,COLUMN('Medical Examinations'!E1869),FALSE)</f>
        <v>No</v>
      </c>
      <c r="G1870" s="11" t="str">
        <f>VLOOKUP($A1870,'Medical Examinations'!$A:$J,COLUMN('Medical Examinations'!F1869),FALSE)</f>
        <v>No</v>
      </c>
      <c r="H1870" s="11">
        <f>VLOOKUP($A1870,'Medical Examinations'!$A:$J,COLUMN('Medical Examinations'!G1869),FALSE)</f>
        <v>1</v>
      </c>
      <c r="I1870" s="11" t="str">
        <f>VLOOKUP($A1870,'Medical Examinations'!$A:$J,COLUMN('Medical Examinations'!H1869),FALSE)</f>
        <v>No</v>
      </c>
      <c r="J1870" s="11" t="str">
        <f>VLOOKUP($A1870,'Medical Examinations'!$A:$J,COLUMN('Medical Examinations'!I1869),FALSE)</f>
        <v>Obesity</v>
      </c>
      <c r="K1870" s="11" t="str">
        <f>VLOOKUP($A1870,'Medical Examinations'!$A:$J,COLUMN('Medical Examinations'!J1869),FALSE)</f>
        <v>Normal</v>
      </c>
      <c r="L1870" s="27">
        <f>VLOOKUP($A1870,'Hospitalisation Details'!$A:$K,COLUMN('Hospitalisation Details'!J1869),FALSE)</f>
        <v>33773</v>
      </c>
      <c r="M1870" s="28">
        <f>VLOOKUP($A1870,'Hospitalisation Details'!$A:$K,COLUMN('Hospitalisation Details'!F1869),FALSE)</f>
        <v>4266.17</v>
      </c>
      <c r="N1870" s="28" t="str">
        <f>VLOOKUP($A1870,'Hospitalisation Details'!$A:$K,COLUMN('Hospitalisation Details'!G1869),FALSE)</f>
        <v>Tier - 3</v>
      </c>
      <c r="O1870" s="28" t="str">
        <f>VLOOKUP($A1870,'Hospitalisation Details'!$A:$K,COLUMN('Hospitalisation Details'!H1869),FALSE)</f>
        <v>Tier - 2</v>
      </c>
      <c r="P1870" s="28" t="str">
        <f>VLOOKUP($A1870,'Hospitalisation Details'!$A:$K,COLUMN('Hospitalisation Details'!I1869),FALSE)</f>
        <v>R1013</v>
      </c>
      <c r="Q1870" s="29">
        <f>VLOOKUP($A1870,'Hospitalisation Details'!$A:$K,COLUMN('Hospitalisation Details'!K1869),FALSE)</f>
        <v>30</v>
      </c>
    </row>
    <row r="1871" spans="1:17" ht="15.75" customHeight="1" x14ac:dyDescent="0.35">
      <c r="A1871" s="26" t="s">
        <v>1909</v>
      </c>
      <c r="B1871" s="11" t="str">
        <f>VLOOKUP(A1871,'Customer Names'!A:E,COLUMN('Customer Names'!D1870),FALSE)</f>
        <v>Mr. Dane</v>
      </c>
      <c r="C1871" s="11">
        <f>VLOOKUP($A1871,'Medical Examinations'!$A:$J,COLUMN('Medical Examinations'!B1870),FALSE)</f>
        <v>15.46</v>
      </c>
      <c r="D1871" s="11">
        <f>VLOOKUP($A1871,'Medical Examinations'!$A:$J,COLUMN('Medical Examinations'!C1870),FALSE)</f>
        <v>4.99</v>
      </c>
      <c r="E1871" s="11" t="str">
        <f>VLOOKUP($A1871,'Medical Examinations'!$A:$J,COLUMN('Medical Examinations'!D1870),FALSE)</f>
        <v>Yes</v>
      </c>
      <c r="F1871" s="11" t="str">
        <f>VLOOKUP($A1871,'Medical Examinations'!$A:$J,COLUMN('Medical Examinations'!E1870),FALSE)</f>
        <v>No</v>
      </c>
      <c r="G1871" s="11" t="str">
        <f>VLOOKUP($A1871,'Medical Examinations'!$A:$J,COLUMN('Medical Examinations'!F1870),FALSE)</f>
        <v>Yes</v>
      </c>
      <c r="H1871" s="11">
        <f>VLOOKUP($A1871,'Medical Examinations'!$A:$J,COLUMN('Medical Examinations'!G1870),FALSE)</f>
        <v>1</v>
      </c>
      <c r="I1871" s="11" t="str">
        <f>VLOOKUP($A1871,'Medical Examinations'!$A:$J,COLUMN('Medical Examinations'!H1870),FALSE)</f>
        <v>No</v>
      </c>
      <c r="J1871" s="11" t="str">
        <f>VLOOKUP($A1871,'Medical Examinations'!$A:$J,COLUMN('Medical Examinations'!I1870),FALSE)</f>
        <v>Underweight</v>
      </c>
      <c r="K1871" s="11" t="str">
        <f>VLOOKUP($A1871,'Medical Examinations'!$A:$J,COLUMN('Medical Examinations'!J1870),FALSE)</f>
        <v>Normal</v>
      </c>
      <c r="L1871" s="27">
        <f>VLOOKUP($A1871,'Hospitalisation Details'!$A:$K,COLUMN('Hospitalisation Details'!J1870),FALSE)</f>
        <v>30640</v>
      </c>
      <c r="M1871" s="28">
        <f>VLOOKUP($A1871,'Hospitalisation Details'!$A:$K,COLUMN('Hospitalisation Details'!F1870),FALSE)</f>
        <v>4265.01</v>
      </c>
      <c r="N1871" s="28" t="str">
        <f>VLOOKUP($A1871,'Hospitalisation Details'!$A:$K,COLUMN('Hospitalisation Details'!G1870),FALSE)</f>
        <v>Tier - 2</v>
      </c>
      <c r="O1871" s="28" t="str">
        <f>VLOOKUP($A1871,'Hospitalisation Details'!$A:$K,COLUMN('Hospitalisation Details'!H1870),FALSE)</f>
        <v>Tier - 1</v>
      </c>
      <c r="P1871" s="28" t="str">
        <f>VLOOKUP($A1871,'Hospitalisation Details'!$A:$K,COLUMN('Hospitalisation Details'!I1870),FALSE)</f>
        <v>R1012</v>
      </c>
      <c r="Q1871" s="29">
        <f>VLOOKUP($A1871,'Hospitalisation Details'!$A:$K,COLUMN('Hospitalisation Details'!K1870),FALSE)</f>
        <v>39</v>
      </c>
    </row>
    <row r="1872" spans="1:17" ht="15.75" customHeight="1" x14ac:dyDescent="0.35">
      <c r="A1872" s="26" t="s">
        <v>1910</v>
      </c>
      <c r="B1872" s="11" t="str">
        <f>VLOOKUP(A1872,'Customer Names'!A:E,COLUMN('Customer Names'!D1871),FALSE)</f>
        <v>Mr. Dougie</v>
      </c>
      <c r="C1872" s="11">
        <f>VLOOKUP($A1872,'Medical Examinations'!$A:$J,COLUMN('Medical Examinations'!B1871),FALSE)</f>
        <v>30.3</v>
      </c>
      <c r="D1872" s="11">
        <f>VLOOKUP($A1872,'Medical Examinations'!$A:$J,COLUMN('Medical Examinations'!C1871),FALSE)</f>
        <v>4.7699999999999996</v>
      </c>
      <c r="E1872" s="11" t="str">
        <f>VLOOKUP($A1872,'Medical Examinations'!$A:$J,COLUMN('Medical Examinations'!D1871),FALSE)</f>
        <v>Yes</v>
      </c>
      <c r="F1872" s="11" t="str">
        <f>VLOOKUP($A1872,'Medical Examinations'!$A:$J,COLUMN('Medical Examinations'!E1871),FALSE)</f>
        <v>No</v>
      </c>
      <c r="G1872" s="11" t="str">
        <f>VLOOKUP($A1872,'Medical Examinations'!$A:$J,COLUMN('Medical Examinations'!F1871),FALSE)</f>
        <v>No</v>
      </c>
      <c r="H1872" s="11">
        <f>VLOOKUP($A1872,'Medical Examinations'!$A:$J,COLUMN('Medical Examinations'!G1871),FALSE)</f>
        <v>1</v>
      </c>
      <c r="I1872" s="11" t="str">
        <f>VLOOKUP($A1872,'Medical Examinations'!$A:$J,COLUMN('Medical Examinations'!H1871),FALSE)</f>
        <v>No</v>
      </c>
      <c r="J1872" s="11" t="str">
        <f>VLOOKUP($A1872,'Medical Examinations'!$A:$J,COLUMN('Medical Examinations'!I1871),FALSE)</f>
        <v>Obesity</v>
      </c>
      <c r="K1872" s="11" t="str">
        <f>VLOOKUP($A1872,'Medical Examinations'!$A:$J,COLUMN('Medical Examinations'!J1871),FALSE)</f>
        <v>Normal</v>
      </c>
      <c r="L1872" s="27">
        <f>VLOOKUP($A1872,'Hospitalisation Details'!$A:$K,COLUMN('Hospitalisation Details'!J1871),FALSE)</f>
        <v>34986</v>
      </c>
      <c r="M1872" s="28">
        <f>VLOOKUP($A1872,'Hospitalisation Details'!$A:$K,COLUMN('Hospitalisation Details'!F1871),FALSE)</f>
        <v>4260.74</v>
      </c>
      <c r="N1872" s="28" t="str">
        <f>VLOOKUP($A1872,'Hospitalisation Details'!$A:$K,COLUMN('Hospitalisation Details'!G1871),FALSE)</f>
        <v>Tier - 3</v>
      </c>
      <c r="O1872" s="28" t="str">
        <f>VLOOKUP($A1872,'Hospitalisation Details'!$A:$K,COLUMN('Hospitalisation Details'!H1871),FALSE)</f>
        <v>Tier - 2</v>
      </c>
      <c r="P1872" s="28" t="str">
        <f>VLOOKUP($A1872,'Hospitalisation Details'!$A:$K,COLUMN('Hospitalisation Details'!I1871),FALSE)</f>
        <v>R1011</v>
      </c>
      <c r="Q1872" s="29">
        <f>VLOOKUP($A1872,'Hospitalisation Details'!$A:$K,COLUMN('Hospitalisation Details'!K1871),FALSE)</f>
        <v>27</v>
      </c>
    </row>
    <row r="1873" spans="1:17" ht="15.75" customHeight="1" x14ac:dyDescent="0.35">
      <c r="A1873" s="26" t="s">
        <v>1911</v>
      </c>
      <c r="B1873" s="11" t="str">
        <f>VLOOKUP(A1873,'Customer Names'!A:E,COLUMN('Customer Names'!D1872),FALSE)</f>
        <v>Mr. Jeremiah</v>
      </c>
      <c r="C1873" s="11">
        <f>VLOOKUP($A1873,'Medical Examinations'!$A:$J,COLUMN('Medical Examinations'!B1872),FALSE)</f>
        <v>16.670000000000002</v>
      </c>
      <c r="D1873" s="11">
        <f>VLOOKUP($A1873,'Medical Examinations'!$A:$J,COLUMN('Medical Examinations'!C1872),FALSE)</f>
        <v>5.46</v>
      </c>
      <c r="E1873" s="11" t="str">
        <f>VLOOKUP($A1873,'Medical Examinations'!$A:$J,COLUMN('Medical Examinations'!D1872),FALSE)</f>
        <v>No</v>
      </c>
      <c r="F1873" s="11" t="str">
        <f>VLOOKUP($A1873,'Medical Examinations'!$A:$J,COLUMN('Medical Examinations'!E1872),FALSE)</f>
        <v>No</v>
      </c>
      <c r="G1873" s="11" t="str">
        <f>VLOOKUP($A1873,'Medical Examinations'!$A:$J,COLUMN('Medical Examinations'!F1872),FALSE)</f>
        <v>No</v>
      </c>
      <c r="H1873" s="11">
        <f>VLOOKUP($A1873,'Medical Examinations'!$A:$J,COLUMN('Medical Examinations'!G1872),FALSE)</f>
        <v>0</v>
      </c>
      <c r="I1873" s="11" t="str">
        <f>VLOOKUP($A1873,'Medical Examinations'!$A:$J,COLUMN('Medical Examinations'!H1872),FALSE)</f>
        <v>No</v>
      </c>
      <c r="J1873" s="11" t="str">
        <f>VLOOKUP($A1873,'Medical Examinations'!$A:$J,COLUMN('Medical Examinations'!I1872),FALSE)</f>
        <v>Underweight</v>
      </c>
      <c r="K1873" s="11" t="str">
        <f>VLOOKUP($A1873,'Medical Examinations'!$A:$J,COLUMN('Medical Examinations'!J1872),FALSE)</f>
        <v>Normal</v>
      </c>
      <c r="L1873" s="27">
        <f>VLOOKUP($A1873,'Hospitalisation Details'!$A:$K,COLUMN('Hospitalisation Details'!J1872),FALSE)</f>
        <v>30118</v>
      </c>
      <c r="M1873" s="28">
        <f>VLOOKUP($A1873,'Hospitalisation Details'!$A:$K,COLUMN('Hospitalisation Details'!F1872),FALSE)</f>
        <v>4250.24</v>
      </c>
      <c r="N1873" s="28" t="str">
        <f>VLOOKUP($A1873,'Hospitalisation Details'!$A:$K,COLUMN('Hospitalisation Details'!G1872),FALSE)</f>
        <v>Tier - 2</v>
      </c>
      <c r="O1873" s="28" t="str">
        <f>VLOOKUP($A1873,'Hospitalisation Details'!$A:$K,COLUMN('Hospitalisation Details'!H1872),FALSE)</f>
        <v>Tier - 3</v>
      </c>
      <c r="P1873" s="28" t="str">
        <f>VLOOKUP($A1873,'Hospitalisation Details'!$A:$K,COLUMN('Hospitalisation Details'!I1872),FALSE)</f>
        <v>R1013</v>
      </c>
      <c r="Q1873" s="29">
        <f>VLOOKUP($A1873,'Hospitalisation Details'!$A:$K,COLUMN('Hospitalisation Details'!K1872),FALSE)</f>
        <v>40</v>
      </c>
    </row>
    <row r="1874" spans="1:17" ht="15.75" customHeight="1" x14ac:dyDescent="0.35">
      <c r="A1874" s="26" t="s">
        <v>1912</v>
      </c>
      <c r="B1874" s="11" t="str">
        <f>VLOOKUP(A1874,'Customer Names'!A:E,COLUMN('Customer Names'!D1873),FALSE)</f>
        <v>Mr. Ashley</v>
      </c>
      <c r="C1874" s="11">
        <f>VLOOKUP($A1874,'Medical Examinations'!$A:$J,COLUMN('Medical Examinations'!B1873),FALSE)</f>
        <v>28.594999999999999</v>
      </c>
      <c r="D1874" s="11">
        <f>VLOOKUP($A1874,'Medical Examinations'!$A:$J,COLUMN('Medical Examinations'!C1873),FALSE)</f>
        <v>5.43</v>
      </c>
      <c r="E1874" s="11" t="str">
        <f>VLOOKUP($A1874,'Medical Examinations'!$A:$J,COLUMN('Medical Examinations'!D1873),FALSE)</f>
        <v>No</v>
      </c>
      <c r="F1874" s="11" t="str">
        <f>VLOOKUP($A1874,'Medical Examinations'!$A:$J,COLUMN('Medical Examinations'!E1873),FALSE)</f>
        <v>No</v>
      </c>
      <c r="G1874" s="11" t="str">
        <f>VLOOKUP($A1874,'Medical Examinations'!$A:$J,COLUMN('Medical Examinations'!F1873),FALSE)</f>
        <v>No</v>
      </c>
      <c r="H1874" s="11">
        <f>VLOOKUP($A1874,'Medical Examinations'!$A:$J,COLUMN('Medical Examinations'!G1873),FALSE)</f>
        <v>0</v>
      </c>
      <c r="I1874" s="11" t="str">
        <f>VLOOKUP($A1874,'Medical Examinations'!$A:$J,COLUMN('Medical Examinations'!H1873),FALSE)</f>
        <v>No</v>
      </c>
      <c r="J1874" s="11" t="str">
        <f>VLOOKUP($A1874,'Medical Examinations'!$A:$J,COLUMN('Medical Examinations'!I1873),FALSE)</f>
        <v>Overweight</v>
      </c>
      <c r="K1874" s="11" t="str">
        <f>VLOOKUP($A1874,'Medical Examinations'!$A:$J,COLUMN('Medical Examinations'!J1873),FALSE)</f>
        <v>Normal</v>
      </c>
      <c r="L1874" s="27">
        <f>VLOOKUP($A1874,'Hospitalisation Details'!$A:$K,COLUMN('Hospitalisation Details'!J1873),FALSE)</f>
        <v>33573</v>
      </c>
      <c r="M1874" s="28">
        <f>VLOOKUP($A1874,'Hospitalisation Details'!$A:$K,COLUMN('Hospitalisation Details'!F1873),FALSE)</f>
        <v>4243.59</v>
      </c>
      <c r="N1874" s="28" t="str">
        <f>VLOOKUP($A1874,'Hospitalisation Details'!$A:$K,COLUMN('Hospitalisation Details'!G1873),FALSE)</f>
        <v>Tier - 3</v>
      </c>
      <c r="O1874" s="28" t="str">
        <f>VLOOKUP($A1874,'Hospitalisation Details'!$A:$K,COLUMN('Hospitalisation Details'!H1873),FALSE)</f>
        <v>Tier - 1</v>
      </c>
      <c r="P1874" s="28" t="str">
        <f>VLOOKUP($A1874,'Hospitalisation Details'!$A:$K,COLUMN('Hospitalisation Details'!I1873),FALSE)</f>
        <v>R1012</v>
      </c>
      <c r="Q1874" s="29">
        <f>VLOOKUP($A1874,'Hospitalisation Details'!$A:$K,COLUMN('Hospitalisation Details'!K1873),FALSE)</f>
        <v>31</v>
      </c>
    </row>
    <row r="1875" spans="1:17" ht="15.75" customHeight="1" x14ac:dyDescent="0.35">
      <c r="A1875" s="26" t="s">
        <v>1913</v>
      </c>
      <c r="B1875" s="11" t="str">
        <f>VLOOKUP(A1875,'Customer Names'!A:E,COLUMN('Customer Names'!D1874),FALSE)</f>
        <v>Mr. Turner</v>
      </c>
      <c r="C1875" s="11">
        <f>VLOOKUP($A1875,'Medical Examinations'!$A:$J,COLUMN('Medical Examinations'!B1874),FALSE)</f>
        <v>25.934999999999999</v>
      </c>
      <c r="D1875" s="11">
        <f>VLOOKUP($A1875,'Medical Examinations'!$A:$J,COLUMN('Medical Examinations'!C1874),FALSE)</f>
        <v>4.29</v>
      </c>
      <c r="E1875" s="11" t="str">
        <f>VLOOKUP($A1875,'Medical Examinations'!$A:$J,COLUMN('Medical Examinations'!D1874),FALSE)</f>
        <v>No</v>
      </c>
      <c r="F1875" s="11" t="str">
        <f>VLOOKUP($A1875,'Medical Examinations'!$A:$J,COLUMN('Medical Examinations'!E1874),FALSE)</f>
        <v>No</v>
      </c>
      <c r="G1875" s="11" t="str">
        <f>VLOOKUP($A1875,'Medical Examinations'!$A:$J,COLUMN('Medical Examinations'!F1874),FALSE)</f>
        <v>No</v>
      </c>
      <c r="H1875" s="11">
        <f>VLOOKUP($A1875,'Medical Examinations'!$A:$J,COLUMN('Medical Examinations'!G1874),FALSE)</f>
        <v>0</v>
      </c>
      <c r="I1875" s="11" t="str">
        <f>VLOOKUP($A1875,'Medical Examinations'!$A:$J,COLUMN('Medical Examinations'!H1874),FALSE)</f>
        <v>No</v>
      </c>
      <c r="J1875" s="11" t="str">
        <f>VLOOKUP($A1875,'Medical Examinations'!$A:$J,COLUMN('Medical Examinations'!I1874),FALSE)</f>
        <v>Overweight</v>
      </c>
      <c r="K1875" s="11" t="str">
        <f>VLOOKUP($A1875,'Medical Examinations'!$A:$J,COLUMN('Medical Examinations'!J1874),FALSE)</f>
        <v>Normal</v>
      </c>
      <c r="L1875" s="27">
        <f>VLOOKUP($A1875,'Hospitalisation Details'!$A:$K,COLUMN('Hospitalisation Details'!J1874),FALSE)</f>
        <v>33545</v>
      </c>
      <c r="M1875" s="28">
        <f>VLOOKUP($A1875,'Hospitalisation Details'!$A:$K,COLUMN('Hospitalisation Details'!F1874),FALSE)</f>
        <v>4239.8900000000003</v>
      </c>
      <c r="N1875" s="28" t="str">
        <f>VLOOKUP($A1875,'Hospitalisation Details'!$A:$K,COLUMN('Hospitalisation Details'!G1874),FALSE)</f>
        <v>Tier - 2</v>
      </c>
      <c r="O1875" s="28" t="str">
        <f>VLOOKUP($A1875,'Hospitalisation Details'!$A:$K,COLUMN('Hospitalisation Details'!H1874),FALSE)</f>
        <v>Tier - 2</v>
      </c>
      <c r="P1875" s="28" t="str">
        <f>VLOOKUP($A1875,'Hospitalisation Details'!$A:$K,COLUMN('Hospitalisation Details'!I1874),FALSE)</f>
        <v>R1012</v>
      </c>
      <c r="Q1875" s="29">
        <f>VLOOKUP($A1875,'Hospitalisation Details'!$A:$K,COLUMN('Hospitalisation Details'!K1874),FALSE)</f>
        <v>31</v>
      </c>
    </row>
    <row r="1876" spans="1:17" ht="15.75" customHeight="1" x14ac:dyDescent="0.35">
      <c r="A1876" s="26" t="s">
        <v>1914</v>
      </c>
      <c r="B1876" s="11" t="str">
        <f>VLOOKUP(A1876,'Customer Names'!A:E,COLUMN('Customer Names'!D1875),FALSE)</f>
        <v>Mr. Roger</v>
      </c>
      <c r="C1876" s="11">
        <f>VLOOKUP($A1876,'Medical Examinations'!$A:$J,COLUMN('Medical Examinations'!B1875),FALSE)</f>
        <v>27.645</v>
      </c>
      <c r="D1876" s="11">
        <f>VLOOKUP($A1876,'Medical Examinations'!$A:$J,COLUMN('Medical Examinations'!C1875),FALSE)</f>
        <v>5.25</v>
      </c>
      <c r="E1876" s="11" t="str">
        <f>VLOOKUP($A1876,'Medical Examinations'!$A:$J,COLUMN('Medical Examinations'!D1875),FALSE)</f>
        <v>No</v>
      </c>
      <c r="F1876" s="11" t="str">
        <f>VLOOKUP($A1876,'Medical Examinations'!$A:$J,COLUMN('Medical Examinations'!E1875),FALSE)</f>
        <v>No</v>
      </c>
      <c r="G1876" s="11" t="str">
        <f>VLOOKUP($A1876,'Medical Examinations'!$A:$J,COLUMN('Medical Examinations'!F1875),FALSE)</f>
        <v>No</v>
      </c>
      <c r="H1876" s="11">
        <f>VLOOKUP($A1876,'Medical Examinations'!$A:$J,COLUMN('Medical Examinations'!G1875),FALSE)</f>
        <v>1</v>
      </c>
      <c r="I1876" s="11" t="str">
        <f>VLOOKUP($A1876,'Medical Examinations'!$A:$J,COLUMN('Medical Examinations'!H1875),FALSE)</f>
        <v>No</v>
      </c>
      <c r="J1876" s="11" t="str">
        <f>VLOOKUP($A1876,'Medical Examinations'!$A:$J,COLUMN('Medical Examinations'!I1875),FALSE)</f>
        <v>Overweight</v>
      </c>
      <c r="K1876" s="11" t="str">
        <f>VLOOKUP($A1876,'Medical Examinations'!$A:$J,COLUMN('Medical Examinations'!J1875),FALSE)</f>
        <v>Normal</v>
      </c>
      <c r="L1876" s="27">
        <f>VLOOKUP($A1876,'Hospitalisation Details'!$A:$K,COLUMN('Hospitalisation Details'!J1875),FALSE)</f>
        <v>33782</v>
      </c>
      <c r="M1876" s="28">
        <f>VLOOKUP($A1876,'Hospitalisation Details'!$A:$K,COLUMN('Hospitalisation Details'!F1875),FALSE)</f>
        <v>4237.13</v>
      </c>
      <c r="N1876" s="28" t="str">
        <f>VLOOKUP($A1876,'Hospitalisation Details'!$A:$K,COLUMN('Hospitalisation Details'!G1875),FALSE)</f>
        <v>Tier - 3</v>
      </c>
      <c r="O1876" s="28" t="str">
        <f>VLOOKUP($A1876,'Hospitalisation Details'!$A:$K,COLUMN('Hospitalisation Details'!H1875),FALSE)</f>
        <v>Tier - 1</v>
      </c>
      <c r="P1876" s="28" t="str">
        <f>VLOOKUP($A1876,'Hospitalisation Details'!$A:$K,COLUMN('Hospitalisation Details'!I1875),FALSE)</f>
        <v>R1016</v>
      </c>
      <c r="Q1876" s="29">
        <f>VLOOKUP($A1876,'Hospitalisation Details'!$A:$K,COLUMN('Hospitalisation Details'!K1875),FALSE)</f>
        <v>30</v>
      </c>
    </row>
    <row r="1877" spans="1:17" ht="15.75" customHeight="1" x14ac:dyDescent="0.35">
      <c r="A1877" s="26" t="s">
        <v>1915</v>
      </c>
      <c r="B1877" s="11" t="str">
        <f>VLOOKUP(A1877,'Customer Names'!A:E,COLUMN('Customer Names'!D1876),FALSE)</f>
        <v>Ms. Pamela</v>
      </c>
      <c r="C1877" s="11">
        <f>VLOOKUP($A1877,'Medical Examinations'!$A:$J,COLUMN('Medical Examinations'!B1876),FALSE)</f>
        <v>30.1</v>
      </c>
      <c r="D1877" s="11">
        <f>VLOOKUP($A1877,'Medical Examinations'!$A:$J,COLUMN('Medical Examinations'!C1876),FALSE)</f>
        <v>4.04</v>
      </c>
      <c r="E1877" s="11" t="str">
        <f>VLOOKUP($A1877,'Medical Examinations'!$A:$J,COLUMN('Medical Examinations'!D1876),FALSE)</f>
        <v>No</v>
      </c>
      <c r="F1877" s="11" t="str">
        <f>VLOOKUP($A1877,'Medical Examinations'!$A:$J,COLUMN('Medical Examinations'!E1876),FALSE)</f>
        <v>No</v>
      </c>
      <c r="G1877" s="11" t="str">
        <f>VLOOKUP($A1877,'Medical Examinations'!$A:$J,COLUMN('Medical Examinations'!F1876),FALSE)</f>
        <v>No</v>
      </c>
      <c r="H1877" s="11">
        <f>VLOOKUP($A1877,'Medical Examinations'!$A:$J,COLUMN('Medical Examinations'!G1876),FALSE)</f>
        <v>1</v>
      </c>
      <c r="I1877" s="11" t="str">
        <f>VLOOKUP($A1877,'Medical Examinations'!$A:$J,COLUMN('Medical Examinations'!H1876),FALSE)</f>
        <v>No</v>
      </c>
      <c r="J1877" s="11" t="str">
        <f>VLOOKUP($A1877,'Medical Examinations'!$A:$J,COLUMN('Medical Examinations'!I1876),FALSE)</f>
        <v>Obesity</v>
      </c>
      <c r="K1877" s="11" t="str">
        <f>VLOOKUP($A1877,'Medical Examinations'!$A:$J,COLUMN('Medical Examinations'!J1876),FALSE)</f>
        <v>Normal</v>
      </c>
      <c r="L1877" s="27">
        <f>VLOOKUP($A1877,'Hospitalisation Details'!$A:$K,COLUMN('Hospitalisation Details'!J1876),FALSE)</f>
        <v>36143</v>
      </c>
      <c r="M1877" s="28">
        <f>VLOOKUP($A1877,'Hospitalisation Details'!$A:$K,COLUMN('Hospitalisation Details'!F1876),FALSE)</f>
        <v>4234.93</v>
      </c>
      <c r="N1877" s="28" t="str">
        <f>VLOOKUP($A1877,'Hospitalisation Details'!$A:$K,COLUMN('Hospitalisation Details'!G1876),FALSE)</f>
        <v>Tier - 2</v>
      </c>
      <c r="O1877" s="28" t="str">
        <f>VLOOKUP($A1877,'Hospitalisation Details'!$A:$K,COLUMN('Hospitalisation Details'!H1876),FALSE)</f>
        <v>Tier - 1</v>
      </c>
      <c r="P1877" s="28" t="str">
        <f>VLOOKUP($A1877,'Hospitalisation Details'!$A:$K,COLUMN('Hospitalisation Details'!I1876),FALSE)</f>
        <v>R1011</v>
      </c>
      <c r="Q1877" s="29">
        <f>VLOOKUP($A1877,'Hospitalisation Details'!$A:$K,COLUMN('Hospitalisation Details'!K1876),FALSE)</f>
        <v>24</v>
      </c>
    </row>
    <row r="1878" spans="1:17" ht="15.75" customHeight="1" x14ac:dyDescent="0.35">
      <c r="A1878" s="26" t="s">
        <v>1916</v>
      </c>
      <c r="B1878" s="11" t="str">
        <f>VLOOKUP(A1878,'Customer Names'!A:E,COLUMN('Customer Names'!D1877),FALSE)</f>
        <v>Ms. Allison</v>
      </c>
      <c r="C1878" s="11">
        <f>VLOOKUP($A1878,'Medical Examinations'!$A:$J,COLUMN('Medical Examinations'!B1877),FALSE)</f>
        <v>26.79</v>
      </c>
      <c r="D1878" s="11">
        <f>VLOOKUP($A1878,'Medical Examinations'!$A:$J,COLUMN('Medical Examinations'!C1877),FALSE)</f>
        <v>5</v>
      </c>
      <c r="E1878" s="11" t="str">
        <f>VLOOKUP($A1878,'Medical Examinations'!$A:$J,COLUMN('Medical Examinations'!D1877),FALSE)</f>
        <v>Yes</v>
      </c>
      <c r="F1878" s="11" t="str">
        <f>VLOOKUP($A1878,'Medical Examinations'!$A:$J,COLUMN('Medical Examinations'!E1877),FALSE)</f>
        <v>No</v>
      </c>
      <c r="G1878" s="11" t="str">
        <f>VLOOKUP($A1878,'Medical Examinations'!$A:$J,COLUMN('Medical Examinations'!F1877),FALSE)</f>
        <v>Yes</v>
      </c>
      <c r="H1878" s="11">
        <f>VLOOKUP($A1878,'Medical Examinations'!$A:$J,COLUMN('Medical Examinations'!G1877),FALSE)</f>
        <v>1</v>
      </c>
      <c r="I1878" s="11" t="str">
        <f>VLOOKUP($A1878,'Medical Examinations'!$A:$J,COLUMN('Medical Examinations'!H1877),FALSE)</f>
        <v>No</v>
      </c>
      <c r="J1878" s="11" t="str">
        <f>VLOOKUP($A1878,'Medical Examinations'!$A:$J,COLUMN('Medical Examinations'!I1877),FALSE)</f>
        <v>Overweight</v>
      </c>
      <c r="K1878" s="11" t="str">
        <f>VLOOKUP($A1878,'Medical Examinations'!$A:$J,COLUMN('Medical Examinations'!J1877),FALSE)</f>
        <v>Normal</v>
      </c>
      <c r="L1878" s="27">
        <f>VLOOKUP($A1878,'Hospitalisation Details'!$A:$K,COLUMN('Hospitalisation Details'!J1877),FALSE)</f>
        <v>35679</v>
      </c>
      <c r="M1878" s="28">
        <f>VLOOKUP($A1878,'Hospitalisation Details'!$A:$K,COLUMN('Hospitalisation Details'!F1877),FALSE)</f>
        <v>4189.1099999999997</v>
      </c>
      <c r="N1878" s="28" t="str">
        <f>VLOOKUP($A1878,'Hospitalisation Details'!$A:$K,COLUMN('Hospitalisation Details'!G1877),FALSE)</f>
        <v>Tier - 2</v>
      </c>
      <c r="O1878" s="28" t="str">
        <f>VLOOKUP($A1878,'Hospitalisation Details'!$A:$K,COLUMN('Hospitalisation Details'!H1877),FALSE)</f>
        <v>Tier - 2</v>
      </c>
      <c r="P1878" s="28" t="str">
        <f>VLOOKUP($A1878,'Hospitalisation Details'!$A:$K,COLUMN('Hospitalisation Details'!I1877),FALSE)</f>
        <v>R1012</v>
      </c>
      <c r="Q1878" s="29">
        <f>VLOOKUP($A1878,'Hospitalisation Details'!$A:$K,COLUMN('Hospitalisation Details'!K1877),FALSE)</f>
        <v>25</v>
      </c>
    </row>
    <row r="1879" spans="1:17" ht="15.75" customHeight="1" x14ac:dyDescent="0.35">
      <c r="A1879" s="26" t="s">
        <v>1917</v>
      </c>
      <c r="B1879" s="11" t="str">
        <f>VLOOKUP(A1879,'Customer Names'!A:E,COLUMN('Customer Names'!D1878),FALSE)</f>
        <v>Mrs. Katherine</v>
      </c>
      <c r="C1879" s="11">
        <f>VLOOKUP($A1879,'Medical Examinations'!$A:$J,COLUMN('Medical Examinations'!B1878),FALSE)</f>
        <v>27.1</v>
      </c>
      <c r="D1879" s="11">
        <f>VLOOKUP($A1879,'Medical Examinations'!$A:$J,COLUMN('Medical Examinations'!C1878),FALSE)</f>
        <v>4.01</v>
      </c>
      <c r="E1879" s="11" t="str">
        <f>VLOOKUP($A1879,'Medical Examinations'!$A:$J,COLUMN('Medical Examinations'!D1878),FALSE)</f>
        <v>Yes</v>
      </c>
      <c r="F1879" s="11" t="str">
        <f>VLOOKUP($A1879,'Medical Examinations'!$A:$J,COLUMN('Medical Examinations'!E1878),FALSE)</f>
        <v>No</v>
      </c>
      <c r="G1879" s="11" t="str">
        <f>VLOOKUP($A1879,'Medical Examinations'!$A:$J,COLUMN('Medical Examinations'!F1878),FALSE)</f>
        <v>No</v>
      </c>
      <c r="H1879" s="11">
        <f>VLOOKUP($A1879,'Medical Examinations'!$A:$J,COLUMN('Medical Examinations'!G1878),FALSE)</f>
        <v>1</v>
      </c>
      <c r="I1879" s="11" t="str">
        <f>VLOOKUP($A1879,'Medical Examinations'!$A:$J,COLUMN('Medical Examinations'!H1878),FALSE)</f>
        <v>No</v>
      </c>
      <c r="J1879" s="11" t="str">
        <f>VLOOKUP($A1879,'Medical Examinations'!$A:$J,COLUMN('Medical Examinations'!I1878),FALSE)</f>
        <v>Overweight</v>
      </c>
      <c r="K1879" s="11" t="str">
        <f>VLOOKUP($A1879,'Medical Examinations'!$A:$J,COLUMN('Medical Examinations'!J1878),FALSE)</f>
        <v>Normal</v>
      </c>
      <c r="L1879" s="27">
        <f>VLOOKUP($A1879,'Hospitalisation Details'!$A:$K,COLUMN('Hospitalisation Details'!J1878),FALSE)</f>
        <v>34975</v>
      </c>
      <c r="M1879" s="28">
        <f>VLOOKUP($A1879,'Hospitalisation Details'!$A:$K,COLUMN('Hospitalisation Details'!F1878),FALSE)</f>
        <v>4188.7299999999996</v>
      </c>
      <c r="N1879" s="28" t="str">
        <f>VLOOKUP($A1879,'Hospitalisation Details'!$A:$K,COLUMN('Hospitalisation Details'!G1878),FALSE)</f>
        <v>Tier - 2</v>
      </c>
      <c r="O1879" s="28" t="str">
        <f>VLOOKUP($A1879,'Hospitalisation Details'!$A:$K,COLUMN('Hospitalisation Details'!H1878),FALSE)</f>
        <v>Tier - 2</v>
      </c>
      <c r="P1879" s="28" t="str">
        <f>VLOOKUP($A1879,'Hospitalisation Details'!$A:$K,COLUMN('Hospitalisation Details'!I1878),FALSE)</f>
        <v>R1025</v>
      </c>
      <c r="Q1879" s="29">
        <f>VLOOKUP($A1879,'Hospitalisation Details'!$A:$K,COLUMN('Hospitalisation Details'!K1878),FALSE)</f>
        <v>27</v>
      </c>
    </row>
    <row r="1880" spans="1:17" ht="15.75" customHeight="1" x14ac:dyDescent="0.35">
      <c r="A1880" s="26" t="s">
        <v>1918</v>
      </c>
      <c r="B1880" s="11" t="str">
        <f>VLOOKUP(A1880,'Customer Names'!A:E,COLUMN('Customer Names'!D1879),FALSE)</f>
        <v>Ms. Robin</v>
      </c>
      <c r="C1880" s="11">
        <f>VLOOKUP($A1880,'Medical Examinations'!$A:$J,COLUMN('Medical Examinations'!B1879),FALSE)</f>
        <v>24.31</v>
      </c>
      <c r="D1880" s="11">
        <f>VLOOKUP($A1880,'Medical Examinations'!$A:$J,COLUMN('Medical Examinations'!C1879),FALSE)</f>
        <v>5.4</v>
      </c>
      <c r="E1880" s="11" t="str">
        <f>VLOOKUP($A1880,'Medical Examinations'!$A:$J,COLUMN('Medical Examinations'!D1879),FALSE)</f>
        <v>No</v>
      </c>
      <c r="F1880" s="11" t="str">
        <f>VLOOKUP($A1880,'Medical Examinations'!$A:$J,COLUMN('Medical Examinations'!E1879),FALSE)</f>
        <v>No</v>
      </c>
      <c r="G1880" s="11" t="str">
        <f>VLOOKUP($A1880,'Medical Examinations'!$A:$J,COLUMN('Medical Examinations'!F1879),FALSE)</f>
        <v>No</v>
      </c>
      <c r="H1880" s="11">
        <f>VLOOKUP($A1880,'Medical Examinations'!$A:$J,COLUMN('Medical Examinations'!G1879),FALSE)</f>
        <v>0</v>
      </c>
      <c r="I1880" s="11" t="str">
        <f>VLOOKUP($A1880,'Medical Examinations'!$A:$J,COLUMN('Medical Examinations'!H1879),FALSE)</f>
        <v>No</v>
      </c>
      <c r="J1880" s="11" t="str">
        <f>VLOOKUP($A1880,'Medical Examinations'!$A:$J,COLUMN('Medical Examinations'!I1879),FALSE)</f>
        <v>Healthy Weight</v>
      </c>
      <c r="K1880" s="11" t="str">
        <f>VLOOKUP($A1880,'Medical Examinations'!$A:$J,COLUMN('Medical Examinations'!J1879),FALSE)</f>
        <v>Normal</v>
      </c>
      <c r="L1880" s="27">
        <f>VLOOKUP($A1880,'Hospitalisation Details'!$A:$K,COLUMN('Hospitalisation Details'!J1879),FALSE)</f>
        <v>32684</v>
      </c>
      <c r="M1880" s="28">
        <f>VLOOKUP($A1880,'Hospitalisation Details'!$A:$K,COLUMN('Hospitalisation Details'!F1879),FALSE)</f>
        <v>4185.1000000000004</v>
      </c>
      <c r="N1880" s="28" t="str">
        <f>VLOOKUP($A1880,'Hospitalisation Details'!$A:$K,COLUMN('Hospitalisation Details'!G1879),FALSE)</f>
        <v>Tier - 2</v>
      </c>
      <c r="O1880" s="28" t="str">
        <f>VLOOKUP($A1880,'Hospitalisation Details'!$A:$K,COLUMN('Hospitalisation Details'!H1879),FALSE)</f>
        <v>Tier - 3</v>
      </c>
      <c r="P1880" s="28" t="str">
        <f>VLOOKUP($A1880,'Hospitalisation Details'!$A:$K,COLUMN('Hospitalisation Details'!I1879),FALSE)</f>
        <v>R1013</v>
      </c>
      <c r="Q1880" s="29">
        <f>VLOOKUP($A1880,'Hospitalisation Details'!$A:$K,COLUMN('Hospitalisation Details'!K1879),FALSE)</f>
        <v>33</v>
      </c>
    </row>
    <row r="1881" spans="1:17" ht="15.75" customHeight="1" x14ac:dyDescent="0.35">
      <c r="A1881" s="26" t="s">
        <v>1919</v>
      </c>
      <c r="B1881" s="11" t="str">
        <f>VLOOKUP(A1881,'Customer Names'!A:E,COLUMN('Customer Names'!D1880),FALSE)</f>
        <v>Ms. Terri</v>
      </c>
      <c r="C1881" s="11">
        <f>VLOOKUP($A1881,'Medical Examinations'!$A:$J,COLUMN('Medical Examinations'!B1880),FALSE)</f>
        <v>15.53</v>
      </c>
      <c r="D1881" s="11">
        <f>VLOOKUP($A1881,'Medical Examinations'!$A:$J,COLUMN('Medical Examinations'!C1880),FALSE)</f>
        <v>5.81</v>
      </c>
      <c r="E1881" s="11" t="str">
        <f>VLOOKUP($A1881,'Medical Examinations'!$A:$J,COLUMN('Medical Examinations'!D1880),FALSE)</f>
        <v>No</v>
      </c>
      <c r="F1881" s="11" t="str">
        <f>VLOOKUP($A1881,'Medical Examinations'!$A:$J,COLUMN('Medical Examinations'!E1880),FALSE)</f>
        <v>No</v>
      </c>
      <c r="G1881" s="11" t="str">
        <f>VLOOKUP($A1881,'Medical Examinations'!$A:$J,COLUMN('Medical Examinations'!F1880),FALSE)</f>
        <v>No</v>
      </c>
      <c r="H1881" s="11">
        <f>VLOOKUP($A1881,'Medical Examinations'!$A:$J,COLUMN('Medical Examinations'!G1880),FALSE)</f>
        <v>1</v>
      </c>
      <c r="I1881" s="11" t="str">
        <f>VLOOKUP($A1881,'Medical Examinations'!$A:$J,COLUMN('Medical Examinations'!H1880),FALSE)</f>
        <v>No</v>
      </c>
      <c r="J1881" s="11" t="str">
        <f>VLOOKUP($A1881,'Medical Examinations'!$A:$J,COLUMN('Medical Examinations'!I1880),FALSE)</f>
        <v>Underweight</v>
      </c>
      <c r="K1881" s="11" t="str">
        <f>VLOOKUP($A1881,'Medical Examinations'!$A:$J,COLUMN('Medical Examinations'!J1880),FALSE)</f>
        <v>Prediabetes</v>
      </c>
      <c r="L1881" s="27">
        <f>VLOOKUP($A1881,'Hospitalisation Details'!$A:$K,COLUMN('Hospitalisation Details'!J1880),FALSE)</f>
        <v>30941</v>
      </c>
      <c r="M1881" s="28">
        <f>VLOOKUP($A1881,'Hospitalisation Details'!$A:$K,COLUMN('Hospitalisation Details'!F1880),FALSE)</f>
        <v>4163.21</v>
      </c>
      <c r="N1881" s="28" t="str">
        <f>VLOOKUP($A1881,'Hospitalisation Details'!$A:$K,COLUMN('Hospitalisation Details'!G1880),FALSE)</f>
        <v>Tier - 2</v>
      </c>
      <c r="O1881" s="28" t="str">
        <f>VLOOKUP($A1881,'Hospitalisation Details'!$A:$K,COLUMN('Hospitalisation Details'!H1880),FALSE)</f>
        <v>Tier - 2</v>
      </c>
      <c r="P1881" s="28" t="str">
        <f>VLOOKUP($A1881,'Hospitalisation Details'!$A:$K,COLUMN('Hospitalisation Details'!I1880),FALSE)</f>
        <v>R1012</v>
      </c>
      <c r="Q1881" s="29">
        <f>VLOOKUP($A1881,'Hospitalisation Details'!$A:$K,COLUMN('Hospitalisation Details'!K1880),FALSE)</f>
        <v>38</v>
      </c>
    </row>
    <row r="1882" spans="1:17" ht="15.75" customHeight="1" x14ac:dyDescent="0.35">
      <c r="A1882" s="26" t="s">
        <v>1920</v>
      </c>
      <c r="B1882" s="11" t="str">
        <f>VLOOKUP(A1882,'Customer Names'!A:E,COLUMN('Customer Names'!D1881),FALSE)</f>
        <v>Mr. Eddie</v>
      </c>
      <c r="C1882" s="11">
        <f>VLOOKUP($A1882,'Medical Examinations'!$A:$J,COLUMN('Medical Examinations'!B1881),FALSE)</f>
        <v>30.7</v>
      </c>
      <c r="D1882" s="11">
        <f>VLOOKUP($A1882,'Medical Examinations'!$A:$J,COLUMN('Medical Examinations'!C1881),FALSE)</f>
        <v>5.82</v>
      </c>
      <c r="E1882" s="11" t="str">
        <f>VLOOKUP($A1882,'Medical Examinations'!$A:$J,COLUMN('Medical Examinations'!D1881),FALSE)</f>
        <v>No</v>
      </c>
      <c r="F1882" s="11" t="str">
        <f>VLOOKUP($A1882,'Medical Examinations'!$A:$J,COLUMN('Medical Examinations'!E1881),FALSE)</f>
        <v>No</v>
      </c>
      <c r="G1882" s="11" t="str">
        <f>VLOOKUP($A1882,'Medical Examinations'!$A:$J,COLUMN('Medical Examinations'!F1881),FALSE)</f>
        <v>No</v>
      </c>
      <c r="H1882" s="11">
        <f>VLOOKUP($A1882,'Medical Examinations'!$A:$J,COLUMN('Medical Examinations'!G1881),FALSE)</f>
        <v>1</v>
      </c>
      <c r="I1882" s="11" t="str">
        <f>VLOOKUP($A1882,'Medical Examinations'!$A:$J,COLUMN('Medical Examinations'!H1881),FALSE)</f>
        <v>No</v>
      </c>
      <c r="J1882" s="11" t="str">
        <f>VLOOKUP($A1882,'Medical Examinations'!$A:$J,COLUMN('Medical Examinations'!I1881),FALSE)</f>
        <v>Obesity</v>
      </c>
      <c r="K1882" s="11" t="str">
        <f>VLOOKUP($A1882,'Medical Examinations'!$A:$J,COLUMN('Medical Examinations'!J1881),FALSE)</f>
        <v>Prediabetes</v>
      </c>
      <c r="L1882" s="27">
        <f>VLOOKUP($A1882,'Hospitalisation Details'!$A:$K,COLUMN('Hospitalisation Details'!J1881),FALSE)</f>
        <v>36125</v>
      </c>
      <c r="M1882" s="28">
        <f>VLOOKUP($A1882,'Hospitalisation Details'!$A:$K,COLUMN('Hospitalisation Details'!F1881),FALSE)</f>
        <v>4154.97</v>
      </c>
      <c r="N1882" s="28" t="str">
        <f>VLOOKUP($A1882,'Hospitalisation Details'!$A:$K,COLUMN('Hospitalisation Details'!G1881),FALSE)</f>
        <v>Tier - 2</v>
      </c>
      <c r="O1882" s="28" t="str">
        <f>VLOOKUP($A1882,'Hospitalisation Details'!$A:$K,COLUMN('Hospitalisation Details'!H1881),FALSE)</f>
        <v>Tier - 1</v>
      </c>
      <c r="P1882" s="28" t="str">
        <f>VLOOKUP($A1882,'Hospitalisation Details'!$A:$K,COLUMN('Hospitalisation Details'!I1881),FALSE)</f>
        <v>R1012</v>
      </c>
      <c r="Q1882" s="29">
        <f>VLOOKUP($A1882,'Hospitalisation Details'!$A:$K,COLUMN('Hospitalisation Details'!K1881),FALSE)</f>
        <v>24</v>
      </c>
    </row>
    <row r="1883" spans="1:17" ht="15.75" customHeight="1" x14ac:dyDescent="0.35">
      <c r="A1883" s="26" t="s">
        <v>1921</v>
      </c>
      <c r="B1883" s="11" t="str">
        <f>VLOOKUP(A1883,'Customer Names'!A:E,COLUMN('Customer Names'!D1882),FALSE)</f>
        <v>Ms. Pamela</v>
      </c>
      <c r="C1883" s="11">
        <f>VLOOKUP($A1883,'Medical Examinations'!$A:$J,COLUMN('Medical Examinations'!B1882),FALSE)</f>
        <v>33.33</v>
      </c>
      <c r="D1883" s="11">
        <f>VLOOKUP($A1883,'Medical Examinations'!$A:$J,COLUMN('Medical Examinations'!C1882),FALSE)</f>
        <v>4.82</v>
      </c>
      <c r="E1883" s="11" t="str">
        <f>VLOOKUP($A1883,'Medical Examinations'!$A:$J,COLUMN('Medical Examinations'!D1882),FALSE)</f>
        <v>No</v>
      </c>
      <c r="F1883" s="11" t="str">
        <f>VLOOKUP($A1883,'Medical Examinations'!$A:$J,COLUMN('Medical Examinations'!E1882),FALSE)</f>
        <v>No</v>
      </c>
      <c r="G1883" s="11" t="str">
        <f>VLOOKUP($A1883,'Medical Examinations'!$A:$J,COLUMN('Medical Examinations'!F1882),FALSE)</f>
        <v>No</v>
      </c>
      <c r="H1883" s="11">
        <f>VLOOKUP($A1883,'Medical Examinations'!$A:$J,COLUMN('Medical Examinations'!G1882),FALSE)</f>
        <v>1</v>
      </c>
      <c r="I1883" s="11" t="str">
        <f>VLOOKUP($A1883,'Medical Examinations'!$A:$J,COLUMN('Medical Examinations'!H1882),FALSE)</f>
        <v>No</v>
      </c>
      <c r="J1883" s="11" t="str">
        <f>VLOOKUP($A1883,'Medical Examinations'!$A:$J,COLUMN('Medical Examinations'!I1882),FALSE)</f>
        <v>Obesity</v>
      </c>
      <c r="K1883" s="11" t="str">
        <f>VLOOKUP($A1883,'Medical Examinations'!$A:$J,COLUMN('Medical Examinations'!J1882),FALSE)</f>
        <v>Normal</v>
      </c>
      <c r="L1883" s="27">
        <f>VLOOKUP($A1883,'Hospitalisation Details'!$A:$K,COLUMN('Hospitalisation Details'!J1882),FALSE)</f>
        <v>33820</v>
      </c>
      <c r="M1883" s="28">
        <f>VLOOKUP($A1883,'Hospitalisation Details'!$A:$K,COLUMN('Hospitalisation Details'!F1882),FALSE)</f>
        <v>4151.03</v>
      </c>
      <c r="N1883" s="28" t="str">
        <f>VLOOKUP($A1883,'Hospitalisation Details'!$A:$K,COLUMN('Hospitalisation Details'!G1882),FALSE)</f>
        <v>Tier - 2</v>
      </c>
      <c r="O1883" s="28" t="str">
        <f>VLOOKUP($A1883,'Hospitalisation Details'!$A:$K,COLUMN('Hospitalisation Details'!H1882),FALSE)</f>
        <v>Tier - 2</v>
      </c>
      <c r="P1883" s="28" t="str">
        <f>VLOOKUP($A1883,'Hospitalisation Details'!$A:$K,COLUMN('Hospitalisation Details'!I1882),FALSE)</f>
        <v>R1013</v>
      </c>
      <c r="Q1883" s="29">
        <f>VLOOKUP($A1883,'Hospitalisation Details'!$A:$K,COLUMN('Hospitalisation Details'!K1882),FALSE)</f>
        <v>30</v>
      </c>
    </row>
    <row r="1884" spans="1:17" ht="15.75" customHeight="1" x14ac:dyDescent="0.35">
      <c r="A1884" s="26" t="s">
        <v>1922</v>
      </c>
      <c r="B1884" s="11" t="str">
        <f>VLOOKUP(A1884,'Customer Names'!A:E,COLUMN('Customer Names'!D1883),FALSE)</f>
        <v>Ms. Joyce</v>
      </c>
      <c r="C1884" s="11">
        <f>VLOOKUP($A1884,'Medical Examinations'!$A:$J,COLUMN('Medical Examinations'!B1883),FALSE)</f>
        <v>32.4</v>
      </c>
      <c r="D1884" s="11">
        <f>VLOOKUP($A1884,'Medical Examinations'!$A:$J,COLUMN('Medical Examinations'!C1883),FALSE)</f>
        <v>5.08</v>
      </c>
      <c r="E1884" s="11" t="str">
        <f>VLOOKUP($A1884,'Medical Examinations'!$A:$J,COLUMN('Medical Examinations'!D1883),FALSE)</f>
        <v>No</v>
      </c>
      <c r="F1884" s="11" t="str">
        <f>VLOOKUP($A1884,'Medical Examinations'!$A:$J,COLUMN('Medical Examinations'!E1883),FALSE)</f>
        <v>No</v>
      </c>
      <c r="G1884" s="11" t="str">
        <f>VLOOKUP($A1884,'Medical Examinations'!$A:$J,COLUMN('Medical Examinations'!F1883),FALSE)</f>
        <v>No</v>
      </c>
      <c r="H1884" s="11">
        <f>VLOOKUP($A1884,'Medical Examinations'!$A:$J,COLUMN('Medical Examinations'!G1883),FALSE)</f>
        <v>1</v>
      </c>
      <c r="I1884" s="11" t="str">
        <f>VLOOKUP($A1884,'Medical Examinations'!$A:$J,COLUMN('Medical Examinations'!H1883),FALSE)</f>
        <v>No</v>
      </c>
      <c r="J1884" s="11" t="str">
        <f>VLOOKUP($A1884,'Medical Examinations'!$A:$J,COLUMN('Medical Examinations'!I1883),FALSE)</f>
        <v>Obesity</v>
      </c>
      <c r="K1884" s="11" t="str">
        <f>VLOOKUP($A1884,'Medical Examinations'!$A:$J,COLUMN('Medical Examinations'!J1883),FALSE)</f>
        <v>Normal</v>
      </c>
      <c r="L1884" s="27">
        <f>VLOOKUP($A1884,'Hospitalisation Details'!$A:$K,COLUMN('Hospitalisation Details'!J1883),FALSE)</f>
        <v>33783</v>
      </c>
      <c r="M1884" s="28">
        <f>VLOOKUP($A1884,'Hospitalisation Details'!$A:$K,COLUMN('Hospitalisation Details'!F1883),FALSE)</f>
        <v>4149.74</v>
      </c>
      <c r="N1884" s="28" t="str">
        <f>VLOOKUP($A1884,'Hospitalisation Details'!$A:$K,COLUMN('Hospitalisation Details'!G1883),FALSE)</f>
        <v>Tier - 2</v>
      </c>
      <c r="O1884" s="28" t="str">
        <f>VLOOKUP($A1884,'Hospitalisation Details'!$A:$K,COLUMN('Hospitalisation Details'!H1883),FALSE)</f>
        <v>Tier - 1</v>
      </c>
      <c r="P1884" s="28" t="str">
        <f>VLOOKUP($A1884,'Hospitalisation Details'!$A:$K,COLUMN('Hospitalisation Details'!I1883),FALSE)</f>
        <v>R1011</v>
      </c>
      <c r="Q1884" s="29">
        <f>VLOOKUP($A1884,'Hospitalisation Details'!$A:$K,COLUMN('Hospitalisation Details'!K1883),FALSE)</f>
        <v>30</v>
      </c>
    </row>
    <row r="1885" spans="1:17" ht="15.75" customHeight="1" x14ac:dyDescent="0.35">
      <c r="A1885" s="26" t="s">
        <v>1923</v>
      </c>
      <c r="B1885" s="11" t="str">
        <f>VLOOKUP(A1885,'Customer Names'!A:E,COLUMN('Customer Names'!D1884),FALSE)</f>
        <v>Ms. Alison</v>
      </c>
      <c r="C1885" s="11">
        <f>VLOOKUP($A1885,'Medical Examinations'!$A:$J,COLUMN('Medical Examinations'!B1884),FALSE)</f>
        <v>27.93</v>
      </c>
      <c r="D1885" s="11">
        <f>VLOOKUP($A1885,'Medical Examinations'!$A:$J,COLUMN('Medical Examinations'!C1884),FALSE)</f>
        <v>5.59</v>
      </c>
      <c r="E1885" s="11" t="str">
        <f>VLOOKUP($A1885,'Medical Examinations'!$A:$J,COLUMN('Medical Examinations'!D1884),FALSE)</f>
        <v>No</v>
      </c>
      <c r="F1885" s="11" t="str">
        <f>VLOOKUP($A1885,'Medical Examinations'!$A:$J,COLUMN('Medical Examinations'!E1884),FALSE)</f>
        <v>No</v>
      </c>
      <c r="G1885" s="11" t="str">
        <f>VLOOKUP($A1885,'Medical Examinations'!$A:$J,COLUMN('Medical Examinations'!F1884),FALSE)</f>
        <v>No</v>
      </c>
      <c r="H1885" s="11">
        <f>VLOOKUP($A1885,'Medical Examinations'!$A:$J,COLUMN('Medical Examinations'!G1884),FALSE)</f>
        <v>1</v>
      </c>
      <c r="I1885" s="11" t="str">
        <f>VLOOKUP($A1885,'Medical Examinations'!$A:$J,COLUMN('Medical Examinations'!H1884),FALSE)</f>
        <v>No</v>
      </c>
      <c r="J1885" s="11" t="str">
        <f>VLOOKUP($A1885,'Medical Examinations'!$A:$J,COLUMN('Medical Examinations'!I1884),FALSE)</f>
        <v>Overweight</v>
      </c>
      <c r="K1885" s="11" t="str">
        <f>VLOOKUP($A1885,'Medical Examinations'!$A:$J,COLUMN('Medical Examinations'!J1884),FALSE)</f>
        <v>Normal</v>
      </c>
      <c r="L1885" s="27">
        <f>VLOOKUP($A1885,'Hospitalisation Details'!$A:$K,COLUMN('Hospitalisation Details'!J1884),FALSE)</f>
        <v>33773</v>
      </c>
      <c r="M1885" s="28">
        <f>VLOOKUP($A1885,'Hospitalisation Details'!$A:$K,COLUMN('Hospitalisation Details'!F1884),FALSE)</f>
        <v>4137.5200000000004</v>
      </c>
      <c r="N1885" s="28" t="str">
        <f>VLOOKUP($A1885,'Hospitalisation Details'!$A:$K,COLUMN('Hospitalisation Details'!G1884),FALSE)</f>
        <v>Tier - 2</v>
      </c>
      <c r="O1885" s="28" t="str">
        <f>VLOOKUP($A1885,'Hospitalisation Details'!$A:$K,COLUMN('Hospitalisation Details'!H1884),FALSE)</f>
        <v>Tier - 3</v>
      </c>
      <c r="P1885" s="28" t="str">
        <f>VLOOKUP($A1885,'Hospitalisation Details'!$A:$K,COLUMN('Hospitalisation Details'!I1884),FALSE)</f>
        <v>R1024</v>
      </c>
      <c r="Q1885" s="29">
        <f>VLOOKUP($A1885,'Hospitalisation Details'!$A:$K,COLUMN('Hospitalisation Details'!K1884),FALSE)</f>
        <v>30</v>
      </c>
    </row>
    <row r="1886" spans="1:17" ht="15.75" customHeight="1" x14ac:dyDescent="0.35">
      <c r="A1886" s="26" t="s">
        <v>1924</v>
      </c>
      <c r="B1886" s="11" t="str">
        <f>VLOOKUP(A1886,'Customer Names'!A:E,COLUMN('Customer Names'!D1885),FALSE)</f>
        <v>Ms. Tammara</v>
      </c>
      <c r="C1886" s="11">
        <f>VLOOKUP($A1886,'Medical Examinations'!$A:$J,COLUMN('Medical Examinations'!B1885),FALSE)</f>
        <v>21.754999999999999</v>
      </c>
      <c r="D1886" s="11">
        <f>VLOOKUP($A1886,'Medical Examinations'!$A:$J,COLUMN('Medical Examinations'!C1885),FALSE)</f>
        <v>5.12</v>
      </c>
      <c r="E1886" s="11" t="str">
        <f>VLOOKUP($A1886,'Medical Examinations'!$A:$J,COLUMN('Medical Examinations'!D1885),FALSE)</f>
        <v>No</v>
      </c>
      <c r="F1886" s="11" t="str">
        <f>VLOOKUP($A1886,'Medical Examinations'!$A:$J,COLUMN('Medical Examinations'!E1885),FALSE)</f>
        <v>No</v>
      </c>
      <c r="G1886" s="11" t="str">
        <f>VLOOKUP($A1886,'Medical Examinations'!$A:$J,COLUMN('Medical Examinations'!F1885),FALSE)</f>
        <v>No</v>
      </c>
      <c r="H1886" s="11">
        <f>VLOOKUP($A1886,'Medical Examinations'!$A:$J,COLUMN('Medical Examinations'!G1885),FALSE)</f>
        <v>0</v>
      </c>
      <c r="I1886" s="11" t="str">
        <f>VLOOKUP($A1886,'Medical Examinations'!$A:$J,COLUMN('Medical Examinations'!H1885),FALSE)</f>
        <v>No</v>
      </c>
      <c r="J1886" s="11" t="str">
        <f>VLOOKUP($A1886,'Medical Examinations'!$A:$J,COLUMN('Medical Examinations'!I1885),FALSE)</f>
        <v>Healthy Weight</v>
      </c>
      <c r="K1886" s="11" t="str">
        <f>VLOOKUP($A1886,'Medical Examinations'!$A:$J,COLUMN('Medical Examinations'!J1885),FALSE)</f>
        <v>Normal</v>
      </c>
      <c r="L1886" s="27">
        <f>VLOOKUP($A1886,'Hospitalisation Details'!$A:$K,COLUMN('Hospitalisation Details'!J1885),FALSE)</f>
        <v>33456</v>
      </c>
      <c r="M1886" s="28">
        <f>VLOOKUP($A1886,'Hospitalisation Details'!$A:$K,COLUMN('Hospitalisation Details'!F1885),FALSE)</f>
        <v>4134.08</v>
      </c>
      <c r="N1886" s="28" t="str">
        <f>VLOOKUP($A1886,'Hospitalisation Details'!$A:$K,COLUMN('Hospitalisation Details'!G1885),FALSE)</f>
        <v>Tier - 2</v>
      </c>
      <c r="O1886" s="28" t="str">
        <f>VLOOKUP($A1886,'Hospitalisation Details'!$A:$K,COLUMN('Hospitalisation Details'!H1885),FALSE)</f>
        <v>Tier - 1</v>
      </c>
      <c r="P1886" s="28" t="str">
        <f>VLOOKUP($A1886,'Hospitalisation Details'!$A:$K,COLUMN('Hospitalisation Details'!I1885),FALSE)</f>
        <v>R1012</v>
      </c>
      <c r="Q1886" s="29">
        <f>VLOOKUP($A1886,'Hospitalisation Details'!$A:$K,COLUMN('Hospitalisation Details'!K1885),FALSE)</f>
        <v>31</v>
      </c>
    </row>
    <row r="1887" spans="1:17" ht="15.75" customHeight="1" x14ac:dyDescent="0.35">
      <c r="A1887" s="26" t="s">
        <v>1925</v>
      </c>
      <c r="B1887" s="11" t="str">
        <f>VLOOKUP(A1887,'Customer Names'!A:E,COLUMN('Customer Names'!D1886),FALSE)</f>
        <v>Ms. Dorota</v>
      </c>
      <c r="C1887" s="11">
        <f>VLOOKUP($A1887,'Medical Examinations'!$A:$J,COLUMN('Medical Examinations'!B1886),FALSE)</f>
        <v>25.934999999999999</v>
      </c>
      <c r="D1887" s="11">
        <f>VLOOKUP($A1887,'Medical Examinations'!$A:$J,COLUMN('Medical Examinations'!C1886),FALSE)</f>
        <v>4.95</v>
      </c>
      <c r="E1887" s="11" t="str">
        <f>VLOOKUP($A1887,'Medical Examinations'!$A:$J,COLUMN('Medical Examinations'!D1886),FALSE)</f>
        <v>No</v>
      </c>
      <c r="F1887" s="11" t="str">
        <f>VLOOKUP($A1887,'Medical Examinations'!$A:$J,COLUMN('Medical Examinations'!E1886),FALSE)</f>
        <v>No</v>
      </c>
      <c r="G1887" s="11" t="str">
        <f>VLOOKUP($A1887,'Medical Examinations'!$A:$J,COLUMN('Medical Examinations'!F1886),FALSE)</f>
        <v>No</v>
      </c>
      <c r="H1887" s="11">
        <f>VLOOKUP($A1887,'Medical Examinations'!$A:$J,COLUMN('Medical Examinations'!G1886),FALSE)</f>
        <v>0</v>
      </c>
      <c r="I1887" s="11" t="str">
        <f>VLOOKUP($A1887,'Medical Examinations'!$A:$J,COLUMN('Medical Examinations'!H1886),FALSE)</f>
        <v>No</v>
      </c>
      <c r="J1887" s="11" t="str">
        <f>VLOOKUP($A1887,'Medical Examinations'!$A:$J,COLUMN('Medical Examinations'!I1886),FALSE)</f>
        <v>Overweight</v>
      </c>
      <c r="K1887" s="11" t="str">
        <f>VLOOKUP($A1887,'Medical Examinations'!$A:$J,COLUMN('Medical Examinations'!J1886),FALSE)</f>
        <v>Normal</v>
      </c>
      <c r="L1887" s="27">
        <f>VLOOKUP($A1887,'Hospitalisation Details'!$A:$K,COLUMN('Hospitalisation Details'!J1886),FALSE)</f>
        <v>34567</v>
      </c>
      <c r="M1887" s="28">
        <f>VLOOKUP($A1887,'Hospitalisation Details'!$A:$K,COLUMN('Hospitalisation Details'!F1886),FALSE)</f>
        <v>4133.6400000000003</v>
      </c>
      <c r="N1887" s="28" t="str">
        <f>VLOOKUP($A1887,'Hospitalisation Details'!$A:$K,COLUMN('Hospitalisation Details'!G1886),FALSE)</f>
        <v>Tier - 2</v>
      </c>
      <c r="O1887" s="28" t="str">
        <f>VLOOKUP($A1887,'Hospitalisation Details'!$A:$K,COLUMN('Hospitalisation Details'!H1886),FALSE)</f>
        <v>Tier - 3</v>
      </c>
      <c r="P1887" s="28" t="str">
        <f>VLOOKUP($A1887,'Hospitalisation Details'!$A:$K,COLUMN('Hospitalisation Details'!I1886),FALSE)</f>
        <v>R1012</v>
      </c>
      <c r="Q1887" s="29">
        <f>VLOOKUP($A1887,'Hospitalisation Details'!$A:$K,COLUMN('Hospitalisation Details'!K1886),FALSE)</f>
        <v>28</v>
      </c>
    </row>
    <row r="1888" spans="1:17" ht="15.75" customHeight="1" x14ac:dyDescent="0.35">
      <c r="A1888" s="26" t="s">
        <v>1926</v>
      </c>
      <c r="B1888" s="11" t="str">
        <f>VLOOKUP(A1888,'Customer Names'!A:E,COLUMN('Customer Names'!D1887),FALSE)</f>
        <v>Mr. Jose</v>
      </c>
      <c r="C1888" s="11">
        <f>VLOOKUP($A1888,'Medical Examinations'!$A:$J,COLUMN('Medical Examinations'!B1887),FALSE)</f>
        <v>31.5</v>
      </c>
      <c r="D1888" s="11">
        <f>VLOOKUP($A1888,'Medical Examinations'!$A:$J,COLUMN('Medical Examinations'!C1887),FALSE)</f>
        <v>6.16</v>
      </c>
      <c r="E1888" s="11" t="str">
        <f>VLOOKUP($A1888,'Medical Examinations'!$A:$J,COLUMN('Medical Examinations'!D1887),FALSE)</f>
        <v>No</v>
      </c>
      <c r="F1888" s="11" t="str">
        <f>VLOOKUP($A1888,'Medical Examinations'!$A:$J,COLUMN('Medical Examinations'!E1887),FALSE)</f>
        <v>No</v>
      </c>
      <c r="G1888" s="11" t="str">
        <f>VLOOKUP($A1888,'Medical Examinations'!$A:$J,COLUMN('Medical Examinations'!F1887),FALSE)</f>
        <v>No</v>
      </c>
      <c r="H1888" s="11">
        <f>VLOOKUP($A1888,'Medical Examinations'!$A:$J,COLUMN('Medical Examinations'!G1887),FALSE)</f>
        <v>0</v>
      </c>
      <c r="I1888" s="11" t="str">
        <f>VLOOKUP($A1888,'Medical Examinations'!$A:$J,COLUMN('Medical Examinations'!H1887),FALSE)</f>
        <v>No</v>
      </c>
      <c r="J1888" s="11" t="str">
        <f>VLOOKUP($A1888,'Medical Examinations'!$A:$J,COLUMN('Medical Examinations'!I1887),FALSE)</f>
        <v>Obesity</v>
      </c>
      <c r="K1888" s="11" t="str">
        <f>VLOOKUP($A1888,'Medical Examinations'!$A:$J,COLUMN('Medical Examinations'!J1887),FALSE)</f>
        <v>Prediabetes</v>
      </c>
      <c r="L1888" s="27">
        <f>VLOOKUP($A1888,'Hospitalisation Details'!$A:$K,COLUMN('Hospitalisation Details'!J1887),FALSE)</f>
        <v>33221</v>
      </c>
      <c r="M1888" s="28">
        <f>VLOOKUP($A1888,'Hospitalisation Details'!$A:$K,COLUMN('Hospitalisation Details'!F1887),FALSE)</f>
        <v>4076.5</v>
      </c>
      <c r="N1888" s="28" t="str">
        <f>VLOOKUP($A1888,'Hospitalisation Details'!$A:$K,COLUMN('Hospitalisation Details'!G1887),FALSE)</f>
        <v>Tier - 2</v>
      </c>
      <c r="O1888" s="28" t="str">
        <f>VLOOKUP($A1888,'Hospitalisation Details'!$A:$K,COLUMN('Hospitalisation Details'!H1887),FALSE)</f>
        <v>Tier - 3</v>
      </c>
      <c r="P1888" s="28" t="str">
        <f>VLOOKUP($A1888,'Hospitalisation Details'!$A:$K,COLUMN('Hospitalisation Details'!I1887),FALSE)</f>
        <v>R1011</v>
      </c>
      <c r="Q1888" s="29">
        <f>VLOOKUP($A1888,'Hospitalisation Details'!$A:$K,COLUMN('Hospitalisation Details'!K1887),FALSE)</f>
        <v>32</v>
      </c>
    </row>
    <row r="1889" spans="1:17" ht="15.75" customHeight="1" x14ac:dyDescent="0.35">
      <c r="A1889" s="26" t="s">
        <v>1927</v>
      </c>
      <c r="B1889" s="11" t="str">
        <f>VLOOKUP(A1889,'Customer Names'!A:E,COLUMN('Customer Names'!D1888),FALSE)</f>
        <v>Mr. Peter</v>
      </c>
      <c r="C1889" s="11">
        <f>VLOOKUP($A1889,'Medical Examinations'!$A:$J,COLUMN('Medical Examinations'!B1888),FALSE)</f>
        <v>30.03</v>
      </c>
      <c r="D1889" s="11">
        <f>VLOOKUP($A1889,'Medical Examinations'!$A:$J,COLUMN('Medical Examinations'!C1888),FALSE)</f>
        <v>6.41</v>
      </c>
      <c r="E1889" s="11" t="str">
        <f>VLOOKUP($A1889,'Medical Examinations'!$A:$J,COLUMN('Medical Examinations'!D1888),FALSE)</f>
        <v>No</v>
      </c>
      <c r="F1889" s="11" t="str">
        <f>VLOOKUP($A1889,'Medical Examinations'!$A:$J,COLUMN('Medical Examinations'!E1888),FALSE)</f>
        <v>No</v>
      </c>
      <c r="G1889" s="11" t="str">
        <f>VLOOKUP($A1889,'Medical Examinations'!$A:$J,COLUMN('Medical Examinations'!F1888),FALSE)</f>
        <v>No</v>
      </c>
      <c r="H1889" s="11">
        <f>VLOOKUP($A1889,'Medical Examinations'!$A:$J,COLUMN('Medical Examinations'!G1888),FALSE)</f>
        <v>0</v>
      </c>
      <c r="I1889" s="11" t="str">
        <f>VLOOKUP($A1889,'Medical Examinations'!$A:$J,COLUMN('Medical Examinations'!H1888),FALSE)</f>
        <v>No</v>
      </c>
      <c r="J1889" s="11" t="str">
        <f>VLOOKUP($A1889,'Medical Examinations'!$A:$J,COLUMN('Medical Examinations'!I1888),FALSE)</f>
        <v>Obesity</v>
      </c>
      <c r="K1889" s="11" t="str">
        <f>VLOOKUP($A1889,'Medical Examinations'!$A:$J,COLUMN('Medical Examinations'!J1888),FALSE)</f>
        <v>Prediabetes</v>
      </c>
      <c r="L1889" s="27">
        <f>VLOOKUP($A1889,'Hospitalisation Details'!$A:$K,COLUMN('Hospitalisation Details'!J1888),FALSE)</f>
        <v>33208</v>
      </c>
      <c r="M1889" s="28">
        <f>VLOOKUP($A1889,'Hospitalisation Details'!$A:$K,COLUMN('Hospitalisation Details'!F1888),FALSE)</f>
        <v>4074.45</v>
      </c>
      <c r="N1889" s="28" t="str">
        <f>VLOOKUP($A1889,'Hospitalisation Details'!$A:$K,COLUMN('Hospitalisation Details'!G1888),FALSE)</f>
        <v>Tier - 3</v>
      </c>
      <c r="O1889" s="28" t="str">
        <f>VLOOKUP($A1889,'Hospitalisation Details'!$A:$K,COLUMN('Hospitalisation Details'!H1888),FALSE)</f>
        <v>Tier - 2</v>
      </c>
      <c r="P1889" s="28" t="str">
        <f>VLOOKUP($A1889,'Hospitalisation Details'!$A:$K,COLUMN('Hospitalisation Details'!I1888),FALSE)</f>
        <v>R1013</v>
      </c>
      <c r="Q1889" s="29">
        <f>VLOOKUP($A1889,'Hospitalisation Details'!$A:$K,COLUMN('Hospitalisation Details'!K1888),FALSE)</f>
        <v>32</v>
      </c>
    </row>
    <row r="1890" spans="1:17" ht="15.75" customHeight="1" x14ac:dyDescent="0.35">
      <c r="A1890" s="26" t="s">
        <v>1928</v>
      </c>
      <c r="B1890" s="11" t="str">
        <f>VLOOKUP(A1890,'Customer Names'!A:E,COLUMN('Customer Names'!D1889),FALSE)</f>
        <v>Mr. Bryant</v>
      </c>
      <c r="C1890" s="11">
        <f>VLOOKUP($A1890,'Medical Examinations'!$A:$J,COLUMN('Medical Examinations'!B1889),FALSE)</f>
        <v>33.479999999999997</v>
      </c>
      <c r="D1890" s="11">
        <f>VLOOKUP($A1890,'Medical Examinations'!$A:$J,COLUMN('Medical Examinations'!C1889),FALSE)</f>
        <v>8.94</v>
      </c>
      <c r="E1890" s="11" t="str">
        <f>VLOOKUP($A1890,'Medical Examinations'!$A:$J,COLUMN('Medical Examinations'!D1889),FALSE)</f>
        <v>No</v>
      </c>
      <c r="F1890" s="11" t="str">
        <f>VLOOKUP($A1890,'Medical Examinations'!$A:$J,COLUMN('Medical Examinations'!E1889),FALSE)</f>
        <v>No</v>
      </c>
      <c r="G1890" s="11" t="str">
        <f>VLOOKUP($A1890,'Medical Examinations'!$A:$J,COLUMN('Medical Examinations'!F1889),FALSE)</f>
        <v>No</v>
      </c>
      <c r="H1890" s="11">
        <f>VLOOKUP($A1890,'Medical Examinations'!$A:$J,COLUMN('Medical Examinations'!G1889),FALSE)</f>
        <v>0</v>
      </c>
      <c r="I1890" s="11" t="str">
        <f>VLOOKUP($A1890,'Medical Examinations'!$A:$J,COLUMN('Medical Examinations'!H1889),FALSE)</f>
        <v>No</v>
      </c>
      <c r="J1890" s="11" t="str">
        <f>VLOOKUP($A1890,'Medical Examinations'!$A:$J,COLUMN('Medical Examinations'!I1889),FALSE)</f>
        <v>Obesity</v>
      </c>
      <c r="K1890" s="11" t="str">
        <f>VLOOKUP($A1890,'Medical Examinations'!$A:$J,COLUMN('Medical Examinations'!J1889),FALSE)</f>
        <v>Diabetes</v>
      </c>
      <c r="L1890" s="27">
        <f>VLOOKUP($A1890,'Hospitalisation Details'!$A:$K,COLUMN('Hospitalisation Details'!J1889),FALSE)</f>
        <v>37547</v>
      </c>
      <c r="M1890" s="28">
        <f>VLOOKUP($A1890,'Hospitalisation Details'!$A:$K,COLUMN('Hospitalisation Details'!F1889),FALSE)</f>
        <v>4070.51</v>
      </c>
      <c r="N1890" s="28" t="str">
        <f>VLOOKUP($A1890,'Hospitalisation Details'!$A:$K,COLUMN('Hospitalisation Details'!G1889),FALSE)</f>
        <v>Tier - 2</v>
      </c>
      <c r="O1890" s="28" t="str">
        <f>VLOOKUP($A1890,'Hospitalisation Details'!$A:$K,COLUMN('Hospitalisation Details'!H1889),FALSE)</f>
        <v>Tier - 1</v>
      </c>
      <c r="P1890" s="28" t="str">
        <f>VLOOKUP($A1890,'Hospitalisation Details'!$A:$K,COLUMN('Hospitalisation Details'!I1889),FALSE)</f>
        <v>R1012</v>
      </c>
      <c r="Q1890" s="29">
        <f>VLOOKUP($A1890,'Hospitalisation Details'!$A:$K,COLUMN('Hospitalisation Details'!K1889),FALSE)</f>
        <v>20</v>
      </c>
    </row>
    <row r="1891" spans="1:17" ht="15.75" customHeight="1" x14ac:dyDescent="0.35">
      <c r="A1891" s="26" t="s">
        <v>1929</v>
      </c>
      <c r="B1891" s="11" t="str">
        <f>VLOOKUP(A1891,'Customer Names'!A:E,COLUMN('Customer Names'!D1890),FALSE)</f>
        <v>Ms. Christina</v>
      </c>
      <c r="C1891" s="11">
        <f>VLOOKUP($A1891,'Medical Examinations'!$A:$J,COLUMN('Medical Examinations'!B1890),FALSE)</f>
        <v>16.510000000000002</v>
      </c>
      <c r="D1891" s="11">
        <f>VLOOKUP($A1891,'Medical Examinations'!$A:$J,COLUMN('Medical Examinations'!C1890),FALSE)</f>
        <v>4.42</v>
      </c>
      <c r="E1891" s="11" t="str">
        <f>VLOOKUP($A1891,'Medical Examinations'!$A:$J,COLUMN('Medical Examinations'!D1890),FALSE)</f>
        <v>Yes</v>
      </c>
      <c r="F1891" s="11" t="str">
        <f>VLOOKUP($A1891,'Medical Examinations'!$A:$J,COLUMN('Medical Examinations'!E1890),FALSE)</f>
        <v>No</v>
      </c>
      <c r="G1891" s="11" t="str">
        <f>VLOOKUP($A1891,'Medical Examinations'!$A:$J,COLUMN('Medical Examinations'!F1890),FALSE)</f>
        <v>Yes</v>
      </c>
      <c r="H1891" s="11">
        <f>VLOOKUP($A1891,'Medical Examinations'!$A:$J,COLUMN('Medical Examinations'!G1890),FALSE)</f>
        <v>1</v>
      </c>
      <c r="I1891" s="11" t="str">
        <f>VLOOKUP($A1891,'Medical Examinations'!$A:$J,COLUMN('Medical Examinations'!H1890),FALSE)</f>
        <v>No</v>
      </c>
      <c r="J1891" s="11" t="str">
        <f>VLOOKUP($A1891,'Medical Examinations'!$A:$J,COLUMN('Medical Examinations'!I1890),FALSE)</f>
        <v>Underweight</v>
      </c>
      <c r="K1891" s="11" t="str">
        <f>VLOOKUP($A1891,'Medical Examinations'!$A:$J,COLUMN('Medical Examinations'!J1890),FALSE)</f>
        <v>Normal</v>
      </c>
      <c r="L1891" s="27">
        <f>VLOOKUP($A1891,'Hospitalisation Details'!$A:$K,COLUMN('Hospitalisation Details'!J1890),FALSE)</f>
        <v>30575</v>
      </c>
      <c r="M1891" s="28">
        <f>VLOOKUP($A1891,'Hospitalisation Details'!$A:$K,COLUMN('Hospitalisation Details'!F1890),FALSE)</f>
        <v>4070.42</v>
      </c>
      <c r="N1891" s="28" t="str">
        <f>VLOOKUP($A1891,'Hospitalisation Details'!$A:$K,COLUMN('Hospitalisation Details'!G1890),FALSE)</f>
        <v>Tier - 2</v>
      </c>
      <c r="O1891" s="28" t="str">
        <f>VLOOKUP($A1891,'Hospitalisation Details'!$A:$K,COLUMN('Hospitalisation Details'!H1890),FALSE)</f>
        <v>Tier - 1</v>
      </c>
      <c r="P1891" s="28" t="str">
        <f>VLOOKUP($A1891,'Hospitalisation Details'!$A:$K,COLUMN('Hospitalisation Details'!I1890),FALSE)</f>
        <v>R1013</v>
      </c>
      <c r="Q1891" s="29">
        <f>VLOOKUP($A1891,'Hospitalisation Details'!$A:$K,COLUMN('Hospitalisation Details'!K1890),FALSE)</f>
        <v>39</v>
      </c>
    </row>
    <row r="1892" spans="1:17" ht="15.75" customHeight="1" x14ac:dyDescent="0.35">
      <c r="A1892" s="26" t="s">
        <v>1930</v>
      </c>
      <c r="B1892" s="11" t="str">
        <f>VLOOKUP(A1892,'Customer Names'!A:E,COLUMN('Customer Names'!D1891),FALSE)</f>
        <v>Mr. John</v>
      </c>
      <c r="C1892" s="11">
        <f>VLOOKUP($A1892,'Medical Examinations'!$A:$J,COLUMN('Medical Examinations'!B1891),FALSE)</f>
        <v>33.155000000000001</v>
      </c>
      <c r="D1892" s="11">
        <f>VLOOKUP($A1892,'Medical Examinations'!$A:$J,COLUMN('Medical Examinations'!C1891),FALSE)</f>
        <v>5.3</v>
      </c>
      <c r="E1892" s="11" t="str">
        <f>VLOOKUP($A1892,'Medical Examinations'!$A:$J,COLUMN('Medical Examinations'!D1891),FALSE)</f>
        <v>Yes</v>
      </c>
      <c r="F1892" s="11" t="str">
        <f>VLOOKUP($A1892,'Medical Examinations'!$A:$J,COLUMN('Medical Examinations'!E1891),FALSE)</f>
        <v>No</v>
      </c>
      <c r="G1892" s="11" t="str">
        <f>VLOOKUP($A1892,'Medical Examinations'!$A:$J,COLUMN('Medical Examinations'!F1891),FALSE)</f>
        <v>No</v>
      </c>
      <c r="H1892" s="11">
        <f>VLOOKUP($A1892,'Medical Examinations'!$A:$J,COLUMN('Medical Examinations'!G1891),FALSE)</f>
        <v>1</v>
      </c>
      <c r="I1892" s="11" t="str">
        <f>VLOOKUP($A1892,'Medical Examinations'!$A:$J,COLUMN('Medical Examinations'!H1891),FALSE)</f>
        <v>No</v>
      </c>
      <c r="J1892" s="11" t="str">
        <f>VLOOKUP($A1892,'Medical Examinations'!$A:$J,COLUMN('Medical Examinations'!I1891),FALSE)</f>
        <v>Obesity</v>
      </c>
      <c r="K1892" s="11" t="str">
        <f>VLOOKUP($A1892,'Medical Examinations'!$A:$J,COLUMN('Medical Examinations'!J1891),FALSE)</f>
        <v>Normal</v>
      </c>
      <c r="L1892" s="27">
        <f>VLOOKUP($A1892,'Hospitalisation Details'!$A:$K,COLUMN('Hospitalisation Details'!J1891),FALSE)</f>
        <v>34956</v>
      </c>
      <c r="M1892" s="28">
        <f>VLOOKUP($A1892,'Hospitalisation Details'!$A:$K,COLUMN('Hospitalisation Details'!F1891),FALSE)</f>
        <v>4058.71</v>
      </c>
      <c r="N1892" s="28" t="str">
        <f>VLOOKUP($A1892,'Hospitalisation Details'!$A:$K,COLUMN('Hospitalisation Details'!G1891),FALSE)</f>
        <v>Tier - 3</v>
      </c>
      <c r="O1892" s="28" t="str">
        <f>VLOOKUP($A1892,'Hospitalisation Details'!$A:$K,COLUMN('Hospitalisation Details'!H1891),FALSE)</f>
        <v>Tier - 3</v>
      </c>
      <c r="P1892" s="28" t="str">
        <f>VLOOKUP($A1892,'Hospitalisation Details'!$A:$K,COLUMN('Hospitalisation Details'!I1891),FALSE)</f>
        <v>R1012</v>
      </c>
      <c r="Q1892" s="29">
        <f>VLOOKUP($A1892,'Hospitalisation Details'!$A:$K,COLUMN('Hospitalisation Details'!K1891),FALSE)</f>
        <v>27</v>
      </c>
    </row>
    <row r="1893" spans="1:17" ht="15.75" customHeight="1" x14ac:dyDescent="0.35">
      <c r="A1893" s="26" t="s">
        <v>1931</v>
      </c>
      <c r="B1893" s="11" t="str">
        <f>VLOOKUP(A1893,'Customer Names'!A:E,COLUMN('Customer Names'!D1892),FALSE)</f>
        <v>Mr. Eduardo</v>
      </c>
      <c r="C1893" s="11">
        <f>VLOOKUP($A1893,'Medical Examinations'!$A:$J,COLUMN('Medical Examinations'!B1892),FALSE)</f>
        <v>37.29</v>
      </c>
      <c r="D1893" s="11">
        <f>VLOOKUP($A1893,'Medical Examinations'!$A:$J,COLUMN('Medical Examinations'!C1892),FALSE)</f>
        <v>4.6399999999999997</v>
      </c>
      <c r="E1893" s="11" t="str">
        <f>VLOOKUP($A1893,'Medical Examinations'!$A:$J,COLUMN('Medical Examinations'!D1892),FALSE)</f>
        <v>No</v>
      </c>
      <c r="F1893" s="11" t="str">
        <f>VLOOKUP($A1893,'Medical Examinations'!$A:$J,COLUMN('Medical Examinations'!E1892),FALSE)</f>
        <v>No</v>
      </c>
      <c r="G1893" s="11" t="str">
        <f>VLOOKUP($A1893,'Medical Examinations'!$A:$J,COLUMN('Medical Examinations'!F1892),FALSE)</f>
        <v>Yes</v>
      </c>
      <c r="H1893" s="11">
        <f>VLOOKUP($A1893,'Medical Examinations'!$A:$J,COLUMN('Medical Examinations'!G1892),FALSE)</f>
        <v>1</v>
      </c>
      <c r="I1893" s="11" t="str">
        <f>VLOOKUP($A1893,'Medical Examinations'!$A:$J,COLUMN('Medical Examinations'!H1892),FALSE)</f>
        <v>No</v>
      </c>
      <c r="J1893" s="11" t="str">
        <f>VLOOKUP($A1893,'Medical Examinations'!$A:$J,COLUMN('Medical Examinations'!I1892),FALSE)</f>
        <v>Obesity</v>
      </c>
      <c r="K1893" s="11" t="str">
        <f>VLOOKUP($A1893,'Medical Examinations'!$A:$J,COLUMN('Medical Examinations'!J1892),FALSE)</f>
        <v>Normal</v>
      </c>
      <c r="L1893" s="27">
        <f>VLOOKUP($A1893,'Hospitalisation Details'!$A:$K,COLUMN('Hospitalisation Details'!J1892),FALSE)</f>
        <v>34194</v>
      </c>
      <c r="M1893" s="28">
        <f>VLOOKUP($A1893,'Hospitalisation Details'!$A:$K,COLUMN('Hospitalisation Details'!F1892),FALSE)</f>
        <v>4058.12</v>
      </c>
      <c r="N1893" s="28" t="str">
        <f>VLOOKUP($A1893,'Hospitalisation Details'!$A:$K,COLUMN('Hospitalisation Details'!G1892),FALSE)</f>
        <v>Tier - 2</v>
      </c>
      <c r="O1893" s="28" t="str">
        <f>VLOOKUP($A1893,'Hospitalisation Details'!$A:$K,COLUMN('Hospitalisation Details'!H1892),FALSE)</f>
        <v>Tier - 1</v>
      </c>
      <c r="P1893" s="28" t="str">
        <f>VLOOKUP($A1893,'Hospitalisation Details'!$A:$K,COLUMN('Hospitalisation Details'!I1892),FALSE)</f>
        <v>R1013</v>
      </c>
      <c r="Q1893" s="29">
        <f>VLOOKUP($A1893,'Hospitalisation Details'!$A:$K,COLUMN('Hospitalisation Details'!K1892),FALSE)</f>
        <v>29</v>
      </c>
    </row>
    <row r="1894" spans="1:17" ht="15.75" customHeight="1" x14ac:dyDescent="0.35">
      <c r="A1894" s="26" t="s">
        <v>1932</v>
      </c>
      <c r="B1894" s="11" t="str">
        <f>VLOOKUP(A1894,'Customer Names'!A:E,COLUMN('Customer Names'!D1893),FALSE)</f>
        <v>Ms. Laura</v>
      </c>
      <c r="C1894" s="11">
        <f>VLOOKUP($A1894,'Medical Examinations'!$A:$J,COLUMN('Medical Examinations'!B1893),FALSE)</f>
        <v>20.23</v>
      </c>
      <c r="D1894" s="11">
        <f>VLOOKUP($A1894,'Medical Examinations'!$A:$J,COLUMN('Medical Examinations'!C1893),FALSE)</f>
        <v>6.16</v>
      </c>
      <c r="E1894" s="11" t="str">
        <f>VLOOKUP($A1894,'Medical Examinations'!$A:$J,COLUMN('Medical Examinations'!D1893),FALSE)</f>
        <v>Yes</v>
      </c>
      <c r="F1894" s="11" t="str">
        <f>VLOOKUP($A1894,'Medical Examinations'!$A:$J,COLUMN('Medical Examinations'!E1893),FALSE)</f>
        <v>No</v>
      </c>
      <c r="G1894" s="11" t="str">
        <f>VLOOKUP($A1894,'Medical Examinations'!$A:$J,COLUMN('Medical Examinations'!F1893),FALSE)</f>
        <v>No</v>
      </c>
      <c r="H1894" s="11">
        <f>VLOOKUP($A1894,'Medical Examinations'!$A:$J,COLUMN('Medical Examinations'!G1893),FALSE)</f>
        <v>1</v>
      </c>
      <c r="I1894" s="11" t="str">
        <f>VLOOKUP($A1894,'Medical Examinations'!$A:$J,COLUMN('Medical Examinations'!H1893),FALSE)</f>
        <v>No</v>
      </c>
      <c r="J1894" s="11" t="str">
        <f>VLOOKUP($A1894,'Medical Examinations'!$A:$J,COLUMN('Medical Examinations'!I1893),FALSE)</f>
        <v>Healthy Weight</v>
      </c>
      <c r="K1894" s="11" t="str">
        <f>VLOOKUP($A1894,'Medical Examinations'!$A:$J,COLUMN('Medical Examinations'!J1893),FALSE)</f>
        <v>Prediabetes</v>
      </c>
      <c r="L1894" s="27">
        <f>VLOOKUP($A1894,'Hospitalisation Details'!$A:$K,COLUMN('Hospitalisation Details'!J1893),FALSE)</f>
        <v>32477</v>
      </c>
      <c r="M1894" s="28">
        <f>VLOOKUP($A1894,'Hospitalisation Details'!$A:$K,COLUMN('Hospitalisation Details'!F1893),FALSE)</f>
        <v>4047.94</v>
      </c>
      <c r="N1894" s="28" t="str">
        <f>VLOOKUP($A1894,'Hospitalisation Details'!$A:$K,COLUMN('Hospitalisation Details'!G1893),FALSE)</f>
        <v>Tier - 2</v>
      </c>
      <c r="O1894" s="28" t="str">
        <f>VLOOKUP($A1894,'Hospitalisation Details'!$A:$K,COLUMN('Hospitalisation Details'!H1893),FALSE)</f>
        <v>Tier - 1</v>
      </c>
      <c r="P1894" s="28" t="str">
        <f>VLOOKUP($A1894,'Hospitalisation Details'!$A:$K,COLUMN('Hospitalisation Details'!I1893),FALSE)</f>
        <v>R1013</v>
      </c>
      <c r="Q1894" s="29">
        <f>VLOOKUP($A1894,'Hospitalisation Details'!$A:$K,COLUMN('Hospitalisation Details'!K1893),FALSE)</f>
        <v>34</v>
      </c>
    </row>
    <row r="1895" spans="1:17" ht="15.75" customHeight="1" x14ac:dyDescent="0.35">
      <c r="A1895" s="26" t="s">
        <v>1933</v>
      </c>
      <c r="B1895" s="11" t="str">
        <f>VLOOKUP(A1895,'Customer Names'!A:E,COLUMN('Customer Names'!D1894),FALSE)</f>
        <v>Mr. Charlie</v>
      </c>
      <c r="C1895" s="11">
        <f>VLOOKUP($A1895,'Medical Examinations'!$A:$J,COLUMN('Medical Examinations'!B1894),FALSE)</f>
        <v>28.975000000000001</v>
      </c>
      <c r="D1895" s="11">
        <f>VLOOKUP($A1895,'Medical Examinations'!$A:$J,COLUMN('Medical Examinations'!C1894),FALSE)</f>
        <v>4.12</v>
      </c>
      <c r="E1895" s="11" t="str">
        <f>VLOOKUP($A1895,'Medical Examinations'!$A:$J,COLUMN('Medical Examinations'!D1894),FALSE)</f>
        <v>No</v>
      </c>
      <c r="F1895" s="11" t="str">
        <f>VLOOKUP($A1895,'Medical Examinations'!$A:$J,COLUMN('Medical Examinations'!E1894),FALSE)</f>
        <v>No</v>
      </c>
      <c r="G1895" s="11" t="str">
        <f>VLOOKUP($A1895,'Medical Examinations'!$A:$J,COLUMN('Medical Examinations'!F1894),FALSE)</f>
        <v>Yes</v>
      </c>
      <c r="H1895" s="11">
        <f>VLOOKUP($A1895,'Medical Examinations'!$A:$J,COLUMN('Medical Examinations'!G1894),FALSE)</f>
        <v>1</v>
      </c>
      <c r="I1895" s="11" t="str">
        <f>VLOOKUP($A1895,'Medical Examinations'!$A:$J,COLUMN('Medical Examinations'!H1894),FALSE)</f>
        <v>No</v>
      </c>
      <c r="J1895" s="11" t="str">
        <f>VLOOKUP($A1895,'Medical Examinations'!$A:$J,COLUMN('Medical Examinations'!I1894),FALSE)</f>
        <v>Overweight</v>
      </c>
      <c r="K1895" s="11" t="str">
        <f>VLOOKUP($A1895,'Medical Examinations'!$A:$J,COLUMN('Medical Examinations'!J1894),FALSE)</f>
        <v>Normal</v>
      </c>
      <c r="L1895" s="27">
        <f>VLOOKUP($A1895,'Hospitalisation Details'!$A:$K,COLUMN('Hospitalisation Details'!J1894),FALSE)</f>
        <v>34329</v>
      </c>
      <c r="M1895" s="28">
        <f>VLOOKUP($A1895,'Hospitalisation Details'!$A:$K,COLUMN('Hospitalisation Details'!F1894),FALSE)</f>
        <v>4040.56</v>
      </c>
      <c r="N1895" s="28" t="str">
        <f>VLOOKUP($A1895,'Hospitalisation Details'!$A:$K,COLUMN('Hospitalisation Details'!G1894),FALSE)</f>
        <v>Tier - 3</v>
      </c>
      <c r="O1895" s="28" t="str">
        <f>VLOOKUP($A1895,'Hospitalisation Details'!$A:$K,COLUMN('Hospitalisation Details'!H1894),FALSE)</f>
        <v>Tier - 3</v>
      </c>
      <c r="P1895" s="28" t="str">
        <f>VLOOKUP($A1895,'Hospitalisation Details'!$A:$K,COLUMN('Hospitalisation Details'!I1894),FALSE)</f>
        <v>R1015</v>
      </c>
      <c r="Q1895" s="29">
        <f>VLOOKUP($A1895,'Hospitalisation Details'!$A:$K,COLUMN('Hospitalisation Details'!K1894),FALSE)</f>
        <v>29</v>
      </c>
    </row>
    <row r="1896" spans="1:17" ht="15.75" customHeight="1" x14ac:dyDescent="0.35">
      <c r="A1896" s="26" t="s">
        <v>1934</v>
      </c>
      <c r="B1896" s="11" t="str">
        <f>VLOOKUP(A1896,'Customer Names'!A:E,COLUMN('Customer Names'!D1895),FALSE)</f>
        <v>Ms. Melissa</v>
      </c>
      <c r="C1896" s="11">
        <f>VLOOKUP($A1896,'Medical Examinations'!$A:$J,COLUMN('Medical Examinations'!B1895),FALSE)</f>
        <v>16.420000000000002</v>
      </c>
      <c r="D1896" s="11">
        <f>VLOOKUP($A1896,'Medical Examinations'!$A:$J,COLUMN('Medical Examinations'!C1895),FALSE)</f>
        <v>5.77</v>
      </c>
      <c r="E1896" s="11" t="str">
        <f>VLOOKUP($A1896,'Medical Examinations'!$A:$J,COLUMN('Medical Examinations'!D1895),FALSE)</f>
        <v>Yes</v>
      </c>
      <c r="F1896" s="11" t="str">
        <f>VLOOKUP($A1896,'Medical Examinations'!$A:$J,COLUMN('Medical Examinations'!E1895),FALSE)</f>
        <v>No</v>
      </c>
      <c r="G1896" s="11" t="str">
        <f>VLOOKUP($A1896,'Medical Examinations'!$A:$J,COLUMN('Medical Examinations'!F1895),FALSE)</f>
        <v>Yes</v>
      </c>
      <c r="H1896" s="11">
        <f>VLOOKUP($A1896,'Medical Examinations'!$A:$J,COLUMN('Medical Examinations'!G1895),FALSE)</f>
        <v>1</v>
      </c>
      <c r="I1896" s="11" t="str">
        <f>VLOOKUP($A1896,'Medical Examinations'!$A:$J,COLUMN('Medical Examinations'!H1895),FALSE)</f>
        <v>No</v>
      </c>
      <c r="J1896" s="11" t="str">
        <f>VLOOKUP($A1896,'Medical Examinations'!$A:$J,COLUMN('Medical Examinations'!I1895),FALSE)</f>
        <v>Underweight</v>
      </c>
      <c r="K1896" s="11" t="str">
        <f>VLOOKUP($A1896,'Medical Examinations'!$A:$J,COLUMN('Medical Examinations'!J1895),FALSE)</f>
        <v>Prediabetes</v>
      </c>
      <c r="L1896" s="27">
        <f>VLOOKUP($A1896,'Hospitalisation Details'!$A:$K,COLUMN('Hospitalisation Details'!J1895),FALSE)</f>
        <v>30630</v>
      </c>
      <c r="M1896" s="28">
        <f>VLOOKUP($A1896,'Hospitalisation Details'!$A:$K,COLUMN('Hospitalisation Details'!F1895),FALSE)</f>
        <v>4039.9</v>
      </c>
      <c r="N1896" s="28" t="str">
        <f>VLOOKUP($A1896,'Hospitalisation Details'!$A:$K,COLUMN('Hospitalisation Details'!G1895),FALSE)</f>
        <v>Tier - 2</v>
      </c>
      <c r="O1896" s="28" t="str">
        <f>VLOOKUP($A1896,'Hospitalisation Details'!$A:$K,COLUMN('Hospitalisation Details'!H1895),FALSE)</f>
        <v>Tier - 1</v>
      </c>
      <c r="P1896" s="28" t="str">
        <f>VLOOKUP($A1896,'Hospitalisation Details'!$A:$K,COLUMN('Hospitalisation Details'!I1895),FALSE)</f>
        <v>R1013</v>
      </c>
      <c r="Q1896" s="29">
        <f>VLOOKUP($A1896,'Hospitalisation Details'!$A:$K,COLUMN('Hospitalisation Details'!K1895),FALSE)</f>
        <v>39</v>
      </c>
    </row>
    <row r="1897" spans="1:17" ht="15.75" customHeight="1" x14ac:dyDescent="0.35">
      <c r="A1897" s="26" t="s">
        <v>1935</v>
      </c>
      <c r="B1897" s="11" t="str">
        <f>VLOOKUP(A1897,'Customer Names'!A:E,COLUMN('Customer Names'!D1896),FALSE)</f>
        <v>Mr. Dan</v>
      </c>
      <c r="C1897" s="11">
        <f>VLOOKUP($A1897,'Medical Examinations'!$A:$J,COLUMN('Medical Examinations'!B1896),FALSE)</f>
        <v>17.559999999999999</v>
      </c>
      <c r="D1897" s="11">
        <f>VLOOKUP($A1897,'Medical Examinations'!$A:$J,COLUMN('Medical Examinations'!C1896),FALSE)</f>
        <v>6.2</v>
      </c>
      <c r="E1897" s="11" t="str">
        <f>VLOOKUP($A1897,'Medical Examinations'!$A:$J,COLUMN('Medical Examinations'!D1896),FALSE)</f>
        <v>No</v>
      </c>
      <c r="F1897" s="11" t="str">
        <f>VLOOKUP($A1897,'Medical Examinations'!$A:$J,COLUMN('Medical Examinations'!E1896),FALSE)</f>
        <v>No</v>
      </c>
      <c r="G1897" s="11" t="str">
        <f>VLOOKUP($A1897,'Medical Examinations'!$A:$J,COLUMN('Medical Examinations'!F1896),FALSE)</f>
        <v>No</v>
      </c>
      <c r="H1897" s="11">
        <f>VLOOKUP($A1897,'Medical Examinations'!$A:$J,COLUMN('Medical Examinations'!G1896),FALSE)</f>
        <v>1</v>
      </c>
      <c r="I1897" s="11" t="str">
        <f>VLOOKUP($A1897,'Medical Examinations'!$A:$J,COLUMN('Medical Examinations'!H1896),FALSE)</f>
        <v>No</v>
      </c>
      <c r="J1897" s="11" t="str">
        <f>VLOOKUP($A1897,'Medical Examinations'!$A:$J,COLUMN('Medical Examinations'!I1896),FALSE)</f>
        <v>Underweight</v>
      </c>
      <c r="K1897" s="11" t="str">
        <f>VLOOKUP($A1897,'Medical Examinations'!$A:$J,COLUMN('Medical Examinations'!J1896),FALSE)</f>
        <v>Prediabetes</v>
      </c>
      <c r="L1897" s="27">
        <f>VLOOKUP($A1897,'Hospitalisation Details'!$A:$K,COLUMN('Hospitalisation Details'!J1896),FALSE)</f>
        <v>30870</v>
      </c>
      <c r="M1897" s="28">
        <f>VLOOKUP($A1897,'Hospitalisation Details'!$A:$K,COLUMN('Hospitalisation Details'!F1896),FALSE)</f>
        <v>4038.41</v>
      </c>
      <c r="N1897" s="28" t="str">
        <f>VLOOKUP($A1897,'Hospitalisation Details'!$A:$K,COLUMN('Hospitalisation Details'!G1896),FALSE)</f>
        <v>Tier - 2</v>
      </c>
      <c r="O1897" s="28" t="str">
        <f>VLOOKUP($A1897,'Hospitalisation Details'!$A:$K,COLUMN('Hospitalisation Details'!H1896),FALSE)</f>
        <v>Tier - 1</v>
      </c>
      <c r="P1897" s="28" t="str">
        <f>VLOOKUP($A1897,'Hospitalisation Details'!$A:$K,COLUMN('Hospitalisation Details'!I1896),FALSE)</f>
        <v>R1013</v>
      </c>
      <c r="Q1897" s="29">
        <f>VLOOKUP($A1897,'Hospitalisation Details'!$A:$K,COLUMN('Hospitalisation Details'!K1896),FALSE)</f>
        <v>38</v>
      </c>
    </row>
    <row r="1898" spans="1:17" ht="15.75" customHeight="1" x14ac:dyDescent="0.35">
      <c r="A1898" s="26" t="s">
        <v>1936</v>
      </c>
      <c r="B1898" s="11" t="str">
        <f>VLOOKUP(A1898,'Customer Names'!A:E,COLUMN('Customer Names'!D1897),FALSE)</f>
        <v>Mr. Matthew</v>
      </c>
      <c r="C1898" s="11">
        <f>VLOOKUP($A1898,'Medical Examinations'!$A:$J,COLUMN('Medical Examinations'!B1897),FALSE)</f>
        <v>24.13</v>
      </c>
      <c r="D1898" s="11">
        <f>VLOOKUP($A1898,'Medical Examinations'!$A:$J,COLUMN('Medical Examinations'!C1897),FALSE)</f>
        <v>4.3899999999999997</v>
      </c>
      <c r="E1898" s="11" t="str">
        <f>VLOOKUP($A1898,'Medical Examinations'!$A:$J,COLUMN('Medical Examinations'!D1897),FALSE)</f>
        <v>No</v>
      </c>
      <c r="F1898" s="11" t="str">
        <f>VLOOKUP($A1898,'Medical Examinations'!$A:$J,COLUMN('Medical Examinations'!E1897),FALSE)</f>
        <v>No</v>
      </c>
      <c r="G1898" s="11" t="str">
        <f>VLOOKUP($A1898,'Medical Examinations'!$A:$J,COLUMN('Medical Examinations'!F1897),FALSE)</f>
        <v>No</v>
      </c>
      <c r="H1898" s="11">
        <f>VLOOKUP($A1898,'Medical Examinations'!$A:$J,COLUMN('Medical Examinations'!G1897),FALSE)</f>
        <v>1</v>
      </c>
      <c r="I1898" s="11" t="str">
        <f>VLOOKUP($A1898,'Medical Examinations'!$A:$J,COLUMN('Medical Examinations'!H1897),FALSE)</f>
        <v>No</v>
      </c>
      <c r="J1898" s="11" t="str">
        <f>VLOOKUP($A1898,'Medical Examinations'!$A:$J,COLUMN('Medical Examinations'!I1897),FALSE)</f>
        <v>Healthy Weight</v>
      </c>
      <c r="K1898" s="11" t="str">
        <f>VLOOKUP($A1898,'Medical Examinations'!$A:$J,COLUMN('Medical Examinations'!J1897),FALSE)</f>
        <v>Normal</v>
      </c>
      <c r="L1898" s="27">
        <f>VLOOKUP($A1898,'Hospitalisation Details'!$A:$K,COLUMN('Hospitalisation Details'!J1897),FALSE)</f>
        <v>33888</v>
      </c>
      <c r="M1898" s="28">
        <f>VLOOKUP($A1898,'Hospitalisation Details'!$A:$K,COLUMN('Hospitalisation Details'!F1897),FALSE)</f>
        <v>4032.24</v>
      </c>
      <c r="N1898" s="28" t="str">
        <f>VLOOKUP($A1898,'Hospitalisation Details'!$A:$K,COLUMN('Hospitalisation Details'!G1897),FALSE)</f>
        <v>Tier - 3</v>
      </c>
      <c r="O1898" s="28" t="str">
        <f>VLOOKUP($A1898,'Hospitalisation Details'!$A:$K,COLUMN('Hospitalisation Details'!H1897),FALSE)</f>
        <v>Tier - 3</v>
      </c>
      <c r="P1898" s="28" t="str">
        <f>VLOOKUP($A1898,'Hospitalisation Details'!$A:$K,COLUMN('Hospitalisation Details'!I1897),FALSE)</f>
        <v>R1012</v>
      </c>
      <c r="Q1898" s="29">
        <f>VLOOKUP($A1898,'Hospitalisation Details'!$A:$K,COLUMN('Hospitalisation Details'!K1897),FALSE)</f>
        <v>30</v>
      </c>
    </row>
    <row r="1899" spans="1:17" ht="15.75" customHeight="1" x14ac:dyDescent="0.35">
      <c r="A1899" s="26" t="s">
        <v>1937</v>
      </c>
      <c r="B1899" s="11" t="str">
        <f>VLOOKUP(A1899,'Customer Names'!A:E,COLUMN('Customer Names'!D1898),FALSE)</f>
        <v>Mr. Wesley</v>
      </c>
      <c r="C1899" s="11">
        <f>VLOOKUP($A1899,'Medical Examinations'!$A:$J,COLUMN('Medical Examinations'!B1898),FALSE)</f>
        <v>19.95</v>
      </c>
      <c r="D1899" s="11">
        <f>VLOOKUP($A1899,'Medical Examinations'!$A:$J,COLUMN('Medical Examinations'!C1898),FALSE)</f>
        <v>5.13</v>
      </c>
      <c r="E1899" s="11" t="str">
        <f>VLOOKUP($A1899,'Medical Examinations'!$A:$J,COLUMN('Medical Examinations'!D1898),FALSE)</f>
        <v>No</v>
      </c>
      <c r="F1899" s="11" t="str">
        <f>VLOOKUP($A1899,'Medical Examinations'!$A:$J,COLUMN('Medical Examinations'!E1898),FALSE)</f>
        <v>Yes</v>
      </c>
      <c r="G1899" s="11" t="str">
        <f>VLOOKUP($A1899,'Medical Examinations'!$A:$J,COLUMN('Medical Examinations'!F1898),FALSE)</f>
        <v>No</v>
      </c>
      <c r="H1899" s="11">
        <f>VLOOKUP($A1899,'Medical Examinations'!$A:$J,COLUMN('Medical Examinations'!G1898),FALSE)</f>
        <v>2</v>
      </c>
      <c r="I1899" s="11" t="str">
        <f>VLOOKUP($A1899,'Medical Examinations'!$A:$J,COLUMN('Medical Examinations'!H1898),FALSE)</f>
        <v>No</v>
      </c>
      <c r="J1899" s="11" t="str">
        <f>VLOOKUP($A1899,'Medical Examinations'!$A:$J,COLUMN('Medical Examinations'!I1898),FALSE)</f>
        <v>Healthy Weight</v>
      </c>
      <c r="K1899" s="11" t="str">
        <f>VLOOKUP($A1899,'Medical Examinations'!$A:$J,COLUMN('Medical Examinations'!J1898),FALSE)</f>
        <v>Normal</v>
      </c>
      <c r="L1899" s="27">
        <f>VLOOKUP($A1899,'Hospitalisation Details'!$A:$K,COLUMN('Hospitalisation Details'!J1898),FALSE)</f>
        <v>36782</v>
      </c>
      <c r="M1899" s="28">
        <f>VLOOKUP($A1899,'Hospitalisation Details'!$A:$K,COLUMN('Hospitalisation Details'!F1898),FALSE)</f>
        <v>4005.42</v>
      </c>
      <c r="N1899" s="28" t="str">
        <f>VLOOKUP($A1899,'Hospitalisation Details'!$A:$K,COLUMN('Hospitalisation Details'!G1898),FALSE)</f>
        <v>Tier - 2</v>
      </c>
      <c r="O1899" s="28" t="str">
        <f>VLOOKUP($A1899,'Hospitalisation Details'!$A:$K,COLUMN('Hospitalisation Details'!H1898),FALSE)</f>
        <v>Tier - 1</v>
      </c>
      <c r="P1899" s="28" t="str">
        <f>VLOOKUP($A1899,'Hospitalisation Details'!$A:$K,COLUMN('Hospitalisation Details'!I1898),FALSE)</f>
        <v>R1015</v>
      </c>
      <c r="Q1899" s="29">
        <f>VLOOKUP($A1899,'Hospitalisation Details'!$A:$K,COLUMN('Hospitalisation Details'!K1898),FALSE)</f>
        <v>22</v>
      </c>
    </row>
    <row r="1900" spans="1:17" ht="15.75" customHeight="1" x14ac:dyDescent="0.35">
      <c r="A1900" s="26" t="s">
        <v>1938</v>
      </c>
      <c r="B1900" s="11" t="str">
        <f>VLOOKUP(A1900,'Customer Names'!A:E,COLUMN('Customer Names'!D1899),FALSE)</f>
        <v>Mr. Christopher</v>
      </c>
      <c r="C1900" s="11">
        <f>VLOOKUP($A1900,'Medical Examinations'!$A:$J,COLUMN('Medical Examinations'!B1899),FALSE)</f>
        <v>21.24</v>
      </c>
      <c r="D1900" s="11">
        <f>VLOOKUP($A1900,'Medical Examinations'!$A:$J,COLUMN('Medical Examinations'!C1899),FALSE)</f>
        <v>4.49</v>
      </c>
      <c r="E1900" s="11" t="str">
        <f>VLOOKUP($A1900,'Medical Examinations'!$A:$J,COLUMN('Medical Examinations'!D1899),FALSE)</f>
        <v>No</v>
      </c>
      <c r="F1900" s="11" t="str">
        <f>VLOOKUP($A1900,'Medical Examinations'!$A:$J,COLUMN('Medical Examinations'!E1899),FALSE)</f>
        <v>No</v>
      </c>
      <c r="G1900" s="11" t="str">
        <f>VLOOKUP($A1900,'Medical Examinations'!$A:$J,COLUMN('Medical Examinations'!F1899),FALSE)</f>
        <v>No</v>
      </c>
      <c r="H1900" s="11">
        <f>VLOOKUP($A1900,'Medical Examinations'!$A:$J,COLUMN('Medical Examinations'!G1899),FALSE)</f>
        <v>0</v>
      </c>
      <c r="I1900" s="11" t="str">
        <f>VLOOKUP($A1900,'Medical Examinations'!$A:$J,COLUMN('Medical Examinations'!H1899),FALSE)</f>
        <v>No</v>
      </c>
      <c r="J1900" s="11" t="str">
        <f>VLOOKUP($A1900,'Medical Examinations'!$A:$J,COLUMN('Medical Examinations'!I1899),FALSE)</f>
        <v>Healthy Weight</v>
      </c>
      <c r="K1900" s="11" t="str">
        <f>VLOOKUP($A1900,'Medical Examinations'!$A:$J,COLUMN('Medical Examinations'!J1899),FALSE)</f>
        <v>Normal</v>
      </c>
      <c r="L1900" s="27">
        <f>VLOOKUP($A1900,'Hospitalisation Details'!$A:$K,COLUMN('Hospitalisation Details'!J1899),FALSE)</f>
        <v>32699</v>
      </c>
      <c r="M1900" s="28">
        <f>VLOOKUP($A1900,'Hospitalisation Details'!$A:$K,COLUMN('Hospitalisation Details'!F1899),FALSE)</f>
        <v>4002.36</v>
      </c>
      <c r="N1900" s="28" t="str">
        <f>VLOOKUP($A1900,'Hospitalisation Details'!$A:$K,COLUMN('Hospitalisation Details'!G1899),FALSE)</f>
        <v>Tier - 2</v>
      </c>
      <c r="O1900" s="28" t="str">
        <f>VLOOKUP($A1900,'Hospitalisation Details'!$A:$K,COLUMN('Hospitalisation Details'!H1899),FALSE)</f>
        <v>Tier - 1</v>
      </c>
      <c r="P1900" s="28" t="str">
        <f>VLOOKUP($A1900,'Hospitalisation Details'!$A:$K,COLUMN('Hospitalisation Details'!I1899),FALSE)</f>
        <v>R1013</v>
      </c>
      <c r="Q1900" s="29">
        <f>VLOOKUP($A1900,'Hospitalisation Details'!$A:$K,COLUMN('Hospitalisation Details'!K1899),FALSE)</f>
        <v>33</v>
      </c>
    </row>
    <row r="1901" spans="1:17" ht="15.75" customHeight="1" x14ac:dyDescent="0.35">
      <c r="A1901" s="26" t="s">
        <v>1939</v>
      </c>
      <c r="B1901" s="11" t="str">
        <f>VLOOKUP(A1901,'Customer Names'!A:E,COLUMN('Customer Names'!D1900),FALSE)</f>
        <v>Ms. Jessica</v>
      </c>
      <c r="C1901" s="11">
        <f>VLOOKUP($A1901,'Medical Examinations'!$A:$J,COLUMN('Medical Examinations'!B1900),FALSE)</f>
        <v>44.22</v>
      </c>
      <c r="D1901" s="11">
        <f>VLOOKUP($A1901,'Medical Examinations'!$A:$J,COLUMN('Medical Examinations'!C1900),FALSE)</f>
        <v>6.35</v>
      </c>
      <c r="E1901" s="11" t="str">
        <f>VLOOKUP($A1901,'Medical Examinations'!$A:$J,COLUMN('Medical Examinations'!D1900),FALSE)</f>
        <v>No</v>
      </c>
      <c r="F1901" s="11" t="str">
        <f>VLOOKUP($A1901,'Medical Examinations'!$A:$J,COLUMN('Medical Examinations'!E1900),FALSE)</f>
        <v>No</v>
      </c>
      <c r="G1901" s="11" t="str">
        <f>VLOOKUP($A1901,'Medical Examinations'!$A:$J,COLUMN('Medical Examinations'!F1900),FALSE)</f>
        <v>No</v>
      </c>
      <c r="H1901" s="11">
        <f>VLOOKUP($A1901,'Medical Examinations'!$A:$J,COLUMN('Medical Examinations'!G1900),FALSE)</f>
        <v>0</v>
      </c>
      <c r="I1901" s="11" t="str">
        <f>VLOOKUP($A1901,'Medical Examinations'!$A:$J,COLUMN('Medical Examinations'!H1900),FALSE)</f>
        <v>No</v>
      </c>
      <c r="J1901" s="11" t="str">
        <f>VLOOKUP($A1901,'Medical Examinations'!$A:$J,COLUMN('Medical Examinations'!I1900),FALSE)</f>
        <v>Obesity</v>
      </c>
      <c r="K1901" s="11" t="str">
        <f>VLOOKUP($A1901,'Medical Examinations'!$A:$J,COLUMN('Medical Examinations'!J1900),FALSE)</f>
        <v>Prediabetes</v>
      </c>
      <c r="L1901" s="27">
        <f>VLOOKUP($A1901,'Hospitalisation Details'!$A:$K,COLUMN('Hospitalisation Details'!J1900),FALSE)</f>
        <v>33178</v>
      </c>
      <c r="M1901" s="28">
        <f>VLOOKUP($A1901,'Hospitalisation Details'!$A:$K,COLUMN('Hospitalisation Details'!F1900),FALSE)</f>
        <v>3994.18</v>
      </c>
      <c r="N1901" s="28" t="str">
        <f>VLOOKUP($A1901,'Hospitalisation Details'!$A:$K,COLUMN('Hospitalisation Details'!G1900),FALSE)</f>
        <v>Tier - 2</v>
      </c>
      <c r="O1901" s="28" t="str">
        <f>VLOOKUP($A1901,'Hospitalisation Details'!$A:$K,COLUMN('Hospitalisation Details'!H1900),FALSE)</f>
        <v>Tier - 2</v>
      </c>
      <c r="P1901" s="28" t="str">
        <f>VLOOKUP($A1901,'Hospitalisation Details'!$A:$K,COLUMN('Hospitalisation Details'!I1900),FALSE)</f>
        <v>R1013</v>
      </c>
      <c r="Q1901" s="29">
        <f>VLOOKUP($A1901,'Hospitalisation Details'!$A:$K,COLUMN('Hospitalisation Details'!K1900),FALSE)</f>
        <v>32</v>
      </c>
    </row>
    <row r="1902" spans="1:17" ht="15.75" customHeight="1" x14ac:dyDescent="0.35">
      <c r="A1902" s="26" t="s">
        <v>1940</v>
      </c>
      <c r="B1902" s="11" t="str">
        <f>VLOOKUP(A1902,'Customer Names'!A:E,COLUMN('Customer Names'!D1901),FALSE)</f>
        <v>Ms. Christin</v>
      </c>
      <c r="C1902" s="11">
        <f>VLOOKUP($A1902,'Medical Examinations'!$A:$J,COLUMN('Medical Examinations'!B1901),FALSE)</f>
        <v>41.1</v>
      </c>
      <c r="D1902" s="11">
        <f>VLOOKUP($A1902,'Medical Examinations'!$A:$J,COLUMN('Medical Examinations'!C1901),FALSE)</f>
        <v>5.79</v>
      </c>
      <c r="E1902" s="11" t="str">
        <f>VLOOKUP($A1902,'Medical Examinations'!$A:$J,COLUMN('Medical Examinations'!D1901),FALSE)</f>
        <v>No</v>
      </c>
      <c r="F1902" s="11" t="str">
        <f>VLOOKUP($A1902,'Medical Examinations'!$A:$J,COLUMN('Medical Examinations'!E1901),FALSE)</f>
        <v>No</v>
      </c>
      <c r="G1902" s="11" t="str">
        <f>VLOOKUP($A1902,'Medical Examinations'!$A:$J,COLUMN('Medical Examinations'!F1901),FALSE)</f>
        <v>No</v>
      </c>
      <c r="H1902" s="11">
        <f>VLOOKUP($A1902,'Medical Examinations'!$A:$J,COLUMN('Medical Examinations'!G1901),FALSE)</f>
        <v>0</v>
      </c>
      <c r="I1902" s="11" t="str">
        <f>VLOOKUP($A1902,'Medical Examinations'!$A:$J,COLUMN('Medical Examinations'!H1901),FALSE)</f>
        <v>No</v>
      </c>
      <c r="J1902" s="11" t="str">
        <f>VLOOKUP($A1902,'Medical Examinations'!$A:$J,COLUMN('Medical Examinations'!I1901),FALSE)</f>
        <v>Obesity</v>
      </c>
      <c r="K1902" s="11" t="str">
        <f>VLOOKUP($A1902,'Medical Examinations'!$A:$J,COLUMN('Medical Examinations'!J1901),FALSE)</f>
        <v>Prediabetes</v>
      </c>
      <c r="L1902" s="27">
        <f>VLOOKUP($A1902,'Hospitalisation Details'!$A:$K,COLUMN('Hospitalisation Details'!J1901),FALSE)</f>
        <v>33199</v>
      </c>
      <c r="M1902" s="28">
        <f>VLOOKUP($A1902,'Hospitalisation Details'!$A:$K,COLUMN('Hospitalisation Details'!F1901),FALSE)</f>
        <v>3989.84</v>
      </c>
      <c r="N1902" s="28" t="str">
        <f>VLOOKUP($A1902,'Hospitalisation Details'!$A:$K,COLUMN('Hospitalisation Details'!G1901),FALSE)</f>
        <v>Tier - 2</v>
      </c>
      <c r="O1902" s="28" t="str">
        <f>VLOOKUP($A1902,'Hospitalisation Details'!$A:$K,COLUMN('Hospitalisation Details'!H1901),FALSE)</f>
        <v>Tier - 2</v>
      </c>
      <c r="P1902" s="28" t="str">
        <f>VLOOKUP($A1902,'Hospitalisation Details'!$A:$K,COLUMN('Hospitalisation Details'!I1901),FALSE)</f>
        <v>R1011</v>
      </c>
      <c r="Q1902" s="29">
        <f>VLOOKUP($A1902,'Hospitalisation Details'!$A:$K,COLUMN('Hospitalisation Details'!K1901),FALSE)</f>
        <v>32</v>
      </c>
    </row>
    <row r="1903" spans="1:17" ht="15.75" customHeight="1" x14ac:dyDescent="0.35">
      <c r="A1903" s="26" t="s">
        <v>1941</v>
      </c>
      <c r="B1903" s="11" t="str">
        <f>VLOOKUP(A1903,'Customer Names'!A:E,COLUMN('Customer Names'!D1902),FALSE)</f>
        <v>Ms. Sara</v>
      </c>
      <c r="C1903" s="11">
        <f>VLOOKUP($A1903,'Medical Examinations'!$A:$J,COLUMN('Medical Examinations'!B1902),FALSE)</f>
        <v>34.200000000000003</v>
      </c>
      <c r="D1903" s="11">
        <f>VLOOKUP($A1903,'Medical Examinations'!$A:$J,COLUMN('Medical Examinations'!C1902),FALSE)</f>
        <v>4.78</v>
      </c>
      <c r="E1903" s="11" t="str">
        <f>VLOOKUP($A1903,'Medical Examinations'!$A:$J,COLUMN('Medical Examinations'!D1902),FALSE)</f>
        <v>Yes</v>
      </c>
      <c r="F1903" s="11" t="str">
        <f>VLOOKUP($A1903,'Medical Examinations'!$A:$J,COLUMN('Medical Examinations'!E1902),FALSE)</f>
        <v>No</v>
      </c>
      <c r="G1903" s="11" t="str">
        <f>VLOOKUP($A1903,'Medical Examinations'!$A:$J,COLUMN('Medical Examinations'!F1902),FALSE)</f>
        <v>No</v>
      </c>
      <c r="H1903" s="11">
        <f>VLOOKUP($A1903,'Medical Examinations'!$A:$J,COLUMN('Medical Examinations'!G1902),FALSE)</f>
        <v>0</v>
      </c>
      <c r="I1903" s="11" t="str">
        <f>VLOOKUP($A1903,'Medical Examinations'!$A:$J,COLUMN('Medical Examinations'!H1902),FALSE)</f>
        <v>No</v>
      </c>
      <c r="J1903" s="11" t="str">
        <f>VLOOKUP($A1903,'Medical Examinations'!$A:$J,COLUMN('Medical Examinations'!I1902),FALSE)</f>
        <v>Obesity</v>
      </c>
      <c r="K1903" s="11" t="str">
        <f>VLOOKUP($A1903,'Medical Examinations'!$A:$J,COLUMN('Medical Examinations'!J1902),FALSE)</f>
        <v>Normal</v>
      </c>
      <c r="L1903" s="27">
        <f>VLOOKUP($A1903,'Hospitalisation Details'!$A:$K,COLUMN('Hospitalisation Details'!J1902),FALSE)</f>
        <v>35316</v>
      </c>
      <c r="M1903" s="28">
        <f>VLOOKUP($A1903,'Hospitalisation Details'!$A:$K,COLUMN('Hospitalisation Details'!F1902),FALSE)</f>
        <v>3987.93</v>
      </c>
      <c r="N1903" s="28" t="str">
        <f>VLOOKUP($A1903,'Hospitalisation Details'!$A:$K,COLUMN('Hospitalisation Details'!G1902),FALSE)</f>
        <v>Tier - 2</v>
      </c>
      <c r="O1903" s="28" t="str">
        <f>VLOOKUP($A1903,'Hospitalisation Details'!$A:$K,COLUMN('Hospitalisation Details'!H1902),FALSE)</f>
        <v>Tier - 2</v>
      </c>
      <c r="P1903" s="28" t="str">
        <f>VLOOKUP($A1903,'Hospitalisation Details'!$A:$K,COLUMN('Hospitalisation Details'!I1902),FALSE)</f>
        <v>R1011</v>
      </c>
      <c r="Q1903" s="29">
        <f>VLOOKUP($A1903,'Hospitalisation Details'!$A:$K,COLUMN('Hospitalisation Details'!K1902),FALSE)</f>
        <v>26</v>
      </c>
    </row>
    <row r="1904" spans="1:17" ht="15.75" customHeight="1" x14ac:dyDescent="0.35">
      <c r="A1904" s="26" t="s">
        <v>1942</v>
      </c>
      <c r="B1904" s="11" t="str">
        <f>VLOOKUP(A1904,'Customer Names'!A:E,COLUMN('Customer Names'!D1903),FALSE)</f>
        <v>Ms. Elizabeth</v>
      </c>
      <c r="C1904" s="11">
        <f>VLOOKUP($A1904,'Medical Examinations'!$A:$J,COLUMN('Medical Examinations'!B1903),FALSE)</f>
        <v>29.92</v>
      </c>
      <c r="D1904" s="11">
        <f>VLOOKUP($A1904,'Medical Examinations'!$A:$J,COLUMN('Medical Examinations'!C1903),FALSE)</f>
        <v>6.02</v>
      </c>
      <c r="E1904" s="11" t="str">
        <f>VLOOKUP($A1904,'Medical Examinations'!$A:$J,COLUMN('Medical Examinations'!D1903),FALSE)</f>
        <v>Yes</v>
      </c>
      <c r="F1904" s="11" t="str">
        <f>VLOOKUP($A1904,'Medical Examinations'!$A:$J,COLUMN('Medical Examinations'!E1903),FALSE)</f>
        <v>No</v>
      </c>
      <c r="G1904" s="11" t="str">
        <f>VLOOKUP($A1904,'Medical Examinations'!$A:$J,COLUMN('Medical Examinations'!F1903),FALSE)</f>
        <v>No</v>
      </c>
      <c r="H1904" s="11">
        <f>VLOOKUP($A1904,'Medical Examinations'!$A:$J,COLUMN('Medical Examinations'!G1903),FALSE)</f>
        <v>0</v>
      </c>
      <c r="I1904" s="11" t="str">
        <f>VLOOKUP($A1904,'Medical Examinations'!$A:$J,COLUMN('Medical Examinations'!H1903),FALSE)</f>
        <v>No</v>
      </c>
      <c r="J1904" s="11" t="str">
        <f>VLOOKUP($A1904,'Medical Examinations'!$A:$J,COLUMN('Medical Examinations'!I1903),FALSE)</f>
        <v>Overweight</v>
      </c>
      <c r="K1904" s="11" t="str">
        <f>VLOOKUP($A1904,'Medical Examinations'!$A:$J,COLUMN('Medical Examinations'!J1903),FALSE)</f>
        <v>Prediabetes</v>
      </c>
      <c r="L1904" s="27">
        <f>VLOOKUP($A1904,'Hospitalisation Details'!$A:$K,COLUMN('Hospitalisation Details'!J1903),FALSE)</f>
        <v>35294</v>
      </c>
      <c r="M1904" s="28">
        <f>VLOOKUP($A1904,'Hospitalisation Details'!$A:$K,COLUMN('Hospitalisation Details'!F1903),FALSE)</f>
        <v>3981.98</v>
      </c>
      <c r="N1904" s="28" t="str">
        <f>VLOOKUP($A1904,'Hospitalisation Details'!$A:$K,COLUMN('Hospitalisation Details'!G1903),FALSE)</f>
        <v>Tier - 2</v>
      </c>
      <c r="O1904" s="28" t="str">
        <f>VLOOKUP($A1904,'Hospitalisation Details'!$A:$K,COLUMN('Hospitalisation Details'!H1903),FALSE)</f>
        <v>Tier - 2</v>
      </c>
      <c r="P1904" s="28" t="str">
        <f>VLOOKUP($A1904,'Hospitalisation Details'!$A:$K,COLUMN('Hospitalisation Details'!I1903),FALSE)</f>
        <v>R1013</v>
      </c>
      <c r="Q1904" s="29">
        <f>VLOOKUP($A1904,'Hospitalisation Details'!$A:$K,COLUMN('Hospitalisation Details'!K1903),FALSE)</f>
        <v>26</v>
      </c>
    </row>
    <row r="1905" spans="1:17" ht="15.75" customHeight="1" x14ac:dyDescent="0.35">
      <c r="A1905" s="26" t="s">
        <v>1943</v>
      </c>
      <c r="B1905" s="11" t="str">
        <f>VLOOKUP(A1905,'Customer Names'!A:E,COLUMN('Customer Names'!D1904),FALSE)</f>
        <v>Ms. Margaret</v>
      </c>
      <c r="C1905" s="11">
        <f>VLOOKUP($A1905,'Medical Examinations'!$A:$J,COLUMN('Medical Examinations'!B1904),FALSE)</f>
        <v>28.93</v>
      </c>
      <c r="D1905" s="11">
        <f>VLOOKUP($A1905,'Medical Examinations'!$A:$J,COLUMN('Medical Examinations'!C1904),FALSE)</f>
        <v>4.4400000000000004</v>
      </c>
      <c r="E1905" s="11" t="str">
        <f>VLOOKUP($A1905,'Medical Examinations'!$A:$J,COLUMN('Medical Examinations'!D1904),FALSE)</f>
        <v>No</v>
      </c>
      <c r="F1905" s="11" t="str">
        <f>VLOOKUP($A1905,'Medical Examinations'!$A:$J,COLUMN('Medical Examinations'!E1904),FALSE)</f>
        <v>No</v>
      </c>
      <c r="G1905" s="11" t="str">
        <f>VLOOKUP($A1905,'Medical Examinations'!$A:$J,COLUMN('Medical Examinations'!F1904),FALSE)</f>
        <v>No</v>
      </c>
      <c r="H1905" s="11">
        <f>VLOOKUP($A1905,'Medical Examinations'!$A:$J,COLUMN('Medical Examinations'!G1904),FALSE)</f>
        <v>0</v>
      </c>
      <c r="I1905" s="11" t="str">
        <f>VLOOKUP($A1905,'Medical Examinations'!$A:$J,COLUMN('Medical Examinations'!H1904),FALSE)</f>
        <v>No</v>
      </c>
      <c r="J1905" s="11" t="str">
        <f>VLOOKUP($A1905,'Medical Examinations'!$A:$J,COLUMN('Medical Examinations'!I1904),FALSE)</f>
        <v>Overweight</v>
      </c>
      <c r="K1905" s="11" t="str">
        <f>VLOOKUP($A1905,'Medical Examinations'!$A:$J,COLUMN('Medical Examinations'!J1904),FALSE)</f>
        <v>Normal</v>
      </c>
      <c r="L1905" s="27">
        <f>VLOOKUP($A1905,'Hospitalisation Details'!$A:$K,COLUMN('Hospitalisation Details'!J1904),FALSE)</f>
        <v>33083</v>
      </c>
      <c r="M1905" s="28">
        <f>VLOOKUP($A1905,'Hospitalisation Details'!$A:$K,COLUMN('Hospitalisation Details'!F1904),FALSE)</f>
        <v>3972.92</v>
      </c>
      <c r="N1905" s="28" t="str">
        <f>VLOOKUP($A1905,'Hospitalisation Details'!$A:$K,COLUMN('Hospitalisation Details'!G1904),FALSE)</f>
        <v>Tier - 2</v>
      </c>
      <c r="O1905" s="28" t="str">
        <f>VLOOKUP($A1905,'Hospitalisation Details'!$A:$K,COLUMN('Hospitalisation Details'!H1904),FALSE)</f>
        <v>Tier - 3</v>
      </c>
      <c r="P1905" s="28" t="str">
        <f>VLOOKUP($A1905,'Hospitalisation Details'!$A:$K,COLUMN('Hospitalisation Details'!I1904),FALSE)</f>
        <v>R1013</v>
      </c>
      <c r="Q1905" s="29">
        <f>VLOOKUP($A1905,'Hospitalisation Details'!$A:$K,COLUMN('Hospitalisation Details'!K1904),FALSE)</f>
        <v>32</v>
      </c>
    </row>
    <row r="1906" spans="1:17" ht="15.75" customHeight="1" x14ac:dyDescent="0.35">
      <c r="A1906" s="26" t="s">
        <v>1944</v>
      </c>
      <c r="B1906" s="11" t="str">
        <f>VLOOKUP(A1906,'Customer Names'!A:E,COLUMN('Customer Names'!D1905),FALSE)</f>
        <v>Ms. Tiffany</v>
      </c>
      <c r="C1906" s="11">
        <f>VLOOKUP($A1906,'Medical Examinations'!$A:$J,COLUMN('Medical Examinations'!B1905),FALSE)</f>
        <v>31.254999999999999</v>
      </c>
      <c r="D1906" s="11">
        <f>VLOOKUP($A1906,'Medical Examinations'!$A:$J,COLUMN('Medical Examinations'!C1905),FALSE)</f>
        <v>5.84</v>
      </c>
      <c r="E1906" s="11" t="str">
        <f>VLOOKUP($A1906,'Medical Examinations'!$A:$J,COLUMN('Medical Examinations'!D1905),FALSE)</f>
        <v>Yes</v>
      </c>
      <c r="F1906" s="11" t="str">
        <f>VLOOKUP($A1906,'Medical Examinations'!$A:$J,COLUMN('Medical Examinations'!E1905),FALSE)</f>
        <v>No</v>
      </c>
      <c r="G1906" s="11" t="str">
        <f>VLOOKUP($A1906,'Medical Examinations'!$A:$J,COLUMN('Medical Examinations'!F1905),FALSE)</f>
        <v>No</v>
      </c>
      <c r="H1906" s="11">
        <f>VLOOKUP($A1906,'Medical Examinations'!$A:$J,COLUMN('Medical Examinations'!G1905),FALSE)</f>
        <v>1</v>
      </c>
      <c r="I1906" s="11" t="str">
        <f>VLOOKUP($A1906,'Medical Examinations'!$A:$J,COLUMN('Medical Examinations'!H1905),FALSE)</f>
        <v>No</v>
      </c>
      <c r="J1906" s="11" t="str">
        <f>VLOOKUP($A1906,'Medical Examinations'!$A:$J,COLUMN('Medical Examinations'!I1905),FALSE)</f>
        <v>Obesity</v>
      </c>
      <c r="K1906" s="11" t="str">
        <f>VLOOKUP($A1906,'Medical Examinations'!$A:$J,COLUMN('Medical Examinations'!J1905),FALSE)</f>
        <v>Prediabetes</v>
      </c>
      <c r="L1906" s="27">
        <f>VLOOKUP($A1906,'Hospitalisation Details'!$A:$K,COLUMN('Hospitalisation Details'!J1905),FALSE)</f>
        <v>34891</v>
      </c>
      <c r="M1906" s="28">
        <f>VLOOKUP($A1906,'Hospitalisation Details'!$A:$K,COLUMN('Hospitalisation Details'!F1905),FALSE)</f>
        <v>3956.07</v>
      </c>
      <c r="N1906" s="28" t="str">
        <f>VLOOKUP($A1906,'Hospitalisation Details'!$A:$K,COLUMN('Hospitalisation Details'!G1905),FALSE)</f>
        <v>Tier - 2</v>
      </c>
      <c r="O1906" s="28" t="str">
        <f>VLOOKUP($A1906,'Hospitalisation Details'!$A:$K,COLUMN('Hospitalisation Details'!H1905),FALSE)</f>
        <v>Tier - 2</v>
      </c>
      <c r="P1906" s="28" t="str">
        <f>VLOOKUP($A1906,'Hospitalisation Details'!$A:$K,COLUMN('Hospitalisation Details'!I1905),FALSE)</f>
        <v>R1012</v>
      </c>
      <c r="Q1906" s="29">
        <f>VLOOKUP($A1906,'Hospitalisation Details'!$A:$K,COLUMN('Hospitalisation Details'!K1905),FALSE)</f>
        <v>27</v>
      </c>
    </row>
    <row r="1907" spans="1:17" ht="15.75" customHeight="1" x14ac:dyDescent="0.35">
      <c r="A1907" s="26" t="s">
        <v>1945</v>
      </c>
      <c r="B1907" s="11" t="str">
        <f>VLOOKUP(A1907,'Customer Names'!A:E,COLUMN('Customer Names'!D1906),FALSE)</f>
        <v>Mr. David</v>
      </c>
      <c r="C1907" s="11">
        <f>VLOOKUP($A1907,'Medical Examinations'!$A:$J,COLUMN('Medical Examinations'!B1906),FALSE)</f>
        <v>29.83</v>
      </c>
      <c r="D1907" s="11">
        <f>VLOOKUP($A1907,'Medical Examinations'!$A:$J,COLUMN('Medical Examinations'!C1906),FALSE)</f>
        <v>5.39</v>
      </c>
      <c r="E1907" s="11" t="str">
        <f>VLOOKUP($A1907,'Medical Examinations'!$A:$J,COLUMN('Medical Examinations'!D1906),FALSE)</f>
        <v>No</v>
      </c>
      <c r="F1907" s="11" t="str">
        <f>VLOOKUP($A1907,'Medical Examinations'!$A:$J,COLUMN('Medical Examinations'!E1906),FALSE)</f>
        <v>No</v>
      </c>
      <c r="G1907" s="11" t="str">
        <f>VLOOKUP($A1907,'Medical Examinations'!$A:$J,COLUMN('Medical Examinations'!F1906),FALSE)</f>
        <v>No</v>
      </c>
      <c r="H1907" s="11">
        <f>VLOOKUP($A1907,'Medical Examinations'!$A:$J,COLUMN('Medical Examinations'!G1906),FALSE)</f>
        <v>0</v>
      </c>
      <c r="I1907" s="11" t="str">
        <f>VLOOKUP($A1907,'Medical Examinations'!$A:$J,COLUMN('Medical Examinations'!H1906),FALSE)</f>
        <v>No</v>
      </c>
      <c r="J1907" s="11" t="str">
        <f>VLOOKUP($A1907,'Medical Examinations'!$A:$J,COLUMN('Medical Examinations'!I1906),FALSE)</f>
        <v>Overweight</v>
      </c>
      <c r="K1907" s="11" t="str">
        <f>VLOOKUP($A1907,'Medical Examinations'!$A:$J,COLUMN('Medical Examinations'!J1906),FALSE)</f>
        <v>Normal</v>
      </c>
      <c r="L1907" s="27">
        <f>VLOOKUP($A1907,'Hospitalisation Details'!$A:$K,COLUMN('Hospitalisation Details'!J1906),FALSE)</f>
        <v>36351</v>
      </c>
      <c r="M1907" s="28">
        <f>VLOOKUP($A1907,'Hospitalisation Details'!$A:$K,COLUMN('Hospitalisation Details'!F1906),FALSE)</f>
        <v>3955.98</v>
      </c>
      <c r="N1907" s="28" t="str">
        <f>VLOOKUP($A1907,'Hospitalisation Details'!$A:$K,COLUMN('Hospitalisation Details'!G1906),FALSE)</f>
        <v>Tier - 2</v>
      </c>
      <c r="O1907" s="28" t="str">
        <f>VLOOKUP($A1907,'Hospitalisation Details'!$A:$K,COLUMN('Hospitalisation Details'!H1906),FALSE)</f>
        <v>Tier - 3</v>
      </c>
      <c r="P1907" s="28" t="str">
        <f>VLOOKUP($A1907,'Hospitalisation Details'!$A:$K,COLUMN('Hospitalisation Details'!I1906),FALSE)</f>
        <v>R1021</v>
      </c>
      <c r="Q1907" s="29">
        <f>VLOOKUP($A1907,'Hospitalisation Details'!$A:$K,COLUMN('Hospitalisation Details'!K1906),FALSE)</f>
        <v>23</v>
      </c>
    </row>
    <row r="1908" spans="1:17" ht="15.75" customHeight="1" x14ac:dyDescent="0.35">
      <c r="A1908" s="26" t="s">
        <v>1946</v>
      </c>
      <c r="B1908" s="11" t="str">
        <f>VLOOKUP(A1908,'Customer Names'!A:E,COLUMN('Customer Names'!D1907),FALSE)</f>
        <v>Ms. Christine</v>
      </c>
      <c r="C1908" s="11">
        <f>VLOOKUP($A1908,'Medical Examinations'!$A:$J,COLUMN('Medical Examinations'!B1907),FALSE)</f>
        <v>29.59</v>
      </c>
      <c r="D1908" s="11">
        <f>VLOOKUP($A1908,'Medical Examinations'!$A:$J,COLUMN('Medical Examinations'!C1907),FALSE)</f>
        <v>6.16</v>
      </c>
      <c r="E1908" s="11" t="str">
        <f>VLOOKUP($A1908,'Medical Examinations'!$A:$J,COLUMN('Medical Examinations'!D1907),FALSE)</f>
        <v>No</v>
      </c>
      <c r="F1908" s="11" t="str">
        <f>VLOOKUP($A1908,'Medical Examinations'!$A:$J,COLUMN('Medical Examinations'!E1907),FALSE)</f>
        <v>No</v>
      </c>
      <c r="G1908" s="11" t="str">
        <f>VLOOKUP($A1908,'Medical Examinations'!$A:$J,COLUMN('Medical Examinations'!F1907),FALSE)</f>
        <v>Yes</v>
      </c>
      <c r="H1908" s="11">
        <f>VLOOKUP($A1908,'Medical Examinations'!$A:$J,COLUMN('Medical Examinations'!G1907),FALSE)</f>
        <v>1</v>
      </c>
      <c r="I1908" s="11" t="str">
        <f>VLOOKUP($A1908,'Medical Examinations'!$A:$J,COLUMN('Medical Examinations'!H1907),FALSE)</f>
        <v>No</v>
      </c>
      <c r="J1908" s="11" t="str">
        <f>VLOOKUP($A1908,'Medical Examinations'!$A:$J,COLUMN('Medical Examinations'!I1907),FALSE)</f>
        <v>Overweight</v>
      </c>
      <c r="K1908" s="11" t="str">
        <f>VLOOKUP($A1908,'Medical Examinations'!$A:$J,COLUMN('Medical Examinations'!J1907),FALSE)</f>
        <v>Prediabetes</v>
      </c>
      <c r="L1908" s="27">
        <f>VLOOKUP($A1908,'Hospitalisation Details'!$A:$K,COLUMN('Hospitalisation Details'!J1907),FALSE)</f>
        <v>34284</v>
      </c>
      <c r="M1908" s="28">
        <f>VLOOKUP($A1908,'Hospitalisation Details'!$A:$K,COLUMN('Hospitalisation Details'!F1907),FALSE)</f>
        <v>3947.41</v>
      </c>
      <c r="N1908" s="28" t="str">
        <f>VLOOKUP($A1908,'Hospitalisation Details'!$A:$K,COLUMN('Hospitalisation Details'!G1907),FALSE)</f>
        <v>Tier - 2</v>
      </c>
      <c r="O1908" s="28" t="str">
        <f>VLOOKUP($A1908,'Hospitalisation Details'!$A:$K,COLUMN('Hospitalisation Details'!H1907),FALSE)</f>
        <v>Tier - 2</v>
      </c>
      <c r="P1908" s="28" t="str">
        <f>VLOOKUP($A1908,'Hospitalisation Details'!$A:$K,COLUMN('Hospitalisation Details'!I1907),FALSE)</f>
        <v>R1013</v>
      </c>
      <c r="Q1908" s="29">
        <f>VLOOKUP($A1908,'Hospitalisation Details'!$A:$K,COLUMN('Hospitalisation Details'!K1907),FALSE)</f>
        <v>29</v>
      </c>
    </row>
    <row r="1909" spans="1:17" ht="15.75" customHeight="1" x14ac:dyDescent="0.35">
      <c r="A1909" s="26" t="s">
        <v>1947</v>
      </c>
      <c r="B1909" s="11" t="str">
        <f>VLOOKUP(A1909,'Customer Names'!A:E,COLUMN('Customer Names'!D1908),FALSE)</f>
        <v>Ms. Donna</v>
      </c>
      <c r="C1909" s="11">
        <f>VLOOKUP($A1909,'Medical Examinations'!$A:$J,COLUMN('Medical Examinations'!B1908),FALSE)</f>
        <v>31.16</v>
      </c>
      <c r="D1909" s="11">
        <f>VLOOKUP($A1909,'Medical Examinations'!$A:$J,COLUMN('Medical Examinations'!C1908),FALSE)</f>
        <v>4.49</v>
      </c>
      <c r="E1909" s="11" t="str">
        <f>VLOOKUP($A1909,'Medical Examinations'!$A:$J,COLUMN('Medical Examinations'!D1908),FALSE)</f>
        <v>No</v>
      </c>
      <c r="F1909" s="11" t="str">
        <f>VLOOKUP($A1909,'Medical Examinations'!$A:$J,COLUMN('Medical Examinations'!E1908),FALSE)</f>
        <v>No</v>
      </c>
      <c r="G1909" s="11" t="str">
        <f>VLOOKUP($A1909,'Medical Examinations'!$A:$J,COLUMN('Medical Examinations'!F1908),FALSE)</f>
        <v>Yes</v>
      </c>
      <c r="H1909" s="11">
        <f>VLOOKUP($A1909,'Medical Examinations'!$A:$J,COLUMN('Medical Examinations'!G1908),FALSE)</f>
        <v>1</v>
      </c>
      <c r="I1909" s="11" t="str">
        <f>VLOOKUP($A1909,'Medical Examinations'!$A:$J,COLUMN('Medical Examinations'!H1908),FALSE)</f>
        <v>No</v>
      </c>
      <c r="J1909" s="11" t="str">
        <f>VLOOKUP($A1909,'Medical Examinations'!$A:$J,COLUMN('Medical Examinations'!I1908),FALSE)</f>
        <v>Obesity</v>
      </c>
      <c r="K1909" s="11" t="str">
        <f>VLOOKUP($A1909,'Medical Examinations'!$A:$J,COLUMN('Medical Examinations'!J1908),FALSE)</f>
        <v>Normal</v>
      </c>
      <c r="L1909" s="27">
        <f>VLOOKUP($A1909,'Hospitalisation Details'!$A:$K,COLUMN('Hospitalisation Details'!J1908),FALSE)</f>
        <v>34241</v>
      </c>
      <c r="M1909" s="28">
        <f>VLOOKUP($A1909,'Hospitalisation Details'!$A:$K,COLUMN('Hospitalisation Details'!F1908),FALSE)</f>
        <v>3943.6</v>
      </c>
      <c r="N1909" s="28" t="str">
        <f>VLOOKUP($A1909,'Hospitalisation Details'!$A:$K,COLUMN('Hospitalisation Details'!G1908),FALSE)</f>
        <v>Tier - 2</v>
      </c>
      <c r="O1909" s="28" t="str">
        <f>VLOOKUP($A1909,'Hospitalisation Details'!$A:$K,COLUMN('Hospitalisation Details'!H1908),FALSE)</f>
        <v>Tier - 3</v>
      </c>
      <c r="P1909" s="28" t="str">
        <f>VLOOKUP($A1909,'Hospitalisation Details'!$A:$K,COLUMN('Hospitalisation Details'!I1908),FALSE)</f>
        <v>R1024</v>
      </c>
      <c r="Q1909" s="29">
        <f>VLOOKUP($A1909,'Hospitalisation Details'!$A:$K,COLUMN('Hospitalisation Details'!K1908),FALSE)</f>
        <v>29</v>
      </c>
    </row>
    <row r="1910" spans="1:17" ht="15.75" customHeight="1" x14ac:dyDescent="0.35">
      <c r="A1910" s="26" t="s">
        <v>1948</v>
      </c>
      <c r="B1910" s="11" t="str">
        <f>VLOOKUP(A1910,'Customer Names'!A:E,COLUMN('Customer Names'!D1909),FALSE)</f>
        <v>Mr. Rod</v>
      </c>
      <c r="C1910" s="11">
        <f>VLOOKUP($A1910,'Medical Examinations'!$A:$J,COLUMN('Medical Examinations'!B1909),FALSE)</f>
        <v>34.21</v>
      </c>
      <c r="D1910" s="11">
        <f>VLOOKUP($A1910,'Medical Examinations'!$A:$J,COLUMN('Medical Examinations'!C1909),FALSE)</f>
        <v>4.4800000000000004</v>
      </c>
      <c r="E1910" s="11" t="str">
        <f>VLOOKUP($A1910,'Medical Examinations'!$A:$J,COLUMN('Medical Examinations'!D1909),FALSE)</f>
        <v>Yes</v>
      </c>
      <c r="F1910" s="11" t="str">
        <f>VLOOKUP($A1910,'Medical Examinations'!$A:$J,COLUMN('Medical Examinations'!E1909),FALSE)</f>
        <v>No</v>
      </c>
      <c r="G1910" s="11" t="str">
        <f>VLOOKUP($A1910,'Medical Examinations'!$A:$J,COLUMN('Medical Examinations'!F1909),FALSE)</f>
        <v>No</v>
      </c>
      <c r="H1910" s="11">
        <f>VLOOKUP($A1910,'Medical Examinations'!$A:$J,COLUMN('Medical Examinations'!G1909),FALSE)</f>
        <v>1</v>
      </c>
      <c r="I1910" s="11" t="str">
        <f>VLOOKUP($A1910,'Medical Examinations'!$A:$J,COLUMN('Medical Examinations'!H1909),FALSE)</f>
        <v>No</v>
      </c>
      <c r="J1910" s="11" t="str">
        <f>VLOOKUP($A1910,'Medical Examinations'!$A:$J,COLUMN('Medical Examinations'!I1909),FALSE)</f>
        <v>Obesity</v>
      </c>
      <c r="K1910" s="11" t="str">
        <f>VLOOKUP($A1910,'Medical Examinations'!$A:$J,COLUMN('Medical Examinations'!J1909),FALSE)</f>
        <v>Normal</v>
      </c>
      <c r="L1910" s="27">
        <f>VLOOKUP($A1910,'Hospitalisation Details'!$A:$K,COLUMN('Hospitalisation Details'!J1909),FALSE)</f>
        <v>32440</v>
      </c>
      <c r="M1910" s="28">
        <f>VLOOKUP($A1910,'Hospitalisation Details'!$A:$K,COLUMN('Hospitalisation Details'!F1909),FALSE)</f>
        <v>3935.18</v>
      </c>
      <c r="N1910" s="28" t="str">
        <f>VLOOKUP($A1910,'Hospitalisation Details'!$A:$K,COLUMN('Hospitalisation Details'!G1909),FALSE)</f>
        <v>Tier - 3</v>
      </c>
      <c r="O1910" s="28" t="str">
        <f>VLOOKUP($A1910,'Hospitalisation Details'!$A:$K,COLUMN('Hospitalisation Details'!H1909),FALSE)</f>
        <v>Tier - 1</v>
      </c>
      <c r="P1910" s="28" t="str">
        <f>VLOOKUP($A1910,'Hospitalisation Details'!$A:$K,COLUMN('Hospitalisation Details'!I1909),FALSE)</f>
        <v>R1013</v>
      </c>
      <c r="Q1910" s="29">
        <f>VLOOKUP($A1910,'Hospitalisation Details'!$A:$K,COLUMN('Hospitalisation Details'!K1909),FALSE)</f>
        <v>34</v>
      </c>
    </row>
    <row r="1911" spans="1:17" ht="15.75" customHeight="1" x14ac:dyDescent="0.35">
      <c r="A1911" s="26" t="s">
        <v>1949</v>
      </c>
      <c r="B1911" s="11" t="str">
        <f>VLOOKUP(A1911,'Customer Names'!A:E,COLUMN('Customer Names'!D1910),FALSE)</f>
        <v>Mr. Joe</v>
      </c>
      <c r="C1911" s="11">
        <f>VLOOKUP($A1911,'Medical Examinations'!$A:$J,COLUMN('Medical Examinations'!B1910),FALSE)</f>
        <v>34.86</v>
      </c>
      <c r="D1911" s="11">
        <f>VLOOKUP($A1911,'Medical Examinations'!$A:$J,COLUMN('Medical Examinations'!C1910),FALSE)</f>
        <v>10.97</v>
      </c>
      <c r="E1911" s="11" t="str">
        <f>VLOOKUP($A1911,'Medical Examinations'!$A:$J,COLUMN('Medical Examinations'!D1910),FALSE)</f>
        <v>No</v>
      </c>
      <c r="F1911" s="11" t="str">
        <f>VLOOKUP($A1911,'Medical Examinations'!$A:$J,COLUMN('Medical Examinations'!E1910),FALSE)</f>
        <v>No</v>
      </c>
      <c r="G1911" s="11" t="str">
        <f>VLOOKUP($A1911,'Medical Examinations'!$A:$J,COLUMN('Medical Examinations'!F1910),FALSE)</f>
        <v>No</v>
      </c>
      <c r="H1911" s="11">
        <f>VLOOKUP($A1911,'Medical Examinations'!$A:$J,COLUMN('Medical Examinations'!G1910),FALSE)</f>
        <v>0</v>
      </c>
      <c r="I1911" s="11" t="str">
        <f>VLOOKUP($A1911,'Medical Examinations'!$A:$J,COLUMN('Medical Examinations'!H1910),FALSE)</f>
        <v>No</v>
      </c>
      <c r="J1911" s="11" t="str">
        <f>VLOOKUP($A1911,'Medical Examinations'!$A:$J,COLUMN('Medical Examinations'!I1910),FALSE)</f>
        <v>Obesity</v>
      </c>
      <c r="K1911" s="11" t="str">
        <f>VLOOKUP($A1911,'Medical Examinations'!$A:$J,COLUMN('Medical Examinations'!J1910),FALSE)</f>
        <v>Diabetes</v>
      </c>
      <c r="L1911" s="27">
        <f>VLOOKUP($A1911,'Hospitalisation Details'!$A:$K,COLUMN('Hospitalisation Details'!J1910),FALSE)</f>
        <v>37422</v>
      </c>
      <c r="M1911" s="28">
        <f>VLOOKUP($A1911,'Hospitalisation Details'!$A:$K,COLUMN('Hospitalisation Details'!F1910),FALSE)</f>
        <v>3931.51</v>
      </c>
      <c r="N1911" s="28" t="str">
        <f>VLOOKUP($A1911,'Hospitalisation Details'!$A:$K,COLUMN('Hospitalisation Details'!G1910),FALSE)</f>
        <v>Tier - 2</v>
      </c>
      <c r="O1911" s="28" t="str">
        <f>VLOOKUP($A1911,'Hospitalisation Details'!$A:$K,COLUMN('Hospitalisation Details'!H1910),FALSE)</f>
        <v>Tier - 3</v>
      </c>
      <c r="P1911" s="28" t="str">
        <f>VLOOKUP($A1911,'Hospitalisation Details'!$A:$K,COLUMN('Hospitalisation Details'!I1910),FALSE)</f>
        <v>R1011</v>
      </c>
      <c r="Q1911" s="29">
        <f>VLOOKUP($A1911,'Hospitalisation Details'!$A:$K,COLUMN('Hospitalisation Details'!K1910),FALSE)</f>
        <v>20</v>
      </c>
    </row>
    <row r="1912" spans="1:17" ht="15.75" customHeight="1" x14ac:dyDescent="0.35">
      <c r="A1912" s="26" t="s">
        <v>1950</v>
      </c>
      <c r="B1912" s="11" t="str">
        <f>VLOOKUP(A1912,'Customer Names'!A:E,COLUMN('Customer Names'!D1911),FALSE)</f>
        <v>Ms. Kayleigh</v>
      </c>
      <c r="C1912" s="11">
        <f>VLOOKUP($A1912,'Medical Examinations'!$A:$J,COLUMN('Medical Examinations'!B1911),FALSE)</f>
        <v>34.58</v>
      </c>
      <c r="D1912" s="11">
        <f>VLOOKUP($A1912,'Medical Examinations'!$A:$J,COLUMN('Medical Examinations'!C1911),FALSE)</f>
        <v>5.14</v>
      </c>
      <c r="E1912" s="11" t="str">
        <f>VLOOKUP($A1912,'Medical Examinations'!$A:$J,COLUMN('Medical Examinations'!D1911),FALSE)</f>
        <v>No</v>
      </c>
      <c r="F1912" s="11" t="str">
        <f>VLOOKUP($A1912,'Medical Examinations'!$A:$J,COLUMN('Medical Examinations'!E1911),FALSE)</f>
        <v>Yes</v>
      </c>
      <c r="G1912" s="11" t="str">
        <f>VLOOKUP($A1912,'Medical Examinations'!$A:$J,COLUMN('Medical Examinations'!F1911),FALSE)</f>
        <v>No</v>
      </c>
      <c r="H1912" s="11">
        <f>VLOOKUP($A1912,'Medical Examinations'!$A:$J,COLUMN('Medical Examinations'!G1911),FALSE)</f>
        <v>2</v>
      </c>
      <c r="I1912" s="11" t="str">
        <f>VLOOKUP($A1912,'Medical Examinations'!$A:$J,COLUMN('Medical Examinations'!H1911),FALSE)</f>
        <v>No</v>
      </c>
      <c r="J1912" s="11" t="str">
        <f>VLOOKUP($A1912,'Medical Examinations'!$A:$J,COLUMN('Medical Examinations'!I1911),FALSE)</f>
        <v>Obesity</v>
      </c>
      <c r="K1912" s="11" t="str">
        <f>VLOOKUP($A1912,'Medical Examinations'!$A:$J,COLUMN('Medical Examinations'!J1911),FALSE)</f>
        <v>Normal</v>
      </c>
      <c r="L1912" s="27">
        <f>VLOOKUP($A1912,'Hospitalisation Details'!$A:$K,COLUMN('Hospitalisation Details'!J1911),FALSE)</f>
        <v>36717</v>
      </c>
      <c r="M1912" s="28">
        <f>VLOOKUP($A1912,'Hospitalisation Details'!$A:$K,COLUMN('Hospitalisation Details'!F1911),FALSE)</f>
        <v>3925.76</v>
      </c>
      <c r="N1912" s="28" t="str">
        <f>VLOOKUP($A1912,'Hospitalisation Details'!$A:$K,COLUMN('Hospitalisation Details'!G1911),FALSE)</f>
        <v>Tier - 2</v>
      </c>
      <c r="O1912" s="28" t="str">
        <f>VLOOKUP($A1912,'Hospitalisation Details'!$A:$K,COLUMN('Hospitalisation Details'!H1911),FALSE)</f>
        <v>Tier - 2</v>
      </c>
      <c r="P1912" s="28" t="str">
        <f>VLOOKUP($A1912,'Hospitalisation Details'!$A:$K,COLUMN('Hospitalisation Details'!I1911),FALSE)</f>
        <v>R1024</v>
      </c>
      <c r="Q1912" s="29">
        <f>VLOOKUP($A1912,'Hospitalisation Details'!$A:$K,COLUMN('Hospitalisation Details'!K1911),FALSE)</f>
        <v>22</v>
      </c>
    </row>
    <row r="1913" spans="1:17" ht="15.75" customHeight="1" x14ac:dyDescent="0.35">
      <c r="A1913" s="26" t="s">
        <v>1951</v>
      </c>
      <c r="B1913" s="11" t="str">
        <f>VLOOKUP(A1913,'Customer Names'!A:E,COLUMN('Customer Names'!D1912),FALSE)</f>
        <v>Mr. Lorcan</v>
      </c>
      <c r="C1913" s="11">
        <f>VLOOKUP($A1913,'Medical Examinations'!$A:$J,COLUMN('Medical Examinations'!B1912),FALSE)</f>
        <v>17.940000000000001</v>
      </c>
      <c r="D1913" s="11">
        <f>VLOOKUP($A1913,'Medical Examinations'!$A:$J,COLUMN('Medical Examinations'!C1912),FALSE)</f>
        <v>5.17</v>
      </c>
      <c r="E1913" s="11" t="str">
        <f>VLOOKUP($A1913,'Medical Examinations'!$A:$J,COLUMN('Medical Examinations'!D1912),FALSE)</f>
        <v>Yes</v>
      </c>
      <c r="F1913" s="11" t="str">
        <f>VLOOKUP($A1913,'Medical Examinations'!$A:$J,COLUMN('Medical Examinations'!E1912),FALSE)</f>
        <v>No</v>
      </c>
      <c r="G1913" s="11" t="str">
        <f>VLOOKUP($A1913,'Medical Examinations'!$A:$J,COLUMN('Medical Examinations'!F1912),FALSE)</f>
        <v>No</v>
      </c>
      <c r="H1913" s="11">
        <f>VLOOKUP($A1913,'Medical Examinations'!$A:$J,COLUMN('Medical Examinations'!G1912),FALSE)</f>
        <v>0</v>
      </c>
      <c r="I1913" s="11" t="str">
        <f>VLOOKUP($A1913,'Medical Examinations'!$A:$J,COLUMN('Medical Examinations'!H1912),FALSE)</f>
        <v>No</v>
      </c>
      <c r="J1913" s="11" t="str">
        <f>VLOOKUP($A1913,'Medical Examinations'!$A:$J,COLUMN('Medical Examinations'!I1912),FALSE)</f>
        <v>Underweight</v>
      </c>
      <c r="K1913" s="11" t="str">
        <f>VLOOKUP($A1913,'Medical Examinations'!$A:$J,COLUMN('Medical Examinations'!J1912),FALSE)</f>
        <v>Normal</v>
      </c>
      <c r="L1913" s="27">
        <f>VLOOKUP($A1913,'Hospitalisation Details'!$A:$K,COLUMN('Hospitalisation Details'!J1912),FALSE)</f>
        <v>31233</v>
      </c>
      <c r="M1913" s="28">
        <f>VLOOKUP($A1913,'Hospitalisation Details'!$A:$K,COLUMN('Hospitalisation Details'!F1912),FALSE)</f>
        <v>3910.44</v>
      </c>
      <c r="N1913" s="28" t="str">
        <f>VLOOKUP($A1913,'Hospitalisation Details'!$A:$K,COLUMN('Hospitalisation Details'!G1912),FALSE)</f>
        <v>Tier - 2</v>
      </c>
      <c r="O1913" s="28" t="str">
        <f>VLOOKUP($A1913,'Hospitalisation Details'!$A:$K,COLUMN('Hospitalisation Details'!H1912),FALSE)</f>
        <v>Tier - 2</v>
      </c>
      <c r="P1913" s="28" t="str">
        <f>VLOOKUP($A1913,'Hospitalisation Details'!$A:$K,COLUMN('Hospitalisation Details'!I1912),FALSE)</f>
        <v>R1013</v>
      </c>
      <c r="Q1913" s="29">
        <f>VLOOKUP($A1913,'Hospitalisation Details'!$A:$K,COLUMN('Hospitalisation Details'!K1912),FALSE)</f>
        <v>37</v>
      </c>
    </row>
    <row r="1914" spans="1:17" ht="15.75" customHeight="1" x14ac:dyDescent="0.35">
      <c r="A1914" s="26" t="s">
        <v>1952</v>
      </c>
      <c r="B1914" s="11" t="str">
        <f>VLOOKUP(A1914,'Customer Names'!A:E,COLUMN('Customer Names'!D1913),FALSE)</f>
        <v>Mr. Billy</v>
      </c>
      <c r="C1914" s="11">
        <f>VLOOKUP($A1914,'Medical Examinations'!$A:$J,COLUMN('Medical Examinations'!B1913),FALSE)</f>
        <v>26.8</v>
      </c>
      <c r="D1914" s="11">
        <f>VLOOKUP($A1914,'Medical Examinations'!$A:$J,COLUMN('Medical Examinations'!C1913),FALSE)</f>
        <v>6.18</v>
      </c>
      <c r="E1914" s="11" t="str">
        <f>VLOOKUP($A1914,'Medical Examinations'!$A:$J,COLUMN('Medical Examinations'!D1913),FALSE)</f>
        <v>Yes</v>
      </c>
      <c r="F1914" s="11" t="str">
        <f>VLOOKUP($A1914,'Medical Examinations'!$A:$J,COLUMN('Medical Examinations'!E1913),FALSE)</f>
        <v>No</v>
      </c>
      <c r="G1914" s="11" t="str">
        <f>VLOOKUP($A1914,'Medical Examinations'!$A:$J,COLUMN('Medical Examinations'!F1913),FALSE)</f>
        <v>Yes</v>
      </c>
      <c r="H1914" s="11">
        <f>VLOOKUP($A1914,'Medical Examinations'!$A:$J,COLUMN('Medical Examinations'!G1913),FALSE)</f>
        <v>1</v>
      </c>
      <c r="I1914" s="11" t="str">
        <f>VLOOKUP($A1914,'Medical Examinations'!$A:$J,COLUMN('Medical Examinations'!H1913),FALSE)</f>
        <v>No</v>
      </c>
      <c r="J1914" s="11" t="str">
        <f>VLOOKUP($A1914,'Medical Examinations'!$A:$J,COLUMN('Medical Examinations'!I1913),FALSE)</f>
        <v>Overweight</v>
      </c>
      <c r="K1914" s="11" t="str">
        <f>VLOOKUP($A1914,'Medical Examinations'!$A:$J,COLUMN('Medical Examinations'!J1913),FALSE)</f>
        <v>Prediabetes</v>
      </c>
      <c r="L1914" s="27">
        <f>VLOOKUP($A1914,'Hospitalisation Details'!$A:$K,COLUMN('Hospitalisation Details'!J1913),FALSE)</f>
        <v>35758</v>
      </c>
      <c r="M1914" s="28">
        <f>VLOOKUP($A1914,'Hospitalisation Details'!$A:$K,COLUMN('Hospitalisation Details'!F1913),FALSE)</f>
        <v>3906.13</v>
      </c>
      <c r="N1914" s="28" t="str">
        <f>VLOOKUP($A1914,'Hospitalisation Details'!$A:$K,COLUMN('Hospitalisation Details'!G1913),FALSE)</f>
        <v>Tier - 3</v>
      </c>
      <c r="O1914" s="28" t="str">
        <f>VLOOKUP($A1914,'Hospitalisation Details'!$A:$K,COLUMN('Hospitalisation Details'!H1913),FALSE)</f>
        <v>Tier - 3</v>
      </c>
      <c r="P1914" s="28" t="str">
        <f>VLOOKUP($A1914,'Hospitalisation Details'!$A:$K,COLUMN('Hospitalisation Details'!I1913),FALSE)</f>
        <v>R1011</v>
      </c>
      <c r="Q1914" s="29">
        <f>VLOOKUP($A1914,'Hospitalisation Details'!$A:$K,COLUMN('Hospitalisation Details'!K1913),FALSE)</f>
        <v>25</v>
      </c>
    </row>
    <row r="1915" spans="1:17" ht="15.75" customHeight="1" x14ac:dyDescent="0.35">
      <c r="A1915" s="26" t="s">
        <v>1953</v>
      </c>
      <c r="B1915" s="11" t="str">
        <f>VLOOKUP(A1915,'Customer Names'!A:E,COLUMN('Customer Names'!D1914),FALSE)</f>
        <v>Mr. Paul</v>
      </c>
      <c r="C1915" s="11">
        <f>VLOOKUP($A1915,'Medical Examinations'!$A:$J,COLUMN('Medical Examinations'!B1914),FALSE)</f>
        <v>17.690000000000001</v>
      </c>
      <c r="D1915" s="11">
        <f>VLOOKUP($A1915,'Medical Examinations'!$A:$J,COLUMN('Medical Examinations'!C1914),FALSE)</f>
        <v>9.07</v>
      </c>
      <c r="E1915" s="11" t="str">
        <f>VLOOKUP($A1915,'Medical Examinations'!$A:$J,COLUMN('Medical Examinations'!D1914),FALSE)</f>
        <v>Yes</v>
      </c>
      <c r="F1915" s="11" t="str">
        <f>VLOOKUP($A1915,'Medical Examinations'!$A:$J,COLUMN('Medical Examinations'!E1914),FALSE)</f>
        <v>No</v>
      </c>
      <c r="G1915" s="11" t="str">
        <f>VLOOKUP($A1915,'Medical Examinations'!$A:$J,COLUMN('Medical Examinations'!F1914),FALSE)</f>
        <v>No</v>
      </c>
      <c r="H1915" s="11">
        <f>VLOOKUP($A1915,'Medical Examinations'!$A:$J,COLUMN('Medical Examinations'!G1914),FALSE)</f>
        <v>0</v>
      </c>
      <c r="I1915" s="11" t="str">
        <f>VLOOKUP($A1915,'Medical Examinations'!$A:$J,COLUMN('Medical Examinations'!H1914),FALSE)</f>
        <v>No</v>
      </c>
      <c r="J1915" s="11" t="str">
        <f>VLOOKUP($A1915,'Medical Examinations'!$A:$J,COLUMN('Medical Examinations'!I1914),FALSE)</f>
        <v>Underweight</v>
      </c>
      <c r="K1915" s="11" t="str">
        <f>VLOOKUP($A1915,'Medical Examinations'!$A:$J,COLUMN('Medical Examinations'!J1914),FALSE)</f>
        <v>Diabetes</v>
      </c>
      <c r="L1915" s="27">
        <f>VLOOKUP($A1915,'Hospitalisation Details'!$A:$K,COLUMN('Hospitalisation Details'!J1914),FALSE)</f>
        <v>29825</v>
      </c>
      <c r="M1915" s="28">
        <f>VLOOKUP($A1915,'Hospitalisation Details'!$A:$K,COLUMN('Hospitalisation Details'!F1914),FALSE)</f>
        <v>3902.07</v>
      </c>
      <c r="N1915" s="28" t="str">
        <f>VLOOKUP($A1915,'Hospitalisation Details'!$A:$K,COLUMN('Hospitalisation Details'!G1914),FALSE)</f>
        <v>Tier - 2</v>
      </c>
      <c r="O1915" s="28" t="str">
        <f>VLOOKUP($A1915,'Hospitalisation Details'!$A:$K,COLUMN('Hospitalisation Details'!H1914),FALSE)</f>
        <v>Tier - 2</v>
      </c>
      <c r="P1915" s="28" t="str">
        <f>VLOOKUP($A1915,'Hospitalisation Details'!$A:$K,COLUMN('Hospitalisation Details'!I1914),FALSE)</f>
        <v>R1013</v>
      </c>
      <c r="Q1915" s="29">
        <f>VLOOKUP($A1915,'Hospitalisation Details'!$A:$K,COLUMN('Hospitalisation Details'!K1914),FALSE)</f>
        <v>41</v>
      </c>
    </row>
    <row r="1916" spans="1:17" ht="15.75" customHeight="1" x14ac:dyDescent="0.35">
      <c r="A1916" s="26" t="s">
        <v>1954</v>
      </c>
      <c r="B1916" s="11" t="str">
        <f>VLOOKUP(A1916,'Customer Names'!A:E,COLUMN('Customer Names'!D1915),FALSE)</f>
        <v>Ms. Brenda</v>
      </c>
      <c r="C1916" s="11">
        <f>VLOOKUP($A1916,'Medical Examinations'!$A:$J,COLUMN('Medical Examinations'!B1915),FALSE)</f>
        <v>25.77</v>
      </c>
      <c r="D1916" s="11">
        <f>VLOOKUP($A1916,'Medical Examinations'!$A:$J,COLUMN('Medical Examinations'!C1915),FALSE)</f>
        <v>4.43</v>
      </c>
      <c r="E1916" s="11" t="str">
        <f>VLOOKUP($A1916,'Medical Examinations'!$A:$J,COLUMN('Medical Examinations'!D1915),FALSE)</f>
        <v>No</v>
      </c>
      <c r="F1916" s="11" t="str">
        <f>VLOOKUP($A1916,'Medical Examinations'!$A:$J,COLUMN('Medical Examinations'!E1915),FALSE)</f>
        <v>No</v>
      </c>
      <c r="G1916" s="11" t="str">
        <f>VLOOKUP($A1916,'Medical Examinations'!$A:$J,COLUMN('Medical Examinations'!F1915),FALSE)</f>
        <v>Yes</v>
      </c>
      <c r="H1916" s="11">
        <f>VLOOKUP($A1916,'Medical Examinations'!$A:$J,COLUMN('Medical Examinations'!G1915),FALSE)</f>
        <v>1</v>
      </c>
      <c r="I1916" s="11" t="str">
        <f>VLOOKUP($A1916,'Medical Examinations'!$A:$J,COLUMN('Medical Examinations'!H1915),FALSE)</f>
        <v>No</v>
      </c>
      <c r="J1916" s="11" t="str">
        <f>VLOOKUP($A1916,'Medical Examinations'!$A:$J,COLUMN('Medical Examinations'!I1915),FALSE)</f>
        <v>Overweight</v>
      </c>
      <c r="K1916" s="11" t="str">
        <f>VLOOKUP($A1916,'Medical Examinations'!$A:$J,COLUMN('Medical Examinations'!J1915),FALSE)</f>
        <v>Normal</v>
      </c>
      <c r="L1916" s="27">
        <f>VLOOKUP($A1916,'Hospitalisation Details'!$A:$K,COLUMN('Hospitalisation Details'!J1915),FALSE)</f>
        <v>34226</v>
      </c>
      <c r="M1916" s="28">
        <f>VLOOKUP($A1916,'Hospitalisation Details'!$A:$K,COLUMN('Hospitalisation Details'!F1915),FALSE)</f>
        <v>3898.35</v>
      </c>
      <c r="N1916" s="28" t="str">
        <f>VLOOKUP($A1916,'Hospitalisation Details'!$A:$K,COLUMN('Hospitalisation Details'!G1915),FALSE)</f>
        <v>Tier - 2</v>
      </c>
      <c r="O1916" s="28" t="str">
        <f>VLOOKUP($A1916,'Hospitalisation Details'!$A:$K,COLUMN('Hospitalisation Details'!H1915),FALSE)</f>
        <v>Tier - 2</v>
      </c>
      <c r="P1916" s="28" t="str">
        <f>VLOOKUP($A1916,'Hospitalisation Details'!$A:$K,COLUMN('Hospitalisation Details'!I1915),FALSE)</f>
        <v>R1012</v>
      </c>
      <c r="Q1916" s="29">
        <f>VLOOKUP($A1916,'Hospitalisation Details'!$A:$K,COLUMN('Hospitalisation Details'!K1915),FALSE)</f>
        <v>29</v>
      </c>
    </row>
    <row r="1917" spans="1:17" ht="15.75" customHeight="1" x14ac:dyDescent="0.35">
      <c r="A1917" s="26" t="s">
        <v>1955</v>
      </c>
      <c r="B1917" s="11" t="str">
        <f>VLOOKUP(A1917,'Customer Names'!A:E,COLUMN('Customer Names'!D1916),FALSE)</f>
        <v>Mr. Jeff</v>
      </c>
      <c r="C1917" s="11">
        <f>VLOOKUP($A1917,'Medical Examinations'!$A:$J,COLUMN('Medical Examinations'!B1916),FALSE)</f>
        <v>34.46</v>
      </c>
      <c r="D1917" s="11">
        <f>VLOOKUP($A1917,'Medical Examinations'!$A:$J,COLUMN('Medical Examinations'!C1916),FALSE)</f>
        <v>4.17</v>
      </c>
      <c r="E1917" s="11" t="str">
        <f>VLOOKUP($A1917,'Medical Examinations'!$A:$J,COLUMN('Medical Examinations'!D1916),FALSE)</f>
        <v>No</v>
      </c>
      <c r="F1917" s="11" t="str">
        <f>VLOOKUP($A1917,'Medical Examinations'!$A:$J,COLUMN('Medical Examinations'!E1916),FALSE)</f>
        <v>Yes</v>
      </c>
      <c r="G1917" s="11" t="str">
        <f>VLOOKUP($A1917,'Medical Examinations'!$A:$J,COLUMN('Medical Examinations'!F1916),FALSE)</f>
        <v>No</v>
      </c>
      <c r="H1917" s="11">
        <f>VLOOKUP($A1917,'Medical Examinations'!$A:$J,COLUMN('Medical Examinations'!G1916),FALSE)</f>
        <v>1</v>
      </c>
      <c r="I1917" s="11" t="str">
        <f>VLOOKUP($A1917,'Medical Examinations'!$A:$J,COLUMN('Medical Examinations'!H1916),FALSE)</f>
        <v>No</v>
      </c>
      <c r="J1917" s="11" t="str">
        <f>VLOOKUP($A1917,'Medical Examinations'!$A:$J,COLUMN('Medical Examinations'!I1916),FALSE)</f>
        <v>Obesity</v>
      </c>
      <c r="K1917" s="11" t="str">
        <f>VLOOKUP($A1917,'Medical Examinations'!$A:$J,COLUMN('Medical Examinations'!J1916),FALSE)</f>
        <v>Normal</v>
      </c>
      <c r="L1917" s="27">
        <f>VLOOKUP($A1917,'Hospitalisation Details'!$A:$K,COLUMN('Hospitalisation Details'!J1916),FALSE)</f>
        <v>38181</v>
      </c>
      <c r="M1917" s="28">
        <f>VLOOKUP($A1917,'Hospitalisation Details'!$A:$K,COLUMN('Hospitalisation Details'!F1916),FALSE)</f>
        <v>3889.2</v>
      </c>
      <c r="N1917" s="28" t="str">
        <f>VLOOKUP($A1917,'Hospitalisation Details'!$A:$K,COLUMN('Hospitalisation Details'!G1916),FALSE)</f>
        <v>Tier - 2</v>
      </c>
      <c r="O1917" s="28" t="str">
        <f>VLOOKUP($A1917,'Hospitalisation Details'!$A:$K,COLUMN('Hospitalisation Details'!H1916),FALSE)</f>
        <v>Tier - 2</v>
      </c>
      <c r="P1917" s="28" t="str">
        <f>VLOOKUP($A1917,'Hospitalisation Details'!$A:$K,COLUMN('Hospitalisation Details'!I1916),FALSE)</f>
        <v>R1012</v>
      </c>
      <c r="Q1917" s="29">
        <f>VLOOKUP($A1917,'Hospitalisation Details'!$A:$K,COLUMN('Hospitalisation Details'!K1916),FALSE)</f>
        <v>18</v>
      </c>
    </row>
    <row r="1918" spans="1:17" ht="15.75" customHeight="1" x14ac:dyDescent="0.35">
      <c r="A1918" s="26" t="s">
        <v>1956</v>
      </c>
      <c r="B1918" s="11" t="str">
        <f>VLOOKUP(A1918,'Customer Names'!A:E,COLUMN('Customer Names'!D1917),FALSE)</f>
        <v>Mr. Michael</v>
      </c>
      <c r="C1918" s="11">
        <f>VLOOKUP($A1918,'Medical Examinations'!$A:$J,COLUMN('Medical Examinations'!B1917),FALSE)</f>
        <v>30.875</v>
      </c>
      <c r="D1918" s="11">
        <f>VLOOKUP($A1918,'Medical Examinations'!$A:$J,COLUMN('Medical Examinations'!C1917),FALSE)</f>
        <v>4.95</v>
      </c>
      <c r="E1918" s="11" t="str">
        <f>VLOOKUP($A1918,'Medical Examinations'!$A:$J,COLUMN('Medical Examinations'!D1917),FALSE)</f>
        <v>Yes</v>
      </c>
      <c r="F1918" s="11" t="str">
        <f>VLOOKUP($A1918,'Medical Examinations'!$A:$J,COLUMN('Medical Examinations'!E1917),FALSE)</f>
        <v>No</v>
      </c>
      <c r="G1918" s="11" t="str">
        <f>VLOOKUP($A1918,'Medical Examinations'!$A:$J,COLUMN('Medical Examinations'!F1917),FALSE)</f>
        <v>No</v>
      </c>
      <c r="H1918" s="11">
        <f>VLOOKUP($A1918,'Medical Examinations'!$A:$J,COLUMN('Medical Examinations'!G1917),FALSE)</f>
        <v>0</v>
      </c>
      <c r="I1918" s="11" t="str">
        <f>VLOOKUP($A1918,'Medical Examinations'!$A:$J,COLUMN('Medical Examinations'!H1917),FALSE)</f>
        <v>No</v>
      </c>
      <c r="J1918" s="11" t="str">
        <f>VLOOKUP($A1918,'Medical Examinations'!$A:$J,COLUMN('Medical Examinations'!I1917),FALSE)</f>
        <v>Obesity</v>
      </c>
      <c r="K1918" s="11" t="str">
        <f>VLOOKUP($A1918,'Medical Examinations'!$A:$J,COLUMN('Medical Examinations'!J1917),FALSE)</f>
        <v>Normal</v>
      </c>
      <c r="L1918" s="27">
        <f>VLOOKUP($A1918,'Hospitalisation Details'!$A:$K,COLUMN('Hospitalisation Details'!J1917),FALSE)</f>
        <v>35361</v>
      </c>
      <c r="M1918" s="28">
        <f>VLOOKUP($A1918,'Hospitalisation Details'!$A:$K,COLUMN('Hospitalisation Details'!F1917),FALSE)</f>
        <v>3877.3</v>
      </c>
      <c r="N1918" s="28" t="str">
        <f>VLOOKUP($A1918,'Hospitalisation Details'!$A:$K,COLUMN('Hospitalisation Details'!G1917),FALSE)</f>
        <v>Tier - 1</v>
      </c>
      <c r="O1918" s="28" t="str">
        <f>VLOOKUP($A1918,'Hospitalisation Details'!$A:$K,COLUMN('Hospitalisation Details'!H1917),FALSE)</f>
        <v>Tier - 3</v>
      </c>
      <c r="P1918" s="28" t="str">
        <f>VLOOKUP($A1918,'Hospitalisation Details'!$A:$K,COLUMN('Hospitalisation Details'!I1917),FALSE)</f>
        <v>R1012</v>
      </c>
      <c r="Q1918" s="29">
        <f>VLOOKUP($A1918,'Hospitalisation Details'!$A:$K,COLUMN('Hospitalisation Details'!K1917),FALSE)</f>
        <v>26</v>
      </c>
    </row>
    <row r="1919" spans="1:17" ht="15.75" customHeight="1" x14ac:dyDescent="0.35">
      <c r="A1919" s="26" t="s">
        <v>1957</v>
      </c>
      <c r="B1919" s="11" t="str">
        <f>VLOOKUP(A1919,'Customer Names'!A:E,COLUMN('Customer Names'!D1918),FALSE)</f>
        <v>Mr. Jan</v>
      </c>
      <c r="C1919" s="11">
        <f>VLOOKUP($A1919,'Medical Examinations'!$A:$J,COLUMN('Medical Examinations'!B1918),FALSE)</f>
        <v>39.49</v>
      </c>
      <c r="D1919" s="11">
        <f>VLOOKUP($A1919,'Medical Examinations'!$A:$J,COLUMN('Medical Examinations'!C1918),FALSE)</f>
        <v>5.13</v>
      </c>
      <c r="E1919" s="11" t="str">
        <f>VLOOKUP($A1919,'Medical Examinations'!$A:$J,COLUMN('Medical Examinations'!D1918),FALSE)</f>
        <v>No</v>
      </c>
      <c r="F1919" s="11" t="str">
        <f>VLOOKUP($A1919,'Medical Examinations'!$A:$J,COLUMN('Medical Examinations'!E1918),FALSE)</f>
        <v>No</v>
      </c>
      <c r="G1919" s="11" t="str">
        <f>VLOOKUP($A1919,'Medical Examinations'!$A:$J,COLUMN('Medical Examinations'!F1918),FALSE)</f>
        <v>No</v>
      </c>
      <c r="H1919" s="11">
        <f>VLOOKUP($A1919,'Medical Examinations'!$A:$J,COLUMN('Medical Examinations'!G1918),FALSE)</f>
        <v>0</v>
      </c>
      <c r="I1919" s="11" t="str">
        <f>VLOOKUP($A1919,'Medical Examinations'!$A:$J,COLUMN('Medical Examinations'!H1918),FALSE)</f>
        <v>No</v>
      </c>
      <c r="J1919" s="11" t="str">
        <f>VLOOKUP($A1919,'Medical Examinations'!$A:$J,COLUMN('Medical Examinations'!I1918),FALSE)</f>
        <v>Obesity</v>
      </c>
      <c r="K1919" s="11" t="str">
        <f>VLOOKUP($A1919,'Medical Examinations'!$A:$J,COLUMN('Medical Examinations'!J1918),FALSE)</f>
        <v>Normal</v>
      </c>
      <c r="L1919" s="27">
        <f>VLOOKUP($A1919,'Hospitalisation Details'!$A:$K,COLUMN('Hospitalisation Details'!J1918),FALSE)</f>
        <v>33444</v>
      </c>
      <c r="M1919" s="28">
        <f>VLOOKUP($A1919,'Hospitalisation Details'!$A:$K,COLUMN('Hospitalisation Details'!F1918),FALSE)</f>
        <v>3875.73</v>
      </c>
      <c r="N1919" s="28" t="str">
        <f>VLOOKUP($A1919,'Hospitalisation Details'!$A:$K,COLUMN('Hospitalisation Details'!G1918),FALSE)</f>
        <v>Tier - 2</v>
      </c>
      <c r="O1919" s="28" t="str">
        <f>VLOOKUP($A1919,'Hospitalisation Details'!$A:$K,COLUMN('Hospitalisation Details'!H1918),FALSE)</f>
        <v>Tier - 3</v>
      </c>
      <c r="P1919" s="28" t="str">
        <f>VLOOKUP($A1919,'Hospitalisation Details'!$A:$K,COLUMN('Hospitalisation Details'!I1918),FALSE)</f>
        <v>R1013</v>
      </c>
      <c r="Q1919" s="29">
        <f>VLOOKUP($A1919,'Hospitalisation Details'!$A:$K,COLUMN('Hospitalisation Details'!K1918),FALSE)</f>
        <v>31</v>
      </c>
    </row>
    <row r="1920" spans="1:17" ht="15.75" customHeight="1" x14ac:dyDescent="0.35">
      <c r="A1920" s="26" t="s">
        <v>1958</v>
      </c>
      <c r="B1920" s="11" t="str">
        <f>VLOOKUP(A1920,'Customer Names'!A:E,COLUMN('Customer Names'!D1919),FALSE)</f>
        <v>Mr. Bernard</v>
      </c>
      <c r="C1920" s="11">
        <f>VLOOKUP($A1920,'Medical Examinations'!$A:$J,COLUMN('Medical Examinations'!B1919),FALSE)</f>
        <v>28.88</v>
      </c>
      <c r="D1920" s="11">
        <f>VLOOKUP($A1920,'Medical Examinations'!$A:$J,COLUMN('Medical Examinations'!C1919),FALSE)</f>
        <v>4.0999999999999996</v>
      </c>
      <c r="E1920" s="11" t="str">
        <f>VLOOKUP($A1920,'Medical Examinations'!$A:$J,COLUMN('Medical Examinations'!D1919),FALSE)</f>
        <v>No</v>
      </c>
      <c r="F1920" s="11" t="str">
        <f>VLOOKUP($A1920,'Medical Examinations'!$A:$J,COLUMN('Medical Examinations'!E1919),FALSE)</f>
        <v>No</v>
      </c>
      <c r="G1920" s="11" t="str">
        <f>VLOOKUP($A1920,'Medical Examinations'!$A:$J,COLUMN('Medical Examinations'!F1919),FALSE)</f>
        <v>No</v>
      </c>
      <c r="H1920" s="11">
        <f>VLOOKUP($A1920,'Medical Examinations'!$A:$J,COLUMN('Medical Examinations'!G1919),FALSE)</f>
        <v>0</v>
      </c>
      <c r="I1920" s="11" t="str">
        <f>VLOOKUP($A1920,'Medical Examinations'!$A:$J,COLUMN('Medical Examinations'!H1919),FALSE)</f>
        <v>No</v>
      </c>
      <c r="J1920" s="11" t="str">
        <f>VLOOKUP($A1920,'Medical Examinations'!$A:$J,COLUMN('Medical Examinations'!I1919),FALSE)</f>
        <v>Overweight</v>
      </c>
      <c r="K1920" s="11" t="str">
        <f>VLOOKUP($A1920,'Medical Examinations'!$A:$J,COLUMN('Medical Examinations'!J1919),FALSE)</f>
        <v>Normal</v>
      </c>
      <c r="L1920" s="27">
        <f>VLOOKUP($A1920,'Hospitalisation Details'!$A:$K,COLUMN('Hospitalisation Details'!J1919),FALSE)</f>
        <v>33048</v>
      </c>
      <c r="M1920" s="28">
        <f>VLOOKUP($A1920,'Hospitalisation Details'!$A:$K,COLUMN('Hospitalisation Details'!F1919),FALSE)</f>
        <v>3866.86</v>
      </c>
      <c r="N1920" s="28" t="str">
        <f>VLOOKUP($A1920,'Hospitalisation Details'!$A:$K,COLUMN('Hospitalisation Details'!G1919),FALSE)</f>
        <v>Tier - 1</v>
      </c>
      <c r="O1920" s="28" t="str">
        <f>VLOOKUP($A1920,'Hospitalisation Details'!$A:$K,COLUMN('Hospitalisation Details'!H1919),FALSE)</f>
        <v>Tier - 1</v>
      </c>
      <c r="P1920" s="28" t="str">
        <f>VLOOKUP($A1920,'Hospitalisation Details'!$A:$K,COLUMN('Hospitalisation Details'!I1919),FALSE)</f>
        <v>R1012</v>
      </c>
      <c r="Q1920" s="29">
        <f>VLOOKUP($A1920,'Hospitalisation Details'!$A:$K,COLUMN('Hospitalisation Details'!K1919),FALSE)</f>
        <v>32</v>
      </c>
    </row>
    <row r="1921" spans="1:17" ht="15.75" customHeight="1" x14ac:dyDescent="0.35">
      <c r="A1921" s="26" t="s">
        <v>1959</v>
      </c>
      <c r="B1921" s="11" t="str">
        <f>VLOOKUP(A1921,'Customer Names'!A:E,COLUMN('Customer Names'!D1920),FALSE)</f>
        <v>Mr. Craig</v>
      </c>
      <c r="C1921" s="11">
        <f>VLOOKUP($A1921,'Medical Examinations'!$A:$J,COLUMN('Medical Examinations'!B1920),FALSE)</f>
        <v>20.234999999999999</v>
      </c>
      <c r="D1921" s="11">
        <f>VLOOKUP($A1921,'Medical Examinations'!$A:$J,COLUMN('Medical Examinations'!C1920),FALSE)</f>
        <v>5.01</v>
      </c>
      <c r="E1921" s="11" t="str">
        <f>VLOOKUP($A1921,'Medical Examinations'!$A:$J,COLUMN('Medical Examinations'!D1920),FALSE)</f>
        <v>Yes</v>
      </c>
      <c r="F1921" s="11" t="str">
        <f>VLOOKUP($A1921,'Medical Examinations'!$A:$J,COLUMN('Medical Examinations'!E1920),FALSE)</f>
        <v>No</v>
      </c>
      <c r="G1921" s="11" t="str">
        <f>VLOOKUP($A1921,'Medical Examinations'!$A:$J,COLUMN('Medical Examinations'!F1920),FALSE)</f>
        <v>No</v>
      </c>
      <c r="H1921" s="11">
        <f>VLOOKUP($A1921,'Medical Examinations'!$A:$J,COLUMN('Medical Examinations'!G1920),FALSE)</f>
        <v>0</v>
      </c>
      <c r="I1921" s="11" t="str">
        <f>VLOOKUP($A1921,'Medical Examinations'!$A:$J,COLUMN('Medical Examinations'!H1920),FALSE)</f>
        <v>No</v>
      </c>
      <c r="J1921" s="11" t="str">
        <f>VLOOKUP($A1921,'Medical Examinations'!$A:$J,COLUMN('Medical Examinations'!I1920),FALSE)</f>
        <v>Healthy Weight</v>
      </c>
      <c r="K1921" s="11" t="str">
        <f>VLOOKUP($A1921,'Medical Examinations'!$A:$J,COLUMN('Medical Examinations'!J1920),FALSE)</f>
        <v>Normal</v>
      </c>
      <c r="L1921" s="27">
        <f>VLOOKUP($A1921,'Hospitalisation Details'!$A:$K,COLUMN('Hospitalisation Details'!J1920),FALSE)</f>
        <v>37182</v>
      </c>
      <c r="M1921" s="28">
        <f>VLOOKUP($A1921,'Hospitalisation Details'!$A:$K,COLUMN('Hospitalisation Details'!F1920),FALSE)</f>
        <v>3861.21</v>
      </c>
      <c r="N1921" s="28" t="str">
        <f>VLOOKUP($A1921,'Hospitalisation Details'!$A:$K,COLUMN('Hospitalisation Details'!G1920),FALSE)</f>
        <v>Tier - 2</v>
      </c>
      <c r="O1921" s="28" t="str">
        <f>VLOOKUP($A1921,'Hospitalisation Details'!$A:$K,COLUMN('Hospitalisation Details'!H1920),FALSE)</f>
        <v>Tier - 2</v>
      </c>
      <c r="P1921" s="28" t="str">
        <f>VLOOKUP($A1921,'Hospitalisation Details'!$A:$K,COLUMN('Hospitalisation Details'!I1920),FALSE)</f>
        <v>R1016</v>
      </c>
      <c r="Q1921" s="29">
        <f>VLOOKUP($A1921,'Hospitalisation Details'!$A:$K,COLUMN('Hospitalisation Details'!K1920),FALSE)</f>
        <v>21</v>
      </c>
    </row>
    <row r="1922" spans="1:17" ht="15.75" customHeight="1" x14ac:dyDescent="0.35">
      <c r="A1922" s="26" t="s">
        <v>1960</v>
      </c>
      <c r="B1922" s="11" t="str">
        <f>VLOOKUP(A1922,'Customer Names'!A:E,COLUMN('Customer Names'!D1921),FALSE)</f>
        <v>Mrs. Bryn</v>
      </c>
      <c r="C1922" s="11">
        <f>VLOOKUP($A1922,'Medical Examinations'!$A:$J,COLUMN('Medical Examinations'!B1921),FALSE)</f>
        <v>30.67</v>
      </c>
      <c r="D1922" s="11">
        <f>VLOOKUP($A1922,'Medical Examinations'!$A:$J,COLUMN('Medical Examinations'!C1921),FALSE)</f>
        <v>5.09</v>
      </c>
      <c r="E1922" s="11" t="str">
        <f>VLOOKUP($A1922,'Medical Examinations'!$A:$J,COLUMN('Medical Examinations'!D1921),FALSE)</f>
        <v>Yes</v>
      </c>
      <c r="F1922" s="11" t="str">
        <f>VLOOKUP($A1922,'Medical Examinations'!$A:$J,COLUMN('Medical Examinations'!E1921),FALSE)</f>
        <v>No</v>
      </c>
      <c r="G1922" s="11" t="str">
        <f>VLOOKUP($A1922,'Medical Examinations'!$A:$J,COLUMN('Medical Examinations'!F1921),FALSE)</f>
        <v>No</v>
      </c>
      <c r="H1922" s="11">
        <f>VLOOKUP($A1922,'Medical Examinations'!$A:$J,COLUMN('Medical Examinations'!G1921),FALSE)</f>
        <v>0</v>
      </c>
      <c r="I1922" s="11" t="str">
        <f>VLOOKUP($A1922,'Medical Examinations'!$A:$J,COLUMN('Medical Examinations'!H1921),FALSE)</f>
        <v>No</v>
      </c>
      <c r="J1922" s="11" t="str">
        <f>VLOOKUP($A1922,'Medical Examinations'!$A:$J,COLUMN('Medical Examinations'!I1921),FALSE)</f>
        <v>Obesity</v>
      </c>
      <c r="K1922" s="11" t="str">
        <f>VLOOKUP($A1922,'Medical Examinations'!$A:$J,COLUMN('Medical Examinations'!J1921),FALSE)</f>
        <v>Normal</v>
      </c>
      <c r="L1922" s="27">
        <f>VLOOKUP($A1922,'Hospitalisation Details'!$A:$K,COLUMN('Hospitalisation Details'!J1921),FALSE)</f>
        <v>37048</v>
      </c>
      <c r="M1922" s="28">
        <f>VLOOKUP($A1922,'Hospitalisation Details'!$A:$K,COLUMN('Hospitalisation Details'!F1921),FALSE)</f>
        <v>3858.51</v>
      </c>
      <c r="N1922" s="28" t="str">
        <f>VLOOKUP($A1922,'Hospitalisation Details'!$A:$K,COLUMN('Hospitalisation Details'!G1921),FALSE)</f>
        <v>Tier - 2</v>
      </c>
      <c r="O1922" s="28" t="str">
        <f>VLOOKUP($A1922,'Hospitalisation Details'!$A:$K,COLUMN('Hospitalisation Details'!H1921),FALSE)</f>
        <v>Tier - 3</v>
      </c>
      <c r="P1922" s="28" t="str">
        <f>VLOOKUP($A1922,'Hospitalisation Details'!$A:$K,COLUMN('Hospitalisation Details'!I1921),FALSE)</f>
        <v>R1025</v>
      </c>
      <c r="Q1922" s="29">
        <f>VLOOKUP($A1922,'Hospitalisation Details'!$A:$K,COLUMN('Hospitalisation Details'!K1921),FALSE)</f>
        <v>22</v>
      </c>
    </row>
    <row r="1923" spans="1:17" ht="15.75" customHeight="1" x14ac:dyDescent="0.35">
      <c r="A1923" s="26" t="s">
        <v>1961</v>
      </c>
      <c r="B1923" s="11" t="str">
        <f>VLOOKUP(A1923,'Customer Names'!A:E,COLUMN('Customer Names'!D1922),FALSE)</f>
        <v>Mr. Michael</v>
      </c>
      <c r="C1923" s="11">
        <f>VLOOKUP($A1923,'Medical Examinations'!$A:$J,COLUMN('Medical Examinations'!B1922),FALSE)</f>
        <v>30.875</v>
      </c>
      <c r="D1923" s="11">
        <f>VLOOKUP($A1923,'Medical Examinations'!$A:$J,COLUMN('Medical Examinations'!C1922),FALSE)</f>
        <v>6.49</v>
      </c>
      <c r="E1923" s="11" t="str">
        <f>VLOOKUP($A1923,'Medical Examinations'!$A:$J,COLUMN('Medical Examinations'!D1922),FALSE)</f>
        <v>No</v>
      </c>
      <c r="F1923" s="11" t="str">
        <f>VLOOKUP($A1923,'Medical Examinations'!$A:$J,COLUMN('Medical Examinations'!E1922),FALSE)</f>
        <v>No</v>
      </c>
      <c r="G1923" s="11" t="str">
        <f>VLOOKUP($A1923,'Medical Examinations'!$A:$J,COLUMN('Medical Examinations'!F1922),FALSE)</f>
        <v>No</v>
      </c>
      <c r="H1923" s="11">
        <f>VLOOKUP($A1923,'Medical Examinations'!$A:$J,COLUMN('Medical Examinations'!G1922),FALSE)</f>
        <v>0</v>
      </c>
      <c r="I1923" s="11" t="str">
        <f>VLOOKUP($A1923,'Medical Examinations'!$A:$J,COLUMN('Medical Examinations'!H1922),FALSE)</f>
        <v>No</v>
      </c>
      <c r="J1923" s="11" t="str">
        <f>VLOOKUP($A1923,'Medical Examinations'!$A:$J,COLUMN('Medical Examinations'!I1922),FALSE)</f>
        <v>Obesity</v>
      </c>
      <c r="K1923" s="11" t="str">
        <f>VLOOKUP($A1923,'Medical Examinations'!$A:$J,COLUMN('Medical Examinations'!J1922),FALSE)</f>
        <v>Prediabetes</v>
      </c>
      <c r="L1923" s="27">
        <f>VLOOKUP($A1923,'Hospitalisation Details'!$A:$K,COLUMN('Hospitalisation Details'!J1922),FALSE)</f>
        <v>33469</v>
      </c>
      <c r="M1923" s="28">
        <f>VLOOKUP($A1923,'Hospitalisation Details'!$A:$K,COLUMN('Hospitalisation Details'!F1922),FALSE)</f>
        <v>3857.76</v>
      </c>
      <c r="N1923" s="28" t="str">
        <f>VLOOKUP($A1923,'Hospitalisation Details'!$A:$K,COLUMN('Hospitalisation Details'!G1922),FALSE)</f>
        <v>Tier - 3</v>
      </c>
      <c r="O1923" s="28" t="str">
        <f>VLOOKUP($A1923,'Hospitalisation Details'!$A:$K,COLUMN('Hospitalisation Details'!H1922),FALSE)</f>
        <v>Tier - 1</v>
      </c>
      <c r="P1923" s="28" t="str">
        <f>VLOOKUP($A1923,'Hospitalisation Details'!$A:$K,COLUMN('Hospitalisation Details'!I1922),FALSE)</f>
        <v>R1016</v>
      </c>
      <c r="Q1923" s="29">
        <f>VLOOKUP($A1923,'Hospitalisation Details'!$A:$K,COLUMN('Hospitalisation Details'!K1922),FALSE)</f>
        <v>31</v>
      </c>
    </row>
    <row r="1924" spans="1:17" ht="15.75" customHeight="1" x14ac:dyDescent="0.35">
      <c r="A1924" s="26" t="s">
        <v>1962</v>
      </c>
      <c r="B1924" s="11" t="str">
        <f>VLOOKUP(A1924,'Customer Names'!A:E,COLUMN('Customer Names'!D1923),FALSE)</f>
        <v>Mr. Benjamin</v>
      </c>
      <c r="C1924" s="11">
        <f>VLOOKUP($A1924,'Medical Examinations'!$A:$J,COLUMN('Medical Examinations'!B1923),FALSE)</f>
        <v>23.8</v>
      </c>
      <c r="D1924" s="11">
        <f>VLOOKUP($A1924,'Medical Examinations'!$A:$J,COLUMN('Medical Examinations'!C1923),FALSE)</f>
        <v>4.08</v>
      </c>
      <c r="E1924" s="11" t="str">
        <f>VLOOKUP($A1924,'Medical Examinations'!$A:$J,COLUMN('Medical Examinations'!D1923),FALSE)</f>
        <v>No</v>
      </c>
      <c r="F1924" s="11" t="str">
        <f>VLOOKUP($A1924,'Medical Examinations'!$A:$J,COLUMN('Medical Examinations'!E1923),FALSE)</f>
        <v>No</v>
      </c>
      <c r="G1924" s="11" t="str">
        <f>VLOOKUP($A1924,'Medical Examinations'!$A:$J,COLUMN('Medical Examinations'!F1923),FALSE)</f>
        <v>No</v>
      </c>
      <c r="H1924" s="11">
        <f>VLOOKUP($A1924,'Medical Examinations'!$A:$J,COLUMN('Medical Examinations'!G1923),FALSE)</f>
        <v>0</v>
      </c>
      <c r="I1924" s="11" t="str">
        <f>VLOOKUP($A1924,'Medical Examinations'!$A:$J,COLUMN('Medical Examinations'!H1923),FALSE)</f>
        <v>No</v>
      </c>
      <c r="J1924" s="11" t="str">
        <f>VLOOKUP($A1924,'Medical Examinations'!$A:$J,COLUMN('Medical Examinations'!I1923),FALSE)</f>
        <v>Healthy Weight</v>
      </c>
      <c r="K1924" s="11" t="str">
        <f>VLOOKUP($A1924,'Medical Examinations'!$A:$J,COLUMN('Medical Examinations'!J1923),FALSE)</f>
        <v>Normal</v>
      </c>
      <c r="L1924" s="27">
        <f>VLOOKUP($A1924,'Hospitalisation Details'!$A:$K,COLUMN('Hospitalisation Details'!J1923),FALSE)</f>
        <v>34558</v>
      </c>
      <c r="M1924" s="28">
        <f>VLOOKUP($A1924,'Hospitalisation Details'!$A:$K,COLUMN('Hospitalisation Details'!F1923),FALSE)</f>
        <v>3847.67</v>
      </c>
      <c r="N1924" s="28" t="str">
        <f>VLOOKUP($A1924,'Hospitalisation Details'!$A:$K,COLUMN('Hospitalisation Details'!G1923),FALSE)</f>
        <v>Tier - 3</v>
      </c>
      <c r="O1924" s="28" t="str">
        <f>VLOOKUP($A1924,'Hospitalisation Details'!$A:$K,COLUMN('Hospitalisation Details'!H1923),FALSE)</f>
        <v>Tier - 2</v>
      </c>
      <c r="P1924" s="28" t="str">
        <f>VLOOKUP($A1924,'Hospitalisation Details'!$A:$K,COLUMN('Hospitalisation Details'!I1923),FALSE)</f>
        <v>R1011</v>
      </c>
      <c r="Q1924" s="29">
        <f>VLOOKUP($A1924,'Hospitalisation Details'!$A:$K,COLUMN('Hospitalisation Details'!K1923),FALSE)</f>
        <v>28</v>
      </c>
    </row>
    <row r="1925" spans="1:17" ht="15.75" customHeight="1" x14ac:dyDescent="0.35">
      <c r="A1925" s="26" t="s">
        <v>1963</v>
      </c>
      <c r="B1925" s="11" t="str">
        <f>VLOOKUP(A1925,'Customer Names'!A:E,COLUMN('Customer Names'!D1924),FALSE)</f>
        <v>Mr. Jay</v>
      </c>
      <c r="C1925" s="11">
        <f>VLOOKUP($A1925,'Medical Examinations'!$A:$J,COLUMN('Medical Examinations'!B1924),FALSE)</f>
        <v>15.37</v>
      </c>
      <c r="D1925" s="11">
        <f>VLOOKUP($A1925,'Medical Examinations'!$A:$J,COLUMN('Medical Examinations'!C1924),FALSE)</f>
        <v>8.6300000000000008</v>
      </c>
      <c r="E1925" s="11" t="str">
        <f>VLOOKUP($A1925,'Medical Examinations'!$A:$J,COLUMN('Medical Examinations'!D1924),FALSE)</f>
        <v>Yes</v>
      </c>
      <c r="F1925" s="11" t="str">
        <f>VLOOKUP($A1925,'Medical Examinations'!$A:$J,COLUMN('Medical Examinations'!E1924),FALSE)</f>
        <v>No</v>
      </c>
      <c r="G1925" s="11" t="str">
        <f>VLOOKUP($A1925,'Medical Examinations'!$A:$J,COLUMN('Medical Examinations'!F1924),FALSE)</f>
        <v>No</v>
      </c>
      <c r="H1925" s="11">
        <f>VLOOKUP($A1925,'Medical Examinations'!$A:$J,COLUMN('Medical Examinations'!G1924),FALSE)</f>
        <v>0</v>
      </c>
      <c r="I1925" s="11" t="str">
        <f>VLOOKUP($A1925,'Medical Examinations'!$A:$J,COLUMN('Medical Examinations'!H1924),FALSE)</f>
        <v>No</v>
      </c>
      <c r="J1925" s="11" t="str">
        <f>VLOOKUP($A1925,'Medical Examinations'!$A:$J,COLUMN('Medical Examinations'!I1924),FALSE)</f>
        <v>Underweight</v>
      </c>
      <c r="K1925" s="11" t="str">
        <f>VLOOKUP($A1925,'Medical Examinations'!$A:$J,COLUMN('Medical Examinations'!J1924),FALSE)</f>
        <v>Diabetes</v>
      </c>
      <c r="L1925" s="27">
        <f>VLOOKUP($A1925,'Hospitalisation Details'!$A:$K,COLUMN('Hospitalisation Details'!J1924),FALSE)</f>
        <v>29858</v>
      </c>
      <c r="M1925" s="28">
        <f>VLOOKUP($A1925,'Hospitalisation Details'!$A:$K,COLUMN('Hospitalisation Details'!F1924),FALSE)</f>
        <v>3797.2</v>
      </c>
      <c r="N1925" s="28" t="str">
        <f>VLOOKUP($A1925,'Hospitalisation Details'!$A:$K,COLUMN('Hospitalisation Details'!G1924),FALSE)</f>
        <v>Tier - 2</v>
      </c>
      <c r="O1925" s="28" t="str">
        <f>VLOOKUP($A1925,'Hospitalisation Details'!$A:$K,COLUMN('Hospitalisation Details'!H1924),FALSE)</f>
        <v>Tier - 3</v>
      </c>
      <c r="P1925" s="28" t="str">
        <f>VLOOKUP($A1925,'Hospitalisation Details'!$A:$K,COLUMN('Hospitalisation Details'!I1924),FALSE)</f>
        <v>R1012</v>
      </c>
      <c r="Q1925" s="29">
        <f>VLOOKUP($A1925,'Hospitalisation Details'!$A:$K,COLUMN('Hospitalisation Details'!K1924),FALSE)</f>
        <v>41</v>
      </c>
    </row>
    <row r="1926" spans="1:17" ht="15.75" customHeight="1" x14ac:dyDescent="0.35">
      <c r="A1926" s="26" t="s">
        <v>1964</v>
      </c>
      <c r="B1926" s="11" t="str">
        <f>VLOOKUP(A1926,'Customer Names'!A:E,COLUMN('Customer Names'!D1925),FALSE)</f>
        <v>Mr. William</v>
      </c>
      <c r="C1926" s="11">
        <f>VLOOKUP($A1926,'Medical Examinations'!$A:$J,COLUMN('Medical Examinations'!B1925),FALSE)</f>
        <v>30.4</v>
      </c>
      <c r="D1926" s="11">
        <f>VLOOKUP($A1926,'Medical Examinations'!$A:$J,COLUMN('Medical Examinations'!C1925),FALSE)</f>
        <v>5.28</v>
      </c>
      <c r="E1926" s="11" t="str">
        <f>VLOOKUP($A1926,'Medical Examinations'!$A:$J,COLUMN('Medical Examinations'!D1925),FALSE)</f>
        <v>No</v>
      </c>
      <c r="F1926" s="11" t="str">
        <f>VLOOKUP($A1926,'Medical Examinations'!$A:$J,COLUMN('Medical Examinations'!E1925),FALSE)</f>
        <v>No</v>
      </c>
      <c r="G1926" s="11" t="str">
        <f>VLOOKUP($A1926,'Medical Examinations'!$A:$J,COLUMN('Medical Examinations'!F1925),FALSE)</f>
        <v>No</v>
      </c>
      <c r="H1926" s="11">
        <f>VLOOKUP($A1926,'Medical Examinations'!$A:$J,COLUMN('Medical Examinations'!G1925),FALSE)</f>
        <v>0</v>
      </c>
      <c r="I1926" s="11" t="str">
        <f>VLOOKUP($A1926,'Medical Examinations'!$A:$J,COLUMN('Medical Examinations'!H1925),FALSE)</f>
        <v>No</v>
      </c>
      <c r="J1926" s="11" t="str">
        <f>VLOOKUP($A1926,'Medical Examinations'!$A:$J,COLUMN('Medical Examinations'!I1925),FALSE)</f>
        <v>Obesity</v>
      </c>
      <c r="K1926" s="11" t="str">
        <f>VLOOKUP($A1926,'Medical Examinations'!$A:$J,COLUMN('Medical Examinations'!J1925),FALSE)</f>
        <v>Normal</v>
      </c>
      <c r="L1926" s="27">
        <f>VLOOKUP($A1926,'Hospitalisation Details'!$A:$K,COLUMN('Hospitalisation Details'!J1925),FALSE)</f>
        <v>36335</v>
      </c>
      <c r="M1926" s="28">
        <f>VLOOKUP($A1926,'Hospitalisation Details'!$A:$K,COLUMN('Hospitalisation Details'!F1925),FALSE)</f>
        <v>3796.36</v>
      </c>
      <c r="N1926" s="28" t="str">
        <f>VLOOKUP($A1926,'Hospitalisation Details'!$A:$K,COLUMN('Hospitalisation Details'!G1925),FALSE)</f>
        <v>Tier - 2</v>
      </c>
      <c r="O1926" s="28" t="str">
        <f>VLOOKUP($A1926,'Hospitalisation Details'!$A:$K,COLUMN('Hospitalisation Details'!H1925),FALSE)</f>
        <v>Tier - 3</v>
      </c>
      <c r="P1926" s="28" t="str">
        <f>VLOOKUP($A1926,'Hospitalisation Details'!$A:$K,COLUMN('Hospitalisation Details'!I1925),FALSE)</f>
        <v>R1012</v>
      </c>
      <c r="Q1926" s="29">
        <f>VLOOKUP($A1926,'Hospitalisation Details'!$A:$K,COLUMN('Hospitalisation Details'!K1925),FALSE)</f>
        <v>23</v>
      </c>
    </row>
    <row r="1927" spans="1:17" ht="15.75" customHeight="1" x14ac:dyDescent="0.35">
      <c r="A1927" s="26" t="s">
        <v>1965</v>
      </c>
      <c r="B1927" s="11" t="str">
        <f>VLOOKUP(A1927,'Customer Names'!A:E,COLUMN('Customer Names'!D1926),FALSE)</f>
        <v>Ms. Shelley</v>
      </c>
      <c r="C1927" s="11">
        <f>VLOOKUP($A1927,'Medical Examinations'!$A:$J,COLUMN('Medical Examinations'!B1926),FALSE)</f>
        <v>19.48</v>
      </c>
      <c r="D1927" s="11">
        <f>VLOOKUP($A1927,'Medical Examinations'!$A:$J,COLUMN('Medical Examinations'!C1926),FALSE)</f>
        <v>5.63</v>
      </c>
      <c r="E1927" s="11" t="str">
        <f>VLOOKUP($A1927,'Medical Examinations'!$A:$J,COLUMN('Medical Examinations'!D1926),FALSE)</f>
        <v>Yes</v>
      </c>
      <c r="F1927" s="11" t="str">
        <f>VLOOKUP($A1927,'Medical Examinations'!$A:$J,COLUMN('Medical Examinations'!E1926),FALSE)</f>
        <v>No</v>
      </c>
      <c r="G1927" s="11" t="str">
        <f>VLOOKUP($A1927,'Medical Examinations'!$A:$J,COLUMN('Medical Examinations'!F1926),FALSE)</f>
        <v>No</v>
      </c>
      <c r="H1927" s="11">
        <f>VLOOKUP($A1927,'Medical Examinations'!$A:$J,COLUMN('Medical Examinations'!G1926),FALSE)</f>
        <v>1</v>
      </c>
      <c r="I1927" s="11" t="str">
        <f>VLOOKUP($A1927,'Medical Examinations'!$A:$J,COLUMN('Medical Examinations'!H1926),FALSE)</f>
        <v>No</v>
      </c>
      <c r="J1927" s="11" t="str">
        <f>VLOOKUP($A1927,'Medical Examinations'!$A:$J,COLUMN('Medical Examinations'!I1926),FALSE)</f>
        <v>Healthy Weight</v>
      </c>
      <c r="K1927" s="11" t="str">
        <f>VLOOKUP($A1927,'Medical Examinations'!$A:$J,COLUMN('Medical Examinations'!J1926),FALSE)</f>
        <v>Normal</v>
      </c>
      <c r="L1927" s="27">
        <f>VLOOKUP($A1927,'Hospitalisation Details'!$A:$K,COLUMN('Hospitalisation Details'!J1926),FALSE)</f>
        <v>32383</v>
      </c>
      <c r="M1927" s="28">
        <f>VLOOKUP($A1927,'Hospitalisation Details'!$A:$K,COLUMN('Hospitalisation Details'!F1926),FALSE)</f>
        <v>3793.55</v>
      </c>
      <c r="N1927" s="28" t="str">
        <f>VLOOKUP($A1927,'Hospitalisation Details'!$A:$K,COLUMN('Hospitalisation Details'!G1926),FALSE)</f>
        <v>Tier - 2</v>
      </c>
      <c r="O1927" s="28" t="str">
        <f>VLOOKUP($A1927,'Hospitalisation Details'!$A:$K,COLUMN('Hospitalisation Details'!H1926),FALSE)</f>
        <v>Tier - 3</v>
      </c>
      <c r="P1927" s="28" t="str">
        <f>VLOOKUP($A1927,'Hospitalisation Details'!$A:$K,COLUMN('Hospitalisation Details'!I1926),FALSE)</f>
        <v>R1013</v>
      </c>
      <c r="Q1927" s="29">
        <f>VLOOKUP($A1927,'Hospitalisation Details'!$A:$K,COLUMN('Hospitalisation Details'!K1926),FALSE)</f>
        <v>34</v>
      </c>
    </row>
    <row r="1928" spans="1:17" ht="15.75" customHeight="1" x14ac:dyDescent="0.35">
      <c r="A1928" s="26" t="s">
        <v>1966</v>
      </c>
      <c r="B1928" s="11" t="str">
        <f>VLOOKUP(A1928,'Customer Names'!A:E,COLUMN('Customer Names'!D1927),FALSE)</f>
        <v>Ms. Jekaterina</v>
      </c>
      <c r="C1928" s="11">
        <f>VLOOKUP($A1928,'Medical Examinations'!$A:$J,COLUMN('Medical Examinations'!B1927),FALSE)</f>
        <v>16.96</v>
      </c>
      <c r="D1928" s="11">
        <f>VLOOKUP($A1928,'Medical Examinations'!$A:$J,COLUMN('Medical Examinations'!C1927),FALSE)</f>
        <v>11.47</v>
      </c>
      <c r="E1928" s="11" t="str">
        <f>VLOOKUP($A1928,'Medical Examinations'!$A:$J,COLUMN('Medical Examinations'!D1927),FALSE)</f>
        <v>Yes</v>
      </c>
      <c r="F1928" s="11" t="str">
        <f>VLOOKUP($A1928,'Medical Examinations'!$A:$J,COLUMN('Medical Examinations'!E1927),FALSE)</f>
        <v>No</v>
      </c>
      <c r="G1928" s="11" t="str">
        <f>VLOOKUP($A1928,'Medical Examinations'!$A:$J,COLUMN('Medical Examinations'!F1927),FALSE)</f>
        <v>No</v>
      </c>
      <c r="H1928" s="11">
        <f>VLOOKUP($A1928,'Medical Examinations'!$A:$J,COLUMN('Medical Examinations'!G1927),FALSE)</f>
        <v>0</v>
      </c>
      <c r="I1928" s="11" t="str">
        <f>VLOOKUP($A1928,'Medical Examinations'!$A:$J,COLUMN('Medical Examinations'!H1927),FALSE)</f>
        <v>No</v>
      </c>
      <c r="J1928" s="11" t="str">
        <f>VLOOKUP($A1928,'Medical Examinations'!$A:$J,COLUMN('Medical Examinations'!I1927),FALSE)</f>
        <v>Underweight</v>
      </c>
      <c r="K1928" s="11" t="str">
        <f>VLOOKUP($A1928,'Medical Examinations'!$A:$J,COLUMN('Medical Examinations'!J1927),FALSE)</f>
        <v>Diabetes</v>
      </c>
      <c r="L1928" s="27">
        <f>VLOOKUP($A1928,'Hospitalisation Details'!$A:$K,COLUMN('Hospitalisation Details'!J1927),FALSE)</f>
        <v>29933</v>
      </c>
      <c r="M1928" s="28">
        <f>VLOOKUP($A1928,'Hospitalisation Details'!$A:$K,COLUMN('Hospitalisation Details'!F1927),FALSE)</f>
        <v>3785.77</v>
      </c>
      <c r="N1928" s="28" t="str">
        <f>VLOOKUP($A1928,'Hospitalisation Details'!$A:$K,COLUMN('Hospitalisation Details'!G1927),FALSE)</f>
        <v>Tier - 2</v>
      </c>
      <c r="O1928" s="28" t="str">
        <f>VLOOKUP($A1928,'Hospitalisation Details'!$A:$K,COLUMN('Hospitalisation Details'!H1927),FALSE)</f>
        <v>Tier - 1</v>
      </c>
      <c r="P1928" s="28" t="str">
        <f>VLOOKUP($A1928,'Hospitalisation Details'!$A:$K,COLUMN('Hospitalisation Details'!I1927),FALSE)</f>
        <v>R1013</v>
      </c>
      <c r="Q1928" s="29">
        <f>VLOOKUP($A1928,'Hospitalisation Details'!$A:$K,COLUMN('Hospitalisation Details'!K1927),FALSE)</f>
        <v>41</v>
      </c>
    </row>
    <row r="1929" spans="1:17" ht="15.75" customHeight="1" x14ac:dyDescent="0.35">
      <c r="A1929" s="26" t="s">
        <v>1967</v>
      </c>
      <c r="B1929" s="11" t="str">
        <f>VLOOKUP(A1929,'Customer Names'!A:E,COLUMN('Customer Names'!D1928),FALSE)</f>
        <v>Mr. Daniel</v>
      </c>
      <c r="C1929" s="11">
        <f>VLOOKUP($A1929,'Medical Examinations'!$A:$J,COLUMN('Medical Examinations'!B1928),FALSE)</f>
        <v>19.05</v>
      </c>
      <c r="D1929" s="11">
        <f>VLOOKUP($A1929,'Medical Examinations'!$A:$J,COLUMN('Medical Examinations'!C1928),FALSE)</f>
        <v>4.92</v>
      </c>
      <c r="E1929" s="11" t="str">
        <f>VLOOKUP($A1929,'Medical Examinations'!$A:$J,COLUMN('Medical Examinations'!D1928),FALSE)</f>
        <v>No</v>
      </c>
      <c r="F1929" s="11" t="str">
        <f>VLOOKUP($A1929,'Medical Examinations'!$A:$J,COLUMN('Medical Examinations'!E1928),FALSE)</f>
        <v>No</v>
      </c>
      <c r="G1929" s="11" t="str">
        <f>VLOOKUP($A1929,'Medical Examinations'!$A:$J,COLUMN('Medical Examinations'!F1928),FALSE)</f>
        <v>No</v>
      </c>
      <c r="H1929" s="11">
        <f>VLOOKUP($A1929,'Medical Examinations'!$A:$J,COLUMN('Medical Examinations'!G1928),FALSE)</f>
        <v>1</v>
      </c>
      <c r="I1929" s="11" t="str">
        <f>VLOOKUP($A1929,'Medical Examinations'!$A:$J,COLUMN('Medical Examinations'!H1928),FALSE)</f>
        <v>No</v>
      </c>
      <c r="J1929" s="11" t="str">
        <f>VLOOKUP($A1929,'Medical Examinations'!$A:$J,COLUMN('Medical Examinations'!I1928),FALSE)</f>
        <v>Healthy Weight</v>
      </c>
      <c r="K1929" s="11" t="str">
        <f>VLOOKUP($A1929,'Medical Examinations'!$A:$J,COLUMN('Medical Examinations'!J1928),FALSE)</f>
        <v>Normal</v>
      </c>
      <c r="L1929" s="27">
        <f>VLOOKUP($A1929,'Hospitalisation Details'!$A:$K,COLUMN('Hospitalisation Details'!J1928),FALSE)</f>
        <v>32074</v>
      </c>
      <c r="M1929" s="28">
        <f>VLOOKUP($A1929,'Hospitalisation Details'!$A:$K,COLUMN('Hospitalisation Details'!F1928),FALSE)</f>
        <v>3773.23</v>
      </c>
      <c r="N1929" s="28" t="str">
        <f>VLOOKUP($A1929,'Hospitalisation Details'!$A:$K,COLUMN('Hospitalisation Details'!G1928),FALSE)</f>
        <v>Tier - 2</v>
      </c>
      <c r="O1929" s="28" t="str">
        <f>VLOOKUP($A1929,'Hospitalisation Details'!$A:$K,COLUMN('Hospitalisation Details'!H1928),FALSE)</f>
        <v>Tier - 3</v>
      </c>
      <c r="P1929" s="28" t="str">
        <f>VLOOKUP($A1929,'Hospitalisation Details'!$A:$K,COLUMN('Hospitalisation Details'!I1928),FALSE)</f>
        <v>R1013</v>
      </c>
      <c r="Q1929" s="29">
        <f>VLOOKUP($A1929,'Hospitalisation Details'!$A:$K,COLUMN('Hospitalisation Details'!K1928),FALSE)</f>
        <v>35</v>
      </c>
    </row>
    <row r="1930" spans="1:17" ht="15.75" customHeight="1" x14ac:dyDescent="0.35">
      <c r="A1930" s="26" t="s">
        <v>1968</v>
      </c>
      <c r="B1930" s="11" t="str">
        <f>VLOOKUP(A1930,'Customer Names'!A:E,COLUMN('Customer Names'!D1929),FALSE)</f>
        <v>Ms. Pauline</v>
      </c>
      <c r="C1930" s="11">
        <f>VLOOKUP($A1930,'Medical Examinations'!$A:$J,COLUMN('Medical Examinations'!B1929),FALSE)</f>
        <v>37.619999999999997</v>
      </c>
      <c r="D1930" s="11">
        <f>VLOOKUP($A1930,'Medical Examinations'!$A:$J,COLUMN('Medical Examinations'!C1929),FALSE)</f>
        <v>4.18</v>
      </c>
      <c r="E1930" s="11" t="str">
        <f>VLOOKUP($A1930,'Medical Examinations'!$A:$J,COLUMN('Medical Examinations'!D1929),FALSE)</f>
        <v>No</v>
      </c>
      <c r="F1930" s="11" t="str">
        <f>VLOOKUP($A1930,'Medical Examinations'!$A:$J,COLUMN('Medical Examinations'!E1929),FALSE)</f>
        <v>No</v>
      </c>
      <c r="G1930" s="11" t="str">
        <f>VLOOKUP($A1930,'Medical Examinations'!$A:$J,COLUMN('Medical Examinations'!F1929),FALSE)</f>
        <v>No</v>
      </c>
      <c r="H1930" s="11">
        <f>VLOOKUP($A1930,'Medical Examinations'!$A:$J,COLUMN('Medical Examinations'!G1929),FALSE)</f>
        <v>0</v>
      </c>
      <c r="I1930" s="11" t="str">
        <f>VLOOKUP($A1930,'Medical Examinations'!$A:$J,COLUMN('Medical Examinations'!H1929),FALSE)</f>
        <v>No</v>
      </c>
      <c r="J1930" s="11" t="str">
        <f>VLOOKUP($A1930,'Medical Examinations'!$A:$J,COLUMN('Medical Examinations'!I1929),FALSE)</f>
        <v>Obesity</v>
      </c>
      <c r="K1930" s="11" t="str">
        <f>VLOOKUP($A1930,'Medical Examinations'!$A:$J,COLUMN('Medical Examinations'!J1929),FALSE)</f>
        <v>Normal</v>
      </c>
      <c r="L1930" s="27">
        <f>VLOOKUP($A1930,'Hospitalisation Details'!$A:$K,COLUMN('Hospitalisation Details'!J1929),FALSE)</f>
        <v>34659</v>
      </c>
      <c r="M1930" s="28">
        <f>VLOOKUP($A1930,'Hospitalisation Details'!$A:$K,COLUMN('Hospitalisation Details'!F1929),FALSE)</f>
        <v>3766.88</v>
      </c>
      <c r="N1930" s="28" t="str">
        <f>VLOOKUP($A1930,'Hospitalisation Details'!$A:$K,COLUMN('Hospitalisation Details'!G1929),FALSE)</f>
        <v>Tier - 2</v>
      </c>
      <c r="O1930" s="28" t="str">
        <f>VLOOKUP($A1930,'Hospitalisation Details'!$A:$K,COLUMN('Hospitalisation Details'!H1929),FALSE)</f>
        <v>Tier - 1</v>
      </c>
      <c r="P1930" s="28" t="str">
        <f>VLOOKUP($A1930,'Hospitalisation Details'!$A:$K,COLUMN('Hospitalisation Details'!I1929),FALSE)</f>
        <v>R1013</v>
      </c>
      <c r="Q1930" s="29">
        <f>VLOOKUP($A1930,'Hospitalisation Details'!$A:$K,COLUMN('Hospitalisation Details'!K1929),FALSE)</f>
        <v>28</v>
      </c>
    </row>
    <row r="1931" spans="1:17" ht="15.75" customHeight="1" x14ac:dyDescent="0.35">
      <c r="A1931" s="26" t="s">
        <v>1969</v>
      </c>
      <c r="B1931" s="11" t="str">
        <f>VLOOKUP(A1931,'Customer Names'!A:E,COLUMN('Customer Names'!D1930),FALSE)</f>
        <v>Ms. Colleen</v>
      </c>
      <c r="C1931" s="11">
        <f>VLOOKUP($A1931,'Medical Examinations'!$A:$J,COLUMN('Medical Examinations'!B1930),FALSE)</f>
        <v>29.1</v>
      </c>
      <c r="D1931" s="11">
        <f>VLOOKUP($A1931,'Medical Examinations'!$A:$J,COLUMN('Medical Examinations'!C1930),FALSE)</f>
        <v>4.67</v>
      </c>
      <c r="E1931" s="11" t="str">
        <f>VLOOKUP($A1931,'Medical Examinations'!$A:$J,COLUMN('Medical Examinations'!D1930),FALSE)</f>
        <v>No</v>
      </c>
      <c r="F1931" s="11" t="str">
        <f>VLOOKUP($A1931,'Medical Examinations'!$A:$J,COLUMN('Medical Examinations'!E1930),FALSE)</f>
        <v>No</v>
      </c>
      <c r="G1931" s="11" t="str">
        <f>VLOOKUP($A1931,'Medical Examinations'!$A:$J,COLUMN('Medical Examinations'!F1930),FALSE)</f>
        <v>No</v>
      </c>
      <c r="H1931" s="11">
        <f>VLOOKUP($A1931,'Medical Examinations'!$A:$J,COLUMN('Medical Examinations'!G1930),FALSE)</f>
        <v>0</v>
      </c>
      <c r="I1931" s="11" t="str">
        <f>VLOOKUP($A1931,'Medical Examinations'!$A:$J,COLUMN('Medical Examinations'!H1930),FALSE)</f>
        <v>No</v>
      </c>
      <c r="J1931" s="11" t="str">
        <f>VLOOKUP($A1931,'Medical Examinations'!$A:$J,COLUMN('Medical Examinations'!I1930),FALSE)</f>
        <v>Overweight</v>
      </c>
      <c r="K1931" s="11" t="str">
        <f>VLOOKUP($A1931,'Medical Examinations'!$A:$J,COLUMN('Medical Examinations'!J1930),FALSE)</f>
        <v>Normal</v>
      </c>
      <c r="L1931" s="27">
        <f>VLOOKUP($A1931,'Hospitalisation Details'!$A:$K,COLUMN('Hospitalisation Details'!J1930),FALSE)</f>
        <v>33535</v>
      </c>
      <c r="M1931" s="28">
        <f>VLOOKUP($A1931,'Hospitalisation Details'!$A:$K,COLUMN('Hospitalisation Details'!F1930),FALSE)</f>
        <v>3761.29</v>
      </c>
      <c r="N1931" s="28" t="str">
        <f>VLOOKUP($A1931,'Hospitalisation Details'!$A:$K,COLUMN('Hospitalisation Details'!G1930),FALSE)</f>
        <v>Tier - 2</v>
      </c>
      <c r="O1931" s="28" t="str">
        <f>VLOOKUP($A1931,'Hospitalisation Details'!$A:$K,COLUMN('Hospitalisation Details'!H1930),FALSE)</f>
        <v>Tier - 3</v>
      </c>
      <c r="P1931" s="28" t="str">
        <f>VLOOKUP($A1931,'Hospitalisation Details'!$A:$K,COLUMN('Hospitalisation Details'!I1930),FALSE)</f>
        <v>R1011</v>
      </c>
      <c r="Q1931" s="29">
        <f>VLOOKUP($A1931,'Hospitalisation Details'!$A:$K,COLUMN('Hospitalisation Details'!K1930),FALSE)</f>
        <v>31</v>
      </c>
    </row>
    <row r="1932" spans="1:17" ht="15.75" customHeight="1" x14ac:dyDescent="0.35">
      <c r="A1932" s="26" t="s">
        <v>1970</v>
      </c>
      <c r="B1932" s="11" t="str">
        <f>VLOOKUP(A1932,'Customer Names'!A:E,COLUMN('Customer Names'!D1931),FALSE)</f>
        <v>Ms. Aleah</v>
      </c>
      <c r="C1932" s="11">
        <f>VLOOKUP($A1932,'Medical Examinations'!$A:$J,COLUMN('Medical Examinations'!B1931),FALSE)</f>
        <v>26.62</v>
      </c>
      <c r="D1932" s="11">
        <f>VLOOKUP($A1932,'Medical Examinations'!$A:$J,COLUMN('Medical Examinations'!C1931),FALSE)</f>
        <v>6.24</v>
      </c>
      <c r="E1932" s="11" t="str">
        <f>VLOOKUP($A1932,'Medical Examinations'!$A:$J,COLUMN('Medical Examinations'!D1931),FALSE)</f>
        <v>No</v>
      </c>
      <c r="F1932" s="11" t="str">
        <f>VLOOKUP($A1932,'Medical Examinations'!$A:$J,COLUMN('Medical Examinations'!E1931),FALSE)</f>
        <v>No</v>
      </c>
      <c r="G1932" s="11" t="str">
        <f>VLOOKUP($A1932,'Medical Examinations'!$A:$J,COLUMN('Medical Examinations'!F1931),FALSE)</f>
        <v>No</v>
      </c>
      <c r="H1932" s="11">
        <f>VLOOKUP($A1932,'Medical Examinations'!$A:$J,COLUMN('Medical Examinations'!G1931),FALSE)</f>
        <v>0</v>
      </c>
      <c r="I1932" s="11" t="str">
        <f>VLOOKUP($A1932,'Medical Examinations'!$A:$J,COLUMN('Medical Examinations'!H1931),FALSE)</f>
        <v>No</v>
      </c>
      <c r="J1932" s="11" t="str">
        <f>VLOOKUP($A1932,'Medical Examinations'!$A:$J,COLUMN('Medical Examinations'!I1931),FALSE)</f>
        <v>Overweight</v>
      </c>
      <c r="K1932" s="11" t="str">
        <f>VLOOKUP($A1932,'Medical Examinations'!$A:$J,COLUMN('Medical Examinations'!J1931),FALSE)</f>
        <v>Prediabetes</v>
      </c>
      <c r="L1932" s="27">
        <f>VLOOKUP($A1932,'Hospitalisation Details'!$A:$K,COLUMN('Hospitalisation Details'!J1931),FALSE)</f>
        <v>33475</v>
      </c>
      <c r="M1932" s="28">
        <f>VLOOKUP($A1932,'Hospitalisation Details'!$A:$K,COLUMN('Hospitalisation Details'!F1931),FALSE)</f>
        <v>3757.84</v>
      </c>
      <c r="N1932" s="28" t="str">
        <f>VLOOKUP($A1932,'Hospitalisation Details'!$A:$K,COLUMN('Hospitalisation Details'!G1931),FALSE)</f>
        <v>Tier - 2</v>
      </c>
      <c r="O1932" s="28" t="str">
        <f>VLOOKUP($A1932,'Hospitalisation Details'!$A:$K,COLUMN('Hospitalisation Details'!H1931),FALSE)</f>
        <v>Tier - 1</v>
      </c>
      <c r="P1932" s="28" t="str">
        <f>VLOOKUP($A1932,'Hospitalisation Details'!$A:$K,COLUMN('Hospitalisation Details'!I1931),FALSE)</f>
        <v>R1013</v>
      </c>
      <c r="Q1932" s="29">
        <f>VLOOKUP($A1932,'Hospitalisation Details'!$A:$K,COLUMN('Hospitalisation Details'!K1931),FALSE)</f>
        <v>31</v>
      </c>
    </row>
    <row r="1933" spans="1:17" ht="15.75" customHeight="1" x14ac:dyDescent="0.35">
      <c r="A1933" s="26" t="s">
        <v>1971</v>
      </c>
      <c r="B1933" s="11" t="str">
        <f>VLOOKUP(A1933,'Customer Names'!A:E,COLUMN('Customer Names'!D1932),FALSE)</f>
        <v>Ms. Mare</v>
      </c>
      <c r="C1933" s="11">
        <f>VLOOKUP($A1933,'Medical Examinations'!$A:$J,COLUMN('Medical Examinations'!B1932),FALSE)</f>
        <v>25.74</v>
      </c>
      <c r="D1933" s="11">
        <f>VLOOKUP($A1933,'Medical Examinations'!$A:$J,COLUMN('Medical Examinations'!C1932),FALSE)</f>
        <v>5.99</v>
      </c>
      <c r="E1933" s="11" t="str">
        <f>VLOOKUP($A1933,'Medical Examinations'!$A:$J,COLUMN('Medical Examinations'!D1932),FALSE)</f>
        <v>No</v>
      </c>
      <c r="F1933" s="11" t="str">
        <f>VLOOKUP($A1933,'Medical Examinations'!$A:$J,COLUMN('Medical Examinations'!E1932),FALSE)</f>
        <v>No</v>
      </c>
      <c r="G1933" s="11" t="str">
        <f>VLOOKUP($A1933,'Medical Examinations'!$A:$J,COLUMN('Medical Examinations'!F1932),FALSE)</f>
        <v>No</v>
      </c>
      <c r="H1933" s="11">
        <f>VLOOKUP($A1933,'Medical Examinations'!$A:$J,COLUMN('Medical Examinations'!G1932),FALSE)</f>
        <v>0</v>
      </c>
      <c r="I1933" s="11" t="str">
        <f>VLOOKUP($A1933,'Medical Examinations'!$A:$J,COLUMN('Medical Examinations'!H1932),FALSE)</f>
        <v>No</v>
      </c>
      <c r="J1933" s="11" t="str">
        <f>VLOOKUP($A1933,'Medical Examinations'!$A:$J,COLUMN('Medical Examinations'!I1932),FALSE)</f>
        <v>Overweight</v>
      </c>
      <c r="K1933" s="11" t="str">
        <f>VLOOKUP($A1933,'Medical Examinations'!$A:$J,COLUMN('Medical Examinations'!J1932),FALSE)</f>
        <v>Prediabetes</v>
      </c>
      <c r="L1933" s="27">
        <f>VLOOKUP($A1933,'Hospitalisation Details'!$A:$K,COLUMN('Hospitalisation Details'!J1932),FALSE)</f>
        <v>33539</v>
      </c>
      <c r="M1933" s="28">
        <f>VLOOKUP($A1933,'Hospitalisation Details'!$A:$K,COLUMN('Hospitalisation Details'!F1932),FALSE)</f>
        <v>3756.62</v>
      </c>
      <c r="N1933" s="28" t="str">
        <f>VLOOKUP($A1933,'Hospitalisation Details'!$A:$K,COLUMN('Hospitalisation Details'!G1932),FALSE)</f>
        <v>Tier - 2</v>
      </c>
      <c r="O1933" s="28" t="str">
        <f>VLOOKUP($A1933,'Hospitalisation Details'!$A:$K,COLUMN('Hospitalisation Details'!H1932),FALSE)</f>
        <v>Tier - 2</v>
      </c>
      <c r="P1933" s="28" t="str">
        <f>VLOOKUP($A1933,'Hospitalisation Details'!$A:$K,COLUMN('Hospitalisation Details'!I1932),FALSE)</f>
        <v>R1013</v>
      </c>
      <c r="Q1933" s="29">
        <f>VLOOKUP($A1933,'Hospitalisation Details'!$A:$K,COLUMN('Hospitalisation Details'!K1932),FALSE)</f>
        <v>31</v>
      </c>
    </row>
    <row r="1934" spans="1:17" ht="15.75" customHeight="1" x14ac:dyDescent="0.35">
      <c r="A1934" s="26" t="s">
        <v>1972</v>
      </c>
      <c r="B1934" s="11" t="str">
        <f>VLOOKUP(A1934,'Customer Names'!A:E,COLUMN('Customer Names'!D1933),FALSE)</f>
        <v>Mr. Kevin</v>
      </c>
      <c r="C1934" s="11">
        <f>VLOOKUP($A1934,'Medical Examinations'!$A:$J,COLUMN('Medical Examinations'!B1933),FALSE)</f>
        <v>18.22</v>
      </c>
      <c r="D1934" s="11">
        <f>VLOOKUP($A1934,'Medical Examinations'!$A:$J,COLUMN('Medical Examinations'!C1933),FALSE)</f>
        <v>10.27</v>
      </c>
      <c r="E1934" s="11" t="str">
        <f>VLOOKUP($A1934,'Medical Examinations'!$A:$J,COLUMN('Medical Examinations'!D1933),FALSE)</f>
        <v>Yes</v>
      </c>
      <c r="F1934" s="11" t="str">
        <f>VLOOKUP($A1934,'Medical Examinations'!$A:$J,COLUMN('Medical Examinations'!E1933),FALSE)</f>
        <v>No</v>
      </c>
      <c r="G1934" s="11" t="str">
        <f>VLOOKUP($A1934,'Medical Examinations'!$A:$J,COLUMN('Medical Examinations'!F1933),FALSE)</f>
        <v>No</v>
      </c>
      <c r="H1934" s="11">
        <f>VLOOKUP($A1934,'Medical Examinations'!$A:$J,COLUMN('Medical Examinations'!G1933),FALSE)</f>
        <v>1</v>
      </c>
      <c r="I1934" s="11" t="str">
        <f>VLOOKUP($A1934,'Medical Examinations'!$A:$J,COLUMN('Medical Examinations'!H1933),FALSE)</f>
        <v>No</v>
      </c>
      <c r="J1934" s="11" t="str">
        <f>VLOOKUP($A1934,'Medical Examinations'!$A:$J,COLUMN('Medical Examinations'!I1933),FALSE)</f>
        <v>Underweight</v>
      </c>
      <c r="K1934" s="11" t="str">
        <f>VLOOKUP($A1934,'Medical Examinations'!$A:$J,COLUMN('Medical Examinations'!J1933),FALSE)</f>
        <v>Diabetes</v>
      </c>
      <c r="L1934" s="27">
        <f>VLOOKUP($A1934,'Hospitalisation Details'!$A:$K,COLUMN('Hospitalisation Details'!J1933),FALSE)</f>
        <v>31664</v>
      </c>
      <c r="M1934" s="28">
        <f>VLOOKUP($A1934,'Hospitalisation Details'!$A:$K,COLUMN('Hospitalisation Details'!F1933),FALSE)</f>
        <v>3748.56</v>
      </c>
      <c r="N1934" s="28" t="str">
        <f>VLOOKUP($A1934,'Hospitalisation Details'!$A:$K,COLUMN('Hospitalisation Details'!G1933),FALSE)</f>
        <v>Tier - 2</v>
      </c>
      <c r="O1934" s="28" t="str">
        <f>VLOOKUP($A1934,'Hospitalisation Details'!$A:$K,COLUMN('Hospitalisation Details'!H1933),FALSE)</f>
        <v>Tier - 2</v>
      </c>
      <c r="P1934" s="28" t="str">
        <f>VLOOKUP($A1934,'Hospitalisation Details'!$A:$K,COLUMN('Hospitalisation Details'!I1933),FALSE)</f>
        <v>R1013</v>
      </c>
      <c r="Q1934" s="29">
        <f>VLOOKUP($A1934,'Hospitalisation Details'!$A:$K,COLUMN('Hospitalisation Details'!K1933),FALSE)</f>
        <v>36</v>
      </c>
    </row>
    <row r="1935" spans="1:17" ht="15.75" customHeight="1" x14ac:dyDescent="0.35">
      <c r="A1935" s="26" t="s">
        <v>1973</v>
      </c>
      <c r="B1935" s="11" t="str">
        <f>VLOOKUP(A1935,'Customer Names'!A:E,COLUMN('Customer Names'!D1934),FALSE)</f>
        <v>Ms. Jessica</v>
      </c>
      <c r="C1935" s="11">
        <f>VLOOKUP($A1935,'Medical Examinations'!$A:$J,COLUMN('Medical Examinations'!B1934),FALSE)</f>
        <v>26.03</v>
      </c>
      <c r="D1935" s="11">
        <f>VLOOKUP($A1935,'Medical Examinations'!$A:$J,COLUMN('Medical Examinations'!C1934),FALSE)</f>
        <v>5.97</v>
      </c>
      <c r="E1935" s="11" t="str">
        <f>VLOOKUP($A1935,'Medical Examinations'!$A:$J,COLUMN('Medical Examinations'!D1934),FALSE)</f>
        <v>No</v>
      </c>
      <c r="F1935" s="11" t="str">
        <f>VLOOKUP($A1935,'Medical Examinations'!$A:$J,COLUMN('Medical Examinations'!E1934),FALSE)</f>
        <v>No</v>
      </c>
      <c r="G1935" s="11" t="str">
        <f>VLOOKUP($A1935,'Medical Examinations'!$A:$J,COLUMN('Medical Examinations'!F1934),FALSE)</f>
        <v>Yes</v>
      </c>
      <c r="H1935" s="11">
        <f>VLOOKUP($A1935,'Medical Examinations'!$A:$J,COLUMN('Medical Examinations'!G1934),FALSE)</f>
        <v>1</v>
      </c>
      <c r="I1935" s="11" t="str">
        <f>VLOOKUP($A1935,'Medical Examinations'!$A:$J,COLUMN('Medical Examinations'!H1934),FALSE)</f>
        <v>No</v>
      </c>
      <c r="J1935" s="11" t="str">
        <f>VLOOKUP($A1935,'Medical Examinations'!$A:$J,COLUMN('Medical Examinations'!I1934),FALSE)</f>
        <v>Overweight</v>
      </c>
      <c r="K1935" s="11" t="str">
        <f>VLOOKUP($A1935,'Medical Examinations'!$A:$J,COLUMN('Medical Examinations'!J1934),FALSE)</f>
        <v>Prediabetes</v>
      </c>
      <c r="L1935" s="27">
        <f>VLOOKUP($A1935,'Hospitalisation Details'!$A:$K,COLUMN('Hospitalisation Details'!J1934),FALSE)</f>
        <v>34142</v>
      </c>
      <c r="M1935" s="28">
        <f>VLOOKUP($A1935,'Hospitalisation Details'!$A:$K,COLUMN('Hospitalisation Details'!F1934),FALSE)</f>
        <v>3736.46</v>
      </c>
      <c r="N1935" s="28" t="str">
        <f>VLOOKUP($A1935,'Hospitalisation Details'!$A:$K,COLUMN('Hospitalisation Details'!G1934),FALSE)</f>
        <v>Tier - 2</v>
      </c>
      <c r="O1935" s="28" t="str">
        <f>VLOOKUP($A1935,'Hospitalisation Details'!$A:$K,COLUMN('Hospitalisation Details'!H1934),FALSE)</f>
        <v>Tier - 2</v>
      </c>
      <c r="P1935" s="28" t="str">
        <f>VLOOKUP($A1935,'Hospitalisation Details'!$A:$K,COLUMN('Hospitalisation Details'!I1934),FALSE)</f>
        <v>R1012</v>
      </c>
      <c r="Q1935" s="29">
        <f>VLOOKUP($A1935,'Hospitalisation Details'!$A:$K,COLUMN('Hospitalisation Details'!K1934),FALSE)</f>
        <v>29</v>
      </c>
    </row>
    <row r="1936" spans="1:17" ht="15.75" customHeight="1" x14ac:dyDescent="0.35">
      <c r="A1936" s="26" t="s">
        <v>1974</v>
      </c>
      <c r="B1936" s="11" t="str">
        <f>VLOOKUP(A1936,'Customer Names'!A:E,COLUMN('Customer Names'!D1935),FALSE)</f>
        <v>Ms. Amanda</v>
      </c>
      <c r="C1936" s="11">
        <f>VLOOKUP($A1936,'Medical Examinations'!$A:$J,COLUMN('Medical Examinations'!B1935),FALSE)</f>
        <v>17.29</v>
      </c>
      <c r="D1936" s="11">
        <f>VLOOKUP($A1936,'Medical Examinations'!$A:$J,COLUMN('Medical Examinations'!C1935),FALSE)</f>
        <v>4.9800000000000004</v>
      </c>
      <c r="E1936" s="11" t="str">
        <f>VLOOKUP($A1936,'Medical Examinations'!$A:$J,COLUMN('Medical Examinations'!D1935),FALSE)</f>
        <v>No</v>
      </c>
      <c r="F1936" s="11" t="str">
        <f>VLOOKUP($A1936,'Medical Examinations'!$A:$J,COLUMN('Medical Examinations'!E1935),FALSE)</f>
        <v>No</v>
      </c>
      <c r="G1936" s="11" t="str">
        <f>VLOOKUP($A1936,'Medical Examinations'!$A:$J,COLUMN('Medical Examinations'!F1935),FALSE)</f>
        <v>No</v>
      </c>
      <c r="H1936" s="11">
        <f>VLOOKUP($A1936,'Medical Examinations'!$A:$J,COLUMN('Medical Examinations'!G1935),FALSE)</f>
        <v>0</v>
      </c>
      <c r="I1936" s="11" t="str">
        <f>VLOOKUP($A1936,'Medical Examinations'!$A:$J,COLUMN('Medical Examinations'!H1935),FALSE)</f>
        <v>No</v>
      </c>
      <c r="J1936" s="11" t="str">
        <f>VLOOKUP($A1936,'Medical Examinations'!$A:$J,COLUMN('Medical Examinations'!I1935),FALSE)</f>
        <v>Underweight</v>
      </c>
      <c r="K1936" s="11" t="str">
        <f>VLOOKUP($A1936,'Medical Examinations'!$A:$J,COLUMN('Medical Examinations'!J1935),FALSE)</f>
        <v>Normal</v>
      </c>
      <c r="L1936" s="27">
        <f>VLOOKUP($A1936,'Hospitalisation Details'!$A:$K,COLUMN('Hospitalisation Details'!J1935),FALSE)</f>
        <v>34568</v>
      </c>
      <c r="M1936" s="28">
        <f>VLOOKUP($A1936,'Hospitalisation Details'!$A:$K,COLUMN('Hospitalisation Details'!F1935),FALSE)</f>
        <v>3732.63</v>
      </c>
      <c r="N1936" s="28" t="str">
        <f>VLOOKUP($A1936,'Hospitalisation Details'!$A:$K,COLUMN('Hospitalisation Details'!G1935),FALSE)</f>
        <v>Tier - 2</v>
      </c>
      <c r="O1936" s="28" t="str">
        <f>VLOOKUP($A1936,'Hospitalisation Details'!$A:$K,COLUMN('Hospitalisation Details'!H1935),FALSE)</f>
        <v>Tier - 3</v>
      </c>
      <c r="P1936" s="28" t="str">
        <f>VLOOKUP($A1936,'Hospitalisation Details'!$A:$K,COLUMN('Hospitalisation Details'!I1935),FALSE)</f>
        <v>R1024</v>
      </c>
      <c r="Q1936" s="29">
        <f>VLOOKUP($A1936,'Hospitalisation Details'!$A:$K,COLUMN('Hospitalisation Details'!K1935),FALSE)</f>
        <v>28</v>
      </c>
    </row>
    <row r="1937" spans="1:17" ht="15.75" customHeight="1" x14ac:dyDescent="0.35">
      <c r="A1937" s="26" t="s">
        <v>1975</v>
      </c>
      <c r="B1937" s="11" t="str">
        <f>VLOOKUP(A1937,'Customer Names'!A:E,COLUMN('Customer Names'!D1936),FALSE)</f>
        <v>Mr. Murray</v>
      </c>
      <c r="C1937" s="11">
        <f>VLOOKUP($A1937,'Medical Examinations'!$A:$J,COLUMN('Medical Examinations'!B1936),FALSE)</f>
        <v>18.170000000000002</v>
      </c>
      <c r="D1937" s="11">
        <f>VLOOKUP($A1937,'Medical Examinations'!$A:$J,COLUMN('Medical Examinations'!C1936),FALSE)</f>
        <v>6.91</v>
      </c>
      <c r="E1937" s="11" t="str">
        <f>VLOOKUP($A1937,'Medical Examinations'!$A:$J,COLUMN('Medical Examinations'!D1936),FALSE)</f>
        <v>Yes</v>
      </c>
      <c r="F1937" s="11" t="str">
        <f>VLOOKUP($A1937,'Medical Examinations'!$A:$J,COLUMN('Medical Examinations'!E1936),FALSE)</f>
        <v>No</v>
      </c>
      <c r="G1937" s="11" t="str">
        <f>VLOOKUP($A1937,'Medical Examinations'!$A:$J,COLUMN('Medical Examinations'!F1936),FALSE)</f>
        <v>No</v>
      </c>
      <c r="H1937" s="11">
        <f>VLOOKUP($A1937,'Medical Examinations'!$A:$J,COLUMN('Medical Examinations'!G1936),FALSE)</f>
        <v>1</v>
      </c>
      <c r="I1937" s="11" t="str">
        <f>VLOOKUP($A1937,'Medical Examinations'!$A:$J,COLUMN('Medical Examinations'!H1936),FALSE)</f>
        <v>No</v>
      </c>
      <c r="J1937" s="11" t="str">
        <f>VLOOKUP($A1937,'Medical Examinations'!$A:$J,COLUMN('Medical Examinations'!I1936),FALSE)</f>
        <v>Underweight</v>
      </c>
      <c r="K1937" s="11" t="str">
        <f>VLOOKUP($A1937,'Medical Examinations'!$A:$J,COLUMN('Medical Examinations'!J1936),FALSE)</f>
        <v>Diabetes</v>
      </c>
      <c r="L1937" s="27">
        <f>VLOOKUP($A1937,'Hospitalisation Details'!$A:$K,COLUMN('Hospitalisation Details'!J1936),FALSE)</f>
        <v>31747</v>
      </c>
      <c r="M1937" s="28">
        <f>VLOOKUP($A1937,'Hospitalisation Details'!$A:$K,COLUMN('Hospitalisation Details'!F1936),FALSE)</f>
        <v>3731.6</v>
      </c>
      <c r="N1937" s="28" t="str">
        <f>VLOOKUP($A1937,'Hospitalisation Details'!$A:$K,COLUMN('Hospitalisation Details'!G1936),FALSE)</f>
        <v>Tier - 2</v>
      </c>
      <c r="O1937" s="28" t="str">
        <f>VLOOKUP($A1937,'Hospitalisation Details'!$A:$K,COLUMN('Hospitalisation Details'!H1936),FALSE)</f>
        <v>Tier - 2</v>
      </c>
      <c r="P1937" s="28" t="str">
        <f>VLOOKUP($A1937,'Hospitalisation Details'!$A:$K,COLUMN('Hospitalisation Details'!I1936),FALSE)</f>
        <v>R1013</v>
      </c>
      <c r="Q1937" s="29">
        <f>VLOOKUP($A1937,'Hospitalisation Details'!$A:$K,COLUMN('Hospitalisation Details'!K1936),FALSE)</f>
        <v>36</v>
      </c>
    </row>
    <row r="1938" spans="1:17" ht="15.75" customHeight="1" x14ac:dyDescent="0.35">
      <c r="A1938" s="26" t="s">
        <v>1976</v>
      </c>
      <c r="B1938" s="11" t="str">
        <f>VLOOKUP(A1938,'Customer Names'!A:E,COLUMN('Customer Names'!D1937),FALSE)</f>
        <v>Mrs. Meghan</v>
      </c>
      <c r="C1938" s="11">
        <f>VLOOKUP($A1938,'Medical Examinations'!$A:$J,COLUMN('Medical Examinations'!B1937),FALSE)</f>
        <v>32.54</v>
      </c>
      <c r="D1938" s="11">
        <f>VLOOKUP($A1938,'Medical Examinations'!$A:$J,COLUMN('Medical Examinations'!C1937),FALSE)</f>
        <v>6.38</v>
      </c>
      <c r="E1938" s="11" t="str">
        <f>VLOOKUP($A1938,'Medical Examinations'!$A:$J,COLUMN('Medical Examinations'!D1937),FALSE)</f>
        <v>No</v>
      </c>
      <c r="F1938" s="11" t="str">
        <f>VLOOKUP($A1938,'Medical Examinations'!$A:$J,COLUMN('Medical Examinations'!E1937),FALSE)</f>
        <v>Yes</v>
      </c>
      <c r="G1938" s="11" t="str">
        <f>VLOOKUP($A1938,'Medical Examinations'!$A:$J,COLUMN('Medical Examinations'!F1937),FALSE)</f>
        <v>No</v>
      </c>
      <c r="H1938" s="11">
        <f>VLOOKUP($A1938,'Medical Examinations'!$A:$J,COLUMN('Medical Examinations'!G1937),FALSE)</f>
        <v>1</v>
      </c>
      <c r="I1938" s="11" t="str">
        <f>VLOOKUP($A1938,'Medical Examinations'!$A:$J,COLUMN('Medical Examinations'!H1937),FALSE)</f>
        <v>No</v>
      </c>
      <c r="J1938" s="11" t="str">
        <f>VLOOKUP($A1938,'Medical Examinations'!$A:$J,COLUMN('Medical Examinations'!I1937),FALSE)</f>
        <v>Obesity</v>
      </c>
      <c r="K1938" s="11" t="str">
        <f>VLOOKUP($A1938,'Medical Examinations'!$A:$J,COLUMN('Medical Examinations'!J1937),FALSE)</f>
        <v>Prediabetes</v>
      </c>
      <c r="L1938" s="27">
        <f>VLOOKUP($A1938,'Hospitalisation Details'!$A:$K,COLUMN('Hospitalisation Details'!J1937),FALSE)</f>
        <v>38296</v>
      </c>
      <c r="M1938" s="28">
        <f>VLOOKUP($A1938,'Hospitalisation Details'!$A:$K,COLUMN('Hospitalisation Details'!F1937),FALSE)</f>
        <v>3722.23</v>
      </c>
      <c r="N1938" s="28" t="str">
        <f>VLOOKUP($A1938,'Hospitalisation Details'!$A:$K,COLUMN('Hospitalisation Details'!G1937),FALSE)</f>
        <v>Tier - 2</v>
      </c>
      <c r="O1938" s="28" t="str">
        <f>VLOOKUP($A1938,'Hospitalisation Details'!$A:$K,COLUMN('Hospitalisation Details'!H1937),FALSE)</f>
        <v>Tier - 2</v>
      </c>
      <c r="P1938" s="28" t="str">
        <f>VLOOKUP($A1938,'Hospitalisation Details'!$A:$K,COLUMN('Hospitalisation Details'!I1937),FALSE)</f>
        <v>R1025</v>
      </c>
      <c r="Q1938" s="29">
        <f>VLOOKUP($A1938,'Hospitalisation Details'!$A:$K,COLUMN('Hospitalisation Details'!K1937),FALSE)</f>
        <v>18</v>
      </c>
    </row>
    <row r="1939" spans="1:17" ht="15.75" customHeight="1" x14ac:dyDescent="0.35">
      <c r="A1939" s="26" t="s">
        <v>1977</v>
      </c>
      <c r="B1939" s="11" t="str">
        <f>VLOOKUP(A1939,'Customer Names'!A:E,COLUMN('Customer Names'!D1938),FALSE)</f>
        <v>Mr. David</v>
      </c>
      <c r="C1939" s="11">
        <f>VLOOKUP($A1939,'Medical Examinations'!$A:$J,COLUMN('Medical Examinations'!B1938),FALSE)</f>
        <v>30.25</v>
      </c>
      <c r="D1939" s="11">
        <f>VLOOKUP($A1939,'Medical Examinations'!$A:$J,COLUMN('Medical Examinations'!C1938),FALSE)</f>
        <v>4.7699999999999996</v>
      </c>
      <c r="E1939" s="11" t="str">
        <f>VLOOKUP($A1939,'Medical Examinations'!$A:$J,COLUMN('Medical Examinations'!D1938),FALSE)</f>
        <v>No</v>
      </c>
      <c r="F1939" s="11" t="str">
        <f>VLOOKUP($A1939,'Medical Examinations'!$A:$J,COLUMN('Medical Examinations'!E1938),FALSE)</f>
        <v>No</v>
      </c>
      <c r="G1939" s="11" t="str">
        <f>VLOOKUP($A1939,'Medical Examinations'!$A:$J,COLUMN('Medical Examinations'!F1938),FALSE)</f>
        <v>No</v>
      </c>
      <c r="H1939" s="11">
        <f>VLOOKUP($A1939,'Medical Examinations'!$A:$J,COLUMN('Medical Examinations'!G1938),FALSE)</f>
        <v>0</v>
      </c>
      <c r="I1939" s="11" t="str">
        <f>VLOOKUP($A1939,'Medical Examinations'!$A:$J,COLUMN('Medical Examinations'!H1938),FALSE)</f>
        <v>No</v>
      </c>
      <c r="J1939" s="11" t="str">
        <f>VLOOKUP($A1939,'Medical Examinations'!$A:$J,COLUMN('Medical Examinations'!I1938),FALSE)</f>
        <v>Obesity</v>
      </c>
      <c r="K1939" s="11" t="str">
        <f>VLOOKUP($A1939,'Medical Examinations'!$A:$J,COLUMN('Medical Examinations'!J1938),FALSE)</f>
        <v>Normal</v>
      </c>
      <c r="L1939" s="27">
        <f>VLOOKUP($A1939,'Hospitalisation Details'!$A:$K,COLUMN('Hospitalisation Details'!J1938),FALSE)</f>
        <v>32844</v>
      </c>
      <c r="M1939" s="28">
        <f>VLOOKUP($A1939,'Hospitalisation Details'!$A:$K,COLUMN('Hospitalisation Details'!F1938),FALSE)</f>
        <v>3704.35</v>
      </c>
      <c r="N1939" s="28" t="str">
        <f>VLOOKUP($A1939,'Hospitalisation Details'!$A:$K,COLUMN('Hospitalisation Details'!G1938),FALSE)</f>
        <v>Tier - 2</v>
      </c>
      <c r="O1939" s="28" t="str">
        <f>VLOOKUP($A1939,'Hospitalisation Details'!$A:$K,COLUMN('Hospitalisation Details'!H1938),FALSE)</f>
        <v>Tier - 2</v>
      </c>
      <c r="P1939" s="28" t="str">
        <f>VLOOKUP($A1939,'Hospitalisation Details'!$A:$K,COLUMN('Hospitalisation Details'!I1938),FALSE)</f>
        <v>R1013</v>
      </c>
      <c r="Q1939" s="29">
        <f>VLOOKUP($A1939,'Hospitalisation Details'!$A:$K,COLUMN('Hospitalisation Details'!K1938),FALSE)</f>
        <v>33</v>
      </c>
    </row>
    <row r="1940" spans="1:17" ht="15.75" customHeight="1" x14ac:dyDescent="0.35">
      <c r="A1940" s="26" t="s">
        <v>1978</v>
      </c>
      <c r="B1940" s="11" t="str">
        <f>VLOOKUP(A1940,'Customer Names'!A:E,COLUMN('Customer Names'!D1939),FALSE)</f>
        <v>Mr. Seth</v>
      </c>
      <c r="C1940" s="11">
        <f>VLOOKUP($A1940,'Medical Examinations'!$A:$J,COLUMN('Medical Examinations'!B1939),FALSE)</f>
        <v>19.59</v>
      </c>
      <c r="D1940" s="11">
        <f>VLOOKUP($A1940,'Medical Examinations'!$A:$J,COLUMN('Medical Examinations'!C1939),FALSE)</f>
        <v>6.04</v>
      </c>
      <c r="E1940" s="11" t="str">
        <f>VLOOKUP($A1940,'Medical Examinations'!$A:$J,COLUMN('Medical Examinations'!D1939),FALSE)</f>
        <v>Yes</v>
      </c>
      <c r="F1940" s="11" t="str">
        <f>VLOOKUP($A1940,'Medical Examinations'!$A:$J,COLUMN('Medical Examinations'!E1939),FALSE)</f>
        <v>No</v>
      </c>
      <c r="G1940" s="11" t="str">
        <f>VLOOKUP($A1940,'Medical Examinations'!$A:$J,COLUMN('Medical Examinations'!F1939),FALSE)</f>
        <v>No</v>
      </c>
      <c r="H1940" s="11">
        <f>VLOOKUP($A1940,'Medical Examinations'!$A:$J,COLUMN('Medical Examinations'!G1939),FALSE)</f>
        <v>1</v>
      </c>
      <c r="I1940" s="11" t="str">
        <f>VLOOKUP($A1940,'Medical Examinations'!$A:$J,COLUMN('Medical Examinations'!H1939),FALSE)</f>
        <v>No</v>
      </c>
      <c r="J1940" s="11" t="str">
        <f>VLOOKUP($A1940,'Medical Examinations'!$A:$J,COLUMN('Medical Examinations'!I1939),FALSE)</f>
        <v>Healthy Weight</v>
      </c>
      <c r="K1940" s="11" t="str">
        <f>VLOOKUP($A1940,'Medical Examinations'!$A:$J,COLUMN('Medical Examinations'!J1939),FALSE)</f>
        <v>Prediabetes</v>
      </c>
      <c r="L1940" s="27">
        <f>VLOOKUP($A1940,'Hospitalisation Details'!$A:$K,COLUMN('Hospitalisation Details'!J1939),FALSE)</f>
        <v>32373</v>
      </c>
      <c r="M1940" s="28">
        <f>VLOOKUP($A1940,'Hospitalisation Details'!$A:$K,COLUMN('Hospitalisation Details'!F1939),FALSE)</f>
        <v>3699.54</v>
      </c>
      <c r="N1940" s="28" t="str">
        <f>VLOOKUP($A1940,'Hospitalisation Details'!$A:$K,COLUMN('Hospitalisation Details'!G1939),FALSE)</f>
        <v>Tier - 2</v>
      </c>
      <c r="O1940" s="28" t="str">
        <f>VLOOKUP($A1940,'Hospitalisation Details'!$A:$K,COLUMN('Hospitalisation Details'!H1939),FALSE)</f>
        <v>Tier - 3</v>
      </c>
      <c r="P1940" s="28" t="str">
        <f>VLOOKUP($A1940,'Hospitalisation Details'!$A:$K,COLUMN('Hospitalisation Details'!I1939),FALSE)</f>
        <v>R1013</v>
      </c>
      <c r="Q1940" s="29">
        <f>VLOOKUP($A1940,'Hospitalisation Details'!$A:$K,COLUMN('Hospitalisation Details'!K1939),FALSE)</f>
        <v>34</v>
      </c>
    </row>
    <row r="1941" spans="1:17" ht="15.75" customHeight="1" x14ac:dyDescent="0.35">
      <c r="A1941" s="26" t="s">
        <v>1979</v>
      </c>
      <c r="B1941" s="11" t="str">
        <f>VLOOKUP(A1941,'Customer Names'!A:E,COLUMN('Customer Names'!D1940),FALSE)</f>
        <v>Mr. Michael</v>
      </c>
      <c r="C1941" s="11">
        <f>VLOOKUP($A1941,'Medical Examinations'!$A:$J,COLUMN('Medical Examinations'!B1940),FALSE)</f>
        <v>45.9</v>
      </c>
      <c r="D1941" s="11">
        <f>VLOOKUP($A1941,'Medical Examinations'!$A:$J,COLUMN('Medical Examinations'!C1940),FALSE)</f>
        <v>4.3</v>
      </c>
      <c r="E1941" s="11" t="str">
        <f>VLOOKUP($A1941,'Medical Examinations'!$A:$J,COLUMN('Medical Examinations'!D1940),FALSE)</f>
        <v>Yes</v>
      </c>
      <c r="F1941" s="11" t="str">
        <f>VLOOKUP($A1941,'Medical Examinations'!$A:$J,COLUMN('Medical Examinations'!E1940),FALSE)</f>
        <v>No</v>
      </c>
      <c r="G1941" s="11" t="str">
        <f>VLOOKUP($A1941,'Medical Examinations'!$A:$J,COLUMN('Medical Examinations'!F1940),FALSE)</f>
        <v>No</v>
      </c>
      <c r="H1941" s="11">
        <f>VLOOKUP($A1941,'Medical Examinations'!$A:$J,COLUMN('Medical Examinations'!G1940),FALSE)</f>
        <v>1</v>
      </c>
      <c r="I1941" s="11" t="str">
        <f>VLOOKUP($A1941,'Medical Examinations'!$A:$J,COLUMN('Medical Examinations'!H1940),FALSE)</f>
        <v>No</v>
      </c>
      <c r="J1941" s="11" t="str">
        <f>VLOOKUP($A1941,'Medical Examinations'!$A:$J,COLUMN('Medical Examinations'!I1940),FALSE)</f>
        <v>Obesity</v>
      </c>
      <c r="K1941" s="11" t="str">
        <f>VLOOKUP($A1941,'Medical Examinations'!$A:$J,COLUMN('Medical Examinations'!J1940),FALSE)</f>
        <v>Normal</v>
      </c>
      <c r="L1941" s="27">
        <f>VLOOKUP($A1941,'Hospitalisation Details'!$A:$K,COLUMN('Hospitalisation Details'!J1940),FALSE)</f>
        <v>34993</v>
      </c>
      <c r="M1941" s="28">
        <f>VLOOKUP($A1941,'Hospitalisation Details'!$A:$K,COLUMN('Hospitalisation Details'!F1940),FALSE)</f>
        <v>3693.43</v>
      </c>
      <c r="N1941" s="28" t="str">
        <f>VLOOKUP($A1941,'Hospitalisation Details'!$A:$K,COLUMN('Hospitalisation Details'!G1940),FALSE)</f>
        <v>Tier - 2</v>
      </c>
      <c r="O1941" s="28" t="str">
        <f>VLOOKUP($A1941,'Hospitalisation Details'!$A:$K,COLUMN('Hospitalisation Details'!H1940),FALSE)</f>
        <v>Tier - 3</v>
      </c>
      <c r="P1941" s="28" t="str">
        <f>VLOOKUP($A1941,'Hospitalisation Details'!$A:$K,COLUMN('Hospitalisation Details'!I1940),FALSE)</f>
        <v>R1011</v>
      </c>
      <c r="Q1941" s="29">
        <f>VLOOKUP($A1941,'Hospitalisation Details'!$A:$K,COLUMN('Hospitalisation Details'!K1940),FALSE)</f>
        <v>27</v>
      </c>
    </row>
    <row r="1942" spans="1:17" ht="15.75" customHeight="1" x14ac:dyDescent="0.35">
      <c r="A1942" s="26" t="s">
        <v>1980</v>
      </c>
      <c r="B1942" s="11" t="str">
        <f>VLOOKUP(A1942,'Customer Names'!A:E,COLUMN('Customer Names'!D1941),FALSE)</f>
        <v>Mr. Russell</v>
      </c>
      <c r="C1942" s="11">
        <f>VLOOKUP($A1942,'Medical Examinations'!$A:$J,COLUMN('Medical Examinations'!B1941),FALSE)</f>
        <v>17.059999999999999</v>
      </c>
      <c r="D1942" s="11">
        <f>VLOOKUP($A1942,'Medical Examinations'!$A:$J,COLUMN('Medical Examinations'!C1941),FALSE)</f>
        <v>8.75</v>
      </c>
      <c r="E1942" s="11" t="str">
        <f>VLOOKUP($A1942,'Medical Examinations'!$A:$J,COLUMN('Medical Examinations'!D1941),FALSE)</f>
        <v>Yes</v>
      </c>
      <c r="F1942" s="11" t="str">
        <f>VLOOKUP($A1942,'Medical Examinations'!$A:$J,COLUMN('Medical Examinations'!E1941),FALSE)</f>
        <v>No</v>
      </c>
      <c r="G1942" s="11" t="str">
        <f>VLOOKUP($A1942,'Medical Examinations'!$A:$J,COLUMN('Medical Examinations'!F1941),FALSE)</f>
        <v>No</v>
      </c>
      <c r="H1942" s="11">
        <f>VLOOKUP($A1942,'Medical Examinations'!$A:$J,COLUMN('Medical Examinations'!G1941),FALSE)</f>
        <v>0</v>
      </c>
      <c r="I1942" s="11" t="str">
        <f>VLOOKUP($A1942,'Medical Examinations'!$A:$J,COLUMN('Medical Examinations'!H1941),FALSE)</f>
        <v>No</v>
      </c>
      <c r="J1942" s="11" t="str">
        <f>VLOOKUP($A1942,'Medical Examinations'!$A:$J,COLUMN('Medical Examinations'!I1941),FALSE)</f>
        <v>Underweight</v>
      </c>
      <c r="K1942" s="11" t="str">
        <f>VLOOKUP($A1942,'Medical Examinations'!$A:$J,COLUMN('Medical Examinations'!J1941),FALSE)</f>
        <v>Diabetes</v>
      </c>
      <c r="L1942" s="27">
        <f>VLOOKUP($A1942,'Hospitalisation Details'!$A:$K,COLUMN('Hospitalisation Details'!J1941),FALSE)</f>
        <v>29934</v>
      </c>
      <c r="M1942" s="28">
        <f>VLOOKUP($A1942,'Hospitalisation Details'!$A:$K,COLUMN('Hospitalisation Details'!F1941),FALSE)</f>
        <v>3688.38</v>
      </c>
      <c r="N1942" s="28" t="str">
        <f>VLOOKUP($A1942,'Hospitalisation Details'!$A:$K,COLUMN('Hospitalisation Details'!G1941),FALSE)</f>
        <v>Tier - 2</v>
      </c>
      <c r="O1942" s="28" t="str">
        <f>VLOOKUP($A1942,'Hospitalisation Details'!$A:$K,COLUMN('Hospitalisation Details'!H1941),FALSE)</f>
        <v>Tier - 2</v>
      </c>
      <c r="P1942" s="28" t="str">
        <f>VLOOKUP($A1942,'Hospitalisation Details'!$A:$K,COLUMN('Hospitalisation Details'!I1941),FALSE)</f>
        <v>R1013</v>
      </c>
      <c r="Q1942" s="29">
        <f>VLOOKUP($A1942,'Hospitalisation Details'!$A:$K,COLUMN('Hospitalisation Details'!K1941),FALSE)</f>
        <v>41</v>
      </c>
    </row>
    <row r="1943" spans="1:17" ht="15.75" customHeight="1" x14ac:dyDescent="0.35">
      <c r="A1943" s="26" t="s">
        <v>1981</v>
      </c>
      <c r="B1943" s="11" t="str">
        <f>VLOOKUP(A1943,'Customer Names'!A:E,COLUMN('Customer Names'!D1942),FALSE)</f>
        <v>Mr. Martin</v>
      </c>
      <c r="C1943" s="11">
        <f>VLOOKUP($A1943,'Medical Examinations'!$A:$J,COLUMN('Medical Examinations'!B1942),FALSE)</f>
        <v>32.07</v>
      </c>
      <c r="D1943" s="11">
        <f>VLOOKUP($A1943,'Medical Examinations'!$A:$J,COLUMN('Medical Examinations'!C1942),FALSE)</f>
        <v>5.25</v>
      </c>
      <c r="E1943" s="11" t="str">
        <f>VLOOKUP($A1943,'Medical Examinations'!$A:$J,COLUMN('Medical Examinations'!D1942),FALSE)</f>
        <v>No</v>
      </c>
      <c r="F1943" s="11" t="str">
        <f>VLOOKUP($A1943,'Medical Examinations'!$A:$J,COLUMN('Medical Examinations'!E1942),FALSE)</f>
        <v>No</v>
      </c>
      <c r="G1943" s="11" t="str">
        <f>VLOOKUP($A1943,'Medical Examinations'!$A:$J,COLUMN('Medical Examinations'!F1942),FALSE)</f>
        <v>Yes</v>
      </c>
      <c r="H1943" s="11">
        <f>VLOOKUP($A1943,'Medical Examinations'!$A:$J,COLUMN('Medical Examinations'!G1942),FALSE)</f>
        <v>1</v>
      </c>
      <c r="I1943" s="11" t="str">
        <f>VLOOKUP($A1943,'Medical Examinations'!$A:$J,COLUMN('Medical Examinations'!H1942),FALSE)</f>
        <v>No</v>
      </c>
      <c r="J1943" s="11" t="str">
        <f>VLOOKUP($A1943,'Medical Examinations'!$A:$J,COLUMN('Medical Examinations'!I1942),FALSE)</f>
        <v>Obesity</v>
      </c>
      <c r="K1943" s="11" t="str">
        <f>VLOOKUP($A1943,'Medical Examinations'!$A:$J,COLUMN('Medical Examinations'!J1942),FALSE)</f>
        <v>Normal</v>
      </c>
      <c r="L1943" s="27">
        <f>VLOOKUP($A1943,'Hospitalisation Details'!$A:$K,COLUMN('Hospitalisation Details'!J1942),FALSE)</f>
        <v>37812</v>
      </c>
      <c r="M1943" s="28">
        <f>VLOOKUP($A1943,'Hospitalisation Details'!$A:$K,COLUMN('Hospitalisation Details'!F1942),FALSE)</f>
        <v>3688.35</v>
      </c>
      <c r="N1943" s="28" t="str">
        <f>VLOOKUP($A1943,'Hospitalisation Details'!$A:$K,COLUMN('Hospitalisation Details'!G1942),FALSE)</f>
        <v>Tier - 2</v>
      </c>
      <c r="O1943" s="28" t="str">
        <f>VLOOKUP($A1943,'Hospitalisation Details'!$A:$K,COLUMN('Hospitalisation Details'!H1942),FALSE)</f>
        <v>Tier - 2</v>
      </c>
      <c r="P1943" s="28" t="str">
        <f>VLOOKUP($A1943,'Hospitalisation Details'!$A:$K,COLUMN('Hospitalisation Details'!I1942),FALSE)</f>
        <v>R1021</v>
      </c>
      <c r="Q1943" s="29">
        <f>VLOOKUP($A1943,'Hospitalisation Details'!$A:$K,COLUMN('Hospitalisation Details'!K1942),FALSE)</f>
        <v>19</v>
      </c>
    </row>
    <row r="1944" spans="1:17" ht="15.75" customHeight="1" x14ac:dyDescent="0.35">
      <c r="A1944" s="26" t="s">
        <v>1982</v>
      </c>
      <c r="B1944" s="11" t="str">
        <f>VLOOKUP(A1944,'Customer Names'!A:E,COLUMN('Customer Names'!D1943),FALSE)</f>
        <v>Mr. Michael</v>
      </c>
      <c r="C1944" s="11">
        <f>VLOOKUP($A1944,'Medical Examinations'!$A:$J,COLUMN('Medical Examinations'!B1943),FALSE)</f>
        <v>16.5</v>
      </c>
      <c r="D1944" s="11">
        <f>VLOOKUP($A1944,'Medical Examinations'!$A:$J,COLUMN('Medical Examinations'!C1943),FALSE)</f>
        <v>5.03</v>
      </c>
      <c r="E1944" s="11" t="str">
        <f>VLOOKUP($A1944,'Medical Examinations'!$A:$J,COLUMN('Medical Examinations'!D1943),FALSE)</f>
        <v>No</v>
      </c>
      <c r="F1944" s="11" t="str">
        <f>VLOOKUP($A1944,'Medical Examinations'!$A:$J,COLUMN('Medical Examinations'!E1943),FALSE)</f>
        <v>No</v>
      </c>
      <c r="G1944" s="11" t="str">
        <f>VLOOKUP($A1944,'Medical Examinations'!$A:$J,COLUMN('Medical Examinations'!F1943),FALSE)</f>
        <v>No</v>
      </c>
      <c r="H1944" s="11">
        <f>VLOOKUP($A1944,'Medical Examinations'!$A:$J,COLUMN('Medical Examinations'!G1943),FALSE)</f>
        <v>1</v>
      </c>
      <c r="I1944" s="11" t="str">
        <f>VLOOKUP($A1944,'Medical Examinations'!$A:$J,COLUMN('Medical Examinations'!H1943),FALSE)</f>
        <v>No</v>
      </c>
      <c r="J1944" s="11" t="str">
        <f>VLOOKUP($A1944,'Medical Examinations'!$A:$J,COLUMN('Medical Examinations'!I1943),FALSE)</f>
        <v>Underweight</v>
      </c>
      <c r="K1944" s="11" t="str">
        <f>VLOOKUP($A1944,'Medical Examinations'!$A:$J,COLUMN('Medical Examinations'!J1943),FALSE)</f>
        <v>Normal</v>
      </c>
      <c r="L1944" s="27">
        <f>VLOOKUP($A1944,'Hospitalisation Details'!$A:$K,COLUMN('Hospitalisation Details'!J1943),FALSE)</f>
        <v>30869</v>
      </c>
      <c r="M1944" s="28">
        <f>VLOOKUP($A1944,'Hospitalisation Details'!$A:$K,COLUMN('Hospitalisation Details'!F1943),FALSE)</f>
        <v>3678.86</v>
      </c>
      <c r="N1944" s="28" t="str">
        <f>VLOOKUP($A1944,'Hospitalisation Details'!$A:$K,COLUMN('Hospitalisation Details'!G1943),FALSE)</f>
        <v>Tier - 2</v>
      </c>
      <c r="O1944" s="28" t="str">
        <f>VLOOKUP($A1944,'Hospitalisation Details'!$A:$K,COLUMN('Hospitalisation Details'!H1943),FALSE)</f>
        <v>Tier - 3</v>
      </c>
      <c r="P1944" s="28" t="str">
        <f>VLOOKUP($A1944,'Hospitalisation Details'!$A:$K,COLUMN('Hospitalisation Details'!I1943),FALSE)</f>
        <v>R1013</v>
      </c>
      <c r="Q1944" s="29">
        <f>VLOOKUP($A1944,'Hospitalisation Details'!$A:$K,COLUMN('Hospitalisation Details'!K1943),FALSE)</f>
        <v>38</v>
      </c>
    </row>
    <row r="1945" spans="1:17" ht="15.75" customHeight="1" x14ac:dyDescent="0.35">
      <c r="A1945" s="26" t="s">
        <v>1983</v>
      </c>
      <c r="B1945" s="11" t="str">
        <f>VLOOKUP(A1945,'Customer Names'!A:E,COLUMN('Customer Names'!D1944),FALSE)</f>
        <v>Mr. Miles</v>
      </c>
      <c r="C1945" s="11">
        <f>VLOOKUP($A1945,'Medical Examinations'!$A:$J,COLUMN('Medical Examinations'!B1944),FALSE)</f>
        <v>31.4</v>
      </c>
      <c r="D1945" s="11">
        <f>VLOOKUP($A1945,'Medical Examinations'!$A:$J,COLUMN('Medical Examinations'!C1944),FALSE)</f>
        <v>5.88</v>
      </c>
      <c r="E1945" s="11" t="str">
        <f>VLOOKUP($A1945,'Medical Examinations'!$A:$J,COLUMN('Medical Examinations'!D1944),FALSE)</f>
        <v>No</v>
      </c>
      <c r="F1945" s="11" t="str">
        <f>VLOOKUP($A1945,'Medical Examinations'!$A:$J,COLUMN('Medical Examinations'!E1944),FALSE)</f>
        <v>No</v>
      </c>
      <c r="G1945" s="11" t="str">
        <f>VLOOKUP($A1945,'Medical Examinations'!$A:$J,COLUMN('Medical Examinations'!F1944),FALSE)</f>
        <v>No</v>
      </c>
      <c r="H1945" s="11">
        <f>VLOOKUP($A1945,'Medical Examinations'!$A:$J,COLUMN('Medical Examinations'!G1944),FALSE)</f>
        <v>1</v>
      </c>
      <c r="I1945" s="11" t="str">
        <f>VLOOKUP($A1945,'Medical Examinations'!$A:$J,COLUMN('Medical Examinations'!H1944),FALSE)</f>
        <v>No</v>
      </c>
      <c r="J1945" s="11" t="str">
        <f>VLOOKUP($A1945,'Medical Examinations'!$A:$J,COLUMN('Medical Examinations'!I1944),FALSE)</f>
        <v>Obesity</v>
      </c>
      <c r="K1945" s="11" t="str">
        <f>VLOOKUP($A1945,'Medical Examinations'!$A:$J,COLUMN('Medical Examinations'!J1944),FALSE)</f>
        <v>Prediabetes</v>
      </c>
      <c r="L1945" s="27">
        <f>VLOOKUP($A1945,'Hospitalisation Details'!$A:$K,COLUMN('Hospitalisation Details'!J1944),FALSE)</f>
        <v>33861</v>
      </c>
      <c r="M1945" s="28">
        <f>VLOOKUP($A1945,'Hospitalisation Details'!$A:$K,COLUMN('Hospitalisation Details'!F1944),FALSE)</f>
        <v>3659.35</v>
      </c>
      <c r="N1945" s="28" t="str">
        <f>VLOOKUP($A1945,'Hospitalisation Details'!$A:$K,COLUMN('Hospitalisation Details'!G1944),FALSE)</f>
        <v>Tier - 3</v>
      </c>
      <c r="O1945" s="28" t="str">
        <f>VLOOKUP($A1945,'Hospitalisation Details'!$A:$K,COLUMN('Hospitalisation Details'!H1944),FALSE)</f>
        <v>Tier - 1</v>
      </c>
      <c r="P1945" s="28" t="str">
        <f>VLOOKUP($A1945,'Hospitalisation Details'!$A:$K,COLUMN('Hospitalisation Details'!I1944),FALSE)</f>
        <v>R1011</v>
      </c>
      <c r="Q1945" s="29">
        <f>VLOOKUP($A1945,'Hospitalisation Details'!$A:$K,COLUMN('Hospitalisation Details'!K1944),FALSE)</f>
        <v>30</v>
      </c>
    </row>
    <row r="1946" spans="1:17" ht="15.75" customHeight="1" x14ac:dyDescent="0.35">
      <c r="A1946" s="26" t="s">
        <v>1984</v>
      </c>
      <c r="B1946" s="11" t="str">
        <f>VLOOKUP(A1946,'Customer Names'!A:E,COLUMN('Customer Names'!D1945),FALSE)</f>
        <v>Ms. Amanda</v>
      </c>
      <c r="C1946" s="11">
        <f>VLOOKUP($A1946,'Medical Examinations'!$A:$J,COLUMN('Medical Examinations'!B1945),FALSE)</f>
        <v>20.36</v>
      </c>
      <c r="D1946" s="11">
        <f>VLOOKUP($A1946,'Medical Examinations'!$A:$J,COLUMN('Medical Examinations'!C1945),FALSE)</f>
        <v>4.49</v>
      </c>
      <c r="E1946" s="11" t="str">
        <f>VLOOKUP($A1946,'Medical Examinations'!$A:$J,COLUMN('Medical Examinations'!D1945),FALSE)</f>
        <v>No</v>
      </c>
      <c r="F1946" s="11" t="str">
        <f>VLOOKUP($A1946,'Medical Examinations'!$A:$J,COLUMN('Medical Examinations'!E1945),FALSE)</f>
        <v>No</v>
      </c>
      <c r="G1946" s="11" t="str">
        <f>VLOOKUP($A1946,'Medical Examinations'!$A:$J,COLUMN('Medical Examinations'!F1945),FALSE)</f>
        <v>No</v>
      </c>
      <c r="H1946" s="11">
        <f>VLOOKUP($A1946,'Medical Examinations'!$A:$J,COLUMN('Medical Examinations'!G1945),FALSE)</f>
        <v>0</v>
      </c>
      <c r="I1946" s="11" t="str">
        <f>VLOOKUP($A1946,'Medical Examinations'!$A:$J,COLUMN('Medical Examinations'!H1945),FALSE)</f>
        <v>No</v>
      </c>
      <c r="J1946" s="11" t="str">
        <f>VLOOKUP($A1946,'Medical Examinations'!$A:$J,COLUMN('Medical Examinations'!I1945),FALSE)</f>
        <v>Healthy Weight</v>
      </c>
      <c r="K1946" s="11" t="str">
        <f>VLOOKUP($A1946,'Medical Examinations'!$A:$J,COLUMN('Medical Examinations'!J1945),FALSE)</f>
        <v>Normal</v>
      </c>
      <c r="L1946" s="27">
        <f>VLOOKUP($A1946,'Hospitalisation Details'!$A:$K,COLUMN('Hospitalisation Details'!J1945),FALSE)</f>
        <v>33185</v>
      </c>
      <c r="M1946" s="28">
        <f>VLOOKUP($A1946,'Hospitalisation Details'!$A:$K,COLUMN('Hospitalisation Details'!F1945),FALSE)</f>
        <v>3653.29</v>
      </c>
      <c r="N1946" s="28" t="str">
        <f>VLOOKUP($A1946,'Hospitalisation Details'!$A:$K,COLUMN('Hospitalisation Details'!G1945),FALSE)</f>
        <v>Tier - 2</v>
      </c>
      <c r="O1946" s="28" t="str">
        <f>VLOOKUP($A1946,'Hospitalisation Details'!$A:$K,COLUMN('Hospitalisation Details'!H1945),FALSE)</f>
        <v>Tier - 3</v>
      </c>
      <c r="P1946" s="28" t="str">
        <f>VLOOKUP($A1946,'Hospitalisation Details'!$A:$K,COLUMN('Hospitalisation Details'!I1945),FALSE)</f>
        <v>R1011</v>
      </c>
      <c r="Q1946" s="29">
        <f>VLOOKUP($A1946,'Hospitalisation Details'!$A:$K,COLUMN('Hospitalisation Details'!K1945),FALSE)</f>
        <v>32</v>
      </c>
    </row>
    <row r="1947" spans="1:17" ht="15.75" customHeight="1" x14ac:dyDescent="0.35">
      <c r="A1947" s="26" t="s">
        <v>1985</v>
      </c>
      <c r="B1947" s="11" t="str">
        <f>VLOOKUP(A1947,'Customer Names'!A:E,COLUMN('Customer Names'!D1946),FALSE)</f>
        <v>Mr. Roger</v>
      </c>
      <c r="C1947" s="11">
        <f>VLOOKUP($A1947,'Medical Examinations'!$A:$J,COLUMN('Medical Examinations'!B1946),FALSE)</f>
        <v>25.46</v>
      </c>
      <c r="D1947" s="11">
        <f>VLOOKUP($A1947,'Medical Examinations'!$A:$J,COLUMN('Medical Examinations'!C1946),FALSE)</f>
        <v>4.1399999999999997</v>
      </c>
      <c r="E1947" s="11" t="str">
        <f>VLOOKUP($A1947,'Medical Examinations'!$A:$J,COLUMN('Medical Examinations'!D1946),FALSE)</f>
        <v>No</v>
      </c>
      <c r="F1947" s="11" t="str">
        <f>VLOOKUP($A1947,'Medical Examinations'!$A:$J,COLUMN('Medical Examinations'!E1946),FALSE)</f>
        <v>No</v>
      </c>
      <c r="G1947" s="11" t="str">
        <f>VLOOKUP($A1947,'Medical Examinations'!$A:$J,COLUMN('Medical Examinations'!F1946),FALSE)</f>
        <v>No</v>
      </c>
      <c r="H1947" s="11">
        <f>VLOOKUP($A1947,'Medical Examinations'!$A:$J,COLUMN('Medical Examinations'!G1946),FALSE)</f>
        <v>1</v>
      </c>
      <c r="I1947" s="11" t="str">
        <f>VLOOKUP($A1947,'Medical Examinations'!$A:$J,COLUMN('Medical Examinations'!H1946),FALSE)</f>
        <v>No</v>
      </c>
      <c r="J1947" s="11" t="str">
        <f>VLOOKUP($A1947,'Medical Examinations'!$A:$J,COLUMN('Medical Examinations'!I1946),FALSE)</f>
        <v>Overweight</v>
      </c>
      <c r="K1947" s="11" t="str">
        <f>VLOOKUP($A1947,'Medical Examinations'!$A:$J,COLUMN('Medical Examinations'!J1946),FALSE)</f>
        <v>Normal</v>
      </c>
      <c r="L1947" s="27">
        <f>VLOOKUP($A1947,'Hospitalisation Details'!$A:$K,COLUMN('Hospitalisation Details'!J1946),FALSE)</f>
        <v>33925</v>
      </c>
      <c r="M1947" s="28">
        <f>VLOOKUP($A1947,'Hospitalisation Details'!$A:$K,COLUMN('Hospitalisation Details'!F1946),FALSE)</f>
        <v>3645.09</v>
      </c>
      <c r="N1947" s="28" t="str">
        <f>VLOOKUP($A1947,'Hospitalisation Details'!$A:$K,COLUMN('Hospitalisation Details'!G1946),FALSE)</f>
        <v>Tier - 1</v>
      </c>
      <c r="O1947" s="28" t="str">
        <f>VLOOKUP($A1947,'Hospitalisation Details'!$A:$K,COLUMN('Hospitalisation Details'!H1946),FALSE)</f>
        <v>Tier - 2</v>
      </c>
      <c r="P1947" s="28" t="str">
        <f>VLOOKUP($A1947,'Hospitalisation Details'!$A:$K,COLUMN('Hospitalisation Details'!I1946),FALSE)</f>
        <v>R1014</v>
      </c>
      <c r="Q1947" s="29">
        <f>VLOOKUP($A1947,'Hospitalisation Details'!$A:$K,COLUMN('Hospitalisation Details'!K1946),FALSE)</f>
        <v>30</v>
      </c>
    </row>
    <row r="1948" spans="1:17" ht="15.75" customHeight="1" x14ac:dyDescent="0.35">
      <c r="A1948" s="26" t="s">
        <v>1986</v>
      </c>
      <c r="B1948" s="11" t="str">
        <f>VLOOKUP(A1948,'Customer Names'!A:E,COLUMN('Customer Names'!D1947),FALSE)</f>
        <v>Mr. Brock</v>
      </c>
      <c r="C1948" s="11">
        <f>VLOOKUP($A1948,'Medical Examinations'!$A:$J,COLUMN('Medical Examinations'!B1947),FALSE)</f>
        <v>17.09</v>
      </c>
      <c r="D1948" s="11">
        <f>VLOOKUP($A1948,'Medical Examinations'!$A:$J,COLUMN('Medical Examinations'!C1947),FALSE)</f>
        <v>5.8</v>
      </c>
      <c r="E1948" s="11" t="str">
        <f>VLOOKUP($A1948,'Medical Examinations'!$A:$J,COLUMN('Medical Examinations'!D1947),FALSE)</f>
        <v>Yes</v>
      </c>
      <c r="F1948" s="11" t="str">
        <f>VLOOKUP($A1948,'Medical Examinations'!$A:$J,COLUMN('Medical Examinations'!E1947),FALSE)</f>
        <v>No</v>
      </c>
      <c r="G1948" s="11" t="str">
        <f>VLOOKUP($A1948,'Medical Examinations'!$A:$J,COLUMN('Medical Examinations'!F1947),FALSE)</f>
        <v>No</v>
      </c>
      <c r="H1948" s="11">
        <f>VLOOKUP($A1948,'Medical Examinations'!$A:$J,COLUMN('Medical Examinations'!G1947),FALSE)</f>
        <v>0</v>
      </c>
      <c r="I1948" s="11" t="str">
        <f>VLOOKUP($A1948,'Medical Examinations'!$A:$J,COLUMN('Medical Examinations'!H1947),FALSE)</f>
        <v>No</v>
      </c>
      <c r="J1948" s="11" t="str">
        <f>VLOOKUP($A1948,'Medical Examinations'!$A:$J,COLUMN('Medical Examinations'!I1947),FALSE)</f>
        <v>Underweight</v>
      </c>
      <c r="K1948" s="11" t="str">
        <f>VLOOKUP($A1948,'Medical Examinations'!$A:$J,COLUMN('Medical Examinations'!J1947),FALSE)</f>
        <v>Prediabetes</v>
      </c>
      <c r="L1948" s="27">
        <f>VLOOKUP($A1948,'Hospitalisation Details'!$A:$K,COLUMN('Hospitalisation Details'!J1947),FALSE)</f>
        <v>31212</v>
      </c>
      <c r="M1948" s="28">
        <f>VLOOKUP($A1948,'Hospitalisation Details'!$A:$K,COLUMN('Hospitalisation Details'!F1947),FALSE)</f>
        <v>3622.13</v>
      </c>
      <c r="N1948" s="28" t="str">
        <f>VLOOKUP($A1948,'Hospitalisation Details'!$A:$K,COLUMN('Hospitalisation Details'!G1947),FALSE)</f>
        <v>Tier - 2</v>
      </c>
      <c r="O1948" s="28" t="str">
        <f>VLOOKUP($A1948,'Hospitalisation Details'!$A:$K,COLUMN('Hospitalisation Details'!H1947),FALSE)</f>
        <v>Tier - 1</v>
      </c>
      <c r="P1948" s="28" t="str">
        <f>VLOOKUP($A1948,'Hospitalisation Details'!$A:$K,COLUMN('Hospitalisation Details'!I1947),FALSE)</f>
        <v>R1013</v>
      </c>
      <c r="Q1948" s="29">
        <f>VLOOKUP($A1948,'Hospitalisation Details'!$A:$K,COLUMN('Hospitalisation Details'!K1947),FALSE)</f>
        <v>37</v>
      </c>
    </row>
    <row r="1949" spans="1:17" ht="15.75" customHeight="1" x14ac:dyDescent="0.35">
      <c r="A1949" s="26" t="s">
        <v>1987</v>
      </c>
      <c r="B1949" s="11" t="str">
        <f>VLOOKUP(A1949,'Customer Names'!A:E,COLUMN('Customer Names'!D1948),FALSE)</f>
        <v>Mr. Stephen</v>
      </c>
      <c r="C1949" s="11">
        <f>VLOOKUP($A1949,'Medical Examinations'!$A:$J,COLUMN('Medical Examinations'!B1948),FALSE)</f>
        <v>20.83</v>
      </c>
      <c r="D1949" s="11">
        <f>VLOOKUP($A1949,'Medical Examinations'!$A:$J,COLUMN('Medical Examinations'!C1948),FALSE)</f>
        <v>5.12</v>
      </c>
      <c r="E1949" s="11" t="str">
        <f>VLOOKUP($A1949,'Medical Examinations'!$A:$J,COLUMN('Medical Examinations'!D1948),FALSE)</f>
        <v>No</v>
      </c>
      <c r="F1949" s="11" t="str">
        <f>VLOOKUP($A1949,'Medical Examinations'!$A:$J,COLUMN('Medical Examinations'!E1948),FALSE)</f>
        <v>No</v>
      </c>
      <c r="G1949" s="11" t="str">
        <f>VLOOKUP($A1949,'Medical Examinations'!$A:$J,COLUMN('Medical Examinations'!F1948),FALSE)</f>
        <v>No</v>
      </c>
      <c r="H1949" s="11">
        <f>VLOOKUP($A1949,'Medical Examinations'!$A:$J,COLUMN('Medical Examinations'!G1948),FALSE)</f>
        <v>0</v>
      </c>
      <c r="I1949" s="11" t="str">
        <f>VLOOKUP($A1949,'Medical Examinations'!$A:$J,COLUMN('Medical Examinations'!H1948),FALSE)</f>
        <v>No</v>
      </c>
      <c r="J1949" s="11" t="str">
        <f>VLOOKUP($A1949,'Medical Examinations'!$A:$J,COLUMN('Medical Examinations'!I1948),FALSE)</f>
        <v>Healthy Weight</v>
      </c>
      <c r="K1949" s="11" t="str">
        <f>VLOOKUP($A1949,'Medical Examinations'!$A:$J,COLUMN('Medical Examinations'!J1948),FALSE)</f>
        <v>Normal</v>
      </c>
      <c r="L1949" s="27">
        <f>VLOOKUP($A1949,'Hospitalisation Details'!$A:$K,COLUMN('Hospitalisation Details'!J1948),FALSE)</f>
        <v>33157</v>
      </c>
      <c r="M1949" s="28">
        <f>VLOOKUP($A1949,'Hospitalisation Details'!$A:$K,COLUMN('Hospitalisation Details'!F1948),FALSE)</f>
        <v>3606.43</v>
      </c>
      <c r="N1949" s="28" t="str">
        <f>VLOOKUP($A1949,'Hospitalisation Details'!$A:$K,COLUMN('Hospitalisation Details'!G1948),FALSE)</f>
        <v>Tier - 2</v>
      </c>
      <c r="O1949" s="28" t="str">
        <f>VLOOKUP($A1949,'Hospitalisation Details'!$A:$K,COLUMN('Hospitalisation Details'!H1948),FALSE)</f>
        <v>Tier - 1</v>
      </c>
      <c r="P1949" s="28" t="str">
        <f>VLOOKUP($A1949,'Hospitalisation Details'!$A:$K,COLUMN('Hospitalisation Details'!I1948),FALSE)</f>
        <v>R1013</v>
      </c>
      <c r="Q1949" s="29">
        <f>VLOOKUP($A1949,'Hospitalisation Details'!$A:$K,COLUMN('Hospitalisation Details'!K1948),FALSE)</f>
        <v>32</v>
      </c>
    </row>
    <row r="1950" spans="1:17" ht="15.75" customHeight="1" x14ac:dyDescent="0.35">
      <c r="A1950" s="26" t="s">
        <v>1988</v>
      </c>
      <c r="B1950" s="11" t="str">
        <f>VLOOKUP(A1950,'Customer Names'!A:E,COLUMN('Customer Names'!D1949),FALSE)</f>
        <v>Ms. Missy</v>
      </c>
      <c r="C1950" s="11">
        <f>VLOOKUP($A1950,'Medical Examinations'!$A:$J,COLUMN('Medical Examinations'!B1949),FALSE)</f>
        <v>18.920000000000002</v>
      </c>
      <c r="D1950" s="11">
        <f>VLOOKUP($A1950,'Medical Examinations'!$A:$J,COLUMN('Medical Examinations'!C1949),FALSE)</f>
        <v>5.98</v>
      </c>
      <c r="E1950" s="11" t="str">
        <f>VLOOKUP($A1950,'Medical Examinations'!$A:$J,COLUMN('Medical Examinations'!D1949),FALSE)</f>
        <v>Yes</v>
      </c>
      <c r="F1950" s="11" t="str">
        <f>VLOOKUP($A1950,'Medical Examinations'!$A:$J,COLUMN('Medical Examinations'!E1949),FALSE)</f>
        <v>No</v>
      </c>
      <c r="G1950" s="11" t="str">
        <f>VLOOKUP($A1950,'Medical Examinations'!$A:$J,COLUMN('Medical Examinations'!F1949),FALSE)</f>
        <v>No</v>
      </c>
      <c r="H1950" s="11">
        <f>VLOOKUP($A1950,'Medical Examinations'!$A:$J,COLUMN('Medical Examinations'!G1949),FALSE)</f>
        <v>1</v>
      </c>
      <c r="I1950" s="11" t="str">
        <f>VLOOKUP($A1950,'Medical Examinations'!$A:$J,COLUMN('Medical Examinations'!H1949),FALSE)</f>
        <v>No</v>
      </c>
      <c r="J1950" s="11" t="str">
        <f>VLOOKUP($A1950,'Medical Examinations'!$A:$J,COLUMN('Medical Examinations'!I1949),FALSE)</f>
        <v>Healthy Weight</v>
      </c>
      <c r="K1950" s="11" t="str">
        <f>VLOOKUP($A1950,'Medical Examinations'!$A:$J,COLUMN('Medical Examinations'!J1949),FALSE)</f>
        <v>Prediabetes</v>
      </c>
      <c r="L1950" s="27">
        <f>VLOOKUP($A1950,'Hospitalisation Details'!$A:$K,COLUMN('Hospitalisation Details'!J1949),FALSE)</f>
        <v>32451</v>
      </c>
      <c r="M1950" s="28">
        <f>VLOOKUP($A1950,'Hospitalisation Details'!$A:$K,COLUMN('Hospitalisation Details'!F1949),FALSE)</f>
        <v>3603.6</v>
      </c>
      <c r="N1950" s="28" t="str">
        <f>VLOOKUP($A1950,'Hospitalisation Details'!$A:$K,COLUMN('Hospitalisation Details'!G1949),FALSE)</f>
        <v>Tier - 2</v>
      </c>
      <c r="O1950" s="28" t="str">
        <f>VLOOKUP($A1950,'Hospitalisation Details'!$A:$K,COLUMN('Hospitalisation Details'!H1949),FALSE)</f>
        <v>Tier - 1</v>
      </c>
      <c r="P1950" s="28" t="str">
        <f>VLOOKUP($A1950,'Hospitalisation Details'!$A:$K,COLUMN('Hospitalisation Details'!I1949),FALSE)</f>
        <v>R1013</v>
      </c>
      <c r="Q1950" s="29">
        <f>VLOOKUP($A1950,'Hospitalisation Details'!$A:$K,COLUMN('Hospitalisation Details'!K1949),FALSE)</f>
        <v>34</v>
      </c>
    </row>
    <row r="1951" spans="1:17" ht="15.75" customHeight="1" x14ac:dyDescent="0.35">
      <c r="A1951" s="26" t="s">
        <v>1989</v>
      </c>
      <c r="B1951" s="11" t="str">
        <f>VLOOKUP(A1951,'Customer Names'!A:E,COLUMN('Customer Names'!D1950),FALSE)</f>
        <v>Mr. William</v>
      </c>
      <c r="C1951" s="11">
        <f>VLOOKUP($A1951,'Medical Examinations'!$A:$J,COLUMN('Medical Examinations'!B1950),FALSE)</f>
        <v>37.1</v>
      </c>
      <c r="D1951" s="11">
        <f>VLOOKUP($A1951,'Medical Examinations'!$A:$J,COLUMN('Medical Examinations'!C1950),FALSE)</f>
        <v>5.46</v>
      </c>
      <c r="E1951" s="11" t="str">
        <f>VLOOKUP($A1951,'Medical Examinations'!$A:$J,COLUMN('Medical Examinations'!D1950),FALSE)</f>
        <v>No</v>
      </c>
      <c r="F1951" s="11" t="str">
        <f>VLOOKUP($A1951,'Medical Examinations'!$A:$J,COLUMN('Medical Examinations'!E1950),FALSE)</f>
        <v>No</v>
      </c>
      <c r="G1951" s="11" t="str">
        <f>VLOOKUP($A1951,'Medical Examinations'!$A:$J,COLUMN('Medical Examinations'!F1950),FALSE)</f>
        <v>No</v>
      </c>
      <c r="H1951" s="11">
        <f>VLOOKUP($A1951,'Medical Examinations'!$A:$J,COLUMN('Medical Examinations'!G1950),FALSE)</f>
        <v>0</v>
      </c>
      <c r="I1951" s="11" t="str">
        <f>VLOOKUP($A1951,'Medical Examinations'!$A:$J,COLUMN('Medical Examinations'!H1950),FALSE)</f>
        <v>No</v>
      </c>
      <c r="J1951" s="11" t="str">
        <f>VLOOKUP($A1951,'Medical Examinations'!$A:$J,COLUMN('Medical Examinations'!I1950),FALSE)</f>
        <v>Obesity</v>
      </c>
      <c r="K1951" s="11" t="str">
        <f>VLOOKUP($A1951,'Medical Examinations'!$A:$J,COLUMN('Medical Examinations'!J1950),FALSE)</f>
        <v>Normal</v>
      </c>
      <c r="L1951" s="27">
        <f>VLOOKUP($A1951,'Hospitalisation Details'!$A:$K,COLUMN('Hospitalisation Details'!J1950),FALSE)</f>
        <v>36384</v>
      </c>
      <c r="M1951" s="28">
        <f>VLOOKUP($A1951,'Hospitalisation Details'!$A:$K,COLUMN('Hospitalisation Details'!F1950),FALSE)</f>
        <v>3597.6</v>
      </c>
      <c r="N1951" s="28" t="str">
        <f>VLOOKUP($A1951,'Hospitalisation Details'!$A:$K,COLUMN('Hospitalisation Details'!G1950),FALSE)</f>
        <v>Tier - 2</v>
      </c>
      <c r="O1951" s="28" t="str">
        <f>VLOOKUP($A1951,'Hospitalisation Details'!$A:$K,COLUMN('Hospitalisation Details'!H1950),FALSE)</f>
        <v>Tier - 2</v>
      </c>
      <c r="P1951" s="28" t="str">
        <f>VLOOKUP($A1951,'Hospitalisation Details'!$A:$K,COLUMN('Hospitalisation Details'!I1950),FALSE)</f>
        <v>R1011</v>
      </c>
      <c r="Q1951" s="29">
        <f>VLOOKUP($A1951,'Hospitalisation Details'!$A:$K,COLUMN('Hospitalisation Details'!K1950),FALSE)</f>
        <v>23</v>
      </c>
    </row>
    <row r="1952" spans="1:17" ht="15.75" customHeight="1" x14ac:dyDescent="0.35">
      <c r="A1952" s="26" t="s">
        <v>1990</v>
      </c>
      <c r="B1952" s="11" t="str">
        <f>VLOOKUP(A1952,'Customer Names'!A:E,COLUMN('Customer Names'!D1951),FALSE)</f>
        <v>Ms. Lauren</v>
      </c>
      <c r="C1952" s="11">
        <f>VLOOKUP($A1952,'Medical Examinations'!$A:$J,COLUMN('Medical Examinations'!B1951),FALSE)</f>
        <v>22.515000000000001</v>
      </c>
      <c r="D1952" s="11">
        <f>VLOOKUP($A1952,'Medical Examinations'!$A:$J,COLUMN('Medical Examinations'!C1951),FALSE)</f>
        <v>4.91</v>
      </c>
      <c r="E1952" s="11" t="str">
        <f>VLOOKUP($A1952,'Medical Examinations'!$A:$J,COLUMN('Medical Examinations'!D1951),FALSE)</f>
        <v>Yes</v>
      </c>
      <c r="F1952" s="11" t="str">
        <f>VLOOKUP($A1952,'Medical Examinations'!$A:$J,COLUMN('Medical Examinations'!E1951),FALSE)</f>
        <v>No</v>
      </c>
      <c r="G1952" s="11" t="str">
        <f>VLOOKUP($A1952,'Medical Examinations'!$A:$J,COLUMN('Medical Examinations'!F1951),FALSE)</f>
        <v>Yes</v>
      </c>
      <c r="H1952" s="11">
        <f>VLOOKUP($A1952,'Medical Examinations'!$A:$J,COLUMN('Medical Examinations'!G1951),FALSE)</f>
        <v>1</v>
      </c>
      <c r="I1952" s="11" t="str">
        <f>VLOOKUP($A1952,'Medical Examinations'!$A:$J,COLUMN('Medical Examinations'!H1951),FALSE)</f>
        <v>No</v>
      </c>
      <c r="J1952" s="11" t="str">
        <f>VLOOKUP($A1952,'Medical Examinations'!$A:$J,COLUMN('Medical Examinations'!I1951),FALSE)</f>
        <v>Healthy Weight</v>
      </c>
      <c r="K1952" s="11" t="str">
        <f>VLOOKUP($A1952,'Medical Examinations'!$A:$J,COLUMN('Medical Examinations'!J1951),FALSE)</f>
        <v>Normal</v>
      </c>
      <c r="L1952" s="27">
        <f>VLOOKUP($A1952,'Hospitalisation Details'!$A:$K,COLUMN('Hospitalisation Details'!J1951),FALSE)</f>
        <v>35738</v>
      </c>
      <c r="M1952" s="28">
        <f>VLOOKUP($A1952,'Hospitalisation Details'!$A:$K,COLUMN('Hospitalisation Details'!F1951),FALSE)</f>
        <v>3594.17</v>
      </c>
      <c r="N1952" s="28" t="str">
        <f>VLOOKUP($A1952,'Hospitalisation Details'!$A:$K,COLUMN('Hospitalisation Details'!G1951),FALSE)</f>
        <v>Tier - 2</v>
      </c>
      <c r="O1952" s="28" t="str">
        <f>VLOOKUP($A1952,'Hospitalisation Details'!$A:$K,COLUMN('Hospitalisation Details'!H1951),FALSE)</f>
        <v>Tier - 2</v>
      </c>
      <c r="P1952" s="28" t="str">
        <f>VLOOKUP($A1952,'Hospitalisation Details'!$A:$K,COLUMN('Hospitalisation Details'!I1951),FALSE)</f>
        <v>R1012</v>
      </c>
      <c r="Q1952" s="29">
        <f>VLOOKUP($A1952,'Hospitalisation Details'!$A:$K,COLUMN('Hospitalisation Details'!K1951),FALSE)</f>
        <v>25</v>
      </c>
    </row>
    <row r="1953" spans="1:17" ht="15.75" customHeight="1" x14ac:dyDescent="0.35">
      <c r="A1953" s="26" t="s">
        <v>1991</v>
      </c>
      <c r="B1953" s="11" t="str">
        <f>VLOOKUP(A1953,'Customer Names'!A:E,COLUMN('Customer Names'!D1952),FALSE)</f>
        <v>Mr. Apolo</v>
      </c>
      <c r="C1953" s="11">
        <f>VLOOKUP($A1953,'Medical Examinations'!$A:$J,COLUMN('Medical Examinations'!B1952),FALSE)</f>
        <v>32.700000000000003</v>
      </c>
      <c r="D1953" s="11">
        <f>VLOOKUP($A1953,'Medical Examinations'!$A:$J,COLUMN('Medical Examinations'!C1952),FALSE)</f>
        <v>4.66</v>
      </c>
      <c r="E1953" s="11" t="str">
        <f>VLOOKUP($A1953,'Medical Examinations'!$A:$J,COLUMN('Medical Examinations'!D1952),FALSE)</f>
        <v>No</v>
      </c>
      <c r="F1953" s="11" t="str">
        <f>VLOOKUP($A1953,'Medical Examinations'!$A:$J,COLUMN('Medical Examinations'!E1952),FALSE)</f>
        <v>No</v>
      </c>
      <c r="G1953" s="11" t="str">
        <f>VLOOKUP($A1953,'Medical Examinations'!$A:$J,COLUMN('Medical Examinations'!F1952),FALSE)</f>
        <v>No</v>
      </c>
      <c r="H1953" s="11">
        <f>VLOOKUP($A1953,'Medical Examinations'!$A:$J,COLUMN('Medical Examinations'!G1952),FALSE)</f>
        <v>0</v>
      </c>
      <c r="I1953" s="11" t="str">
        <f>VLOOKUP($A1953,'Medical Examinations'!$A:$J,COLUMN('Medical Examinations'!H1952),FALSE)</f>
        <v>No</v>
      </c>
      <c r="J1953" s="11" t="str">
        <f>VLOOKUP($A1953,'Medical Examinations'!$A:$J,COLUMN('Medical Examinations'!I1952),FALSE)</f>
        <v>Obesity</v>
      </c>
      <c r="K1953" s="11" t="str">
        <f>VLOOKUP($A1953,'Medical Examinations'!$A:$J,COLUMN('Medical Examinations'!J1952),FALSE)</f>
        <v>Normal</v>
      </c>
      <c r="L1953" s="27">
        <f>VLOOKUP($A1953,'Hospitalisation Details'!$A:$K,COLUMN('Hospitalisation Details'!J1952),FALSE)</f>
        <v>36317</v>
      </c>
      <c r="M1953" s="28">
        <f>VLOOKUP($A1953,'Hospitalisation Details'!$A:$K,COLUMN('Hospitalisation Details'!F1952),FALSE)</f>
        <v>3591.48</v>
      </c>
      <c r="N1953" s="28" t="str">
        <f>VLOOKUP($A1953,'Hospitalisation Details'!$A:$K,COLUMN('Hospitalisation Details'!G1952),FALSE)</f>
        <v>Tier - 2</v>
      </c>
      <c r="O1953" s="28" t="str">
        <f>VLOOKUP($A1953,'Hospitalisation Details'!$A:$K,COLUMN('Hospitalisation Details'!H1952),FALSE)</f>
        <v>Tier - 3</v>
      </c>
      <c r="P1953" s="28" t="str">
        <f>VLOOKUP($A1953,'Hospitalisation Details'!$A:$K,COLUMN('Hospitalisation Details'!I1952),FALSE)</f>
        <v>R1011</v>
      </c>
      <c r="Q1953" s="29">
        <f>VLOOKUP($A1953,'Hospitalisation Details'!$A:$K,COLUMN('Hospitalisation Details'!K1952),FALSE)</f>
        <v>24</v>
      </c>
    </row>
    <row r="1954" spans="1:17" ht="15.75" customHeight="1" x14ac:dyDescent="0.35">
      <c r="A1954" s="26" t="s">
        <v>1992</v>
      </c>
      <c r="B1954" s="11" t="str">
        <f>VLOOKUP(A1954,'Customer Names'!A:E,COLUMN('Customer Names'!D1953),FALSE)</f>
        <v>Mr. Alfons</v>
      </c>
      <c r="C1954" s="11">
        <f>VLOOKUP($A1954,'Medical Examinations'!$A:$J,COLUMN('Medical Examinations'!B1953),FALSE)</f>
        <v>17.75</v>
      </c>
      <c r="D1954" s="11">
        <f>VLOOKUP($A1954,'Medical Examinations'!$A:$J,COLUMN('Medical Examinations'!C1953),FALSE)</f>
        <v>6.8</v>
      </c>
      <c r="E1954" s="11" t="str">
        <f>VLOOKUP($A1954,'Medical Examinations'!$A:$J,COLUMN('Medical Examinations'!D1953),FALSE)</f>
        <v>Yes</v>
      </c>
      <c r="F1954" s="11" t="str">
        <f>VLOOKUP($A1954,'Medical Examinations'!$A:$J,COLUMN('Medical Examinations'!E1953),FALSE)</f>
        <v>No</v>
      </c>
      <c r="G1954" s="11" t="str">
        <f>VLOOKUP($A1954,'Medical Examinations'!$A:$J,COLUMN('Medical Examinations'!F1953),FALSE)</f>
        <v>No</v>
      </c>
      <c r="H1954" s="11">
        <f>VLOOKUP($A1954,'Medical Examinations'!$A:$J,COLUMN('Medical Examinations'!G1953),FALSE)</f>
        <v>1</v>
      </c>
      <c r="I1954" s="11" t="str">
        <f>VLOOKUP($A1954,'Medical Examinations'!$A:$J,COLUMN('Medical Examinations'!H1953),FALSE)</f>
        <v>No</v>
      </c>
      <c r="J1954" s="11" t="str">
        <f>VLOOKUP($A1954,'Medical Examinations'!$A:$J,COLUMN('Medical Examinations'!I1953),FALSE)</f>
        <v>Underweight</v>
      </c>
      <c r="K1954" s="11" t="str">
        <f>VLOOKUP($A1954,'Medical Examinations'!$A:$J,COLUMN('Medical Examinations'!J1953),FALSE)</f>
        <v>Diabetes</v>
      </c>
      <c r="L1954" s="27">
        <f>VLOOKUP($A1954,'Hospitalisation Details'!$A:$K,COLUMN('Hospitalisation Details'!J1953),FALSE)</f>
        <v>31773</v>
      </c>
      <c r="M1954" s="28">
        <f>VLOOKUP($A1954,'Hospitalisation Details'!$A:$K,COLUMN('Hospitalisation Details'!F1953),FALSE)</f>
        <v>3589.14</v>
      </c>
      <c r="N1954" s="28" t="str">
        <f>VLOOKUP($A1954,'Hospitalisation Details'!$A:$K,COLUMN('Hospitalisation Details'!G1953),FALSE)</f>
        <v>Tier - 2</v>
      </c>
      <c r="O1954" s="28" t="str">
        <f>VLOOKUP($A1954,'Hospitalisation Details'!$A:$K,COLUMN('Hospitalisation Details'!H1953),FALSE)</f>
        <v>Tier - 2</v>
      </c>
      <c r="P1954" s="28" t="str">
        <f>VLOOKUP($A1954,'Hospitalisation Details'!$A:$K,COLUMN('Hospitalisation Details'!I1953),FALSE)</f>
        <v>R1013</v>
      </c>
      <c r="Q1954" s="29">
        <f>VLOOKUP($A1954,'Hospitalisation Details'!$A:$K,COLUMN('Hospitalisation Details'!K1953),FALSE)</f>
        <v>36</v>
      </c>
    </row>
    <row r="1955" spans="1:17" ht="15.75" customHeight="1" x14ac:dyDescent="0.35">
      <c r="A1955" s="26" t="s">
        <v>1993</v>
      </c>
      <c r="B1955" s="11" t="str">
        <f>VLOOKUP(A1955,'Customer Names'!A:E,COLUMN('Customer Names'!D1954),FALSE)</f>
        <v>Ms. Amber</v>
      </c>
      <c r="C1955" s="11">
        <f>VLOOKUP($A1955,'Medical Examinations'!$A:$J,COLUMN('Medical Examinations'!B1954),FALSE)</f>
        <v>33.630000000000003</v>
      </c>
      <c r="D1955" s="11">
        <f>VLOOKUP($A1955,'Medical Examinations'!$A:$J,COLUMN('Medical Examinations'!C1954),FALSE)</f>
        <v>4.47</v>
      </c>
      <c r="E1955" s="11" t="str">
        <f>VLOOKUP($A1955,'Medical Examinations'!$A:$J,COLUMN('Medical Examinations'!D1954),FALSE)</f>
        <v>Yes</v>
      </c>
      <c r="F1955" s="11" t="str">
        <f>VLOOKUP($A1955,'Medical Examinations'!$A:$J,COLUMN('Medical Examinations'!E1954),FALSE)</f>
        <v>No</v>
      </c>
      <c r="G1955" s="11" t="str">
        <f>VLOOKUP($A1955,'Medical Examinations'!$A:$J,COLUMN('Medical Examinations'!F1954),FALSE)</f>
        <v>No</v>
      </c>
      <c r="H1955" s="11">
        <f>VLOOKUP($A1955,'Medical Examinations'!$A:$J,COLUMN('Medical Examinations'!G1954),FALSE)</f>
        <v>0</v>
      </c>
      <c r="I1955" s="11" t="str">
        <f>VLOOKUP($A1955,'Medical Examinations'!$A:$J,COLUMN('Medical Examinations'!H1954),FALSE)</f>
        <v>No</v>
      </c>
      <c r="J1955" s="11" t="str">
        <f>VLOOKUP($A1955,'Medical Examinations'!$A:$J,COLUMN('Medical Examinations'!I1954),FALSE)</f>
        <v>Obesity</v>
      </c>
      <c r="K1955" s="11" t="str">
        <f>VLOOKUP($A1955,'Medical Examinations'!$A:$J,COLUMN('Medical Examinations'!J1954),FALSE)</f>
        <v>Normal</v>
      </c>
      <c r="L1955" s="27">
        <f>VLOOKUP($A1955,'Hospitalisation Details'!$A:$K,COLUMN('Hospitalisation Details'!J1954),FALSE)</f>
        <v>37206</v>
      </c>
      <c r="M1955" s="28">
        <f>VLOOKUP($A1955,'Hospitalisation Details'!$A:$K,COLUMN('Hospitalisation Details'!F1954),FALSE)</f>
        <v>3579.83</v>
      </c>
      <c r="N1955" s="28" t="str">
        <f>VLOOKUP($A1955,'Hospitalisation Details'!$A:$K,COLUMN('Hospitalisation Details'!G1954),FALSE)</f>
        <v>Tier - 2</v>
      </c>
      <c r="O1955" s="28" t="str">
        <f>VLOOKUP($A1955,'Hospitalisation Details'!$A:$K,COLUMN('Hospitalisation Details'!H1954),FALSE)</f>
        <v>Tier - 2</v>
      </c>
      <c r="P1955" s="28" t="str">
        <f>VLOOKUP($A1955,'Hospitalisation Details'!$A:$K,COLUMN('Hospitalisation Details'!I1954),FALSE)</f>
        <v>R1012</v>
      </c>
      <c r="Q1955" s="29">
        <f>VLOOKUP($A1955,'Hospitalisation Details'!$A:$K,COLUMN('Hospitalisation Details'!K1954),FALSE)</f>
        <v>21</v>
      </c>
    </row>
    <row r="1956" spans="1:17" ht="15.75" customHeight="1" x14ac:dyDescent="0.35">
      <c r="A1956" s="26" t="s">
        <v>1994</v>
      </c>
      <c r="B1956" s="11" t="str">
        <f>VLOOKUP(A1956,'Customer Names'!A:E,COLUMN('Customer Names'!D1955),FALSE)</f>
        <v>Ms. Leah</v>
      </c>
      <c r="C1956" s="11">
        <f>VLOOKUP($A1956,'Medical Examinations'!$A:$J,COLUMN('Medical Examinations'!B1955),FALSE)</f>
        <v>34.799999999999997</v>
      </c>
      <c r="D1956" s="11">
        <f>VLOOKUP($A1956,'Medical Examinations'!$A:$J,COLUMN('Medical Examinations'!C1955),FALSE)</f>
        <v>4.08</v>
      </c>
      <c r="E1956" s="11" t="str">
        <f>VLOOKUP($A1956,'Medical Examinations'!$A:$J,COLUMN('Medical Examinations'!D1955),FALSE)</f>
        <v>Yes</v>
      </c>
      <c r="F1956" s="11" t="str">
        <f>VLOOKUP($A1956,'Medical Examinations'!$A:$J,COLUMN('Medical Examinations'!E1955),FALSE)</f>
        <v>No</v>
      </c>
      <c r="G1956" s="11" t="str">
        <f>VLOOKUP($A1956,'Medical Examinations'!$A:$J,COLUMN('Medical Examinations'!F1955),FALSE)</f>
        <v>No</v>
      </c>
      <c r="H1956" s="11">
        <f>VLOOKUP($A1956,'Medical Examinations'!$A:$J,COLUMN('Medical Examinations'!G1955),FALSE)</f>
        <v>1</v>
      </c>
      <c r="I1956" s="11" t="str">
        <f>VLOOKUP($A1956,'Medical Examinations'!$A:$J,COLUMN('Medical Examinations'!H1955),FALSE)</f>
        <v>No</v>
      </c>
      <c r="J1956" s="11" t="str">
        <f>VLOOKUP($A1956,'Medical Examinations'!$A:$J,COLUMN('Medical Examinations'!I1955),FALSE)</f>
        <v>Obesity</v>
      </c>
      <c r="K1956" s="11" t="str">
        <f>VLOOKUP($A1956,'Medical Examinations'!$A:$J,COLUMN('Medical Examinations'!J1955),FALSE)</f>
        <v>Normal</v>
      </c>
      <c r="L1956" s="27">
        <f>VLOOKUP($A1956,'Hospitalisation Details'!$A:$K,COLUMN('Hospitalisation Details'!J1955),FALSE)</f>
        <v>34934</v>
      </c>
      <c r="M1956" s="28">
        <f>VLOOKUP($A1956,'Hospitalisation Details'!$A:$K,COLUMN('Hospitalisation Details'!F1955),FALSE)</f>
        <v>3578</v>
      </c>
      <c r="N1956" s="28" t="str">
        <f>VLOOKUP($A1956,'Hospitalisation Details'!$A:$K,COLUMN('Hospitalisation Details'!G1955),FALSE)</f>
        <v>Tier - 2</v>
      </c>
      <c r="O1956" s="28" t="str">
        <f>VLOOKUP($A1956,'Hospitalisation Details'!$A:$K,COLUMN('Hospitalisation Details'!H1955),FALSE)</f>
        <v>Tier - 3</v>
      </c>
      <c r="P1956" s="28" t="str">
        <f>VLOOKUP($A1956,'Hospitalisation Details'!$A:$K,COLUMN('Hospitalisation Details'!I1955),FALSE)</f>
        <v>R1011</v>
      </c>
      <c r="Q1956" s="29">
        <f>VLOOKUP($A1956,'Hospitalisation Details'!$A:$K,COLUMN('Hospitalisation Details'!K1955),FALSE)</f>
        <v>27</v>
      </c>
    </row>
    <row r="1957" spans="1:17" ht="15.75" customHeight="1" x14ac:dyDescent="0.35">
      <c r="A1957" s="26" t="s">
        <v>1995</v>
      </c>
      <c r="B1957" s="11" t="str">
        <f>VLOOKUP(A1957,'Customer Names'!A:E,COLUMN('Customer Names'!D1956),FALSE)</f>
        <v>Ms. Lilia</v>
      </c>
      <c r="C1957" s="11">
        <f>VLOOKUP($A1957,'Medical Examinations'!$A:$J,COLUMN('Medical Examinations'!B1956),FALSE)</f>
        <v>16.809999999999999</v>
      </c>
      <c r="D1957" s="11">
        <f>VLOOKUP($A1957,'Medical Examinations'!$A:$J,COLUMN('Medical Examinations'!C1956),FALSE)</f>
        <v>5.51</v>
      </c>
      <c r="E1957" s="11" t="str">
        <f>VLOOKUP($A1957,'Medical Examinations'!$A:$J,COLUMN('Medical Examinations'!D1956),FALSE)</f>
        <v>Yes</v>
      </c>
      <c r="F1957" s="11" t="str">
        <f>VLOOKUP($A1957,'Medical Examinations'!$A:$J,COLUMN('Medical Examinations'!E1956),FALSE)</f>
        <v>No</v>
      </c>
      <c r="G1957" s="11" t="str">
        <f>VLOOKUP($A1957,'Medical Examinations'!$A:$J,COLUMN('Medical Examinations'!F1956),FALSE)</f>
        <v>No</v>
      </c>
      <c r="H1957" s="11">
        <f>VLOOKUP($A1957,'Medical Examinations'!$A:$J,COLUMN('Medical Examinations'!G1956),FALSE)</f>
        <v>1</v>
      </c>
      <c r="I1957" s="11" t="str">
        <f>VLOOKUP($A1957,'Medical Examinations'!$A:$J,COLUMN('Medical Examinations'!H1956),FALSE)</f>
        <v>No</v>
      </c>
      <c r="J1957" s="11" t="str">
        <f>VLOOKUP($A1957,'Medical Examinations'!$A:$J,COLUMN('Medical Examinations'!I1956),FALSE)</f>
        <v>Underweight</v>
      </c>
      <c r="K1957" s="11" t="str">
        <f>VLOOKUP($A1957,'Medical Examinations'!$A:$J,COLUMN('Medical Examinations'!J1956),FALSE)</f>
        <v>Normal</v>
      </c>
      <c r="L1957" s="27">
        <f>VLOOKUP($A1957,'Hospitalisation Details'!$A:$K,COLUMN('Hospitalisation Details'!J1956),FALSE)</f>
        <v>32373</v>
      </c>
      <c r="M1957" s="28">
        <f>VLOOKUP($A1957,'Hospitalisation Details'!$A:$K,COLUMN('Hospitalisation Details'!F1956),FALSE)</f>
        <v>3569.96</v>
      </c>
      <c r="N1957" s="28" t="str">
        <f>VLOOKUP($A1957,'Hospitalisation Details'!$A:$K,COLUMN('Hospitalisation Details'!G1956),FALSE)</f>
        <v>Tier - 2</v>
      </c>
      <c r="O1957" s="28" t="str">
        <f>VLOOKUP($A1957,'Hospitalisation Details'!$A:$K,COLUMN('Hospitalisation Details'!H1956),FALSE)</f>
        <v>Tier - 1</v>
      </c>
      <c r="P1957" s="28" t="str">
        <f>VLOOKUP($A1957,'Hospitalisation Details'!$A:$K,COLUMN('Hospitalisation Details'!I1956),FALSE)</f>
        <v>R1012</v>
      </c>
      <c r="Q1957" s="29">
        <f>VLOOKUP($A1957,'Hospitalisation Details'!$A:$K,COLUMN('Hospitalisation Details'!K1956),FALSE)</f>
        <v>34</v>
      </c>
    </row>
    <row r="1958" spans="1:17" ht="15.75" customHeight="1" x14ac:dyDescent="0.35">
      <c r="A1958" s="26" t="s">
        <v>1996</v>
      </c>
      <c r="B1958" s="11" t="str">
        <f>VLOOKUP(A1958,'Customer Names'!A:E,COLUMN('Customer Names'!D1957),FALSE)</f>
        <v>Mr. Danny</v>
      </c>
      <c r="C1958" s="11">
        <f>VLOOKUP($A1958,'Medical Examinations'!$A:$J,COLUMN('Medical Examinations'!B1957),FALSE)</f>
        <v>16.690000000000001</v>
      </c>
      <c r="D1958" s="11">
        <f>VLOOKUP($A1958,'Medical Examinations'!$A:$J,COLUMN('Medical Examinations'!C1957),FALSE)</f>
        <v>8.4</v>
      </c>
      <c r="E1958" s="11" t="str">
        <f>VLOOKUP($A1958,'Medical Examinations'!$A:$J,COLUMN('Medical Examinations'!D1957),FALSE)</f>
        <v>Yes</v>
      </c>
      <c r="F1958" s="11" t="str">
        <f>VLOOKUP($A1958,'Medical Examinations'!$A:$J,COLUMN('Medical Examinations'!E1957),FALSE)</f>
        <v>No</v>
      </c>
      <c r="G1958" s="11" t="str">
        <f>VLOOKUP($A1958,'Medical Examinations'!$A:$J,COLUMN('Medical Examinations'!F1957),FALSE)</f>
        <v>No</v>
      </c>
      <c r="H1958" s="11">
        <f>VLOOKUP($A1958,'Medical Examinations'!$A:$J,COLUMN('Medical Examinations'!G1957),FALSE)</f>
        <v>0</v>
      </c>
      <c r="I1958" s="11" t="str">
        <f>VLOOKUP($A1958,'Medical Examinations'!$A:$J,COLUMN('Medical Examinations'!H1957),FALSE)</f>
        <v>No</v>
      </c>
      <c r="J1958" s="11" t="str">
        <f>VLOOKUP($A1958,'Medical Examinations'!$A:$J,COLUMN('Medical Examinations'!I1957),FALSE)</f>
        <v>Underweight</v>
      </c>
      <c r="K1958" s="11" t="str">
        <f>VLOOKUP($A1958,'Medical Examinations'!$A:$J,COLUMN('Medical Examinations'!J1957),FALSE)</f>
        <v>Diabetes</v>
      </c>
      <c r="L1958" s="27">
        <f>VLOOKUP($A1958,'Hospitalisation Details'!$A:$K,COLUMN('Hospitalisation Details'!J1957),FALSE)</f>
        <v>29869</v>
      </c>
      <c r="M1958" s="28">
        <f>VLOOKUP($A1958,'Hospitalisation Details'!$A:$K,COLUMN('Hospitalisation Details'!F1957),FALSE)</f>
        <v>3562.87</v>
      </c>
      <c r="N1958" s="28" t="str">
        <f>VLOOKUP($A1958,'Hospitalisation Details'!$A:$K,COLUMN('Hospitalisation Details'!G1957),FALSE)</f>
        <v>Tier - 2</v>
      </c>
      <c r="O1958" s="28" t="str">
        <f>VLOOKUP($A1958,'Hospitalisation Details'!$A:$K,COLUMN('Hospitalisation Details'!H1957),FALSE)</f>
        <v>Tier - 1</v>
      </c>
      <c r="P1958" s="28" t="str">
        <f>VLOOKUP($A1958,'Hospitalisation Details'!$A:$K,COLUMN('Hospitalisation Details'!I1957),FALSE)</f>
        <v>R1013</v>
      </c>
      <c r="Q1958" s="29">
        <f>VLOOKUP($A1958,'Hospitalisation Details'!$A:$K,COLUMN('Hospitalisation Details'!K1957),FALSE)</f>
        <v>41</v>
      </c>
    </row>
    <row r="1959" spans="1:17" ht="15.75" customHeight="1" x14ac:dyDescent="0.35">
      <c r="A1959" s="26" t="s">
        <v>1997</v>
      </c>
      <c r="B1959" s="11" t="str">
        <f>VLOOKUP(A1959,'Customer Names'!A:E,COLUMN('Customer Names'!D1958),FALSE)</f>
        <v>Ms. Lauren</v>
      </c>
      <c r="C1959" s="11">
        <f>VLOOKUP($A1959,'Medical Examinations'!$A:$J,COLUMN('Medical Examinations'!B1958),FALSE)</f>
        <v>23.21</v>
      </c>
      <c r="D1959" s="11">
        <f>VLOOKUP($A1959,'Medical Examinations'!$A:$J,COLUMN('Medical Examinations'!C1958),FALSE)</f>
        <v>5.14</v>
      </c>
      <c r="E1959" s="11" t="str">
        <f>VLOOKUP($A1959,'Medical Examinations'!$A:$J,COLUMN('Medical Examinations'!D1958),FALSE)</f>
        <v>Yes</v>
      </c>
      <c r="F1959" s="11" t="str">
        <f>VLOOKUP($A1959,'Medical Examinations'!$A:$J,COLUMN('Medical Examinations'!E1958),FALSE)</f>
        <v>No</v>
      </c>
      <c r="G1959" s="11" t="str">
        <f>VLOOKUP($A1959,'Medical Examinations'!$A:$J,COLUMN('Medical Examinations'!F1958),FALSE)</f>
        <v>No</v>
      </c>
      <c r="H1959" s="11">
        <f>VLOOKUP($A1959,'Medical Examinations'!$A:$J,COLUMN('Medical Examinations'!G1958),FALSE)</f>
        <v>1</v>
      </c>
      <c r="I1959" s="11" t="str">
        <f>VLOOKUP($A1959,'Medical Examinations'!$A:$J,COLUMN('Medical Examinations'!H1958),FALSE)</f>
        <v>No</v>
      </c>
      <c r="J1959" s="11" t="str">
        <f>VLOOKUP($A1959,'Medical Examinations'!$A:$J,COLUMN('Medical Examinations'!I1958),FALSE)</f>
        <v>Healthy Weight</v>
      </c>
      <c r="K1959" s="11" t="str">
        <f>VLOOKUP($A1959,'Medical Examinations'!$A:$J,COLUMN('Medical Examinations'!J1958),FALSE)</f>
        <v>Normal</v>
      </c>
      <c r="L1959" s="27">
        <f>VLOOKUP($A1959,'Hospitalisation Details'!$A:$K,COLUMN('Hospitalisation Details'!J1958),FALSE)</f>
        <v>34866</v>
      </c>
      <c r="M1959" s="28">
        <f>VLOOKUP($A1959,'Hospitalisation Details'!$A:$K,COLUMN('Hospitalisation Details'!F1958),FALSE)</f>
        <v>3561.89</v>
      </c>
      <c r="N1959" s="28" t="str">
        <f>VLOOKUP($A1959,'Hospitalisation Details'!$A:$K,COLUMN('Hospitalisation Details'!G1958),FALSE)</f>
        <v>Tier - 2</v>
      </c>
      <c r="O1959" s="28" t="str">
        <f>VLOOKUP($A1959,'Hospitalisation Details'!$A:$K,COLUMN('Hospitalisation Details'!H1958),FALSE)</f>
        <v>Tier - 1</v>
      </c>
      <c r="P1959" s="28" t="str">
        <f>VLOOKUP($A1959,'Hospitalisation Details'!$A:$K,COLUMN('Hospitalisation Details'!I1958),FALSE)</f>
        <v>R1013</v>
      </c>
      <c r="Q1959" s="29">
        <f>VLOOKUP($A1959,'Hospitalisation Details'!$A:$K,COLUMN('Hospitalisation Details'!K1958),FALSE)</f>
        <v>27</v>
      </c>
    </row>
    <row r="1960" spans="1:17" ht="15.75" customHeight="1" x14ac:dyDescent="0.35">
      <c r="A1960" s="26" t="s">
        <v>1998</v>
      </c>
      <c r="B1960" s="11" t="str">
        <f>VLOOKUP(A1960,'Customer Names'!A:E,COLUMN('Customer Names'!D1959),FALSE)</f>
        <v>Ms. Courtney</v>
      </c>
      <c r="C1960" s="11">
        <f>VLOOKUP($A1960,'Medical Examinations'!$A:$J,COLUMN('Medical Examinations'!B1959),FALSE)</f>
        <v>25.175000000000001</v>
      </c>
      <c r="D1960" s="11">
        <f>VLOOKUP($A1960,'Medical Examinations'!$A:$J,COLUMN('Medical Examinations'!C1959),FALSE)</f>
        <v>5.21</v>
      </c>
      <c r="E1960" s="11" t="str">
        <f>VLOOKUP($A1960,'Medical Examinations'!$A:$J,COLUMN('Medical Examinations'!D1959),FALSE)</f>
        <v>Yes</v>
      </c>
      <c r="F1960" s="11" t="str">
        <f>VLOOKUP($A1960,'Medical Examinations'!$A:$J,COLUMN('Medical Examinations'!E1959),FALSE)</f>
        <v>No</v>
      </c>
      <c r="G1960" s="11" t="str">
        <f>VLOOKUP($A1960,'Medical Examinations'!$A:$J,COLUMN('Medical Examinations'!F1959),FALSE)</f>
        <v>No</v>
      </c>
      <c r="H1960" s="11">
        <f>VLOOKUP($A1960,'Medical Examinations'!$A:$J,COLUMN('Medical Examinations'!G1959),FALSE)</f>
        <v>1</v>
      </c>
      <c r="I1960" s="11" t="str">
        <f>VLOOKUP($A1960,'Medical Examinations'!$A:$J,COLUMN('Medical Examinations'!H1959),FALSE)</f>
        <v>No</v>
      </c>
      <c r="J1960" s="11" t="str">
        <f>VLOOKUP($A1960,'Medical Examinations'!$A:$J,COLUMN('Medical Examinations'!I1959),FALSE)</f>
        <v>Overweight</v>
      </c>
      <c r="K1960" s="11" t="str">
        <f>VLOOKUP($A1960,'Medical Examinations'!$A:$J,COLUMN('Medical Examinations'!J1959),FALSE)</f>
        <v>Normal</v>
      </c>
      <c r="L1960" s="27">
        <f>VLOOKUP($A1960,'Hospitalisation Details'!$A:$K,COLUMN('Hospitalisation Details'!J1959),FALSE)</f>
        <v>34981</v>
      </c>
      <c r="M1960" s="28">
        <f>VLOOKUP($A1960,'Hospitalisation Details'!$A:$K,COLUMN('Hospitalisation Details'!F1959),FALSE)</f>
        <v>3558.62</v>
      </c>
      <c r="N1960" s="28" t="str">
        <f>VLOOKUP($A1960,'Hospitalisation Details'!$A:$K,COLUMN('Hospitalisation Details'!G1959),FALSE)</f>
        <v>Tier - 2</v>
      </c>
      <c r="O1960" s="28" t="str">
        <f>VLOOKUP($A1960,'Hospitalisation Details'!$A:$K,COLUMN('Hospitalisation Details'!H1959),FALSE)</f>
        <v>Tier - 3</v>
      </c>
      <c r="P1960" s="28" t="str">
        <f>VLOOKUP($A1960,'Hospitalisation Details'!$A:$K,COLUMN('Hospitalisation Details'!I1959),FALSE)</f>
        <v>R1024</v>
      </c>
      <c r="Q1960" s="29">
        <f>VLOOKUP($A1960,'Hospitalisation Details'!$A:$K,COLUMN('Hospitalisation Details'!K1959),FALSE)</f>
        <v>27</v>
      </c>
    </row>
    <row r="1961" spans="1:17" ht="15.75" customHeight="1" x14ac:dyDescent="0.35">
      <c r="A1961" s="26" t="s">
        <v>1999</v>
      </c>
      <c r="B1961" s="11" t="str">
        <f>VLOOKUP(A1961,'Customer Names'!A:E,COLUMN('Customer Names'!D1960),FALSE)</f>
        <v>Ms. Elizabeth</v>
      </c>
      <c r="C1961" s="11">
        <f>VLOOKUP($A1961,'Medical Examinations'!$A:$J,COLUMN('Medical Examinations'!B1960),FALSE)</f>
        <v>34.770000000000003</v>
      </c>
      <c r="D1961" s="11">
        <f>VLOOKUP($A1961,'Medical Examinations'!$A:$J,COLUMN('Medical Examinations'!C1960),FALSE)</f>
        <v>6.23</v>
      </c>
      <c r="E1961" s="11" t="str">
        <f>VLOOKUP($A1961,'Medical Examinations'!$A:$J,COLUMN('Medical Examinations'!D1960),FALSE)</f>
        <v>No</v>
      </c>
      <c r="F1961" s="11" t="str">
        <f>VLOOKUP($A1961,'Medical Examinations'!$A:$J,COLUMN('Medical Examinations'!E1960),FALSE)</f>
        <v>No</v>
      </c>
      <c r="G1961" s="11" t="str">
        <f>VLOOKUP($A1961,'Medical Examinations'!$A:$J,COLUMN('Medical Examinations'!F1960),FALSE)</f>
        <v>No</v>
      </c>
      <c r="H1961" s="11">
        <f>VLOOKUP($A1961,'Medical Examinations'!$A:$J,COLUMN('Medical Examinations'!G1960),FALSE)</f>
        <v>0</v>
      </c>
      <c r="I1961" s="11" t="str">
        <f>VLOOKUP($A1961,'Medical Examinations'!$A:$J,COLUMN('Medical Examinations'!H1960),FALSE)</f>
        <v>No</v>
      </c>
      <c r="J1961" s="11" t="str">
        <f>VLOOKUP($A1961,'Medical Examinations'!$A:$J,COLUMN('Medical Examinations'!I1960),FALSE)</f>
        <v>Obesity</v>
      </c>
      <c r="K1961" s="11" t="str">
        <f>VLOOKUP($A1961,'Medical Examinations'!$A:$J,COLUMN('Medical Examinations'!J1960),FALSE)</f>
        <v>Prediabetes</v>
      </c>
      <c r="L1961" s="27">
        <f>VLOOKUP($A1961,'Hospitalisation Details'!$A:$K,COLUMN('Hospitalisation Details'!J1960),FALSE)</f>
        <v>34601</v>
      </c>
      <c r="M1961" s="28">
        <f>VLOOKUP($A1961,'Hospitalisation Details'!$A:$K,COLUMN('Hospitalisation Details'!F1960),FALSE)</f>
        <v>3556.92</v>
      </c>
      <c r="N1961" s="28" t="str">
        <f>VLOOKUP($A1961,'Hospitalisation Details'!$A:$K,COLUMN('Hospitalisation Details'!G1960),FALSE)</f>
        <v>Tier - 2</v>
      </c>
      <c r="O1961" s="28" t="str">
        <f>VLOOKUP($A1961,'Hospitalisation Details'!$A:$K,COLUMN('Hospitalisation Details'!H1960),FALSE)</f>
        <v>Tier - 3</v>
      </c>
      <c r="P1961" s="28" t="str">
        <f>VLOOKUP($A1961,'Hospitalisation Details'!$A:$K,COLUMN('Hospitalisation Details'!I1960),FALSE)</f>
        <v>R1012</v>
      </c>
      <c r="Q1961" s="29">
        <f>VLOOKUP($A1961,'Hospitalisation Details'!$A:$K,COLUMN('Hospitalisation Details'!K1960),FALSE)</f>
        <v>28</v>
      </c>
    </row>
    <row r="1962" spans="1:17" ht="15.75" customHeight="1" x14ac:dyDescent="0.35">
      <c r="A1962" s="26" t="s">
        <v>2000</v>
      </c>
      <c r="B1962" s="11" t="str">
        <f>VLOOKUP(A1962,'Customer Names'!A:E,COLUMN('Customer Names'!D1961),FALSE)</f>
        <v>Ms. Satomi</v>
      </c>
      <c r="C1962" s="11">
        <f>VLOOKUP($A1962,'Medical Examinations'!$A:$J,COLUMN('Medical Examinations'!B1961),FALSE)</f>
        <v>27.7</v>
      </c>
      <c r="D1962" s="11">
        <f>VLOOKUP($A1962,'Medical Examinations'!$A:$J,COLUMN('Medical Examinations'!C1961),FALSE)</f>
        <v>5.6</v>
      </c>
      <c r="E1962" s="11" t="str">
        <f>VLOOKUP($A1962,'Medical Examinations'!$A:$J,COLUMN('Medical Examinations'!D1961),FALSE)</f>
        <v>No</v>
      </c>
      <c r="F1962" s="11" t="str">
        <f>VLOOKUP($A1962,'Medical Examinations'!$A:$J,COLUMN('Medical Examinations'!E1961),FALSE)</f>
        <v>No</v>
      </c>
      <c r="G1962" s="11" t="str">
        <f>VLOOKUP($A1962,'Medical Examinations'!$A:$J,COLUMN('Medical Examinations'!F1961),FALSE)</f>
        <v>No</v>
      </c>
      <c r="H1962" s="11">
        <f>VLOOKUP($A1962,'Medical Examinations'!$A:$J,COLUMN('Medical Examinations'!G1961),FALSE)</f>
        <v>1</v>
      </c>
      <c r="I1962" s="11" t="str">
        <f>VLOOKUP($A1962,'Medical Examinations'!$A:$J,COLUMN('Medical Examinations'!H1961),FALSE)</f>
        <v>No</v>
      </c>
      <c r="J1962" s="11" t="str">
        <f>VLOOKUP($A1962,'Medical Examinations'!$A:$J,COLUMN('Medical Examinations'!I1961),FALSE)</f>
        <v>Overweight</v>
      </c>
      <c r="K1962" s="11" t="str">
        <f>VLOOKUP($A1962,'Medical Examinations'!$A:$J,COLUMN('Medical Examinations'!J1961),FALSE)</f>
        <v>Normal</v>
      </c>
      <c r="L1962" s="27">
        <f>VLOOKUP($A1962,'Hospitalisation Details'!$A:$K,COLUMN('Hospitalisation Details'!J1961),FALSE)</f>
        <v>33960</v>
      </c>
      <c r="M1962" s="28">
        <f>VLOOKUP($A1962,'Hospitalisation Details'!$A:$K,COLUMN('Hospitalisation Details'!F1961),FALSE)</f>
        <v>3554.2</v>
      </c>
      <c r="N1962" s="28" t="str">
        <f>VLOOKUP($A1962,'Hospitalisation Details'!$A:$K,COLUMN('Hospitalisation Details'!G1961),FALSE)</f>
        <v>Tier - 2</v>
      </c>
      <c r="O1962" s="28" t="str">
        <f>VLOOKUP($A1962,'Hospitalisation Details'!$A:$K,COLUMN('Hospitalisation Details'!H1961),FALSE)</f>
        <v>Tier - 3</v>
      </c>
      <c r="P1962" s="28" t="str">
        <f>VLOOKUP($A1962,'Hospitalisation Details'!$A:$K,COLUMN('Hospitalisation Details'!I1961),FALSE)</f>
        <v>R1011</v>
      </c>
      <c r="Q1962" s="29">
        <f>VLOOKUP($A1962,'Hospitalisation Details'!$A:$K,COLUMN('Hospitalisation Details'!K1961),FALSE)</f>
        <v>30</v>
      </c>
    </row>
    <row r="1963" spans="1:17" ht="15.75" customHeight="1" x14ac:dyDescent="0.35">
      <c r="A1963" s="26" t="s">
        <v>2001</v>
      </c>
      <c r="B1963" s="11" t="str">
        <f>VLOOKUP(A1963,'Customer Names'!A:E,COLUMN('Customer Names'!D1962),FALSE)</f>
        <v>Mr. Matthew</v>
      </c>
      <c r="C1963" s="11">
        <f>VLOOKUP($A1963,'Medical Examinations'!$A:$J,COLUMN('Medical Examinations'!B1962),FALSE)</f>
        <v>19.12</v>
      </c>
      <c r="D1963" s="11">
        <f>VLOOKUP($A1963,'Medical Examinations'!$A:$J,COLUMN('Medical Examinations'!C1962),FALSE)</f>
        <v>4.72</v>
      </c>
      <c r="E1963" s="11" t="str">
        <f>VLOOKUP($A1963,'Medical Examinations'!$A:$J,COLUMN('Medical Examinations'!D1962),FALSE)</f>
        <v>Yes</v>
      </c>
      <c r="F1963" s="11" t="str">
        <f>VLOOKUP($A1963,'Medical Examinations'!$A:$J,COLUMN('Medical Examinations'!E1962),FALSE)</f>
        <v>No</v>
      </c>
      <c r="G1963" s="11" t="str">
        <f>VLOOKUP($A1963,'Medical Examinations'!$A:$J,COLUMN('Medical Examinations'!F1962),FALSE)</f>
        <v>No</v>
      </c>
      <c r="H1963" s="11">
        <f>VLOOKUP($A1963,'Medical Examinations'!$A:$J,COLUMN('Medical Examinations'!G1962),FALSE)</f>
        <v>1</v>
      </c>
      <c r="I1963" s="11" t="str">
        <f>VLOOKUP($A1963,'Medical Examinations'!$A:$J,COLUMN('Medical Examinations'!H1962),FALSE)</f>
        <v>No</v>
      </c>
      <c r="J1963" s="11" t="str">
        <f>VLOOKUP($A1963,'Medical Examinations'!$A:$J,COLUMN('Medical Examinations'!I1962),FALSE)</f>
        <v>Healthy Weight</v>
      </c>
      <c r="K1963" s="11" t="str">
        <f>VLOOKUP($A1963,'Medical Examinations'!$A:$J,COLUMN('Medical Examinations'!J1962),FALSE)</f>
        <v>Normal</v>
      </c>
      <c r="L1963" s="27">
        <f>VLOOKUP($A1963,'Hospitalisation Details'!$A:$K,COLUMN('Hospitalisation Details'!J1962),FALSE)</f>
        <v>32431</v>
      </c>
      <c r="M1963" s="28">
        <f>VLOOKUP($A1963,'Hospitalisation Details'!$A:$K,COLUMN('Hospitalisation Details'!F1962),FALSE)</f>
        <v>3540.12</v>
      </c>
      <c r="N1963" s="28" t="str">
        <f>VLOOKUP($A1963,'Hospitalisation Details'!$A:$K,COLUMN('Hospitalisation Details'!G1962),FALSE)</f>
        <v>Tier - 2</v>
      </c>
      <c r="O1963" s="28" t="str">
        <f>VLOOKUP($A1963,'Hospitalisation Details'!$A:$K,COLUMN('Hospitalisation Details'!H1962),FALSE)</f>
        <v>Tier - 1</v>
      </c>
      <c r="P1963" s="28" t="str">
        <f>VLOOKUP($A1963,'Hospitalisation Details'!$A:$K,COLUMN('Hospitalisation Details'!I1962),FALSE)</f>
        <v>R1013</v>
      </c>
      <c r="Q1963" s="29">
        <f>VLOOKUP($A1963,'Hospitalisation Details'!$A:$K,COLUMN('Hospitalisation Details'!K1962),FALSE)</f>
        <v>34</v>
      </c>
    </row>
    <row r="1964" spans="1:17" ht="15.75" customHeight="1" x14ac:dyDescent="0.35">
      <c r="A1964" s="26" t="s">
        <v>2002</v>
      </c>
      <c r="B1964" s="11" t="str">
        <f>VLOOKUP(A1964,'Customer Names'!A:E,COLUMN('Customer Names'!D1963),FALSE)</f>
        <v>Mr. Peter</v>
      </c>
      <c r="C1964" s="11">
        <f>VLOOKUP($A1964,'Medical Examinations'!$A:$J,COLUMN('Medical Examinations'!B1963),FALSE)</f>
        <v>32.67</v>
      </c>
      <c r="D1964" s="11">
        <f>VLOOKUP($A1964,'Medical Examinations'!$A:$J,COLUMN('Medical Examinations'!C1963),FALSE)</f>
        <v>4.67</v>
      </c>
      <c r="E1964" s="11" t="str">
        <f>VLOOKUP($A1964,'Medical Examinations'!$A:$J,COLUMN('Medical Examinations'!D1963),FALSE)</f>
        <v>No</v>
      </c>
      <c r="F1964" s="11" t="str">
        <f>VLOOKUP($A1964,'Medical Examinations'!$A:$J,COLUMN('Medical Examinations'!E1963),FALSE)</f>
        <v>No</v>
      </c>
      <c r="G1964" s="11" t="str">
        <f>VLOOKUP($A1964,'Medical Examinations'!$A:$J,COLUMN('Medical Examinations'!F1963),FALSE)</f>
        <v>Yes</v>
      </c>
      <c r="H1964" s="11">
        <f>VLOOKUP($A1964,'Medical Examinations'!$A:$J,COLUMN('Medical Examinations'!G1963),FALSE)</f>
        <v>1</v>
      </c>
      <c r="I1964" s="11" t="str">
        <f>VLOOKUP($A1964,'Medical Examinations'!$A:$J,COLUMN('Medical Examinations'!H1963),FALSE)</f>
        <v>No</v>
      </c>
      <c r="J1964" s="11" t="str">
        <f>VLOOKUP($A1964,'Medical Examinations'!$A:$J,COLUMN('Medical Examinations'!I1963),FALSE)</f>
        <v>Obesity</v>
      </c>
      <c r="K1964" s="11" t="str">
        <f>VLOOKUP($A1964,'Medical Examinations'!$A:$J,COLUMN('Medical Examinations'!J1963),FALSE)</f>
        <v>Normal</v>
      </c>
      <c r="L1964" s="27">
        <f>VLOOKUP($A1964,'Hospitalisation Details'!$A:$K,COLUMN('Hospitalisation Details'!J1963),FALSE)</f>
        <v>37857</v>
      </c>
      <c r="M1964" s="28">
        <f>VLOOKUP($A1964,'Hospitalisation Details'!$A:$K,COLUMN('Hospitalisation Details'!F1963),FALSE)</f>
        <v>3538.9</v>
      </c>
      <c r="N1964" s="28" t="str">
        <f>VLOOKUP($A1964,'Hospitalisation Details'!$A:$K,COLUMN('Hospitalisation Details'!G1963),FALSE)</f>
        <v>Tier - 2</v>
      </c>
      <c r="O1964" s="28" t="str">
        <f>VLOOKUP($A1964,'Hospitalisation Details'!$A:$K,COLUMN('Hospitalisation Details'!H1963),FALSE)</f>
        <v>Tier - 2</v>
      </c>
      <c r="P1964" s="28" t="str">
        <f>VLOOKUP($A1964,'Hospitalisation Details'!$A:$K,COLUMN('Hospitalisation Details'!I1963),FALSE)</f>
        <v>R1012</v>
      </c>
      <c r="Q1964" s="29">
        <f>VLOOKUP($A1964,'Hospitalisation Details'!$A:$K,COLUMN('Hospitalisation Details'!K1963),FALSE)</f>
        <v>19</v>
      </c>
    </row>
    <row r="1965" spans="1:17" ht="15.75" customHeight="1" x14ac:dyDescent="0.35">
      <c r="A1965" s="26" t="s">
        <v>2003</v>
      </c>
      <c r="B1965" s="11" t="str">
        <f>VLOOKUP(A1965,'Customer Names'!A:E,COLUMN('Customer Names'!D1964),FALSE)</f>
        <v>Mr. Manuel</v>
      </c>
      <c r="C1965" s="11">
        <f>VLOOKUP($A1965,'Medical Examinations'!$A:$J,COLUMN('Medical Examinations'!B1964),FALSE)</f>
        <v>28.5</v>
      </c>
      <c r="D1965" s="11">
        <f>VLOOKUP($A1965,'Medical Examinations'!$A:$J,COLUMN('Medical Examinations'!C1964),FALSE)</f>
        <v>6.11</v>
      </c>
      <c r="E1965" s="11" t="str">
        <f>VLOOKUP($A1965,'Medical Examinations'!$A:$J,COLUMN('Medical Examinations'!D1964),FALSE)</f>
        <v>No</v>
      </c>
      <c r="F1965" s="11" t="str">
        <f>VLOOKUP($A1965,'Medical Examinations'!$A:$J,COLUMN('Medical Examinations'!E1964),FALSE)</f>
        <v>No</v>
      </c>
      <c r="G1965" s="11" t="str">
        <f>VLOOKUP($A1965,'Medical Examinations'!$A:$J,COLUMN('Medical Examinations'!F1964),FALSE)</f>
        <v>No</v>
      </c>
      <c r="H1965" s="11">
        <f>VLOOKUP($A1965,'Medical Examinations'!$A:$J,COLUMN('Medical Examinations'!G1964),FALSE)</f>
        <v>1</v>
      </c>
      <c r="I1965" s="11" t="str">
        <f>VLOOKUP($A1965,'Medical Examinations'!$A:$J,COLUMN('Medical Examinations'!H1964),FALSE)</f>
        <v>No</v>
      </c>
      <c r="J1965" s="11" t="str">
        <f>VLOOKUP($A1965,'Medical Examinations'!$A:$J,COLUMN('Medical Examinations'!I1964),FALSE)</f>
        <v>Overweight</v>
      </c>
      <c r="K1965" s="11" t="str">
        <f>VLOOKUP($A1965,'Medical Examinations'!$A:$J,COLUMN('Medical Examinations'!J1964),FALSE)</f>
        <v>Prediabetes</v>
      </c>
      <c r="L1965" s="27">
        <f>VLOOKUP($A1965,'Hospitalisation Details'!$A:$K,COLUMN('Hospitalisation Details'!J1964),FALSE)</f>
        <v>36054</v>
      </c>
      <c r="M1965" s="28">
        <f>VLOOKUP($A1965,'Hospitalisation Details'!$A:$K,COLUMN('Hospitalisation Details'!F1964),FALSE)</f>
        <v>3537.7</v>
      </c>
      <c r="N1965" s="28" t="str">
        <f>VLOOKUP($A1965,'Hospitalisation Details'!$A:$K,COLUMN('Hospitalisation Details'!G1964),FALSE)</f>
        <v>Tier - 3</v>
      </c>
      <c r="O1965" s="28" t="str">
        <f>VLOOKUP($A1965,'Hospitalisation Details'!$A:$K,COLUMN('Hospitalisation Details'!H1964),FALSE)</f>
        <v>Tier - 3</v>
      </c>
      <c r="P1965" s="28" t="str">
        <f>VLOOKUP($A1965,'Hospitalisation Details'!$A:$K,COLUMN('Hospitalisation Details'!I1964),FALSE)</f>
        <v>R1012</v>
      </c>
      <c r="Q1965" s="29">
        <f>VLOOKUP($A1965,'Hospitalisation Details'!$A:$K,COLUMN('Hospitalisation Details'!K1964),FALSE)</f>
        <v>24</v>
      </c>
    </row>
    <row r="1966" spans="1:17" ht="15.75" customHeight="1" x14ac:dyDescent="0.35">
      <c r="A1966" s="26" t="s">
        <v>2004</v>
      </c>
      <c r="B1966" s="11" t="str">
        <f>VLOOKUP(A1966,'Customer Names'!A:E,COLUMN('Customer Names'!D1965),FALSE)</f>
        <v>Ms. Kindsey</v>
      </c>
      <c r="C1966" s="11">
        <f>VLOOKUP($A1966,'Medical Examinations'!$A:$J,COLUMN('Medical Examinations'!B1965),FALSE)</f>
        <v>39.270000000000003</v>
      </c>
      <c r="D1966" s="11">
        <f>VLOOKUP($A1966,'Medical Examinations'!$A:$J,COLUMN('Medical Examinations'!C1965),FALSE)</f>
        <v>6.25</v>
      </c>
      <c r="E1966" s="11" t="str">
        <f>VLOOKUP($A1966,'Medical Examinations'!$A:$J,COLUMN('Medical Examinations'!D1965),FALSE)</f>
        <v>No</v>
      </c>
      <c r="F1966" s="11" t="str">
        <f>VLOOKUP($A1966,'Medical Examinations'!$A:$J,COLUMN('Medical Examinations'!E1965),FALSE)</f>
        <v>No</v>
      </c>
      <c r="G1966" s="11" t="str">
        <f>VLOOKUP($A1966,'Medical Examinations'!$A:$J,COLUMN('Medical Examinations'!F1965),FALSE)</f>
        <v>No</v>
      </c>
      <c r="H1966" s="11">
        <f>VLOOKUP($A1966,'Medical Examinations'!$A:$J,COLUMN('Medical Examinations'!G1965),FALSE)</f>
        <v>0</v>
      </c>
      <c r="I1966" s="11" t="str">
        <f>VLOOKUP($A1966,'Medical Examinations'!$A:$J,COLUMN('Medical Examinations'!H1965),FALSE)</f>
        <v>No</v>
      </c>
      <c r="J1966" s="11" t="str">
        <f>VLOOKUP($A1966,'Medical Examinations'!$A:$J,COLUMN('Medical Examinations'!I1965),FALSE)</f>
        <v>Obesity</v>
      </c>
      <c r="K1966" s="11" t="str">
        <f>VLOOKUP($A1966,'Medical Examinations'!$A:$J,COLUMN('Medical Examinations'!J1965),FALSE)</f>
        <v>Prediabetes</v>
      </c>
      <c r="L1966" s="27">
        <f>VLOOKUP($A1966,'Hospitalisation Details'!$A:$K,COLUMN('Hospitalisation Details'!J1965),FALSE)</f>
        <v>36425</v>
      </c>
      <c r="M1966" s="28">
        <f>VLOOKUP($A1966,'Hospitalisation Details'!$A:$K,COLUMN('Hospitalisation Details'!F1965),FALSE)</f>
        <v>3500.61</v>
      </c>
      <c r="N1966" s="28" t="str">
        <f>VLOOKUP($A1966,'Hospitalisation Details'!$A:$K,COLUMN('Hospitalisation Details'!G1965),FALSE)</f>
        <v>Tier - 2</v>
      </c>
      <c r="O1966" s="28" t="str">
        <f>VLOOKUP($A1966,'Hospitalisation Details'!$A:$K,COLUMN('Hospitalisation Details'!H1965),FALSE)</f>
        <v>Tier - 2</v>
      </c>
      <c r="P1966" s="28" t="str">
        <f>VLOOKUP($A1966,'Hospitalisation Details'!$A:$K,COLUMN('Hospitalisation Details'!I1965),FALSE)</f>
        <v>R1013</v>
      </c>
      <c r="Q1966" s="29">
        <f>VLOOKUP($A1966,'Hospitalisation Details'!$A:$K,COLUMN('Hospitalisation Details'!K1965),FALSE)</f>
        <v>23</v>
      </c>
    </row>
    <row r="1967" spans="1:17" ht="15.75" customHeight="1" x14ac:dyDescent="0.35">
      <c r="A1967" s="26" t="s">
        <v>2005</v>
      </c>
      <c r="B1967" s="11" t="str">
        <f>VLOOKUP(A1967,'Customer Names'!A:E,COLUMN('Customer Names'!D1966),FALSE)</f>
        <v>Mr. Thomas</v>
      </c>
      <c r="C1967" s="11">
        <f>VLOOKUP($A1967,'Medical Examinations'!$A:$J,COLUMN('Medical Examinations'!B1966),FALSE)</f>
        <v>32.49</v>
      </c>
      <c r="D1967" s="11">
        <f>VLOOKUP($A1967,'Medical Examinations'!$A:$J,COLUMN('Medical Examinations'!C1966),FALSE)</f>
        <v>4</v>
      </c>
      <c r="E1967" s="11" t="str">
        <f>VLOOKUP($A1967,'Medical Examinations'!$A:$J,COLUMN('Medical Examinations'!D1966),FALSE)</f>
        <v>Yes</v>
      </c>
      <c r="F1967" s="11" t="str">
        <f>VLOOKUP($A1967,'Medical Examinations'!$A:$J,COLUMN('Medical Examinations'!E1966),FALSE)</f>
        <v>No</v>
      </c>
      <c r="G1967" s="11" t="str">
        <f>VLOOKUP($A1967,'Medical Examinations'!$A:$J,COLUMN('Medical Examinations'!F1966),FALSE)</f>
        <v>No</v>
      </c>
      <c r="H1967" s="11">
        <f>VLOOKUP($A1967,'Medical Examinations'!$A:$J,COLUMN('Medical Examinations'!G1966),FALSE)</f>
        <v>0</v>
      </c>
      <c r="I1967" s="11" t="str">
        <f>VLOOKUP($A1967,'Medical Examinations'!$A:$J,COLUMN('Medical Examinations'!H1966),FALSE)</f>
        <v>No</v>
      </c>
      <c r="J1967" s="11" t="str">
        <f>VLOOKUP($A1967,'Medical Examinations'!$A:$J,COLUMN('Medical Examinations'!I1966),FALSE)</f>
        <v>Obesity</v>
      </c>
      <c r="K1967" s="11" t="str">
        <f>VLOOKUP($A1967,'Medical Examinations'!$A:$J,COLUMN('Medical Examinations'!J1966),FALSE)</f>
        <v>Normal</v>
      </c>
      <c r="L1967" s="27">
        <f>VLOOKUP($A1967,'Hospitalisation Details'!$A:$K,COLUMN('Hospitalisation Details'!J1966),FALSE)</f>
        <v>35326</v>
      </c>
      <c r="M1967" s="28">
        <f>VLOOKUP($A1967,'Hospitalisation Details'!$A:$K,COLUMN('Hospitalisation Details'!F1966),FALSE)</f>
        <v>3490.55</v>
      </c>
      <c r="N1967" s="28" t="str">
        <f>VLOOKUP($A1967,'Hospitalisation Details'!$A:$K,COLUMN('Hospitalisation Details'!G1966),FALSE)</f>
        <v>Tier - 1</v>
      </c>
      <c r="O1967" s="28" t="str">
        <f>VLOOKUP($A1967,'Hospitalisation Details'!$A:$K,COLUMN('Hospitalisation Details'!H1966),FALSE)</f>
        <v>Tier - 2</v>
      </c>
      <c r="P1967" s="28" t="str">
        <f>VLOOKUP($A1967,'Hospitalisation Details'!$A:$K,COLUMN('Hospitalisation Details'!I1966),FALSE)</f>
        <v>R1015</v>
      </c>
      <c r="Q1967" s="29">
        <f>VLOOKUP($A1967,'Hospitalisation Details'!$A:$K,COLUMN('Hospitalisation Details'!K1966),FALSE)</f>
        <v>26</v>
      </c>
    </row>
    <row r="1968" spans="1:17" ht="15.75" customHeight="1" x14ac:dyDescent="0.35">
      <c r="A1968" s="26" t="s">
        <v>2006</v>
      </c>
      <c r="B1968" s="11" t="str">
        <f>VLOOKUP(A1968,'Customer Names'!A:E,COLUMN('Customer Names'!D1967),FALSE)</f>
        <v>Mr. Kyle</v>
      </c>
      <c r="C1968" s="11">
        <f>VLOOKUP($A1968,'Medical Examinations'!$A:$J,COLUMN('Medical Examinations'!B1967),FALSE)</f>
        <v>23.7</v>
      </c>
      <c r="D1968" s="11">
        <f>VLOOKUP($A1968,'Medical Examinations'!$A:$J,COLUMN('Medical Examinations'!C1967),FALSE)</f>
        <v>5.55</v>
      </c>
      <c r="E1968" s="11" t="str">
        <f>VLOOKUP($A1968,'Medical Examinations'!$A:$J,COLUMN('Medical Examinations'!D1967),FALSE)</f>
        <v>Yes</v>
      </c>
      <c r="F1968" s="11" t="str">
        <f>VLOOKUP($A1968,'Medical Examinations'!$A:$J,COLUMN('Medical Examinations'!E1967),FALSE)</f>
        <v>No</v>
      </c>
      <c r="G1968" s="11" t="str">
        <f>VLOOKUP($A1968,'Medical Examinations'!$A:$J,COLUMN('Medical Examinations'!F1967),FALSE)</f>
        <v>No</v>
      </c>
      <c r="H1968" s="11">
        <f>VLOOKUP($A1968,'Medical Examinations'!$A:$J,COLUMN('Medical Examinations'!G1967),FALSE)</f>
        <v>0</v>
      </c>
      <c r="I1968" s="11" t="str">
        <f>VLOOKUP($A1968,'Medical Examinations'!$A:$J,COLUMN('Medical Examinations'!H1967),FALSE)</f>
        <v>No</v>
      </c>
      <c r="J1968" s="11" t="str">
        <f>VLOOKUP($A1968,'Medical Examinations'!$A:$J,COLUMN('Medical Examinations'!I1967),FALSE)</f>
        <v>Healthy Weight</v>
      </c>
      <c r="K1968" s="11" t="str">
        <f>VLOOKUP($A1968,'Medical Examinations'!$A:$J,COLUMN('Medical Examinations'!J1967),FALSE)</f>
        <v>Normal</v>
      </c>
      <c r="L1968" s="27">
        <f>VLOOKUP($A1968,'Hospitalisation Details'!$A:$K,COLUMN('Hospitalisation Details'!J1967),FALSE)</f>
        <v>35327</v>
      </c>
      <c r="M1968" s="28">
        <f>VLOOKUP($A1968,'Hospitalisation Details'!$A:$K,COLUMN('Hospitalisation Details'!F1967),FALSE)</f>
        <v>3484.33</v>
      </c>
      <c r="N1968" s="28" t="str">
        <f>VLOOKUP($A1968,'Hospitalisation Details'!$A:$K,COLUMN('Hospitalisation Details'!G1967),FALSE)</f>
        <v>Tier - 3</v>
      </c>
      <c r="O1968" s="28" t="str">
        <f>VLOOKUP($A1968,'Hospitalisation Details'!$A:$K,COLUMN('Hospitalisation Details'!H1967),FALSE)</f>
        <v>Tier - 3</v>
      </c>
      <c r="P1968" s="28" t="str">
        <f>VLOOKUP($A1968,'Hospitalisation Details'!$A:$K,COLUMN('Hospitalisation Details'!I1967),FALSE)</f>
        <v>R1011</v>
      </c>
      <c r="Q1968" s="29">
        <f>VLOOKUP($A1968,'Hospitalisation Details'!$A:$K,COLUMN('Hospitalisation Details'!K1967),FALSE)</f>
        <v>26</v>
      </c>
    </row>
    <row r="1969" spans="1:17" ht="15.75" customHeight="1" x14ac:dyDescent="0.35">
      <c r="A1969" s="26" t="s">
        <v>2007</v>
      </c>
      <c r="B1969" s="11" t="str">
        <f>VLOOKUP(A1969,'Customer Names'!A:E,COLUMN('Customer Names'!D1968),FALSE)</f>
        <v>Mr. Alexander</v>
      </c>
      <c r="C1969" s="11">
        <f>VLOOKUP($A1969,'Medical Examinations'!$A:$J,COLUMN('Medical Examinations'!B1968),FALSE)</f>
        <v>30.4</v>
      </c>
      <c r="D1969" s="11">
        <f>VLOOKUP($A1969,'Medical Examinations'!$A:$J,COLUMN('Medical Examinations'!C1968),FALSE)</f>
        <v>5.95</v>
      </c>
      <c r="E1969" s="11" t="str">
        <f>VLOOKUP($A1969,'Medical Examinations'!$A:$J,COLUMN('Medical Examinations'!D1968),FALSE)</f>
        <v>No</v>
      </c>
      <c r="F1969" s="11" t="str">
        <f>VLOOKUP($A1969,'Medical Examinations'!$A:$J,COLUMN('Medical Examinations'!E1968),FALSE)</f>
        <v>Yes</v>
      </c>
      <c r="G1969" s="11" t="str">
        <f>VLOOKUP($A1969,'Medical Examinations'!$A:$J,COLUMN('Medical Examinations'!F1968),FALSE)</f>
        <v>No</v>
      </c>
      <c r="H1969" s="11">
        <f>VLOOKUP($A1969,'Medical Examinations'!$A:$J,COLUMN('Medical Examinations'!G1968),FALSE)</f>
        <v>1</v>
      </c>
      <c r="I1969" s="11" t="str">
        <f>VLOOKUP($A1969,'Medical Examinations'!$A:$J,COLUMN('Medical Examinations'!H1968),FALSE)</f>
        <v>No</v>
      </c>
      <c r="J1969" s="11" t="str">
        <f>VLOOKUP($A1969,'Medical Examinations'!$A:$J,COLUMN('Medical Examinations'!I1968),FALSE)</f>
        <v>Obesity</v>
      </c>
      <c r="K1969" s="11" t="str">
        <f>VLOOKUP($A1969,'Medical Examinations'!$A:$J,COLUMN('Medical Examinations'!J1968),FALSE)</f>
        <v>Prediabetes</v>
      </c>
      <c r="L1969" s="27">
        <f>VLOOKUP($A1969,'Hospitalisation Details'!$A:$K,COLUMN('Hospitalisation Details'!J1968),FALSE)</f>
        <v>38164</v>
      </c>
      <c r="M1969" s="28">
        <f>VLOOKUP($A1969,'Hospitalisation Details'!$A:$K,COLUMN('Hospitalisation Details'!F1968),FALSE)</f>
        <v>3481.87</v>
      </c>
      <c r="N1969" s="28" t="str">
        <f>VLOOKUP($A1969,'Hospitalisation Details'!$A:$K,COLUMN('Hospitalisation Details'!G1968),FALSE)</f>
        <v>Tier - 2</v>
      </c>
      <c r="O1969" s="28" t="str">
        <f>VLOOKUP($A1969,'Hospitalisation Details'!$A:$K,COLUMN('Hospitalisation Details'!H1968),FALSE)</f>
        <v>Tier - 3</v>
      </c>
      <c r="P1969" s="28" t="str">
        <f>VLOOKUP($A1969,'Hospitalisation Details'!$A:$K,COLUMN('Hospitalisation Details'!I1968),FALSE)</f>
        <v>R1016</v>
      </c>
      <c r="Q1969" s="29">
        <f>VLOOKUP($A1969,'Hospitalisation Details'!$A:$K,COLUMN('Hospitalisation Details'!K1968),FALSE)</f>
        <v>18</v>
      </c>
    </row>
    <row r="1970" spans="1:17" ht="15.75" customHeight="1" x14ac:dyDescent="0.35">
      <c r="A1970" s="26" t="s">
        <v>2008</v>
      </c>
      <c r="B1970" s="11" t="str">
        <f>VLOOKUP(A1970,'Customer Names'!A:E,COLUMN('Customer Names'!D1969),FALSE)</f>
        <v>Mr. Dustin</v>
      </c>
      <c r="C1970" s="11">
        <f>VLOOKUP($A1970,'Medical Examinations'!$A:$J,COLUMN('Medical Examinations'!B1969),FALSE)</f>
        <v>38.94</v>
      </c>
      <c r="D1970" s="11">
        <f>VLOOKUP($A1970,'Medical Examinations'!$A:$J,COLUMN('Medical Examinations'!C1969),FALSE)</f>
        <v>4.3600000000000003</v>
      </c>
      <c r="E1970" s="11" t="str">
        <f>VLOOKUP($A1970,'Medical Examinations'!$A:$J,COLUMN('Medical Examinations'!D1969),FALSE)</f>
        <v>No</v>
      </c>
      <c r="F1970" s="11" t="str">
        <f>VLOOKUP($A1970,'Medical Examinations'!$A:$J,COLUMN('Medical Examinations'!E1969),FALSE)</f>
        <v>No</v>
      </c>
      <c r="G1970" s="11" t="str">
        <f>VLOOKUP($A1970,'Medical Examinations'!$A:$J,COLUMN('Medical Examinations'!F1969),FALSE)</f>
        <v>Yes</v>
      </c>
      <c r="H1970" s="11">
        <f>VLOOKUP($A1970,'Medical Examinations'!$A:$J,COLUMN('Medical Examinations'!G1969),FALSE)</f>
        <v>1</v>
      </c>
      <c r="I1970" s="11" t="str">
        <f>VLOOKUP($A1970,'Medical Examinations'!$A:$J,COLUMN('Medical Examinations'!H1969),FALSE)</f>
        <v>No</v>
      </c>
      <c r="J1970" s="11" t="str">
        <f>VLOOKUP($A1970,'Medical Examinations'!$A:$J,COLUMN('Medical Examinations'!I1969),FALSE)</f>
        <v>Obesity</v>
      </c>
      <c r="K1970" s="11" t="str">
        <f>VLOOKUP($A1970,'Medical Examinations'!$A:$J,COLUMN('Medical Examinations'!J1969),FALSE)</f>
        <v>Normal</v>
      </c>
      <c r="L1970" s="27">
        <f>VLOOKUP($A1970,'Hospitalisation Details'!$A:$K,COLUMN('Hospitalisation Details'!J1969),FALSE)</f>
        <v>34254</v>
      </c>
      <c r="M1970" s="28">
        <f>VLOOKUP($A1970,'Hospitalisation Details'!$A:$K,COLUMN('Hospitalisation Details'!F1969),FALSE)</f>
        <v>3471.41</v>
      </c>
      <c r="N1970" s="28" t="str">
        <f>VLOOKUP($A1970,'Hospitalisation Details'!$A:$K,COLUMN('Hospitalisation Details'!G1969),FALSE)</f>
        <v>Tier - 2</v>
      </c>
      <c r="O1970" s="28" t="str">
        <f>VLOOKUP($A1970,'Hospitalisation Details'!$A:$K,COLUMN('Hospitalisation Details'!H1969),FALSE)</f>
        <v>Tier - 2</v>
      </c>
      <c r="P1970" s="28" t="str">
        <f>VLOOKUP($A1970,'Hospitalisation Details'!$A:$K,COLUMN('Hospitalisation Details'!I1969),FALSE)</f>
        <v>R1013</v>
      </c>
      <c r="Q1970" s="29">
        <f>VLOOKUP($A1970,'Hospitalisation Details'!$A:$K,COLUMN('Hospitalisation Details'!K1969),FALSE)</f>
        <v>29</v>
      </c>
    </row>
    <row r="1971" spans="1:17" ht="15.75" customHeight="1" x14ac:dyDescent="0.35">
      <c r="A1971" s="26" t="s">
        <v>2009</v>
      </c>
      <c r="B1971" s="11" t="str">
        <f>VLOOKUP(A1971,'Customer Names'!A:E,COLUMN('Customer Names'!D1970),FALSE)</f>
        <v>Mrs. Chloe</v>
      </c>
      <c r="C1971" s="11">
        <f>VLOOKUP($A1971,'Medical Examinations'!$A:$J,COLUMN('Medical Examinations'!B1970),FALSE)</f>
        <v>31.02</v>
      </c>
      <c r="D1971" s="11">
        <f>VLOOKUP($A1971,'Medical Examinations'!$A:$J,COLUMN('Medical Examinations'!C1970),FALSE)</f>
        <v>4.84</v>
      </c>
      <c r="E1971" s="11" t="str">
        <f>VLOOKUP($A1971,'Medical Examinations'!$A:$J,COLUMN('Medical Examinations'!D1970),FALSE)</f>
        <v>No</v>
      </c>
      <c r="F1971" s="11" t="str">
        <f>VLOOKUP($A1971,'Medical Examinations'!$A:$J,COLUMN('Medical Examinations'!E1970),FALSE)</f>
        <v>No</v>
      </c>
      <c r="G1971" s="11" t="str">
        <f>VLOOKUP($A1971,'Medical Examinations'!$A:$J,COLUMN('Medical Examinations'!F1970),FALSE)</f>
        <v>Yes</v>
      </c>
      <c r="H1971" s="11">
        <f>VLOOKUP($A1971,'Medical Examinations'!$A:$J,COLUMN('Medical Examinations'!G1970),FALSE)</f>
        <v>1</v>
      </c>
      <c r="I1971" s="11" t="str">
        <f>VLOOKUP($A1971,'Medical Examinations'!$A:$J,COLUMN('Medical Examinations'!H1970),FALSE)</f>
        <v>No</v>
      </c>
      <c r="J1971" s="11" t="str">
        <f>VLOOKUP($A1971,'Medical Examinations'!$A:$J,COLUMN('Medical Examinations'!I1970),FALSE)</f>
        <v>Obesity</v>
      </c>
      <c r="K1971" s="11" t="str">
        <f>VLOOKUP($A1971,'Medical Examinations'!$A:$J,COLUMN('Medical Examinations'!J1970),FALSE)</f>
        <v>Normal</v>
      </c>
      <c r="L1971" s="27">
        <f>VLOOKUP($A1971,'Hospitalisation Details'!$A:$K,COLUMN('Hospitalisation Details'!J1970),FALSE)</f>
        <v>37831</v>
      </c>
      <c r="M1971" s="28">
        <f>VLOOKUP($A1971,'Hospitalisation Details'!$A:$K,COLUMN('Hospitalisation Details'!F1970),FALSE)</f>
        <v>3463.51</v>
      </c>
      <c r="N1971" s="28" t="str">
        <f>VLOOKUP($A1971,'Hospitalisation Details'!$A:$K,COLUMN('Hospitalisation Details'!G1970),FALSE)</f>
        <v>Tier - 2</v>
      </c>
      <c r="O1971" s="28" t="str">
        <f>VLOOKUP($A1971,'Hospitalisation Details'!$A:$K,COLUMN('Hospitalisation Details'!H1970),FALSE)</f>
        <v>Tier - 1</v>
      </c>
      <c r="P1971" s="28" t="str">
        <f>VLOOKUP($A1971,'Hospitalisation Details'!$A:$K,COLUMN('Hospitalisation Details'!I1970),FALSE)</f>
        <v>R1025</v>
      </c>
      <c r="Q1971" s="29">
        <f>VLOOKUP($A1971,'Hospitalisation Details'!$A:$K,COLUMN('Hospitalisation Details'!K1970),FALSE)</f>
        <v>19</v>
      </c>
    </row>
    <row r="1972" spans="1:17" ht="15.75" customHeight="1" x14ac:dyDescent="0.35">
      <c r="A1972" s="26" t="s">
        <v>2010</v>
      </c>
      <c r="B1972" s="11" t="str">
        <f>VLOOKUP(A1972,'Customer Names'!A:E,COLUMN('Customer Names'!D1971),FALSE)</f>
        <v>Ms. Cailtlin</v>
      </c>
      <c r="C1972" s="11">
        <f>VLOOKUP($A1972,'Medical Examinations'!$A:$J,COLUMN('Medical Examinations'!B1971),FALSE)</f>
        <v>17.5</v>
      </c>
      <c r="D1972" s="11">
        <f>VLOOKUP($A1972,'Medical Examinations'!$A:$J,COLUMN('Medical Examinations'!C1971),FALSE)</f>
        <v>4.5599999999999996</v>
      </c>
      <c r="E1972" s="11" t="str">
        <f>VLOOKUP($A1972,'Medical Examinations'!$A:$J,COLUMN('Medical Examinations'!D1971),FALSE)</f>
        <v>No</v>
      </c>
      <c r="F1972" s="11" t="str">
        <f>VLOOKUP($A1972,'Medical Examinations'!$A:$J,COLUMN('Medical Examinations'!E1971),FALSE)</f>
        <v>No</v>
      </c>
      <c r="G1972" s="11" t="str">
        <f>VLOOKUP($A1972,'Medical Examinations'!$A:$J,COLUMN('Medical Examinations'!F1971),FALSE)</f>
        <v>No</v>
      </c>
      <c r="H1972" s="11">
        <f>VLOOKUP($A1972,'Medical Examinations'!$A:$J,COLUMN('Medical Examinations'!G1971),FALSE)</f>
        <v>1</v>
      </c>
      <c r="I1972" s="11" t="str">
        <f>VLOOKUP($A1972,'Medical Examinations'!$A:$J,COLUMN('Medical Examinations'!H1971),FALSE)</f>
        <v>No</v>
      </c>
      <c r="J1972" s="11" t="str">
        <f>VLOOKUP($A1972,'Medical Examinations'!$A:$J,COLUMN('Medical Examinations'!I1971),FALSE)</f>
        <v>Underweight</v>
      </c>
      <c r="K1972" s="11" t="str">
        <f>VLOOKUP($A1972,'Medical Examinations'!$A:$J,COLUMN('Medical Examinations'!J1971),FALSE)</f>
        <v>Normal</v>
      </c>
      <c r="L1972" s="27">
        <f>VLOOKUP($A1972,'Hospitalisation Details'!$A:$K,COLUMN('Hospitalisation Details'!J1971),FALSE)</f>
        <v>32034</v>
      </c>
      <c r="M1972" s="28">
        <f>VLOOKUP($A1972,'Hospitalisation Details'!$A:$K,COLUMN('Hospitalisation Details'!F1971),FALSE)</f>
        <v>3453.77</v>
      </c>
      <c r="N1972" s="28" t="str">
        <f>VLOOKUP($A1972,'Hospitalisation Details'!$A:$K,COLUMN('Hospitalisation Details'!G1971),FALSE)</f>
        <v>Tier - 2</v>
      </c>
      <c r="O1972" s="28" t="str">
        <f>VLOOKUP($A1972,'Hospitalisation Details'!$A:$K,COLUMN('Hospitalisation Details'!H1971),FALSE)</f>
        <v>Tier - 1</v>
      </c>
      <c r="P1972" s="28" t="str">
        <f>VLOOKUP($A1972,'Hospitalisation Details'!$A:$K,COLUMN('Hospitalisation Details'!I1971),FALSE)</f>
        <v>R1011</v>
      </c>
      <c r="Q1972" s="29">
        <f>VLOOKUP($A1972,'Hospitalisation Details'!$A:$K,COLUMN('Hospitalisation Details'!K1971),FALSE)</f>
        <v>35</v>
      </c>
    </row>
    <row r="1973" spans="1:17" ht="15.75" customHeight="1" x14ac:dyDescent="0.35">
      <c r="A1973" s="26" t="s">
        <v>2011</v>
      </c>
      <c r="B1973" s="11" t="str">
        <f>VLOOKUP(A1973,'Customer Names'!A:E,COLUMN('Customer Names'!D1972),FALSE)</f>
        <v>Mr. Joshua</v>
      </c>
      <c r="C1973" s="11">
        <f>VLOOKUP($A1973,'Medical Examinations'!$A:$J,COLUMN('Medical Examinations'!B1972),FALSE)</f>
        <v>34.799999999999997</v>
      </c>
      <c r="D1973" s="11">
        <f>VLOOKUP($A1973,'Medical Examinations'!$A:$J,COLUMN('Medical Examinations'!C1972),FALSE)</f>
        <v>4.42</v>
      </c>
      <c r="E1973" s="11" t="str">
        <f>VLOOKUP($A1973,'Medical Examinations'!$A:$J,COLUMN('Medical Examinations'!D1972),FALSE)</f>
        <v>Yes</v>
      </c>
      <c r="F1973" s="11" t="str">
        <f>VLOOKUP($A1973,'Medical Examinations'!$A:$J,COLUMN('Medical Examinations'!E1972),FALSE)</f>
        <v>Yes</v>
      </c>
      <c r="G1973" s="11" t="str">
        <f>VLOOKUP($A1973,'Medical Examinations'!$A:$J,COLUMN('Medical Examinations'!F1972),FALSE)</f>
        <v>No</v>
      </c>
      <c r="H1973" s="11">
        <f>VLOOKUP($A1973,'Medical Examinations'!$A:$J,COLUMN('Medical Examinations'!G1972),FALSE)</f>
        <v>2</v>
      </c>
      <c r="I1973" s="11" t="str">
        <f>VLOOKUP($A1973,'Medical Examinations'!$A:$J,COLUMN('Medical Examinations'!H1972),FALSE)</f>
        <v>No</v>
      </c>
      <c r="J1973" s="11" t="str">
        <f>VLOOKUP($A1973,'Medical Examinations'!$A:$J,COLUMN('Medical Examinations'!I1972),FALSE)</f>
        <v>Obesity</v>
      </c>
      <c r="K1973" s="11" t="str">
        <f>VLOOKUP($A1973,'Medical Examinations'!$A:$J,COLUMN('Medical Examinations'!J1972),FALSE)</f>
        <v>Normal</v>
      </c>
      <c r="L1973" s="27">
        <f>VLOOKUP($A1973,'Hospitalisation Details'!$A:$K,COLUMN('Hospitalisation Details'!J1972),FALSE)</f>
        <v>36697</v>
      </c>
      <c r="M1973" s="28">
        <f>VLOOKUP($A1973,'Hospitalisation Details'!$A:$K,COLUMN('Hospitalisation Details'!F1972),FALSE)</f>
        <v>3443.06</v>
      </c>
      <c r="N1973" s="28" t="str">
        <f>VLOOKUP($A1973,'Hospitalisation Details'!$A:$K,COLUMN('Hospitalisation Details'!G1972),FALSE)</f>
        <v>Tier - 2</v>
      </c>
      <c r="O1973" s="28" t="str">
        <f>VLOOKUP($A1973,'Hospitalisation Details'!$A:$K,COLUMN('Hospitalisation Details'!H1972),FALSE)</f>
        <v>Tier - 1</v>
      </c>
      <c r="P1973" s="28" t="str">
        <f>VLOOKUP($A1973,'Hospitalisation Details'!$A:$K,COLUMN('Hospitalisation Details'!I1972),FALSE)</f>
        <v>R1011</v>
      </c>
      <c r="Q1973" s="29">
        <f>VLOOKUP($A1973,'Hospitalisation Details'!$A:$K,COLUMN('Hospitalisation Details'!K1972),FALSE)</f>
        <v>22</v>
      </c>
    </row>
    <row r="1974" spans="1:17" ht="15.75" customHeight="1" x14ac:dyDescent="0.35">
      <c r="A1974" s="26" t="s">
        <v>2012</v>
      </c>
      <c r="B1974" s="11" t="str">
        <f>VLOOKUP(A1974,'Customer Names'!A:E,COLUMN('Customer Names'!D1973),FALSE)</f>
        <v>Mr. Chuy</v>
      </c>
      <c r="C1974" s="11">
        <f>VLOOKUP($A1974,'Medical Examinations'!$A:$J,COLUMN('Medical Examinations'!B1973),FALSE)</f>
        <v>17.3</v>
      </c>
      <c r="D1974" s="11">
        <f>VLOOKUP($A1974,'Medical Examinations'!$A:$J,COLUMN('Medical Examinations'!C1973),FALSE)</f>
        <v>7.66</v>
      </c>
      <c r="E1974" s="11" t="str">
        <f>VLOOKUP($A1974,'Medical Examinations'!$A:$J,COLUMN('Medical Examinations'!D1973),FALSE)</f>
        <v>Yes</v>
      </c>
      <c r="F1974" s="11" t="str">
        <f>VLOOKUP($A1974,'Medical Examinations'!$A:$J,COLUMN('Medical Examinations'!E1973),FALSE)</f>
        <v>No</v>
      </c>
      <c r="G1974" s="11" t="str">
        <f>VLOOKUP($A1974,'Medical Examinations'!$A:$J,COLUMN('Medical Examinations'!F1973),FALSE)</f>
        <v>No</v>
      </c>
      <c r="H1974" s="11">
        <f>VLOOKUP($A1974,'Medical Examinations'!$A:$J,COLUMN('Medical Examinations'!G1973),FALSE)</f>
        <v>1</v>
      </c>
      <c r="I1974" s="11" t="str">
        <f>VLOOKUP($A1974,'Medical Examinations'!$A:$J,COLUMN('Medical Examinations'!H1973),FALSE)</f>
        <v>No</v>
      </c>
      <c r="J1974" s="11" t="str">
        <f>VLOOKUP($A1974,'Medical Examinations'!$A:$J,COLUMN('Medical Examinations'!I1973),FALSE)</f>
        <v>Underweight</v>
      </c>
      <c r="K1974" s="11" t="str">
        <f>VLOOKUP($A1974,'Medical Examinations'!$A:$J,COLUMN('Medical Examinations'!J1973),FALSE)</f>
        <v>Diabetes</v>
      </c>
      <c r="L1974" s="27">
        <f>VLOOKUP($A1974,'Hospitalisation Details'!$A:$K,COLUMN('Hospitalisation Details'!J1973),FALSE)</f>
        <v>31651</v>
      </c>
      <c r="M1974" s="28">
        <f>VLOOKUP($A1974,'Hospitalisation Details'!$A:$K,COLUMN('Hospitalisation Details'!F1973),FALSE)</f>
        <v>3436.5</v>
      </c>
      <c r="N1974" s="28" t="str">
        <f>VLOOKUP($A1974,'Hospitalisation Details'!$A:$K,COLUMN('Hospitalisation Details'!G1973),FALSE)</f>
        <v>Tier - 2</v>
      </c>
      <c r="O1974" s="28" t="str">
        <f>VLOOKUP($A1974,'Hospitalisation Details'!$A:$K,COLUMN('Hospitalisation Details'!H1973),FALSE)</f>
        <v>Tier - 1</v>
      </c>
      <c r="P1974" s="28" t="str">
        <f>VLOOKUP($A1974,'Hospitalisation Details'!$A:$K,COLUMN('Hospitalisation Details'!I1973),FALSE)</f>
        <v>R1013</v>
      </c>
      <c r="Q1974" s="29">
        <f>VLOOKUP($A1974,'Hospitalisation Details'!$A:$K,COLUMN('Hospitalisation Details'!K1973),FALSE)</f>
        <v>36</v>
      </c>
    </row>
    <row r="1975" spans="1:17" ht="15.75" customHeight="1" x14ac:dyDescent="0.35">
      <c r="A1975" s="26" t="s">
        <v>2013</v>
      </c>
      <c r="B1975" s="11" t="str">
        <f>VLOOKUP(A1975,'Customer Names'!A:E,COLUMN('Customer Names'!D1974),FALSE)</f>
        <v>Ms. Laurie</v>
      </c>
      <c r="C1975" s="11">
        <f>VLOOKUP($A1975,'Medical Examinations'!$A:$J,COLUMN('Medical Examinations'!B1974),FALSE)</f>
        <v>32.25</v>
      </c>
      <c r="D1975" s="11">
        <f>VLOOKUP($A1975,'Medical Examinations'!$A:$J,COLUMN('Medical Examinations'!C1974),FALSE)</f>
        <v>5.2</v>
      </c>
      <c r="E1975" s="11" t="str">
        <f>VLOOKUP($A1975,'Medical Examinations'!$A:$J,COLUMN('Medical Examinations'!D1974),FALSE)</f>
        <v>Yes</v>
      </c>
      <c r="F1975" s="11" t="str">
        <f>VLOOKUP($A1975,'Medical Examinations'!$A:$J,COLUMN('Medical Examinations'!E1974),FALSE)</f>
        <v>No</v>
      </c>
      <c r="G1975" s="11" t="str">
        <f>VLOOKUP($A1975,'Medical Examinations'!$A:$J,COLUMN('Medical Examinations'!F1974),FALSE)</f>
        <v>No</v>
      </c>
      <c r="H1975" s="11">
        <f>VLOOKUP($A1975,'Medical Examinations'!$A:$J,COLUMN('Medical Examinations'!G1974),FALSE)</f>
        <v>0</v>
      </c>
      <c r="I1975" s="11" t="str">
        <f>VLOOKUP($A1975,'Medical Examinations'!$A:$J,COLUMN('Medical Examinations'!H1974),FALSE)</f>
        <v>No</v>
      </c>
      <c r="J1975" s="11" t="str">
        <f>VLOOKUP($A1975,'Medical Examinations'!$A:$J,COLUMN('Medical Examinations'!I1974),FALSE)</f>
        <v>Obesity</v>
      </c>
      <c r="K1975" s="11" t="str">
        <f>VLOOKUP($A1975,'Medical Examinations'!$A:$J,COLUMN('Medical Examinations'!J1974),FALSE)</f>
        <v>Normal</v>
      </c>
      <c r="L1975" s="27">
        <f>VLOOKUP($A1975,'Hospitalisation Details'!$A:$K,COLUMN('Hospitalisation Details'!J1974),FALSE)</f>
        <v>37251</v>
      </c>
      <c r="M1975" s="28">
        <f>VLOOKUP($A1975,'Hospitalisation Details'!$A:$K,COLUMN('Hospitalisation Details'!F1974),FALSE)</f>
        <v>3434.38</v>
      </c>
      <c r="N1975" s="28" t="str">
        <f>VLOOKUP($A1975,'Hospitalisation Details'!$A:$K,COLUMN('Hospitalisation Details'!G1974),FALSE)</f>
        <v>Tier - 2</v>
      </c>
      <c r="O1975" s="28" t="str">
        <f>VLOOKUP($A1975,'Hospitalisation Details'!$A:$K,COLUMN('Hospitalisation Details'!H1974),FALSE)</f>
        <v>Tier - 2</v>
      </c>
      <c r="P1975" s="28" t="str">
        <f>VLOOKUP($A1975,'Hospitalisation Details'!$A:$K,COLUMN('Hospitalisation Details'!I1974),FALSE)</f>
        <v>R1011</v>
      </c>
      <c r="Q1975" s="29">
        <f>VLOOKUP($A1975,'Hospitalisation Details'!$A:$K,COLUMN('Hospitalisation Details'!K1974),FALSE)</f>
        <v>21</v>
      </c>
    </row>
    <row r="1976" spans="1:17" ht="15.75" customHeight="1" x14ac:dyDescent="0.35">
      <c r="A1976" s="26" t="s">
        <v>2014</v>
      </c>
      <c r="B1976" s="11" t="str">
        <f>VLOOKUP(A1976,'Customer Names'!A:E,COLUMN('Customer Names'!D1975),FALSE)</f>
        <v>Ms. Rachel</v>
      </c>
      <c r="C1976" s="11">
        <f>VLOOKUP($A1976,'Medical Examinations'!$A:$J,COLUMN('Medical Examinations'!B1975),FALSE)</f>
        <v>42.4</v>
      </c>
      <c r="D1976" s="11">
        <f>VLOOKUP($A1976,'Medical Examinations'!$A:$J,COLUMN('Medical Examinations'!C1975),FALSE)</f>
        <v>5.53</v>
      </c>
      <c r="E1976" s="11" t="str">
        <f>VLOOKUP($A1976,'Medical Examinations'!$A:$J,COLUMN('Medical Examinations'!D1975),FALSE)</f>
        <v>Yes</v>
      </c>
      <c r="F1976" s="11" t="str">
        <f>VLOOKUP($A1976,'Medical Examinations'!$A:$J,COLUMN('Medical Examinations'!E1975),FALSE)</f>
        <v>No</v>
      </c>
      <c r="G1976" s="11" t="str">
        <f>VLOOKUP($A1976,'Medical Examinations'!$A:$J,COLUMN('Medical Examinations'!F1975),FALSE)</f>
        <v>No</v>
      </c>
      <c r="H1976" s="11">
        <f>VLOOKUP($A1976,'Medical Examinations'!$A:$J,COLUMN('Medical Examinations'!G1975),FALSE)</f>
        <v>0</v>
      </c>
      <c r="I1976" s="11" t="str">
        <f>VLOOKUP($A1976,'Medical Examinations'!$A:$J,COLUMN('Medical Examinations'!H1975),FALSE)</f>
        <v>No</v>
      </c>
      <c r="J1976" s="11" t="str">
        <f>VLOOKUP($A1976,'Medical Examinations'!$A:$J,COLUMN('Medical Examinations'!I1975),FALSE)</f>
        <v>Obesity</v>
      </c>
      <c r="K1976" s="11" t="str">
        <f>VLOOKUP($A1976,'Medical Examinations'!$A:$J,COLUMN('Medical Examinations'!J1975),FALSE)</f>
        <v>Normal</v>
      </c>
      <c r="L1976" s="27">
        <f>VLOOKUP($A1976,'Hospitalisation Details'!$A:$K,COLUMN('Hospitalisation Details'!J1975),FALSE)</f>
        <v>35418</v>
      </c>
      <c r="M1976" s="28">
        <f>VLOOKUP($A1976,'Hospitalisation Details'!$A:$K,COLUMN('Hospitalisation Details'!F1975),FALSE)</f>
        <v>3410.32</v>
      </c>
      <c r="N1976" s="28" t="str">
        <f>VLOOKUP($A1976,'Hospitalisation Details'!$A:$K,COLUMN('Hospitalisation Details'!G1975),FALSE)</f>
        <v>Tier - 2</v>
      </c>
      <c r="O1976" s="28" t="str">
        <f>VLOOKUP($A1976,'Hospitalisation Details'!$A:$K,COLUMN('Hospitalisation Details'!H1975),FALSE)</f>
        <v>Tier - 2</v>
      </c>
      <c r="P1976" s="28" t="str">
        <f>VLOOKUP($A1976,'Hospitalisation Details'!$A:$K,COLUMN('Hospitalisation Details'!I1975),FALSE)</f>
        <v>R1011</v>
      </c>
      <c r="Q1976" s="29">
        <f>VLOOKUP($A1976,'Hospitalisation Details'!$A:$K,COLUMN('Hospitalisation Details'!K1975),FALSE)</f>
        <v>26</v>
      </c>
    </row>
    <row r="1977" spans="1:17" ht="15.75" customHeight="1" x14ac:dyDescent="0.35">
      <c r="A1977" s="26" t="s">
        <v>2015</v>
      </c>
      <c r="B1977" s="11" t="str">
        <f>VLOOKUP(A1977,'Customer Names'!A:E,COLUMN('Customer Names'!D1976),FALSE)</f>
        <v>Ms. Liza</v>
      </c>
      <c r="C1977" s="11">
        <f>VLOOKUP($A1977,'Medical Examinations'!$A:$J,COLUMN('Medical Examinations'!B1976),FALSE)</f>
        <v>38.664999999999999</v>
      </c>
      <c r="D1977" s="11">
        <f>VLOOKUP($A1977,'Medical Examinations'!$A:$J,COLUMN('Medical Examinations'!C1976),FALSE)</f>
        <v>4.8600000000000003</v>
      </c>
      <c r="E1977" s="11" t="str">
        <f>VLOOKUP($A1977,'Medical Examinations'!$A:$J,COLUMN('Medical Examinations'!D1976),FALSE)</f>
        <v>No</v>
      </c>
      <c r="F1977" s="11" t="str">
        <f>VLOOKUP($A1977,'Medical Examinations'!$A:$J,COLUMN('Medical Examinations'!E1976),FALSE)</f>
        <v>Yes</v>
      </c>
      <c r="G1977" s="11" t="str">
        <f>VLOOKUP($A1977,'Medical Examinations'!$A:$J,COLUMN('Medical Examinations'!F1976),FALSE)</f>
        <v>No</v>
      </c>
      <c r="H1977" s="11">
        <f>VLOOKUP($A1977,'Medical Examinations'!$A:$J,COLUMN('Medical Examinations'!G1976),FALSE)</f>
        <v>1</v>
      </c>
      <c r="I1977" s="11" t="str">
        <f>VLOOKUP($A1977,'Medical Examinations'!$A:$J,COLUMN('Medical Examinations'!H1976),FALSE)</f>
        <v>No</v>
      </c>
      <c r="J1977" s="11" t="str">
        <f>VLOOKUP($A1977,'Medical Examinations'!$A:$J,COLUMN('Medical Examinations'!I1976),FALSE)</f>
        <v>Obesity</v>
      </c>
      <c r="K1977" s="11" t="str">
        <f>VLOOKUP($A1977,'Medical Examinations'!$A:$J,COLUMN('Medical Examinations'!J1976),FALSE)</f>
        <v>Normal</v>
      </c>
      <c r="L1977" s="27">
        <f>VLOOKUP($A1977,'Hospitalisation Details'!$A:$K,COLUMN('Hospitalisation Details'!J1976),FALSE)</f>
        <v>38184</v>
      </c>
      <c r="M1977" s="28">
        <f>VLOOKUP($A1977,'Hospitalisation Details'!$A:$K,COLUMN('Hospitalisation Details'!F1976),FALSE)</f>
        <v>3393.36</v>
      </c>
      <c r="N1977" s="28" t="str">
        <f>VLOOKUP($A1977,'Hospitalisation Details'!$A:$K,COLUMN('Hospitalisation Details'!G1976),FALSE)</f>
        <v>Tier - 2</v>
      </c>
      <c r="O1977" s="28" t="str">
        <f>VLOOKUP($A1977,'Hospitalisation Details'!$A:$K,COLUMN('Hospitalisation Details'!H1976),FALSE)</f>
        <v>Tier - 2</v>
      </c>
      <c r="P1977" s="28" t="str">
        <f>VLOOKUP($A1977,'Hospitalisation Details'!$A:$K,COLUMN('Hospitalisation Details'!I1976),FALSE)</f>
        <v>R1023</v>
      </c>
      <c r="Q1977" s="29">
        <f>VLOOKUP($A1977,'Hospitalisation Details'!$A:$K,COLUMN('Hospitalisation Details'!K1976),FALSE)</f>
        <v>18</v>
      </c>
    </row>
    <row r="1978" spans="1:17" ht="15.75" customHeight="1" x14ac:dyDescent="0.35">
      <c r="A1978" s="26" t="s">
        <v>2016</v>
      </c>
      <c r="B1978" s="11" t="str">
        <f>VLOOKUP(A1978,'Customer Names'!A:E,COLUMN('Customer Names'!D1977),FALSE)</f>
        <v>Ms. Lindsey</v>
      </c>
      <c r="C1978" s="11">
        <f>VLOOKUP($A1978,'Medical Examinations'!$A:$J,COLUMN('Medical Examinations'!B1977),FALSE)</f>
        <v>29.92</v>
      </c>
      <c r="D1978" s="11">
        <f>VLOOKUP($A1978,'Medical Examinations'!$A:$J,COLUMN('Medical Examinations'!C1977),FALSE)</f>
        <v>5.49</v>
      </c>
      <c r="E1978" s="11" t="str">
        <f>VLOOKUP($A1978,'Medical Examinations'!$A:$J,COLUMN('Medical Examinations'!D1977),FALSE)</f>
        <v>Yes</v>
      </c>
      <c r="F1978" s="11" t="str">
        <f>VLOOKUP($A1978,'Medical Examinations'!$A:$J,COLUMN('Medical Examinations'!E1977),FALSE)</f>
        <v>No</v>
      </c>
      <c r="G1978" s="11" t="str">
        <f>VLOOKUP($A1978,'Medical Examinations'!$A:$J,COLUMN('Medical Examinations'!F1977),FALSE)</f>
        <v>No</v>
      </c>
      <c r="H1978" s="11">
        <f>VLOOKUP($A1978,'Medical Examinations'!$A:$J,COLUMN('Medical Examinations'!G1977),FALSE)</f>
        <v>0</v>
      </c>
      <c r="I1978" s="11" t="str">
        <f>VLOOKUP($A1978,'Medical Examinations'!$A:$J,COLUMN('Medical Examinations'!H1977),FALSE)</f>
        <v>No</v>
      </c>
      <c r="J1978" s="11" t="str">
        <f>VLOOKUP($A1978,'Medical Examinations'!$A:$J,COLUMN('Medical Examinations'!I1977),FALSE)</f>
        <v>Overweight</v>
      </c>
      <c r="K1978" s="11" t="str">
        <f>VLOOKUP($A1978,'Medical Examinations'!$A:$J,COLUMN('Medical Examinations'!J1977),FALSE)</f>
        <v>Normal</v>
      </c>
      <c r="L1978" s="27">
        <f>VLOOKUP($A1978,'Hospitalisation Details'!$A:$K,COLUMN('Hospitalisation Details'!J1977),FALSE)</f>
        <v>35365</v>
      </c>
      <c r="M1978" s="28">
        <f>VLOOKUP($A1978,'Hospitalisation Details'!$A:$K,COLUMN('Hospitalisation Details'!F1977),FALSE)</f>
        <v>3392.98</v>
      </c>
      <c r="N1978" s="28" t="str">
        <f>VLOOKUP($A1978,'Hospitalisation Details'!$A:$K,COLUMN('Hospitalisation Details'!G1977),FALSE)</f>
        <v>Tier - 2</v>
      </c>
      <c r="O1978" s="28" t="str">
        <f>VLOOKUP($A1978,'Hospitalisation Details'!$A:$K,COLUMN('Hospitalisation Details'!H1977),FALSE)</f>
        <v>Tier - 3</v>
      </c>
      <c r="P1978" s="28" t="str">
        <f>VLOOKUP($A1978,'Hospitalisation Details'!$A:$K,COLUMN('Hospitalisation Details'!I1977),FALSE)</f>
        <v>R1013</v>
      </c>
      <c r="Q1978" s="29">
        <f>VLOOKUP($A1978,'Hospitalisation Details'!$A:$K,COLUMN('Hospitalisation Details'!K1977),FALSE)</f>
        <v>26</v>
      </c>
    </row>
    <row r="1979" spans="1:17" ht="15.75" customHeight="1" x14ac:dyDescent="0.35">
      <c r="A1979" s="26" t="s">
        <v>2017</v>
      </c>
      <c r="B1979" s="11" t="str">
        <f>VLOOKUP(A1979,'Customer Names'!A:E,COLUMN('Customer Names'!D1978),FALSE)</f>
        <v>Ms. Lindsay</v>
      </c>
      <c r="C1979" s="11">
        <f>VLOOKUP($A1979,'Medical Examinations'!$A:$J,COLUMN('Medical Examinations'!B1978),FALSE)</f>
        <v>29.48</v>
      </c>
      <c r="D1979" s="11">
        <f>VLOOKUP($A1979,'Medical Examinations'!$A:$J,COLUMN('Medical Examinations'!C1978),FALSE)</f>
        <v>4.09</v>
      </c>
      <c r="E1979" s="11" t="str">
        <f>VLOOKUP($A1979,'Medical Examinations'!$A:$J,COLUMN('Medical Examinations'!D1978),FALSE)</f>
        <v>Yes</v>
      </c>
      <c r="F1979" s="11" t="str">
        <f>VLOOKUP($A1979,'Medical Examinations'!$A:$J,COLUMN('Medical Examinations'!E1978),FALSE)</f>
        <v>No</v>
      </c>
      <c r="G1979" s="11" t="str">
        <f>VLOOKUP($A1979,'Medical Examinations'!$A:$J,COLUMN('Medical Examinations'!F1978),FALSE)</f>
        <v>No</v>
      </c>
      <c r="H1979" s="11">
        <f>VLOOKUP($A1979,'Medical Examinations'!$A:$J,COLUMN('Medical Examinations'!G1978),FALSE)</f>
        <v>0</v>
      </c>
      <c r="I1979" s="11" t="str">
        <f>VLOOKUP($A1979,'Medical Examinations'!$A:$J,COLUMN('Medical Examinations'!H1978),FALSE)</f>
        <v>No</v>
      </c>
      <c r="J1979" s="11" t="str">
        <f>VLOOKUP($A1979,'Medical Examinations'!$A:$J,COLUMN('Medical Examinations'!I1978),FALSE)</f>
        <v>Overweight</v>
      </c>
      <c r="K1979" s="11" t="str">
        <f>VLOOKUP($A1979,'Medical Examinations'!$A:$J,COLUMN('Medical Examinations'!J1978),FALSE)</f>
        <v>Normal</v>
      </c>
      <c r="L1979" s="27">
        <f>VLOOKUP($A1979,'Hospitalisation Details'!$A:$K,COLUMN('Hospitalisation Details'!J1978),FALSE)</f>
        <v>35287</v>
      </c>
      <c r="M1979" s="28">
        <f>VLOOKUP($A1979,'Hospitalisation Details'!$A:$K,COLUMN('Hospitalisation Details'!F1978),FALSE)</f>
        <v>3392.37</v>
      </c>
      <c r="N1979" s="28" t="str">
        <f>VLOOKUP($A1979,'Hospitalisation Details'!$A:$K,COLUMN('Hospitalisation Details'!G1978),FALSE)</f>
        <v>Tier - 2</v>
      </c>
      <c r="O1979" s="28" t="str">
        <f>VLOOKUP($A1979,'Hospitalisation Details'!$A:$K,COLUMN('Hospitalisation Details'!H1978),FALSE)</f>
        <v>Tier - 3</v>
      </c>
      <c r="P1979" s="28" t="str">
        <f>VLOOKUP($A1979,'Hospitalisation Details'!$A:$K,COLUMN('Hospitalisation Details'!I1978),FALSE)</f>
        <v>R1013</v>
      </c>
      <c r="Q1979" s="29">
        <f>VLOOKUP($A1979,'Hospitalisation Details'!$A:$K,COLUMN('Hospitalisation Details'!K1978),FALSE)</f>
        <v>26</v>
      </c>
    </row>
    <row r="1980" spans="1:17" ht="15.75" customHeight="1" x14ac:dyDescent="0.35">
      <c r="A1980" s="26" t="s">
        <v>2018</v>
      </c>
      <c r="B1980" s="11" t="str">
        <f>VLOOKUP(A1980,'Customer Names'!A:E,COLUMN('Customer Names'!D1979),FALSE)</f>
        <v>Ms. Kathleen</v>
      </c>
      <c r="C1980" s="11">
        <f>VLOOKUP($A1980,'Medical Examinations'!$A:$J,COLUMN('Medical Examinations'!B1979),FALSE)</f>
        <v>28.785</v>
      </c>
      <c r="D1980" s="11">
        <f>VLOOKUP($A1980,'Medical Examinations'!$A:$J,COLUMN('Medical Examinations'!C1979),FALSE)</f>
        <v>4.3099999999999996</v>
      </c>
      <c r="E1980" s="11" t="str">
        <f>VLOOKUP($A1980,'Medical Examinations'!$A:$J,COLUMN('Medical Examinations'!D1979),FALSE)</f>
        <v>Yes</v>
      </c>
      <c r="F1980" s="11" t="str">
        <f>VLOOKUP($A1980,'Medical Examinations'!$A:$J,COLUMN('Medical Examinations'!E1979),FALSE)</f>
        <v>No</v>
      </c>
      <c r="G1980" s="11" t="str">
        <f>VLOOKUP($A1980,'Medical Examinations'!$A:$J,COLUMN('Medical Examinations'!F1979),FALSE)</f>
        <v>No</v>
      </c>
      <c r="H1980" s="11">
        <f>VLOOKUP($A1980,'Medical Examinations'!$A:$J,COLUMN('Medical Examinations'!G1979),FALSE)</f>
        <v>0</v>
      </c>
      <c r="I1980" s="11" t="str">
        <f>VLOOKUP($A1980,'Medical Examinations'!$A:$J,COLUMN('Medical Examinations'!H1979),FALSE)</f>
        <v>No</v>
      </c>
      <c r="J1980" s="11" t="str">
        <f>VLOOKUP($A1980,'Medical Examinations'!$A:$J,COLUMN('Medical Examinations'!I1979),FALSE)</f>
        <v>Overweight</v>
      </c>
      <c r="K1980" s="11" t="str">
        <f>VLOOKUP($A1980,'Medical Examinations'!$A:$J,COLUMN('Medical Examinations'!J1979),FALSE)</f>
        <v>Normal</v>
      </c>
      <c r="L1980" s="27">
        <f>VLOOKUP($A1980,'Hospitalisation Details'!$A:$K,COLUMN('Hospitalisation Details'!J1979),FALSE)</f>
        <v>35382</v>
      </c>
      <c r="M1980" s="28">
        <f>VLOOKUP($A1980,'Hospitalisation Details'!$A:$K,COLUMN('Hospitalisation Details'!F1979),FALSE)</f>
        <v>3385.4</v>
      </c>
      <c r="N1980" s="28" t="str">
        <f>VLOOKUP($A1980,'Hospitalisation Details'!$A:$K,COLUMN('Hospitalisation Details'!G1979),FALSE)</f>
        <v>Tier - 2</v>
      </c>
      <c r="O1980" s="28" t="str">
        <f>VLOOKUP($A1980,'Hospitalisation Details'!$A:$K,COLUMN('Hospitalisation Details'!H1979),FALSE)</f>
        <v>Tier - 2</v>
      </c>
      <c r="P1980" s="28" t="str">
        <f>VLOOKUP($A1980,'Hospitalisation Details'!$A:$K,COLUMN('Hospitalisation Details'!I1979),FALSE)</f>
        <v>R1024</v>
      </c>
      <c r="Q1980" s="29">
        <f>VLOOKUP($A1980,'Hospitalisation Details'!$A:$K,COLUMN('Hospitalisation Details'!K1979),FALSE)</f>
        <v>26</v>
      </c>
    </row>
    <row r="1981" spans="1:17" ht="15.75" customHeight="1" x14ac:dyDescent="0.35">
      <c r="A1981" s="26" t="s">
        <v>2019</v>
      </c>
      <c r="B1981" s="11" t="str">
        <f>VLOOKUP(A1981,'Customer Names'!A:E,COLUMN('Customer Names'!D1980),FALSE)</f>
        <v>Ms. Aya</v>
      </c>
      <c r="C1981" s="11">
        <f>VLOOKUP($A1981,'Medical Examinations'!$A:$J,COLUMN('Medical Examinations'!B1980),FALSE)</f>
        <v>19.8</v>
      </c>
      <c r="D1981" s="11">
        <f>VLOOKUP($A1981,'Medical Examinations'!$A:$J,COLUMN('Medical Examinations'!C1980),FALSE)</f>
        <v>4</v>
      </c>
      <c r="E1981" s="11" t="str">
        <f>VLOOKUP($A1981,'Medical Examinations'!$A:$J,COLUMN('Medical Examinations'!D1980),FALSE)</f>
        <v>Yes</v>
      </c>
      <c r="F1981" s="11" t="str">
        <f>VLOOKUP($A1981,'Medical Examinations'!$A:$J,COLUMN('Medical Examinations'!E1980),FALSE)</f>
        <v>No</v>
      </c>
      <c r="G1981" s="11" t="str">
        <f>VLOOKUP($A1981,'Medical Examinations'!$A:$J,COLUMN('Medical Examinations'!F1980),FALSE)</f>
        <v>No</v>
      </c>
      <c r="H1981" s="11">
        <f>VLOOKUP($A1981,'Medical Examinations'!$A:$J,COLUMN('Medical Examinations'!G1980),FALSE)</f>
        <v>0</v>
      </c>
      <c r="I1981" s="11" t="str">
        <f>VLOOKUP($A1981,'Medical Examinations'!$A:$J,COLUMN('Medical Examinations'!H1980),FALSE)</f>
        <v>No</v>
      </c>
      <c r="J1981" s="11" t="str">
        <f>VLOOKUP($A1981,'Medical Examinations'!$A:$J,COLUMN('Medical Examinations'!I1980),FALSE)</f>
        <v>Healthy Weight</v>
      </c>
      <c r="K1981" s="11" t="str">
        <f>VLOOKUP($A1981,'Medical Examinations'!$A:$J,COLUMN('Medical Examinations'!J1980),FALSE)</f>
        <v>Normal</v>
      </c>
      <c r="L1981" s="27">
        <f>VLOOKUP($A1981,'Hospitalisation Details'!$A:$K,COLUMN('Hospitalisation Details'!J1980),FALSE)</f>
        <v>35413</v>
      </c>
      <c r="M1981" s="28">
        <f>VLOOKUP($A1981,'Hospitalisation Details'!$A:$K,COLUMN('Hospitalisation Details'!F1980),FALSE)</f>
        <v>3378.91</v>
      </c>
      <c r="N1981" s="28" t="str">
        <f>VLOOKUP($A1981,'Hospitalisation Details'!$A:$K,COLUMN('Hospitalisation Details'!G1980),FALSE)</f>
        <v>Tier - 2</v>
      </c>
      <c r="O1981" s="28" t="str">
        <f>VLOOKUP($A1981,'Hospitalisation Details'!$A:$K,COLUMN('Hospitalisation Details'!H1980),FALSE)</f>
        <v>Tier - 1</v>
      </c>
      <c r="P1981" s="28" t="str">
        <f>VLOOKUP($A1981,'Hospitalisation Details'!$A:$K,COLUMN('Hospitalisation Details'!I1980),FALSE)</f>
        <v>R1011</v>
      </c>
      <c r="Q1981" s="29">
        <f>VLOOKUP($A1981,'Hospitalisation Details'!$A:$K,COLUMN('Hospitalisation Details'!K1980),FALSE)</f>
        <v>26</v>
      </c>
    </row>
    <row r="1982" spans="1:17" ht="15.75" customHeight="1" x14ac:dyDescent="0.35">
      <c r="A1982" s="26" t="s">
        <v>2020</v>
      </c>
      <c r="B1982" s="11" t="str">
        <f>VLOOKUP(A1982,'Customer Names'!A:E,COLUMN('Customer Names'!D1981),FALSE)</f>
        <v>Ms. Carolyn</v>
      </c>
      <c r="C1982" s="11">
        <f>VLOOKUP($A1982,'Medical Examinations'!$A:$J,COLUMN('Medical Examinations'!B1981),FALSE)</f>
        <v>35.53</v>
      </c>
      <c r="D1982" s="11">
        <f>VLOOKUP($A1982,'Medical Examinations'!$A:$J,COLUMN('Medical Examinations'!C1981),FALSE)</f>
        <v>4.68</v>
      </c>
      <c r="E1982" s="11" t="str">
        <f>VLOOKUP($A1982,'Medical Examinations'!$A:$J,COLUMN('Medical Examinations'!D1981),FALSE)</f>
        <v>No</v>
      </c>
      <c r="F1982" s="11" t="str">
        <f>VLOOKUP($A1982,'Medical Examinations'!$A:$J,COLUMN('Medical Examinations'!E1981),FALSE)</f>
        <v>No</v>
      </c>
      <c r="G1982" s="11" t="str">
        <f>VLOOKUP($A1982,'Medical Examinations'!$A:$J,COLUMN('Medical Examinations'!F1981),FALSE)</f>
        <v>Yes</v>
      </c>
      <c r="H1982" s="11">
        <f>VLOOKUP($A1982,'Medical Examinations'!$A:$J,COLUMN('Medical Examinations'!G1981),FALSE)</f>
        <v>1</v>
      </c>
      <c r="I1982" s="11" t="str">
        <f>VLOOKUP($A1982,'Medical Examinations'!$A:$J,COLUMN('Medical Examinations'!H1981),FALSE)</f>
        <v>No</v>
      </c>
      <c r="J1982" s="11" t="str">
        <f>VLOOKUP($A1982,'Medical Examinations'!$A:$J,COLUMN('Medical Examinations'!I1981),FALSE)</f>
        <v>Obesity</v>
      </c>
      <c r="K1982" s="11" t="str">
        <f>VLOOKUP($A1982,'Medical Examinations'!$A:$J,COLUMN('Medical Examinations'!J1981),FALSE)</f>
        <v>Normal</v>
      </c>
      <c r="L1982" s="27">
        <f>VLOOKUP($A1982,'Hospitalisation Details'!$A:$K,COLUMN('Hospitalisation Details'!J1981),FALSE)</f>
        <v>34249</v>
      </c>
      <c r="M1982" s="28">
        <f>VLOOKUP($A1982,'Hospitalisation Details'!$A:$K,COLUMN('Hospitalisation Details'!F1981),FALSE)</f>
        <v>3366.67</v>
      </c>
      <c r="N1982" s="28" t="str">
        <f>VLOOKUP($A1982,'Hospitalisation Details'!$A:$K,COLUMN('Hospitalisation Details'!G1981),FALSE)</f>
        <v>Tier - 2</v>
      </c>
      <c r="O1982" s="28" t="str">
        <f>VLOOKUP($A1982,'Hospitalisation Details'!$A:$K,COLUMN('Hospitalisation Details'!H1981),FALSE)</f>
        <v>Tier - 2</v>
      </c>
      <c r="P1982" s="28" t="str">
        <f>VLOOKUP($A1982,'Hospitalisation Details'!$A:$K,COLUMN('Hospitalisation Details'!I1981),FALSE)</f>
        <v>R1013</v>
      </c>
      <c r="Q1982" s="29">
        <f>VLOOKUP($A1982,'Hospitalisation Details'!$A:$K,COLUMN('Hospitalisation Details'!K1981),FALSE)</f>
        <v>29</v>
      </c>
    </row>
    <row r="1983" spans="1:17" ht="15.75" customHeight="1" x14ac:dyDescent="0.35">
      <c r="A1983" s="26" t="s">
        <v>2021</v>
      </c>
      <c r="B1983" s="11" t="str">
        <f>VLOOKUP(A1983,'Customer Names'!A:E,COLUMN('Customer Names'!D1982),FALSE)</f>
        <v>Ms. Bethany</v>
      </c>
      <c r="C1983" s="11">
        <f>VLOOKUP($A1983,'Medical Examinations'!$A:$J,COLUMN('Medical Examinations'!B1982),FALSE)</f>
        <v>21.47</v>
      </c>
      <c r="D1983" s="11">
        <f>VLOOKUP($A1983,'Medical Examinations'!$A:$J,COLUMN('Medical Examinations'!C1982),FALSE)</f>
        <v>4.0199999999999996</v>
      </c>
      <c r="E1983" s="11" t="str">
        <f>VLOOKUP($A1983,'Medical Examinations'!$A:$J,COLUMN('Medical Examinations'!D1982),FALSE)</f>
        <v>Yes</v>
      </c>
      <c r="F1983" s="11" t="str">
        <f>VLOOKUP($A1983,'Medical Examinations'!$A:$J,COLUMN('Medical Examinations'!E1982),FALSE)</f>
        <v>No</v>
      </c>
      <c r="G1983" s="11" t="str">
        <f>VLOOKUP($A1983,'Medical Examinations'!$A:$J,COLUMN('Medical Examinations'!F1982),FALSE)</f>
        <v>No</v>
      </c>
      <c r="H1983" s="11">
        <f>VLOOKUP($A1983,'Medical Examinations'!$A:$J,COLUMN('Medical Examinations'!G1982),FALSE)</f>
        <v>1</v>
      </c>
      <c r="I1983" s="11" t="str">
        <f>VLOOKUP($A1983,'Medical Examinations'!$A:$J,COLUMN('Medical Examinations'!H1982),FALSE)</f>
        <v>No</v>
      </c>
      <c r="J1983" s="11" t="str">
        <f>VLOOKUP($A1983,'Medical Examinations'!$A:$J,COLUMN('Medical Examinations'!I1982),FALSE)</f>
        <v>Healthy Weight</v>
      </c>
      <c r="K1983" s="11" t="str">
        <f>VLOOKUP($A1983,'Medical Examinations'!$A:$J,COLUMN('Medical Examinations'!J1982),FALSE)</f>
        <v>Normal</v>
      </c>
      <c r="L1983" s="27">
        <f>VLOOKUP($A1983,'Hospitalisation Details'!$A:$K,COLUMN('Hospitalisation Details'!J1982),FALSE)</f>
        <v>34873</v>
      </c>
      <c r="M1983" s="28">
        <f>VLOOKUP($A1983,'Hospitalisation Details'!$A:$K,COLUMN('Hospitalisation Details'!F1982),FALSE)</f>
        <v>3353.47</v>
      </c>
      <c r="N1983" s="28" t="str">
        <f>VLOOKUP($A1983,'Hospitalisation Details'!$A:$K,COLUMN('Hospitalisation Details'!G1982),FALSE)</f>
        <v>Tier - 2</v>
      </c>
      <c r="O1983" s="28" t="str">
        <f>VLOOKUP($A1983,'Hospitalisation Details'!$A:$K,COLUMN('Hospitalisation Details'!H1982),FALSE)</f>
        <v>Tier - 3</v>
      </c>
      <c r="P1983" s="28" t="str">
        <f>VLOOKUP($A1983,'Hospitalisation Details'!$A:$K,COLUMN('Hospitalisation Details'!I1982),FALSE)</f>
        <v>R1012</v>
      </c>
      <c r="Q1983" s="29">
        <f>VLOOKUP($A1983,'Hospitalisation Details'!$A:$K,COLUMN('Hospitalisation Details'!K1982),FALSE)</f>
        <v>27</v>
      </c>
    </row>
    <row r="1984" spans="1:17" ht="15.75" customHeight="1" x14ac:dyDescent="0.35">
      <c r="A1984" s="26" t="s">
        <v>2022</v>
      </c>
      <c r="B1984" s="11" t="str">
        <f>VLOOKUP(A1984,'Customer Names'!A:E,COLUMN('Customer Names'!D1983),FALSE)</f>
        <v>Ms. Holly</v>
      </c>
      <c r="C1984" s="11">
        <f>VLOOKUP($A1984,'Medical Examinations'!$A:$J,COLUMN('Medical Examinations'!B1983),FALSE)</f>
        <v>25.9</v>
      </c>
      <c r="D1984" s="11">
        <f>VLOOKUP($A1984,'Medical Examinations'!$A:$J,COLUMN('Medical Examinations'!C1983),FALSE)</f>
        <v>5.12</v>
      </c>
      <c r="E1984" s="11" t="str">
        <f>VLOOKUP($A1984,'Medical Examinations'!$A:$J,COLUMN('Medical Examinations'!D1983),FALSE)</f>
        <v>No</v>
      </c>
      <c r="F1984" s="11" t="str">
        <f>VLOOKUP($A1984,'Medical Examinations'!$A:$J,COLUMN('Medical Examinations'!E1983),FALSE)</f>
        <v>No</v>
      </c>
      <c r="G1984" s="11" t="str">
        <f>VLOOKUP($A1984,'Medical Examinations'!$A:$J,COLUMN('Medical Examinations'!F1983),FALSE)</f>
        <v>Yes</v>
      </c>
      <c r="H1984" s="11">
        <f>VLOOKUP($A1984,'Medical Examinations'!$A:$J,COLUMN('Medical Examinations'!G1983),FALSE)</f>
        <v>1</v>
      </c>
      <c r="I1984" s="11" t="str">
        <f>VLOOKUP($A1984,'Medical Examinations'!$A:$J,COLUMN('Medical Examinations'!H1983),FALSE)</f>
        <v>No</v>
      </c>
      <c r="J1984" s="11" t="str">
        <f>VLOOKUP($A1984,'Medical Examinations'!$A:$J,COLUMN('Medical Examinations'!I1983),FALSE)</f>
        <v>Overweight</v>
      </c>
      <c r="K1984" s="11" t="str">
        <f>VLOOKUP($A1984,'Medical Examinations'!$A:$J,COLUMN('Medical Examinations'!J1983),FALSE)</f>
        <v>Normal</v>
      </c>
      <c r="L1984" s="27">
        <f>VLOOKUP($A1984,'Hospitalisation Details'!$A:$K,COLUMN('Hospitalisation Details'!J1983),FALSE)</f>
        <v>34270</v>
      </c>
      <c r="M1984" s="28">
        <f>VLOOKUP($A1984,'Hospitalisation Details'!$A:$K,COLUMN('Hospitalisation Details'!F1983),FALSE)</f>
        <v>3353.28</v>
      </c>
      <c r="N1984" s="28" t="str">
        <f>VLOOKUP($A1984,'Hospitalisation Details'!$A:$K,COLUMN('Hospitalisation Details'!G1983),FALSE)</f>
        <v>Tier - 2</v>
      </c>
      <c r="O1984" s="28" t="str">
        <f>VLOOKUP($A1984,'Hospitalisation Details'!$A:$K,COLUMN('Hospitalisation Details'!H1983),FALSE)</f>
        <v>Tier - 1</v>
      </c>
      <c r="P1984" s="28" t="str">
        <f>VLOOKUP($A1984,'Hospitalisation Details'!$A:$K,COLUMN('Hospitalisation Details'!I1983),FALSE)</f>
        <v>R1011</v>
      </c>
      <c r="Q1984" s="29">
        <f>VLOOKUP($A1984,'Hospitalisation Details'!$A:$K,COLUMN('Hospitalisation Details'!K1983),FALSE)</f>
        <v>29</v>
      </c>
    </row>
    <row r="1985" spans="1:17" ht="15.75" customHeight="1" x14ac:dyDescent="0.35">
      <c r="A1985" s="26" t="s">
        <v>2023</v>
      </c>
      <c r="B1985" s="11" t="str">
        <f>VLOOKUP(A1985,'Customer Names'!A:E,COLUMN('Customer Names'!D1984),FALSE)</f>
        <v>Mr. Ping</v>
      </c>
      <c r="C1985" s="11">
        <f>VLOOKUP($A1985,'Medical Examinations'!$A:$J,COLUMN('Medical Examinations'!B1984),FALSE)</f>
        <v>20.81</v>
      </c>
      <c r="D1985" s="11">
        <f>VLOOKUP($A1985,'Medical Examinations'!$A:$J,COLUMN('Medical Examinations'!C1984),FALSE)</f>
        <v>5.52</v>
      </c>
      <c r="E1985" s="11" t="str">
        <f>VLOOKUP($A1985,'Medical Examinations'!$A:$J,COLUMN('Medical Examinations'!D1984),FALSE)</f>
        <v>No</v>
      </c>
      <c r="F1985" s="11" t="str">
        <f>VLOOKUP($A1985,'Medical Examinations'!$A:$J,COLUMN('Medical Examinations'!E1984),FALSE)</f>
        <v>No</v>
      </c>
      <c r="G1985" s="11" t="str">
        <f>VLOOKUP($A1985,'Medical Examinations'!$A:$J,COLUMN('Medical Examinations'!F1984),FALSE)</f>
        <v>No</v>
      </c>
      <c r="H1985" s="11">
        <f>VLOOKUP($A1985,'Medical Examinations'!$A:$J,COLUMN('Medical Examinations'!G1984),FALSE)</f>
        <v>0</v>
      </c>
      <c r="I1985" s="11" t="str">
        <f>VLOOKUP($A1985,'Medical Examinations'!$A:$J,COLUMN('Medical Examinations'!H1984),FALSE)</f>
        <v>No</v>
      </c>
      <c r="J1985" s="11" t="str">
        <f>VLOOKUP($A1985,'Medical Examinations'!$A:$J,COLUMN('Medical Examinations'!I1984),FALSE)</f>
        <v>Healthy Weight</v>
      </c>
      <c r="K1985" s="11" t="str">
        <f>VLOOKUP($A1985,'Medical Examinations'!$A:$J,COLUMN('Medical Examinations'!J1984),FALSE)</f>
        <v>Normal</v>
      </c>
      <c r="L1985" s="27">
        <f>VLOOKUP($A1985,'Hospitalisation Details'!$A:$K,COLUMN('Hospitalisation Details'!J1984),FALSE)</f>
        <v>33482</v>
      </c>
      <c r="M1985" s="28">
        <f>VLOOKUP($A1985,'Hospitalisation Details'!$A:$K,COLUMN('Hospitalisation Details'!F1984),FALSE)</f>
        <v>3342.79</v>
      </c>
      <c r="N1985" s="28" t="str">
        <f>VLOOKUP($A1985,'Hospitalisation Details'!$A:$K,COLUMN('Hospitalisation Details'!G1984),FALSE)</f>
        <v>Tier - 2</v>
      </c>
      <c r="O1985" s="28" t="str">
        <f>VLOOKUP($A1985,'Hospitalisation Details'!$A:$K,COLUMN('Hospitalisation Details'!H1984),FALSE)</f>
        <v>Tier - 1</v>
      </c>
      <c r="P1985" s="28" t="str">
        <f>VLOOKUP($A1985,'Hospitalisation Details'!$A:$K,COLUMN('Hospitalisation Details'!I1984),FALSE)</f>
        <v>R1013</v>
      </c>
      <c r="Q1985" s="29">
        <f>VLOOKUP($A1985,'Hospitalisation Details'!$A:$K,COLUMN('Hospitalisation Details'!K1984),FALSE)</f>
        <v>31</v>
      </c>
    </row>
    <row r="1986" spans="1:17" ht="15.75" customHeight="1" x14ac:dyDescent="0.35">
      <c r="A1986" s="26" t="s">
        <v>2024</v>
      </c>
      <c r="B1986" s="11" t="str">
        <f>VLOOKUP(A1986,'Customer Names'!A:E,COLUMN('Customer Names'!D1985),FALSE)</f>
        <v>Mr. Tim</v>
      </c>
      <c r="C1986" s="11">
        <f>VLOOKUP($A1986,'Medical Examinations'!$A:$J,COLUMN('Medical Examinations'!B1985),FALSE)</f>
        <v>25.84</v>
      </c>
      <c r="D1986" s="11">
        <f>VLOOKUP($A1986,'Medical Examinations'!$A:$J,COLUMN('Medical Examinations'!C1985),FALSE)</f>
        <v>5.81</v>
      </c>
      <c r="E1986" s="11" t="str">
        <f>VLOOKUP($A1986,'Medical Examinations'!$A:$J,COLUMN('Medical Examinations'!D1985),FALSE)</f>
        <v>Yes</v>
      </c>
      <c r="F1986" s="11" t="str">
        <f>VLOOKUP($A1986,'Medical Examinations'!$A:$J,COLUMN('Medical Examinations'!E1985),FALSE)</f>
        <v>No</v>
      </c>
      <c r="G1986" s="11" t="str">
        <f>VLOOKUP($A1986,'Medical Examinations'!$A:$J,COLUMN('Medical Examinations'!F1985),FALSE)</f>
        <v>Yes</v>
      </c>
      <c r="H1986" s="11">
        <f>VLOOKUP($A1986,'Medical Examinations'!$A:$J,COLUMN('Medical Examinations'!G1985),FALSE)</f>
        <v>1</v>
      </c>
      <c r="I1986" s="11" t="str">
        <f>VLOOKUP($A1986,'Medical Examinations'!$A:$J,COLUMN('Medical Examinations'!H1985),FALSE)</f>
        <v>No</v>
      </c>
      <c r="J1986" s="11" t="str">
        <f>VLOOKUP($A1986,'Medical Examinations'!$A:$J,COLUMN('Medical Examinations'!I1985),FALSE)</f>
        <v>Overweight</v>
      </c>
      <c r="K1986" s="11" t="str">
        <f>VLOOKUP($A1986,'Medical Examinations'!$A:$J,COLUMN('Medical Examinations'!J1985),FALSE)</f>
        <v>Prediabetes</v>
      </c>
      <c r="L1986" s="27">
        <f>VLOOKUP($A1986,'Hospitalisation Details'!$A:$K,COLUMN('Hospitalisation Details'!J1985),FALSE)</f>
        <v>35601</v>
      </c>
      <c r="M1986" s="28">
        <f>VLOOKUP($A1986,'Hospitalisation Details'!$A:$K,COLUMN('Hospitalisation Details'!F1985),FALSE)</f>
        <v>3309.79</v>
      </c>
      <c r="N1986" s="28" t="str">
        <f>VLOOKUP($A1986,'Hospitalisation Details'!$A:$K,COLUMN('Hospitalisation Details'!G1985),FALSE)</f>
        <v>Tier - 3</v>
      </c>
      <c r="O1986" s="28" t="str">
        <f>VLOOKUP($A1986,'Hospitalisation Details'!$A:$K,COLUMN('Hospitalisation Details'!H1985),FALSE)</f>
        <v>Tier - 3</v>
      </c>
      <c r="P1986" s="28" t="str">
        <f>VLOOKUP($A1986,'Hospitalisation Details'!$A:$K,COLUMN('Hospitalisation Details'!I1985),FALSE)</f>
        <v>R1017</v>
      </c>
      <c r="Q1986" s="29">
        <f>VLOOKUP($A1986,'Hospitalisation Details'!$A:$K,COLUMN('Hospitalisation Details'!K1985),FALSE)</f>
        <v>25</v>
      </c>
    </row>
    <row r="1987" spans="1:17" ht="15.75" customHeight="1" x14ac:dyDescent="0.35">
      <c r="A1987" s="26" t="s">
        <v>2025</v>
      </c>
      <c r="B1987" s="11" t="str">
        <f>VLOOKUP(A1987,'Customer Names'!A:E,COLUMN('Customer Names'!D1986),FALSE)</f>
        <v>Mr. John</v>
      </c>
      <c r="C1987" s="11">
        <f>VLOOKUP($A1987,'Medical Examinations'!$A:$J,COLUMN('Medical Examinations'!B1986),FALSE)</f>
        <v>30.95</v>
      </c>
      <c r="D1987" s="11">
        <f>VLOOKUP($A1987,'Medical Examinations'!$A:$J,COLUMN('Medical Examinations'!C1986),FALSE)</f>
        <v>5.16</v>
      </c>
      <c r="E1987" s="11" t="str">
        <f>VLOOKUP($A1987,'Medical Examinations'!$A:$J,COLUMN('Medical Examinations'!D1986),FALSE)</f>
        <v>No</v>
      </c>
      <c r="F1987" s="11" t="str">
        <f>VLOOKUP($A1987,'Medical Examinations'!$A:$J,COLUMN('Medical Examinations'!E1986),FALSE)</f>
        <v>No</v>
      </c>
      <c r="G1987" s="11" t="str">
        <f>VLOOKUP($A1987,'Medical Examinations'!$A:$J,COLUMN('Medical Examinations'!F1986),FALSE)</f>
        <v>Yes</v>
      </c>
      <c r="H1987" s="11">
        <f>VLOOKUP($A1987,'Medical Examinations'!$A:$J,COLUMN('Medical Examinations'!G1986),FALSE)</f>
        <v>1</v>
      </c>
      <c r="I1987" s="11" t="str">
        <f>VLOOKUP($A1987,'Medical Examinations'!$A:$J,COLUMN('Medical Examinations'!H1986),FALSE)</f>
        <v>No</v>
      </c>
      <c r="J1987" s="11" t="str">
        <f>VLOOKUP($A1987,'Medical Examinations'!$A:$J,COLUMN('Medical Examinations'!I1986),FALSE)</f>
        <v>Obesity</v>
      </c>
      <c r="K1987" s="11" t="str">
        <f>VLOOKUP($A1987,'Medical Examinations'!$A:$J,COLUMN('Medical Examinations'!J1986),FALSE)</f>
        <v>Normal</v>
      </c>
      <c r="L1987" s="27">
        <f>VLOOKUP($A1987,'Hospitalisation Details'!$A:$K,COLUMN('Hospitalisation Details'!J1986),FALSE)</f>
        <v>37943</v>
      </c>
      <c r="M1987" s="28">
        <f>VLOOKUP($A1987,'Hospitalisation Details'!$A:$K,COLUMN('Hospitalisation Details'!F1986),FALSE)</f>
        <v>3308.46</v>
      </c>
      <c r="N1987" s="28" t="str">
        <f>VLOOKUP($A1987,'Hospitalisation Details'!$A:$K,COLUMN('Hospitalisation Details'!G1986),FALSE)</f>
        <v>Tier - 2</v>
      </c>
      <c r="O1987" s="28" t="str">
        <f>VLOOKUP($A1987,'Hospitalisation Details'!$A:$K,COLUMN('Hospitalisation Details'!H1986),FALSE)</f>
        <v>Tier - 1</v>
      </c>
      <c r="P1987" s="28" t="str">
        <f>VLOOKUP($A1987,'Hospitalisation Details'!$A:$K,COLUMN('Hospitalisation Details'!I1986),FALSE)</f>
        <v>R1021</v>
      </c>
      <c r="Q1987" s="29">
        <f>VLOOKUP($A1987,'Hospitalisation Details'!$A:$K,COLUMN('Hospitalisation Details'!K1986),FALSE)</f>
        <v>19</v>
      </c>
    </row>
    <row r="1988" spans="1:17" ht="15.75" customHeight="1" x14ac:dyDescent="0.35">
      <c r="A1988" s="26" t="s">
        <v>2026</v>
      </c>
      <c r="B1988" s="11" t="str">
        <f>VLOOKUP(A1988,'Customer Names'!A:E,COLUMN('Customer Names'!D1987),FALSE)</f>
        <v>Mrs. Cynthia</v>
      </c>
      <c r="C1988" s="11">
        <f>VLOOKUP($A1988,'Medical Examinations'!$A:$J,COLUMN('Medical Examinations'!B1987),FALSE)</f>
        <v>30.54</v>
      </c>
      <c r="D1988" s="11">
        <f>VLOOKUP($A1988,'Medical Examinations'!$A:$J,COLUMN('Medical Examinations'!C1987),FALSE)</f>
        <v>5</v>
      </c>
      <c r="E1988" s="11" t="str">
        <f>VLOOKUP($A1988,'Medical Examinations'!$A:$J,COLUMN('Medical Examinations'!D1987),FALSE)</f>
        <v>No</v>
      </c>
      <c r="F1988" s="11" t="str">
        <f>VLOOKUP($A1988,'Medical Examinations'!$A:$J,COLUMN('Medical Examinations'!E1987),FALSE)</f>
        <v>No</v>
      </c>
      <c r="G1988" s="11" t="str">
        <f>VLOOKUP($A1988,'Medical Examinations'!$A:$J,COLUMN('Medical Examinations'!F1987),FALSE)</f>
        <v>Yes</v>
      </c>
      <c r="H1988" s="11">
        <f>VLOOKUP($A1988,'Medical Examinations'!$A:$J,COLUMN('Medical Examinations'!G1987),FALSE)</f>
        <v>1</v>
      </c>
      <c r="I1988" s="11" t="str">
        <f>VLOOKUP($A1988,'Medical Examinations'!$A:$J,COLUMN('Medical Examinations'!H1987),FALSE)</f>
        <v>No</v>
      </c>
      <c r="J1988" s="11" t="str">
        <f>VLOOKUP($A1988,'Medical Examinations'!$A:$J,COLUMN('Medical Examinations'!I1987),FALSE)</f>
        <v>Obesity</v>
      </c>
      <c r="K1988" s="11" t="str">
        <f>VLOOKUP($A1988,'Medical Examinations'!$A:$J,COLUMN('Medical Examinations'!J1987),FALSE)</f>
        <v>Normal</v>
      </c>
      <c r="L1988" s="27">
        <f>VLOOKUP($A1988,'Hospitalisation Details'!$A:$K,COLUMN('Hospitalisation Details'!J1987),FALSE)</f>
        <v>37960</v>
      </c>
      <c r="M1988" s="28">
        <f>VLOOKUP($A1988,'Hospitalisation Details'!$A:$K,COLUMN('Hospitalisation Details'!F1987),FALSE)</f>
        <v>3300.7</v>
      </c>
      <c r="N1988" s="28" t="str">
        <f>VLOOKUP($A1988,'Hospitalisation Details'!$A:$K,COLUMN('Hospitalisation Details'!G1987),FALSE)</f>
        <v>Tier - 2</v>
      </c>
      <c r="O1988" s="28" t="str">
        <f>VLOOKUP($A1988,'Hospitalisation Details'!$A:$K,COLUMN('Hospitalisation Details'!H1987),FALSE)</f>
        <v>Tier - 2</v>
      </c>
      <c r="P1988" s="28" t="str">
        <f>VLOOKUP($A1988,'Hospitalisation Details'!$A:$K,COLUMN('Hospitalisation Details'!I1987),FALSE)</f>
        <v>R1025</v>
      </c>
      <c r="Q1988" s="29">
        <f>VLOOKUP($A1988,'Hospitalisation Details'!$A:$K,COLUMN('Hospitalisation Details'!K1987),FALSE)</f>
        <v>19</v>
      </c>
    </row>
    <row r="1989" spans="1:17" ht="15.75" customHeight="1" x14ac:dyDescent="0.35">
      <c r="A1989" s="26" t="s">
        <v>2027</v>
      </c>
      <c r="B1989" s="11" t="str">
        <f>VLOOKUP(A1989,'Customer Names'!A:E,COLUMN('Customer Names'!D1988),FALSE)</f>
        <v>Mr. Emmett</v>
      </c>
      <c r="C1989" s="11">
        <f>VLOOKUP($A1989,'Medical Examinations'!$A:$J,COLUMN('Medical Examinations'!B1988),FALSE)</f>
        <v>33.914999999999999</v>
      </c>
      <c r="D1989" s="11">
        <f>VLOOKUP($A1989,'Medical Examinations'!$A:$J,COLUMN('Medical Examinations'!C1988),FALSE)</f>
        <v>5.84</v>
      </c>
      <c r="E1989" s="11" t="str">
        <f>VLOOKUP($A1989,'Medical Examinations'!$A:$J,COLUMN('Medical Examinations'!D1988),FALSE)</f>
        <v>Yes</v>
      </c>
      <c r="F1989" s="11" t="str">
        <f>VLOOKUP($A1989,'Medical Examinations'!$A:$J,COLUMN('Medical Examinations'!E1988),FALSE)</f>
        <v>No</v>
      </c>
      <c r="G1989" s="11" t="str">
        <f>VLOOKUP($A1989,'Medical Examinations'!$A:$J,COLUMN('Medical Examinations'!F1988),FALSE)</f>
        <v>No</v>
      </c>
      <c r="H1989" s="11">
        <f>VLOOKUP($A1989,'Medical Examinations'!$A:$J,COLUMN('Medical Examinations'!G1988),FALSE)</f>
        <v>0</v>
      </c>
      <c r="I1989" s="11" t="str">
        <f>VLOOKUP($A1989,'Medical Examinations'!$A:$J,COLUMN('Medical Examinations'!H1988),FALSE)</f>
        <v>No</v>
      </c>
      <c r="J1989" s="11" t="str">
        <f>VLOOKUP($A1989,'Medical Examinations'!$A:$J,COLUMN('Medical Examinations'!I1988),FALSE)</f>
        <v>Obesity</v>
      </c>
      <c r="K1989" s="11" t="str">
        <f>VLOOKUP($A1989,'Medical Examinations'!$A:$J,COLUMN('Medical Examinations'!J1988),FALSE)</f>
        <v>Prediabetes</v>
      </c>
      <c r="L1989" s="27">
        <f>VLOOKUP($A1989,'Hospitalisation Details'!$A:$K,COLUMN('Hospitalisation Details'!J1988),FALSE)</f>
        <v>35386</v>
      </c>
      <c r="M1989" s="28">
        <f>VLOOKUP($A1989,'Hospitalisation Details'!$A:$K,COLUMN('Hospitalisation Details'!F1988),FALSE)</f>
        <v>3292.53</v>
      </c>
      <c r="N1989" s="28" t="str">
        <f>VLOOKUP($A1989,'Hospitalisation Details'!$A:$K,COLUMN('Hospitalisation Details'!G1988),FALSE)</f>
        <v>Tier - 2</v>
      </c>
      <c r="O1989" s="28" t="str">
        <f>VLOOKUP($A1989,'Hospitalisation Details'!$A:$K,COLUMN('Hospitalisation Details'!H1988),FALSE)</f>
        <v>Tier - 2</v>
      </c>
      <c r="P1989" s="28" t="str">
        <f>VLOOKUP($A1989,'Hospitalisation Details'!$A:$K,COLUMN('Hospitalisation Details'!I1988),FALSE)</f>
        <v>R1012</v>
      </c>
      <c r="Q1989" s="29">
        <f>VLOOKUP($A1989,'Hospitalisation Details'!$A:$K,COLUMN('Hospitalisation Details'!K1988),FALSE)</f>
        <v>26</v>
      </c>
    </row>
    <row r="1990" spans="1:17" ht="15.75" customHeight="1" x14ac:dyDescent="0.35">
      <c r="A1990" s="26" t="s">
        <v>2028</v>
      </c>
      <c r="B1990" s="11" t="str">
        <f>VLOOKUP(A1990,'Customer Names'!A:E,COLUMN('Customer Names'!D1989),FALSE)</f>
        <v>Ms. Kate</v>
      </c>
      <c r="C1990" s="11">
        <f>VLOOKUP($A1990,'Medical Examinations'!$A:$J,COLUMN('Medical Examinations'!B1989),FALSE)</f>
        <v>33.31</v>
      </c>
      <c r="D1990" s="11">
        <f>VLOOKUP($A1990,'Medical Examinations'!$A:$J,COLUMN('Medical Examinations'!C1989),FALSE)</f>
        <v>4.1900000000000004</v>
      </c>
      <c r="E1990" s="11" t="str">
        <f>VLOOKUP($A1990,'Medical Examinations'!$A:$J,COLUMN('Medical Examinations'!D1989),FALSE)</f>
        <v>No</v>
      </c>
      <c r="F1990" s="11" t="str">
        <f>VLOOKUP($A1990,'Medical Examinations'!$A:$J,COLUMN('Medical Examinations'!E1989),FALSE)</f>
        <v>No</v>
      </c>
      <c r="G1990" s="11" t="str">
        <f>VLOOKUP($A1990,'Medical Examinations'!$A:$J,COLUMN('Medical Examinations'!F1989),FALSE)</f>
        <v>Yes</v>
      </c>
      <c r="H1990" s="11">
        <f>VLOOKUP($A1990,'Medical Examinations'!$A:$J,COLUMN('Medical Examinations'!G1989),FALSE)</f>
        <v>1</v>
      </c>
      <c r="I1990" s="11" t="str">
        <f>VLOOKUP($A1990,'Medical Examinations'!$A:$J,COLUMN('Medical Examinations'!H1989),FALSE)</f>
        <v>No</v>
      </c>
      <c r="J1990" s="11" t="str">
        <f>VLOOKUP($A1990,'Medical Examinations'!$A:$J,COLUMN('Medical Examinations'!I1989),FALSE)</f>
        <v>Obesity</v>
      </c>
      <c r="K1990" s="11" t="str">
        <f>VLOOKUP($A1990,'Medical Examinations'!$A:$J,COLUMN('Medical Examinations'!J1989),FALSE)</f>
        <v>Normal</v>
      </c>
      <c r="L1990" s="27">
        <f>VLOOKUP($A1990,'Hospitalisation Details'!$A:$K,COLUMN('Hospitalisation Details'!J1989),FALSE)</f>
        <v>37805</v>
      </c>
      <c r="M1990" s="28">
        <f>VLOOKUP($A1990,'Hospitalisation Details'!$A:$K,COLUMN('Hospitalisation Details'!F1989),FALSE)</f>
        <v>3280.22</v>
      </c>
      <c r="N1990" s="28" t="str">
        <f>VLOOKUP($A1990,'Hospitalisation Details'!$A:$K,COLUMN('Hospitalisation Details'!G1989),FALSE)</f>
        <v>Tier - 2</v>
      </c>
      <c r="O1990" s="28" t="str">
        <f>VLOOKUP($A1990,'Hospitalisation Details'!$A:$K,COLUMN('Hospitalisation Details'!H1989),FALSE)</f>
        <v>Tier - 3</v>
      </c>
      <c r="P1990" s="28" t="str">
        <f>VLOOKUP($A1990,'Hospitalisation Details'!$A:$K,COLUMN('Hospitalisation Details'!I1989),FALSE)</f>
        <v>R1011</v>
      </c>
      <c r="Q1990" s="29">
        <f>VLOOKUP($A1990,'Hospitalisation Details'!$A:$K,COLUMN('Hospitalisation Details'!K1989),FALSE)</f>
        <v>19</v>
      </c>
    </row>
    <row r="1991" spans="1:17" ht="15.75" customHeight="1" x14ac:dyDescent="0.35">
      <c r="A1991" s="26" t="s">
        <v>2029</v>
      </c>
      <c r="B1991" s="11" t="str">
        <f>VLOOKUP(A1991,'Customer Names'!A:E,COLUMN('Customer Names'!D1990),FALSE)</f>
        <v>Mr. Christopher</v>
      </c>
      <c r="C1991" s="11">
        <f>VLOOKUP($A1991,'Medical Examinations'!$A:$J,COLUMN('Medical Examinations'!B1990),FALSE)</f>
        <v>25.745000000000001</v>
      </c>
      <c r="D1991" s="11">
        <f>VLOOKUP($A1991,'Medical Examinations'!$A:$J,COLUMN('Medical Examinations'!C1990),FALSE)</f>
        <v>4.62</v>
      </c>
      <c r="E1991" s="11" t="str">
        <f>VLOOKUP($A1991,'Medical Examinations'!$A:$J,COLUMN('Medical Examinations'!D1990),FALSE)</f>
        <v>Yes</v>
      </c>
      <c r="F1991" s="11" t="str">
        <f>VLOOKUP($A1991,'Medical Examinations'!$A:$J,COLUMN('Medical Examinations'!E1990),FALSE)</f>
        <v>No</v>
      </c>
      <c r="G1991" s="11" t="str">
        <f>VLOOKUP($A1991,'Medical Examinations'!$A:$J,COLUMN('Medical Examinations'!F1990),FALSE)</f>
        <v>No</v>
      </c>
      <c r="H1991" s="11">
        <f>VLOOKUP($A1991,'Medical Examinations'!$A:$J,COLUMN('Medical Examinations'!G1990),FALSE)</f>
        <v>0</v>
      </c>
      <c r="I1991" s="11" t="str">
        <f>VLOOKUP($A1991,'Medical Examinations'!$A:$J,COLUMN('Medical Examinations'!H1990),FALSE)</f>
        <v>No</v>
      </c>
      <c r="J1991" s="11" t="str">
        <f>VLOOKUP($A1991,'Medical Examinations'!$A:$J,COLUMN('Medical Examinations'!I1990),FALSE)</f>
        <v>Overweight</v>
      </c>
      <c r="K1991" s="11" t="str">
        <f>VLOOKUP($A1991,'Medical Examinations'!$A:$J,COLUMN('Medical Examinations'!J1990),FALSE)</f>
        <v>Normal</v>
      </c>
      <c r="L1991" s="27">
        <f>VLOOKUP($A1991,'Hospitalisation Details'!$A:$K,COLUMN('Hospitalisation Details'!J1990),FALSE)</f>
        <v>37170</v>
      </c>
      <c r="M1991" s="28">
        <f>VLOOKUP($A1991,'Hospitalisation Details'!$A:$K,COLUMN('Hospitalisation Details'!F1990),FALSE)</f>
        <v>3279.87</v>
      </c>
      <c r="N1991" s="28" t="str">
        <f>VLOOKUP($A1991,'Hospitalisation Details'!$A:$K,COLUMN('Hospitalisation Details'!G1990),FALSE)</f>
        <v>Tier - 2</v>
      </c>
      <c r="O1991" s="28" t="str">
        <f>VLOOKUP($A1991,'Hospitalisation Details'!$A:$K,COLUMN('Hospitalisation Details'!H1990),FALSE)</f>
        <v>Tier - 1</v>
      </c>
      <c r="P1991" s="28" t="str">
        <f>VLOOKUP($A1991,'Hospitalisation Details'!$A:$K,COLUMN('Hospitalisation Details'!I1990),FALSE)</f>
        <v>R1017</v>
      </c>
      <c r="Q1991" s="29">
        <f>VLOOKUP($A1991,'Hospitalisation Details'!$A:$K,COLUMN('Hospitalisation Details'!K1990),FALSE)</f>
        <v>21</v>
      </c>
    </row>
    <row r="1992" spans="1:17" ht="15.75" customHeight="1" x14ac:dyDescent="0.35">
      <c r="A1992" s="26" t="s">
        <v>2030</v>
      </c>
      <c r="B1992" s="11" t="str">
        <f>VLOOKUP(A1992,'Customer Names'!A:E,COLUMN('Customer Names'!D1991),FALSE)</f>
        <v>Mr. Christopher</v>
      </c>
      <c r="C1992" s="11">
        <f>VLOOKUP($A1992,'Medical Examinations'!$A:$J,COLUMN('Medical Examinations'!B1991),FALSE)</f>
        <v>37.1</v>
      </c>
      <c r="D1992" s="11">
        <f>VLOOKUP($A1992,'Medical Examinations'!$A:$J,COLUMN('Medical Examinations'!C1991),FALSE)</f>
        <v>6.24</v>
      </c>
      <c r="E1992" s="11" t="str">
        <f>VLOOKUP($A1992,'Medical Examinations'!$A:$J,COLUMN('Medical Examinations'!D1991),FALSE)</f>
        <v>No</v>
      </c>
      <c r="F1992" s="11" t="str">
        <f>VLOOKUP($A1992,'Medical Examinations'!$A:$J,COLUMN('Medical Examinations'!E1991),FALSE)</f>
        <v>No</v>
      </c>
      <c r="G1992" s="11" t="str">
        <f>VLOOKUP($A1992,'Medical Examinations'!$A:$J,COLUMN('Medical Examinations'!F1991),FALSE)</f>
        <v>No</v>
      </c>
      <c r="H1992" s="11">
        <f>VLOOKUP($A1992,'Medical Examinations'!$A:$J,COLUMN('Medical Examinations'!G1991),FALSE)</f>
        <v>0</v>
      </c>
      <c r="I1992" s="11" t="str">
        <f>VLOOKUP($A1992,'Medical Examinations'!$A:$J,COLUMN('Medical Examinations'!H1991),FALSE)</f>
        <v>No</v>
      </c>
      <c r="J1992" s="11" t="str">
        <f>VLOOKUP($A1992,'Medical Examinations'!$A:$J,COLUMN('Medical Examinations'!I1991),FALSE)</f>
        <v>Obesity</v>
      </c>
      <c r="K1992" s="11" t="str">
        <f>VLOOKUP($A1992,'Medical Examinations'!$A:$J,COLUMN('Medical Examinations'!J1991),FALSE)</f>
        <v>Prediabetes</v>
      </c>
      <c r="L1992" s="27">
        <f>VLOOKUP($A1992,'Hospitalisation Details'!$A:$K,COLUMN('Hospitalisation Details'!J1991),FALSE)</f>
        <v>34516</v>
      </c>
      <c r="M1992" s="28">
        <f>VLOOKUP($A1992,'Hospitalisation Details'!$A:$K,COLUMN('Hospitalisation Details'!F1991),FALSE)</f>
        <v>3277.16</v>
      </c>
      <c r="N1992" s="28" t="str">
        <f>VLOOKUP($A1992,'Hospitalisation Details'!$A:$K,COLUMN('Hospitalisation Details'!G1991),FALSE)</f>
        <v>Tier - 2</v>
      </c>
      <c r="O1992" s="28" t="str">
        <f>VLOOKUP($A1992,'Hospitalisation Details'!$A:$K,COLUMN('Hospitalisation Details'!H1991),FALSE)</f>
        <v>Tier - 3</v>
      </c>
      <c r="P1992" s="28" t="str">
        <f>VLOOKUP($A1992,'Hospitalisation Details'!$A:$K,COLUMN('Hospitalisation Details'!I1991),FALSE)</f>
        <v>R1011</v>
      </c>
      <c r="Q1992" s="29">
        <f>VLOOKUP($A1992,'Hospitalisation Details'!$A:$K,COLUMN('Hospitalisation Details'!K1991),FALSE)</f>
        <v>28</v>
      </c>
    </row>
    <row r="1993" spans="1:17" ht="15.75" customHeight="1" x14ac:dyDescent="0.35">
      <c r="A1993" s="26" t="s">
        <v>2031</v>
      </c>
      <c r="B1993" s="11" t="str">
        <f>VLOOKUP(A1993,'Customer Names'!A:E,COLUMN('Customer Names'!D1992),FALSE)</f>
        <v>Mr. Christopher</v>
      </c>
      <c r="C1993" s="11">
        <f>VLOOKUP($A1993,'Medical Examinations'!$A:$J,COLUMN('Medical Examinations'!B1992),FALSE)</f>
        <v>35.435000000000002</v>
      </c>
      <c r="D1993" s="11">
        <f>VLOOKUP($A1993,'Medical Examinations'!$A:$J,COLUMN('Medical Examinations'!C1992),FALSE)</f>
        <v>5.81</v>
      </c>
      <c r="E1993" s="11" t="str">
        <f>VLOOKUP($A1993,'Medical Examinations'!$A:$J,COLUMN('Medical Examinations'!D1992),FALSE)</f>
        <v>No</v>
      </c>
      <c r="F1993" s="11" t="str">
        <f>VLOOKUP($A1993,'Medical Examinations'!$A:$J,COLUMN('Medical Examinations'!E1992),FALSE)</f>
        <v>No</v>
      </c>
      <c r="G1993" s="11" t="str">
        <f>VLOOKUP($A1993,'Medical Examinations'!$A:$J,COLUMN('Medical Examinations'!F1992),FALSE)</f>
        <v>No</v>
      </c>
      <c r="H1993" s="11">
        <f>VLOOKUP($A1993,'Medical Examinations'!$A:$J,COLUMN('Medical Examinations'!G1992),FALSE)</f>
        <v>0</v>
      </c>
      <c r="I1993" s="11" t="str">
        <f>VLOOKUP($A1993,'Medical Examinations'!$A:$J,COLUMN('Medical Examinations'!H1992),FALSE)</f>
        <v>No</v>
      </c>
      <c r="J1993" s="11" t="str">
        <f>VLOOKUP($A1993,'Medical Examinations'!$A:$J,COLUMN('Medical Examinations'!I1992),FALSE)</f>
        <v>Obesity</v>
      </c>
      <c r="K1993" s="11" t="str">
        <f>VLOOKUP($A1993,'Medical Examinations'!$A:$J,COLUMN('Medical Examinations'!J1992),FALSE)</f>
        <v>Prediabetes</v>
      </c>
      <c r="L1993" s="27">
        <f>VLOOKUP($A1993,'Hospitalisation Details'!$A:$K,COLUMN('Hospitalisation Details'!J1992),FALSE)</f>
        <v>34670</v>
      </c>
      <c r="M1993" s="28">
        <f>VLOOKUP($A1993,'Hospitalisation Details'!$A:$K,COLUMN('Hospitalisation Details'!F1992),FALSE)</f>
        <v>3268.85</v>
      </c>
      <c r="N1993" s="28" t="str">
        <f>VLOOKUP($A1993,'Hospitalisation Details'!$A:$K,COLUMN('Hospitalisation Details'!G1992),FALSE)</f>
        <v>Tier - 3</v>
      </c>
      <c r="O1993" s="28" t="str">
        <f>VLOOKUP($A1993,'Hospitalisation Details'!$A:$K,COLUMN('Hospitalisation Details'!H1992),FALSE)</f>
        <v>Tier - 1</v>
      </c>
      <c r="P1993" s="28" t="str">
        <f>VLOOKUP($A1993,'Hospitalisation Details'!$A:$K,COLUMN('Hospitalisation Details'!I1992),FALSE)</f>
        <v>R1016</v>
      </c>
      <c r="Q1993" s="29">
        <f>VLOOKUP($A1993,'Hospitalisation Details'!$A:$K,COLUMN('Hospitalisation Details'!K1992),FALSE)</f>
        <v>28</v>
      </c>
    </row>
    <row r="1994" spans="1:17" ht="15.75" customHeight="1" x14ac:dyDescent="0.35">
      <c r="A1994" s="26" t="s">
        <v>2032</v>
      </c>
      <c r="B1994" s="11" t="str">
        <f>VLOOKUP(A1994,'Customer Names'!A:E,COLUMN('Customer Names'!D1993),FALSE)</f>
        <v>Mr. Norman</v>
      </c>
      <c r="C1994" s="11">
        <f>VLOOKUP($A1994,'Medical Examinations'!$A:$J,COLUMN('Medical Examinations'!B1993),FALSE)</f>
        <v>20.399999999999999</v>
      </c>
      <c r="D1994" s="11">
        <f>VLOOKUP($A1994,'Medical Examinations'!$A:$J,COLUMN('Medical Examinations'!C1993),FALSE)</f>
        <v>4.83</v>
      </c>
      <c r="E1994" s="11" t="str">
        <f>VLOOKUP($A1994,'Medical Examinations'!$A:$J,COLUMN('Medical Examinations'!D1993),FALSE)</f>
        <v>No</v>
      </c>
      <c r="F1994" s="11" t="str">
        <f>VLOOKUP($A1994,'Medical Examinations'!$A:$J,COLUMN('Medical Examinations'!E1993),FALSE)</f>
        <v>No</v>
      </c>
      <c r="G1994" s="11" t="str">
        <f>VLOOKUP($A1994,'Medical Examinations'!$A:$J,COLUMN('Medical Examinations'!F1993),FALSE)</f>
        <v>No</v>
      </c>
      <c r="H1994" s="11">
        <f>VLOOKUP($A1994,'Medical Examinations'!$A:$J,COLUMN('Medical Examinations'!G1993),FALSE)</f>
        <v>0</v>
      </c>
      <c r="I1994" s="11" t="str">
        <f>VLOOKUP($A1994,'Medical Examinations'!$A:$J,COLUMN('Medical Examinations'!H1993),FALSE)</f>
        <v>No</v>
      </c>
      <c r="J1994" s="11" t="str">
        <f>VLOOKUP($A1994,'Medical Examinations'!$A:$J,COLUMN('Medical Examinations'!I1993),FALSE)</f>
        <v>Healthy Weight</v>
      </c>
      <c r="K1994" s="11" t="str">
        <f>VLOOKUP($A1994,'Medical Examinations'!$A:$J,COLUMN('Medical Examinations'!J1993),FALSE)</f>
        <v>Normal</v>
      </c>
      <c r="L1994" s="27">
        <f>VLOOKUP($A1994,'Hospitalisation Details'!$A:$K,COLUMN('Hospitalisation Details'!J1993),FALSE)</f>
        <v>33555</v>
      </c>
      <c r="M1994" s="28">
        <f>VLOOKUP($A1994,'Hospitalisation Details'!$A:$K,COLUMN('Hospitalisation Details'!F1993),FALSE)</f>
        <v>3260.2</v>
      </c>
      <c r="N1994" s="28" t="str">
        <f>VLOOKUP($A1994,'Hospitalisation Details'!$A:$K,COLUMN('Hospitalisation Details'!G1993),FALSE)</f>
        <v>Tier - 3</v>
      </c>
      <c r="O1994" s="28" t="str">
        <f>VLOOKUP($A1994,'Hospitalisation Details'!$A:$K,COLUMN('Hospitalisation Details'!H1993),FALSE)</f>
        <v>Tier - 2</v>
      </c>
      <c r="P1994" s="28" t="str">
        <f>VLOOKUP($A1994,'Hospitalisation Details'!$A:$K,COLUMN('Hospitalisation Details'!I1993),FALSE)</f>
        <v>R1011</v>
      </c>
      <c r="Q1994" s="29">
        <f>VLOOKUP($A1994,'Hospitalisation Details'!$A:$K,COLUMN('Hospitalisation Details'!K1993),FALSE)</f>
        <v>31</v>
      </c>
    </row>
    <row r="1995" spans="1:17" ht="15.75" customHeight="1" x14ac:dyDescent="0.35">
      <c r="A1995" s="26" t="s">
        <v>2033</v>
      </c>
      <c r="B1995" s="11" t="str">
        <f>VLOOKUP(A1995,'Customer Names'!A:E,COLUMN('Customer Names'!D1994),FALSE)</f>
        <v>Ms. Susan</v>
      </c>
      <c r="C1995" s="11">
        <f>VLOOKUP($A1995,'Medical Examinations'!$A:$J,COLUMN('Medical Examinations'!B1994),FALSE)</f>
        <v>42.13</v>
      </c>
      <c r="D1995" s="11">
        <f>VLOOKUP($A1995,'Medical Examinations'!$A:$J,COLUMN('Medical Examinations'!C1994),FALSE)</f>
        <v>5.72</v>
      </c>
      <c r="E1995" s="11" t="str">
        <f>VLOOKUP($A1995,'Medical Examinations'!$A:$J,COLUMN('Medical Examinations'!D1994),FALSE)</f>
        <v>Yes</v>
      </c>
      <c r="F1995" s="11" t="str">
        <f>VLOOKUP($A1995,'Medical Examinations'!$A:$J,COLUMN('Medical Examinations'!E1994),FALSE)</f>
        <v>No</v>
      </c>
      <c r="G1995" s="11" t="str">
        <f>VLOOKUP($A1995,'Medical Examinations'!$A:$J,COLUMN('Medical Examinations'!F1994),FALSE)</f>
        <v>Yes</v>
      </c>
      <c r="H1995" s="11">
        <f>VLOOKUP($A1995,'Medical Examinations'!$A:$J,COLUMN('Medical Examinations'!G1994),FALSE)</f>
        <v>1</v>
      </c>
      <c r="I1995" s="11" t="str">
        <f>VLOOKUP($A1995,'Medical Examinations'!$A:$J,COLUMN('Medical Examinations'!H1994),FALSE)</f>
        <v>No</v>
      </c>
      <c r="J1995" s="11" t="str">
        <f>VLOOKUP($A1995,'Medical Examinations'!$A:$J,COLUMN('Medical Examinations'!I1994),FALSE)</f>
        <v>Obesity</v>
      </c>
      <c r="K1995" s="11" t="str">
        <f>VLOOKUP($A1995,'Medical Examinations'!$A:$J,COLUMN('Medical Examinations'!J1994),FALSE)</f>
        <v>Prediabetes</v>
      </c>
      <c r="L1995" s="27">
        <f>VLOOKUP($A1995,'Hospitalisation Details'!$A:$K,COLUMN('Hospitalisation Details'!J1994),FALSE)</f>
        <v>35675</v>
      </c>
      <c r="M1995" s="28">
        <f>VLOOKUP($A1995,'Hospitalisation Details'!$A:$K,COLUMN('Hospitalisation Details'!F1994),FALSE)</f>
        <v>3238.44</v>
      </c>
      <c r="N1995" s="28" t="str">
        <f>VLOOKUP($A1995,'Hospitalisation Details'!$A:$K,COLUMN('Hospitalisation Details'!G1994),FALSE)</f>
        <v>Tier - 2</v>
      </c>
      <c r="O1995" s="28" t="str">
        <f>VLOOKUP($A1995,'Hospitalisation Details'!$A:$K,COLUMN('Hospitalisation Details'!H1994),FALSE)</f>
        <v>Tier - 3</v>
      </c>
      <c r="P1995" s="28" t="str">
        <f>VLOOKUP($A1995,'Hospitalisation Details'!$A:$K,COLUMN('Hospitalisation Details'!I1994),FALSE)</f>
        <v>R1013</v>
      </c>
      <c r="Q1995" s="29">
        <f>VLOOKUP($A1995,'Hospitalisation Details'!$A:$K,COLUMN('Hospitalisation Details'!K1994),FALSE)</f>
        <v>25</v>
      </c>
    </row>
    <row r="1996" spans="1:17" ht="15.75" customHeight="1" x14ac:dyDescent="0.35">
      <c r="A1996" s="26" t="s">
        <v>2034</v>
      </c>
      <c r="B1996" s="11" t="str">
        <f>VLOOKUP(A1996,'Customer Names'!A:E,COLUMN('Customer Names'!D1995),FALSE)</f>
        <v>Ms. Tatyana</v>
      </c>
      <c r="C1996" s="11">
        <f>VLOOKUP($A1996,'Medical Examinations'!$A:$J,COLUMN('Medical Examinations'!B1995),FALSE)</f>
        <v>33.99</v>
      </c>
      <c r="D1996" s="11">
        <f>VLOOKUP($A1996,'Medical Examinations'!$A:$J,COLUMN('Medical Examinations'!C1995),FALSE)</f>
        <v>4.83</v>
      </c>
      <c r="E1996" s="11" t="str">
        <f>VLOOKUP($A1996,'Medical Examinations'!$A:$J,COLUMN('Medical Examinations'!D1995),FALSE)</f>
        <v>Yes</v>
      </c>
      <c r="F1996" s="11" t="str">
        <f>VLOOKUP($A1996,'Medical Examinations'!$A:$J,COLUMN('Medical Examinations'!E1995),FALSE)</f>
        <v>No</v>
      </c>
      <c r="G1996" s="11" t="str">
        <f>VLOOKUP($A1996,'Medical Examinations'!$A:$J,COLUMN('Medical Examinations'!F1995),FALSE)</f>
        <v>Yes</v>
      </c>
      <c r="H1996" s="11">
        <f>VLOOKUP($A1996,'Medical Examinations'!$A:$J,COLUMN('Medical Examinations'!G1995),FALSE)</f>
        <v>1</v>
      </c>
      <c r="I1996" s="11" t="str">
        <f>VLOOKUP($A1996,'Medical Examinations'!$A:$J,COLUMN('Medical Examinations'!H1995),FALSE)</f>
        <v>No</v>
      </c>
      <c r="J1996" s="11" t="str">
        <f>VLOOKUP($A1996,'Medical Examinations'!$A:$J,COLUMN('Medical Examinations'!I1995),FALSE)</f>
        <v>Obesity</v>
      </c>
      <c r="K1996" s="11" t="str">
        <f>VLOOKUP($A1996,'Medical Examinations'!$A:$J,COLUMN('Medical Examinations'!J1995),FALSE)</f>
        <v>Normal</v>
      </c>
      <c r="L1996" s="27">
        <f>VLOOKUP($A1996,'Hospitalisation Details'!$A:$K,COLUMN('Hospitalisation Details'!J1995),FALSE)</f>
        <v>35644</v>
      </c>
      <c r="M1996" s="28">
        <f>VLOOKUP($A1996,'Hospitalisation Details'!$A:$K,COLUMN('Hospitalisation Details'!F1995),FALSE)</f>
        <v>3227.12</v>
      </c>
      <c r="N1996" s="28" t="str">
        <f>VLOOKUP($A1996,'Hospitalisation Details'!$A:$K,COLUMN('Hospitalisation Details'!G1995),FALSE)</f>
        <v>Tier - 2</v>
      </c>
      <c r="O1996" s="28" t="str">
        <f>VLOOKUP($A1996,'Hospitalisation Details'!$A:$K,COLUMN('Hospitalisation Details'!H1995),FALSE)</f>
        <v>Tier - 3</v>
      </c>
      <c r="P1996" s="28" t="str">
        <f>VLOOKUP($A1996,'Hospitalisation Details'!$A:$K,COLUMN('Hospitalisation Details'!I1995),FALSE)</f>
        <v>R1013</v>
      </c>
      <c r="Q1996" s="29">
        <f>VLOOKUP($A1996,'Hospitalisation Details'!$A:$K,COLUMN('Hospitalisation Details'!K1995),FALSE)</f>
        <v>25</v>
      </c>
    </row>
    <row r="1997" spans="1:17" ht="15.75" customHeight="1" x14ac:dyDescent="0.35">
      <c r="A1997" s="26" t="s">
        <v>2035</v>
      </c>
      <c r="B1997" s="11" t="str">
        <f>VLOOKUP(A1997,'Customer Names'!A:E,COLUMN('Customer Names'!D1996),FALSE)</f>
        <v>Ms. Chrissy</v>
      </c>
      <c r="C1997" s="11">
        <f>VLOOKUP($A1997,'Medical Examinations'!$A:$J,COLUMN('Medical Examinations'!B1996),FALSE)</f>
        <v>28.594999999999999</v>
      </c>
      <c r="D1997" s="11">
        <f>VLOOKUP($A1997,'Medical Examinations'!$A:$J,COLUMN('Medical Examinations'!C1996),FALSE)</f>
        <v>4.1399999999999997</v>
      </c>
      <c r="E1997" s="11" t="str">
        <f>VLOOKUP($A1997,'Medical Examinations'!$A:$J,COLUMN('Medical Examinations'!D1996),FALSE)</f>
        <v>Yes</v>
      </c>
      <c r="F1997" s="11" t="str">
        <f>VLOOKUP($A1997,'Medical Examinations'!$A:$J,COLUMN('Medical Examinations'!E1996),FALSE)</f>
        <v>No</v>
      </c>
      <c r="G1997" s="11" t="str">
        <f>VLOOKUP($A1997,'Medical Examinations'!$A:$J,COLUMN('Medical Examinations'!F1996),FALSE)</f>
        <v>Yes</v>
      </c>
      <c r="H1997" s="11">
        <f>VLOOKUP($A1997,'Medical Examinations'!$A:$J,COLUMN('Medical Examinations'!G1996),FALSE)</f>
        <v>1</v>
      </c>
      <c r="I1997" s="11" t="str">
        <f>VLOOKUP($A1997,'Medical Examinations'!$A:$J,COLUMN('Medical Examinations'!H1996),FALSE)</f>
        <v>No</v>
      </c>
      <c r="J1997" s="11" t="str">
        <f>VLOOKUP($A1997,'Medical Examinations'!$A:$J,COLUMN('Medical Examinations'!I1996),FALSE)</f>
        <v>Overweight</v>
      </c>
      <c r="K1997" s="11" t="str">
        <f>VLOOKUP($A1997,'Medical Examinations'!$A:$J,COLUMN('Medical Examinations'!J1996),FALSE)</f>
        <v>Normal</v>
      </c>
      <c r="L1997" s="27">
        <f>VLOOKUP($A1997,'Hospitalisation Details'!$A:$K,COLUMN('Hospitalisation Details'!J1996),FALSE)</f>
        <v>35617</v>
      </c>
      <c r="M1997" s="28">
        <f>VLOOKUP($A1997,'Hospitalisation Details'!$A:$K,COLUMN('Hospitalisation Details'!F1996),FALSE)</f>
        <v>3213.62</v>
      </c>
      <c r="N1997" s="28" t="str">
        <f>VLOOKUP($A1997,'Hospitalisation Details'!$A:$K,COLUMN('Hospitalisation Details'!G1996),FALSE)</f>
        <v>Tier - 2</v>
      </c>
      <c r="O1997" s="28" t="str">
        <f>VLOOKUP($A1997,'Hospitalisation Details'!$A:$K,COLUMN('Hospitalisation Details'!H1996),FALSE)</f>
        <v>Tier - 2</v>
      </c>
      <c r="P1997" s="28" t="str">
        <f>VLOOKUP($A1997,'Hospitalisation Details'!$A:$K,COLUMN('Hospitalisation Details'!I1996),FALSE)</f>
        <v>R1024</v>
      </c>
      <c r="Q1997" s="29">
        <f>VLOOKUP($A1997,'Hospitalisation Details'!$A:$K,COLUMN('Hospitalisation Details'!K1996),FALSE)</f>
        <v>25</v>
      </c>
    </row>
    <row r="1998" spans="1:17" ht="15.75" customHeight="1" x14ac:dyDescent="0.35">
      <c r="A1998" s="26" t="s">
        <v>2036</v>
      </c>
      <c r="B1998" s="11" t="str">
        <f>VLOOKUP(A1998,'Customer Names'!A:E,COLUMN('Customer Names'!D1997),FALSE)</f>
        <v>Ms. Carrie</v>
      </c>
      <c r="C1998" s="11">
        <f>VLOOKUP($A1998,'Medical Examinations'!$A:$J,COLUMN('Medical Examinations'!B1997),FALSE)</f>
        <v>20.8</v>
      </c>
      <c r="D1998" s="11">
        <f>VLOOKUP($A1998,'Medical Examinations'!$A:$J,COLUMN('Medical Examinations'!C1997),FALSE)</f>
        <v>4.07</v>
      </c>
      <c r="E1998" s="11" t="str">
        <f>VLOOKUP($A1998,'Medical Examinations'!$A:$J,COLUMN('Medical Examinations'!D1997),FALSE)</f>
        <v>Yes</v>
      </c>
      <c r="F1998" s="11" t="str">
        <f>VLOOKUP($A1998,'Medical Examinations'!$A:$J,COLUMN('Medical Examinations'!E1997),FALSE)</f>
        <v>No</v>
      </c>
      <c r="G1998" s="11" t="str">
        <f>VLOOKUP($A1998,'Medical Examinations'!$A:$J,COLUMN('Medical Examinations'!F1997),FALSE)</f>
        <v>Yes</v>
      </c>
      <c r="H1998" s="11">
        <f>VLOOKUP($A1998,'Medical Examinations'!$A:$J,COLUMN('Medical Examinations'!G1997),FALSE)</f>
        <v>1</v>
      </c>
      <c r="I1998" s="11" t="str">
        <f>VLOOKUP($A1998,'Medical Examinations'!$A:$J,COLUMN('Medical Examinations'!H1997),FALSE)</f>
        <v>No</v>
      </c>
      <c r="J1998" s="11" t="str">
        <f>VLOOKUP($A1998,'Medical Examinations'!$A:$J,COLUMN('Medical Examinations'!I1997),FALSE)</f>
        <v>Healthy Weight</v>
      </c>
      <c r="K1998" s="11" t="str">
        <f>VLOOKUP($A1998,'Medical Examinations'!$A:$J,COLUMN('Medical Examinations'!J1997),FALSE)</f>
        <v>Normal</v>
      </c>
      <c r="L1998" s="27">
        <f>VLOOKUP($A1998,'Hospitalisation Details'!$A:$K,COLUMN('Hospitalisation Details'!J1997),FALSE)</f>
        <v>35786</v>
      </c>
      <c r="M1998" s="28">
        <f>VLOOKUP($A1998,'Hospitalisation Details'!$A:$K,COLUMN('Hospitalisation Details'!F1997),FALSE)</f>
        <v>3208.79</v>
      </c>
      <c r="N1998" s="28" t="str">
        <f>VLOOKUP($A1998,'Hospitalisation Details'!$A:$K,COLUMN('Hospitalisation Details'!G1997),FALSE)</f>
        <v>Tier - 2</v>
      </c>
      <c r="O1998" s="28" t="str">
        <f>VLOOKUP($A1998,'Hospitalisation Details'!$A:$K,COLUMN('Hospitalisation Details'!H1997),FALSE)</f>
        <v>Tier - 3</v>
      </c>
      <c r="P1998" s="28" t="str">
        <f>VLOOKUP($A1998,'Hospitalisation Details'!$A:$K,COLUMN('Hospitalisation Details'!I1997),FALSE)</f>
        <v>R1011</v>
      </c>
      <c r="Q1998" s="29">
        <f>VLOOKUP($A1998,'Hospitalisation Details'!$A:$K,COLUMN('Hospitalisation Details'!K1997),FALSE)</f>
        <v>25</v>
      </c>
    </row>
    <row r="1999" spans="1:17" ht="15.75" customHeight="1" x14ac:dyDescent="0.35">
      <c r="A1999" s="26" t="s">
        <v>2037</v>
      </c>
      <c r="B1999" s="11" t="str">
        <f>VLOOKUP(A1999,'Customer Names'!A:E,COLUMN('Customer Names'!D1998),FALSE)</f>
        <v>Ms. Halle</v>
      </c>
      <c r="C1999" s="11">
        <f>VLOOKUP($A1999,'Medical Examinations'!$A:$J,COLUMN('Medical Examinations'!B1998),FALSE)</f>
        <v>23.465</v>
      </c>
      <c r="D1999" s="11">
        <f>VLOOKUP($A1999,'Medical Examinations'!$A:$J,COLUMN('Medical Examinations'!C1998),FALSE)</f>
        <v>6.26</v>
      </c>
      <c r="E1999" s="11" t="str">
        <f>VLOOKUP($A1999,'Medical Examinations'!$A:$J,COLUMN('Medical Examinations'!D1998),FALSE)</f>
        <v>Yes</v>
      </c>
      <c r="F1999" s="11" t="str">
        <f>VLOOKUP($A1999,'Medical Examinations'!$A:$J,COLUMN('Medical Examinations'!E1998),FALSE)</f>
        <v>No</v>
      </c>
      <c r="G1999" s="11" t="str">
        <f>VLOOKUP($A1999,'Medical Examinations'!$A:$J,COLUMN('Medical Examinations'!F1998),FALSE)</f>
        <v>Yes</v>
      </c>
      <c r="H1999" s="11">
        <f>VLOOKUP($A1999,'Medical Examinations'!$A:$J,COLUMN('Medical Examinations'!G1998),FALSE)</f>
        <v>1</v>
      </c>
      <c r="I1999" s="11" t="str">
        <f>VLOOKUP($A1999,'Medical Examinations'!$A:$J,COLUMN('Medical Examinations'!H1998),FALSE)</f>
        <v>No</v>
      </c>
      <c r="J1999" s="11" t="str">
        <f>VLOOKUP($A1999,'Medical Examinations'!$A:$J,COLUMN('Medical Examinations'!I1998),FALSE)</f>
        <v>Healthy Weight</v>
      </c>
      <c r="K1999" s="11" t="str">
        <f>VLOOKUP($A1999,'Medical Examinations'!$A:$J,COLUMN('Medical Examinations'!J1998),FALSE)</f>
        <v>Prediabetes</v>
      </c>
      <c r="L1999" s="27">
        <f>VLOOKUP($A1999,'Hospitalisation Details'!$A:$K,COLUMN('Hospitalisation Details'!J1998),FALSE)</f>
        <v>35616</v>
      </c>
      <c r="M1999" s="28">
        <f>VLOOKUP($A1999,'Hospitalisation Details'!$A:$K,COLUMN('Hospitalisation Details'!F1998),FALSE)</f>
        <v>3206.49</v>
      </c>
      <c r="N1999" s="28" t="str">
        <f>VLOOKUP($A1999,'Hospitalisation Details'!$A:$K,COLUMN('Hospitalisation Details'!G1998),FALSE)</f>
        <v>Tier - 2</v>
      </c>
      <c r="O1999" s="28" t="str">
        <f>VLOOKUP($A1999,'Hospitalisation Details'!$A:$K,COLUMN('Hospitalisation Details'!H1998),FALSE)</f>
        <v>Tier - 3</v>
      </c>
      <c r="P1999" s="28" t="str">
        <f>VLOOKUP($A1999,'Hospitalisation Details'!$A:$K,COLUMN('Hospitalisation Details'!I1998),FALSE)</f>
        <v>R1024</v>
      </c>
      <c r="Q1999" s="29">
        <f>VLOOKUP($A1999,'Hospitalisation Details'!$A:$K,COLUMN('Hospitalisation Details'!K1998),FALSE)</f>
        <v>25</v>
      </c>
    </row>
    <row r="2000" spans="1:17" ht="15.75" customHeight="1" x14ac:dyDescent="0.35">
      <c r="A2000" s="26" t="s">
        <v>2038</v>
      </c>
      <c r="B2000" s="11" t="str">
        <f>VLOOKUP(A2000,'Customer Names'!A:E,COLUMN('Customer Names'!D1999),FALSE)</f>
        <v>Ms. Carolyn</v>
      </c>
      <c r="C2000" s="11">
        <f>VLOOKUP($A2000,'Medical Examinations'!$A:$J,COLUMN('Medical Examinations'!B1999),FALSE)</f>
        <v>40.185000000000002</v>
      </c>
      <c r="D2000" s="11">
        <f>VLOOKUP($A2000,'Medical Examinations'!$A:$J,COLUMN('Medical Examinations'!C1999),FALSE)</f>
        <v>5.88</v>
      </c>
      <c r="E2000" s="11" t="str">
        <f>VLOOKUP($A2000,'Medical Examinations'!$A:$J,COLUMN('Medical Examinations'!D1999),FALSE)</f>
        <v>Yes</v>
      </c>
      <c r="F2000" s="11" t="str">
        <f>VLOOKUP($A2000,'Medical Examinations'!$A:$J,COLUMN('Medical Examinations'!E1999),FALSE)</f>
        <v>No</v>
      </c>
      <c r="G2000" s="11" t="str">
        <f>VLOOKUP($A2000,'Medical Examinations'!$A:$J,COLUMN('Medical Examinations'!F1999),FALSE)</f>
        <v>No</v>
      </c>
      <c r="H2000" s="11">
        <f>VLOOKUP($A2000,'Medical Examinations'!$A:$J,COLUMN('Medical Examinations'!G1999),FALSE)</f>
        <v>0</v>
      </c>
      <c r="I2000" s="11" t="str">
        <f>VLOOKUP($A2000,'Medical Examinations'!$A:$J,COLUMN('Medical Examinations'!H1999),FALSE)</f>
        <v>No</v>
      </c>
      <c r="J2000" s="11" t="str">
        <f>VLOOKUP($A2000,'Medical Examinations'!$A:$J,COLUMN('Medical Examinations'!I1999),FALSE)</f>
        <v>Obesity</v>
      </c>
      <c r="K2000" s="11" t="str">
        <f>VLOOKUP($A2000,'Medical Examinations'!$A:$J,COLUMN('Medical Examinations'!J1999),FALSE)</f>
        <v>Prediabetes</v>
      </c>
      <c r="L2000" s="27">
        <f>VLOOKUP($A2000,'Hospitalisation Details'!$A:$K,COLUMN('Hospitalisation Details'!J1999),FALSE)</f>
        <v>35349</v>
      </c>
      <c r="M2000" s="28">
        <f>VLOOKUP($A2000,'Hospitalisation Details'!$A:$K,COLUMN('Hospitalisation Details'!F1999),FALSE)</f>
        <v>3201.25</v>
      </c>
      <c r="N2000" s="28" t="str">
        <f>VLOOKUP($A2000,'Hospitalisation Details'!$A:$K,COLUMN('Hospitalisation Details'!G1999),FALSE)</f>
        <v>Tier - 2</v>
      </c>
      <c r="O2000" s="28" t="str">
        <f>VLOOKUP($A2000,'Hospitalisation Details'!$A:$K,COLUMN('Hospitalisation Details'!H1999),FALSE)</f>
        <v>Tier - 3</v>
      </c>
      <c r="P2000" s="28" t="str">
        <f>VLOOKUP($A2000,'Hospitalisation Details'!$A:$K,COLUMN('Hospitalisation Details'!I1999),FALSE)</f>
        <v>R1012</v>
      </c>
      <c r="Q2000" s="29">
        <f>VLOOKUP($A2000,'Hospitalisation Details'!$A:$K,COLUMN('Hospitalisation Details'!K1999),FALSE)</f>
        <v>26</v>
      </c>
    </row>
    <row r="2001" spans="1:17" ht="15.75" customHeight="1" x14ac:dyDescent="0.35">
      <c r="A2001" s="26" t="s">
        <v>2039</v>
      </c>
      <c r="B2001" s="11" t="str">
        <f>VLOOKUP(A2001,'Customer Names'!A:E,COLUMN('Customer Names'!D2000),FALSE)</f>
        <v>Ms. Tara</v>
      </c>
      <c r="C2001" s="11">
        <f>VLOOKUP($A2001,'Medical Examinations'!$A:$J,COLUMN('Medical Examinations'!B2000),FALSE)</f>
        <v>21.89</v>
      </c>
      <c r="D2001" s="11">
        <f>VLOOKUP($A2001,'Medical Examinations'!$A:$J,COLUMN('Medical Examinations'!C2000),FALSE)</f>
        <v>5.72</v>
      </c>
      <c r="E2001" s="11" t="str">
        <f>VLOOKUP($A2001,'Medical Examinations'!$A:$J,COLUMN('Medical Examinations'!D2000),FALSE)</f>
        <v>Yes</v>
      </c>
      <c r="F2001" s="11" t="str">
        <f>VLOOKUP($A2001,'Medical Examinations'!$A:$J,COLUMN('Medical Examinations'!E2000),FALSE)</f>
        <v>No</v>
      </c>
      <c r="G2001" s="11" t="str">
        <f>VLOOKUP($A2001,'Medical Examinations'!$A:$J,COLUMN('Medical Examinations'!F2000),FALSE)</f>
        <v>No</v>
      </c>
      <c r="H2001" s="11">
        <f>VLOOKUP($A2001,'Medical Examinations'!$A:$J,COLUMN('Medical Examinations'!G2000),FALSE)</f>
        <v>0</v>
      </c>
      <c r="I2001" s="11" t="str">
        <f>VLOOKUP($A2001,'Medical Examinations'!$A:$J,COLUMN('Medical Examinations'!H2000),FALSE)</f>
        <v>No</v>
      </c>
      <c r="J2001" s="11" t="str">
        <f>VLOOKUP($A2001,'Medical Examinations'!$A:$J,COLUMN('Medical Examinations'!I2000),FALSE)</f>
        <v>Healthy Weight</v>
      </c>
      <c r="K2001" s="11" t="str">
        <f>VLOOKUP($A2001,'Medical Examinations'!$A:$J,COLUMN('Medical Examinations'!J2000),FALSE)</f>
        <v>Prediabetes</v>
      </c>
      <c r="L2001" s="27">
        <f>VLOOKUP($A2001,'Hospitalisation Details'!$A:$K,COLUMN('Hospitalisation Details'!J2000),FALSE)</f>
        <v>37136</v>
      </c>
      <c r="M2001" s="28">
        <f>VLOOKUP($A2001,'Hospitalisation Details'!$A:$K,COLUMN('Hospitalisation Details'!F2000),FALSE)</f>
        <v>3180.51</v>
      </c>
      <c r="N2001" s="28" t="str">
        <f>VLOOKUP($A2001,'Hospitalisation Details'!$A:$K,COLUMN('Hospitalisation Details'!G2000),FALSE)</f>
        <v>Tier - 2</v>
      </c>
      <c r="O2001" s="28" t="str">
        <f>VLOOKUP($A2001,'Hospitalisation Details'!$A:$K,COLUMN('Hospitalisation Details'!H2000),FALSE)</f>
        <v>Tier - 2</v>
      </c>
      <c r="P2001" s="28" t="str">
        <f>VLOOKUP($A2001,'Hospitalisation Details'!$A:$K,COLUMN('Hospitalisation Details'!I2000),FALSE)</f>
        <v>R1013</v>
      </c>
      <c r="Q2001" s="29">
        <f>VLOOKUP($A2001,'Hospitalisation Details'!$A:$K,COLUMN('Hospitalisation Details'!K2000),FALSE)</f>
        <v>21</v>
      </c>
    </row>
    <row r="2002" spans="1:17" ht="15.75" customHeight="1" x14ac:dyDescent="0.35">
      <c r="A2002" s="26" t="s">
        <v>2040</v>
      </c>
      <c r="B2002" s="11" t="str">
        <f>VLOOKUP(A2002,'Customer Names'!A:E,COLUMN('Customer Names'!D2001),FALSE)</f>
        <v>Mr. Rasim</v>
      </c>
      <c r="C2002" s="11">
        <f>VLOOKUP($A2002,'Medical Examinations'!$A:$J,COLUMN('Medical Examinations'!B2001),FALSE)</f>
        <v>29.34</v>
      </c>
      <c r="D2002" s="11">
        <f>VLOOKUP($A2002,'Medical Examinations'!$A:$J,COLUMN('Medical Examinations'!C2001),FALSE)</f>
        <v>6.09</v>
      </c>
      <c r="E2002" s="11" t="str">
        <f>VLOOKUP($A2002,'Medical Examinations'!$A:$J,COLUMN('Medical Examinations'!D2001),FALSE)</f>
        <v>Yes</v>
      </c>
      <c r="F2002" s="11" t="str">
        <f>VLOOKUP($A2002,'Medical Examinations'!$A:$J,COLUMN('Medical Examinations'!E2001),FALSE)</f>
        <v>Yes</v>
      </c>
      <c r="G2002" s="11" t="str">
        <f>VLOOKUP($A2002,'Medical Examinations'!$A:$J,COLUMN('Medical Examinations'!F2001),FALSE)</f>
        <v>No</v>
      </c>
      <c r="H2002" s="11">
        <f>VLOOKUP($A2002,'Medical Examinations'!$A:$J,COLUMN('Medical Examinations'!G2001),FALSE)</f>
        <v>2</v>
      </c>
      <c r="I2002" s="11" t="str">
        <f>VLOOKUP($A2002,'Medical Examinations'!$A:$J,COLUMN('Medical Examinations'!H2001),FALSE)</f>
        <v>No</v>
      </c>
      <c r="J2002" s="11" t="str">
        <f>VLOOKUP($A2002,'Medical Examinations'!$A:$J,COLUMN('Medical Examinations'!I2001),FALSE)</f>
        <v>Overweight</v>
      </c>
      <c r="K2002" s="11" t="str">
        <f>VLOOKUP($A2002,'Medical Examinations'!$A:$J,COLUMN('Medical Examinations'!J2001),FALSE)</f>
        <v>Prediabetes</v>
      </c>
      <c r="L2002" s="27">
        <f>VLOOKUP($A2002,'Hospitalisation Details'!$A:$K,COLUMN('Hospitalisation Details'!J2001),FALSE)</f>
        <v>36792</v>
      </c>
      <c r="M2002" s="28">
        <f>VLOOKUP($A2002,'Hospitalisation Details'!$A:$K,COLUMN('Hospitalisation Details'!F2001),FALSE)</f>
        <v>3179.96</v>
      </c>
      <c r="N2002" s="28" t="str">
        <f>VLOOKUP($A2002,'Hospitalisation Details'!$A:$K,COLUMN('Hospitalisation Details'!G2001),FALSE)</f>
        <v>Tier - 2</v>
      </c>
      <c r="O2002" s="28" t="str">
        <f>VLOOKUP($A2002,'Hospitalisation Details'!$A:$K,COLUMN('Hospitalisation Details'!H2001),FALSE)</f>
        <v>Tier - 2</v>
      </c>
      <c r="P2002" s="28" t="str">
        <f>VLOOKUP($A2002,'Hospitalisation Details'!$A:$K,COLUMN('Hospitalisation Details'!I2001),FALSE)</f>
        <v>R1012</v>
      </c>
      <c r="Q2002" s="29">
        <f>VLOOKUP($A2002,'Hospitalisation Details'!$A:$K,COLUMN('Hospitalisation Details'!K2001),FALSE)</f>
        <v>22</v>
      </c>
    </row>
    <row r="2003" spans="1:17" ht="15.75" customHeight="1" x14ac:dyDescent="0.35">
      <c r="A2003" s="26" t="s">
        <v>2041</v>
      </c>
      <c r="B2003" s="11" t="str">
        <f>VLOOKUP(A2003,'Customer Names'!A:E,COLUMN('Customer Names'!D2002),FALSE)</f>
        <v>Ms. Dina</v>
      </c>
      <c r="C2003" s="11">
        <f>VLOOKUP($A2003,'Medical Examinations'!$A:$J,COLUMN('Medical Examinations'!B2002),FALSE)</f>
        <v>22.61</v>
      </c>
      <c r="D2003" s="11">
        <f>VLOOKUP($A2003,'Medical Examinations'!$A:$J,COLUMN('Medical Examinations'!C2002),FALSE)</f>
        <v>4.25</v>
      </c>
      <c r="E2003" s="11" t="str">
        <f>VLOOKUP($A2003,'Medical Examinations'!$A:$J,COLUMN('Medical Examinations'!D2002),FALSE)</f>
        <v>Yes</v>
      </c>
      <c r="F2003" s="11" t="str">
        <f>VLOOKUP($A2003,'Medical Examinations'!$A:$J,COLUMN('Medical Examinations'!E2002),FALSE)</f>
        <v>No</v>
      </c>
      <c r="G2003" s="11" t="str">
        <f>VLOOKUP($A2003,'Medical Examinations'!$A:$J,COLUMN('Medical Examinations'!F2002),FALSE)</f>
        <v>No</v>
      </c>
      <c r="H2003" s="11">
        <f>VLOOKUP($A2003,'Medical Examinations'!$A:$J,COLUMN('Medical Examinations'!G2002),FALSE)</f>
        <v>0</v>
      </c>
      <c r="I2003" s="11" t="str">
        <f>VLOOKUP($A2003,'Medical Examinations'!$A:$J,COLUMN('Medical Examinations'!H2002),FALSE)</f>
        <v>No</v>
      </c>
      <c r="J2003" s="11" t="str">
        <f>VLOOKUP($A2003,'Medical Examinations'!$A:$J,COLUMN('Medical Examinations'!I2002),FALSE)</f>
        <v>Healthy Weight</v>
      </c>
      <c r="K2003" s="11" t="str">
        <f>VLOOKUP($A2003,'Medical Examinations'!$A:$J,COLUMN('Medical Examinations'!J2002),FALSE)</f>
        <v>Normal</v>
      </c>
      <c r="L2003" s="27">
        <f>VLOOKUP($A2003,'Hospitalisation Details'!$A:$K,COLUMN('Hospitalisation Details'!J2002),FALSE)</f>
        <v>35249</v>
      </c>
      <c r="M2003" s="28">
        <f>VLOOKUP($A2003,'Hospitalisation Details'!$A:$K,COLUMN('Hospitalisation Details'!F2002),FALSE)</f>
        <v>3176.82</v>
      </c>
      <c r="N2003" s="28" t="str">
        <f>VLOOKUP($A2003,'Hospitalisation Details'!$A:$K,COLUMN('Hospitalisation Details'!G2002),FALSE)</f>
        <v>Tier - 2</v>
      </c>
      <c r="O2003" s="28" t="str">
        <f>VLOOKUP($A2003,'Hospitalisation Details'!$A:$K,COLUMN('Hospitalisation Details'!H2002),FALSE)</f>
        <v>Tier - 1</v>
      </c>
      <c r="P2003" s="28" t="str">
        <f>VLOOKUP($A2003,'Hospitalisation Details'!$A:$K,COLUMN('Hospitalisation Details'!I2002),FALSE)</f>
        <v>R1012</v>
      </c>
      <c r="Q2003" s="29">
        <f>VLOOKUP($A2003,'Hospitalisation Details'!$A:$K,COLUMN('Hospitalisation Details'!K2002),FALSE)</f>
        <v>26</v>
      </c>
    </row>
    <row r="2004" spans="1:17" ht="15.75" customHeight="1" x14ac:dyDescent="0.35">
      <c r="A2004" s="26" t="s">
        <v>2042</v>
      </c>
      <c r="B2004" s="11" t="str">
        <f>VLOOKUP(A2004,'Customer Names'!A:E,COLUMN('Customer Names'!D2003),FALSE)</f>
        <v>Ms. Lisa</v>
      </c>
      <c r="C2004" s="11">
        <f>VLOOKUP($A2004,'Medical Examinations'!$A:$J,COLUMN('Medical Examinations'!B2003),FALSE)</f>
        <v>22.23</v>
      </c>
      <c r="D2004" s="11">
        <f>VLOOKUP($A2004,'Medical Examinations'!$A:$J,COLUMN('Medical Examinations'!C2003),FALSE)</f>
        <v>6.09</v>
      </c>
      <c r="E2004" s="11" t="str">
        <f>VLOOKUP($A2004,'Medical Examinations'!$A:$J,COLUMN('Medical Examinations'!D2003),FALSE)</f>
        <v>Yes</v>
      </c>
      <c r="F2004" s="11" t="str">
        <f>VLOOKUP($A2004,'Medical Examinations'!$A:$J,COLUMN('Medical Examinations'!E2003),FALSE)</f>
        <v>No</v>
      </c>
      <c r="G2004" s="11" t="str">
        <f>VLOOKUP($A2004,'Medical Examinations'!$A:$J,COLUMN('Medical Examinations'!F2003),FALSE)</f>
        <v>No</v>
      </c>
      <c r="H2004" s="11">
        <f>VLOOKUP($A2004,'Medical Examinations'!$A:$J,COLUMN('Medical Examinations'!G2003),FALSE)</f>
        <v>0</v>
      </c>
      <c r="I2004" s="11" t="str">
        <f>VLOOKUP($A2004,'Medical Examinations'!$A:$J,COLUMN('Medical Examinations'!H2003),FALSE)</f>
        <v>No</v>
      </c>
      <c r="J2004" s="11" t="str">
        <f>VLOOKUP($A2004,'Medical Examinations'!$A:$J,COLUMN('Medical Examinations'!I2003),FALSE)</f>
        <v>Healthy Weight</v>
      </c>
      <c r="K2004" s="11" t="str">
        <f>VLOOKUP($A2004,'Medical Examinations'!$A:$J,COLUMN('Medical Examinations'!J2003),FALSE)</f>
        <v>Prediabetes</v>
      </c>
      <c r="L2004" s="27">
        <f>VLOOKUP($A2004,'Hospitalisation Details'!$A:$K,COLUMN('Hospitalisation Details'!J2003),FALSE)</f>
        <v>35291</v>
      </c>
      <c r="M2004" s="28">
        <f>VLOOKUP($A2004,'Hospitalisation Details'!$A:$K,COLUMN('Hospitalisation Details'!F2003),FALSE)</f>
        <v>3176.29</v>
      </c>
      <c r="N2004" s="28" t="str">
        <f>VLOOKUP($A2004,'Hospitalisation Details'!$A:$K,COLUMN('Hospitalisation Details'!G2003),FALSE)</f>
        <v>Tier - 2</v>
      </c>
      <c r="O2004" s="28" t="str">
        <f>VLOOKUP($A2004,'Hospitalisation Details'!$A:$K,COLUMN('Hospitalisation Details'!H2003),FALSE)</f>
        <v>Tier - 2</v>
      </c>
      <c r="P2004" s="28" t="str">
        <f>VLOOKUP($A2004,'Hospitalisation Details'!$A:$K,COLUMN('Hospitalisation Details'!I2003),FALSE)</f>
        <v>R1012</v>
      </c>
      <c r="Q2004" s="29">
        <f>VLOOKUP($A2004,'Hospitalisation Details'!$A:$K,COLUMN('Hospitalisation Details'!K2003),FALSE)</f>
        <v>26</v>
      </c>
    </row>
    <row r="2005" spans="1:17" ht="15.75" customHeight="1" x14ac:dyDescent="0.35">
      <c r="A2005" s="26" t="s">
        <v>2043</v>
      </c>
      <c r="B2005" s="11" t="str">
        <f>VLOOKUP(A2005,'Customer Names'!A:E,COLUMN('Customer Names'!D2004),FALSE)</f>
        <v>Ms. Caitrin</v>
      </c>
      <c r="C2005" s="11">
        <f>VLOOKUP($A2005,'Medical Examinations'!$A:$J,COLUMN('Medical Examinations'!B2004),FALSE)</f>
        <v>33.4</v>
      </c>
      <c r="D2005" s="11">
        <f>VLOOKUP($A2005,'Medical Examinations'!$A:$J,COLUMN('Medical Examinations'!C2004),FALSE)</f>
        <v>5.51</v>
      </c>
      <c r="E2005" s="11" t="str">
        <f>VLOOKUP($A2005,'Medical Examinations'!$A:$J,COLUMN('Medical Examinations'!D2004),FALSE)</f>
        <v>No</v>
      </c>
      <c r="F2005" s="11" t="str">
        <f>VLOOKUP($A2005,'Medical Examinations'!$A:$J,COLUMN('Medical Examinations'!E2004),FALSE)</f>
        <v>No</v>
      </c>
      <c r="G2005" s="11" t="str">
        <f>VLOOKUP($A2005,'Medical Examinations'!$A:$J,COLUMN('Medical Examinations'!F2004),FALSE)</f>
        <v>No</v>
      </c>
      <c r="H2005" s="11">
        <f>VLOOKUP($A2005,'Medical Examinations'!$A:$J,COLUMN('Medical Examinations'!G2004),FALSE)</f>
        <v>0</v>
      </c>
      <c r="I2005" s="11" t="str">
        <f>VLOOKUP($A2005,'Medical Examinations'!$A:$J,COLUMN('Medical Examinations'!H2004),FALSE)</f>
        <v>No</v>
      </c>
      <c r="J2005" s="11" t="str">
        <f>VLOOKUP($A2005,'Medical Examinations'!$A:$J,COLUMN('Medical Examinations'!I2004),FALSE)</f>
        <v>Obesity</v>
      </c>
      <c r="K2005" s="11" t="str">
        <f>VLOOKUP($A2005,'Medical Examinations'!$A:$J,COLUMN('Medical Examinations'!J2004),FALSE)</f>
        <v>Normal</v>
      </c>
      <c r="L2005" s="27">
        <f>VLOOKUP($A2005,'Hospitalisation Details'!$A:$K,COLUMN('Hospitalisation Details'!J2004),FALSE)</f>
        <v>34521</v>
      </c>
      <c r="M2005" s="28">
        <f>VLOOKUP($A2005,'Hospitalisation Details'!$A:$K,COLUMN('Hospitalisation Details'!F2004),FALSE)</f>
        <v>3172.02</v>
      </c>
      <c r="N2005" s="28" t="str">
        <f>VLOOKUP($A2005,'Hospitalisation Details'!$A:$K,COLUMN('Hospitalisation Details'!G2004),FALSE)</f>
        <v>Tier - 2</v>
      </c>
      <c r="O2005" s="28" t="str">
        <f>VLOOKUP($A2005,'Hospitalisation Details'!$A:$K,COLUMN('Hospitalisation Details'!H2004),FALSE)</f>
        <v>Tier - 1</v>
      </c>
      <c r="P2005" s="28" t="str">
        <f>VLOOKUP($A2005,'Hospitalisation Details'!$A:$K,COLUMN('Hospitalisation Details'!I2004),FALSE)</f>
        <v>R1011</v>
      </c>
      <c r="Q2005" s="29">
        <f>VLOOKUP($A2005,'Hospitalisation Details'!$A:$K,COLUMN('Hospitalisation Details'!K2004),FALSE)</f>
        <v>28</v>
      </c>
    </row>
    <row r="2006" spans="1:17" ht="15.75" customHeight="1" x14ac:dyDescent="0.35">
      <c r="A2006" s="26" t="s">
        <v>2044</v>
      </c>
      <c r="B2006" s="11" t="str">
        <f>VLOOKUP(A2006,'Customer Names'!A:E,COLUMN('Customer Names'!D2005),FALSE)</f>
        <v>Ms. Adriana</v>
      </c>
      <c r="C2006" s="11">
        <f>VLOOKUP($A2006,'Medical Examinations'!$A:$J,COLUMN('Medical Examinations'!B2005),FALSE)</f>
        <v>33.11</v>
      </c>
      <c r="D2006" s="11">
        <f>VLOOKUP($A2006,'Medical Examinations'!$A:$J,COLUMN('Medical Examinations'!C2005),FALSE)</f>
        <v>5.63</v>
      </c>
      <c r="E2006" s="11" t="str">
        <f>VLOOKUP($A2006,'Medical Examinations'!$A:$J,COLUMN('Medical Examinations'!D2005),FALSE)</f>
        <v>No</v>
      </c>
      <c r="F2006" s="11" t="str">
        <f>VLOOKUP($A2006,'Medical Examinations'!$A:$J,COLUMN('Medical Examinations'!E2005),FALSE)</f>
        <v>No</v>
      </c>
      <c r="G2006" s="11" t="str">
        <f>VLOOKUP($A2006,'Medical Examinations'!$A:$J,COLUMN('Medical Examinations'!F2005),FALSE)</f>
        <v>No</v>
      </c>
      <c r="H2006" s="11">
        <f>VLOOKUP($A2006,'Medical Examinations'!$A:$J,COLUMN('Medical Examinations'!G2005),FALSE)</f>
        <v>0</v>
      </c>
      <c r="I2006" s="11" t="str">
        <f>VLOOKUP($A2006,'Medical Examinations'!$A:$J,COLUMN('Medical Examinations'!H2005),FALSE)</f>
        <v>No</v>
      </c>
      <c r="J2006" s="11" t="str">
        <f>VLOOKUP($A2006,'Medical Examinations'!$A:$J,COLUMN('Medical Examinations'!I2005),FALSE)</f>
        <v>Obesity</v>
      </c>
      <c r="K2006" s="11" t="str">
        <f>VLOOKUP($A2006,'Medical Examinations'!$A:$J,COLUMN('Medical Examinations'!J2005),FALSE)</f>
        <v>Normal</v>
      </c>
      <c r="L2006" s="27">
        <f>VLOOKUP($A2006,'Hospitalisation Details'!$A:$K,COLUMN('Hospitalisation Details'!J2005),FALSE)</f>
        <v>34632</v>
      </c>
      <c r="M2006" s="28">
        <f>VLOOKUP($A2006,'Hospitalisation Details'!$A:$K,COLUMN('Hospitalisation Details'!F2005),FALSE)</f>
        <v>3171.61</v>
      </c>
      <c r="N2006" s="28" t="str">
        <f>VLOOKUP($A2006,'Hospitalisation Details'!$A:$K,COLUMN('Hospitalisation Details'!G2005),FALSE)</f>
        <v>Tier - 2</v>
      </c>
      <c r="O2006" s="28" t="str">
        <f>VLOOKUP($A2006,'Hospitalisation Details'!$A:$K,COLUMN('Hospitalisation Details'!H2005),FALSE)</f>
        <v>Tier - 3</v>
      </c>
      <c r="P2006" s="28" t="str">
        <f>VLOOKUP($A2006,'Hospitalisation Details'!$A:$K,COLUMN('Hospitalisation Details'!I2005),FALSE)</f>
        <v>R1013</v>
      </c>
      <c r="Q2006" s="29">
        <f>VLOOKUP($A2006,'Hospitalisation Details'!$A:$K,COLUMN('Hospitalisation Details'!K2005),FALSE)</f>
        <v>28</v>
      </c>
    </row>
    <row r="2007" spans="1:17" ht="15.75" customHeight="1" x14ac:dyDescent="0.35">
      <c r="A2007" s="26" t="s">
        <v>2045</v>
      </c>
      <c r="B2007" s="11" t="str">
        <f>VLOOKUP(A2007,'Customer Names'!A:E,COLUMN('Customer Names'!D2006),FALSE)</f>
        <v>Ms. Megan</v>
      </c>
      <c r="C2007" s="11">
        <f>VLOOKUP($A2007,'Medical Examinations'!$A:$J,COLUMN('Medical Examinations'!B2006),FALSE)</f>
        <v>16.815000000000001</v>
      </c>
      <c r="D2007" s="11">
        <f>VLOOKUP($A2007,'Medical Examinations'!$A:$J,COLUMN('Medical Examinations'!C2006),FALSE)</f>
        <v>5.29</v>
      </c>
      <c r="E2007" s="11" t="str">
        <f>VLOOKUP($A2007,'Medical Examinations'!$A:$J,COLUMN('Medical Examinations'!D2006),FALSE)</f>
        <v>Yes</v>
      </c>
      <c r="F2007" s="11" t="str">
        <f>VLOOKUP($A2007,'Medical Examinations'!$A:$J,COLUMN('Medical Examinations'!E2006),FALSE)</f>
        <v>No</v>
      </c>
      <c r="G2007" s="11" t="str">
        <f>VLOOKUP($A2007,'Medical Examinations'!$A:$J,COLUMN('Medical Examinations'!F2006),FALSE)</f>
        <v>No</v>
      </c>
      <c r="H2007" s="11">
        <f>VLOOKUP($A2007,'Medical Examinations'!$A:$J,COLUMN('Medical Examinations'!G2006),FALSE)</f>
        <v>0</v>
      </c>
      <c r="I2007" s="11" t="str">
        <f>VLOOKUP($A2007,'Medical Examinations'!$A:$J,COLUMN('Medical Examinations'!H2006),FALSE)</f>
        <v>No</v>
      </c>
      <c r="J2007" s="11" t="str">
        <f>VLOOKUP($A2007,'Medical Examinations'!$A:$J,COLUMN('Medical Examinations'!I2006),FALSE)</f>
        <v>Underweight</v>
      </c>
      <c r="K2007" s="11" t="str">
        <f>VLOOKUP($A2007,'Medical Examinations'!$A:$J,COLUMN('Medical Examinations'!J2006),FALSE)</f>
        <v>Normal</v>
      </c>
      <c r="L2007" s="27">
        <f>VLOOKUP($A2007,'Hospitalisation Details'!$A:$K,COLUMN('Hospitalisation Details'!J2006),FALSE)</f>
        <v>37132</v>
      </c>
      <c r="M2007" s="28">
        <f>VLOOKUP($A2007,'Hospitalisation Details'!$A:$K,COLUMN('Hospitalisation Details'!F2006),FALSE)</f>
        <v>3167.46</v>
      </c>
      <c r="N2007" s="28" t="str">
        <f>VLOOKUP($A2007,'Hospitalisation Details'!$A:$K,COLUMN('Hospitalisation Details'!G2006),FALSE)</f>
        <v>Tier - 2</v>
      </c>
      <c r="O2007" s="28" t="str">
        <f>VLOOKUP($A2007,'Hospitalisation Details'!$A:$K,COLUMN('Hospitalisation Details'!H2006),FALSE)</f>
        <v>Tier - 3</v>
      </c>
      <c r="P2007" s="28" t="str">
        <f>VLOOKUP($A2007,'Hospitalisation Details'!$A:$K,COLUMN('Hospitalisation Details'!I2006),FALSE)</f>
        <v>R1024</v>
      </c>
      <c r="Q2007" s="29">
        <f>VLOOKUP($A2007,'Hospitalisation Details'!$A:$K,COLUMN('Hospitalisation Details'!K2006),FALSE)</f>
        <v>21</v>
      </c>
    </row>
    <row r="2008" spans="1:17" ht="15.75" customHeight="1" x14ac:dyDescent="0.35">
      <c r="A2008" s="26" t="s">
        <v>2046</v>
      </c>
      <c r="B2008" s="11" t="str">
        <f>VLOOKUP(A2008,'Customer Names'!A:E,COLUMN('Customer Names'!D2007),FALSE)</f>
        <v>Mrs. Kristen</v>
      </c>
      <c r="C2008" s="11">
        <f>VLOOKUP($A2008,'Medical Examinations'!$A:$J,COLUMN('Medical Examinations'!B2007),FALSE)</f>
        <v>25.61</v>
      </c>
      <c r="D2008" s="11">
        <f>VLOOKUP($A2008,'Medical Examinations'!$A:$J,COLUMN('Medical Examinations'!C2007),FALSE)</f>
        <v>4</v>
      </c>
      <c r="E2008" s="11" t="str">
        <f>VLOOKUP($A2008,'Medical Examinations'!$A:$J,COLUMN('Medical Examinations'!D2007),FALSE)</f>
        <v>No</v>
      </c>
      <c r="F2008" s="11" t="str">
        <f>VLOOKUP($A2008,'Medical Examinations'!$A:$J,COLUMN('Medical Examinations'!E2007),FALSE)</f>
        <v>No</v>
      </c>
      <c r="G2008" s="11" t="str">
        <f>VLOOKUP($A2008,'Medical Examinations'!$A:$J,COLUMN('Medical Examinations'!F2007),FALSE)</f>
        <v>Yes</v>
      </c>
      <c r="H2008" s="11">
        <f>VLOOKUP($A2008,'Medical Examinations'!$A:$J,COLUMN('Medical Examinations'!G2007),FALSE)</f>
        <v>1</v>
      </c>
      <c r="I2008" s="11" t="str">
        <f>VLOOKUP($A2008,'Medical Examinations'!$A:$J,COLUMN('Medical Examinations'!H2007),FALSE)</f>
        <v>No</v>
      </c>
      <c r="J2008" s="11" t="str">
        <f>VLOOKUP($A2008,'Medical Examinations'!$A:$J,COLUMN('Medical Examinations'!I2007),FALSE)</f>
        <v>Overweight</v>
      </c>
      <c r="K2008" s="11" t="str">
        <f>VLOOKUP($A2008,'Medical Examinations'!$A:$J,COLUMN('Medical Examinations'!J2007),FALSE)</f>
        <v>Normal</v>
      </c>
      <c r="L2008" s="27">
        <f>VLOOKUP($A2008,'Hospitalisation Details'!$A:$K,COLUMN('Hospitalisation Details'!J2007),FALSE)</f>
        <v>34237</v>
      </c>
      <c r="M2008" s="28">
        <f>VLOOKUP($A2008,'Hospitalisation Details'!$A:$K,COLUMN('Hospitalisation Details'!F2007),FALSE)</f>
        <v>3162.02</v>
      </c>
      <c r="N2008" s="28" t="str">
        <f>VLOOKUP($A2008,'Hospitalisation Details'!$A:$K,COLUMN('Hospitalisation Details'!G2007),FALSE)</f>
        <v>Tier - 2</v>
      </c>
      <c r="O2008" s="28" t="str">
        <f>VLOOKUP($A2008,'Hospitalisation Details'!$A:$K,COLUMN('Hospitalisation Details'!H2007),FALSE)</f>
        <v>Tier - 3</v>
      </c>
      <c r="P2008" s="28" t="str">
        <f>VLOOKUP($A2008,'Hospitalisation Details'!$A:$K,COLUMN('Hospitalisation Details'!I2007),FALSE)</f>
        <v>R1013</v>
      </c>
      <c r="Q2008" s="29">
        <f>VLOOKUP($A2008,'Hospitalisation Details'!$A:$K,COLUMN('Hospitalisation Details'!K2007),FALSE)</f>
        <v>29</v>
      </c>
    </row>
    <row r="2009" spans="1:17" ht="15.75" customHeight="1" x14ac:dyDescent="0.35">
      <c r="A2009" s="26" t="s">
        <v>2047</v>
      </c>
      <c r="B2009" s="11" t="str">
        <f>VLOOKUP(A2009,'Customer Names'!A:E,COLUMN('Customer Names'!D2008),FALSE)</f>
        <v>Ms. Alix</v>
      </c>
      <c r="C2009" s="11">
        <f>VLOOKUP($A2009,'Medical Examinations'!$A:$J,COLUMN('Medical Examinations'!B2008),FALSE)</f>
        <v>25.8</v>
      </c>
      <c r="D2009" s="11">
        <f>VLOOKUP($A2009,'Medical Examinations'!$A:$J,COLUMN('Medical Examinations'!C2008),FALSE)</f>
        <v>5.49</v>
      </c>
      <c r="E2009" s="11" t="str">
        <f>VLOOKUP($A2009,'Medical Examinations'!$A:$J,COLUMN('Medical Examinations'!D2008),FALSE)</f>
        <v>No</v>
      </c>
      <c r="F2009" s="11" t="str">
        <f>VLOOKUP($A2009,'Medical Examinations'!$A:$J,COLUMN('Medical Examinations'!E2008),FALSE)</f>
        <v>No</v>
      </c>
      <c r="G2009" s="11" t="str">
        <f>VLOOKUP($A2009,'Medical Examinations'!$A:$J,COLUMN('Medical Examinations'!F2008),FALSE)</f>
        <v>No</v>
      </c>
      <c r="H2009" s="11">
        <f>VLOOKUP($A2009,'Medical Examinations'!$A:$J,COLUMN('Medical Examinations'!G2008),FALSE)</f>
        <v>0</v>
      </c>
      <c r="I2009" s="11" t="str">
        <f>VLOOKUP($A2009,'Medical Examinations'!$A:$J,COLUMN('Medical Examinations'!H2008),FALSE)</f>
        <v>No</v>
      </c>
      <c r="J2009" s="11" t="str">
        <f>VLOOKUP($A2009,'Medical Examinations'!$A:$J,COLUMN('Medical Examinations'!I2008),FALSE)</f>
        <v>Overweight</v>
      </c>
      <c r="K2009" s="11" t="str">
        <f>VLOOKUP($A2009,'Medical Examinations'!$A:$J,COLUMN('Medical Examinations'!J2008),FALSE)</f>
        <v>Normal</v>
      </c>
      <c r="L2009" s="27">
        <f>VLOOKUP($A2009,'Hospitalisation Details'!$A:$K,COLUMN('Hospitalisation Details'!J2008),FALSE)</f>
        <v>34525</v>
      </c>
      <c r="M2009" s="28">
        <f>VLOOKUP($A2009,'Hospitalisation Details'!$A:$K,COLUMN('Hospitalisation Details'!F2008),FALSE)</f>
        <v>3161.45</v>
      </c>
      <c r="N2009" s="28" t="str">
        <f>VLOOKUP($A2009,'Hospitalisation Details'!$A:$K,COLUMN('Hospitalisation Details'!G2008),FALSE)</f>
        <v>Tier - 2</v>
      </c>
      <c r="O2009" s="28" t="str">
        <f>VLOOKUP($A2009,'Hospitalisation Details'!$A:$K,COLUMN('Hospitalisation Details'!H2008),FALSE)</f>
        <v>Tier - 1</v>
      </c>
      <c r="P2009" s="28" t="str">
        <f>VLOOKUP($A2009,'Hospitalisation Details'!$A:$K,COLUMN('Hospitalisation Details'!I2008),FALSE)</f>
        <v>R1011</v>
      </c>
      <c r="Q2009" s="29">
        <f>VLOOKUP($A2009,'Hospitalisation Details'!$A:$K,COLUMN('Hospitalisation Details'!K2008),FALSE)</f>
        <v>28</v>
      </c>
    </row>
    <row r="2010" spans="1:17" ht="15.75" customHeight="1" x14ac:dyDescent="0.35">
      <c r="A2010" s="26" t="s">
        <v>2048</v>
      </c>
      <c r="B2010" s="11" t="str">
        <f>VLOOKUP(A2010,'Customer Names'!A:E,COLUMN('Customer Names'!D2009),FALSE)</f>
        <v>Mr. Kakushin</v>
      </c>
      <c r="C2010" s="11">
        <f>VLOOKUP($A2010,'Medical Examinations'!$A:$J,COLUMN('Medical Examinations'!B2009),FALSE)</f>
        <v>27.39</v>
      </c>
      <c r="D2010" s="11">
        <f>VLOOKUP($A2010,'Medical Examinations'!$A:$J,COLUMN('Medical Examinations'!C2009),FALSE)</f>
        <v>5.34</v>
      </c>
      <c r="E2010" s="11" t="str">
        <f>VLOOKUP($A2010,'Medical Examinations'!$A:$J,COLUMN('Medical Examinations'!D2009),FALSE)</f>
        <v>No</v>
      </c>
      <c r="F2010" s="11" t="str">
        <f>VLOOKUP($A2010,'Medical Examinations'!$A:$J,COLUMN('Medical Examinations'!E2009),FALSE)</f>
        <v>No</v>
      </c>
      <c r="G2010" s="11" t="str">
        <f>VLOOKUP($A2010,'Medical Examinations'!$A:$J,COLUMN('Medical Examinations'!F2009),FALSE)</f>
        <v>No</v>
      </c>
      <c r="H2010" s="11">
        <f>VLOOKUP($A2010,'Medical Examinations'!$A:$J,COLUMN('Medical Examinations'!G2009),FALSE)</f>
        <v>0</v>
      </c>
      <c r="I2010" s="11" t="str">
        <f>VLOOKUP($A2010,'Medical Examinations'!$A:$J,COLUMN('Medical Examinations'!H2009),FALSE)</f>
        <v>No</v>
      </c>
      <c r="J2010" s="11" t="str">
        <f>VLOOKUP($A2010,'Medical Examinations'!$A:$J,COLUMN('Medical Examinations'!I2009),FALSE)</f>
        <v>Overweight</v>
      </c>
      <c r="K2010" s="11" t="str">
        <f>VLOOKUP($A2010,'Medical Examinations'!$A:$J,COLUMN('Medical Examinations'!J2009),FALSE)</f>
        <v>Normal</v>
      </c>
      <c r="L2010" s="27">
        <f>VLOOKUP($A2010,'Hospitalisation Details'!$A:$K,COLUMN('Hospitalisation Details'!J2009),FALSE)</f>
        <v>36336</v>
      </c>
      <c r="M2010" s="28">
        <f>VLOOKUP($A2010,'Hospitalisation Details'!$A:$K,COLUMN('Hospitalisation Details'!F2009),FALSE)</f>
        <v>3128.35</v>
      </c>
      <c r="N2010" s="28" t="str">
        <f>VLOOKUP($A2010,'Hospitalisation Details'!$A:$K,COLUMN('Hospitalisation Details'!G2009),FALSE)</f>
        <v>Tier - 2</v>
      </c>
      <c r="O2010" s="28" t="str">
        <f>VLOOKUP($A2010,'Hospitalisation Details'!$A:$K,COLUMN('Hospitalisation Details'!H2009),FALSE)</f>
        <v>Tier - 3</v>
      </c>
      <c r="P2010" s="28" t="str">
        <f>VLOOKUP($A2010,'Hospitalisation Details'!$A:$K,COLUMN('Hospitalisation Details'!I2009),FALSE)</f>
        <v>R1021</v>
      </c>
      <c r="Q2010" s="29">
        <f>VLOOKUP($A2010,'Hospitalisation Details'!$A:$K,COLUMN('Hospitalisation Details'!K2009),FALSE)</f>
        <v>23</v>
      </c>
    </row>
    <row r="2011" spans="1:17" ht="15.75" customHeight="1" x14ac:dyDescent="0.35">
      <c r="A2011" s="26" t="s">
        <v>2049</v>
      </c>
      <c r="B2011" s="11" t="str">
        <f>VLOOKUP(A2011,'Customer Names'!A:E,COLUMN('Customer Names'!D2010),FALSE)</f>
        <v>Mr. Michael</v>
      </c>
      <c r="C2011" s="11">
        <f>VLOOKUP($A2011,'Medical Examinations'!$A:$J,COLUMN('Medical Examinations'!B2010),FALSE)</f>
        <v>17.03</v>
      </c>
      <c r="D2011" s="11">
        <f>VLOOKUP($A2011,'Medical Examinations'!$A:$J,COLUMN('Medical Examinations'!C2010),FALSE)</f>
        <v>4.12</v>
      </c>
      <c r="E2011" s="11" t="str">
        <f>VLOOKUP($A2011,'Medical Examinations'!$A:$J,COLUMN('Medical Examinations'!D2010),FALSE)</f>
        <v>No</v>
      </c>
      <c r="F2011" s="11" t="str">
        <f>VLOOKUP($A2011,'Medical Examinations'!$A:$J,COLUMN('Medical Examinations'!E2010),FALSE)</f>
        <v>No</v>
      </c>
      <c r="G2011" s="11" t="str">
        <f>VLOOKUP($A2011,'Medical Examinations'!$A:$J,COLUMN('Medical Examinations'!F2010),FALSE)</f>
        <v>No</v>
      </c>
      <c r="H2011" s="11">
        <f>VLOOKUP($A2011,'Medical Examinations'!$A:$J,COLUMN('Medical Examinations'!G2010),FALSE)</f>
        <v>1</v>
      </c>
      <c r="I2011" s="11" t="str">
        <f>VLOOKUP($A2011,'Medical Examinations'!$A:$J,COLUMN('Medical Examinations'!H2010),FALSE)</f>
        <v>No</v>
      </c>
      <c r="J2011" s="11" t="str">
        <f>VLOOKUP($A2011,'Medical Examinations'!$A:$J,COLUMN('Medical Examinations'!I2010),FALSE)</f>
        <v>Underweight</v>
      </c>
      <c r="K2011" s="11" t="str">
        <f>VLOOKUP($A2011,'Medical Examinations'!$A:$J,COLUMN('Medical Examinations'!J2010),FALSE)</f>
        <v>Normal</v>
      </c>
      <c r="L2011" s="27">
        <f>VLOOKUP($A2011,'Hospitalisation Details'!$A:$K,COLUMN('Hospitalisation Details'!J2010),FALSE)</f>
        <v>31990</v>
      </c>
      <c r="M2011" s="28">
        <f>VLOOKUP($A2011,'Hospitalisation Details'!$A:$K,COLUMN('Hospitalisation Details'!F2010),FALSE)</f>
        <v>3088.06</v>
      </c>
      <c r="N2011" s="28" t="str">
        <f>VLOOKUP($A2011,'Hospitalisation Details'!$A:$K,COLUMN('Hospitalisation Details'!G2010),FALSE)</f>
        <v>Tier - 2</v>
      </c>
      <c r="O2011" s="28" t="str">
        <f>VLOOKUP($A2011,'Hospitalisation Details'!$A:$K,COLUMN('Hospitalisation Details'!H2010),FALSE)</f>
        <v>Tier - 2</v>
      </c>
      <c r="P2011" s="28" t="str">
        <f>VLOOKUP($A2011,'Hospitalisation Details'!$A:$K,COLUMN('Hospitalisation Details'!I2010),FALSE)</f>
        <v>R1013</v>
      </c>
      <c r="Q2011" s="29">
        <f>VLOOKUP($A2011,'Hospitalisation Details'!$A:$K,COLUMN('Hospitalisation Details'!K2010),FALSE)</f>
        <v>35</v>
      </c>
    </row>
    <row r="2012" spans="1:17" ht="15.75" customHeight="1" x14ac:dyDescent="0.35">
      <c r="A2012" s="26" t="s">
        <v>2050</v>
      </c>
      <c r="B2012" s="11" t="str">
        <f>VLOOKUP(A2012,'Customer Names'!A:E,COLUMN('Customer Names'!D2011),FALSE)</f>
        <v>Mr. Bradley</v>
      </c>
      <c r="C2012" s="11">
        <f>VLOOKUP($A2012,'Medical Examinations'!$A:$J,COLUMN('Medical Examinations'!B2011),FALSE)</f>
        <v>23.75</v>
      </c>
      <c r="D2012" s="11">
        <f>VLOOKUP($A2012,'Medical Examinations'!$A:$J,COLUMN('Medical Examinations'!C2011),FALSE)</f>
        <v>5.49</v>
      </c>
      <c r="E2012" s="11" t="str">
        <f>VLOOKUP($A2012,'Medical Examinations'!$A:$J,COLUMN('Medical Examinations'!D2011),FALSE)</f>
        <v>Yes</v>
      </c>
      <c r="F2012" s="11" t="str">
        <f>VLOOKUP($A2012,'Medical Examinations'!$A:$J,COLUMN('Medical Examinations'!E2011),FALSE)</f>
        <v>No</v>
      </c>
      <c r="G2012" s="11" t="str">
        <f>VLOOKUP($A2012,'Medical Examinations'!$A:$J,COLUMN('Medical Examinations'!F2011),FALSE)</f>
        <v>No</v>
      </c>
      <c r="H2012" s="11">
        <f>VLOOKUP($A2012,'Medical Examinations'!$A:$J,COLUMN('Medical Examinations'!G2011),FALSE)</f>
        <v>0</v>
      </c>
      <c r="I2012" s="11" t="str">
        <f>VLOOKUP($A2012,'Medical Examinations'!$A:$J,COLUMN('Medical Examinations'!H2011),FALSE)</f>
        <v>No</v>
      </c>
      <c r="J2012" s="11" t="str">
        <f>VLOOKUP($A2012,'Medical Examinations'!$A:$J,COLUMN('Medical Examinations'!I2011),FALSE)</f>
        <v>Healthy Weight</v>
      </c>
      <c r="K2012" s="11" t="str">
        <f>VLOOKUP($A2012,'Medical Examinations'!$A:$J,COLUMN('Medical Examinations'!J2011),FALSE)</f>
        <v>Normal</v>
      </c>
      <c r="L2012" s="27">
        <f>VLOOKUP($A2012,'Hospitalisation Details'!$A:$K,COLUMN('Hospitalisation Details'!J2011),FALSE)</f>
        <v>37177</v>
      </c>
      <c r="M2012" s="28">
        <f>VLOOKUP($A2012,'Hospitalisation Details'!$A:$K,COLUMN('Hospitalisation Details'!F2011),FALSE)</f>
        <v>3077.1</v>
      </c>
      <c r="N2012" s="28" t="str">
        <f>VLOOKUP($A2012,'Hospitalisation Details'!$A:$K,COLUMN('Hospitalisation Details'!G2011),FALSE)</f>
        <v>Tier - 2</v>
      </c>
      <c r="O2012" s="28" t="str">
        <f>VLOOKUP($A2012,'Hospitalisation Details'!$A:$K,COLUMN('Hospitalisation Details'!H2011),FALSE)</f>
        <v>Tier - 1</v>
      </c>
      <c r="P2012" s="28" t="str">
        <f>VLOOKUP($A2012,'Hospitalisation Details'!$A:$K,COLUMN('Hospitalisation Details'!I2011),FALSE)</f>
        <v>R1012</v>
      </c>
      <c r="Q2012" s="29">
        <f>VLOOKUP($A2012,'Hospitalisation Details'!$A:$K,COLUMN('Hospitalisation Details'!K2011),FALSE)</f>
        <v>21</v>
      </c>
    </row>
    <row r="2013" spans="1:17" ht="15.75" customHeight="1" x14ac:dyDescent="0.35">
      <c r="A2013" s="26" t="s">
        <v>2051</v>
      </c>
      <c r="B2013" s="11" t="str">
        <f>VLOOKUP(A2013,'Customer Names'!A:E,COLUMN('Customer Names'!D2012),FALSE)</f>
        <v>Mr. Matt</v>
      </c>
      <c r="C2013" s="11">
        <f>VLOOKUP($A2013,'Medical Examinations'!$A:$J,COLUMN('Medical Examinations'!B2012),FALSE)</f>
        <v>26.03</v>
      </c>
      <c r="D2013" s="11">
        <f>VLOOKUP($A2013,'Medical Examinations'!$A:$J,COLUMN('Medical Examinations'!C2012),FALSE)</f>
        <v>5.1100000000000003</v>
      </c>
      <c r="E2013" s="11" t="str">
        <f>VLOOKUP($A2013,'Medical Examinations'!$A:$J,COLUMN('Medical Examinations'!D2012),FALSE)</f>
        <v>Yes</v>
      </c>
      <c r="F2013" s="11" t="str">
        <f>VLOOKUP($A2013,'Medical Examinations'!$A:$J,COLUMN('Medical Examinations'!E2012),FALSE)</f>
        <v>No</v>
      </c>
      <c r="G2013" s="11" t="str">
        <f>VLOOKUP($A2013,'Medical Examinations'!$A:$J,COLUMN('Medical Examinations'!F2012),FALSE)</f>
        <v>No</v>
      </c>
      <c r="H2013" s="11">
        <f>VLOOKUP($A2013,'Medical Examinations'!$A:$J,COLUMN('Medical Examinations'!G2012),FALSE)</f>
        <v>1</v>
      </c>
      <c r="I2013" s="11" t="str">
        <f>VLOOKUP($A2013,'Medical Examinations'!$A:$J,COLUMN('Medical Examinations'!H2012),FALSE)</f>
        <v>No</v>
      </c>
      <c r="J2013" s="11" t="str">
        <f>VLOOKUP($A2013,'Medical Examinations'!$A:$J,COLUMN('Medical Examinations'!I2012),FALSE)</f>
        <v>Overweight</v>
      </c>
      <c r="K2013" s="11" t="str">
        <f>VLOOKUP($A2013,'Medical Examinations'!$A:$J,COLUMN('Medical Examinations'!J2012),FALSE)</f>
        <v>Normal</v>
      </c>
      <c r="L2013" s="27">
        <f>VLOOKUP($A2013,'Hospitalisation Details'!$A:$K,COLUMN('Hospitalisation Details'!J2012),FALSE)</f>
        <v>34952</v>
      </c>
      <c r="M2013" s="28">
        <f>VLOOKUP($A2013,'Hospitalisation Details'!$A:$K,COLUMN('Hospitalisation Details'!F2012),FALSE)</f>
        <v>3070.81</v>
      </c>
      <c r="N2013" s="28" t="str">
        <f>VLOOKUP($A2013,'Hospitalisation Details'!$A:$K,COLUMN('Hospitalisation Details'!G2012),FALSE)</f>
        <v>Tier - 3</v>
      </c>
      <c r="O2013" s="28" t="str">
        <f>VLOOKUP($A2013,'Hospitalisation Details'!$A:$K,COLUMN('Hospitalisation Details'!H2012),FALSE)</f>
        <v>Tier - 1</v>
      </c>
      <c r="P2013" s="28" t="str">
        <f>VLOOKUP($A2013,'Hospitalisation Details'!$A:$K,COLUMN('Hospitalisation Details'!I2012),FALSE)</f>
        <v>R1017</v>
      </c>
      <c r="Q2013" s="29">
        <f>VLOOKUP($A2013,'Hospitalisation Details'!$A:$K,COLUMN('Hospitalisation Details'!K2012),FALSE)</f>
        <v>27</v>
      </c>
    </row>
    <row r="2014" spans="1:17" ht="15.75" customHeight="1" x14ac:dyDescent="0.35">
      <c r="A2014" s="26" t="s">
        <v>2052</v>
      </c>
      <c r="B2014" s="11" t="str">
        <f>VLOOKUP(A2014,'Customer Names'!A:E,COLUMN('Customer Names'!D2013),FALSE)</f>
        <v>Ms. Amanda</v>
      </c>
      <c r="C2014" s="11">
        <f>VLOOKUP($A2014,'Medical Examinations'!$A:$J,COLUMN('Medical Examinations'!B2013),FALSE)</f>
        <v>16.079999999999998</v>
      </c>
      <c r="D2014" s="11">
        <f>VLOOKUP($A2014,'Medical Examinations'!$A:$J,COLUMN('Medical Examinations'!C2013),FALSE)</f>
        <v>5.94</v>
      </c>
      <c r="E2014" s="11" t="str">
        <f>VLOOKUP($A2014,'Medical Examinations'!$A:$J,COLUMN('Medical Examinations'!D2013),FALSE)</f>
        <v>No</v>
      </c>
      <c r="F2014" s="11" t="str">
        <f>VLOOKUP($A2014,'Medical Examinations'!$A:$J,COLUMN('Medical Examinations'!E2013),FALSE)</f>
        <v>No</v>
      </c>
      <c r="G2014" s="11" t="str">
        <f>VLOOKUP($A2014,'Medical Examinations'!$A:$J,COLUMN('Medical Examinations'!F2013),FALSE)</f>
        <v>No</v>
      </c>
      <c r="H2014" s="11">
        <f>VLOOKUP($A2014,'Medical Examinations'!$A:$J,COLUMN('Medical Examinations'!G2013),FALSE)</f>
        <v>0</v>
      </c>
      <c r="I2014" s="11" t="str">
        <f>VLOOKUP($A2014,'Medical Examinations'!$A:$J,COLUMN('Medical Examinations'!H2013),FALSE)</f>
        <v>No</v>
      </c>
      <c r="J2014" s="11" t="str">
        <f>VLOOKUP($A2014,'Medical Examinations'!$A:$J,COLUMN('Medical Examinations'!I2013),FALSE)</f>
        <v>Underweight</v>
      </c>
      <c r="K2014" s="11" t="str">
        <f>VLOOKUP($A2014,'Medical Examinations'!$A:$J,COLUMN('Medical Examinations'!J2013),FALSE)</f>
        <v>Prediabetes</v>
      </c>
      <c r="L2014" s="27">
        <f>VLOOKUP($A2014,'Hospitalisation Details'!$A:$K,COLUMN('Hospitalisation Details'!J2013),FALSE)</f>
        <v>32782</v>
      </c>
      <c r="M2014" s="28">
        <f>VLOOKUP($A2014,'Hospitalisation Details'!$A:$K,COLUMN('Hospitalisation Details'!F2013),FALSE)</f>
        <v>3065.49</v>
      </c>
      <c r="N2014" s="28" t="str">
        <f>VLOOKUP($A2014,'Hospitalisation Details'!$A:$K,COLUMN('Hospitalisation Details'!G2013),FALSE)</f>
        <v>Tier - 2</v>
      </c>
      <c r="O2014" s="28" t="str">
        <f>VLOOKUP($A2014,'Hospitalisation Details'!$A:$K,COLUMN('Hospitalisation Details'!H2013),FALSE)</f>
        <v>Tier - 1</v>
      </c>
      <c r="P2014" s="28" t="str">
        <f>VLOOKUP($A2014,'Hospitalisation Details'!$A:$K,COLUMN('Hospitalisation Details'!I2013),FALSE)</f>
        <v>R1012</v>
      </c>
      <c r="Q2014" s="29">
        <f>VLOOKUP($A2014,'Hospitalisation Details'!$A:$K,COLUMN('Hospitalisation Details'!K2013),FALSE)</f>
        <v>33</v>
      </c>
    </row>
    <row r="2015" spans="1:17" ht="15.75" customHeight="1" x14ac:dyDescent="0.35">
      <c r="A2015" s="26" t="s">
        <v>2053</v>
      </c>
      <c r="B2015" s="11" t="str">
        <f>VLOOKUP(A2015,'Customer Names'!A:E,COLUMN('Customer Names'!D2014),FALSE)</f>
        <v>Mr. Valur</v>
      </c>
      <c r="C2015" s="11">
        <f>VLOOKUP($A2015,'Medical Examinations'!$A:$J,COLUMN('Medical Examinations'!B2014),FALSE)</f>
        <v>30.875</v>
      </c>
      <c r="D2015" s="11">
        <f>VLOOKUP($A2015,'Medical Examinations'!$A:$J,COLUMN('Medical Examinations'!C2014),FALSE)</f>
        <v>5.54</v>
      </c>
      <c r="E2015" s="11" t="str">
        <f>VLOOKUP($A2015,'Medical Examinations'!$A:$J,COLUMN('Medical Examinations'!D2014),FALSE)</f>
        <v>No</v>
      </c>
      <c r="F2015" s="11" t="str">
        <f>VLOOKUP($A2015,'Medical Examinations'!$A:$J,COLUMN('Medical Examinations'!E2014),FALSE)</f>
        <v>No</v>
      </c>
      <c r="G2015" s="11" t="str">
        <f>VLOOKUP($A2015,'Medical Examinations'!$A:$J,COLUMN('Medical Examinations'!F2014),FALSE)</f>
        <v>No</v>
      </c>
      <c r="H2015" s="11">
        <f>VLOOKUP($A2015,'Medical Examinations'!$A:$J,COLUMN('Medical Examinations'!G2014),FALSE)</f>
        <v>0</v>
      </c>
      <c r="I2015" s="11" t="str">
        <f>VLOOKUP($A2015,'Medical Examinations'!$A:$J,COLUMN('Medical Examinations'!H2014),FALSE)</f>
        <v>No</v>
      </c>
      <c r="J2015" s="11" t="str">
        <f>VLOOKUP($A2015,'Medical Examinations'!$A:$J,COLUMN('Medical Examinations'!I2014),FALSE)</f>
        <v>Obesity</v>
      </c>
      <c r="K2015" s="11" t="str">
        <f>VLOOKUP($A2015,'Medical Examinations'!$A:$J,COLUMN('Medical Examinations'!J2014),FALSE)</f>
        <v>Normal</v>
      </c>
      <c r="L2015" s="27">
        <f>VLOOKUP($A2015,'Hospitalisation Details'!$A:$K,COLUMN('Hospitalisation Details'!J2014),FALSE)</f>
        <v>34603</v>
      </c>
      <c r="M2015" s="28">
        <f>VLOOKUP($A2015,'Hospitalisation Details'!$A:$K,COLUMN('Hospitalisation Details'!F2014),FALSE)</f>
        <v>3062.51</v>
      </c>
      <c r="N2015" s="28" t="str">
        <f>VLOOKUP($A2015,'Hospitalisation Details'!$A:$K,COLUMN('Hospitalisation Details'!G2014),FALSE)</f>
        <v>Tier - 3</v>
      </c>
      <c r="O2015" s="28" t="str">
        <f>VLOOKUP($A2015,'Hospitalisation Details'!$A:$K,COLUMN('Hospitalisation Details'!H2014),FALSE)</f>
        <v>Tier - 1</v>
      </c>
      <c r="P2015" s="28" t="str">
        <f>VLOOKUP($A2015,'Hospitalisation Details'!$A:$K,COLUMN('Hospitalisation Details'!I2014),FALSE)</f>
        <v>R1012</v>
      </c>
      <c r="Q2015" s="29">
        <f>VLOOKUP($A2015,'Hospitalisation Details'!$A:$K,COLUMN('Hospitalisation Details'!K2014),FALSE)</f>
        <v>28</v>
      </c>
    </row>
    <row r="2016" spans="1:17" ht="15.75" customHeight="1" x14ac:dyDescent="0.35">
      <c r="A2016" s="26" t="s">
        <v>2054</v>
      </c>
      <c r="B2016" s="11" t="str">
        <f>VLOOKUP(A2016,'Customer Names'!A:E,COLUMN('Customer Names'!D2015),FALSE)</f>
        <v>Ms. Erica</v>
      </c>
      <c r="C2016" s="11">
        <f>VLOOKUP($A2016,'Medical Examinations'!$A:$J,COLUMN('Medical Examinations'!B2015),FALSE)</f>
        <v>31.79</v>
      </c>
      <c r="D2016" s="11">
        <f>VLOOKUP($A2016,'Medical Examinations'!$A:$J,COLUMN('Medical Examinations'!C2015),FALSE)</f>
        <v>7.09</v>
      </c>
      <c r="E2016" s="11" t="str">
        <f>VLOOKUP($A2016,'Medical Examinations'!$A:$J,COLUMN('Medical Examinations'!D2015),FALSE)</f>
        <v>No</v>
      </c>
      <c r="F2016" s="11" t="str">
        <f>VLOOKUP($A2016,'Medical Examinations'!$A:$J,COLUMN('Medical Examinations'!E2015),FALSE)</f>
        <v>No</v>
      </c>
      <c r="G2016" s="11" t="str">
        <f>VLOOKUP($A2016,'Medical Examinations'!$A:$J,COLUMN('Medical Examinations'!F2015),FALSE)</f>
        <v>No</v>
      </c>
      <c r="H2016" s="11">
        <f>VLOOKUP($A2016,'Medical Examinations'!$A:$J,COLUMN('Medical Examinations'!G2015),FALSE)</f>
        <v>0</v>
      </c>
      <c r="I2016" s="11" t="str">
        <f>VLOOKUP($A2016,'Medical Examinations'!$A:$J,COLUMN('Medical Examinations'!H2015),FALSE)</f>
        <v>No</v>
      </c>
      <c r="J2016" s="11" t="str">
        <f>VLOOKUP($A2016,'Medical Examinations'!$A:$J,COLUMN('Medical Examinations'!I2015),FALSE)</f>
        <v>Obesity</v>
      </c>
      <c r="K2016" s="11" t="str">
        <f>VLOOKUP($A2016,'Medical Examinations'!$A:$J,COLUMN('Medical Examinations'!J2015),FALSE)</f>
        <v>Diabetes</v>
      </c>
      <c r="L2016" s="27">
        <f>VLOOKUP($A2016,'Hospitalisation Details'!$A:$K,COLUMN('Hospitalisation Details'!J2015),FALSE)</f>
        <v>37428</v>
      </c>
      <c r="M2016" s="28">
        <f>VLOOKUP($A2016,'Hospitalisation Details'!$A:$K,COLUMN('Hospitalisation Details'!F2015),FALSE)</f>
        <v>3056.39</v>
      </c>
      <c r="N2016" s="28" t="str">
        <f>VLOOKUP($A2016,'Hospitalisation Details'!$A:$K,COLUMN('Hospitalisation Details'!G2015),FALSE)</f>
        <v>Tier - 2</v>
      </c>
      <c r="O2016" s="28" t="str">
        <f>VLOOKUP($A2016,'Hospitalisation Details'!$A:$K,COLUMN('Hospitalisation Details'!H2015),FALSE)</f>
        <v>Tier - 3</v>
      </c>
      <c r="P2016" s="28" t="str">
        <f>VLOOKUP($A2016,'Hospitalisation Details'!$A:$K,COLUMN('Hospitalisation Details'!I2015),FALSE)</f>
        <v>R1013</v>
      </c>
      <c r="Q2016" s="29">
        <f>VLOOKUP($A2016,'Hospitalisation Details'!$A:$K,COLUMN('Hospitalisation Details'!K2015),FALSE)</f>
        <v>20</v>
      </c>
    </row>
    <row r="2017" spans="1:17" ht="15.75" customHeight="1" x14ac:dyDescent="0.35">
      <c r="A2017" s="26" t="s">
        <v>2055</v>
      </c>
      <c r="B2017" s="11" t="str">
        <f>VLOOKUP(A2017,'Customer Names'!A:E,COLUMN('Customer Names'!D2016),FALSE)</f>
        <v>Mr. Stephen</v>
      </c>
      <c r="C2017" s="11">
        <f>VLOOKUP($A2017,'Medical Examinations'!$A:$J,COLUMN('Medical Examinations'!B2016),FALSE)</f>
        <v>28.48</v>
      </c>
      <c r="D2017" s="11">
        <f>VLOOKUP($A2017,'Medical Examinations'!$A:$J,COLUMN('Medical Examinations'!C2016),FALSE)</f>
        <v>6.22</v>
      </c>
      <c r="E2017" s="11" t="str">
        <f>VLOOKUP($A2017,'Medical Examinations'!$A:$J,COLUMN('Medical Examinations'!D2016),FALSE)</f>
        <v>Yes</v>
      </c>
      <c r="F2017" s="11" t="str">
        <f>VLOOKUP($A2017,'Medical Examinations'!$A:$J,COLUMN('Medical Examinations'!E2016),FALSE)</f>
        <v>No</v>
      </c>
      <c r="G2017" s="11" t="str">
        <f>VLOOKUP($A2017,'Medical Examinations'!$A:$J,COLUMN('Medical Examinations'!F2016),FALSE)</f>
        <v>Yes</v>
      </c>
      <c r="H2017" s="11">
        <f>VLOOKUP($A2017,'Medical Examinations'!$A:$J,COLUMN('Medical Examinations'!G2016),FALSE)</f>
        <v>1</v>
      </c>
      <c r="I2017" s="11" t="str">
        <f>VLOOKUP($A2017,'Medical Examinations'!$A:$J,COLUMN('Medical Examinations'!H2016),FALSE)</f>
        <v>No</v>
      </c>
      <c r="J2017" s="11" t="str">
        <f>VLOOKUP($A2017,'Medical Examinations'!$A:$J,COLUMN('Medical Examinations'!I2016),FALSE)</f>
        <v>Overweight</v>
      </c>
      <c r="K2017" s="11" t="str">
        <f>VLOOKUP($A2017,'Medical Examinations'!$A:$J,COLUMN('Medical Examinations'!J2016),FALSE)</f>
        <v>Prediabetes</v>
      </c>
      <c r="L2017" s="27">
        <f>VLOOKUP($A2017,'Hospitalisation Details'!$A:$K,COLUMN('Hospitalisation Details'!J2016),FALSE)</f>
        <v>35786</v>
      </c>
      <c r="M2017" s="28">
        <f>VLOOKUP($A2017,'Hospitalisation Details'!$A:$K,COLUMN('Hospitalisation Details'!F2016),FALSE)</f>
        <v>3051.73</v>
      </c>
      <c r="N2017" s="28" t="str">
        <f>VLOOKUP($A2017,'Hospitalisation Details'!$A:$K,COLUMN('Hospitalisation Details'!G2016),FALSE)</f>
        <v>Tier - 2</v>
      </c>
      <c r="O2017" s="28" t="str">
        <f>VLOOKUP($A2017,'Hospitalisation Details'!$A:$K,COLUMN('Hospitalisation Details'!H2016),FALSE)</f>
        <v>Tier - 2</v>
      </c>
      <c r="P2017" s="28" t="str">
        <f>VLOOKUP($A2017,'Hospitalisation Details'!$A:$K,COLUMN('Hospitalisation Details'!I2016),FALSE)</f>
        <v>R1011</v>
      </c>
      <c r="Q2017" s="29">
        <f>VLOOKUP($A2017,'Hospitalisation Details'!$A:$K,COLUMN('Hospitalisation Details'!K2016),FALSE)</f>
        <v>25</v>
      </c>
    </row>
    <row r="2018" spans="1:17" ht="15.75" customHeight="1" x14ac:dyDescent="0.35">
      <c r="A2018" s="26" t="s">
        <v>2056</v>
      </c>
      <c r="B2018" s="11" t="str">
        <f>VLOOKUP(A2018,'Customer Names'!A:E,COLUMN('Customer Names'!D2017),FALSE)</f>
        <v>Ms. Lissa</v>
      </c>
      <c r="C2018" s="11">
        <f>VLOOKUP($A2018,'Medical Examinations'!$A:$J,COLUMN('Medical Examinations'!B2017),FALSE)</f>
        <v>26.6</v>
      </c>
      <c r="D2018" s="11">
        <f>VLOOKUP($A2018,'Medical Examinations'!$A:$J,COLUMN('Medical Examinations'!C2017),FALSE)</f>
        <v>4.33</v>
      </c>
      <c r="E2018" s="11" t="str">
        <f>VLOOKUP($A2018,'Medical Examinations'!$A:$J,COLUMN('Medical Examinations'!D2017),FALSE)</f>
        <v>No</v>
      </c>
      <c r="F2018" s="11" t="str">
        <f>VLOOKUP($A2018,'Medical Examinations'!$A:$J,COLUMN('Medical Examinations'!E2017),FALSE)</f>
        <v>No</v>
      </c>
      <c r="G2018" s="11" t="str">
        <f>VLOOKUP($A2018,'Medical Examinations'!$A:$J,COLUMN('Medical Examinations'!F2017),FALSE)</f>
        <v>No</v>
      </c>
      <c r="H2018" s="11">
        <f>VLOOKUP($A2018,'Medical Examinations'!$A:$J,COLUMN('Medical Examinations'!G2017),FALSE)</f>
        <v>1</v>
      </c>
      <c r="I2018" s="11" t="str">
        <f>VLOOKUP($A2018,'Medical Examinations'!$A:$J,COLUMN('Medical Examinations'!H2017),FALSE)</f>
        <v>No</v>
      </c>
      <c r="J2018" s="11" t="str">
        <f>VLOOKUP($A2018,'Medical Examinations'!$A:$J,COLUMN('Medical Examinations'!I2017),FALSE)</f>
        <v>Overweight</v>
      </c>
      <c r="K2018" s="11" t="str">
        <f>VLOOKUP($A2018,'Medical Examinations'!$A:$J,COLUMN('Medical Examinations'!J2017),FALSE)</f>
        <v>Normal</v>
      </c>
      <c r="L2018" s="27">
        <f>VLOOKUP($A2018,'Hospitalisation Details'!$A:$K,COLUMN('Hospitalisation Details'!J2017),FALSE)</f>
        <v>36016</v>
      </c>
      <c r="M2018" s="28">
        <f>VLOOKUP($A2018,'Hospitalisation Details'!$A:$K,COLUMN('Hospitalisation Details'!F2017),FALSE)</f>
        <v>3046.06</v>
      </c>
      <c r="N2018" s="28" t="str">
        <f>VLOOKUP($A2018,'Hospitalisation Details'!$A:$K,COLUMN('Hospitalisation Details'!G2017),FALSE)</f>
        <v>Tier - 2</v>
      </c>
      <c r="O2018" s="28" t="str">
        <f>VLOOKUP($A2018,'Hospitalisation Details'!$A:$K,COLUMN('Hospitalisation Details'!H2017),FALSE)</f>
        <v>Tier - 1</v>
      </c>
      <c r="P2018" s="28" t="str">
        <f>VLOOKUP($A2018,'Hospitalisation Details'!$A:$K,COLUMN('Hospitalisation Details'!I2017),FALSE)</f>
        <v>R1023</v>
      </c>
      <c r="Q2018" s="29">
        <f>VLOOKUP($A2018,'Hospitalisation Details'!$A:$K,COLUMN('Hospitalisation Details'!K2017),FALSE)</f>
        <v>24</v>
      </c>
    </row>
    <row r="2019" spans="1:17" ht="15.75" customHeight="1" x14ac:dyDescent="0.35">
      <c r="A2019" s="26" t="s">
        <v>2057</v>
      </c>
      <c r="B2019" s="11" t="str">
        <f>VLOOKUP(A2019,'Customer Names'!A:E,COLUMN('Customer Names'!D2018),FALSE)</f>
        <v>Ms. Megan</v>
      </c>
      <c r="C2019" s="11">
        <f>VLOOKUP($A2019,'Medical Examinations'!$A:$J,COLUMN('Medical Examinations'!B2018),FALSE)</f>
        <v>25.27</v>
      </c>
      <c r="D2019" s="11">
        <f>VLOOKUP($A2019,'Medical Examinations'!$A:$J,COLUMN('Medical Examinations'!C2018),FALSE)</f>
        <v>5.83</v>
      </c>
      <c r="E2019" s="11" t="str">
        <f>VLOOKUP($A2019,'Medical Examinations'!$A:$J,COLUMN('Medical Examinations'!D2018),FALSE)</f>
        <v>No</v>
      </c>
      <c r="F2019" s="11" t="str">
        <f>VLOOKUP($A2019,'Medical Examinations'!$A:$J,COLUMN('Medical Examinations'!E2018),FALSE)</f>
        <v>No</v>
      </c>
      <c r="G2019" s="11" t="str">
        <f>VLOOKUP($A2019,'Medical Examinations'!$A:$J,COLUMN('Medical Examinations'!F2018),FALSE)</f>
        <v>No</v>
      </c>
      <c r="H2019" s="11">
        <f>VLOOKUP($A2019,'Medical Examinations'!$A:$J,COLUMN('Medical Examinations'!G2018),FALSE)</f>
        <v>1</v>
      </c>
      <c r="I2019" s="11" t="str">
        <f>VLOOKUP($A2019,'Medical Examinations'!$A:$J,COLUMN('Medical Examinations'!H2018),FALSE)</f>
        <v>No</v>
      </c>
      <c r="J2019" s="11" t="str">
        <f>VLOOKUP($A2019,'Medical Examinations'!$A:$J,COLUMN('Medical Examinations'!I2018),FALSE)</f>
        <v>Overweight</v>
      </c>
      <c r="K2019" s="11" t="str">
        <f>VLOOKUP($A2019,'Medical Examinations'!$A:$J,COLUMN('Medical Examinations'!J2018),FALSE)</f>
        <v>Prediabetes</v>
      </c>
      <c r="L2019" s="27">
        <f>VLOOKUP($A2019,'Hospitalisation Details'!$A:$K,COLUMN('Hospitalisation Details'!J2018),FALSE)</f>
        <v>36053</v>
      </c>
      <c r="M2019" s="28">
        <f>VLOOKUP($A2019,'Hospitalisation Details'!$A:$K,COLUMN('Hospitalisation Details'!F2018),FALSE)</f>
        <v>3044.21</v>
      </c>
      <c r="N2019" s="28" t="str">
        <f>VLOOKUP($A2019,'Hospitalisation Details'!$A:$K,COLUMN('Hospitalisation Details'!G2018),FALSE)</f>
        <v>Tier - 2</v>
      </c>
      <c r="O2019" s="28" t="str">
        <f>VLOOKUP($A2019,'Hospitalisation Details'!$A:$K,COLUMN('Hospitalisation Details'!H2018),FALSE)</f>
        <v>Tier - 3</v>
      </c>
      <c r="P2019" s="28" t="str">
        <f>VLOOKUP($A2019,'Hospitalisation Details'!$A:$K,COLUMN('Hospitalisation Details'!I2018),FALSE)</f>
        <v>R1024</v>
      </c>
      <c r="Q2019" s="29">
        <f>VLOOKUP($A2019,'Hospitalisation Details'!$A:$K,COLUMN('Hospitalisation Details'!K2018),FALSE)</f>
        <v>24</v>
      </c>
    </row>
    <row r="2020" spans="1:17" ht="15.75" customHeight="1" x14ac:dyDescent="0.35">
      <c r="A2020" s="26" t="s">
        <v>2058</v>
      </c>
      <c r="B2020" s="11" t="str">
        <f>VLOOKUP(A2020,'Customer Names'!A:E,COLUMN('Customer Names'!D2019),FALSE)</f>
        <v>Ms. Alyson</v>
      </c>
      <c r="C2020" s="11">
        <f>VLOOKUP($A2020,'Medical Examinations'!$A:$J,COLUMN('Medical Examinations'!B2019),FALSE)</f>
        <v>34.484999999999999</v>
      </c>
      <c r="D2020" s="11">
        <f>VLOOKUP($A2020,'Medical Examinations'!$A:$J,COLUMN('Medical Examinations'!C2019),FALSE)</f>
        <v>4.7</v>
      </c>
      <c r="E2020" s="11" t="str">
        <f>VLOOKUP($A2020,'Medical Examinations'!$A:$J,COLUMN('Medical Examinations'!D2019),FALSE)</f>
        <v>Yes</v>
      </c>
      <c r="F2020" s="11" t="str">
        <f>VLOOKUP($A2020,'Medical Examinations'!$A:$J,COLUMN('Medical Examinations'!E2019),FALSE)</f>
        <v>No</v>
      </c>
      <c r="G2020" s="11" t="str">
        <f>VLOOKUP($A2020,'Medical Examinations'!$A:$J,COLUMN('Medical Examinations'!F2019),FALSE)</f>
        <v>Yes</v>
      </c>
      <c r="H2020" s="11">
        <f>VLOOKUP($A2020,'Medical Examinations'!$A:$J,COLUMN('Medical Examinations'!G2019),FALSE)</f>
        <v>1</v>
      </c>
      <c r="I2020" s="11" t="str">
        <f>VLOOKUP($A2020,'Medical Examinations'!$A:$J,COLUMN('Medical Examinations'!H2019),FALSE)</f>
        <v>No</v>
      </c>
      <c r="J2020" s="11" t="str">
        <f>VLOOKUP($A2020,'Medical Examinations'!$A:$J,COLUMN('Medical Examinations'!I2019),FALSE)</f>
        <v>Obesity</v>
      </c>
      <c r="K2020" s="11" t="str">
        <f>VLOOKUP($A2020,'Medical Examinations'!$A:$J,COLUMN('Medical Examinations'!J2019),FALSE)</f>
        <v>Normal</v>
      </c>
      <c r="L2020" s="27">
        <f>VLOOKUP($A2020,'Hospitalisation Details'!$A:$K,COLUMN('Hospitalisation Details'!J2019),FALSE)</f>
        <v>35783</v>
      </c>
      <c r="M2020" s="28">
        <f>VLOOKUP($A2020,'Hospitalisation Details'!$A:$K,COLUMN('Hospitalisation Details'!F2019),FALSE)</f>
        <v>3021.81</v>
      </c>
      <c r="N2020" s="28" t="str">
        <f>VLOOKUP($A2020,'Hospitalisation Details'!$A:$K,COLUMN('Hospitalisation Details'!G2019),FALSE)</f>
        <v>Tier - 2</v>
      </c>
      <c r="O2020" s="28" t="str">
        <f>VLOOKUP($A2020,'Hospitalisation Details'!$A:$K,COLUMN('Hospitalisation Details'!H2019),FALSE)</f>
        <v>Tier - 3</v>
      </c>
      <c r="P2020" s="28" t="str">
        <f>VLOOKUP($A2020,'Hospitalisation Details'!$A:$K,COLUMN('Hospitalisation Details'!I2019),FALSE)</f>
        <v>R1012</v>
      </c>
      <c r="Q2020" s="29">
        <f>VLOOKUP($A2020,'Hospitalisation Details'!$A:$K,COLUMN('Hospitalisation Details'!K2019),FALSE)</f>
        <v>25</v>
      </c>
    </row>
    <row r="2021" spans="1:17" ht="15.75" customHeight="1" x14ac:dyDescent="0.35">
      <c r="A2021" s="26" t="s">
        <v>2059</v>
      </c>
      <c r="B2021" s="11" t="str">
        <f>VLOOKUP(A2021,'Customer Names'!A:E,COLUMN('Customer Names'!D2020),FALSE)</f>
        <v>Mr. Chance</v>
      </c>
      <c r="C2021" s="11">
        <f>VLOOKUP($A2021,'Medical Examinations'!$A:$J,COLUMN('Medical Examinations'!B2020),FALSE)</f>
        <v>15.57</v>
      </c>
      <c r="D2021" s="11">
        <f>VLOOKUP($A2021,'Medical Examinations'!$A:$J,COLUMN('Medical Examinations'!C2020),FALSE)</f>
        <v>4.07</v>
      </c>
      <c r="E2021" s="11" t="str">
        <f>VLOOKUP($A2021,'Medical Examinations'!$A:$J,COLUMN('Medical Examinations'!D2020),FALSE)</f>
        <v>Yes</v>
      </c>
      <c r="F2021" s="11" t="str">
        <f>VLOOKUP($A2021,'Medical Examinations'!$A:$J,COLUMN('Medical Examinations'!E2020),FALSE)</f>
        <v>No</v>
      </c>
      <c r="G2021" s="11" t="str">
        <f>VLOOKUP($A2021,'Medical Examinations'!$A:$J,COLUMN('Medical Examinations'!F2020),FALSE)</f>
        <v>No</v>
      </c>
      <c r="H2021" s="11">
        <f>VLOOKUP($A2021,'Medical Examinations'!$A:$J,COLUMN('Medical Examinations'!G2020),FALSE)</f>
        <v>1</v>
      </c>
      <c r="I2021" s="11" t="str">
        <f>VLOOKUP($A2021,'Medical Examinations'!$A:$J,COLUMN('Medical Examinations'!H2020),FALSE)</f>
        <v>No</v>
      </c>
      <c r="J2021" s="11" t="str">
        <f>VLOOKUP($A2021,'Medical Examinations'!$A:$J,COLUMN('Medical Examinations'!I2020),FALSE)</f>
        <v>Underweight</v>
      </c>
      <c r="K2021" s="11" t="str">
        <f>VLOOKUP($A2021,'Medical Examinations'!$A:$J,COLUMN('Medical Examinations'!J2020),FALSE)</f>
        <v>Normal</v>
      </c>
      <c r="L2021" s="27">
        <f>VLOOKUP($A2021,'Hospitalisation Details'!$A:$K,COLUMN('Hospitalisation Details'!J2020),FALSE)</f>
        <v>32414</v>
      </c>
      <c r="M2021" s="28">
        <f>VLOOKUP($A2021,'Hospitalisation Details'!$A:$K,COLUMN('Hospitalisation Details'!F2020),FALSE)</f>
        <v>3018.04</v>
      </c>
      <c r="N2021" s="28" t="str">
        <f>VLOOKUP($A2021,'Hospitalisation Details'!$A:$K,COLUMN('Hospitalisation Details'!G2020),FALSE)</f>
        <v>Tier - 2</v>
      </c>
      <c r="O2021" s="28" t="str">
        <f>VLOOKUP($A2021,'Hospitalisation Details'!$A:$K,COLUMN('Hospitalisation Details'!H2020),FALSE)</f>
        <v>Tier - 2</v>
      </c>
      <c r="P2021" s="28" t="str">
        <f>VLOOKUP($A2021,'Hospitalisation Details'!$A:$K,COLUMN('Hospitalisation Details'!I2020),FALSE)</f>
        <v>R1012</v>
      </c>
      <c r="Q2021" s="29">
        <f>VLOOKUP($A2021,'Hospitalisation Details'!$A:$K,COLUMN('Hospitalisation Details'!K2020),FALSE)</f>
        <v>34</v>
      </c>
    </row>
    <row r="2022" spans="1:17" ht="15.75" customHeight="1" x14ac:dyDescent="0.35">
      <c r="A2022" s="26" t="s">
        <v>2060</v>
      </c>
      <c r="B2022" s="11" t="str">
        <f>VLOOKUP(A2022,'Customer Names'!A:E,COLUMN('Customer Names'!D2021),FALSE)</f>
        <v>Mr. Sean</v>
      </c>
      <c r="C2022" s="11">
        <f>VLOOKUP($A2022,'Medical Examinations'!$A:$J,COLUMN('Medical Examinations'!B2021),FALSE)</f>
        <v>30.36</v>
      </c>
      <c r="D2022" s="11">
        <f>VLOOKUP($A2022,'Medical Examinations'!$A:$J,COLUMN('Medical Examinations'!C2021),FALSE)</f>
        <v>9.39</v>
      </c>
      <c r="E2022" s="11" t="str">
        <f>VLOOKUP($A2022,'Medical Examinations'!$A:$J,COLUMN('Medical Examinations'!D2021),FALSE)</f>
        <v>No</v>
      </c>
      <c r="F2022" s="11" t="str">
        <f>VLOOKUP($A2022,'Medical Examinations'!$A:$J,COLUMN('Medical Examinations'!E2021),FALSE)</f>
        <v>No</v>
      </c>
      <c r="G2022" s="11" t="str">
        <f>VLOOKUP($A2022,'Medical Examinations'!$A:$J,COLUMN('Medical Examinations'!F2021),FALSE)</f>
        <v>No</v>
      </c>
      <c r="H2022" s="11">
        <f>VLOOKUP($A2022,'Medical Examinations'!$A:$J,COLUMN('Medical Examinations'!G2021),FALSE)</f>
        <v>0</v>
      </c>
      <c r="I2022" s="11" t="str">
        <f>VLOOKUP($A2022,'Medical Examinations'!$A:$J,COLUMN('Medical Examinations'!H2021),FALSE)</f>
        <v>No</v>
      </c>
      <c r="J2022" s="11" t="str">
        <f>VLOOKUP($A2022,'Medical Examinations'!$A:$J,COLUMN('Medical Examinations'!I2021),FALSE)</f>
        <v>Obesity</v>
      </c>
      <c r="K2022" s="11" t="str">
        <f>VLOOKUP($A2022,'Medical Examinations'!$A:$J,COLUMN('Medical Examinations'!J2021),FALSE)</f>
        <v>Diabetes</v>
      </c>
      <c r="L2022" s="27">
        <f>VLOOKUP($A2022,'Hospitalisation Details'!$A:$K,COLUMN('Hospitalisation Details'!J2021),FALSE)</f>
        <v>37605</v>
      </c>
      <c r="M2022" s="28">
        <f>VLOOKUP($A2022,'Hospitalisation Details'!$A:$K,COLUMN('Hospitalisation Details'!F2021),FALSE)</f>
        <v>3012.22</v>
      </c>
      <c r="N2022" s="28" t="str">
        <f>VLOOKUP($A2022,'Hospitalisation Details'!$A:$K,COLUMN('Hospitalisation Details'!G2021),FALSE)</f>
        <v>Tier - 2</v>
      </c>
      <c r="O2022" s="28" t="str">
        <f>VLOOKUP($A2022,'Hospitalisation Details'!$A:$K,COLUMN('Hospitalisation Details'!H2021),FALSE)</f>
        <v>Tier - 3</v>
      </c>
      <c r="P2022" s="28" t="str">
        <f>VLOOKUP($A2022,'Hospitalisation Details'!$A:$K,COLUMN('Hospitalisation Details'!I2021),FALSE)</f>
        <v>R1012</v>
      </c>
      <c r="Q2022" s="29">
        <f>VLOOKUP($A2022,'Hospitalisation Details'!$A:$K,COLUMN('Hospitalisation Details'!K2021),FALSE)</f>
        <v>20</v>
      </c>
    </row>
    <row r="2023" spans="1:17" ht="15.75" customHeight="1" x14ac:dyDescent="0.35">
      <c r="A2023" s="26" t="s">
        <v>2061</v>
      </c>
      <c r="B2023" s="11" t="str">
        <f>VLOOKUP(A2023,'Customer Names'!A:E,COLUMN('Customer Names'!D2022),FALSE)</f>
        <v>Ms. Therese</v>
      </c>
      <c r="C2023" s="11">
        <f>VLOOKUP($A2023,'Medical Examinations'!$A:$J,COLUMN('Medical Examinations'!B2022),FALSE)</f>
        <v>19.37</v>
      </c>
      <c r="D2023" s="11">
        <f>VLOOKUP($A2023,'Medical Examinations'!$A:$J,COLUMN('Medical Examinations'!C2022),FALSE)</f>
        <v>4.18</v>
      </c>
      <c r="E2023" s="11" t="str">
        <f>VLOOKUP($A2023,'Medical Examinations'!$A:$J,COLUMN('Medical Examinations'!D2022),FALSE)</f>
        <v>No</v>
      </c>
      <c r="F2023" s="11" t="str">
        <f>VLOOKUP($A2023,'Medical Examinations'!$A:$J,COLUMN('Medical Examinations'!E2022),FALSE)</f>
        <v>No</v>
      </c>
      <c r="G2023" s="11" t="str">
        <f>VLOOKUP($A2023,'Medical Examinations'!$A:$J,COLUMN('Medical Examinations'!F2022),FALSE)</f>
        <v>No</v>
      </c>
      <c r="H2023" s="11">
        <f>VLOOKUP($A2023,'Medical Examinations'!$A:$J,COLUMN('Medical Examinations'!G2022),FALSE)</f>
        <v>0</v>
      </c>
      <c r="I2023" s="11" t="str">
        <f>VLOOKUP($A2023,'Medical Examinations'!$A:$J,COLUMN('Medical Examinations'!H2022),FALSE)</f>
        <v>No</v>
      </c>
      <c r="J2023" s="11" t="str">
        <f>VLOOKUP($A2023,'Medical Examinations'!$A:$J,COLUMN('Medical Examinations'!I2022),FALSE)</f>
        <v>Healthy Weight</v>
      </c>
      <c r="K2023" s="11" t="str">
        <f>VLOOKUP($A2023,'Medical Examinations'!$A:$J,COLUMN('Medical Examinations'!J2022),FALSE)</f>
        <v>Normal</v>
      </c>
      <c r="L2023" s="27">
        <f>VLOOKUP($A2023,'Hospitalisation Details'!$A:$K,COLUMN('Hospitalisation Details'!J2022),FALSE)</f>
        <v>33562</v>
      </c>
      <c r="M2023" s="28">
        <f>VLOOKUP($A2023,'Hospitalisation Details'!$A:$K,COLUMN('Hospitalisation Details'!F2022),FALSE)</f>
        <v>2985.67</v>
      </c>
      <c r="N2023" s="28" t="str">
        <f>VLOOKUP($A2023,'Hospitalisation Details'!$A:$K,COLUMN('Hospitalisation Details'!G2022),FALSE)</f>
        <v>Tier - 2</v>
      </c>
      <c r="O2023" s="28" t="str">
        <f>VLOOKUP($A2023,'Hospitalisation Details'!$A:$K,COLUMN('Hospitalisation Details'!H2022),FALSE)</f>
        <v>Tier - 2</v>
      </c>
      <c r="P2023" s="28" t="str">
        <f>VLOOKUP($A2023,'Hospitalisation Details'!$A:$K,COLUMN('Hospitalisation Details'!I2022),FALSE)</f>
        <v>R1013</v>
      </c>
      <c r="Q2023" s="29">
        <f>VLOOKUP($A2023,'Hospitalisation Details'!$A:$K,COLUMN('Hospitalisation Details'!K2022),FALSE)</f>
        <v>31</v>
      </c>
    </row>
    <row r="2024" spans="1:17" ht="15.75" customHeight="1" x14ac:dyDescent="0.35">
      <c r="A2024" s="26" t="s">
        <v>2062</v>
      </c>
      <c r="B2024" s="11" t="str">
        <f>VLOOKUP(A2024,'Customer Names'!A:E,COLUMN('Customer Names'!D2023),FALSE)</f>
        <v>Mr. Beau</v>
      </c>
      <c r="C2024" s="11">
        <f>VLOOKUP($A2024,'Medical Examinations'!$A:$J,COLUMN('Medical Examinations'!B2023),FALSE)</f>
        <v>16.71</v>
      </c>
      <c r="D2024" s="11">
        <f>VLOOKUP($A2024,'Medical Examinations'!$A:$J,COLUMN('Medical Examinations'!C2023),FALSE)</f>
        <v>4.18</v>
      </c>
      <c r="E2024" s="11" t="str">
        <f>VLOOKUP($A2024,'Medical Examinations'!$A:$J,COLUMN('Medical Examinations'!D2023),FALSE)</f>
        <v>No</v>
      </c>
      <c r="F2024" s="11" t="str">
        <f>VLOOKUP($A2024,'Medical Examinations'!$A:$J,COLUMN('Medical Examinations'!E2023),FALSE)</f>
        <v>No</v>
      </c>
      <c r="G2024" s="11" t="str">
        <f>VLOOKUP($A2024,'Medical Examinations'!$A:$J,COLUMN('Medical Examinations'!F2023),FALSE)</f>
        <v>No</v>
      </c>
      <c r="H2024" s="11">
        <f>VLOOKUP($A2024,'Medical Examinations'!$A:$J,COLUMN('Medical Examinations'!G2023),FALSE)</f>
        <v>1</v>
      </c>
      <c r="I2024" s="11" t="str">
        <f>VLOOKUP($A2024,'Medical Examinations'!$A:$J,COLUMN('Medical Examinations'!H2023),FALSE)</f>
        <v>No</v>
      </c>
      <c r="J2024" s="11" t="str">
        <f>VLOOKUP($A2024,'Medical Examinations'!$A:$J,COLUMN('Medical Examinations'!I2023),FALSE)</f>
        <v>Underweight</v>
      </c>
      <c r="K2024" s="11" t="str">
        <f>VLOOKUP($A2024,'Medical Examinations'!$A:$J,COLUMN('Medical Examinations'!J2023),FALSE)</f>
        <v>Normal</v>
      </c>
      <c r="L2024" s="27">
        <f>VLOOKUP($A2024,'Hospitalisation Details'!$A:$K,COLUMN('Hospitalisation Details'!J2023),FALSE)</f>
        <v>31946</v>
      </c>
      <c r="M2024" s="28">
        <f>VLOOKUP($A2024,'Hospitalisation Details'!$A:$K,COLUMN('Hospitalisation Details'!F2023),FALSE)</f>
        <v>2979.52</v>
      </c>
      <c r="N2024" s="28" t="str">
        <f>VLOOKUP($A2024,'Hospitalisation Details'!$A:$K,COLUMN('Hospitalisation Details'!G2023),FALSE)</f>
        <v>Tier - 2</v>
      </c>
      <c r="O2024" s="28" t="str">
        <f>VLOOKUP($A2024,'Hospitalisation Details'!$A:$K,COLUMN('Hospitalisation Details'!H2023),FALSE)</f>
        <v>Tier - 3</v>
      </c>
      <c r="P2024" s="28" t="str">
        <f>VLOOKUP($A2024,'Hospitalisation Details'!$A:$K,COLUMN('Hospitalisation Details'!I2023),FALSE)</f>
        <v>R1013</v>
      </c>
      <c r="Q2024" s="29">
        <f>VLOOKUP($A2024,'Hospitalisation Details'!$A:$K,COLUMN('Hospitalisation Details'!K2023),FALSE)</f>
        <v>35</v>
      </c>
    </row>
    <row r="2025" spans="1:17" ht="15.75" customHeight="1" x14ac:dyDescent="0.35">
      <c r="A2025" s="26" t="s">
        <v>2063</v>
      </c>
      <c r="B2025" s="11" t="str">
        <f>VLOOKUP(A2025,'Customer Names'!A:E,COLUMN('Customer Names'!D2024),FALSE)</f>
        <v>Ms. Kelsey</v>
      </c>
      <c r="C2025" s="11">
        <f>VLOOKUP($A2025,'Medical Examinations'!$A:$J,COLUMN('Medical Examinations'!B2024),FALSE)</f>
        <v>24.1</v>
      </c>
      <c r="D2025" s="11">
        <f>VLOOKUP($A2025,'Medical Examinations'!$A:$J,COLUMN('Medical Examinations'!C2024),FALSE)</f>
        <v>4.4000000000000004</v>
      </c>
      <c r="E2025" s="11" t="str">
        <f>VLOOKUP($A2025,'Medical Examinations'!$A:$J,COLUMN('Medical Examinations'!D2024),FALSE)</f>
        <v>Yes</v>
      </c>
      <c r="F2025" s="11" t="str">
        <f>VLOOKUP($A2025,'Medical Examinations'!$A:$J,COLUMN('Medical Examinations'!E2024),FALSE)</f>
        <v>No</v>
      </c>
      <c r="G2025" s="11" t="str">
        <f>VLOOKUP($A2025,'Medical Examinations'!$A:$J,COLUMN('Medical Examinations'!F2024),FALSE)</f>
        <v>No</v>
      </c>
      <c r="H2025" s="11">
        <f>VLOOKUP($A2025,'Medical Examinations'!$A:$J,COLUMN('Medical Examinations'!G2024),FALSE)</f>
        <v>1</v>
      </c>
      <c r="I2025" s="11" t="str">
        <f>VLOOKUP($A2025,'Medical Examinations'!$A:$J,COLUMN('Medical Examinations'!H2024),FALSE)</f>
        <v>No</v>
      </c>
      <c r="J2025" s="11" t="str">
        <f>VLOOKUP($A2025,'Medical Examinations'!$A:$J,COLUMN('Medical Examinations'!I2024),FALSE)</f>
        <v>Healthy Weight</v>
      </c>
      <c r="K2025" s="11" t="str">
        <f>VLOOKUP($A2025,'Medical Examinations'!$A:$J,COLUMN('Medical Examinations'!J2024),FALSE)</f>
        <v>Normal</v>
      </c>
      <c r="L2025" s="27">
        <f>VLOOKUP($A2025,'Hospitalisation Details'!$A:$K,COLUMN('Hospitalisation Details'!J2024),FALSE)</f>
        <v>34966</v>
      </c>
      <c r="M2025" s="28">
        <f>VLOOKUP($A2025,'Hospitalisation Details'!$A:$K,COLUMN('Hospitalisation Details'!F2024),FALSE)</f>
        <v>2974.13</v>
      </c>
      <c r="N2025" s="28" t="str">
        <f>VLOOKUP($A2025,'Hospitalisation Details'!$A:$K,COLUMN('Hospitalisation Details'!G2024),FALSE)</f>
        <v>Tier - 2</v>
      </c>
      <c r="O2025" s="28" t="str">
        <f>VLOOKUP($A2025,'Hospitalisation Details'!$A:$K,COLUMN('Hospitalisation Details'!H2024),FALSE)</f>
        <v>Tier - 1</v>
      </c>
      <c r="P2025" s="28" t="str">
        <f>VLOOKUP($A2025,'Hospitalisation Details'!$A:$K,COLUMN('Hospitalisation Details'!I2024),FALSE)</f>
        <v>R1011</v>
      </c>
      <c r="Q2025" s="29">
        <f>VLOOKUP($A2025,'Hospitalisation Details'!$A:$K,COLUMN('Hospitalisation Details'!K2024),FALSE)</f>
        <v>27</v>
      </c>
    </row>
    <row r="2026" spans="1:17" ht="15.75" customHeight="1" x14ac:dyDescent="0.35">
      <c r="A2026" s="26" t="s">
        <v>2064</v>
      </c>
      <c r="B2026" s="11" t="str">
        <f>VLOOKUP(A2026,'Customer Names'!A:E,COLUMN('Customer Names'!D2025),FALSE)</f>
        <v>Ms. Gretchen</v>
      </c>
      <c r="C2026" s="11">
        <f>VLOOKUP($A2026,'Medical Examinations'!$A:$J,COLUMN('Medical Examinations'!B2025),FALSE)</f>
        <v>29.77</v>
      </c>
      <c r="D2026" s="11">
        <f>VLOOKUP($A2026,'Medical Examinations'!$A:$J,COLUMN('Medical Examinations'!C2025),FALSE)</f>
        <v>9.9</v>
      </c>
      <c r="E2026" s="11" t="str">
        <f>VLOOKUP($A2026,'Medical Examinations'!$A:$J,COLUMN('Medical Examinations'!D2025),FALSE)</f>
        <v>No</v>
      </c>
      <c r="F2026" s="11" t="str">
        <f>VLOOKUP($A2026,'Medical Examinations'!$A:$J,COLUMN('Medical Examinations'!E2025),FALSE)</f>
        <v>No</v>
      </c>
      <c r="G2026" s="11" t="str">
        <f>VLOOKUP($A2026,'Medical Examinations'!$A:$J,COLUMN('Medical Examinations'!F2025),FALSE)</f>
        <v>No</v>
      </c>
      <c r="H2026" s="11">
        <f>VLOOKUP($A2026,'Medical Examinations'!$A:$J,COLUMN('Medical Examinations'!G2025),FALSE)</f>
        <v>0</v>
      </c>
      <c r="I2026" s="11" t="str">
        <f>VLOOKUP($A2026,'Medical Examinations'!$A:$J,COLUMN('Medical Examinations'!H2025),FALSE)</f>
        <v>No</v>
      </c>
      <c r="J2026" s="11" t="str">
        <f>VLOOKUP($A2026,'Medical Examinations'!$A:$J,COLUMN('Medical Examinations'!I2025),FALSE)</f>
        <v>Overweight</v>
      </c>
      <c r="K2026" s="11" t="str">
        <f>VLOOKUP($A2026,'Medical Examinations'!$A:$J,COLUMN('Medical Examinations'!J2025),FALSE)</f>
        <v>Diabetes</v>
      </c>
      <c r="L2026" s="27">
        <f>VLOOKUP($A2026,'Hospitalisation Details'!$A:$K,COLUMN('Hospitalisation Details'!J2025),FALSE)</f>
        <v>37529</v>
      </c>
      <c r="M2026" s="28">
        <f>VLOOKUP($A2026,'Hospitalisation Details'!$A:$K,COLUMN('Hospitalisation Details'!F2025),FALSE)</f>
        <v>2943.41</v>
      </c>
      <c r="N2026" s="28" t="str">
        <f>VLOOKUP($A2026,'Hospitalisation Details'!$A:$K,COLUMN('Hospitalisation Details'!G2025),FALSE)</f>
        <v>Tier - 2</v>
      </c>
      <c r="O2026" s="28" t="str">
        <f>VLOOKUP($A2026,'Hospitalisation Details'!$A:$K,COLUMN('Hospitalisation Details'!H2025),FALSE)</f>
        <v>Tier - 3</v>
      </c>
      <c r="P2026" s="28" t="str">
        <f>VLOOKUP($A2026,'Hospitalisation Details'!$A:$K,COLUMN('Hospitalisation Details'!I2025),FALSE)</f>
        <v>R1012</v>
      </c>
      <c r="Q2026" s="29">
        <f>VLOOKUP($A2026,'Hospitalisation Details'!$A:$K,COLUMN('Hospitalisation Details'!K2025),FALSE)</f>
        <v>20</v>
      </c>
    </row>
    <row r="2027" spans="1:17" ht="15.75" customHeight="1" x14ac:dyDescent="0.35">
      <c r="A2027" s="26" t="s">
        <v>2065</v>
      </c>
      <c r="B2027" s="11" t="str">
        <f>VLOOKUP(A2027,'Customer Names'!A:E,COLUMN('Customer Names'!D2026),FALSE)</f>
        <v>Mr. Nicholas</v>
      </c>
      <c r="C2027" s="11">
        <f>VLOOKUP($A2027,'Medical Examinations'!$A:$J,COLUMN('Medical Examinations'!B2026),FALSE)</f>
        <v>46.53</v>
      </c>
      <c r="D2027" s="11">
        <f>VLOOKUP($A2027,'Medical Examinations'!$A:$J,COLUMN('Medical Examinations'!C2026),FALSE)</f>
        <v>4.84</v>
      </c>
      <c r="E2027" s="11" t="str">
        <f>VLOOKUP($A2027,'Medical Examinations'!$A:$J,COLUMN('Medical Examinations'!D2026),FALSE)</f>
        <v>Yes</v>
      </c>
      <c r="F2027" s="11" t="str">
        <f>VLOOKUP($A2027,'Medical Examinations'!$A:$J,COLUMN('Medical Examinations'!E2026),FALSE)</f>
        <v>No</v>
      </c>
      <c r="G2027" s="11" t="str">
        <f>VLOOKUP($A2027,'Medical Examinations'!$A:$J,COLUMN('Medical Examinations'!F2026),FALSE)</f>
        <v>No</v>
      </c>
      <c r="H2027" s="11">
        <f>VLOOKUP($A2027,'Medical Examinations'!$A:$J,COLUMN('Medical Examinations'!G2026),FALSE)</f>
        <v>0</v>
      </c>
      <c r="I2027" s="11" t="str">
        <f>VLOOKUP($A2027,'Medical Examinations'!$A:$J,COLUMN('Medical Examinations'!H2026),FALSE)</f>
        <v>No</v>
      </c>
      <c r="J2027" s="11" t="str">
        <f>VLOOKUP($A2027,'Medical Examinations'!$A:$J,COLUMN('Medical Examinations'!I2026),FALSE)</f>
        <v>Obesity</v>
      </c>
      <c r="K2027" s="11" t="str">
        <f>VLOOKUP($A2027,'Medical Examinations'!$A:$J,COLUMN('Medical Examinations'!J2026),FALSE)</f>
        <v>Normal</v>
      </c>
      <c r="L2027" s="27">
        <f>VLOOKUP($A2027,'Hospitalisation Details'!$A:$K,COLUMN('Hospitalisation Details'!J2026),FALSE)</f>
        <v>35246</v>
      </c>
      <c r="M2027" s="28">
        <f>VLOOKUP($A2027,'Hospitalisation Details'!$A:$K,COLUMN('Hospitalisation Details'!F2026),FALSE)</f>
        <v>2927.06</v>
      </c>
      <c r="N2027" s="28" t="str">
        <f>VLOOKUP($A2027,'Hospitalisation Details'!$A:$K,COLUMN('Hospitalisation Details'!G2026),FALSE)</f>
        <v>Tier - 2</v>
      </c>
      <c r="O2027" s="28" t="str">
        <f>VLOOKUP($A2027,'Hospitalisation Details'!$A:$K,COLUMN('Hospitalisation Details'!H2026),FALSE)</f>
        <v>Tier - 2</v>
      </c>
      <c r="P2027" s="28" t="str">
        <f>VLOOKUP($A2027,'Hospitalisation Details'!$A:$K,COLUMN('Hospitalisation Details'!I2026),FALSE)</f>
        <v>R1013</v>
      </c>
      <c r="Q2027" s="29">
        <f>VLOOKUP($A2027,'Hospitalisation Details'!$A:$K,COLUMN('Hospitalisation Details'!K2026),FALSE)</f>
        <v>26</v>
      </c>
    </row>
    <row r="2028" spans="1:17" ht="15.75" customHeight="1" x14ac:dyDescent="0.35">
      <c r="A2028" s="26" t="s">
        <v>2066</v>
      </c>
      <c r="B2028" s="11" t="str">
        <f>VLOOKUP(A2028,'Customer Names'!A:E,COLUMN('Customer Names'!D2027),FALSE)</f>
        <v>Ms. Deborah</v>
      </c>
      <c r="C2028" s="11">
        <f>VLOOKUP($A2028,'Medical Examinations'!$A:$J,COLUMN('Medical Examinations'!B2027),FALSE)</f>
        <v>23.4</v>
      </c>
      <c r="D2028" s="11">
        <f>VLOOKUP($A2028,'Medical Examinations'!$A:$J,COLUMN('Medical Examinations'!C2027),FALSE)</f>
        <v>5.53</v>
      </c>
      <c r="E2028" s="11" t="str">
        <f>VLOOKUP($A2028,'Medical Examinations'!$A:$J,COLUMN('Medical Examinations'!D2027),FALSE)</f>
        <v>No</v>
      </c>
      <c r="F2028" s="11" t="str">
        <f>VLOOKUP($A2028,'Medical Examinations'!$A:$J,COLUMN('Medical Examinations'!E2027),FALSE)</f>
        <v>No</v>
      </c>
      <c r="G2028" s="11" t="str">
        <f>VLOOKUP($A2028,'Medical Examinations'!$A:$J,COLUMN('Medical Examinations'!F2027),FALSE)</f>
        <v>Yes</v>
      </c>
      <c r="H2028" s="11">
        <f>VLOOKUP($A2028,'Medical Examinations'!$A:$J,COLUMN('Medical Examinations'!G2027),FALSE)</f>
        <v>1</v>
      </c>
      <c r="I2028" s="11" t="str">
        <f>VLOOKUP($A2028,'Medical Examinations'!$A:$J,COLUMN('Medical Examinations'!H2027),FALSE)</f>
        <v>No</v>
      </c>
      <c r="J2028" s="11" t="str">
        <f>VLOOKUP($A2028,'Medical Examinations'!$A:$J,COLUMN('Medical Examinations'!I2027),FALSE)</f>
        <v>Healthy Weight</v>
      </c>
      <c r="K2028" s="11" t="str">
        <f>VLOOKUP($A2028,'Medical Examinations'!$A:$J,COLUMN('Medical Examinations'!J2027),FALSE)</f>
        <v>Normal</v>
      </c>
      <c r="L2028" s="27">
        <f>VLOOKUP($A2028,'Hospitalisation Details'!$A:$K,COLUMN('Hospitalisation Details'!J2027),FALSE)</f>
        <v>37777</v>
      </c>
      <c r="M2028" s="28">
        <f>VLOOKUP($A2028,'Hospitalisation Details'!$A:$K,COLUMN('Hospitalisation Details'!F2027),FALSE)</f>
        <v>2913.57</v>
      </c>
      <c r="N2028" s="28" t="str">
        <f>VLOOKUP($A2028,'Hospitalisation Details'!$A:$K,COLUMN('Hospitalisation Details'!G2027),FALSE)</f>
        <v>Tier - 2</v>
      </c>
      <c r="O2028" s="28" t="str">
        <f>VLOOKUP($A2028,'Hospitalisation Details'!$A:$K,COLUMN('Hospitalisation Details'!H2027),FALSE)</f>
        <v>Tier - 2</v>
      </c>
      <c r="P2028" s="28" t="str">
        <f>VLOOKUP($A2028,'Hospitalisation Details'!$A:$K,COLUMN('Hospitalisation Details'!I2027),FALSE)</f>
        <v>R1011</v>
      </c>
      <c r="Q2028" s="29">
        <f>VLOOKUP($A2028,'Hospitalisation Details'!$A:$K,COLUMN('Hospitalisation Details'!K2027),FALSE)</f>
        <v>20</v>
      </c>
    </row>
    <row r="2029" spans="1:17" ht="15.75" customHeight="1" x14ac:dyDescent="0.35">
      <c r="A2029" s="26" t="s">
        <v>2067</v>
      </c>
      <c r="B2029" s="11" t="str">
        <f>VLOOKUP(A2029,'Customer Names'!A:E,COLUMN('Customer Names'!D2028),FALSE)</f>
        <v>Mr. Chuck</v>
      </c>
      <c r="C2029" s="11">
        <f>VLOOKUP($A2029,'Medical Examinations'!$A:$J,COLUMN('Medical Examinations'!B2028),FALSE)</f>
        <v>30</v>
      </c>
      <c r="D2029" s="11">
        <f>VLOOKUP($A2029,'Medical Examinations'!$A:$J,COLUMN('Medical Examinations'!C2028),FALSE)</f>
        <v>4.33</v>
      </c>
      <c r="E2029" s="11" t="str">
        <f>VLOOKUP($A2029,'Medical Examinations'!$A:$J,COLUMN('Medical Examinations'!D2028),FALSE)</f>
        <v>Yes</v>
      </c>
      <c r="F2029" s="11" t="str">
        <f>VLOOKUP($A2029,'Medical Examinations'!$A:$J,COLUMN('Medical Examinations'!E2028),FALSE)</f>
        <v>No</v>
      </c>
      <c r="G2029" s="11" t="str">
        <f>VLOOKUP($A2029,'Medical Examinations'!$A:$J,COLUMN('Medical Examinations'!F2028),FALSE)</f>
        <v>No</v>
      </c>
      <c r="H2029" s="11">
        <f>VLOOKUP($A2029,'Medical Examinations'!$A:$J,COLUMN('Medical Examinations'!G2028),FALSE)</f>
        <v>0</v>
      </c>
      <c r="I2029" s="11" t="str">
        <f>VLOOKUP($A2029,'Medical Examinations'!$A:$J,COLUMN('Medical Examinations'!H2028),FALSE)</f>
        <v>No</v>
      </c>
      <c r="J2029" s="11" t="str">
        <f>VLOOKUP($A2029,'Medical Examinations'!$A:$J,COLUMN('Medical Examinations'!I2028),FALSE)</f>
        <v>Obesity</v>
      </c>
      <c r="K2029" s="11" t="str">
        <f>VLOOKUP($A2029,'Medical Examinations'!$A:$J,COLUMN('Medical Examinations'!J2028),FALSE)</f>
        <v>Normal</v>
      </c>
      <c r="L2029" s="27">
        <f>VLOOKUP($A2029,'Hospitalisation Details'!$A:$K,COLUMN('Hospitalisation Details'!J2028),FALSE)</f>
        <v>35229</v>
      </c>
      <c r="M2029" s="28">
        <f>VLOOKUP($A2029,'Hospitalisation Details'!$A:$K,COLUMN('Hospitalisation Details'!F2028),FALSE)</f>
        <v>2904.09</v>
      </c>
      <c r="N2029" s="28" t="str">
        <f>VLOOKUP($A2029,'Hospitalisation Details'!$A:$K,COLUMN('Hospitalisation Details'!G2028),FALSE)</f>
        <v>Tier - 2</v>
      </c>
      <c r="O2029" s="28" t="str">
        <f>VLOOKUP($A2029,'Hospitalisation Details'!$A:$K,COLUMN('Hospitalisation Details'!H2028),FALSE)</f>
        <v>Tier - 2</v>
      </c>
      <c r="P2029" s="28" t="str">
        <f>VLOOKUP($A2029,'Hospitalisation Details'!$A:$K,COLUMN('Hospitalisation Details'!I2028),FALSE)</f>
        <v>R1011</v>
      </c>
      <c r="Q2029" s="29">
        <f>VLOOKUP($A2029,'Hospitalisation Details'!$A:$K,COLUMN('Hospitalisation Details'!K2028),FALSE)</f>
        <v>26</v>
      </c>
    </row>
    <row r="2030" spans="1:17" ht="15.75" customHeight="1" x14ac:dyDescent="0.35">
      <c r="A2030" s="26" t="s">
        <v>2068</v>
      </c>
      <c r="B2030" s="11" t="str">
        <f>VLOOKUP(A2030,'Customer Names'!A:E,COLUMN('Customer Names'!D2029),FALSE)</f>
        <v>Mr. Daniel</v>
      </c>
      <c r="C2030" s="11">
        <f>VLOOKUP($A2030,'Medical Examinations'!$A:$J,COLUMN('Medical Examinations'!B2029),FALSE)</f>
        <v>29.15</v>
      </c>
      <c r="D2030" s="11">
        <f>VLOOKUP($A2030,'Medical Examinations'!$A:$J,COLUMN('Medical Examinations'!C2029),FALSE)</f>
        <v>4.91</v>
      </c>
      <c r="E2030" s="11" t="str">
        <f>VLOOKUP($A2030,'Medical Examinations'!$A:$J,COLUMN('Medical Examinations'!D2029),FALSE)</f>
        <v>Yes</v>
      </c>
      <c r="F2030" s="11" t="str">
        <f>VLOOKUP($A2030,'Medical Examinations'!$A:$J,COLUMN('Medical Examinations'!E2029),FALSE)</f>
        <v>No</v>
      </c>
      <c r="G2030" s="11" t="str">
        <f>VLOOKUP($A2030,'Medical Examinations'!$A:$J,COLUMN('Medical Examinations'!F2029),FALSE)</f>
        <v>No</v>
      </c>
      <c r="H2030" s="11">
        <f>VLOOKUP($A2030,'Medical Examinations'!$A:$J,COLUMN('Medical Examinations'!G2029),FALSE)</f>
        <v>0</v>
      </c>
      <c r="I2030" s="11" t="str">
        <f>VLOOKUP($A2030,'Medical Examinations'!$A:$J,COLUMN('Medical Examinations'!H2029),FALSE)</f>
        <v>No</v>
      </c>
      <c r="J2030" s="11" t="str">
        <f>VLOOKUP($A2030,'Medical Examinations'!$A:$J,COLUMN('Medical Examinations'!I2029),FALSE)</f>
        <v>Overweight</v>
      </c>
      <c r="K2030" s="11" t="str">
        <f>VLOOKUP($A2030,'Medical Examinations'!$A:$J,COLUMN('Medical Examinations'!J2029),FALSE)</f>
        <v>Normal</v>
      </c>
      <c r="L2030" s="27">
        <f>VLOOKUP($A2030,'Hospitalisation Details'!$A:$K,COLUMN('Hospitalisation Details'!J2029),FALSE)</f>
        <v>35362</v>
      </c>
      <c r="M2030" s="28">
        <f>VLOOKUP($A2030,'Hospitalisation Details'!$A:$K,COLUMN('Hospitalisation Details'!F2029),FALSE)</f>
        <v>2902.91</v>
      </c>
      <c r="N2030" s="28" t="str">
        <f>VLOOKUP($A2030,'Hospitalisation Details'!$A:$K,COLUMN('Hospitalisation Details'!G2029),FALSE)</f>
        <v>Tier - 2</v>
      </c>
      <c r="O2030" s="28" t="str">
        <f>VLOOKUP($A2030,'Hospitalisation Details'!$A:$K,COLUMN('Hospitalisation Details'!H2029),FALSE)</f>
        <v>Tier - 2</v>
      </c>
      <c r="P2030" s="28" t="str">
        <f>VLOOKUP($A2030,'Hospitalisation Details'!$A:$K,COLUMN('Hospitalisation Details'!I2029),FALSE)</f>
        <v>R1013</v>
      </c>
      <c r="Q2030" s="29">
        <f>VLOOKUP($A2030,'Hospitalisation Details'!$A:$K,COLUMN('Hospitalisation Details'!K2029),FALSE)</f>
        <v>26</v>
      </c>
    </row>
    <row r="2031" spans="1:17" ht="15.75" customHeight="1" x14ac:dyDescent="0.35">
      <c r="A2031" s="26" t="s">
        <v>2069</v>
      </c>
      <c r="B2031" s="11" t="str">
        <f>VLOOKUP(A2031,'Customer Names'!A:E,COLUMN('Customer Names'!D2030),FALSE)</f>
        <v>Ms. Amany</v>
      </c>
      <c r="C2031" s="11">
        <f>VLOOKUP($A2031,'Medical Examinations'!$A:$J,COLUMN('Medical Examinations'!B2030),FALSE)</f>
        <v>34.865000000000002</v>
      </c>
      <c r="D2031" s="11">
        <f>VLOOKUP($A2031,'Medical Examinations'!$A:$J,COLUMN('Medical Examinations'!C2030),FALSE)</f>
        <v>4.8</v>
      </c>
      <c r="E2031" s="11" t="str">
        <f>VLOOKUP($A2031,'Medical Examinations'!$A:$J,COLUMN('Medical Examinations'!D2030),FALSE)</f>
        <v>No</v>
      </c>
      <c r="F2031" s="11" t="str">
        <f>VLOOKUP($A2031,'Medical Examinations'!$A:$J,COLUMN('Medical Examinations'!E2030),FALSE)</f>
        <v>No</v>
      </c>
      <c r="G2031" s="11" t="str">
        <f>VLOOKUP($A2031,'Medical Examinations'!$A:$J,COLUMN('Medical Examinations'!F2030),FALSE)</f>
        <v>No</v>
      </c>
      <c r="H2031" s="11">
        <f>VLOOKUP($A2031,'Medical Examinations'!$A:$J,COLUMN('Medical Examinations'!G2030),FALSE)</f>
        <v>0</v>
      </c>
      <c r="I2031" s="11" t="str">
        <f>VLOOKUP($A2031,'Medical Examinations'!$A:$J,COLUMN('Medical Examinations'!H2030),FALSE)</f>
        <v>No</v>
      </c>
      <c r="J2031" s="11" t="str">
        <f>VLOOKUP($A2031,'Medical Examinations'!$A:$J,COLUMN('Medical Examinations'!I2030),FALSE)</f>
        <v>Obesity</v>
      </c>
      <c r="K2031" s="11" t="str">
        <f>VLOOKUP($A2031,'Medical Examinations'!$A:$J,COLUMN('Medical Examinations'!J2030),FALSE)</f>
        <v>Normal</v>
      </c>
      <c r="L2031" s="27">
        <f>VLOOKUP($A2031,'Hospitalisation Details'!$A:$K,COLUMN('Hospitalisation Details'!J2030),FALSE)</f>
        <v>36465</v>
      </c>
      <c r="M2031" s="28">
        <f>VLOOKUP($A2031,'Hospitalisation Details'!$A:$K,COLUMN('Hospitalisation Details'!F2030),FALSE)</f>
        <v>2899.49</v>
      </c>
      <c r="N2031" s="28" t="str">
        <f>VLOOKUP($A2031,'Hospitalisation Details'!$A:$K,COLUMN('Hospitalisation Details'!G2030),FALSE)</f>
        <v>Tier - 2</v>
      </c>
      <c r="O2031" s="28" t="str">
        <f>VLOOKUP($A2031,'Hospitalisation Details'!$A:$K,COLUMN('Hospitalisation Details'!H2030),FALSE)</f>
        <v>Tier - 2</v>
      </c>
      <c r="P2031" s="28" t="str">
        <f>VLOOKUP($A2031,'Hospitalisation Details'!$A:$K,COLUMN('Hospitalisation Details'!I2030),FALSE)</f>
        <v>R1024</v>
      </c>
      <c r="Q2031" s="29">
        <f>VLOOKUP($A2031,'Hospitalisation Details'!$A:$K,COLUMN('Hospitalisation Details'!K2030),FALSE)</f>
        <v>23</v>
      </c>
    </row>
    <row r="2032" spans="1:17" ht="15.75" customHeight="1" x14ac:dyDescent="0.35">
      <c r="A2032" s="26" t="s">
        <v>2070</v>
      </c>
      <c r="B2032" s="11" t="str">
        <f>VLOOKUP(A2032,'Customer Names'!A:E,COLUMN('Customer Names'!D2031),FALSE)</f>
        <v>Ms. Kipling</v>
      </c>
      <c r="C2032" s="11">
        <f>VLOOKUP($A2032,'Medical Examinations'!$A:$J,COLUMN('Medical Examinations'!B2031),FALSE)</f>
        <v>28.12</v>
      </c>
      <c r="D2032" s="11">
        <f>VLOOKUP($A2032,'Medical Examinations'!$A:$J,COLUMN('Medical Examinations'!C2031),FALSE)</f>
        <v>5.55</v>
      </c>
      <c r="E2032" s="11" t="str">
        <f>VLOOKUP($A2032,'Medical Examinations'!$A:$J,COLUMN('Medical Examinations'!D2031),FALSE)</f>
        <v>Yes</v>
      </c>
      <c r="F2032" s="11" t="str">
        <f>VLOOKUP($A2032,'Medical Examinations'!$A:$J,COLUMN('Medical Examinations'!E2031),FALSE)</f>
        <v>Yes</v>
      </c>
      <c r="G2032" s="11" t="str">
        <f>VLOOKUP($A2032,'Medical Examinations'!$A:$J,COLUMN('Medical Examinations'!F2031),FALSE)</f>
        <v>No</v>
      </c>
      <c r="H2032" s="11">
        <f>VLOOKUP($A2032,'Medical Examinations'!$A:$J,COLUMN('Medical Examinations'!G2031),FALSE)</f>
        <v>2</v>
      </c>
      <c r="I2032" s="11" t="str">
        <f>VLOOKUP($A2032,'Medical Examinations'!$A:$J,COLUMN('Medical Examinations'!H2031),FALSE)</f>
        <v>No</v>
      </c>
      <c r="J2032" s="11" t="str">
        <f>VLOOKUP($A2032,'Medical Examinations'!$A:$J,COLUMN('Medical Examinations'!I2031),FALSE)</f>
        <v>Overweight</v>
      </c>
      <c r="K2032" s="11" t="str">
        <f>VLOOKUP($A2032,'Medical Examinations'!$A:$J,COLUMN('Medical Examinations'!J2031),FALSE)</f>
        <v>Normal</v>
      </c>
      <c r="L2032" s="27">
        <f>VLOOKUP($A2032,'Hospitalisation Details'!$A:$K,COLUMN('Hospitalisation Details'!J2031),FALSE)</f>
        <v>36721</v>
      </c>
      <c r="M2032" s="28">
        <f>VLOOKUP($A2032,'Hospitalisation Details'!$A:$K,COLUMN('Hospitalisation Details'!F2031),FALSE)</f>
        <v>2897.46</v>
      </c>
      <c r="N2032" s="28" t="str">
        <f>VLOOKUP($A2032,'Hospitalisation Details'!$A:$K,COLUMN('Hospitalisation Details'!G2031),FALSE)</f>
        <v>Tier - 2</v>
      </c>
      <c r="O2032" s="28" t="str">
        <f>VLOOKUP($A2032,'Hospitalisation Details'!$A:$K,COLUMN('Hospitalisation Details'!H2031),FALSE)</f>
        <v>Tier - 1</v>
      </c>
      <c r="P2032" s="28" t="str">
        <f>VLOOKUP($A2032,'Hospitalisation Details'!$A:$K,COLUMN('Hospitalisation Details'!I2031),FALSE)</f>
        <v>R1012</v>
      </c>
      <c r="Q2032" s="29">
        <f>VLOOKUP($A2032,'Hospitalisation Details'!$A:$K,COLUMN('Hospitalisation Details'!K2031),FALSE)</f>
        <v>22</v>
      </c>
    </row>
    <row r="2033" spans="1:17" ht="15.75" customHeight="1" x14ac:dyDescent="0.35">
      <c r="A2033" s="26" t="s">
        <v>2071</v>
      </c>
      <c r="B2033" s="11" t="str">
        <f>VLOOKUP(A2033,'Customer Names'!A:E,COLUMN('Customer Names'!D2032),FALSE)</f>
        <v>Mr. Duncan</v>
      </c>
      <c r="C2033" s="11">
        <f>VLOOKUP($A2033,'Medical Examinations'!$A:$J,COLUMN('Medical Examinations'!B2032),FALSE)</f>
        <v>29.45</v>
      </c>
      <c r="D2033" s="11">
        <f>VLOOKUP($A2033,'Medical Examinations'!$A:$J,COLUMN('Medical Examinations'!C2032),FALSE)</f>
        <v>5.24</v>
      </c>
      <c r="E2033" s="11" t="str">
        <f>VLOOKUP($A2033,'Medical Examinations'!$A:$J,COLUMN('Medical Examinations'!D2032),FALSE)</f>
        <v>Yes</v>
      </c>
      <c r="F2033" s="11" t="str">
        <f>VLOOKUP($A2033,'Medical Examinations'!$A:$J,COLUMN('Medical Examinations'!E2032),FALSE)</f>
        <v>No</v>
      </c>
      <c r="G2033" s="11" t="str">
        <f>VLOOKUP($A2033,'Medical Examinations'!$A:$J,COLUMN('Medical Examinations'!F2032),FALSE)</f>
        <v>No</v>
      </c>
      <c r="H2033" s="11">
        <f>VLOOKUP($A2033,'Medical Examinations'!$A:$J,COLUMN('Medical Examinations'!G2032),FALSE)</f>
        <v>0</v>
      </c>
      <c r="I2033" s="11" t="str">
        <f>VLOOKUP($A2033,'Medical Examinations'!$A:$J,COLUMN('Medical Examinations'!H2032),FALSE)</f>
        <v>No</v>
      </c>
      <c r="J2033" s="11" t="str">
        <f>VLOOKUP($A2033,'Medical Examinations'!$A:$J,COLUMN('Medical Examinations'!I2032),FALSE)</f>
        <v>Overweight</v>
      </c>
      <c r="K2033" s="11" t="str">
        <f>VLOOKUP($A2033,'Medical Examinations'!$A:$J,COLUMN('Medical Examinations'!J2032),FALSE)</f>
        <v>Normal</v>
      </c>
      <c r="L2033" s="27">
        <f>VLOOKUP($A2033,'Hospitalisation Details'!$A:$K,COLUMN('Hospitalisation Details'!J2032),FALSE)</f>
        <v>35237</v>
      </c>
      <c r="M2033" s="28">
        <f>VLOOKUP($A2033,'Hospitalisation Details'!$A:$K,COLUMN('Hospitalisation Details'!F2032),FALSE)</f>
        <v>2897.32</v>
      </c>
      <c r="N2033" s="28" t="str">
        <f>VLOOKUP($A2033,'Hospitalisation Details'!$A:$K,COLUMN('Hospitalisation Details'!G2032),FALSE)</f>
        <v>Tier - 3</v>
      </c>
      <c r="O2033" s="28" t="str">
        <f>VLOOKUP($A2033,'Hospitalisation Details'!$A:$K,COLUMN('Hospitalisation Details'!H2032),FALSE)</f>
        <v>Tier - 3</v>
      </c>
      <c r="P2033" s="28" t="str">
        <f>VLOOKUP($A2033,'Hospitalisation Details'!$A:$K,COLUMN('Hospitalisation Details'!I2032),FALSE)</f>
        <v>R1016</v>
      </c>
      <c r="Q2033" s="29">
        <f>VLOOKUP($A2033,'Hospitalisation Details'!$A:$K,COLUMN('Hospitalisation Details'!K2032),FALSE)</f>
        <v>26</v>
      </c>
    </row>
    <row r="2034" spans="1:17" ht="15.75" customHeight="1" x14ac:dyDescent="0.35">
      <c r="A2034" s="26" t="s">
        <v>2072</v>
      </c>
      <c r="B2034" s="11" t="str">
        <f>VLOOKUP(A2034,'Customer Names'!A:E,COLUMN('Customer Names'!D2033),FALSE)</f>
        <v>Mr. Louis</v>
      </c>
      <c r="C2034" s="11">
        <f>VLOOKUP($A2034,'Medical Examinations'!$A:$J,COLUMN('Medical Examinations'!B2033),FALSE)</f>
        <v>27.94</v>
      </c>
      <c r="D2034" s="11">
        <f>VLOOKUP($A2034,'Medical Examinations'!$A:$J,COLUMN('Medical Examinations'!C2033),FALSE)</f>
        <v>6.08</v>
      </c>
      <c r="E2034" s="11" t="str">
        <f>VLOOKUP($A2034,'Medical Examinations'!$A:$J,COLUMN('Medical Examinations'!D2033),FALSE)</f>
        <v>No</v>
      </c>
      <c r="F2034" s="11" t="str">
        <f>VLOOKUP($A2034,'Medical Examinations'!$A:$J,COLUMN('Medical Examinations'!E2033),FALSE)</f>
        <v>No</v>
      </c>
      <c r="G2034" s="11" t="str">
        <f>VLOOKUP($A2034,'Medical Examinations'!$A:$J,COLUMN('Medical Examinations'!F2033),FALSE)</f>
        <v>Yes</v>
      </c>
      <c r="H2034" s="11">
        <f>VLOOKUP($A2034,'Medical Examinations'!$A:$J,COLUMN('Medical Examinations'!G2033),FALSE)</f>
        <v>1</v>
      </c>
      <c r="I2034" s="11" t="str">
        <f>VLOOKUP($A2034,'Medical Examinations'!$A:$J,COLUMN('Medical Examinations'!H2033),FALSE)</f>
        <v>No</v>
      </c>
      <c r="J2034" s="11" t="str">
        <f>VLOOKUP($A2034,'Medical Examinations'!$A:$J,COLUMN('Medical Examinations'!I2033),FALSE)</f>
        <v>Overweight</v>
      </c>
      <c r="K2034" s="11" t="str">
        <f>VLOOKUP($A2034,'Medical Examinations'!$A:$J,COLUMN('Medical Examinations'!J2033),FALSE)</f>
        <v>Prediabetes</v>
      </c>
      <c r="L2034" s="27">
        <f>VLOOKUP($A2034,'Hospitalisation Details'!$A:$K,COLUMN('Hospitalisation Details'!J2033),FALSE)</f>
        <v>34193</v>
      </c>
      <c r="M2034" s="28">
        <f>VLOOKUP($A2034,'Hospitalisation Details'!$A:$K,COLUMN('Hospitalisation Details'!F2033),FALSE)</f>
        <v>2867.12</v>
      </c>
      <c r="N2034" s="28" t="str">
        <f>VLOOKUP($A2034,'Hospitalisation Details'!$A:$K,COLUMN('Hospitalisation Details'!G2033),FALSE)</f>
        <v>Tier - 1</v>
      </c>
      <c r="O2034" s="28" t="str">
        <f>VLOOKUP($A2034,'Hospitalisation Details'!$A:$K,COLUMN('Hospitalisation Details'!H2033),FALSE)</f>
        <v>Tier - 3</v>
      </c>
      <c r="P2034" s="28" t="str">
        <f>VLOOKUP($A2034,'Hospitalisation Details'!$A:$K,COLUMN('Hospitalisation Details'!I2033),FALSE)</f>
        <v>R1013</v>
      </c>
      <c r="Q2034" s="29">
        <f>VLOOKUP($A2034,'Hospitalisation Details'!$A:$K,COLUMN('Hospitalisation Details'!K2033),FALSE)</f>
        <v>29</v>
      </c>
    </row>
    <row r="2035" spans="1:17" ht="15.75" customHeight="1" x14ac:dyDescent="0.35">
      <c r="A2035" s="26" t="s">
        <v>2073</v>
      </c>
      <c r="B2035" s="11" t="str">
        <f>VLOOKUP(A2035,'Customer Names'!A:E,COLUMN('Customer Names'!D2034),FALSE)</f>
        <v>Mr. Daniel</v>
      </c>
      <c r="C2035" s="11">
        <f>VLOOKUP($A2035,'Medical Examinations'!$A:$J,COLUMN('Medical Examinations'!B2034),FALSE)</f>
        <v>27.2</v>
      </c>
      <c r="D2035" s="11">
        <f>VLOOKUP($A2035,'Medical Examinations'!$A:$J,COLUMN('Medical Examinations'!C2034),FALSE)</f>
        <v>5.83</v>
      </c>
      <c r="E2035" s="11" t="str">
        <f>VLOOKUP($A2035,'Medical Examinations'!$A:$J,COLUMN('Medical Examinations'!D2034),FALSE)</f>
        <v>No</v>
      </c>
      <c r="F2035" s="11" t="str">
        <f>VLOOKUP($A2035,'Medical Examinations'!$A:$J,COLUMN('Medical Examinations'!E2034),FALSE)</f>
        <v>No</v>
      </c>
      <c r="G2035" s="11" t="str">
        <f>VLOOKUP($A2035,'Medical Examinations'!$A:$J,COLUMN('Medical Examinations'!F2034),FALSE)</f>
        <v>Yes</v>
      </c>
      <c r="H2035" s="11">
        <f>VLOOKUP($A2035,'Medical Examinations'!$A:$J,COLUMN('Medical Examinations'!G2034),FALSE)</f>
        <v>1</v>
      </c>
      <c r="I2035" s="11" t="str">
        <f>VLOOKUP($A2035,'Medical Examinations'!$A:$J,COLUMN('Medical Examinations'!H2034),FALSE)</f>
        <v>No</v>
      </c>
      <c r="J2035" s="11" t="str">
        <f>VLOOKUP($A2035,'Medical Examinations'!$A:$J,COLUMN('Medical Examinations'!I2034),FALSE)</f>
        <v>Overweight</v>
      </c>
      <c r="K2035" s="11" t="str">
        <f>VLOOKUP($A2035,'Medical Examinations'!$A:$J,COLUMN('Medical Examinations'!J2034),FALSE)</f>
        <v>Prediabetes</v>
      </c>
      <c r="L2035" s="27">
        <f>VLOOKUP($A2035,'Hospitalisation Details'!$A:$K,COLUMN('Hospitalisation Details'!J2034),FALSE)</f>
        <v>34274</v>
      </c>
      <c r="M2035" s="28">
        <f>VLOOKUP($A2035,'Hospitalisation Details'!$A:$K,COLUMN('Hospitalisation Details'!F2034),FALSE)</f>
        <v>2866.09</v>
      </c>
      <c r="N2035" s="28" t="str">
        <f>VLOOKUP($A2035,'Hospitalisation Details'!$A:$K,COLUMN('Hospitalisation Details'!G2034),FALSE)</f>
        <v>Tier - 3</v>
      </c>
      <c r="O2035" s="28" t="str">
        <f>VLOOKUP($A2035,'Hospitalisation Details'!$A:$K,COLUMN('Hospitalisation Details'!H2034),FALSE)</f>
        <v>Tier - 3</v>
      </c>
      <c r="P2035" s="28" t="str">
        <f>VLOOKUP($A2035,'Hospitalisation Details'!$A:$K,COLUMN('Hospitalisation Details'!I2034),FALSE)</f>
        <v>R1011</v>
      </c>
      <c r="Q2035" s="29">
        <f>VLOOKUP($A2035,'Hospitalisation Details'!$A:$K,COLUMN('Hospitalisation Details'!K2034),FALSE)</f>
        <v>29</v>
      </c>
    </row>
    <row r="2036" spans="1:17" ht="15.75" customHeight="1" x14ac:dyDescent="0.35">
      <c r="A2036" s="26" t="s">
        <v>2074</v>
      </c>
      <c r="B2036" s="11" t="str">
        <f>VLOOKUP(A2036,'Customer Names'!A:E,COLUMN('Customer Names'!D2035),FALSE)</f>
        <v>Ms. Ildiko</v>
      </c>
      <c r="C2036" s="11">
        <f>VLOOKUP($A2036,'Medical Examinations'!$A:$J,COLUMN('Medical Examinations'!B2035),FALSE)</f>
        <v>33.344999999999999</v>
      </c>
      <c r="D2036" s="11">
        <f>VLOOKUP($A2036,'Medical Examinations'!$A:$J,COLUMN('Medical Examinations'!C2035),FALSE)</f>
        <v>4.29</v>
      </c>
      <c r="E2036" s="11" t="str">
        <f>VLOOKUP($A2036,'Medical Examinations'!$A:$J,COLUMN('Medical Examinations'!D2035),FALSE)</f>
        <v>No</v>
      </c>
      <c r="F2036" s="11" t="str">
        <f>VLOOKUP($A2036,'Medical Examinations'!$A:$J,COLUMN('Medical Examinations'!E2035),FALSE)</f>
        <v>No</v>
      </c>
      <c r="G2036" s="11" t="str">
        <f>VLOOKUP($A2036,'Medical Examinations'!$A:$J,COLUMN('Medical Examinations'!F2035),FALSE)</f>
        <v>No</v>
      </c>
      <c r="H2036" s="11">
        <f>VLOOKUP($A2036,'Medical Examinations'!$A:$J,COLUMN('Medical Examinations'!G2035),FALSE)</f>
        <v>1</v>
      </c>
      <c r="I2036" s="11" t="str">
        <f>VLOOKUP($A2036,'Medical Examinations'!$A:$J,COLUMN('Medical Examinations'!H2035),FALSE)</f>
        <v>No</v>
      </c>
      <c r="J2036" s="11" t="str">
        <f>VLOOKUP($A2036,'Medical Examinations'!$A:$J,COLUMN('Medical Examinations'!I2035),FALSE)</f>
        <v>Obesity</v>
      </c>
      <c r="K2036" s="11" t="str">
        <f>VLOOKUP($A2036,'Medical Examinations'!$A:$J,COLUMN('Medical Examinations'!J2035),FALSE)</f>
        <v>Normal</v>
      </c>
      <c r="L2036" s="27">
        <f>VLOOKUP($A2036,'Hospitalisation Details'!$A:$K,COLUMN('Hospitalisation Details'!J2035),FALSE)</f>
        <v>36042</v>
      </c>
      <c r="M2036" s="28">
        <f>VLOOKUP($A2036,'Hospitalisation Details'!$A:$K,COLUMN('Hospitalisation Details'!F2035),FALSE)</f>
        <v>2855.44</v>
      </c>
      <c r="N2036" s="28" t="str">
        <f>VLOOKUP($A2036,'Hospitalisation Details'!$A:$K,COLUMN('Hospitalisation Details'!G2035),FALSE)</f>
        <v>Tier - 2</v>
      </c>
      <c r="O2036" s="28" t="str">
        <f>VLOOKUP($A2036,'Hospitalisation Details'!$A:$K,COLUMN('Hospitalisation Details'!H2035),FALSE)</f>
        <v>Tier - 3</v>
      </c>
      <c r="P2036" s="28" t="str">
        <f>VLOOKUP($A2036,'Hospitalisation Details'!$A:$K,COLUMN('Hospitalisation Details'!I2035),FALSE)</f>
        <v>R1012</v>
      </c>
      <c r="Q2036" s="29">
        <f>VLOOKUP($A2036,'Hospitalisation Details'!$A:$K,COLUMN('Hospitalisation Details'!K2035),FALSE)</f>
        <v>24</v>
      </c>
    </row>
    <row r="2037" spans="1:17" ht="15.75" customHeight="1" x14ac:dyDescent="0.35">
      <c r="A2037" s="26" t="s">
        <v>2075</v>
      </c>
      <c r="B2037" s="11" t="str">
        <f>VLOOKUP(A2037,'Customer Names'!A:E,COLUMN('Customer Names'!D2036),FALSE)</f>
        <v>Ms. Melinda</v>
      </c>
      <c r="C2037" s="11">
        <f>VLOOKUP($A2037,'Medical Examinations'!$A:$J,COLUMN('Medical Examinations'!B2036),FALSE)</f>
        <v>29.925000000000001</v>
      </c>
      <c r="D2037" s="11">
        <f>VLOOKUP($A2037,'Medical Examinations'!$A:$J,COLUMN('Medical Examinations'!C2036),FALSE)</f>
        <v>5.3</v>
      </c>
      <c r="E2037" s="11" t="str">
        <f>VLOOKUP($A2037,'Medical Examinations'!$A:$J,COLUMN('Medical Examinations'!D2036),FALSE)</f>
        <v>No</v>
      </c>
      <c r="F2037" s="11" t="str">
        <f>VLOOKUP($A2037,'Medical Examinations'!$A:$J,COLUMN('Medical Examinations'!E2036),FALSE)</f>
        <v>No</v>
      </c>
      <c r="G2037" s="11" t="str">
        <f>VLOOKUP($A2037,'Medical Examinations'!$A:$J,COLUMN('Medical Examinations'!F2036),FALSE)</f>
        <v>No</v>
      </c>
      <c r="H2037" s="11">
        <f>VLOOKUP($A2037,'Medical Examinations'!$A:$J,COLUMN('Medical Examinations'!G2036),FALSE)</f>
        <v>1</v>
      </c>
      <c r="I2037" s="11" t="str">
        <f>VLOOKUP($A2037,'Medical Examinations'!$A:$J,COLUMN('Medical Examinations'!H2036),FALSE)</f>
        <v>No</v>
      </c>
      <c r="J2037" s="11" t="str">
        <f>VLOOKUP($A2037,'Medical Examinations'!$A:$J,COLUMN('Medical Examinations'!I2036),FALSE)</f>
        <v>Overweight</v>
      </c>
      <c r="K2037" s="11" t="str">
        <f>VLOOKUP($A2037,'Medical Examinations'!$A:$J,COLUMN('Medical Examinations'!J2036),FALSE)</f>
        <v>Normal</v>
      </c>
      <c r="L2037" s="27">
        <f>VLOOKUP($A2037,'Hospitalisation Details'!$A:$K,COLUMN('Hospitalisation Details'!J2036),FALSE)</f>
        <v>35963</v>
      </c>
      <c r="M2037" s="28">
        <f>VLOOKUP($A2037,'Hospitalisation Details'!$A:$K,COLUMN('Hospitalisation Details'!F2036),FALSE)</f>
        <v>2850.68</v>
      </c>
      <c r="N2037" s="28" t="str">
        <f>VLOOKUP($A2037,'Hospitalisation Details'!$A:$K,COLUMN('Hospitalisation Details'!G2036),FALSE)</f>
        <v>Tier - 2</v>
      </c>
      <c r="O2037" s="28" t="str">
        <f>VLOOKUP($A2037,'Hospitalisation Details'!$A:$K,COLUMN('Hospitalisation Details'!H2036),FALSE)</f>
        <v>Tier - 3</v>
      </c>
      <c r="P2037" s="28" t="str">
        <f>VLOOKUP($A2037,'Hospitalisation Details'!$A:$K,COLUMN('Hospitalisation Details'!I2036),FALSE)</f>
        <v>R1012</v>
      </c>
      <c r="Q2037" s="29">
        <f>VLOOKUP($A2037,'Hospitalisation Details'!$A:$K,COLUMN('Hospitalisation Details'!K2036),FALSE)</f>
        <v>24</v>
      </c>
    </row>
    <row r="2038" spans="1:17" ht="15.75" customHeight="1" x14ac:dyDescent="0.35">
      <c r="A2038" s="26" t="s">
        <v>2076</v>
      </c>
      <c r="B2038" s="11" t="str">
        <f>VLOOKUP(A2038,'Customer Names'!A:E,COLUMN('Customer Names'!D2037),FALSE)</f>
        <v>Ms. Ashley</v>
      </c>
      <c r="C2038" s="11">
        <f>VLOOKUP($A2038,'Medical Examinations'!$A:$J,COLUMN('Medical Examinations'!B2037),FALSE)</f>
        <v>24.225000000000001</v>
      </c>
      <c r="D2038" s="11">
        <f>VLOOKUP($A2038,'Medical Examinations'!$A:$J,COLUMN('Medical Examinations'!C2037),FALSE)</f>
        <v>4.42</v>
      </c>
      <c r="E2038" s="11" t="str">
        <f>VLOOKUP($A2038,'Medical Examinations'!$A:$J,COLUMN('Medical Examinations'!D2037),FALSE)</f>
        <v>No</v>
      </c>
      <c r="F2038" s="11" t="str">
        <f>VLOOKUP($A2038,'Medical Examinations'!$A:$J,COLUMN('Medical Examinations'!E2037),FALSE)</f>
        <v>No</v>
      </c>
      <c r="G2038" s="11" t="str">
        <f>VLOOKUP($A2038,'Medical Examinations'!$A:$J,COLUMN('Medical Examinations'!F2037),FALSE)</f>
        <v>No</v>
      </c>
      <c r="H2038" s="11">
        <f>VLOOKUP($A2038,'Medical Examinations'!$A:$J,COLUMN('Medical Examinations'!G2037),FALSE)</f>
        <v>1</v>
      </c>
      <c r="I2038" s="11" t="str">
        <f>VLOOKUP($A2038,'Medical Examinations'!$A:$J,COLUMN('Medical Examinations'!H2037),FALSE)</f>
        <v>No</v>
      </c>
      <c r="J2038" s="11" t="str">
        <f>VLOOKUP($A2038,'Medical Examinations'!$A:$J,COLUMN('Medical Examinations'!I2037),FALSE)</f>
        <v>Healthy Weight</v>
      </c>
      <c r="K2038" s="11" t="str">
        <f>VLOOKUP($A2038,'Medical Examinations'!$A:$J,COLUMN('Medical Examinations'!J2037),FALSE)</f>
        <v>Normal</v>
      </c>
      <c r="L2038" s="27">
        <f>VLOOKUP($A2038,'Hospitalisation Details'!$A:$K,COLUMN('Hospitalisation Details'!J2037),FALSE)</f>
        <v>36114</v>
      </c>
      <c r="M2038" s="28">
        <f>VLOOKUP($A2038,'Hospitalisation Details'!$A:$K,COLUMN('Hospitalisation Details'!F2037),FALSE)</f>
        <v>2842.76</v>
      </c>
      <c r="N2038" s="28" t="str">
        <f>VLOOKUP($A2038,'Hospitalisation Details'!$A:$K,COLUMN('Hospitalisation Details'!G2037),FALSE)</f>
        <v>Tier - 2</v>
      </c>
      <c r="O2038" s="28" t="str">
        <f>VLOOKUP($A2038,'Hospitalisation Details'!$A:$K,COLUMN('Hospitalisation Details'!H2037),FALSE)</f>
        <v>Tier - 3</v>
      </c>
      <c r="P2038" s="28" t="str">
        <f>VLOOKUP($A2038,'Hospitalisation Details'!$A:$K,COLUMN('Hospitalisation Details'!I2037),FALSE)</f>
        <v>R1012</v>
      </c>
      <c r="Q2038" s="29">
        <f>VLOOKUP($A2038,'Hospitalisation Details'!$A:$K,COLUMN('Hospitalisation Details'!K2037),FALSE)</f>
        <v>24</v>
      </c>
    </row>
    <row r="2039" spans="1:17" ht="15.75" customHeight="1" x14ac:dyDescent="0.35">
      <c r="A2039" s="26" t="s">
        <v>2077</v>
      </c>
      <c r="B2039" s="11" t="str">
        <f>VLOOKUP(A2039,'Customer Names'!A:E,COLUMN('Customer Names'!D2038),FALSE)</f>
        <v>Ms. Stephanie</v>
      </c>
      <c r="C2039" s="11">
        <f>VLOOKUP($A2039,'Medical Examinations'!$A:$J,COLUMN('Medical Examinations'!B2038),FALSE)</f>
        <v>29.68</v>
      </c>
      <c r="D2039" s="11">
        <f>VLOOKUP($A2039,'Medical Examinations'!$A:$J,COLUMN('Medical Examinations'!C2038),FALSE)</f>
        <v>5.68</v>
      </c>
      <c r="E2039" s="11" t="str">
        <f>VLOOKUP($A2039,'Medical Examinations'!$A:$J,COLUMN('Medical Examinations'!D2038),FALSE)</f>
        <v>No</v>
      </c>
      <c r="F2039" s="11" t="str">
        <f>VLOOKUP($A2039,'Medical Examinations'!$A:$J,COLUMN('Medical Examinations'!E2038),FALSE)</f>
        <v>Yes</v>
      </c>
      <c r="G2039" s="11" t="str">
        <f>VLOOKUP($A2039,'Medical Examinations'!$A:$J,COLUMN('Medical Examinations'!F2038),FALSE)</f>
        <v>No</v>
      </c>
      <c r="H2039" s="11">
        <f>VLOOKUP($A2039,'Medical Examinations'!$A:$J,COLUMN('Medical Examinations'!G2038),FALSE)</f>
        <v>1</v>
      </c>
      <c r="I2039" s="11" t="str">
        <f>VLOOKUP($A2039,'Medical Examinations'!$A:$J,COLUMN('Medical Examinations'!H2038),FALSE)</f>
        <v>No</v>
      </c>
      <c r="J2039" s="11" t="str">
        <f>VLOOKUP($A2039,'Medical Examinations'!$A:$J,COLUMN('Medical Examinations'!I2038),FALSE)</f>
        <v>Overweight</v>
      </c>
      <c r="K2039" s="11" t="str">
        <f>VLOOKUP($A2039,'Medical Examinations'!$A:$J,COLUMN('Medical Examinations'!J2038),FALSE)</f>
        <v>Normal</v>
      </c>
      <c r="L2039" s="27">
        <f>VLOOKUP($A2039,'Hospitalisation Details'!$A:$K,COLUMN('Hospitalisation Details'!J2038),FALSE)</f>
        <v>36800</v>
      </c>
      <c r="M2039" s="28">
        <f>VLOOKUP($A2039,'Hospitalisation Details'!$A:$K,COLUMN('Hospitalisation Details'!F2038),FALSE)</f>
        <v>2819.51</v>
      </c>
      <c r="N2039" s="28" t="str">
        <f>VLOOKUP($A2039,'Hospitalisation Details'!$A:$K,COLUMN('Hospitalisation Details'!G2038),FALSE)</f>
        <v>Tier - 2</v>
      </c>
      <c r="O2039" s="28" t="str">
        <f>VLOOKUP($A2039,'Hospitalisation Details'!$A:$K,COLUMN('Hospitalisation Details'!H2038),FALSE)</f>
        <v>Tier - 3</v>
      </c>
      <c r="P2039" s="28" t="str">
        <f>VLOOKUP($A2039,'Hospitalisation Details'!$A:$K,COLUMN('Hospitalisation Details'!I2038),FALSE)</f>
        <v>R1011</v>
      </c>
      <c r="Q2039" s="29">
        <f>VLOOKUP($A2039,'Hospitalisation Details'!$A:$K,COLUMN('Hospitalisation Details'!K2038),FALSE)</f>
        <v>22</v>
      </c>
    </row>
    <row r="2040" spans="1:17" ht="15.75" customHeight="1" x14ac:dyDescent="0.35">
      <c r="A2040" s="26" t="s">
        <v>2078</v>
      </c>
      <c r="B2040" s="11" t="str">
        <f>VLOOKUP(A2040,'Customer Names'!A:E,COLUMN('Customer Names'!D2039),FALSE)</f>
        <v>Mr. Sean</v>
      </c>
      <c r="C2040" s="11">
        <f>VLOOKUP($A2040,'Medical Examinations'!$A:$J,COLUMN('Medical Examinations'!B2039),FALSE)</f>
        <v>20.614999999999998</v>
      </c>
      <c r="D2040" s="11">
        <f>VLOOKUP($A2040,'Medical Examinations'!$A:$J,COLUMN('Medical Examinations'!C2039),FALSE)</f>
        <v>6.05</v>
      </c>
      <c r="E2040" s="11" t="str">
        <f>VLOOKUP($A2040,'Medical Examinations'!$A:$J,COLUMN('Medical Examinations'!D2039),FALSE)</f>
        <v>No</v>
      </c>
      <c r="F2040" s="11" t="str">
        <f>VLOOKUP($A2040,'Medical Examinations'!$A:$J,COLUMN('Medical Examinations'!E2039),FALSE)</f>
        <v>No</v>
      </c>
      <c r="G2040" s="11" t="str">
        <f>VLOOKUP($A2040,'Medical Examinations'!$A:$J,COLUMN('Medical Examinations'!F2039),FALSE)</f>
        <v>Yes</v>
      </c>
      <c r="H2040" s="11">
        <f>VLOOKUP($A2040,'Medical Examinations'!$A:$J,COLUMN('Medical Examinations'!G2039),FALSE)</f>
        <v>1</v>
      </c>
      <c r="I2040" s="11" t="str">
        <f>VLOOKUP($A2040,'Medical Examinations'!$A:$J,COLUMN('Medical Examinations'!H2039),FALSE)</f>
        <v>No</v>
      </c>
      <c r="J2040" s="11" t="str">
        <f>VLOOKUP($A2040,'Medical Examinations'!$A:$J,COLUMN('Medical Examinations'!I2039),FALSE)</f>
        <v>Healthy Weight</v>
      </c>
      <c r="K2040" s="11" t="str">
        <f>VLOOKUP($A2040,'Medical Examinations'!$A:$J,COLUMN('Medical Examinations'!J2039),FALSE)</f>
        <v>Prediabetes</v>
      </c>
      <c r="L2040" s="27">
        <f>VLOOKUP($A2040,'Hospitalisation Details'!$A:$K,COLUMN('Hospitalisation Details'!J2039),FALSE)</f>
        <v>37887</v>
      </c>
      <c r="M2040" s="28">
        <f>VLOOKUP($A2040,'Hospitalisation Details'!$A:$K,COLUMN('Hospitalisation Details'!F2039),FALSE)</f>
        <v>2803.7</v>
      </c>
      <c r="N2040" s="28" t="str">
        <f>VLOOKUP($A2040,'Hospitalisation Details'!$A:$K,COLUMN('Hospitalisation Details'!G2039),FALSE)</f>
        <v>Tier - 2</v>
      </c>
      <c r="O2040" s="28" t="str">
        <f>VLOOKUP($A2040,'Hospitalisation Details'!$A:$K,COLUMN('Hospitalisation Details'!H2039),FALSE)</f>
        <v>Tier - 1</v>
      </c>
      <c r="P2040" s="28" t="str">
        <f>VLOOKUP($A2040,'Hospitalisation Details'!$A:$K,COLUMN('Hospitalisation Details'!I2039),FALSE)</f>
        <v>R1012</v>
      </c>
      <c r="Q2040" s="29">
        <f>VLOOKUP($A2040,'Hospitalisation Details'!$A:$K,COLUMN('Hospitalisation Details'!K2039),FALSE)</f>
        <v>19</v>
      </c>
    </row>
    <row r="2041" spans="1:17" ht="15.75" customHeight="1" x14ac:dyDescent="0.35">
      <c r="A2041" s="26" t="s">
        <v>2079</v>
      </c>
      <c r="B2041" s="11" t="str">
        <f>VLOOKUP(A2041,'Customer Names'!A:E,COLUMN('Customer Names'!D2040),FALSE)</f>
        <v>Ms. Emily</v>
      </c>
      <c r="C2041" s="11">
        <f>VLOOKUP($A2041,'Medical Examinations'!$A:$J,COLUMN('Medical Examinations'!B2040),FALSE)</f>
        <v>32.119999999999997</v>
      </c>
      <c r="D2041" s="11">
        <f>VLOOKUP($A2041,'Medical Examinations'!$A:$J,COLUMN('Medical Examinations'!C2040),FALSE)</f>
        <v>5.33</v>
      </c>
      <c r="E2041" s="11" t="str">
        <f>VLOOKUP($A2041,'Medical Examinations'!$A:$J,COLUMN('Medical Examinations'!D2040),FALSE)</f>
        <v>No</v>
      </c>
      <c r="F2041" s="11" t="str">
        <f>VLOOKUP($A2041,'Medical Examinations'!$A:$J,COLUMN('Medical Examinations'!E2040),FALSE)</f>
        <v>Yes</v>
      </c>
      <c r="G2041" s="11" t="str">
        <f>VLOOKUP($A2041,'Medical Examinations'!$A:$J,COLUMN('Medical Examinations'!F2040),FALSE)</f>
        <v>No</v>
      </c>
      <c r="H2041" s="11">
        <f>VLOOKUP($A2041,'Medical Examinations'!$A:$J,COLUMN('Medical Examinations'!G2040),FALSE)</f>
        <v>1</v>
      </c>
      <c r="I2041" s="11" t="str">
        <f>VLOOKUP($A2041,'Medical Examinations'!$A:$J,COLUMN('Medical Examinations'!H2040),FALSE)</f>
        <v>No</v>
      </c>
      <c r="J2041" s="11" t="str">
        <f>VLOOKUP($A2041,'Medical Examinations'!$A:$J,COLUMN('Medical Examinations'!I2040),FALSE)</f>
        <v>Obesity</v>
      </c>
      <c r="K2041" s="11" t="str">
        <f>VLOOKUP($A2041,'Medical Examinations'!$A:$J,COLUMN('Medical Examinations'!J2040),FALSE)</f>
        <v>Normal</v>
      </c>
      <c r="L2041" s="27">
        <f>VLOOKUP($A2041,'Hospitalisation Details'!$A:$K,COLUMN('Hospitalisation Details'!J2040),FALSE)</f>
        <v>38203</v>
      </c>
      <c r="M2041" s="28">
        <f>VLOOKUP($A2041,'Hospitalisation Details'!$A:$K,COLUMN('Hospitalisation Details'!F2040),FALSE)</f>
        <v>2801.26</v>
      </c>
      <c r="N2041" s="28" t="str">
        <f>VLOOKUP($A2041,'Hospitalisation Details'!$A:$K,COLUMN('Hospitalisation Details'!G2040),FALSE)</f>
        <v>Tier - 2</v>
      </c>
      <c r="O2041" s="28" t="str">
        <f>VLOOKUP($A2041,'Hospitalisation Details'!$A:$K,COLUMN('Hospitalisation Details'!H2040),FALSE)</f>
        <v>Tier - 3</v>
      </c>
      <c r="P2041" s="28" t="str">
        <f>VLOOKUP($A2041,'Hospitalisation Details'!$A:$K,COLUMN('Hospitalisation Details'!I2040),FALSE)</f>
        <v>R1013</v>
      </c>
      <c r="Q2041" s="29">
        <f>VLOOKUP($A2041,'Hospitalisation Details'!$A:$K,COLUMN('Hospitalisation Details'!K2040),FALSE)</f>
        <v>18</v>
      </c>
    </row>
    <row r="2042" spans="1:17" ht="15.75" customHeight="1" x14ac:dyDescent="0.35">
      <c r="A2042" s="26" t="s">
        <v>2080</v>
      </c>
      <c r="B2042" s="11" t="str">
        <f>VLOOKUP(A2042,'Customer Names'!A:E,COLUMN('Customer Names'!D2041),FALSE)</f>
        <v>Mr. Malcolm</v>
      </c>
      <c r="C2042" s="11">
        <f>VLOOKUP($A2042,'Medical Examinations'!$A:$J,COLUMN('Medical Examinations'!B2041),FALSE)</f>
        <v>27.36</v>
      </c>
      <c r="D2042" s="11">
        <f>VLOOKUP($A2042,'Medical Examinations'!$A:$J,COLUMN('Medical Examinations'!C2041),FALSE)</f>
        <v>6.22</v>
      </c>
      <c r="E2042" s="11" t="str">
        <f>VLOOKUP($A2042,'Medical Examinations'!$A:$J,COLUMN('Medical Examinations'!D2041),FALSE)</f>
        <v>No</v>
      </c>
      <c r="F2042" s="11" t="str">
        <f>VLOOKUP($A2042,'Medical Examinations'!$A:$J,COLUMN('Medical Examinations'!E2041),FALSE)</f>
        <v>No</v>
      </c>
      <c r="G2042" s="11" t="str">
        <f>VLOOKUP($A2042,'Medical Examinations'!$A:$J,COLUMN('Medical Examinations'!F2041),FALSE)</f>
        <v>No</v>
      </c>
      <c r="H2042" s="11">
        <f>VLOOKUP($A2042,'Medical Examinations'!$A:$J,COLUMN('Medical Examinations'!G2041),FALSE)</f>
        <v>0</v>
      </c>
      <c r="I2042" s="11" t="str">
        <f>VLOOKUP($A2042,'Medical Examinations'!$A:$J,COLUMN('Medical Examinations'!H2041),FALSE)</f>
        <v>No</v>
      </c>
      <c r="J2042" s="11" t="str">
        <f>VLOOKUP($A2042,'Medical Examinations'!$A:$J,COLUMN('Medical Examinations'!I2041),FALSE)</f>
        <v>Overweight</v>
      </c>
      <c r="K2042" s="11" t="str">
        <f>VLOOKUP($A2042,'Medical Examinations'!$A:$J,COLUMN('Medical Examinations'!J2041),FALSE)</f>
        <v>Prediabetes</v>
      </c>
      <c r="L2042" s="27">
        <f>VLOOKUP($A2042,'Hospitalisation Details'!$A:$K,COLUMN('Hospitalisation Details'!J2041),FALSE)</f>
        <v>36518</v>
      </c>
      <c r="M2042" s="28">
        <f>VLOOKUP($A2042,'Hospitalisation Details'!$A:$K,COLUMN('Hospitalisation Details'!F2041),FALSE)</f>
        <v>2789.06</v>
      </c>
      <c r="N2042" s="28" t="str">
        <f>VLOOKUP($A2042,'Hospitalisation Details'!$A:$K,COLUMN('Hospitalisation Details'!G2041),FALSE)</f>
        <v>Tier - 2</v>
      </c>
      <c r="O2042" s="28" t="str">
        <f>VLOOKUP($A2042,'Hospitalisation Details'!$A:$K,COLUMN('Hospitalisation Details'!H2041),FALSE)</f>
        <v>Tier - 3</v>
      </c>
      <c r="P2042" s="28" t="str">
        <f>VLOOKUP($A2042,'Hospitalisation Details'!$A:$K,COLUMN('Hospitalisation Details'!I2041),FALSE)</f>
        <v>R1012</v>
      </c>
      <c r="Q2042" s="29">
        <f>VLOOKUP($A2042,'Hospitalisation Details'!$A:$K,COLUMN('Hospitalisation Details'!K2041),FALSE)</f>
        <v>23</v>
      </c>
    </row>
    <row r="2043" spans="1:17" ht="15.75" customHeight="1" x14ac:dyDescent="0.35">
      <c r="A2043" s="26" t="s">
        <v>2081</v>
      </c>
      <c r="B2043" s="11" t="str">
        <f>VLOOKUP(A2043,'Customer Names'!A:E,COLUMN('Customer Names'!D2042),FALSE)</f>
        <v>Mr. Danilo</v>
      </c>
      <c r="C2043" s="11">
        <f>VLOOKUP($A2043,'Medical Examinations'!$A:$J,COLUMN('Medical Examinations'!B2042),FALSE)</f>
        <v>17.385000000000002</v>
      </c>
      <c r="D2043" s="11">
        <f>VLOOKUP($A2043,'Medical Examinations'!$A:$J,COLUMN('Medical Examinations'!C2042),FALSE)</f>
        <v>5.84</v>
      </c>
      <c r="E2043" s="11" t="str">
        <f>VLOOKUP($A2043,'Medical Examinations'!$A:$J,COLUMN('Medical Examinations'!D2042),FALSE)</f>
        <v>No</v>
      </c>
      <c r="F2043" s="11" t="str">
        <f>VLOOKUP($A2043,'Medical Examinations'!$A:$J,COLUMN('Medical Examinations'!E2042),FALSE)</f>
        <v>No</v>
      </c>
      <c r="G2043" s="11" t="str">
        <f>VLOOKUP($A2043,'Medical Examinations'!$A:$J,COLUMN('Medical Examinations'!F2042),FALSE)</f>
        <v>No</v>
      </c>
      <c r="H2043" s="11">
        <f>VLOOKUP($A2043,'Medical Examinations'!$A:$J,COLUMN('Medical Examinations'!G2042),FALSE)</f>
        <v>0</v>
      </c>
      <c r="I2043" s="11" t="str">
        <f>VLOOKUP($A2043,'Medical Examinations'!$A:$J,COLUMN('Medical Examinations'!H2042),FALSE)</f>
        <v>No</v>
      </c>
      <c r="J2043" s="11" t="str">
        <f>VLOOKUP($A2043,'Medical Examinations'!$A:$J,COLUMN('Medical Examinations'!I2042),FALSE)</f>
        <v>Underweight</v>
      </c>
      <c r="K2043" s="11" t="str">
        <f>VLOOKUP($A2043,'Medical Examinations'!$A:$J,COLUMN('Medical Examinations'!J2042),FALSE)</f>
        <v>Prediabetes</v>
      </c>
      <c r="L2043" s="27">
        <f>VLOOKUP($A2043,'Hospitalisation Details'!$A:$K,COLUMN('Hospitalisation Details'!J2042),FALSE)</f>
        <v>36401</v>
      </c>
      <c r="M2043" s="28">
        <f>VLOOKUP($A2043,'Hospitalisation Details'!$A:$K,COLUMN('Hospitalisation Details'!F2042),FALSE)</f>
        <v>2775.19</v>
      </c>
      <c r="N2043" s="28" t="str">
        <f>VLOOKUP($A2043,'Hospitalisation Details'!$A:$K,COLUMN('Hospitalisation Details'!G2042),FALSE)</f>
        <v>Tier - 2</v>
      </c>
      <c r="O2043" s="28" t="str">
        <f>VLOOKUP($A2043,'Hospitalisation Details'!$A:$K,COLUMN('Hospitalisation Details'!H2042),FALSE)</f>
        <v>Tier - 1</v>
      </c>
      <c r="P2043" s="28" t="str">
        <f>VLOOKUP($A2043,'Hospitalisation Details'!$A:$K,COLUMN('Hospitalisation Details'!I2042),FALSE)</f>
        <v>R1012</v>
      </c>
      <c r="Q2043" s="29">
        <f>VLOOKUP($A2043,'Hospitalisation Details'!$A:$K,COLUMN('Hospitalisation Details'!K2042),FALSE)</f>
        <v>23</v>
      </c>
    </row>
    <row r="2044" spans="1:17" ht="15.75" customHeight="1" x14ac:dyDescent="0.35">
      <c r="A2044" s="26" t="s">
        <v>2082</v>
      </c>
      <c r="B2044" s="11" t="str">
        <f>VLOOKUP(A2044,'Customer Names'!A:E,COLUMN('Customer Names'!D2043),FALSE)</f>
        <v>Mr. Mikko</v>
      </c>
      <c r="C2044" s="11">
        <f>VLOOKUP($A2044,'Medical Examinations'!$A:$J,COLUMN('Medical Examinations'!B2043),FALSE)</f>
        <v>30.13</v>
      </c>
      <c r="D2044" s="11">
        <f>VLOOKUP($A2044,'Medical Examinations'!$A:$J,COLUMN('Medical Examinations'!C2043),FALSE)</f>
        <v>5.71</v>
      </c>
      <c r="E2044" s="11" t="str">
        <f>VLOOKUP($A2044,'Medical Examinations'!$A:$J,COLUMN('Medical Examinations'!D2043),FALSE)</f>
        <v>No</v>
      </c>
      <c r="F2044" s="11" t="str">
        <f>VLOOKUP($A2044,'Medical Examinations'!$A:$J,COLUMN('Medical Examinations'!E2043),FALSE)</f>
        <v>Yes</v>
      </c>
      <c r="G2044" s="11" t="str">
        <f>VLOOKUP($A2044,'Medical Examinations'!$A:$J,COLUMN('Medical Examinations'!F2043),FALSE)</f>
        <v>No</v>
      </c>
      <c r="H2044" s="11">
        <f>VLOOKUP($A2044,'Medical Examinations'!$A:$J,COLUMN('Medical Examinations'!G2043),FALSE)</f>
        <v>1</v>
      </c>
      <c r="I2044" s="11" t="str">
        <f>VLOOKUP($A2044,'Medical Examinations'!$A:$J,COLUMN('Medical Examinations'!H2043),FALSE)</f>
        <v>No</v>
      </c>
      <c r="J2044" s="11" t="str">
        <f>VLOOKUP($A2044,'Medical Examinations'!$A:$J,COLUMN('Medical Examinations'!I2043),FALSE)</f>
        <v>Obesity</v>
      </c>
      <c r="K2044" s="11" t="str">
        <f>VLOOKUP($A2044,'Medical Examinations'!$A:$J,COLUMN('Medical Examinations'!J2043),FALSE)</f>
        <v>Prediabetes</v>
      </c>
      <c r="L2044" s="27">
        <f>VLOOKUP($A2044,'Hospitalisation Details'!$A:$K,COLUMN('Hospitalisation Details'!J2043),FALSE)</f>
        <v>38305</v>
      </c>
      <c r="M2044" s="28">
        <f>VLOOKUP($A2044,'Hospitalisation Details'!$A:$K,COLUMN('Hospitalisation Details'!F2043),FALSE)</f>
        <v>2773.46</v>
      </c>
      <c r="N2044" s="28" t="str">
        <f>VLOOKUP($A2044,'Hospitalisation Details'!$A:$K,COLUMN('Hospitalisation Details'!G2043),FALSE)</f>
        <v>Tier - 2</v>
      </c>
      <c r="O2044" s="28" t="str">
        <f>VLOOKUP($A2044,'Hospitalisation Details'!$A:$K,COLUMN('Hospitalisation Details'!H2043),FALSE)</f>
        <v>Tier - 1</v>
      </c>
      <c r="P2044" s="28" t="str">
        <f>VLOOKUP($A2044,'Hospitalisation Details'!$A:$K,COLUMN('Hospitalisation Details'!I2043),FALSE)</f>
        <v>R1021</v>
      </c>
      <c r="Q2044" s="29">
        <f>VLOOKUP($A2044,'Hospitalisation Details'!$A:$K,COLUMN('Hospitalisation Details'!K2043),FALSE)</f>
        <v>18</v>
      </c>
    </row>
    <row r="2045" spans="1:17" ht="15.75" customHeight="1" x14ac:dyDescent="0.35">
      <c r="A2045" s="26" t="s">
        <v>2083</v>
      </c>
      <c r="B2045" s="11" t="str">
        <f>VLOOKUP(A2045,'Customer Names'!A:E,COLUMN('Customer Names'!D2044),FALSE)</f>
        <v>Ms. Paula</v>
      </c>
      <c r="C2045" s="11">
        <f>VLOOKUP($A2045,'Medical Examinations'!$A:$J,COLUMN('Medical Examinations'!B2044),FALSE)</f>
        <v>25.44</v>
      </c>
      <c r="D2045" s="11">
        <f>VLOOKUP($A2045,'Medical Examinations'!$A:$J,COLUMN('Medical Examinations'!C2044),FALSE)</f>
        <v>6.04</v>
      </c>
      <c r="E2045" s="11" t="str">
        <f>VLOOKUP($A2045,'Medical Examinations'!$A:$J,COLUMN('Medical Examinations'!D2044),FALSE)</f>
        <v>Yes</v>
      </c>
      <c r="F2045" s="11" t="str">
        <f>VLOOKUP($A2045,'Medical Examinations'!$A:$J,COLUMN('Medical Examinations'!E2044),FALSE)</f>
        <v>No</v>
      </c>
      <c r="G2045" s="11" t="str">
        <f>VLOOKUP($A2045,'Medical Examinations'!$A:$J,COLUMN('Medical Examinations'!F2044),FALSE)</f>
        <v>Yes</v>
      </c>
      <c r="H2045" s="11">
        <f>VLOOKUP($A2045,'Medical Examinations'!$A:$J,COLUMN('Medical Examinations'!G2044),FALSE)</f>
        <v>1</v>
      </c>
      <c r="I2045" s="11" t="str">
        <f>VLOOKUP($A2045,'Medical Examinations'!$A:$J,COLUMN('Medical Examinations'!H2044),FALSE)</f>
        <v>No</v>
      </c>
      <c r="J2045" s="11" t="str">
        <f>VLOOKUP($A2045,'Medical Examinations'!$A:$J,COLUMN('Medical Examinations'!I2044),FALSE)</f>
        <v>Overweight</v>
      </c>
      <c r="K2045" s="11" t="str">
        <f>VLOOKUP($A2045,'Medical Examinations'!$A:$J,COLUMN('Medical Examinations'!J2044),FALSE)</f>
        <v>Prediabetes</v>
      </c>
      <c r="L2045" s="27">
        <f>VLOOKUP($A2045,'Hospitalisation Details'!$A:$K,COLUMN('Hospitalisation Details'!J2044),FALSE)</f>
        <v>35652</v>
      </c>
      <c r="M2045" s="28">
        <f>VLOOKUP($A2045,'Hospitalisation Details'!$A:$K,COLUMN('Hospitalisation Details'!F2044),FALSE)</f>
        <v>2758.99</v>
      </c>
      <c r="N2045" s="28" t="str">
        <f>VLOOKUP($A2045,'Hospitalisation Details'!$A:$K,COLUMN('Hospitalisation Details'!G2044),FALSE)</f>
        <v>Tier - 2</v>
      </c>
      <c r="O2045" s="28" t="str">
        <f>VLOOKUP($A2045,'Hospitalisation Details'!$A:$K,COLUMN('Hospitalisation Details'!H2044),FALSE)</f>
        <v>Tier - 1</v>
      </c>
      <c r="P2045" s="28" t="str">
        <f>VLOOKUP($A2045,'Hospitalisation Details'!$A:$K,COLUMN('Hospitalisation Details'!I2044),FALSE)</f>
        <v>R1012</v>
      </c>
      <c r="Q2045" s="29">
        <f>VLOOKUP($A2045,'Hospitalisation Details'!$A:$K,COLUMN('Hospitalisation Details'!K2044),FALSE)</f>
        <v>25</v>
      </c>
    </row>
    <row r="2046" spans="1:17" ht="15.75" customHeight="1" x14ac:dyDescent="0.35">
      <c r="A2046" s="26" t="s">
        <v>2084</v>
      </c>
      <c r="B2046" s="11" t="str">
        <f>VLOOKUP(A2046,'Customer Names'!A:E,COLUMN('Customer Names'!D2045),FALSE)</f>
        <v>Ms. Kirsten</v>
      </c>
      <c r="C2046" s="11">
        <f>VLOOKUP($A2046,'Medical Examinations'!$A:$J,COLUMN('Medical Examinations'!B2045),FALSE)</f>
        <v>39.805</v>
      </c>
      <c r="D2046" s="11">
        <f>VLOOKUP($A2046,'Medical Examinations'!$A:$J,COLUMN('Medical Examinations'!C2045),FALSE)</f>
        <v>4.38</v>
      </c>
      <c r="E2046" s="11" t="str">
        <f>VLOOKUP($A2046,'Medical Examinations'!$A:$J,COLUMN('Medical Examinations'!D2045),FALSE)</f>
        <v>No</v>
      </c>
      <c r="F2046" s="11" t="str">
        <f>VLOOKUP($A2046,'Medical Examinations'!$A:$J,COLUMN('Medical Examinations'!E2045),FALSE)</f>
        <v>Yes</v>
      </c>
      <c r="G2046" s="11" t="str">
        <f>VLOOKUP($A2046,'Medical Examinations'!$A:$J,COLUMN('Medical Examinations'!F2045),FALSE)</f>
        <v>No</v>
      </c>
      <c r="H2046" s="11">
        <f>VLOOKUP($A2046,'Medical Examinations'!$A:$J,COLUMN('Medical Examinations'!G2045),FALSE)</f>
        <v>1</v>
      </c>
      <c r="I2046" s="11" t="str">
        <f>VLOOKUP($A2046,'Medical Examinations'!$A:$J,COLUMN('Medical Examinations'!H2045),FALSE)</f>
        <v>No</v>
      </c>
      <c r="J2046" s="11" t="str">
        <f>VLOOKUP($A2046,'Medical Examinations'!$A:$J,COLUMN('Medical Examinations'!I2045),FALSE)</f>
        <v>Obesity</v>
      </c>
      <c r="K2046" s="11" t="str">
        <f>VLOOKUP($A2046,'Medical Examinations'!$A:$J,COLUMN('Medical Examinations'!J2045),FALSE)</f>
        <v>Normal</v>
      </c>
      <c r="L2046" s="27">
        <f>VLOOKUP($A2046,'Hospitalisation Details'!$A:$K,COLUMN('Hospitalisation Details'!J2045),FALSE)</f>
        <v>36810</v>
      </c>
      <c r="M2046" s="28">
        <f>VLOOKUP($A2046,'Hospitalisation Details'!$A:$K,COLUMN('Hospitalisation Details'!F2045),FALSE)</f>
        <v>2755.02</v>
      </c>
      <c r="N2046" s="28" t="str">
        <f>VLOOKUP($A2046,'Hospitalisation Details'!$A:$K,COLUMN('Hospitalisation Details'!G2045),FALSE)</f>
        <v>Tier - 2</v>
      </c>
      <c r="O2046" s="28" t="str">
        <f>VLOOKUP($A2046,'Hospitalisation Details'!$A:$K,COLUMN('Hospitalisation Details'!H2045),FALSE)</f>
        <v>Tier - 1</v>
      </c>
      <c r="P2046" s="28" t="str">
        <f>VLOOKUP($A2046,'Hospitalisation Details'!$A:$K,COLUMN('Hospitalisation Details'!I2045),FALSE)</f>
        <v>R1024</v>
      </c>
      <c r="Q2046" s="29">
        <f>VLOOKUP($A2046,'Hospitalisation Details'!$A:$K,COLUMN('Hospitalisation Details'!K2045),FALSE)</f>
        <v>22</v>
      </c>
    </row>
    <row r="2047" spans="1:17" ht="15.75" customHeight="1" x14ac:dyDescent="0.35">
      <c r="A2047" s="26" t="s">
        <v>2085</v>
      </c>
      <c r="B2047" s="11" t="str">
        <f>VLOOKUP(A2047,'Customer Names'!A:E,COLUMN('Customer Names'!D2046),FALSE)</f>
        <v>Ms. Christy</v>
      </c>
      <c r="C2047" s="11">
        <f>VLOOKUP($A2047,'Medical Examinations'!$A:$J,COLUMN('Medical Examinations'!B2046),FALSE)</f>
        <v>30.4</v>
      </c>
      <c r="D2047" s="11">
        <f>VLOOKUP($A2047,'Medical Examinations'!$A:$J,COLUMN('Medical Examinations'!C2046),FALSE)</f>
        <v>5.56</v>
      </c>
      <c r="E2047" s="11" t="str">
        <f>VLOOKUP($A2047,'Medical Examinations'!$A:$J,COLUMN('Medical Examinations'!D2046),FALSE)</f>
        <v>Yes</v>
      </c>
      <c r="F2047" s="11" t="str">
        <f>VLOOKUP($A2047,'Medical Examinations'!$A:$J,COLUMN('Medical Examinations'!E2046),FALSE)</f>
        <v>Yes</v>
      </c>
      <c r="G2047" s="11" t="str">
        <f>VLOOKUP($A2047,'Medical Examinations'!$A:$J,COLUMN('Medical Examinations'!F2046),FALSE)</f>
        <v>No</v>
      </c>
      <c r="H2047" s="11">
        <f>VLOOKUP($A2047,'Medical Examinations'!$A:$J,COLUMN('Medical Examinations'!G2046),FALSE)</f>
        <v>1</v>
      </c>
      <c r="I2047" s="11" t="str">
        <f>VLOOKUP($A2047,'Medical Examinations'!$A:$J,COLUMN('Medical Examinations'!H2046),FALSE)</f>
        <v>No</v>
      </c>
      <c r="J2047" s="11" t="str">
        <f>VLOOKUP($A2047,'Medical Examinations'!$A:$J,COLUMN('Medical Examinations'!I2046),FALSE)</f>
        <v>Obesity</v>
      </c>
      <c r="K2047" s="11" t="str">
        <f>VLOOKUP($A2047,'Medical Examinations'!$A:$J,COLUMN('Medical Examinations'!J2046),FALSE)</f>
        <v>Normal</v>
      </c>
      <c r="L2047" s="27">
        <f>VLOOKUP($A2047,'Hospitalisation Details'!$A:$K,COLUMN('Hospitalisation Details'!J2046),FALSE)</f>
        <v>36802</v>
      </c>
      <c r="M2047" s="28">
        <f>VLOOKUP($A2047,'Hospitalisation Details'!$A:$K,COLUMN('Hospitalisation Details'!F2046),FALSE)</f>
        <v>2741.95</v>
      </c>
      <c r="N2047" s="28" t="str">
        <f>VLOOKUP($A2047,'Hospitalisation Details'!$A:$K,COLUMN('Hospitalisation Details'!G2046),FALSE)</f>
        <v>Tier - 2</v>
      </c>
      <c r="O2047" s="28" t="str">
        <f>VLOOKUP($A2047,'Hospitalisation Details'!$A:$K,COLUMN('Hospitalisation Details'!H2046),FALSE)</f>
        <v>Tier - 3</v>
      </c>
      <c r="P2047" s="28" t="str">
        <f>VLOOKUP($A2047,'Hospitalisation Details'!$A:$K,COLUMN('Hospitalisation Details'!I2046),FALSE)</f>
        <v>R1024</v>
      </c>
      <c r="Q2047" s="29">
        <f>VLOOKUP($A2047,'Hospitalisation Details'!$A:$K,COLUMN('Hospitalisation Details'!K2046),FALSE)</f>
        <v>22</v>
      </c>
    </row>
    <row r="2048" spans="1:17" ht="15.75" customHeight="1" x14ac:dyDescent="0.35">
      <c r="A2048" s="26" t="s">
        <v>2086</v>
      </c>
      <c r="B2048" s="11" t="str">
        <f>VLOOKUP(A2048,'Customer Names'!A:E,COLUMN('Customer Names'!D2047),FALSE)</f>
        <v>Ms. Jennifer</v>
      </c>
      <c r="C2048" s="11">
        <f>VLOOKUP($A2048,'Medical Examinations'!$A:$J,COLUMN('Medical Examinations'!B2047),FALSE)</f>
        <v>23.18</v>
      </c>
      <c r="D2048" s="11">
        <f>VLOOKUP($A2048,'Medical Examinations'!$A:$J,COLUMN('Medical Examinations'!C2047),FALSE)</f>
        <v>4.24</v>
      </c>
      <c r="E2048" s="11" t="str">
        <f>VLOOKUP($A2048,'Medical Examinations'!$A:$J,COLUMN('Medical Examinations'!D2047),FALSE)</f>
        <v>No</v>
      </c>
      <c r="F2048" s="11" t="str">
        <f>VLOOKUP($A2048,'Medical Examinations'!$A:$J,COLUMN('Medical Examinations'!E2047),FALSE)</f>
        <v>Yes</v>
      </c>
      <c r="G2048" s="11" t="str">
        <f>VLOOKUP($A2048,'Medical Examinations'!$A:$J,COLUMN('Medical Examinations'!F2047),FALSE)</f>
        <v>No</v>
      </c>
      <c r="H2048" s="11">
        <f>VLOOKUP($A2048,'Medical Examinations'!$A:$J,COLUMN('Medical Examinations'!G2047),FALSE)</f>
        <v>1</v>
      </c>
      <c r="I2048" s="11" t="str">
        <f>VLOOKUP($A2048,'Medical Examinations'!$A:$J,COLUMN('Medical Examinations'!H2047),FALSE)</f>
        <v>No</v>
      </c>
      <c r="J2048" s="11" t="str">
        <f>VLOOKUP($A2048,'Medical Examinations'!$A:$J,COLUMN('Medical Examinations'!I2047),FALSE)</f>
        <v>Healthy Weight</v>
      </c>
      <c r="K2048" s="11" t="str">
        <f>VLOOKUP($A2048,'Medical Examinations'!$A:$J,COLUMN('Medical Examinations'!J2047),FALSE)</f>
        <v>Normal</v>
      </c>
      <c r="L2048" s="27">
        <f>VLOOKUP($A2048,'Hospitalisation Details'!$A:$K,COLUMN('Hospitalisation Details'!J2047),FALSE)</f>
        <v>36877</v>
      </c>
      <c r="M2048" s="28">
        <f>VLOOKUP($A2048,'Hospitalisation Details'!$A:$K,COLUMN('Hospitalisation Details'!F2047),FALSE)</f>
        <v>2731.91</v>
      </c>
      <c r="N2048" s="28" t="str">
        <f>VLOOKUP($A2048,'Hospitalisation Details'!$A:$K,COLUMN('Hospitalisation Details'!G2047),FALSE)</f>
        <v>Tier - 2</v>
      </c>
      <c r="O2048" s="28" t="str">
        <f>VLOOKUP($A2048,'Hospitalisation Details'!$A:$K,COLUMN('Hospitalisation Details'!H2047),FALSE)</f>
        <v>Tier - 3</v>
      </c>
      <c r="P2048" s="28" t="str">
        <f>VLOOKUP($A2048,'Hospitalisation Details'!$A:$K,COLUMN('Hospitalisation Details'!I2047),FALSE)</f>
        <v>R1024</v>
      </c>
      <c r="Q2048" s="29">
        <f>VLOOKUP($A2048,'Hospitalisation Details'!$A:$K,COLUMN('Hospitalisation Details'!K2047),FALSE)</f>
        <v>22</v>
      </c>
    </row>
    <row r="2049" spans="1:17" ht="15.75" customHeight="1" x14ac:dyDescent="0.35">
      <c r="A2049" s="26" t="s">
        <v>2087</v>
      </c>
      <c r="B2049" s="11" t="str">
        <f>VLOOKUP(A2049,'Customer Names'!A:E,COLUMN('Customer Names'!D2048),FALSE)</f>
        <v>Ms. Jingjing</v>
      </c>
      <c r="C2049" s="11">
        <f>VLOOKUP($A2049,'Medical Examinations'!$A:$J,COLUMN('Medical Examinations'!B2048),FALSE)</f>
        <v>39.615000000000002</v>
      </c>
      <c r="D2049" s="11">
        <f>VLOOKUP($A2049,'Medical Examinations'!$A:$J,COLUMN('Medical Examinations'!C2048),FALSE)</f>
        <v>6.32</v>
      </c>
      <c r="E2049" s="11" t="str">
        <f>VLOOKUP($A2049,'Medical Examinations'!$A:$J,COLUMN('Medical Examinations'!D2048),FALSE)</f>
        <v>No</v>
      </c>
      <c r="F2049" s="11" t="str">
        <f>VLOOKUP($A2049,'Medical Examinations'!$A:$J,COLUMN('Medical Examinations'!E2048),FALSE)</f>
        <v>No</v>
      </c>
      <c r="G2049" s="11" t="str">
        <f>VLOOKUP($A2049,'Medical Examinations'!$A:$J,COLUMN('Medical Examinations'!F2048),FALSE)</f>
        <v>Yes</v>
      </c>
      <c r="H2049" s="11">
        <f>VLOOKUP($A2049,'Medical Examinations'!$A:$J,COLUMN('Medical Examinations'!G2048),FALSE)</f>
        <v>1</v>
      </c>
      <c r="I2049" s="11" t="str">
        <f>VLOOKUP($A2049,'Medical Examinations'!$A:$J,COLUMN('Medical Examinations'!H2048),FALSE)</f>
        <v>No</v>
      </c>
      <c r="J2049" s="11" t="str">
        <f>VLOOKUP($A2049,'Medical Examinations'!$A:$J,COLUMN('Medical Examinations'!I2048),FALSE)</f>
        <v>Obesity</v>
      </c>
      <c r="K2049" s="11" t="str">
        <f>VLOOKUP($A2049,'Medical Examinations'!$A:$J,COLUMN('Medical Examinations'!J2048),FALSE)</f>
        <v>Prediabetes</v>
      </c>
      <c r="L2049" s="27">
        <f>VLOOKUP($A2049,'Hospitalisation Details'!$A:$K,COLUMN('Hospitalisation Details'!J2048),FALSE)</f>
        <v>37958</v>
      </c>
      <c r="M2049" s="28">
        <f>VLOOKUP($A2049,'Hospitalisation Details'!$A:$K,COLUMN('Hospitalisation Details'!F2048),FALSE)</f>
        <v>2730.11</v>
      </c>
      <c r="N2049" s="28" t="str">
        <f>VLOOKUP($A2049,'Hospitalisation Details'!$A:$K,COLUMN('Hospitalisation Details'!G2048),FALSE)</f>
        <v>Tier - 2</v>
      </c>
      <c r="O2049" s="28" t="str">
        <f>VLOOKUP($A2049,'Hospitalisation Details'!$A:$K,COLUMN('Hospitalisation Details'!H2048),FALSE)</f>
        <v>Tier - 3</v>
      </c>
      <c r="P2049" s="28" t="str">
        <f>VLOOKUP($A2049,'Hospitalisation Details'!$A:$K,COLUMN('Hospitalisation Details'!I2048),FALSE)</f>
        <v>R1012</v>
      </c>
      <c r="Q2049" s="29">
        <f>VLOOKUP($A2049,'Hospitalisation Details'!$A:$K,COLUMN('Hospitalisation Details'!K2048),FALSE)</f>
        <v>19</v>
      </c>
    </row>
    <row r="2050" spans="1:17" ht="15.75" customHeight="1" x14ac:dyDescent="0.35">
      <c r="A2050" s="26" t="s">
        <v>2088</v>
      </c>
      <c r="B2050" s="11" t="str">
        <f>VLOOKUP(A2050,'Customer Names'!A:E,COLUMN('Customer Names'!D2049),FALSE)</f>
        <v>Mr. Morgan</v>
      </c>
      <c r="C2050" s="11">
        <f>VLOOKUP($A2050,'Medical Examinations'!$A:$J,COLUMN('Medical Examinations'!B2049),FALSE)</f>
        <v>30.59</v>
      </c>
      <c r="D2050" s="11">
        <f>VLOOKUP($A2050,'Medical Examinations'!$A:$J,COLUMN('Medical Examinations'!C2049),FALSE)</f>
        <v>6.3</v>
      </c>
      <c r="E2050" s="11" t="str">
        <f>VLOOKUP($A2050,'Medical Examinations'!$A:$J,COLUMN('Medical Examinations'!D2049),FALSE)</f>
        <v>Yes</v>
      </c>
      <c r="F2050" s="11" t="str">
        <f>VLOOKUP($A2050,'Medical Examinations'!$A:$J,COLUMN('Medical Examinations'!E2049),FALSE)</f>
        <v>No</v>
      </c>
      <c r="G2050" s="11" t="str">
        <f>VLOOKUP($A2050,'Medical Examinations'!$A:$J,COLUMN('Medical Examinations'!F2049),FALSE)</f>
        <v>Yes</v>
      </c>
      <c r="H2050" s="11">
        <f>VLOOKUP($A2050,'Medical Examinations'!$A:$J,COLUMN('Medical Examinations'!G2049),FALSE)</f>
        <v>1</v>
      </c>
      <c r="I2050" s="11" t="str">
        <f>VLOOKUP($A2050,'Medical Examinations'!$A:$J,COLUMN('Medical Examinations'!H2049),FALSE)</f>
        <v>No</v>
      </c>
      <c r="J2050" s="11" t="str">
        <f>VLOOKUP($A2050,'Medical Examinations'!$A:$J,COLUMN('Medical Examinations'!I2049),FALSE)</f>
        <v>Obesity</v>
      </c>
      <c r="K2050" s="11" t="str">
        <f>VLOOKUP($A2050,'Medical Examinations'!$A:$J,COLUMN('Medical Examinations'!J2049),FALSE)</f>
        <v>Prediabetes</v>
      </c>
      <c r="L2050" s="27">
        <f>VLOOKUP($A2050,'Hospitalisation Details'!$A:$K,COLUMN('Hospitalisation Details'!J2049),FALSE)</f>
        <v>35709</v>
      </c>
      <c r="M2050" s="28">
        <f>VLOOKUP($A2050,'Hospitalisation Details'!$A:$K,COLUMN('Hospitalisation Details'!F2049),FALSE)</f>
        <v>2727.4</v>
      </c>
      <c r="N2050" s="28" t="str">
        <f>VLOOKUP($A2050,'Hospitalisation Details'!$A:$K,COLUMN('Hospitalisation Details'!G2049),FALSE)</f>
        <v>Tier - 3</v>
      </c>
      <c r="O2050" s="28" t="str">
        <f>VLOOKUP($A2050,'Hospitalisation Details'!$A:$K,COLUMN('Hospitalisation Details'!H2049),FALSE)</f>
        <v>Tier - 3</v>
      </c>
      <c r="P2050" s="28" t="str">
        <f>VLOOKUP($A2050,'Hospitalisation Details'!$A:$K,COLUMN('Hospitalisation Details'!I2049),FALSE)</f>
        <v>R1016</v>
      </c>
      <c r="Q2050" s="29">
        <f>VLOOKUP($A2050,'Hospitalisation Details'!$A:$K,COLUMN('Hospitalisation Details'!K2049),FALSE)</f>
        <v>25</v>
      </c>
    </row>
    <row r="2051" spans="1:17" ht="15.75" customHeight="1" x14ac:dyDescent="0.35">
      <c r="A2051" s="26" t="s">
        <v>2089</v>
      </c>
      <c r="B2051" s="11" t="str">
        <f>VLOOKUP(A2051,'Customer Names'!A:E,COLUMN('Customer Names'!D2050),FALSE)</f>
        <v>Mr. Patrick</v>
      </c>
      <c r="C2051" s="11">
        <f>VLOOKUP($A2051,'Medical Examinations'!$A:$J,COLUMN('Medical Examinations'!B2050),FALSE)</f>
        <v>16.72</v>
      </c>
      <c r="D2051" s="11">
        <f>VLOOKUP($A2051,'Medical Examinations'!$A:$J,COLUMN('Medical Examinations'!C2050),FALSE)</f>
        <v>4.38</v>
      </c>
      <c r="E2051" s="11" t="str">
        <f>VLOOKUP($A2051,'Medical Examinations'!$A:$J,COLUMN('Medical Examinations'!D2050),FALSE)</f>
        <v>Yes</v>
      </c>
      <c r="F2051" s="11" t="str">
        <f>VLOOKUP($A2051,'Medical Examinations'!$A:$J,COLUMN('Medical Examinations'!E2050),FALSE)</f>
        <v>No</v>
      </c>
      <c r="G2051" s="11" t="str">
        <f>VLOOKUP($A2051,'Medical Examinations'!$A:$J,COLUMN('Medical Examinations'!F2050),FALSE)</f>
        <v>No</v>
      </c>
      <c r="H2051" s="11">
        <f>VLOOKUP($A2051,'Medical Examinations'!$A:$J,COLUMN('Medical Examinations'!G2050),FALSE)</f>
        <v>1</v>
      </c>
      <c r="I2051" s="11" t="str">
        <f>VLOOKUP($A2051,'Medical Examinations'!$A:$J,COLUMN('Medical Examinations'!H2050),FALSE)</f>
        <v>No</v>
      </c>
      <c r="J2051" s="11" t="str">
        <f>VLOOKUP($A2051,'Medical Examinations'!$A:$J,COLUMN('Medical Examinations'!I2050),FALSE)</f>
        <v>Underweight</v>
      </c>
      <c r="K2051" s="11" t="str">
        <f>VLOOKUP($A2051,'Medical Examinations'!$A:$J,COLUMN('Medical Examinations'!J2050),FALSE)</f>
        <v>Normal</v>
      </c>
      <c r="L2051" s="27">
        <f>VLOOKUP($A2051,'Hospitalisation Details'!$A:$K,COLUMN('Hospitalisation Details'!J2050),FALSE)</f>
        <v>32375</v>
      </c>
      <c r="M2051" s="28">
        <f>VLOOKUP($A2051,'Hospitalisation Details'!$A:$K,COLUMN('Hospitalisation Details'!F2050),FALSE)</f>
        <v>2726.06</v>
      </c>
      <c r="N2051" s="28" t="str">
        <f>VLOOKUP($A2051,'Hospitalisation Details'!$A:$K,COLUMN('Hospitalisation Details'!G2050),FALSE)</f>
        <v>Tier - 2</v>
      </c>
      <c r="O2051" s="28" t="str">
        <f>VLOOKUP($A2051,'Hospitalisation Details'!$A:$K,COLUMN('Hospitalisation Details'!H2050),FALSE)</f>
        <v>Tier - 2</v>
      </c>
      <c r="P2051" s="28" t="str">
        <f>VLOOKUP($A2051,'Hospitalisation Details'!$A:$K,COLUMN('Hospitalisation Details'!I2050),FALSE)</f>
        <v>R1013</v>
      </c>
      <c r="Q2051" s="29">
        <f>VLOOKUP($A2051,'Hospitalisation Details'!$A:$K,COLUMN('Hospitalisation Details'!K2050),FALSE)</f>
        <v>34</v>
      </c>
    </row>
    <row r="2052" spans="1:17" ht="15.75" customHeight="1" x14ac:dyDescent="0.35">
      <c r="A2052" s="26" t="s">
        <v>2090</v>
      </c>
      <c r="B2052" s="11" t="str">
        <f>VLOOKUP(A2052,'Customer Names'!A:E,COLUMN('Customer Names'!D2051),FALSE)</f>
        <v>Mr. Frankline</v>
      </c>
      <c r="C2052" s="11">
        <f>VLOOKUP($A2052,'Medical Examinations'!$A:$J,COLUMN('Medical Examinations'!B2051),FALSE)</f>
        <v>26.22</v>
      </c>
      <c r="D2052" s="11">
        <f>VLOOKUP($A2052,'Medical Examinations'!$A:$J,COLUMN('Medical Examinations'!C2051),FALSE)</f>
        <v>4.6500000000000004</v>
      </c>
      <c r="E2052" s="11" t="str">
        <f>VLOOKUP($A2052,'Medical Examinations'!$A:$J,COLUMN('Medical Examinations'!D2051),FALSE)</f>
        <v>Yes</v>
      </c>
      <c r="F2052" s="11" t="str">
        <f>VLOOKUP($A2052,'Medical Examinations'!$A:$J,COLUMN('Medical Examinations'!E2051),FALSE)</f>
        <v>No</v>
      </c>
      <c r="G2052" s="11" t="str">
        <f>VLOOKUP($A2052,'Medical Examinations'!$A:$J,COLUMN('Medical Examinations'!F2051),FALSE)</f>
        <v>Yes</v>
      </c>
      <c r="H2052" s="11">
        <f>VLOOKUP($A2052,'Medical Examinations'!$A:$J,COLUMN('Medical Examinations'!G2051),FALSE)</f>
        <v>1</v>
      </c>
      <c r="I2052" s="11" t="str">
        <f>VLOOKUP($A2052,'Medical Examinations'!$A:$J,COLUMN('Medical Examinations'!H2051),FALSE)</f>
        <v>No</v>
      </c>
      <c r="J2052" s="11" t="str">
        <f>VLOOKUP($A2052,'Medical Examinations'!$A:$J,COLUMN('Medical Examinations'!I2051),FALSE)</f>
        <v>Overweight</v>
      </c>
      <c r="K2052" s="11" t="str">
        <f>VLOOKUP($A2052,'Medical Examinations'!$A:$J,COLUMN('Medical Examinations'!J2051),FALSE)</f>
        <v>Normal</v>
      </c>
      <c r="L2052" s="27">
        <f>VLOOKUP($A2052,'Hospitalisation Details'!$A:$K,COLUMN('Hospitalisation Details'!J2051),FALSE)</f>
        <v>35733</v>
      </c>
      <c r="M2052" s="28">
        <f>VLOOKUP($A2052,'Hospitalisation Details'!$A:$K,COLUMN('Hospitalisation Details'!F2051),FALSE)</f>
        <v>2721.32</v>
      </c>
      <c r="N2052" s="28" t="str">
        <f>VLOOKUP($A2052,'Hospitalisation Details'!$A:$K,COLUMN('Hospitalisation Details'!G2051),FALSE)</f>
        <v>Tier - 1</v>
      </c>
      <c r="O2052" s="28" t="str">
        <f>VLOOKUP($A2052,'Hospitalisation Details'!$A:$K,COLUMN('Hospitalisation Details'!H2051),FALSE)</f>
        <v>Tier - 3</v>
      </c>
      <c r="P2052" s="28" t="str">
        <f>VLOOKUP($A2052,'Hospitalisation Details'!$A:$K,COLUMN('Hospitalisation Details'!I2051),FALSE)</f>
        <v>R1014</v>
      </c>
      <c r="Q2052" s="29">
        <f>VLOOKUP($A2052,'Hospitalisation Details'!$A:$K,COLUMN('Hospitalisation Details'!K2051),FALSE)</f>
        <v>25</v>
      </c>
    </row>
    <row r="2053" spans="1:17" ht="15.75" customHeight="1" x14ac:dyDescent="0.35">
      <c r="A2053" s="26" t="s">
        <v>2091</v>
      </c>
      <c r="B2053" s="11" t="str">
        <f>VLOOKUP(A2053,'Customer Names'!A:E,COLUMN('Customer Names'!D2052),FALSE)</f>
        <v>Ms. Laura</v>
      </c>
      <c r="C2053" s="11">
        <f>VLOOKUP($A2053,'Medical Examinations'!$A:$J,COLUMN('Medical Examinations'!B2052),FALSE)</f>
        <v>31.824999999999999</v>
      </c>
      <c r="D2053" s="11">
        <f>VLOOKUP($A2053,'Medical Examinations'!$A:$J,COLUMN('Medical Examinations'!C2052),FALSE)</f>
        <v>4.7</v>
      </c>
      <c r="E2053" s="11" t="str">
        <f>VLOOKUP($A2053,'Medical Examinations'!$A:$J,COLUMN('Medical Examinations'!D2052),FALSE)</f>
        <v>No</v>
      </c>
      <c r="F2053" s="11" t="str">
        <f>VLOOKUP($A2053,'Medical Examinations'!$A:$J,COLUMN('Medical Examinations'!E2052),FALSE)</f>
        <v>No</v>
      </c>
      <c r="G2053" s="11" t="str">
        <f>VLOOKUP($A2053,'Medical Examinations'!$A:$J,COLUMN('Medical Examinations'!F2052),FALSE)</f>
        <v>Yes</v>
      </c>
      <c r="H2053" s="11">
        <f>VLOOKUP($A2053,'Medical Examinations'!$A:$J,COLUMN('Medical Examinations'!G2052),FALSE)</f>
        <v>1</v>
      </c>
      <c r="I2053" s="11" t="str">
        <f>VLOOKUP($A2053,'Medical Examinations'!$A:$J,COLUMN('Medical Examinations'!H2052),FALSE)</f>
        <v>No</v>
      </c>
      <c r="J2053" s="11" t="str">
        <f>VLOOKUP($A2053,'Medical Examinations'!$A:$J,COLUMN('Medical Examinations'!I2052),FALSE)</f>
        <v>Obesity</v>
      </c>
      <c r="K2053" s="11" t="str">
        <f>VLOOKUP($A2053,'Medical Examinations'!$A:$J,COLUMN('Medical Examinations'!J2052),FALSE)</f>
        <v>Normal</v>
      </c>
      <c r="L2053" s="27">
        <f>VLOOKUP($A2053,'Hospitalisation Details'!$A:$K,COLUMN('Hospitalisation Details'!J2052),FALSE)</f>
        <v>37839</v>
      </c>
      <c r="M2053" s="28">
        <f>VLOOKUP($A2053,'Hospitalisation Details'!$A:$K,COLUMN('Hospitalisation Details'!F2052),FALSE)</f>
        <v>2719.28</v>
      </c>
      <c r="N2053" s="28" t="str">
        <f>VLOOKUP($A2053,'Hospitalisation Details'!$A:$K,COLUMN('Hospitalisation Details'!G2052),FALSE)</f>
        <v>Tier - 2</v>
      </c>
      <c r="O2053" s="28" t="str">
        <f>VLOOKUP($A2053,'Hospitalisation Details'!$A:$K,COLUMN('Hospitalisation Details'!H2052),FALSE)</f>
        <v>Tier - 2</v>
      </c>
      <c r="P2053" s="28" t="str">
        <f>VLOOKUP($A2053,'Hospitalisation Details'!$A:$K,COLUMN('Hospitalisation Details'!I2052),FALSE)</f>
        <v>R1012</v>
      </c>
      <c r="Q2053" s="29">
        <f>VLOOKUP($A2053,'Hospitalisation Details'!$A:$K,COLUMN('Hospitalisation Details'!K2052),FALSE)</f>
        <v>19</v>
      </c>
    </row>
    <row r="2054" spans="1:17" ht="15.75" customHeight="1" x14ac:dyDescent="0.35">
      <c r="A2054" s="26" t="s">
        <v>2092</v>
      </c>
      <c r="B2054" s="11" t="str">
        <f>VLOOKUP(A2054,'Customer Names'!A:E,COLUMN('Customer Names'!D2053),FALSE)</f>
        <v>Ms. Natalia</v>
      </c>
      <c r="C2054" s="11">
        <f>VLOOKUP($A2054,'Medical Examinations'!$A:$J,COLUMN('Medical Examinations'!B2053),FALSE)</f>
        <v>25.745000000000001</v>
      </c>
      <c r="D2054" s="11">
        <f>VLOOKUP($A2054,'Medical Examinations'!$A:$J,COLUMN('Medical Examinations'!C2053),FALSE)</f>
        <v>4.34</v>
      </c>
      <c r="E2054" s="11" t="str">
        <f>VLOOKUP($A2054,'Medical Examinations'!$A:$J,COLUMN('Medical Examinations'!D2053),FALSE)</f>
        <v>No</v>
      </c>
      <c r="F2054" s="11" t="str">
        <f>VLOOKUP($A2054,'Medical Examinations'!$A:$J,COLUMN('Medical Examinations'!E2053),FALSE)</f>
        <v>No</v>
      </c>
      <c r="G2054" s="11" t="str">
        <f>VLOOKUP($A2054,'Medical Examinations'!$A:$J,COLUMN('Medical Examinations'!F2053),FALSE)</f>
        <v>Yes</v>
      </c>
      <c r="H2054" s="11">
        <f>VLOOKUP($A2054,'Medical Examinations'!$A:$J,COLUMN('Medical Examinations'!G2053),FALSE)</f>
        <v>1</v>
      </c>
      <c r="I2054" s="11" t="str">
        <f>VLOOKUP($A2054,'Medical Examinations'!$A:$J,COLUMN('Medical Examinations'!H2053),FALSE)</f>
        <v>No</v>
      </c>
      <c r="J2054" s="11" t="str">
        <f>VLOOKUP($A2054,'Medical Examinations'!$A:$J,COLUMN('Medical Examinations'!I2053),FALSE)</f>
        <v>Overweight</v>
      </c>
      <c r="K2054" s="11" t="str">
        <f>VLOOKUP($A2054,'Medical Examinations'!$A:$J,COLUMN('Medical Examinations'!J2053),FALSE)</f>
        <v>Normal</v>
      </c>
      <c r="L2054" s="27">
        <f>VLOOKUP($A2054,'Hospitalisation Details'!$A:$K,COLUMN('Hospitalisation Details'!J2053),FALSE)</f>
        <v>37956</v>
      </c>
      <c r="M2054" s="28">
        <f>VLOOKUP($A2054,'Hospitalisation Details'!$A:$K,COLUMN('Hospitalisation Details'!F2053),FALSE)</f>
        <v>2710.83</v>
      </c>
      <c r="N2054" s="28" t="str">
        <f>VLOOKUP($A2054,'Hospitalisation Details'!$A:$K,COLUMN('Hospitalisation Details'!G2053),FALSE)</f>
        <v>Tier - 2</v>
      </c>
      <c r="O2054" s="28" t="str">
        <f>VLOOKUP($A2054,'Hospitalisation Details'!$A:$K,COLUMN('Hospitalisation Details'!H2053),FALSE)</f>
        <v>Tier - 3</v>
      </c>
      <c r="P2054" s="28" t="str">
        <f>VLOOKUP($A2054,'Hospitalisation Details'!$A:$K,COLUMN('Hospitalisation Details'!I2053),FALSE)</f>
        <v>R1012</v>
      </c>
      <c r="Q2054" s="29">
        <f>VLOOKUP($A2054,'Hospitalisation Details'!$A:$K,COLUMN('Hospitalisation Details'!K2053),FALSE)</f>
        <v>19</v>
      </c>
    </row>
    <row r="2055" spans="1:17" ht="15.75" customHeight="1" x14ac:dyDescent="0.35">
      <c r="A2055" s="26" t="s">
        <v>2093</v>
      </c>
      <c r="B2055" s="11" t="str">
        <f>VLOOKUP(A2055,'Customer Names'!A:E,COLUMN('Customer Names'!D2054),FALSE)</f>
        <v>Ms. Jennifer</v>
      </c>
      <c r="C2055" s="11">
        <f>VLOOKUP($A2055,'Medical Examinations'!$A:$J,COLUMN('Medical Examinations'!B2054),FALSE)</f>
        <v>24.605</v>
      </c>
      <c r="D2055" s="11">
        <f>VLOOKUP($A2055,'Medical Examinations'!$A:$J,COLUMN('Medical Examinations'!C2054),FALSE)</f>
        <v>5.62</v>
      </c>
      <c r="E2055" s="11" t="str">
        <f>VLOOKUP($A2055,'Medical Examinations'!$A:$J,COLUMN('Medical Examinations'!D2054),FALSE)</f>
        <v>No</v>
      </c>
      <c r="F2055" s="11" t="str">
        <f>VLOOKUP($A2055,'Medical Examinations'!$A:$J,COLUMN('Medical Examinations'!E2054),FALSE)</f>
        <v>No</v>
      </c>
      <c r="G2055" s="11" t="str">
        <f>VLOOKUP($A2055,'Medical Examinations'!$A:$J,COLUMN('Medical Examinations'!F2054),FALSE)</f>
        <v>Yes</v>
      </c>
      <c r="H2055" s="11">
        <f>VLOOKUP($A2055,'Medical Examinations'!$A:$J,COLUMN('Medical Examinations'!G2054),FALSE)</f>
        <v>1</v>
      </c>
      <c r="I2055" s="11" t="str">
        <f>VLOOKUP($A2055,'Medical Examinations'!$A:$J,COLUMN('Medical Examinations'!H2054),FALSE)</f>
        <v>No</v>
      </c>
      <c r="J2055" s="11" t="str">
        <f>VLOOKUP($A2055,'Medical Examinations'!$A:$J,COLUMN('Medical Examinations'!I2054),FALSE)</f>
        <v>Healthy Weight</v>
      </c>
      <c r="K2055" s="11" t="str">
        <f>VLOOKUP($A2055,'Medical Examinations'!$A:$J,COLUMN('Medical Examinations'!J2054),FALSE)</f>
        <v>Normal</v>
      </c>
      <c r="L2055" s="27">
        <f>VLOOKUP($A2055,'Hospitalisation Details'!$A:$K,COLUMN('Hospitalisation Details'!J2054),FALSE)</f>
        <v>37946</v>
      </c>
      <c r="M2055" s="28">
        <f>VLOOKUP($A2055,'Hospitalisation Details'!$A:$K,COLUMN('Hospitalisation Details'!F2054),FALSE)</f>
        <v>2709.24</v>
      </c>
      <c r="N2055" s="28" t="str">
        <f>VLOOKUP($A2055,'Hospitalisation Details'!$A:$K,COLUMN('Hospitalisation Details'!G2054),FALSE)</f>
        <v>Tier - 2</v>
      </c>
      <c r="O2055" s="28" t="str">
        <f>VLOOKUP($A2055,'Hospitalisation Details'!$A:$K,COLUMN('Hospitalisation Details'!H2054),FALSE)</f>
        <v>Tier - 2</v>
      </c>
      <c r="P2055" s="28" t="str">
        <f>VLOOKUP($A2055,'Hospitalisation Details'!$A:$K,COLUMN('Hospitalisation Details'!I2054),FALSE)</f>
        <v>R1012</v>
      </c>
      <c r="Q2055" s="29">
        <f>VLOOKUP($A2055,'Hospitalisation Details'!$A:$K,COLUMN('Hospitalisation Details'!K2054),FALSE)</f>
        <v>19</v>
      </c>
    </row>
    <row r="2056" spans="1:17" ht="15.75" customHeight="1" x14ac:dyDescent="0.35">
      <c r="A2056" s="26" t="s">
        <v>2094</v>
      </c>
      <c r="B2056" s="11" t="str">
        <f>VLOOKUP(A2056,'Customer Names'!A:E,COLUMN('Customer Names'!D2055),FALSE)</f>
        <v>Ms. Brooke</v>
      </c>
      <c r="C2056" s="11">
        <f>VLOOKUP($A2056,'Medical Examinations'!$A:$J,COLUMN('Medical Examinations'!B2055),FALSE)</f>
        <v>24.51</v>
      </c>
      <c r="D2056" s="11">
        <f>VLOOKUP($A2056,'Medical Examinations'!$A:$J,COLUMN('Medical Examinations'!C2055),FALSE)</f>
        <v>4.24</v>
      </c>
      <c r="E2056" s="11" t="str">
        <f>VLOOKUP($A2056,'Medical Examinations'!$A:$J,COLUMN('Medical Examinations'!D2055),FALSE)</f>
        <v>No</v>
      </c>
      <c r="F2056" s="11" t="str">
        <f>VLOOKUP($A2056,'Medical Examinations'!$A:$J,COLUMN('Medical Examinations'!E2055),FALSE)</f>
        <v>No</v>
      </c>
      <c r="G2056" s="11" t="str">
        <f>VLOOKUP($A2056,'Medical Examinations'!$A:$J,COLUMN('Medical Examinations'!F2055),FALSE)</f>
        <v>Yes</v>
      </c>
      <c r="H2056" s="11">
        <f>VLOOKUP($A2056,'Medical Examinations'!$A:$J,COLUMN('Medical Examinations'!G2055),FALSE)</f>
        <v>1</v>
      </c>
      <c r="I2056" s="11" t="str">
        <f>VLOOKUP($A2056,'Medical Examinations'!$A:$J,COLUMN('Medical Examinations'!H2055),FALSE)</f>
        <v>No</v>
      </c>
      <c r="J2056" s="11" t="str">
        <f>VLOOKUP($A2056,'Medical Examinations'!$A:$J,COLUMN('Medical Examinations'!I2055),FALSE)</f>
        <v>Healthy Weight</v>
      </c>
      <c r="K2056" s="11" t="str">
        <f>VLOOKUP($A2056,'Medical Examinations'!$A:$J,COLUMN('Medical Examinations'!J2055),FALSE)</f>
        <v>Normal</v>
      </c>
      <c r="L2056" s="27">
        <f>VLOOKUP($A2056,'Hospitalisation Details'!$A:$K,COLUMN('Hospitalisation Details'!J2055),FALSE)</f>
        <v>37819</v>
      </c>
      <c r="M2056" s="28">
        <f>VLOOKUP($A2056,'Hospitalisation Details'!$A:$K,COLUMN('Hospitalisation Details'!F2055),FALSE)</f>
        <v>2709.11</v>
      </c>
      <c r="N2056" s="28" t="str">
        <f>VLOOKUP($A2056,'Hospitalisation Details'!$A:$K,COLUMN('Hospitalisation Details'!G2055),FALSE)</f>
        <v>Tier - 2</v>
      </c>
      <c r="O2056" s="28" t="str">
        <f>VLOOKUP($A2056,'Hospitalisation Details'!$A:$K,COLUMN('Hospitalisation Details'!H2055),FALSE)</f>
        <v>Tier - 2</v>
      </c>
      <c r="P2056" s="28" t="str">
        <f>VLOOKUP($A2056,'Hospitalisation Details'!$A:$K,COLUMN('Hospitalisation Details'!I2055),FALSE)</f>
        <v>R1012</v>
      </c>
      <c r="Q2056" s="29">
        <f>VLOOKUP($A2056,'Hospitalisation Details'!$A:$K,COLUMN('Hospitalisation Details'!K2055),FALSE)</f>
        <v>19</v>
      </c>
    </row>
    <row r="2057" spans="1:17" ht="15.75" customHeight="1" x14ac:dyDescent="0.35">
      <c r="A2057" s="26" t="s">
        <v>2095</v>
      </c>
      <c r="B2057" s="11" t="str">
        <f>VLOOKUP(A2057,'Customer Names'!A:E,COLUMN('Customer Names'!D2056),FALSE)</f>
        <v>Mr. Jeremy</v>
      </c>
      <c r="C2057" s="11">
        <f>VLOOKUP($A2057,'Medical Examinations'!$A:$J,COLUMN('Medical Examinations'!B2056),FALSE)</f>
        <v>31.065000000000001</v>
      </c>
      <c r="D2057" s="11">
        <f>VLOOKUP($A2057,'Medical Examinations'!$A:$J,COLUMN('Medical Examinations'!C2056),FALSE)</f>
        <v>4.57</v>
      </c>
      <c r="E2057" s="11" t="str">
        <f>VLOOKUP($A2057,'Medical Examinations'!$A:$J,COLUMN('Medical Examinations'!D2056),FALSE)</f>
        <v>Yes</v>
      </c>
      <c r="F2057" s="11" t="str">
        <f>VLOOKUP($A2057,'Medical Examinations'!$A:$J,COLUMN('Medical Examinations'!E2056),FALSE)</f>
        <v>No</v>
      </c>
      <c r="G2057" s="11" t="str">
        <f>VLOOKUP($A2057,'Medical Examinations'!$A:$J,COLUMN('Medical Examinations'!F2056),FALSE)</f>
        <v>No</v>
      </c>
      <c r="H2057" s="11">
        <f>VLOOKUP($A2057,'Medical Examinations'!$A:$J,COLUMN('Medical Examinations'!G2056),FALSE)</f>
        <v>0</v>
      </c>
      <c r="I2057" s="11" t="str">
        <f>VLOOKUP($A2057,'Medical Examinations'!$A:$J,COLUMN('Medical Examinations'!H2056),FALSE)</f>
        <v>No</v>
      </c>
      <c r="J2057" s="11" t="str">
        <f>VLOOKUP($A2057,'Medical Examinations'!$A:$J,COLUMN('Medical Examinations'!I2056),FALSE)</f>
        <v>Obesity</v>
      </c>
      <c r="K2057" s="11" t="str">
        <f>VLOOKUP($A2057,'Medical Examinations'!$A:$J,COLUMN('Medical Examinations'!J2056),FALSE)</f>
        <v>Normal</v>
      </c>
      <c r="L2057" s="27">
        <f>VLOOKUP($A2057,'Hospitalisation Details'!$A:$K,COLUMN('Hospitalisation Details'!J2056),FALSE)</f>
        <v>35229</v>
      </c>
      <c r="M2057" s="28">
        <f>VLOOKUP($A2057,'Hospitalisation Details'!$A:$K,COLUMN('Hospitalisation Details'!F2056),FALSE)</f>
        <v>2699.57</v>
      </c>
      <c r="N2057" s="28" t="str">
        <f>VLOOKUP($A2057,'Hospitalisation Details'!$A:$K,COLUMN('Hospitalisation Details'!G2056),FALSE)</f>
        <v>Tier - 2</v>
      </c>
      <c r="O2057" s="28" t="str">
        <f>VLOOKUP($A2057,'Hospitalisation Details'!$A:$K,COLUMN('Hospitalisation Details'!H2056),FALSE)</f>
        <v>Tier - 1</v>
      </c>
      <c r="P2057" s="28" t="str">
        <f>VLOOKUP($A2057,'Hospitalisation Details'!$A:$K,COLUMN('Hospitalisation Details'!I2056),FALSE)</f>
        <v>R1012</v>
      </c>
      <c r="Q2057" s="29">
        <f>VLOOKUP($A2057,'Hospitalisation Details'!$A:$K,COLUMN('Hospitalisation Details'!K2056),FALSE)</f>
        <v>26</v>
      </c>
    </row>
    <row r="2058" spans="1:17" ht="15.75" customHeight="1" x14ac:dyDescent="0.35">
      <c r="A2058" s="26" t="s">
        <v>2096</v>
      </c>
      <c r="B2058" s="11" t="str">
        <f>VLOOKUP(A2058,'Customer Names'!A:E,COLUMN('Customer Names'!D2057),FALSE)</f>
        <v>Ms. Megan</v>
      </c>
      <c r="C2058" s="11">
        <f>VLOOKUP($A2058,'Medical Examinations'!$A:$J,COLUMN('Medical Examinations'!B2057),FALSE)</f>
        <v>28.12</v>
      </c>
      <c r="D2058" s="11">
        <f>VLOOKUP($A2058,'Medical Examinations'!$A:$J,COLUMN('Medical Examinations'!C2057),FALSE)</f>
        <v>5.05</v>
      </c>
      <c r="E2058" s="11" t="str">
        <f>VLOOKUP($A2058,'Medical Examinations'!$A:$J,COLUMN('Medical Examinations'!D2057),FALSE)</f>
        <v>No</v>
      </c>
      <c r="F2058" s="11" t="str">
        <f>VLOOKUP($A2058,'Medical Examinations'!$A:$J,COLUMN('Medical Examinations'!E2057),FALSE)</f>
        <v>No</v>
      </c>
      <c r="G2058" s="11" t="str">
        <f>VLOOKUP($A2058,'Medical Examinations'!$A:$J,COLUMN('Medical Examinations'!F2057),FALSE)</f>
        <v>No</v>
      </c>
      <c r="H2058" s="11">
        <f>VLOOKUP($A2058,'Medical Examinations'!$A:$J,COLUMN('Medical Examinations'!G2057),FALSE)</f>
        <v>0</v>
      </c>
      <c r="I2058" s="11" t="str">
        <f>VLOOKUP($A2058,'Medical Examinations'!$A:$J,COLUMN('Medical Examinations'!H2057),FALSE)</f>
        <v>No</v>
      </c>
      <c r="J2058" s="11" t="str">
        <f>VLOOKUP($A2058,'Medical Examinations'!$A:$J,COLUMN('Medical Examinations'!I2057),FALSE)</f>
        <v>Overweight</v>
      </c>
      <c r="K2058" s="11" t="str">
        <f>VLOOKUP($A2058,'Medical Examinations'!$A:$J,COLUMN('Medical Examinations'!J2057),FALSE)</f>
        <v>Normal</v>
      </c>
      <c r="L2058" s="27">
        <f>VLOOKUP($A2058,'Hospitalisation Details'!$A:$K,COLUMN('Hospitalisation Details'!J2057),FALSE)</f>
        <v>36322</v>
      </c>
      <c r="M2058" s="28">
        <f>VLOOKUP($A2058,'Hospitalisation Details'!$A:$K,COLUMN('Hospitalisation Details'!F2057),FALSE)</f>
        <v>2690.11</v>
      </c>
      <c r="N2058" s="28" t="str">
        <f>VLOOKUP($A2058,'Hospitalisation Details'!$A:$K,COLUMN('Hospitalisation Details'!G2057),FALSE)</f>
        <v>Tier - 2</v>
      </c>
      <c r="O2058" s="28" t="str">
        <f>VLOOKUP($A2058,'Hospitalisation Details'!$A:$K,COLUMN('Hospitalisation Details'!H2057),FALSE)</f>
        <v>Tier - 2</v>
      </c>
      <c r="P2058" s="28" t="str">
        <f>VLOOKUP($A2058,'Hospitalisation Details'!$A:$K,COLUMN('Hospitalisation Details'!I2057),FALSE)</f>
        <v>R1012</v>
      </c>
      <c r="Q2058" s="29">
        <f>VLOOKUP($A2058,'Hospitalisation Details'!$A:$K,COLUMN('Hospitalisation Details'!K2057),FALSE)</f>
        <v>23</v>
      </c>
    </row>
    <row r="2059" spans="1:17" ht="15.75" customHeight="1" x14ac:dyDescent="0.35">
      <c r="A2059" s="26" t="s">
        <v>2097</v>
      </c>
      <c r="B2059" s="11" t="str">
        <f>VLOOKUP(A2059,'Customer Names'!A:E,COLUMN('Customer Names'!D2058),FALSE)</f>
        <v>Mr. Bryan</v>
      </c>
      <c r="C2059" s="11">
        <f>VLOOKUP($A2059,'Medical Examinations'!$A:$J,COLUMN('Medical Examinations'!B2058),FALSE)</f>
        <v>38.06</v>
      </c>
      <c r="D2059" s="11">
        <f>VLOOKUP($A2059,'Medical Examinations'!$A:$J,COLUMN('Medical Examinations'!C2058),FALSE)</f>
        <v>6.16</v>
      </c>
      <c r="E2059" s="11" t="str">
        <f>VLOOKUP($A2059,'Medical Examinations'!$A:$J,COLUMN('Medical Examinations'!D2058),FALSE)</f>
        <v>No</v>
      </c>
      <c r="F2059" s="11" t="str">
        <f>VLOOKUP($A2059,'Medical Examinations'!$A:$J,COLUMN('Medical Examinations'!E2058),FALSE)</f>
        <v>No</v>
      </c>
      <c r="G2059" s="11" t="str">
        <f>VLOOKUP($A2059,'Medical Examinations'!$A:$J,COLUMN('Medical Examinations'!F2058),FALSE)</f>
        <v>No</v>
      </c>
      <c r="H2059" s="11">
        <f>VLOOKUP($A2059,'Medical Examinations'!$A:$J,COLUMN('Medical Examinations'!G2058),FALSE)</f>
        <v>0</v>
      </c>
      <c r="I2059" s="11" t="str">
        <f>VLOOKUP($A2059,'Medical Examinations'!$A:$J,COLUMN('Medical Examinations'!H2058),FALSE)</f>
        <v>No</v>
      </c>
      <c r="J2059" s="11" t="str">
        <f>VLOOKUP($A2059,'Medical Examinations'!$A:$J,COLUMN('Medical Examinations'!I2058),FALSE)</f>
        <v>Obesity</v>
      </c>
      <c r="K2059" s="11" t="str">
        <f>VLOOKUP($A2059,'Medical Examinations'!$A:$J,COLUMN('Medical Examinations'!J2058),FALSE)</f>
        <v>Prediabetes</v>
      </c>
      <c r="L2059" s="27">
        <f>VLOOKUP($A2059,'Hospitalisation Details'!$A:$K,COLUMN('Hospitalisation Details'!J2058),FALSE)</f>
        <v>34609</v>
      </c>
      <c r="M2059" s="28">
        <f>VLOOKUP($A2059,'Hospitalisation Details'!$A:$K,COLUMN('Hospitalisation Details'!F2058),FALSE)</f>
        <v>2689.5</v>
      </c>
      <c r="N2059" s="28" t="str">
        <f>VLOOKUP($A2059,'Hospitalisation Details'!$A:$K,COLUMN('Hospitalisation Details'!G2058),FALSE)</f>
        <v>Tier - 3</v>
      </c>
      <c r="O2059" s="28" t="str">
        <f>VLOOKUP($A2059,'Hospitalisation Details'!$A:$K,COLUMN('Hospitalisation Details'!H2058),FALSE)</f>
        <v>Tier - 2</v>
      </c>
      <c r="P2059" s="28" t="str">
        <f>VLOOKUP($A2059,'Hospitalisation Details'!$A:$K,COLUMN('Hospitalisation Details'!I2058),FALSE)</f>
        <v>R1013</v>
      </c>
      <c r="Q2059" s="29">
        <f>VLOOKUP($A2059,'Hospitalisation Details'!$A:$K,COLUMN('Hospitalisation Details'!K2058),FALSE)</f>
        <v>28</v>
      </c>
    </row>
    <row r="2060" spans="1:17" ht="15.75" customHeight="1" x14ac:dyDescent="0.35">
      <c r="A2060" s="26" t="s">
        <v>2098</v>
      </c>
      <c r="B2060" s="11" t="str">
        <f>VLOOKUP(A2060,'Customer Names'!A:E,COLUMN('Customer Names'!D2059),FALSE)</f>
        <v>Ms. Marny</v>
      </c>
      <c r="C2060" s="11">
        <f>VLOOKUP($A2060,'Medical Examinations'!$A:$J,COLUMN('Medical Examinations'!B2059),FALSE)</f>
        <v>24.96</v>
      </c>
      <c r="D2060" s="11">
        <f>VLOOKUP($A2060,'Medical Examinations'!$A:$J,COLUMN('Medical Examinations'!C2059),FALSE)</f>
        <v>4.57</v>
      </c>
      <c r="E2060" s="11" t="str">
        <f>VLOOKUP($A2060,'Medical Examinations'!$A:$J,COLUMN('Medical Examinations'!D2059),FALSE)</f>
        <v>No</v>
      </c>
      <c r="F2060" s="11" t="str">
        <f>VLOOKUP($A2060,'Medical Examinations'!$A:$J,COLUMN('Medical Examinations'!E2059),FALSE)</f>
        <v>No</v>
      </c>
      <c r="G2060" s="11" t="str">
        <f>VLOOKUP($A2060,'Medical Examinations'!$A:$J,COLUMN('Medical Examinations'!F2059),FALSE)</f>
        <v>No</v>
      </c>
      <c r="H2060" s="11">
        <f>VLOOKUP($A2060,'Medical Examinations'!$A:$J,COLUMN('Medical Examinations'!G2059),FALSE)</f>
        <v>0</v>
      </c>
      <c r="I2060" s="11" t="str">
        <f>VLOOKUP($A2060,'Medical Examinations'!$A:$J,COLUMN('Medical Examinations'!H2059),FALSE)</f>
        <v>No</v>
      </c>
      <c r="J2060" s="11" t="str">
        <f>VLOOKUP($A2060,'Medical Examinations'!$A:$J,COLUMN('Medical Examinations'!I2059),FALSE)</f>
        <v>Healthy Weight</v>
      </c>
      <c r="K2060" s="11" t="str">
        <f>VLOOKUP($A2060,'Medical Examinations'!$A:$J,COLUMN('Medical Examinations'!J2059),FALSE)</f>
        <v>Normal</v>
      </c>
      <c r="L2060" s="27">
        <f>VLOOKUP($A2060,'Hospitalisation Details'!$A:$K,COLUMN('Hospitalisation Details'!J2059),FALSE)</f>
        <v>34594</v>
      </c>
      <c r="M2060" s="28">
        <f>VLOOKUP($A2060,'Hospitalisation Details'!$A:$K,COLUMN('Hospitalisation Details'!F2059),FALSE)</f>
        <v>2684.69</v>
      </c>
      <c r="N2060" s="28" t="str">
        <f>VLOOKUP($A2060,'Hospitalisation Details'!$A:$K,COLUMN('Hospitalisation Details'!G2059),FALSE)</f>
        <v>Tier - 2</v>
      </c>
      <c r="O2060" s="28" t="str">
        <f>VLOOKUP($A2060,'Hospitalisation Details'!$A:$K,COLUMN('Hospitalisation Details'!H2059),FALSE)</f>
        <v>Tier - 2</v>
      </c>
      <c r="P2060" s="28" t="str">
        <f>VLOOKUP($A2060,'Hospitalisation Details'!$A:$K,COLUMN('Hospitalisation Details'!I2059),FALSE)</f>
        <v>R1013</v>
      </c>
      <c r="Q2060" s="29">
        <f>VLOOKUP($A2060,'Hospitalisation Details'!$A:$K,COLUMN('Hospitalisation Details'!K2059),FALSE)</f>
        <v>28</v>
      </c>
    </row>
    <row r="2061" spans="1:17" ht="15.75" customHeight="1" x14ac:dyDescent="0.35">
      <c r="A2061" s="26" t="s">
        <v>2099</v>
      </c>
      <c r="B2061" s="11" t="str">
        <f>VLOOKUP(A2061,'Customer Names'!A:E,COLUMN('Customer Names'!D2060),FALSE)</f>
        <v>Mr. Marc</v>
      </c>
      <c r="C2061" s="11">
        <f>VLOOKUP($A2061,'Medical Examinations'!$A:$J,COLUMN('Medical Examinations'!B2060),FALSE)</f>
        <v>17.670000000000002</v>
      </c>
      <c r="D2061" s="11">
        <f>VLOOKUP($A2061,'Medical Examinations'!$A:$J,COLUMN('Medical Examinations'!C2060),FALSE)</f>
        <v>5.53</v>
      </c>
      <c r="E2061" s="11" t="str">
        <f>VLOOKUP($A2061,'Medical Examinations'!$A:$J,COLUMN('Medical Examinations'!D2060),FALSE)</f>
        <v>Yes</v>
      </c>
      <c r="F2061" s="11" t="str">
        <f>VLOOKUP($A2061,'Medical Examinations'!$A:$J,COLUMN('Medical Examinations'!E2060),FALSE)</f>
        <v>No</v>
      </c>
      <c r="G2061" s="11" t="str">
        <f>VLOOKUP($A2061,'Medical Examinations'!$A:$J,COLUMN('Medical Examinations'!F2060),FALSE)</f>
        <v>No</v>
      </c>
      <c r="H2061" s="11">
        <f>VLOOKUP($A2061,'Medical Examinations'!$A:$J,COLUMN('Medical Examinations'!G2060),FALSE)</f>
        <v>0</v>
      </c>
      <c r="I2061" s="11" t="str">
        <f>VLOOKUP($A2061,'Medical Examinations'!$A:$J,COLUMN('Medical Examinations'!H2060),FALSE)</f>
        <v>No</v>
      </c>
      <c r="J2061" s="11" t="str">
        <f>VLOOKUP($A2061,'Medical Examinations'!$A:$J,COLUMN('Medical Examinations'!I2060),FALSE)</f>
        <v>Underweight</v>
      </c>
      <c r="K2061" s="11" t="str">
        <f>VLOOKUP($A2061,'Medical Examinations'!$A:$J,COLUMN('Medical Examinations'!J2060),FALSE)</f>
        <v>Normal</v>
      </c>
      <c r="L2061" s="27">
        <f>VLOOKUP($A2061,'Hospitalisation Details'!$A:$K,COLUMN('Hospitalisation Details'!J2060),FALSE)</f>
        <v>35282</v>
      </c>
      <c r="M2061" s="28">
        <f>VLOOKUP($A2061,'Hospitalisation Details'!$A:$K,COLUMN('Hospitalisation Details'!F2060),FALSE)</f>
        <v>2680.95</v>
      </c>
      <c r="N2061" s="28" t="str">
        <f>VLOOKUP($A2061,'Hospitalisation Details'!$A:$K,COLUMN('Hospitalisation Details'!G2060),FALSE)</f>
        <v>Tier - 3</v>
      </c>
      <c r="O2061" s="28" t="str">
        <f>VLOOKUP($A2061,'Hospitalisation Details'!$A:$K,COLUMN('Hospitalisation Details'!H2060),FALSE)</f>
        <v>Tier - 2</v>
      </c>
      <c r="P2061" s="28" t="str">
        <f>VLOOKUP($A2061,'Hospitalisation Details'!$A:$K,COLUMN('Hospitalisation Details'!I2060),FALSE)</f>
        <v>R1012</v>
      </c>
      <c r="Q2061" s="29">
        <f>VLOOKUP($A2061,'Hospitalisation Details'!$A:$K,COLUMN('Hospitalisation Details'!K2060),FALSE)</f>
        <v>26</v>
      </c>
    </row>
    <row r="2062" spans="1:17" ht="15.75" customHeight="1" x14ac:dyDescent="0.35">
      <c r="A2062" s="26" t="s">
        <v>2100</v>
      </c>
      <c r="B2062" s="11" t="str">
        <f>VLOOKUP(A2062,'Customer Names'!A:E,COLUMN('Customer Names'!D2061),FALSE)</f>
        <v>Mr. Benjamin</v>
      </c>
      <c r="C2062" s="11">
        <f>VLOOKUP($A2062,'Medical Examinations'!$A:$J,COLUMN('Medical Examinations'!B2061),FALSE)</f>
        <v>31.35</v>
      </c>
      <c r="D2062" s="11">
        <f>VLOOKUP($A2062,'Medical Examinations'!$A:$J,COLUMN('Medical Examinations'!C2061),FALSE)</f>
        <v>5.84</v>
      </c>
      <c r="E2062" s="11" t="str">
        <f>VLOOKUP($A2062,'Medical Examinations'!$A:$J,COLUMN('Medical Examinations'!D2061),FALSE)</f>
        <v>No</v>
      </c>
      <c r="F2062" s="11" t="str">
        <f>VLOOKUP($A2062,'Medical Examinations'!$A:$J,COLUMN('Medical Examinations'!E2061),FALSE)</f>
        <v>Yes</v>
      </c>
      <c r="G2062" s="11" t="str">
        <f>VLOOKUP($A2062,'Medical Examinations'!$A:$J,COLUMN('Medical Examinations'!F2061),FALSE)</f>
        <v>No</v>
      </c>
      <c r="H2062" s="11">
        <f>VLOOKUP($A2062,'Medical Examinations'!$A:$J,COLUMN('Medical Examinations'!G2061),FALSE)</f>
        <v>1</v>
      </c>
      <c r="I2062" s="11" t="str">
        <f>VLOOKUP($A2062,'Medical Examinations'!$A:$J,COLUMN('Medical Examinations'!H2061),FALSE)</f>
        <v>No</v>
      </c>
      <c r="J2062" s="11" t="str">
        <f>VLOOKUP($A2062,'Medical Examinations'!$A:$J,COLUMN('Medical Examinations'!I2061),FALSE)</f>
        <v>Obesity</v>
      </c>
      <c r="K2062" s="11" t="str">
        <f>VLOOKUP($A2062,'Medical Examinations'!$A:$J,COLUMN('Medical Examinations'!J2061),FALSE)</f>
        <v>Prediabetes</v>
      </c>
      <c r="L2062" s="27">
        <f>VLOOKUP($A2062,'Hospitalisation Details'!$A:$K,COLUMN('Hospitalisation Details'!J2061),FALSE)</f>
        <v>36869</v>
      </c>
      <c r="M2062" s="28">
        <f>VLOOKUP($A2062,'Hospitalisation Details'!$A:$K,COLUMN('Hospitalisation Details'!F2061),FALSE)</f>
        <v>2643.27</v>
      </c>
      <c r="N2062" s="28" t="str">
        <f>VLOOKUP($A2062,'Hospitalisation Details'!$A:$K,COLUMN('Hospitalisation Details'!G2061),FALSE)</f>
        <v>Tier - 2</v>
      </c>
      <c r="O2062" s="28" t="str">
        <f>VLOOKUP($A2062,'Hospitalisation Details'!$A:$K,COLUMN('Hospitalisation Details'!H2061),FALSE)</f>
        <v>Tier - 1</v>
      </c>
      <c r="P2062" s="28" t="str">
        <f>VLOOKUP($A2062,'Hospitalisation Details'!$A:$K,COLUMN('Hospitalisation Details'!I2061),FALSE)</f>
        <v>R1012</v>
      </c>
      <c r="Q2062" s="29">
        <f>VLOOKUP($A2062,'Hospitalisation Details'!$A:$K,COLUMN('Hospitalisation Details'!K2061),FALSE)</f>
        <v>22</v>
      </c>
    </row>
    <row r="2063" spans="1:17" ht="15.75" customHeight="1" x14ac:dyDescent="0.35">
      <c r="A2063" s="26" t="s">
        <v>2101</v>
      </c>
      <c r="B2063" s="11" t="str">
        <f>VLOOKUP(A2063,'Customer Names'!A:E,COLUMN('Customer Names'!D2062),FALSE)</f>
        <v>Mr. Rob</v>
      </c>
      <c r="C2063" s="11">
        <f>VLOOKUP($A2063,'Medical Examinations'!$A:$J,COLUMN('Medical Examinations'!B2062),FALSE)</f>
        <v>28.31</v>
      </c>
      <c r="D2063" s="11">
        <f>VLOOKUP($A2063,'Medical Examinations'!$A:$J,COLUMN('Medical Examinations'!C2062),FALSE)</f>
        <v>6.41</v>
      </c>
      <c r="E2063" s="11" t="str">
        <f>VLOOKUP($A2063,'Medical Examinations'!$A:$J,COLUMN('Medical Examinations'!D2062),FALSE)</f>
        <v>No</v>
      </c>
      <c r="F2063" s="11" t="str">
        <f>VLOOKUP($A2063,'Medical Examinations'!$A:$J,COLUMN('Medical Examinations'!E2062),FALSE)</f>
        <v>Yes</v>
      </c>
      <c r="G2063" s="11" t="str">
        <f>VLOOKUP($A2063,'Medical Examinations'!$A:$J,COLUMN('Medical Examinations'!F2062),FALSE)</f>
        <v>No</v>
      </c>
      <c r="H2063" s="11">
        <f>VLOOKUP($A2063,'Medical Examinations'!$A:$J,COLUMN('Medical Examinations'!G2062),FALSE)</f>
        <v>1</v>
      </c>
      <c r="I2063" s="11" t="str">
        <f>VLOOKUP($A2063,'Medical Examinations'!$A:$J,COLUMN('Medical Examinations'!H2062),FALSE)</f>
        <v>No</v>
      </c>
      <c r="J2063" s="11" t="str">
        <f>VLOOKUP($A2063,'Medical Examinations'!$A:$J,COLUMN('Medical Examinations'!I2062),FALSE)</f>
        <v>Overweight</v>
      </c>
      <c r="K2063" s="11" t="str">
        <f>VLOOKUP($A2063,'Medical Examinations'!$A:$J,COLUMN('Medical Examinations'!J2062),FALSE)</f>
        <v>Prediabetes</v>
      </c>
      <c r="L2063" s="27">
        <f>VLOOKUP($A2063,'Hospitalisation Details'!$A:$K,COLUMN('Hospitalisation Details'!J2062),FALSE)</f>
        <v>36701</v>
      </c>
      <c r="M2063" s="28">
        <f>VLOOKUP($A2063,'Hospitalisation Details'!$A:$K,COLUMN('Hospitalisation Details'!F2062),FALSE)</f>
        <v>2639.04</v>
      </c>
      <c r="N2063" s="28" t="str">
        <f>VLOOKUP($A2063,'Hospitalisation Details'!$A:$K,COLUMN('Hospitalisation Details'!G2062),FALSE)</f>
        <v>Tier - 2</v>
      </c>
      <c r="O2063" s="28" t="str">
        <f>VLOOKUP($A2063,'Hospitalisation Details'!$A:$K,COLUMN('Hospitalisation Details'!H2062),FALSE)</f>
        <v>Tier - 2</v>
      </c>
      <c r="P2063" s="28" t="str">
        <f>VLOOKUP($A2063,'Hospitalisation Details'!$A:$K,COLUMN('Hospitalisation Details'!I2062),FALSE)</f>
        <v>R1012</v>
      </c>
      <c r="Q2063" s="29">
        <f>VLOOKUP($A2063,'Hospitalisation Details'!$A:$K,COLUMN('Hospitalisation Details'!K2062),FALSE)</f>
        <v>22</v>
      </c>
    </row>
    <row r="2064" spans="1:17" ht="15.75" customHeight="1" x14ac:dyDescent="0.35">
      <c r="A2064" s="26" t="s">
        <v>2102</v>
      </c>
      <c r="B2064" s="11" t="str">
        <f>VLOOKUP(A2064,'Customer Names'!A:E,COLUMN('Customer Names'!D2063),FALSE)</f>
        <v>Ms. Stefanie</v>
      </c>
      <c r="C2064" s="11">
        <f>VLOOKUP($A2064,'Medical Examinations'!$A:$J,COLUMN('Medical Examinations'!B2063),FALSE)</f>
        <v>30.3</v>
      </c>
      <c r="D2064" s="11">
        <f>VLOOKUP($A2064,'Medical Examinations'!$A:$J,COLUMN('Medical Examinations'!C2063),FALSE)</f>
        <v>4.7300000000000004</v>
      </c>
      <c r="E2064" s="11" t="str">
        <f>VLOOKUP($A2064,'Medical Examinations'!$A:$J,COLUMN('Medical Examinations'!D2063),FALSE)</f>
        <v>Yes</v>
      </c>
      <c r="F2064" s="11" t="str">
        <f>VLOOKUP($A2064,'Medical Examinations'!$A:$J,COLUMN('Medical Examinations'!E2063),FALSE)</f>
        <v>No</v>
      </c>
      <c r="G2064" s="11" t="str">
        <f>VLOOKUP($A2064,'Medical Examinations'!$A:$J,COLUMN('Medical Examinations'!F2063),FALSE)</f>
        <v>Yes</v>
      </c>
      <c r="H2064" s="11">
        <f>VLOOKUP($A2064,'Medical Examinations'!$A:$J,COLUMN('Medical Examinations'!G2063),FALSE)</f>
        <v>1</v>
      </c>
      <c r="I2064" s="11" t="str">
        <f>VLOOKUP($A2064,'Medical Examinations'!$A:$J,COLUMN('Medical Examinations'!H2063),FALSE)</f>
        <v>No</v>
      </c>
      <c r="J2064" s="11" t="str">
        <f>VLOOKUP($A2064,'Medical Examinations'!$A:$J,COLUMN('Medical Examinations'!I2063),FALSE)</f>
        <v>Obesity</v>
      </c>
      <c r="K2064" s="11" t="str">
        <f>VLOOKUP($A2064,'Medical Examinations'!$A:$J,COLUMN('Medical Examinations'!J2063),FALSE)</f>
        <v>Normal</v>
      </c>
      <c r="L2064" s="27">
        <f>VLOOKUP($A2064,'Hospitalisation Details'!$A:$K,COLUMN('Hospitalisation Details'!J2063),FALSE)</f>
        <v>35668</v>
      </c>
      <c r="M2064" s="28">
        <f>VLOOKUP($A2064,'Hospitalisation Details'!$A:$K,COLUMN('Hospitalisation Details'!F2063),FALSE)</f>
        <v>2632.99</v>
      </c>
      <c r="N2064" s="28" t="str">
        <f>VLOOKUP($A2064,'Hospitalisation Details'!$A:$K,COLUMN('Hospitalisation Details'!G2063),FALSE)</f>
        <v>Tier - 2</v>
      </c>
      <c r="O2064" s="28" t="str">
        <f>VLOOKUP($A2064,'Hospitalisation Details'!$A:$K,COLUMN('Hospitalisation Details'!H2063),FALSE)</f>
        <v>Tier - 1</v>
      </c>
      <c r="P2064" s="28" t="str">
        <f>VLOOKUP($A2064,'Hospitalisation Details'!$A:$K,COLUMN('Hospitalisation Details'!I2063),FALSE)</f>
        <v>R1011</v>
      </c>
      <c r="Q2064" s="29">
        <f>VLOOKUP($A2064,'Hospitalisation Details'!$A:$K,COLUMN('Hospitalisation Details'!K2063),FALSE)</f>
        <v>25</v>
      </c>
    </row>
    <row r="2065" spans="1:17" ht="15.75" customHeight="1" x14ac:dyDescent="0.35">
      <c r="A2065" s="26" t="s">
        <v>2103</v>
      </c>
      <c r="B2065" s="11" t="str">
        <f>VLOOKUP(A2065,'Customer Names'!A:E,COLUMN('Customer Names'!D2064),FALSE)</f>
        <v>Ms. Stephanie</v>
      </c>
      <c r="C2065" s="11">
        <f>VLOOKUP($A2065,'Medical Examinations'!$A:$J,COLUMN('Medical Examinations'!B2064),FALSE)</f>
        <v>26.4</v>
      </c>
      <c r="D2065" s="11">
        <f>VLOOKUP($A2065,'Medical Examinations'!$A:$J,COLUMN('Medical Examinations'!C2064),FALSE)</f>
        <v>6.22</v>
      </c>
      <c r="E2065" s="11" t="str">
        <f>VLOOKUP($A2065,'Medical Examinations'!$A:$J,COLUMN('Medical Examinations'!D2064),FALSE)</f>
        <v>Yes</v>
      </c>
      <c r="F2065" s="11" t="str">
        <f>VLOOKUP($A2065,'Medical Examinations'!$A:$J,COLUMN('Medical Examinations'!E2064),FALSE)</f>
        <v>No</v>
      </c>
      <c r="G2065" s="11" t="str">
        <f>VLOOKUP($A2065,'Medical Examinations'!$A:$J,COLUMN('Medical Examinations'!F2064),FALSE)</f>
        <v>No</v>
      </c>
      <c r="H2065" s="11">
        <f>VLOOKUP($A2065,'Medical Examinations'!$A:$J,COLUMN('Medical Examinations'!G2064),FALSE)</f>
        <v>0</v>
      </c>
      <c r="I2065" s="11" t="str">
        <f>VLOOKUP($A2065,'Medical Examinations'!$A:$J,COLUMN('Medical Examinations'!H2064),FALSE)</f>
        <v>No</v>
      </c>
      <c r="J2065" s="11" t="str">
        <f>VLOOKUP($A2065,'Medical Examinations'!$A:$J,COLUMN('Medical Examinations'!I2064),FALSE)</f>
        <v>Overweight</v>
      </c>
      <c r="K2065" s="11" t="str">
        <f>VLOOKUP($A2065,'Medical Examinations'!$A:$J,COLUMN('Medical Examinations'!J2064),FALSE)</f>
        <v>Prediabetes</v>
      </c>
      <c r="L2065" s="27">
        <f>VLOOKUP($A2065,'Hospitalisation Details'!$A:$K,COLUMN('Hospitalisation Details'!J2064),FALSE)</f>
        <v>37129</v>
      </c>
      <c r="M2065" s="28">
        <f>VLOOKUP($A2065,'Hospitalisation Details'!$A:$K,COLUMN('Hospitalisation Details'!F2064),FALSE)</f>
        <v>2597.7800000000002</v>
      </c>
      <c r="N2065" s="28" t="str">
        <f>VLOOKUP($A2065,'Hospitalisation Details'!$A:$K,COLUMN('Hospitalisation Details'!G2064),FALSE)</f>
        <v>Tier - 2</v>
      </c>
      <c r="O2065" s="28" t="str">
        <f>VLOOKUP($A2065,'Hospitalisation Details'!$A:$K,COLUMN('Hospitalisation Details'!H2064),FALSE)</f>
        <v>Tier - 1</v>
      </c>
      <c r="P2065" s="28" t="str">
        <f>VLOOKUP($A2065,'Hospitalisation Details'!$A:$K,COLUMN('Hospitalisation Details'!I2064),FALSE)</f>
        <v>R1011</v>
      </c>
      <c r="Q2065" s="29">
        <f>VLOOKUP($A2065,'Hospitalisation Details'!$A:$K,COLUMN('Hospitalisation Details'!K2064),FALSE)</f>
        <v>21</v>
      </c>
    </row>
    <row r="2066" spans="1:17" ht="15.75" customHeight="1" x14ac:dyDescent="0.35">
      <c r="A2066" s="26" t="s">
        <v>2104</v>
      </c>
      <c r="B2066" s="11" t="str">
        <f>VLOOKUP(A2066,'Customer Names'!A:E,COLUMN('Customer Names'!D2065),FALSE)</f>
        <v>Ms. Caroline</v>
      </c>
      <c r="C2066" s="11">
        <f>VLOOKUP($A2066,'Medical Examinations'!$A:$J,COLUMN('Medical Examinations'!B2065),FALSE)</f>
        <v>22.135000000000002</v>
      </c>
      <c r="D2066" s="11">
        <f>VLOOKUP($A2066,'Medical Examinations'!$A:$J,COLUMN('Medical Examinations'!C2065),FALSE)</f>
        <v>4.46</v>
      </c>
      <c r="E2066" s="11" t="str">
        <f>VLOOKUP($A2066,'Medical Examinations'!$A:$J,COLUMN('Medical Examinations'!D2065),FALSE)</f>
        <v>Yes</v>
      </c>
      <c r="F2066" s="11" t="str">
        <f>VLOOKUP($A2066,'Medical Examinations'!$A:$J,COLUMN('Medical Examinations'!E2065),FALSE)</f>
        <v>No</v>
      </c>
      <c r="G2066" s="11" t="str">
        <f>VLOOKUP($A2066,'Medical Examinations'!$A:$J,COLUMN('Medical Examinations'!F2065),FALSE)</f>
        <v>No</v>
      </c>
      <c r="H2066" s="11">
        <f>VLOOKUP($A2066,'Medical Examinations'!$A:$J,COLUMN('Medical Examinations'!G2065),FALSE)</f>
        <v>0</v>
      </c>
      <c r="I2066" s="11" t="str">
        <f>VLOOKUP($A2066,'Medical Examinations'!$A:$J,COLUMN('Medical Examinations'!H2065),FALSE)</f>
        <v>No</v>
      </c>
      <c r="J2066" s="11" t="str">
        <f>VLOOKUP($A2066,'Medical Examinations'!$A:$J,COLUMN('Medical Examinations'!I2065),FALSE)</f>
        <v>Healthy Weight</v>
      </c>
      <c r="K2066" s="11" t="str">
        <f>VLOOKUP($A2066,'Medical Examinations'!$A:$J,COLUMN('Medical Examinations'!J2065),FALSE)</f>
        <v>Normal</v>
      </c>
      <c r="L2066" s="27">
        <f>VLOOKUP($A2066,'Hospitalisation Details'!$A:$K,COLUMN('Hospitalisation Details'!J2065),FALSE)</f>
        <v>37100</v>
      </c>
      <c r="M2066" s="28">
        <f>VLOOKUP($A2066,'Hospitalisation Details'!$A:$K,COLUMN('Hospitalisation Details'!F2065),FALSE)</f>
        <v>2585.85</v>
      </c>
      <c r="N2066" s="28" t="str">
        <f>VLOOKUP($A2066,'Hospitalisation Details'!$A:$K,COLUMN('Hospitalisation Details'!G2065),FALSE)</f>
        <v>Tier - 2</v>
      </c>
      <c r="O2066" s="28" t="str">
        <f>VLOOKUP($A2066,'Hospitalisation Details'!$A:$K,COLUMN('Hospitalisation Details'!H2065),FALSE)</f>
        <v>Tier - 2</v>
      </c>
      <c r="P2066" s="28" t="str">
        <f>VLOOKUP($A2066,'Hospitalisation Details'!$A:$K,COLUMN('Hospitalisation Details'!I2065),FALSE)</f>
        <v>R1024</v>
      </c>
      <c r="Q2066" s="29">
        <f>VLOOKUP($A2066,'Hospitalisation Details'!$A:$K,COLUMN('Hospitalisation Details'!K2065),FALSE)</f>
        <v>21</v>
      </c>
    </row>
    <row r="2067" spans="1:17" ht="15.75" customHeight="1" x14ac:dyDescent="0.35">
      <c r="A2067" s="26" t="s">
        <v>2105</v>
      </c>
      <c r="B2067" s="11" t="str">
        <f>VLOOKUP(A2067,'Customer Names'!A:E,COLUMN('Customer Names'!D2066),FALSE)</f>
        <v>Ms. Julia</v>
      </c>
      <c r="C2067" s="11">
        <f>VLOOKUP($A2067,'Medical Examinations'!$A:$J,COLUMN('Medical Examinations'!B2066),FALSE)</f>
        <v>17.399999999999999</v>
      </c>
      <c r="D2067" s="11">
        <f>VLOOKUP($A2067,'Medical Examinations'!$A:$J,COLUMN('Medical Examinations'!C2066),FALSE)</f>
        <v>4.5</v>
      </c>
      <c r="E2067" s="11" t="str">
        <f>VLOOKUP($A2067,'Medical Examinations'!$A:$J,COLUMN('Medical Examinations'!D2066),FALSE)</f>
        <v>Yes</v>
      </c>
      <c r="F2067" s="11" t="str">
        <f>VLOOKUP($A2067,'Medical Examinations'!$A:$J,COLUMN('Medical Examinations'!E2066),FALSE)</f>
        <v>No</v>
      </c>
      <c r="G2067" s="11" t="str">
        <f>VLOOKUP($A2067,'Medical Examinations'!$A:$J,COLUMN('Medical Examinations'!F2066),FALSE)</f>
        <v>No</v>
      </c>
      <c r="H2067" s="11">
        <f>VLOOKUP($A2067,'Medical Examinations'!$A:$J,COLUMN('Medical Examinations'!G2066),FALSE)</f>
        <v>0</v>
      </c>
      <c r="I2067" s="11" t="str">
        <f>VLOOKUP($A2067,'Medical Examinations'!$A:$J,COLUMN('Medical Examinations'!H2066),FALSE)</f>
        <v>No</v>
      </c>
      <c r="J2067" s="11" t="str">
        <f>VLOOKUP($A2067,'Medical Examinations'!$A:$J,COLUMN('Medical Examinations'!I2066),FALSE)</f>
        <v>Underweight</v>
      </c>
      <c r="K2067" s="11" t="str">
        <f>VLOOKUP($A2067,'Medical Examinations'!$A:$J,COLUMN('Medical Examinations'!J2066),FALSE)</f>
        <v>Normal</v>
      </c>
      <c r="L2067" s="27">
        <f>VLOOKUP($A2067,'Hospitalisation Details'!$A:$K,COLUMN('Hospitalisation Details'!J2066),FALSE)</f>
        <v>37179</v>
      </c>
      <c r="M2067" s="28">
        <f>VLOOKUP($A2067,'Hospitalisation Details'!$A:$K,COLUMN('Hospitalisation Details'!F2066),FALSE)</f>
        <v>2585.27</v>
      </c>
      <c r="N2067" s="28" t="str">
        <f>VLOOKUP($A2067,'Hospitalisation Details'!$A:$K,COLUMN('Hospitalisation Details'!G2066),FALSE)</f>
        <v>Tier - 2</v>
      </c>
      <c r="O2067" s="28" t="str">
        <f>VLOOKUP($A2067,'Hospitalisation Details'!$A:$K,COLUMN('Hospitalisation Details'!H2066),FALSE)</f>
        <v>Tier - 3</v>
      </c>
      <c r="P2067" s="28" t="str">
        <f>VLOOKUP($A2067,'Hospitalisation Details'!$A:$K,COLUMN('Hospitalisation Details'!I2066),FALSE)</f>
        <v>R1011</v>
      </c>
      <c r="Q2067" s="29">
        <f>VLOOKUP($A2067,'Hospitalisation Details'!$A:$K,COLUMN('Hospitalisation Details'!K2066),FALSE)</f>
        <v>21</v>
      </c>
    </row>
    <row r="2068" spans="1:17" ht="15.75" customHeight="1" x14ac:dyDescent="0.35">
      <c r="A2068" s="26" t="s">
        <v>2106</v>
      </c>
      <c r="B2068" s="11" t="str">
        <f>VLOOKUP(A2068,'Customer Names'!A:E,COLUMN('Customer Names'!D2067),FALSE)</f>
        <v>Mr. Jack</v>
      </c>
      <c r="C2068" s="11">
        <f>VLOOKUP($A2068,'Medical Examinations'!$A:$J,COLUMN('Medical Examinations'!B2067),FALSE)</f>
        <v>28.06</v>
      </c>
      <c r="D2068" s="11">
        <f>VLOOKUP($A2068,'Medical Examinations'!$A:$J,COLUMN('Medical Examinations'!C2067),FALSE)</f>
        <v>8.93</v>
      </c>
      <c r="E2068" s="11" t="str">
        <f>VLOOKUP($A2068,'Medical Examinations'!$A:$J,COLUMN('Medical Examinations'!D2067),FALSE)</f>
        <v>No</v>
      </c>
      <c r="F2068" s="11" t="str">
        <f>VLOOKUP($A2068,'Medical Examinations'!$A:$J,COLUMN('Medical Examinations'!E2067),FALSE)</f>
        <v>No</v>
      </c>
      <c r="G2068" s="11" t="str">
        <f>VLOOKUP($A2068,'Medical Examinations'!$A:$J,COLUMN('Medical Examinations'!F2067),FALSE)</f>
        <v>No</v>
      </c>
      <c r="H2068" s="11">
        <f>VLOOKUP($A2068,'Medical Examinations'!$A:$J,COLUMN('Medical Examinations'!G2067),FALSE)</f>
        <v>0</v>
      </c>
      <c r="I2068" s="11" t="str">
        <f>VLOOKUP($A2068,'Medical Examinations'!$A:$J,COLUMN('Medical Examinations'!H2067),FALSE)</f>
        <v>No</v>
      </c>
      <c r="J2068" s="11" t="str">
        <f>VLOOKUP($A2068,'Medical Examinations'!$A:$J,COLUMN('Medical Examinations'!I2067),FALSE)</f>
        <v>Overweight</v>
      </c>
      <c r="K2068" s="11" t="str">
        <f>VLOOKUP($A2068,'Medical Examinations'!$A:$J,COLUMN('Medical Examinations'!J2067),FALSE)</f>
        <v>Diabetes</v>
      </c>
      <c r="L2068" s="27">
        <f>VLOOKUP($A2068,'Hospitalisation Details'!$A:$K,COLUMN('Hospitalisation Details'!J2067),FALSE)</f>
        <v>37457</v>
      </c>
      <c r="M2068" s="28">
        <f>VLOOKUP($A2068,'Hospitalisation Details'!$A:$K,COLUMN('Hospitalisation Details'!F2067),FALSE)</f>
        <v>2585.04</v>
      </c>
      <c r="N2068" s="28" t="str">
        <f>VLOOKUP($A2068,'Hospitalisation Details'!$A:$K,COLUMN('Hospitalisation Details'!G2067),FALSE)</f>
        <v>Tier - 2</v>
      </c>
      <c r="O2068" s="28" t="str">
        <f>VLOOKUP($A2068,'Hospitalisation Details'!$A:$K,COLUMN('Hospitalisation Details'!H2067),FALSE)</f>
        <v>Tier - 2</v>
      </c>
      <c r="P2068" s="28" t="str">
        <f>VLOOKUP($A2068,'Hospitalisation Details'!$A:$K,COLUMN('Hospitalisation Details'!I2067),FALSE)</f>
        <v>R1021</v>
      </c>
      <c r="Q2068" s="29">
        <f>VLOOKUP($A2068,'Hospitalisation Details'!$A:$K,COLUMN('Hospitalisation Details'!K2067),FALSE)</f>
        <v>20</v>
      </c>
    </row>
    <row r="2069" spans="1:17" ht="15.75" customHeight="1" x14ac:dyDescent="0.35">
      <c r="A2069" s="26" t="s">
        <v>2107</v>
      </c>
      <c r="B2069" s="11" t="str">
        <f>VLOOKUP(A2069,'Customer Names'!A:E,COLUMN('Customer Names'!D2068),FALSE)</f>
        <v>Mr. Bernat</v>
      </c>
      <c r="C2069" s="11">
        <f>VLOOKUP($A2069,'Medical Examinations'!$A:$J,COLUMN('Medical Examinations'!B2068),FALSE)</f>
        <v>31.13</v>
      </c>
      <c r="D2069" s="11">
        <f>VLOOKUP($A2069,'Medical Examinations'!$A:$J,COLUMN('Medical Examinations'!C2068),FALSE)</f>
        <v>11.02</v>
      </c>
      <c r="E2069" s="11" t="str">
        <f>VLOOKUP($A2069,'Medical Examinations'!$A:$J,COLUMN('Medical Examinations'!D2068),FALSE)</f>
        <v>No</v>
      </c>
      <c r="F2069" s="11" t="str">
        <f>VLOOKUP($A2069,'Medical Examinations'!$A:$J,COLUMN('Medical Examinations'!E2068),FALSE)</f>
        <v>No</v>
      </c>
      <c r="G2069" s="11" t="str">
        <f>VLOOKUP($A2069,'Medical Examinations'!$A:$J,COLUMN('Medical Examinations'!F2068),FALSE)</f>
        <v>No</v>
      </c>
      <c r="H2069" s="11">
        <f>VLOOKUP($A2069,'Medical Examinations'!$A:$J,COLUMN('Medical Examinations'!G2068),FALSE)</f>
        <v>0</v>
      </c>
      <c r="I2069" s="11" t="str">
        <f>VLOOKUP($A2069,'Medical Examinations'!$A:$J,COLUMN('Medical Examinations'!H2068),FALSE)</f>
        <v>No</v>
      </c>
      <c r="J2069" s="11" t="str">
        <f>VLOOKUP($A2069,'Medical Examinations'!$A:$J,COLUMN('Medical Examinations'!I2068),FALSE)</f>
        <v>Obesity</v>
      </c>
      <c r="K2069" s="11" t="str">
        <f>VLOOKUP($A2069,'Medical Examinations'!$A:$J,COLUMN('Medical Examinations'!J2068),FALSE)</f>
        <v>Diabetes</v>
      </c>
      <c r="L2069" s="27">
        <f>VLOOKUP($A2069,'Hospitalisation Details'!$A:$K,COLUMN('Hospitalisation Details'!J2068),FALSE)</f>
        <v>37540</v>
      </c>
      <c r="M2069" s="28">
        <f>VLOOKUP($A2069,'Hospitalisation Details'!$A:$K,COLUMN('Hospitalisation Details'!F2068),FALSE)</f>
        <v>2566.4699999999998</v>
      </c>
      <c r="N2069" s="28" t="str">
        <f>VLOOKUP($A2069,'Hospitalisation Details'!$A:$K,COLUMN('Hospitalisation Details'!G2068),FALSE)</f>
        <v>Tier - 2</v>
      </c>
      <c r="O2069" s="28" t="str">
        <f>VLOOKUP($A2069,'Hospitalisation Details'!$A:$K,COLUMN('Hospitalisation Details'!H2068),FALSE)</f>
        <v>Tier - 3</v>
      </c>
      <c r="P2069" s="28" t="str">
        <f>VLOOKUP($A2069,'Hospitalisation Details'!$A:$K,COLUMN('Hospitalisation Details'!I2068),FALSE)</f>
        <v>R1013</v>
      </c>
      <c r="Q2069" s="29">
        <f>VLOOKUP($A2069,'Hospitalisation Details'!$A:$K,COLUMN('Hospitalisation Details'!K2068),FALSE)</f>
        <v>20</v>
      </c>
    </row>
    <row r="2070" spans="1:17" ht="15.75" customHeight="1" x14ac:dyDescent="0.35">
      <c r="A2070" s="26" t="s">
        <v>2108</v>
      </c>
      <c r="B2070" s="11" t="str">
        <f>VLOOKUP(A2070,'Customer Names'!A:E,COLUMN('Customer Names'!D2069),FALSE)</f>
        <v>Mr. Hicham</v>
      </c>
      <c r="C2070" s="11">
        <f>VLOOKUP($A2070,'Medical Examinations'!$A:$J,COLUMN('Medical Examinations'!B2069),FALSE)</f>
        <v>18.46</v>
      </c>
      <c r="D2070" s="11">
        <f>VLOOKUP($A2070,'Medical Examinations'!$A:$J,COLUMN('Medical Examinations'!C2069),FALSE)</f>
        <v>5.25</v>
      </c>
      <c r="E2070" s="11" t="str">
        <f>VLOOKUP($A2070,'Medical Examinations'!$A:$J,COLUMN('Medical Examinations'!D2069),FALSE)</f>
        <v>No</v>
      </c>
      <c r="F2070" s="11" t="str">
        <f>VLOOKUP($A2070,'Medical Examinations'!$A:$J,COLUMN('Medical Examinations'!E2069),FALSE)</f>
        <v>No</v>
      </c>
      <c r="G2070" s="11" t="str">
        <f>VLOOKUP($A2070,'Medical Examinations'!$A:$J,COLUMN('Medical Examinations'!F2069),FALSE)</f>
        <v>No</v>
      </c>
      <c r="H2070" s="11">
        <f>VLOOKUP($A2070,'Medical Examinations'!$A:$J,COLUMN('Medical Examinations'!G2069),FALSE)</f>
        <v>0</v>
      </c>
      <c r="I2070" s="11" t="str">
        <f>VLOOKUP($A2070,'Medical Examinations'!$A:$J,COLUMN('Medical Examinations'!H2069),FALSE)</f>
        <v>No</v>
      </c>
      <c r="J2070" s="11" t="str">
        <f>VLOOKUP($A2070,'Medical Examinations'!$A:$J,COLUMN('Medical Examinations'!I2069),FALSE)</f>
        <v>Underweight</v>
      </c>
      <c r="K2070" s="11" t="str">
        <f>VLOOKUP($A2070,'Medical Examinations'!$A:$J,COLUMN('Medical Examinations'!J2069),FALSE)</f>
        <v>Normal</v>
      </c>
      <c r="L2070" s="27">
        <f>VLOOKUP($A2070,'Hospitalisation Details'!$A:$K,COLUMN('Hospitalisation Details'!J2069),FALSE)</f>
        <v>33559</v>
      </c>
      <c r="M2070" s="28">
        <f>VLOOKUP($A2070,'Hospitalisation Details'!$A:$K,COLUMN('Hospitalisation Details'!F2069),FALSE)</f>
        <v>2545.6799999999998</v>
      </c>
      <c r="N2070" s="28" t="str">
        <f>VLOOKUP($A2070,'Hospitalisation Details'!$A:$K,COLUMN('Hospitalisation Details'!G2069),FALSE)</f>
        <v>Tier - 2</v>
      </c>
      <c r="O2070" s="28" t="str">
        <f>VLOOKUP($A2070,'Hospitalisation Details'!$A:$K,COLUMN('Hospitalisation Details'!H2069),FALSE)</f>
        <v>Tier - 1</v>
      </c>
      <c r="P2070" s="28" t="str">
        <f>VLOOKUP($A2070,'Hospitalisation Details'!$A:$K,COLUMN('Hospitalisation Details'!I2069),FALSE)</f>
        <v>R1013</v>
      </c>
      <c r="Q2070" s="29">
        <f>VLOOKUP($A2070,'Hospitalisation Details'!$A:$K,COLUMN('Hospitalisation Details'!K2069),FALSE)</f>
        <v>31</v>
      </c>
    </row>
    <row r="2071" spans="1:17" ht="15.75" customHeight="1" x14ac:dyDescent="0.35">
      <c r="A2071" s="26" t="s">
        <v>2109</v>
      </c>
      <c r="B2071" s="11" t="str">
        <f>VLOOKUP(A2071,'Customer Names'!A:E,COLUMN('Customer Names'!D2070),FALSE)</f>
        <v>Ms. Sarah</v>
      </c>
      <c r="C2071" s="11">
        <f>VLOOKUP($A2071,'Medical Examinations'!$A:$J,COLUMN('Medical Examinations'!B2070),FALSE)</f>
        <v>17.3</v>
      </c>
      <c r="D2071" s="11">
        <f>VLOOKUP($A2071,'Medical Examinations'!$A:$J,COLUMN('Medical Examinations'!C2070),FALSE)</f>
        <v>4.75</v>
      </c>
      <c r="E2071" s="11" t="str">
        <f>VLOOKUP($A2071,'Medical Examinations'!$A:$J,COLUMN('Medical Examinations'!D2070),FALSE)</f>
        <v>No</v>
      </c>
      <c r="F2071" s="11" t="str">
        <f>VLOOKUP($A2071,'Medical Examinations'!$A:$J,COLUMN('Medical Examinations'!E2070),FALSE)</f>
        <v>No</v>
      </c>
      <c r="G2071" s="11" t="str">
        <f>VLOOKUP($A2071,'Medical Examinations'!$A:$J,COLUMN('Medical Examinations'!F2070),FALSE)</f>
        <v>No</v>
      </c>
      <c r="H2071" s="11">
        <f>VLOOKUP($A2071,'Medical Examinations'!$A:$J,COLUMN('Medical Examinations'!G2070),FALSE)</f>
        <v>0</v>
      </c>
      <c r="I2071" s="11" t="str">
        <f>VLOOKUP($A2071,'Medical Examinations'!$A:$J,COLUMN('Medical Examinations'!H2070),FALSE)</f>
        <v>No</v>
      </c>
      <c r="J2071" s="11" t="str">
        <f>VLOOKUP($A2071,'Medical Examinations'!$A:$J,COLUMN('Medical Examinations'!I2070),FALSE)</f>
        <v>Underweight</v>
      </c>
      <c r="K2071" s="11" t="str">
        <f>VLOOKUP($A2071,'Medical Examinations'!$A:$J,COLUMN('Medical Examinations'!J2070),FALSE)</f>
        <v>Normal</v>
      </c>
      <c r="L2071" s="27">
        <f>VLOOKUP($A2071,'Hospitalisation Details'!$A:$K,COLUMN('Hospitalisation Details'!J2070),FALSE)</f>
        <v>33147</v>
      </c>
      <c r="M2071" s="28">
        <f>VLOOKUP($A2071,'Hospitalisation Details'!$A:$K,COLUMN('Hospitalisation Details'!F2070),FALSE)</f>
        <v>2540.39</v>
      </c>
      <c r="N2071" s="28" t="str">
        <f>VLOOKUP($A2071,'Hospitalisation Details'!$A:$K,COLUMN('Hospitalisation Details'!G2070),FALSE)</f>
        <v>Tier - 2</v>
      </c>
      <c r="O2071" s="28" t="str">
        <f>VLOOKUP($A2071,'Hospitalisation Details'!$A:$K,COLUMN('Hospitalisation Details'!H2070),FALSE)</f>
        <v>Tier - 2</v>
      </c>
      <c r="P2071" s="28" t="str">
        <f>VLOOKUP($A2071,'Hospitalisation Details'!$A:$K,COLUMN('Hospitalisation Details'!I2070),FALSE)</f>
        <v>R1013</v>
      </c>
      <c r="Q2071" s="29">
        <f>VLOOKUP($A2071,'Hospitalisation Details'!$A:$K,COLUMN('Hospitalisation Details'!K2070),FALSE)</f>
        <v>32</v>
      </c>
    </row>
    <row r="2072" spans="1:17" ht="15.75" customHeight="1" x14ac:dyDescent="0.35">
      <c r="A2072" s="26" t="s">
        <v>2110</v>
      </c>
      <c r="B2072" s="11" t="str">
        <f>VLOOKUP(A2072,'Customer Names'!A:E,COLUMN('Customer Names'!D2071),FALSE)</f>
        <v>Mr. Anthony</v>
      </c>
      <c r="C2072" s="11">
        <f>VLOOKUP($A2072,'Medical Examinations'!$A:$J,COLUMN('Medical Examinations'!B2071),FALSE)</f>
        <v>35.625</v>
      </c>
      <c r="D2072" s="11">
        <f>VLOOKUP($A2072,'Medical Examinations'!$A:$J,COLUMN('Medical Examinations'!C2071),FALSE)</f>
        <v>4.68</v>
      </c>
      <c r="E2072" s="11" t="str">
        <f>VLOOKUP($A2072,'Medical Examinations'!$A:$J,COLUMN('Medical Examinations'!D2071),FALSE)</f>
        <v>Yes</v>
      </c>
      <c r="F2072" s="11" t="str">
        <f>VLOOKUP($A2072,'Medical Examinations'!$A:$J,COLUMN('Medical Examinations'!E2071),FALSE)</f>
        <v>No</v>
      </c>
      <c r="G2072" s="11" t="str">
        <f>VLOOKUP($A2072,'Medical Examinations'!$A:$J,COLUMN('Medical Examinations'!F2071),FALSE)</f>
        <v>Yes</v>
      </c>
      <c r="H2072" s="11">
        <f>VLOOKUP($A2072,'Medical Examinations'!$A:$J,COLUMN('Medical Examinations'!G2071),FALSE)</f>
        <v>1</v>
      </c>
      <c r="I2072" s="11" t="str">
        <f>VLOOKUP($A2072,'Medical Examinations'!$A:$J,COLUMN('Medical Examinations'!H2071),FALSE)</f>
        <v>No</v>
      </c>
      <c r="J2072" s="11" t="str">
        <f>VLOOKUP($A2072,'Medical Examinations'!$A:$J,COLUMN('Medical Examinations'!I2071),FALSE)</f>
        <v>Obesity</v>
      </c>
      <c r="K2072" s="11" t="str">
        <f>VLOOKUP($A2072,'Medical Examinations'!$A:$J,COLUMN('Medical Examinations'!J2071),FALSE)</f>
        <v>Normal</v>
      </c>
      <c r="L2072" s="27">
        <f>VLOOKUP($A2072,'Hospitalisation Details'!$A:$K,COLUMN('Hospitalisation Details'!J2071),FALSE)</f>
        <v>35639</v>
      </c>
      <c r="M2072" s="28">
        <f>VLOOKUP($A2072,'Hospitalisation Details'!$A:$K,COLUMN('Hospitalisation Details'!F2071),FALSE)</f>
        <v>2534.39</v>
      </c>
      <c r="N2072" s="28" t="str">
        <f>VLOOKUP($A2072,'Hospitalisation Details'!$A:$K,COLUMN('Hospitalisation Details'!G2071),FALSE)</f>
        <v>Tier - 3</v>
      </c>
      <c r="O2072" s="28" t="str">
        <f>VLOOKUP($A2072,'Hospitalisation Details'!$A:$K,COLUMN('Hospitalisation Details'!H2071),FALSE)</f>
        <v>Tier - 3</v>
      </c>
      <c r="P2072" s="28" t="str">
        <f>VLOOKUP($A2072,'Hospitalisation Details'!$A:$K,COLUMN('Hospitalisation Details'!I2071),FALSE)</f>
        <v>R1012</v>
      </c>
      <c r="Q2072" s="29">
        <f>VLOOKUP($A2072,'Hospitalisation Details'!$A:$K,COLUMN('Hospitalisation Details'!K2071),FALSE)</f>
        <v>25</v>
      </c>
    </row>
    <row r="2073" spans="1:17" ht="15.75" customHeight="1" x14ac:dyDescent="0.35">
      <c r="A2073" s="26" t="s">
        <v>2111</v>
      </c>
      <c r="B2073" s="11" t="str">
        <f>VLOOKUP(A2073,'Customer Names'!A:E,COLUMN('Customer Names'!D2072),FALSE)</f>
        <v>Ms. Elisabetta</v>
      </c>
      <c r="C2073" s="11">
        <f>VLOOKUP($A2073,'Medical Examinations'!$A:$J,COLUMN('Medical Examinations'!B2072),FALSE)</f>
        <v>20.234999999999999</v>
      </c>
      <c r="D2073" s="11">
        <f>VLOOKUP($A2073,'Medical Examinations'!$A:$J,COLUMN('Medical Examinations'!C2072),FALSE)</f>
        <v>6.17</v>
      </c>
      <c r="E2073" s="11" t="str">
        <f>VLOOKUP($A2073,'Medical Examinations'!$A:$J,COLUMN('Medical Examinations'!D2072),FALSE)</f>
        <v>Yes</v>
      </c>
      <c r="F2073" s="11" t="str">
        <f>VLOOKUP($A2073,'Medical Examinations'!$A:$J,COLUMN('Medical Examinations'!E2072),FALSE)</f>
        <v>Yes</v>
      </c>
      <c r="G2073" s="11" t="str">
        <f>VLOOKUP($A2073,'Medical Examinations'!$A:$J,COLUMN('Medical Examinations'!F2072),FALSE)</f>
        <v>No</v>
      </c>
      <c r="H2073" s="11">
        <f>VLOOKUP($A2073,'Medical Examinations'!$A:$J,COLUMN('Medical Examinations'!G2072),FALSE)</f>
        <v>2</v>
      </c>
      <c r="I2073" s="11" t="str">
        <f>VLOOKUP($A2073,'Medical Examinations'!$A:$J,COLUMN('Medical Examinations'!H2072),FALSE)</f>
        <v>No</v>
      </c>
      <c r="J2073" s="11" t="str">
        <f>VLOOKUP($A2073,'Medical Examinations'!$A:$J,COLUMN('Medical Examinations'!I2072),FALSE)</f>
        <v>Healthy Weight</v>
      </c>
      <c r="K2073" s="11" t="str">
        <f>VLOOKUP($A2073,'Medical Examinations'!$A:$J,COLUMN('Medical Examinations'!J2072),FALSE)</f>
        <v>Prediabetes</v>
      </c>
      <c r="L2073" s="27">
        <f>VLOOKUP($A2073,'Hospitalisation Details'!$A:$K,COLUMN('Hospitalisation Details'!J2072),FALSE)</f>
        <v>36763</v>
      </c>
      <c r="M2073" s="28">
        <f>VLOOKUP($A2073,'Hospitalisation Details'!$A:$K,COLUMN('Hospitalisation Details'!F2072),FALSE)</f>
        <v>2527.8200000000002</v>
      </c>
      <c r="N2073" s="28" t="str">
        <f>VLOOKUP($A2073,'Hospitalisation Details'!$A:$K,COLUMN('Hospitalisation Details'!G2072),FALSE)</f>
        <v>Tier - 2</v>
      </c>
      <c r="O2073" s="28" t="str">
        <f>VLOOKUP($A2073,'Hospitalisation Details'!$A:$K,COLUMN('Hospitalisation Details'!H2072),FALSE)</f>
        <v>Tier - 3</v>
      </c>
      <c r="P2073" s="28" t="str">
        <f>VLOOKUP($A2073,'Hospitalisation Details'!$A:$K,COLUMN('Hospitalisation Details'!I2072),FALSE)</f>
        <v>R1012</v>
      </c>
      <c r="Q2073" s="29">
        <f>VLOOKUP($A2073,'Hospitalisation Details'!$A:$K,COLUMN('Hospitalisation Details'!K2072),FALSE)</f>
        <v>22</v>
      </c>
    </row>
    <row r="2074" spans="1:17" ht="15.75" customHeight="1" x14ac:dyDescent="0.35">
      <c r="A2074" s="26" t="s">
        <v>2112</v>
      </c>
      <c r="B2074" s="11" t="str">
        <f>VLOOKUP(A2074,'Customer Names'!A:E,COLUMN('Customer Names'!D2073),FALSE)</f>
        <v>Mr. Trevor</v>
      </c>
      <c r="C2074" s="11">
        <f>VLOOKUP($A2074,'Medical Examinations'!$A:$J,COLUMN('Medical Examinations'!B2073),FALSE)</f>
        <v>27.55</v>
      </c>
      <c r="D2074" s="11">
        <f>VLOOKUP($A2074,'Medical Examinations'!$A:$J,COLUMN('Medical Examinations'!C2073),FALSE)</f>
        <v>4.5599999999999996</v>
      </c>
      <c r="E2074" s="11" t="str">
        <f>VLOOKUP($A2074,'Medical Examinations'!$A:$J,COLUMN('Medical Examinations'!D2073),FALSE)</f>
        <v>Yes</v>
      </c>
      <c r="F2074" s="11" t="str">
        <f>VLOOKUP($A2074,'Medical Examinations'!$A:$J,COLUMN('Medical Examinations'!E2073),FALSE)</f>
        <v>No</v>
      </c>
      <c r="G2074" s="11" t="str">
        <f>VLOOKUP($A2074,'Medical Examinations'!$A:$J,COLUMN('Medical Examinations'!F2073),FALSE)</f>
        <v>Yes</v>
      </c>
      <c r="H2074" s="11">
        <f>VLOOKUP($A2074,'Medical Examinations'!$A:$J,COLUMN('Medical Examinations'!G2073),FALSE)</f>
        <v>1</v>
      </c>
      <c r="I2074" s="11" t="str">
        <f>VLOOKUP($A2074,'Medical Examinations'!$A:$J,COLUMN('Medical Examinations'!H2073),FALSE)</f>
        <v>No</v>
      </c>
      <c r="J2074" s="11" t="str">
        <f>VLOOKUP($A2074,'Medical Examinations'!$A:$J,COLUMN('Medical Examinations'!I2073),FALSE)</f>
        <v>Overweight</v>
      </c>
      <c r="K2074" s="11" t="str">
        <f>VLOOKUP($A2074,'Medical Examinations'!$A:$J,COLUMN('Medical Examinations'!J2073),FALSE)</f>
        <v>Normal</v>
      </c>
      <c r="L2074" s="27">
        <f>VLOOKUP($A2074,'Hospitalisation Details'!$A:$K,COLUMN('Hospitalisation Details'!J2073),FALSE)</f>
        <v>35736</v>
      </c>
      <c r="M2074" s="28">
        <f>VLOOKUP($A2074,'Hospitalisation Details'!$A:$K,COLUMN('Hospitalisation Details'!F2073),FALSE)</f>
        <v>2523.17</v>
      </c>
      <c r="N2074" s="28" t="str">
        <f>VLOOKUP($A2074,'Hospitalisation Details'!$A:$K,COLUMN('Hospitalisation Details'!G2073),FALSE)</f>
        <v>Tier - 3</v>
      </c>
      <c r="O2074" s="28" t="str">
        <f>VLOOKUP($A2074,'Hospitalisation Details'!$A:$K,COLUMN('Hospitalisation Details'!H2073),FALSE)</f>
        <v>Tier - 1</v>
      </c>
      <c r="P2074" s="28" t="str">
        <f>VLOOKUP($A2074,'Hospitalisation Details'!$A:$K,COLUMN('Hospitalisation Details'!I2073),FALSE)</f>
        <v>R1012</v>
      </c>
      <c r="Q2074" s="29">
        <f>VLOOKUP($A2074,'Hospitalisation Details'!$A:$K,COLUMN('Hospitalisation Details'!K2073),FALSE)</f>
        <v>25</v>
      </c>
    </row>
    <row r="2075" spans="1:17" ht="15.75" customHeight="1" x14ac:dyDescent="0.35">
      <c r="A2075" s="26" t="s">
        <v>2113</v>
      </c>
      <c r="B2075" s="11" t="str">
        <f>VLOOKUP(A2075,'Customer Names'!A:E,COLUMN('Customer Names'!D2074),FALSE)</f>
        <v>Ms. Nancy</v>
      </c>
      <c r="C2075" s="11">
        <f>VLOOKUP($A2075,'Medical Examinations'!$A:$J,COLUMN('Medical Examinations'!B2074),FALSE)</f>
        <v>17.97</v>
      </c>
      <c r="D2075" s="11">
        <f>VLOOKUP($A2075,'Medical Examinations'!$A:$J,COLUMN('Medical Examinations'!C2074),FALSE)</f>
        <v>6.3</v>
      </c>
      <c r="E2075" s="11" t="str">
        <f>VLOOKUP($A2075,'Medical Examinations'!$A:$J,COLUMN('Medical Examinations'!D2074),FALSE)</f>
        <v>No</v>
      </c>
      <c r="F2075" s="11" t="str">
        <f>VLOOKUP($A2075,'Medical Examinations'!$A:$J,COLUMN('Medical Examinations'!E2074),FALSE)</f>
        <v>No</v>
      </c>
      <c r="G2075" s="11" t="str">
        <f>VLOOKUP($A2075,'Medical Examinations'!$A:$J,COLUMN('Medical Examinations'!F2074),FALSE)</f>
        <v>No</v>
      </c>
      <c r="H2075" s="11">
        <f>VLOOKUP($A2075,'Medical Examinations'!$A:$J,COLUMN('Medical Examinations'!G2074),FALSE)</f>
        <v>0</v>
      </c>
      <c r="I2075" s="11" t="str">
        <f>VLOOKUP($A2075,'Medical Examinations'!$A:$J,COLUMN('Medical Examinations'!H2074),FALSE)</f>
        <v>No</v>
      </c>
      <c r="J2075" s="11" t="str">
        <f>VLOOKUP($A2075,'Medical Examinations'!$A:$J,COLUMN('Medical Examinations'!I2074),FALSE)</f>
        <v>Underweight</v>
      </c>
      <c r="K2075" s="11" t="str">
        <f>VLOOKUP($A2075,'Medical Examinations'!$A:$J,COLUMN('Medical Examinations'!J2074),FALSE)</f>
        <v>Prediabetes</v>
      </c>
      <c r="L2075" s="27">
        <f>VLOOKUP($A2075,'Hospitalisation Details'!$A:$K,COLUMN('Hospitalisation Details'!J2074),FALSE)</f>
        <v>33455</v>
      </c>
      <c r="M2075" s="28">
        <f>VLOOKUP($A2075,'Hospitalisation Details'!$A:$K,COLUMN('Hospitalisation Details'!F2074),FALSE)</f>
        <v>2510.79</v>
      </c>
      <c r="N2075" s="28" t="str">
        <f>VLOOKUP($A2075,'Hospitalisation Details'!$A:$K,COLUMN('Hospitalisation Details'!G2074),FALSE)</f>
        <v>Tier - 2</v>
      </c>
      <c r="O2075" s="28" t="str">
        <f>VLOOKUP($A2075,'Hospitalisation Details'!$A:$K,COLUMN('Hospitalisation Details'!H2074),FALSE)</f>
        <v>Tier - 1</v>
      </c>
      <c r="P2075" s="28" t="str">
        <f>VLOOKUP($A2075,'Hospitalisation Details'!$A:$K,COLUMN('Hospitalisation Details'!I2074),FALSE)</f>
        <v>R1013</v>
      </c>
      <c r="Q2075" s="29">
        <f>VLOOKUP($A2075,'Hospitalisation Details'!$A:$K,COLUMN('Hospitalisation Details'!K2074),FALSE)</f>
        <v>31</v>
      </c>
    </row>
    <row r="2076" spans="1:17" ht="15.75" customHeight="1" x14ac:dyDescent="0.35">
      <c r="A2076" s="26" t="s">
        <v>2114</v>
      </c>
      <c r="B2076" s="11" t="str">
        <f>VLOOKUP(A2076,'Customer Names'!A:E,COLUMN('Customer Names'!D2075),FALSE)</f>
        <v>Ms. Allison</v>
      </c>
      <c r="C2076" s="11">
        <f>VLOOKUP($A2076,'Medical Examinations'!$A:$J,COLUMN('Medical Examinations'!B2075),FALSE)</f>
        <v>29.98</v>
      </c>
      <c r="D2076" s="11">
        <f>VLOOKUP($A2076,'Medical Examinations'!$A:$J,COLUMN('Medical Examinations'!C2075),FALSE)</f>
        <v>6.03</v>
      </c>
      <c r="E2076" s="11" t="str">
        <f>VLOOKUP($A2076,'Medical Examinations'!$A:$J,COLUMN('Medical Examinations'!D2075),FALSE)</f>
        <v>No</v>
      </c>
      <c r="F2076" s="11" t="str">
        <f>VLOOKUP($A2076,'Medical Examinations'!$A:$J,COLUMN('Medical Examinations'!E2075),FALSE)</f>
        <v>Yes</v>
      </c>
      <c r="G2076" s="11" t="str">
        <f>VLOOKUP($A2076,'Medical Examinations'!$A:$J,COLUMN('Medical Examinations'!F2075),FALSE)</f>
        <v>No</v>
      </c>
      <c r="H2076" s="11">
        <f>VLOOKUP($A2076,'Medical Examinations'!$A:$J,COLUMN('Medical Examinations'!G2075),FALSE)</f>
        <v>1</v>
      </c>
      <c r="I2076" s="11" t="str">
        <f>VLOOKUP($A2076,'Medical Examinations'!$A:$J,COLUMN('Medical Examinations'!H2075),FALSE)</f>
        <v>No</v>
      </c>
      <c r="J2076" s="11" t="str">
        <f>VLOOKUP($A2076,'Medical Examinations'!$A:$J,COLUMN('Medical Examinations'!I2075),FALSE)</f>
        <v>Overweight</v>
      </c>
      <c r="K2076" s="11" t="str">
        <f>VLOOKUP($A2076,'Medical Examinations'!$A:$J,COLUMN('Medical Examinations'!J2075),FALSE)</f>
        <v>Prediabetes</v>
      </c>
      <c r="L2076" s="27">
        <f>VLOOKUP($A2076,'Hospitalisation Details'!$A:$K,COLUMN('Hospitalisation Details'!J2075),FALSE)</f>
        <v>38236</v>
      </c>
      <c r="M2076" s="28">
        <f>VLOOKUP($A2076,'Hospitalisation Details'!$A:$K,COLUMN('Hospitalisation Details'!F2075),FALSE)</f>
        <v>2500.9299999999998</v>
      </c>
      <c r="N2076" s="28" t="str">
        <f>VLOOKUP($A2076,'Hospitalisation Details'!$A:$K,COLUMN('Hospitalisation Details'!G2075),FALSE)</f>
        <v>Tier - 2</v>
      </c>
      <c r="O2076" s="28" t="str">
        <f>VLOOKUP($A2076,'Hospitalisation Details'!$A:$K,COLUMN('Hospitalisation Details'!H2075),FALSE)</f>
        <v>Tier - 2</v>
      </c>
      <c r="P2076" s="28" t="str">
        <f>VLOOKUP($A2076,'Hospitalisation Details'!$A:$K,COLUMN('Hospitalisation Details'!I2075),FALSE)</f>
        <v>R1012</v>
      </c>
      <c r="Q2076" s="29">
        <f>VLOOKUP($A2076,'Hospitalisation Details'!$A:$K,COLUMN('Hospitalisation Details'!K2075),FALSE)</f>
        <v>18</v>
      </c>
    </row>
    <row r="2077" spans="1:17" ht="15.75" customHeight="1" x14ac:dyDescent="0.35">
      <c r="A2077" s="26" t="s">
        <v>2115</v>
      </c>
      <c r="B2077" s="11" t="str">
        <f>VLOOKUP(A2077,'Customer Names'!A:E,COLUMN('Customer Names'!D2076),FALSE)</f>
        <v>Mr. Robert</v>
      </c>
      <c r="C2077" s="11">
        <f>VLOOKUP($A2077,'Medical Examinations'!$A:$J,COLUMN('Medical Examinations'!B2076),FALSE)</f>
        <v>33.659999999999997</v>
      </c>
      <c r="D2077" s="11">
        <f>VLOOKUP($A2077,'Medical Examinations'!$A:$J,COLUMN('Medical Examinations'!C2076),FALSE)</f>
        <v>4.2</v>
      </c>
      <c r="E2077" s="11" t="str">
        <f>VLOOKUP($A2077,'Medical Examinations'!$A:$J,COLUMN('Medical Examinations'!D2076),FALSE)</f>
        <v>Yes</v>
      </c>
      <c r="F2077" s="11" t="str">
        <f>VLOOKUP($A2077,'Medical Examinations'!$A:$J,COLUMN('Medical Examinations'!E2076),FALSE)</f>
        <v>No</v>
      </c>
      <c r="G2077" s="11" t="str">
        <f>VLOOKUP($A2077,'Medical Examinations'!$A:$J,COLUMN('Medical Examinations'!F2076),FALSE)</f>
        <v>No</v>
      </c>
      <c r="H2077" s="11">
        <f>VLOOKUP($A2077,'Medical Examinations'!$A:$J,COLUMN('Medical Examinations'!G2076),FALSE)</f>
        <v>1</v>
      </c>
      <c r="I2077" s="11" t="str">
        <f>VLOOKUP($A2077,'Medical Examinations'!$A:$J,COLUMN('Medical Examinations'!H2076),FALSE)</f>
        <v>No</v>
      </c>
      <c r="J2077" s="11" t="str">
        <f>VLOOKUP($A2077,'Medical Examinations'!$A:$J,COLUMN('Medical Examinations'!I2076),FALSE)</f>
        <v>Obesity</v>
      </c>
      <c r="K2077" s="11" t="str">
        <f>VLOOKUP($A2077,'Medical Examinations'!$A:$J,COLUMN('Medical Examinations'!J2076),FALSE)</f>
        <v>Normal</v>
      </c>
      <c r="L2077" s="27">
        <f>VLOOKUP($A2077,'Hospitalisation Details'!$A:$K,COLUMN('Hospitalisation Details'!J2076),FALSE)</f>
        <v>34987</v>
      </c>
      <c r="M2077" s="28">
        <f>VLOOKUP($A2077,'Hospitalisation Details'!$A:$K,COLUMN('Hospitalisation Details'!F2076),FALSE)</f>
        <v>2498.41</v>
      </c>
      <c r="N2077" s="28" t="str">
        <f>VLOOKUP($A2077,'Hospitalisation Details'!$A:$K,COLUMN('Hospitalisation Details'!G2076),FALSE)</f>
        <v>Tier - 3</v>
      </c>
      <c r="O2077" s="28" t="str">
        <f>VLOOKUP($A2077,'Hospitalisation Details'!$A:$K,COLUMN('Hospitalisation Details'!H2076),FALSE)</f>
        <v>Tier - 3</v>
      </c>
      <c r="P2077" s="28" t="str">
        <f>VLOOKUP($A2077,'Hospitalisation Details'!$A:$K,COLUMN('Hospitalisation Details'!I2076),FALSE)</f>
        <v>R1013</v>
      </c>
      <c r="Q2077" s="29">
        <f>VLOOKUP($A2077,'Hospitalisation Details'!$A:$K,COLUMN('Hospitalisation Details'!K2076),FALSE)</f>
        <v>27</v>
      </c>
    </row>
    <row r="2078" spans="1:17" ht="15.75" customHeight="1" x14ac:dyDescent="0.35">
      <c r="A2078" s="26" t="s">
        <v>2116</v>
      </c>
      <c r="B2078" s="11" t="str">
        <f>VLOOKUP(A2078,'Customer Names'!A:E,COLUMN('Customer Names'!D2077),FALSE)</f>
        <v>Mr. Nicholas</v>
      </c>
      <c r="C2078" s="11">
        <f>VLOOKUP($A2078,'Medical Examinations'!$A:$J,COLUMN('Medical Examinations'!B2077),FALSE)</f>
        <v>32.67</v>
      </c>
      <c r="D2078" s="11">
        <f>VLOOKUP($A2078,'Medical Examinations'!$A:$J,COLUMN('Medical Examinations'!C2077),FALSE)</f>
        <v>5.61</v>
      </c>
      <c r="E2078" s="11" t="str">
        <f>VLOOKUP($A2078,'Medical Examinations'!$A:$J,COLUMN('Medical Examinations'!D2077),FALSE)</f>
        <v>Yes</v>
      </c>
      <c r="F2078" s="11" t="str">
        <f>VLOOKUP($A2078,'Medical Examinations'!$A:$J,COLUMN('Medical Examinations'!E2077),FALSE)</f>
        <v>No</v>
      </c>
      <c r="G2078" s="11" t="str">
        <f>VLOOKUP($A2078,'Medical Examinations'!$A:$J,COLUMN('Medical Examinations'!F2077),FALSE)</f>
        <v>No</v>
      </c>
      <c r="H2078" s="11">
        <f>VLOOKUP($A2078,'Medical Examinations'!$A:$J,COLUMN('Medical Examinations'!G2077),FALSE)</f>
        <v>1</v>
      </c>
      <c r="I2078" s="11" t="str">
        <f>VLOOKUP($A2078,'Medical Examinations'!$A:$J,COLUMN('Medical Examinations'!H2077),FALSE)</f>
        <v>No</v>
      </c>
      <c r="J2078" s="11" t="str">
        <f>VLOOKUP($A2078,'Medical Examinations'!$A:$J,COLUMN('Medical Examinations'!I2077),FALSE)</f>
        <v>Obesity</v>
      </c>
      <c r="K2078" s="11" t="str">
        <f>VLOOKUP($A2078,'Medical Examinations'!$A:$J,COLUMN('Medical Examinations'!J2077),FALSE)</f>
        <v>Normal</v>
      </c>
      <c r="L2078" s="27">
        <f>VLOOKUP($A2078,'Hospitalisation Details'!$A:$K,COLUMN('Hospitalisation Details'!J2077),FALSE)</f>
        <v>34889</v>
      </c>
      <c r="M2078" s="28">
        <f>VLOOKUP($A2078,'Hospitalisation Details'!$A:$K,COLUMN('Hospitalisation Details'!F2077),FALSE)</f>
        <v>2497.04</v>
      </c>
      <c r="N2078" s="28" t="str">
        <f>VLOOKUP($A2078,'Hospitalisation Details'!$A:$K,COLUMN('Hospitalisation Details'!G2077),FALSE)</f>
        <v>Tier - 3</v>
      </c>
      <c r="O2078" s="28" t="str">
        <f>VLOOKUP($A2078,'Hospitalisation Details'!$A:$K,COLUMN('Hospitalisation Details'!H2077),FALSE)</f>
        <v>Tier - 3</v>
      </c>
      <c r="P2078" s="28" t="str">
        <f>VLOOKUP($A2078,'Hospitalisation Details'!$A:$K,COLUMN('Hospitalisation Details'!I2077),FALSE)</f>
        <v>R1013</v>
      </c>
      <c r="Q2078" s="29">
        <f>VLOOKUP($A2078,'Hospitalisation Details'!$A:$K,COLUMN('Hospitalisation Details'!K2077),FALSE)</f>
        <v>27</v>
      </c>
    </row>
    <row r="2079" spans="1:17" ht="15.75" customHeight="1" x14ac:dyDescent="0.35">
      <c r="A2079" s="26" t="s">
        <v>2117</v>
      </c>
      <c r="B2079" s="11" t="str">
        <f>VLOOKUP(A2079,'Customer Names'!A:E,COLUMN('Customer Names'!D2078),FALSE)</f>
        <v>Mr. Kevin</v>
      </c>
      <c r="C2079" s="11">
        <f>VLOOKUP($A2079,'Medical Examinations'!$A:$J,COLUMN('Medical Examinations'!B2078),FALSE)</f>
        <v>30.5</v>
      </c>
      <c r="D2079" s="11">
        <f>VLOOKUP($A2079,'Medical Examinations'!$A:$J,COLUMN('Medical Examinations'!C2078),FALSE)</f>
        <v>5.88</v>
      </c>
      <c r="E2079" s="11" t="str">
        <f>VLOOKUP($A2079,'Medical Examinations'!$A:$J,COLUMN('Medical Examinations'!D2078),FALSE)</f>
        <v>Yes</v>
      </c>
      <c r="F2079" s="11" t="str">
        <f>VLOOKUP($A2079,'Medical Examinations'!$A:$J,COLUMN('Medical Examinations'!E2078),FALSE)</f>
        <v>No</v>
      </c>
      <c r="G2079" s="11" t="str">
        <f>VLOOKUP($A2079,'Medical Examinations'!$A:$J,COLUMN('Medical Examinations'!F2078),FALSE)</f>
        <v>No</v>
      </c>
      <c r="H2079" s="11">
        <f>VLOOKUP($A2079,'Medical Examinations'!$A:$J,COLUMN('Medical Examinations'!G2078),FALSE)</f>
        <v>1</v>
      </c>
      <c r="I2079" s="11" t="str">
        <f>VLOOKUP($A2079,'Medical Examinations'!$A:$J,COLUMN('Medical Examinations'!H2078),FALSE)</f>
        <v>No</v>
      </c>
      <c r="J2079" s="11" t="str">
        <f>VLOOKUP($A2079,'Medical Examinations'!$A:$J,COLUMN('Medical Examinations'!I2078),FALSE)</f>
        <v>Obesity</v>
      </c>
      <c r="K2079" s="11" t="str">
        <f>VLOOKUP($A2079,'Medical Examinations'!$A:$J,COLUMN('Medical Examinations'!J2078),FALSE)</f>
        <v>Prediabetes</v>
      </c>
      <c r="L2079" s="27">
        <f>VLOOKUP($A2079,'Hospitalisation Details'!$A:$K,COLUMN('Hospitalisation Details'!J2078),FALSE)</f>
        <v>34986</v>
      </c>
      <c r="M2079" s="28">
        <f>VLOOKUP($A2079,'Hospitalisation Details'!$A:$K,COLUMN('Hospitalisation Details'!F2078),FALSE)</f>
        <v>2494.02</v>
      </c>
      <c r="N2079" s="28" t="str">
        <f>VLOOKUP($A2079,'Hospitalisation Details'!$A:$K,COLUMN('Hospitalisation Details'!G2078),FALSE)</f>
        <v>Tier - 3</v>
      </c>
      <c r="O2079" s="28" t="str">
        <f>VLOOKUP($A2079,'Hospitalisation Details'!$A:$K,COLUMN('Hospitalisation Details'!H2078),FALSE)</f>
        <v>Tier - 1</v>
      </c>
      <c r="P2079" s="28" t="str">
        <f>VLOOKUP($A2079,'Hospitalisation Details'!$A:$K,COLUMN('Hospitalisation Details'!I2078),FALSE)</f>
        <v>R1011</v>
      </c>
      <c r="Q2079" s="29">
        <f>VLOOKUP($A2079,'Hospitalisation Details'!$A:$K,COLUMN('Hospitalisation Details'!K2078),FALSE)</f>
        <v>27</v>
      </c>
    </row>
    <row r="2080" spans="1:17" ht="15.75" customHeight="1" x14ac:dyDescent="0.35">
      <c r="A2080" s="26" t="s">
        <v>2118</v>
      </c>
      <c r="B2080" s="11" t="str">
        <f>VLOOKUP(A2080,'Customer Names'!A:E,COLUMN('Customer Names'!D2079),FALSE)</f>
        <v>Mr. Bryan</v>
      </c>
      <c r="C2080" s="11">
        <f>VLOOKUP($A2080,'Medical Examinations'!$A:$J,COLUMN('Medical Examinations'!B2079),FALSE)</f>
        <v>23.1</v>
      </c>
      <c r="D2080" s="11">
        <f>VLOOKUP($A2080,'Medical Examinations'!$A:$J,COLUMN('Medical Examinations'!C2079),FALSE)</f>
        <v>5.92</v>
      </c>
      <c r="E2080" s="11" t="str">
        <f>VLOOKUP($A2080,'Medical Examinations'!$A:$J,COLUMN('Medical Examinations'!D2079),FALSE)</f>
        <v>Yes</v>
      </c>
      <c r="F2080" s="11" t="str">
        <f>VLOOKUP($A2080,'Medical Examinations'!$A:$J,COLUMN('Medical Examinations'!E2079),FALSE)</f>
        <v>No</v>
      </c>
      <c r="G2080" s="11" t="str">
        <f>VLOOKUP($A2080,'Medical Examinations'!$A:$J,COLUMN('Medical Examinations'!F2079),FALSE)</f>
        <v>No</v>
      </c>
      <c r="H2080" s="11">
        <f>VLOOKUP($A2080,'Medical Examinations'!$A:$J,COLUMN('Medical Examinations'!G2079),FALSE)</f>
        <v>1</v>
      </c>
      <c r="I2080" s="11" t="str">
        <f>VLOOKUP($A2080,'Medical Examinations'!$A:$J,COLUMN('Medical Examinations'!H2079),FALSE)</f>
        <v>No</v>
      </c>
      <c r="J2080" s="11" t="str">
        <f>VLOOKUP($A2080,'Medical Examinations'!$A:$J,COLUMN('Medical Examinations'!I2079),FALSE)</f>
        <v>Healthy Weight</v>
      </c>
      <c r="K2080" s="11" t="str">
        <f>VLOOKUP($A2080,'Medical Examinations'!$A:$J,COLUMN('Medical Examinations'!J2079),FALSE)</f>
        <v>Prediabetes</v>
      </c>
      <c r="L2080" s="27">
        <f>VLOOKUP($A2080,'Hospitalisation Details'!$A:$K,COLUMN('Hospitalisation Details'!J2079),FALSE)</f>
        <v>35009</v>
      </c>
      <c r="M2080" s="28">
        <f>VLOOKUP($A2080,'Hospitalisation Details'!$A:$K,COLUMN('Hospitalisation Details'!F2079),FALSE)</f>
        <v>2483.7399999999998</v>
      </c>
      <c r="N2080" s="28" t="str">
        <f>VLOOKUP($A2080,'Hospitalisation Details'!$A:$K,COLUMN('Hospitalisation Details'!G2079),FALSE)</f>
        <v>Tier - 3</v>
      </c>
      <c r="O2080" s="28" t="str">
        <f>VLOOKUP($A2080,'Hospitalisation Details'!$A:$K,COLUMN('Hospitalisation Details'!H2079),FALSE)</f>
        <v>Tier - 2</v>
      </c>
      <c r="P2080" s="28" t="str">
        <f>VLOOKUP($A2080,'Hospitalisation Details'!$A:$K,COLUMN('Hospitalisation Details'!I2079),FALSE)</f>
        <v>R1013</v>
      </c>
      <c r="Q2080" s="29">
        <f>VLOOKUP($A2080,'Hospitalisation Details'!$A:$K,COLUMN('Hospitalisation Details'!K2079),FALSE)</f>
        <v>27</v>
      </c>
    </row>
    <row r="2081" spans="1:17" ht="15.75" customHeight="1" x14ac:dyDescent="0.35">
      <c r="A2081" s="26" t="s">
        <v>2119</v>
      </c>
      <c r="B2081" s="11" t="str">
        <f>VLOOKUP(A2081,'Customer Names'!A:E,COLUMN('Customer Names'!D2080),FALSE)</f>
        <v>Ms. Janae</v>
      </c>
      <c r="C2081" s="11">
        <f>VLOOKUP($A2081,'Medical Examinations'!$A:$J,COLUMN('Medical Examinations'!B2080),FALSE)</f>
        <v>39.49</v>
      </c>
      <c r="D2081" s="11">
        <f>VLOOKUP($A2081,'Medical Examinations'!$A:$J,COLUMN('Medical Examinations'!C2080),FALSE)</f>
        <v>4.8099999999999996</v>
      </c>
      <c r="E2081" s="11" t="str">
        <f>VLOOKUP($A2081,'Medical Examinations'!$A:$J,COLUMN('Medical Examinations'!D2080),FALSE)</f>
        <v>No</v>
      </c>
      <c r="F2081" s="11" t="str">
        <f>VLOOKUP($A2081,'Medical Examinations'!$A:$J,COLUMN('Medical Examinations'!E2080),FALSE)</f>
        <v>No</v>
      </c>
      <c r="G2081" s="11" t="str">
        <f>VLOOKUP($A2081,'Medical Examinations'!$A:$J,COLUMN('Medical Examinations'!F2080),FALSE)</f>
        <v>No</v>
      </c>
      <c r="H2081" s="11">
        <f>VLOOKUP($A2081,'Medical Examinations'!$A:$J,COLUMN('Medical Examinations'!G2080),FALSE)</f>
        <v>1</v>
      </c>
      <c r="I2081" s="11" t="str">
        <f>VLOOKUP($A2081,'Medical Examinations'!$A:$J,COLUMN('Medical Examinations'!H2080),FALSE)</f>
        <v>No</v>
      </c>
      <c r="J2081" s="11" t="str">
        <f>VLOOKUP($A2081,'Medical Examinations'!$A:$J,COLUMN('Medical Examinations'!I2080),FALSE)</f>
        <v>Obesity</v>
      </c>
      <c r="K2081" s="11" t="str">
        <f>VLOOKUP($A2081,'Medical Examinations'!$A:$J,COLUMN('Medical Examinations'!J2080),FALSE)</f>
        <v>Normal</v>
      </c>
      <c r="L2081" s="27">
        <f>VLOOKUP($A2081,'Hospitalisation Details'!$A:$K,COLUMN('Hospitalisation Details'!J2080),FALSE)</f>
        <v>35966</v>
      </c>
      <c r="M2081" s="28">
        <f>VLOOKUP($A2081,'Hospitalisation Details'!$A:$K,COLUMN('Hospitalisation Details'!F2080),FALSE)</f>
        <v>2480.98</v>
      </c>
      <c r="N2081" s="28" t="str">
        <f>VLOOKUP($A2081,'Hospitalisation Details'!$A:$K,COLUMN('Hospitalisation Details'!G2080),FALSE)</f>
        <v>Tier - 2</v>
      </c>
      <c r="O2081" s="28" t="str">
        <f>VLOOKUP($A2081,'Hospitalisation Details'!$A:$K,COLUMN('Hospitalisation Details'!H2080),FALSE)</f>
        <v>Tier - 2</v>
      </c>
      <c r="P2081" s="28" t="str">
        <f>VLOOKUP($A2081,'Hospitalisation Details'!$A:$K,COLUMN('Hospitalisation Details'!I2080),FALSE)</f>
        <v>R1013</v>
      </c>
      <c r="Q2081" s="29">
        <f>VLOOKUP($A2081,'Hospitalisation Details'!$A:$K,COLUMN('Hospitalisation Details'!K2080),FALSE)</f>
        <v>24</v>
      </c>
    </row>
    <row r="2082" spans="1:17" ht="15.75" customHeight="1" x14ac:dyDescent="0.35">
      <c r="A2082" s="26" t="s">
        <v>2120</v>
      </c>
      <c r="B2082" s="11" t="str">
        <f>VLOOKUP(A2082,'Customer Names'!A:E,COLUMN('Customer Names'!D2081),FALSE)</f>
        <v>Ms. Audrey</v>
      </c>
      <c r="C2082" s="11">
        <f>VLOOKUP($A2082,'Medical Examinations'!$A:$J,COLUMN('Medical Examinations'!B2081),FALSE)</f>
        <v>33.99</v>
      </c>
      <c r="D2082" s="11">
        <f>VLOOKUP($A2082,'Medical Examinations'!$A:$J,COLUMN('Medical Examinations'!C2081),FALSE)</f>
        <v>4.55</v>
      </c>
      <c r="E2082" s="11" t="str">
        <f>VLOOKUP($A2082,'Medical Examinations'!$A:$J,COLUMN('Medical Examinations'!D2081),FALSE)</f>
        <v>No</v>
      </c>
      <c r="F2082" s="11" t="str">
        <f>VLOOKUP($A2082,'Medical Examinations'!$A:$J,COLUMN('Medical Examinations'!E2081),FALSE)</f>
        <v>No</v>
      </c>
      <c r="G2082" s="11" t="str">
        <f>VLOOKUP($A2082,'Medical Examinations'!$A:$J,COLUMN('Medical Examinations'!F2081),FALSE)</f>
        <v>No</v>
      </c>
      <c r="H2082" s="11">
        <f>VLOOKUP($A2082,'Medical Examinations'!$A:$J,COLUMN('Medical Examinations'!G2081),FALSE)</f>
        <v>1</v>
      </c>
      <c r="I2082" s="11" t="str">
        <f>VLOOKUP($A2082,'Medical Examinations'!$A:$J,COLUMN('Medical Examinations'!H2081),FALSE)</f>
        <v>No</v>
      </c>
      <c r="J2082" s="11" t="str">
        <f>VLOOKUP($A2082,'Medical Examinations'!$A:$J,COLUMN('Medical Examinations'!I2081),FALSE)</f>
        <v>Obesity</v>
      </c>
      <c r="K2082" s="11" t="str">
        <f>VLOOKUP($A2082,'Medical Examinations'!$A:$J,COLUMN('Medical Examinations'!J2081),FALSE)</f>
        <v>Normal</v>
      </c>
      <c r="L2082" s="27">
        <f>VLOOKUP($A2082,'Hospitalisation Details'!$A:$K,COLUMN('Hospitalisation Details'!J2081),FALSE)</f>
        <v>35978</v>
      </c>
      <c r="M2082" s="28">
        <f>VLOOKUP($A2082,'Hospitalisation Details'!$A:$K,COLUMN('Hospitalisation Details'!F2081),FALSE)</f>
        <v>2473.33</v>
      </c>
      <c r="N2082" s="28" t="str">
        <f>VLOOKUP($A2082,'Hospitalisation Details'!$A:$K,COLUMN('Hospitalisation Details'!G2081),FALSE)</f>
        <v>Tier - 2</v>
      </c>
      <c r="O2082" s="28" t="str">
        <f>VLOOKUP($A2082,'Hospitalisation Details'!$A:$K,COLUMN('Hospitalisation Details'!H2081),FALSE)</f>
        <v>Tier - 3</v>
      </c>
      <c r="P2082" s="28" t="str">
        <f>VLOOKUP($A2082,'Hospitalisation Details'!$A:$K,COLUMN('Hospitalisation Details'!I2081),FALSE)</f>
        <v>R1013</v>
      </c>
      <c r="Q2082" s="29">
        <f>VLOOKUP($A2082,'Hospitalisation Details'!$A:$K,COLUMN('Hospitalisation Details'!K2081),FALSE)</f>
        <v>24</v>
      </c>
    </row>
    <row r="2083" spans="1:17" ht="15.75" customHeight="1" x14ac:dyDescent="0.35">
      <c r="A2083" s="26" t="s">
        <v>2121</v>
      </c>
      <c r="B2083" s="11" t="str">
        <f>VLOOKUP(A2083,'Customer Names'!A:E,COLUMN('Customer Names'!D2082),FALSE)</f>
        <v>Ms. Laura</v>
      </c>
      <c r="C2083" s="11">
        <f>VLOOKUP($A2083,'Medical Examinations'!$A:$J,COLUMN('Medical Examinations'!B2082),FALSE)</f>
        <v>27.72</v>
      </c>
      <c r="D2083" s="11">
        <f>VLOOKUP($A2083,'Medical Examinations'!$A:$J,COLUMN('Medical Examinations'!C2082),FALSE)</f>
        <v>6.43</v>
      </c>
      <c r="E2083" s="11" t="str">
        <f>VLOOKUP($A2083,'Medical Examinations'!$A:$J,COLUMN('Medical Examinations'!D2082),FALSE)</f>
        <v>No</v>
      </c>
      <c r="F2083" s="11" t="str">
        <f>VLOOKUP($A2083,'Medical Examinations'!$A:$J,COLUMN('Medical Examinations'!E2082),FALSE)</f>
        <v>No</v>
      </c>
      <c r="G2083" s="11" t="str">
        <f>VLOOKUP($A2083,'Medical Examinations'!$A:$J,COLUMN('Medical Examinations'!F2082),FALSE)</f>
        <v>No</v>
      </c>
      <c r="H2083" s="11">
        <f>VLOOKUP($A2083,'Medical Examinations'!$A:$J,COLUMN('Medical Examinations'!G2082),FALSE)</f>
        <v>1</v>
      </c>
      <c r="I2083" s="11" t="str">
        <f>VLOOKUP($A2083,'Medical Examinations'!$A:$J,COLUMN('Medical Examinations'!H2082),FALSE)</f>
        <v>No</v>
      </c>
      <c r="J2083" s="11" t="str">
        <f>VLOOKUP($A2083,'Medical Examinations'!$A:$J,COLUMN('Medical Examinations'!I2082),FALSE)</f>
        <v>Overweight</v>
      </c>
      <c r="K2083" s="11" t="str">
        <f>VLOOKUP($A2083,'Medical Examinations'!$A:$J,COLUMN('Medical Examinations'!J2082),FALSE)</f>
        <v>Prediabetes</v>
      </c>
      <c r="L2083" s="27">
        <f>VLOOKUP($A2083,'Hospitalisation Details'!$A:$K,COLUMN('Hospitalisation Details'!J2082),FALSE)</f>
        <v>36024</v>
      </c>
      <c r="M2083" s="28">
        <f>VLOOKUP($A2083,'Hospitalisation Details'!$A:$K,COLUMN('Hospitalisation Details'!F2082),FALSE)</f>
        <v>2464.62</v>
      </c>
      <c r="N2083" s="28" t="str">
        <f>VLOOKUP($A2083,'Hospitalisation Details'!$A:$K,COLUMN('Hospitalisation Details'!G2082),FALSE)</f>
        <v>Tier - 2</v>
      </c>
      <c r="O2083" s="28" t="str">
        <f>VLOOKUP($A2083,'Hospitalisation Details'!$A:$K,COLUMN('Hospitalisation Details'!H2082),FALSE)</f>
        <v>Tier - 3</v>
      </c>
      <c r="P2083" s="28" t="str">
        <f>VLOOKUP($A2083,'Hospitalisation Details'!$A:$K,COLUMN('Hospitalisation Details'!I2082),FALSE)</f>
        <v>R1013</v>
      </c>
      <c r="Q2083" s="29">
        <f>VLOOKUP($A2083,'Hospitalisation Details'!$A:$K,COLUMN('Hospitalisation Details'!K2082),FALSE)</f>
        <v>24</v>
      </c>
    </row>
    <row r="2084" spans="1:17" ht="15.75" customHeight="1" x14ac:dyDescent="0.35">
      <c r="A2084" s="26" t="s">
        <v>2122</v>
      </c>
      <c r="B2084" s="11" t="str">
        <f>VLOOKUP(A2084,'Customer Names'!A:E,COLUMN('Customer Names'!D2083),FALSE)</f>
        <v>Ms. Nicole</v>
      </c>
      <c r="C2084" s="11">
        <f>VLOOKUP($A2084,'Medical Examinations'!$A:$J,COLUMN('Medical Examinations'!B2083),FALSE)</f>
        <v>30.59</v>
      </c>
      <c r="D2084" s="11">
        <f>VLOOKUP($A2084,'Medical Examinations'!$A:$J,COLUMN('Medical Examinations'!C2083),FALSE)</f>
        <v>11.62</v>
      </c>
      <c r="E2084" s="11" t="str">
        <f>VLOOKUP($A2084,'Medical Examinations'!$A:$J,COLUMN('Medical Examinations'!D2083),FALSE)</f>
        <v>No</v>
      </c>
      <c r="F2084" s="11" t="str">
        <f>VLOOKUP($A2084,'Medical Examinations'!$A:$J,COLUMN('Medical Examinations'!E2083),FALSE)</f>
        <v>No</v>
      </c>
      <c r="G2084" s="11" t="str">
        <f>VLOOKUP($A2084,'Medical Examinations'!$A:$J,COLUMN('Medical Examinations'!F2083),FALSE)</f>
        <v>No</v>
      </c>
      <c r="H2084" s="11">
        <f>VLOOKUP($A2084,'Medical Examinations'!$A:$J,COLUMN('Medical Examinations'!G2083),FALSE)</f>
        <v>0</v>
      </c>
      <c r="I2084" s="11" t="str">
        <f>VLOOKUP($A2084,'Medical Examinations'!$A:$J,COLUMN('Medical Examinations'!H2083),FALSE)</f>
        <v>No</v>
      </c>
      <c r="J2084" s="11" t="str">
        <f>VLOOKUP($A2084,'Medical Examinations'!$A:$J,COLUMN('Medical Examinations'!I2083),FALSE)</f>
        <v>Obesity</v>
      </c>
      <c r="K2084" s="11" t="str">
        <f>VLOOKUP($A2084,'Medical Examinations'!$A:$J,COLUMN('Medical Examinations'!J2083),FALSE)</f>
        <v>Diabetes</v>
      </c>
      <c r="L2084" s="27">
        <f>VLOOKUP($A2084,'Hospitalisation Details'!$A:$K,COLUMN('Hospitalisation Details'!J2083),FALSE)</f>
        <v>37448</v>
      </c>
      <c r="M2084" s="28">
        <f>VLOOKUP($A2084,'Hospitalisation Details'!$A:$K,COLUMN('Hospitalisation Details'!F2083),FALSE)</f>
        <v>2459.7199999999998</v>
      </c>
      <c r="N2084" s="28" t="str">
        <f>VLOOKUP($A2084,'Hospitalisation Details'!$A:$K,COLUMN('Hospitalisation Details'!G2083),FALSE)</f>
        <v>Tier - 2</v>
      </c>
      <c r="O2084" s="28" t="str">
        <f>VLOOKUP($A2084,'Hospitalisation Details'!$A:$K,COLUMN('Hospitalisation Details'!H2083),FALSE)</f>
        <v>Tier - 2</v>
      </c>
      <c r="P2084" s="28" t="str">
        <f>VLOOKUP($A2084,'Hospitalisation Details'!$A:$K,COLUMN('Hospitalisation Details'!I2083),FALSE)</f>
        <v>R1024</v>
      </c>
      <c r="Q2084" s="29">
        <f>VLOOKUP($A2084,'Hospitalisation Details'!$A:$K,COLUMN('Hospitalisation Details'!K2083),FALSE)</f>
        <v>20</v>
      </c>
    </row>
    <row r="2085" spans="1:17" ht="15.75" customHeight="1" x14ac:dyDescent="0.35">
      <c r="A2085" s="26" t="s">
        <v>2123</v>
      </c>
      <c r="B2085" s="11" t="str">
        <f>VLOOKUP(A2085,'Customer Names'!A:E,COLUMN('Customer Names'!D2084),FALSE)</f>
        <v>Ms. Krista</v>
      </c>
      <c r="C2085" s="11">
        <f>VLOOKUP($A2085,'Medical Examinations'!$A:$J,COLUMN('Medical Examinations'!B2084),FALSE)</f>
        <v>22.6</v>
      </c>
      <c r="D2085" s="11">
        <f>VLOOKUP($A2085,'Medical Examinations'!$A:$J,COLUMN('Medical Examinations'!C2084),FALSE)</f>
        <v>6.04</v>
      </c>
      <c r="E2085" s="11" t="str">
        <f>VLOOKUP($A2085,'Medical Examinations'!$A:$J,COLUMN('Medical Examinations'!D2084),FALSE)</f>
        <v>No</v>
      </c>
      <c r="F2085" s="11" t="str">
        <f>VLOOKUP($A2085,'Medical Examinations'!$A:$J,COLUMN('Medical Examinations'!E2084),FALSE)</f>
        <v>No</v>
      </c>
      <c r="G2085" s="11" t="str">
        <f>VLOOKUP($A2085,'Medical Examinations'!$A:$J,COLUMN('Medical Examinations'!F2084),FALSE)</f>
        <v>No</v>
      </c>
      <c r="H2085" s="11">
        <f>VLOOKUP($A2085,'Medical Examinations'!$A:$J,COLUMN('Medical Examinations'!G2084),FALSE)</f>
        <v>1</v>
      </c>
      <c r="I2085" s="11" t="str">
        <f>VLOOKUP($A2085,'Medical Examinations'!$A:$J,COLUMN('Medical Examinations'!H2084),FALSE)</f>
        <v>No</v>
      </c>
      <c r="J2085" s="11" t="str">
        <f>VLOOKUP($A2085,'Medical Examinations'!$A:$J,COLUMN('Medical Examinations'!I2084),FALSE)</f>
        <v>Healthy Weight</v>
      </c>
      <c r="K2085" s="11" t="str">
        <f>VLOOKUP($A2085,'Medical Examinations'!$A:$J,COLUMN('Medical Examinations'!J2084),FALSE)</f>
        <v>Prediabetes</v>
      </c>
      <c r="L2085" s="27">
        <f>VLOOKUP($A2085,'Hospitalisation Details'!$A:$K,COLUMN('Hospitalisation Details'!J2084),FALSE)</f>
        <v>36118</v>
      </c>
      <c r="M2085" s="28">
        <f>VLOOKUP($A2085,'Hospitalisation Details'!$A:$K,COLUMN('Hospitalisation Details'!F2084),FALSE)</f>
        <v>2457.5</v>
      </c>
      <c r="N2085" s="28" t="str">
        <f>VLOOKUP($A2085,'Hospitalisation Details'!$A:$K,COLUMN('Hospitalisation Details'!G2084),FALSE)</f>
        <v>Tier - 2</v>
      </c>
      <c r="O2085" s="28" t="str">
        <f>VLOOKUP($A2085,'Hospitalisation Details'!$A:$K,COLUMN('Hospitalisation Details'!H2084),FALSE)</f>
        <v>Tier - 1</v>
      </c>
      <c r="P2085" s="28" t="str">
        <f>VLOOKUP($A2085,'Hospitalisation Details'!$A:$K,COLUMN('Hospitalisation Details'!I2084),FALSE)</f>
        <v>R1011</v>
      </c>
      <c r="Q2085" s="29">
        <f>VLOOKUP($A2085,'Hospitalisation Details'!$A:$K,COLUMN('Hospitalisation Details'!K2084),FALSE)</f>
        <v>24</v>
      </c>
    </row>
    <row r="2086" spans="1:17" ht="15.75" customHeight="1" x14ac:dyDescent="0.35">
      <c r="A2086" s="26" t="s">
        <v>2124</v>
      </c>
      <c r="B2086" s="11" t="str">
        <f>VLOOKUP(A2086,'Customer Names'!A:E,COLUMN('Customer Names'!D2085),FALSE)</f>
        <v>Ms. Denise</v>
      </c>
      <c r="C2086" s="11">
        <f>VLOOKUP($A2086,'Medical Examinations'!$A:$J,COLUMN('Medical Examinations'!B2085),FALSE)</f>
        <v>28.785</v>
      </c>
      <c r="D2086" s="11">
        <f>VLOOKUP($A2086,'Medical Examinations'!$A:$J,COLUMN('Medical Examinations'!C2085),FALSE)</f>
        <v>8.82</v>
      </c>
      <c r="E2086" s="11" t="str">
        <f>VLOOKUP($A2086,'Medical Examinations'!$A:$J,COLUMN('Medical Examinations'!D2085),FALSE)</f>
        <v>No</v>
      </c>
      <c r="F2086" s="11" t="str">
        <f>VLOOKUP($A2086,'Medical Examinations'!$A:$J,COLUMN('Medical Examinations'!E2085),FALSE)</f>
        <v>No</v>
      </c>
      <c r="G2086" s="11" t="str">
        <f>VLOOKUP($A2086,'Medical Examinations'!$A:$J,COLUMN('Medical Examinations'!F2085),FALSE)</f>
        <v>No</v>
      </c>
      <c r="H2086" s="11">
        <f>VLOOKUP($A2086,'Medical Examinations'!$A:$J,COLUMN('Medical Examinations'!G2085),FALSE)</f>
        <v>0</v>
      </c>
      <c r="I2086" s="11" t="str">
        <f>VLOOKUP($A2086,'Medical Examinations'!$A:$J,COLUMN('Medical Examinations'!H2085),FALSE)</f>
        <v>No</v>
      </c>
      <c r="J2086" s="11" t="str">
        <f>VLOOKUP($A2086,'Medical Examinations'!$A:$J,COLUMN('Medical Examinations'!I2085),FALSE)</f>
        <v>Overweight</v>
      </c>
      <c r="K2086" s="11" t="str">
        <f>VLOOKUP($A2086,'Medical Examinations'!$A:$J,COLUMN('Medical Examinations'!J2085),FALSE)</f>
        <v>Diabetes</v>
      </c>
      <c r="L2086" s="27">
        <f>VLOOKUP($A2086,'Hospitalisation Details'!$A:$K,COLUMN('Hospitalisation Details'!J2085),FALSE)</f>
        <v>37466</v>
      </c>
      <c r="M2086" s="28">
        <f>VLOOKUP($A2086,'Hospitalisation Details'!$A:$K,COLUMN('Hospitalisation Details'!F2085),FALSE)</f>
        <v>2457.21</v>
      </c>
      <c r="N2086" s="28" t="str">
        <f>VLOOKUP($A2086,'Hospitalisation Details'!$A:$K,COLUMN('Hospitalisation Details'!G2085),FALSE)</f>
        <v>Tier - 2</v>
      </c>
      <c r="O2086" s="28" t="str">
        <f>VLOOKUP($A2086,'Hospitalisation Details'!$A:$K,COLUMN('Hospitalisation Details'!H2085),FALSE)</f>
        <v>Tier - 1</v>
      </c>
      <c r="P2086" s="28" t="str">
        <f>VLOOKUP($A2086,'Hospitalisation Details'!$A:$K,COLUMN('Hospitalisation Details'!I2085),FALSE)</f>
        <v>R1024</v>
      </c>
      <c r="Q2086" s="29">
        <f>VLOOKUP($A2086,'Hospitalisation Details'!$A:$K,COLUMN('Hospitalisation Details'!K2085),FALSE)</f>
        <v>20</v>
      </c>
    </row>
    <row r="2087" spans="1:17" ht="15.75" customHeight="1" x14ac:dyDescent="0.35">
      <c r="A2087" s="26" t="s">
        <v>2125</v>
      </c>
      <c r="B2087" s="11" t="str">
        <f>VLOOKUP(A2087,'Customer Names'!A:E,COLUMN('Customer Names'!D2086),FALSE)</f>
        <v>Mr. Ariel</v>
      </c>
      <c r="C2087" s="11">
        <f>VLOOKUP($A2087,'Medical Examinations'!$A:$J,COLUMN('Medical Examinations'!B2086),FALSE)</f>
        <v>50.38</v>
      </c>
      <c r="D2087" s="11">
        <f>VLOOKUP($A2087,'Medical Examinations'!$A:$J,COLUMN('Medical Examinations'!C2086),FALSE)</f>
        <v>5.8</v>
      </c>
      <c r="E2087" s="11" t="str">
        <f>VLOOKUP($A2087,'Medical Examinations'!$A:$J,COLUMN('Medical Examinations'!D2086),FALSE)</f>
        <v>No</v>
      </c>
      <c r="F2087" s="11" t="str">
        <f>VLOOKUP($A2087,'Medical Examinations'!$A:$J,COLUMN('Medical Examinations'!E2086),FALSE)</f>
        <v>No</v>
      </c>
      <c r="G2087" s="11" t="str">
        <f>VLOOKUP($A2087,'Medical Examinations'!$A:$J,COLUMN('Medical Examinations'!F2086),FALSE)</f>
        <v>No</v>
      </c>
      <c r="H2087" s="11">
        <f>VLOOKUP($A2087,'Medical Examinations'!$A:$J,COLUMN('Medical Examinations'!G2086),FALSE)</f>
        <v>0</v>
      </c>
      <c r="I2087" s="11" t="str">
        <f>VLOOKUP($A2087,'Medical Examinations'!$A:$J,COLUMN('Medical Examinations'!H2086),FALSE)</f>
        <v>No</v>
      </c>
      <c r="J2087" s="11" t="str">
        <f>VLOOKUP($A2087,'Medical Examinations'!$A:$J,COLUMN('Medical Examinations'!I2086),FALSE)</f>
        <v>Obesity</v>
      </c>
      <c r="K2087" s="11" t="str">
        <f>VLOOKUP($A2087,'Medical Examinations'!$A:$J,COLUMN('Medical Examinations'!J2086),FALSE)</f>
        <v>Prediabetes</v>
      </c>
      <c r="L2087" s="27">
        <f>VLOOKUP($A2087,'Hospitalisation Details'!$A:$K,COLUMN('Hospitalisation Details'!J2086),FALSE)</f>
        <v>36485</v>
      </c>
      <c r="M2087" s="28">
        <f>VLOOKUP($A2087,'Hospitalisation Details'!$A:$K,COLUMN('Hospitalisation Details'!F2086),FALSE)</f>
        <v>2438.06</v>
      </c>
      <c r="N2087" s="28" t="str">
        <f>VLOOKUP($A2087,'Hospitalisation Details'!$A:$K,COLUMN('Hospitalisation Details'!G2086),FALSE)</f>
        <v>Tier - 2</v>
      </c>
      <c r="O2087" s="28" t="str">
        <f>VLOOKUP($A2087,'Hospitalisation Details'!$A:$K,COLUMN('Hospitalisation Details'!H2086),FALSE)</f>
        <v>Tier - 2</v>
      </c>
      <c r="P2087" s="28" t="str">
        <f>VLOOKUP($A2087,'Hospitalisation Details'!$A:$K,COLUMN('Hospitalisation Details'!I2086),FALSE)</f>
        <v>R1013</v>
      </c>
      <c r="Q2087" s="29">
        <f>VLOOKUP($A2087,'Hospitalisation Details'!$A:$K,COLUMN('Hospitalisation Details'!K2086),FALSE)</f>
        <v>23</v>
      </c>
    </row>
    <row r="2088" spans="1:17" ht="15.75" customHeight="1" x14ac:dyDescent="0.35">
      <c r="A2088" s="26" t="s">
        <v>2126</v>
      </c>
      <c r="B2088" s="11" t="str">
        <f>VLOOKUP(A2088,'Customer Names'!A:E,COLUMN('Customer Names'!D2087),FALSE)</f>
        <v>Mr. Jeremy</v>
      </c>
      <c r="C2088" s="11">
        <f>VLOOKUP($A2088,'Medical Examinations'!$A:$J,COLUMN('Medical Examinations'!B2087),FALSE)</f>
        <v>35.200000000000003</v>
      </c>
      <c r="D2088" s="11">
        <f>VLOOKUP($A2088,'Medical Examinations'!$A:$J,COLUMN('Medical Examinations'!C2087),FALSE)</f>
        <v>4.28</v>
      </c>
      <c r="E2088" s="11" t="str">
        <f>VLOOKUP($A2088,'Medical Examinations'!$A:$J,COLUMN('Medical Examinations'!D2087),FALSE)</f>
        <v>No</v>
      </c>
      <c r="F2088" s="11" t="str">
        <f>VLOOKUP($A2088,'Medical Examinations'!$A:$J,COLUMN('Medical Examinations'!E2087),FALSE)</f>
        <v>No</v>
      </c>
      <c r="G2088" s="11" t="str">
        <f>VLOOKUP($A2088,'Medical Examinations'!$A:$J,COLUMN('Medical Examinations'!F2087),FALSE)</f>
        <v>No</v>
      </c>
      <c r="H2088" s="11">
        <f>VLOOKUP($A2088,'Medical Examinations'!$A:$J,COLUMN('Medical Examinations'!G2087),FALSE)</f>
        <v>0</v>
      </c>
      <c r="I2088" s="11" t="str">
        <f>VLOOKUP($A2088,'Medical Examinations'!$A:$J,COLUMN('Medical Examinations'!H2087),FALSE)</f>
        <v>No</v>
      </c>
      <c r="J2088" s="11" t="str">
        <f>VLOOKUP($A2088,'Medical Examinations'!$A:$J,COLUMN('Medical Examinations'!I2087),FALSE)</f>
        <v>Obesity</v>
      </c>
      <c r="K2088" s="11" t="str">
        <f>VLOOKUP($A2088,'Medical Examinations'!$A:$J,COLUMN('Medical Examinations'!J2087),FALSE)</f>
        <v>Normal</v>
      </c>
      <c r="L2088" s="27">
        <f>VLOOKUP($A2088,'Hospitalisation Details'!$A:$K,COLUMN('Hospitalisation Details'!J2087),FALSE)</f>
        <v>36476</v>
      </c>
      <c r="M2088" s="28">
        <f>VLOOKUP($A2088,'Hospitalisation Details'!$A:$K,COLUMN('Hospitalisation Details'!F2087),FALSE)</f>
        <v>2416.96</v>
      </c>
      <c r="N2088" s="28" t="str">
        <f>VLOOKUP($A2088,'Hospitalisation Details'!$A:$K,COLUMN('Hospitalisation Details'!G2087),FALSE)</f>
        <v>Tier - 2</v>
      </c>
      <c r="O2088" s="28" t="str">
        <f>VLOOKUP($A2088,'Hospitalisation Details'!$A:$K,COLUMN('Hospitalisation Details'!H2087),FALSE)</f>
        <v>Tier - 2</v>
      </c>
      <c r="P2088" s="28" t="str">
        <f>VLOOKUP($A2088,'Hospitalisation Details'!$A:$K,COLUMN('Hospitalisation Details'!I2087),FALSE)</f>
        <v>R1011</v>
      </c>
      <c r="Q2088" s="29">
        <f>VLOOKUP($A2088,'Hospitalisation Details'!$A:$K,COLUMN('Hospitalisation Details'!K2087),FALSE)</f>
        <v>23</v>
      </c>
    </row>
    <row r="2089" spans="1:17" ht="15.75" customHeight="1" x14ac:dyDescent="0.35">
      <c r="A2089" s="26" t="s">
        <v>2127</v>
      </c>
      <c r="B2089" s="11" t="str">
        <f>VLOOKUP(A2089,'Customer Names'!A:E,COLUMN('Customer Names'!D2088),FALSE)</f>
        <v>Ms. Rosalie</v>
      </c>
      <c r="C2089" s="11">
        <f>VLOOKUP($A2089,'Medical Examinations'!$A:$J,COLUMN('Medical Examinations'!B2088),FALSE)</f>
        <v>35.72</v>
      </c>
      <c r="D2089" s="11">
        <f>VLOOKUP($A2089,'Medical Examinations'!$A:$J,COLUMN('Medical Examinations'!C2088),FALSE)</f>
        <v>5.5</v>
      </c>
      <c r="E2089" s="11" t="str">
        <f>VLOOKUP($A2089,'Medical Examinations'!$A:$J,COLUMN('Medical Examinations'!D2088),FALSE)</f>
        <v>Yes</v>
      </c>
      <c r="F2089" s="11" t="str">
        <f>VLOOKUP($A2089,'Medical Examinations'!$A:$J,COLUMN('Medical Examinations'!E2088),FALSE)</f>
        <v>No</v>
      </c>
      <c r="G2089" s="11" t="str">
        <f>VLOOKUP($A2089,'Medical Examinations'!$A:$J,COLUMN('Medical Examinations'!F2088),FALSE)</f>
        <v>No</v>
      </c>
      <c r="H2089" s="11">
        <f>VLOOKUP($A2089,'Medical Examinations'!$A:$J,COLUMN('Medical Examinations'!G2088),FALSE)</f>
        <v>0</v>
      </c>
      <c r="I2089" s="11" t="str">
        <f>VLOOKUP($A2089,'Medical Examinations'!$A:$J,COLUMN('Medical Examinations'!H2088),FALSE)</f>
        <v>No</v>
      </c>
      <c r="J2089" s="11" t="str">
        <f>VLOOKUP($A2089,'Medical Examinations'!$A:$J,COLUMN('Medical Examinations'!I2088),FALSE)</f>
        <v>Obesity</v>
      </c>
      <c r="K2089" s="11" t="str">
        <f>VLOOKUP($A2089,'Medical Examinations'!$A:$J,COLUMN('Medical Examinations'!J2088),FALSE)</f>
        <v>Normal</v>
      </c>
      <c r="L2089" s="27">
        <f>VLOOKUP($A2089,'Hospitalisation Details'!$A:$K,COLUMN('Hospitalisation Details'!J2088),FALSE)</f>
        <v>37045</v>
      </c>
      <c r="M2089" s="28">
        <f>VLOOKUP($A2089,'Hospitalisation Details'!$A:$K,COLUMN('Hospitalisation Details'!F2088),FALSE)</f>
        <v>2404.73</v>
      </c>
      <c r="N2089" s="28" t="str">
        <f>VLOOKUP($A2089,'Hospitalisation Details'!$A:$K,COLUMN('Hospitalisation Details'!G2088),FALSE)</f>
        <v>Tier - 2</v>
      </c>
      <c r="O2089" s="28" t="str">
        <f>VLOOKUP($A2089,'Hospitalisation Details'!$A:$K,COLUMN('Hospitalisation Details'!H2088),FALSE)</f>
        <v>Tier - 3</v>
      </c>
      <c r="P2089" s="28" t="str">
        <f>VLOOKUP($A2089,'Hospitalisation Details'!$A:$K,COLUMN('Hospitalisation Details'!I2088),FALSE)</f>
        <v>R1012</v>
      </c>
      <c r="Q2089" s="29">
        <f>VLOOKUP($A2089,'Hospitalisation Details'!$A:$K,COLUMN('Hospitalisation Details'!K2088),FALSE)</f>
        <v>22</v>
      </c>
    </row>
    <row r="2090" spans="1:17" ht="15.75" customHeight="1" x14ac:dyDescent="0.35">
      <c r="A2090" s="26" t="s">
        <v>2128</v>
      </c>
      <c r="B2090" s="11" t="str">
        <f>VLOOKUP(A2090,'Customer Names'!A:E,COLUMN('Customer Names'!D2089),FALSE)</f>
        <v>Mr. Jay</v>
      </c>
      <c r="C2090" s="11">
        <f>VLOOKUP($A2090,'Medical Examinations'!$A:$J,COLUMN('Medical Examinations'!B2089),FALSE)</f>
        <v>24.51</v>
      </c>
      <c r="D2090" s="11">
        <f>VLOOKUP($A2090,'Medical Examinations'!$A:$J,COLUMN('Medical Examinations'!C2089),FALSE)</f>
        <v>4.6900000000000004</v>
      </c>
      <c r="E2090" s="11" t="str">
        <f>VLOOKUP($A2090,'Medical Examinations'!$A:$J,COLUMN('Medical Examinations'!D2089),FALSE)</f>
        <v>No</v>
      </c>
      <c r="F2090" s="11" t="str">
        <f>VLOOKUP($A2090,'Medical Examinations'!$A:$J,COLUMN('Medical Examinations'!E2089),FALSE)</f>
        <v>No</v>
      </c>
      <c r="G2090" s="11" t="str">
        <f>VLOOKUP($A2090,'Medical Examinations'!$A:$J,COLUMN('Medical Examinations'!F2089),FALSE)</f>
        <v>No</v>
      </c>
      <c r="H2090" s="11">
        <f>VLOOKUP($A2090,'Medical Examinations'!$A:$J,COLUMN('Medical Examinations'!G2089),FALSE)</f>
        <v>0</v>
      </c>
      <c r="I2090" s="11" t="str">
        <f>VLOOKUP($A2090,'Medical Examinations'!$A:$J,COLUMN('Medical Examinations'!H2089),FALSE)</f>
        <v>No</v>
      </c>
      <c r="J2090" s="11" t="str">
        <f>VLOOKUP($A2090,'Medical Examinations'!$A:$J,COLUMN('Medical Examinations'!I2089),FALSE)</f>
        <v>Healthy Weight</v>
      </c>
      <c r="K2090" s="11" t="str">
        <f>VLOOKUP($A2090,'Medical Examinations'!$A:$J,COLUMN('Medical Examinations'!J2089),FALSE)</f>
        <v>Normal</v>
      </c>
      <c r="L2090" s="27">
        <f>VLOOKUP($A2090,'Hospitalisation Details'!$A:$K,COLUMN('Hospitalisation Details'!J2089),FALSE)</f>
        <v>36382</v>
      </c>
      <c r="M2090" s="28">
        <f>VLOOKUP($A2090,'Hospitalisation Details'!$A:$K,COLUMN('Hospitalisation Details'!F2089),FALSE)</f>
        <v>2396.1</v>
      </c>
      <c r="N2090" s="28" t="str">
        <f>VLOOKUP($A2090,'Hospitalisation Details'!$A:$K,COLUMN('Hospitalisation Details'!G2089),FALSE)</f>
        <v>Tier - 2</v>
      </c>
      <c r="O2090" s="28" t="str">
        <f>VLOOKUP($A2090,'Hospitalisation Details'!$A:$K,COLUMN('Hospitalisation Details'!H2089),FALSE)</f>
        <v>Tier - 1</v>
      </c>
      <c r="P2090" s="28" t="str">
        <f>VLOOKUP($A2090,'Hospitalisation Details'!$A:$K,COLUMN('Hospitalisation Details'!I2089),FALSE)</f>
        <v>R1019</v>
      </c>
      <c r="Q2090" s="29">
        <f>VLOOKUP($A2090,'Hospitalisation Details'!$A:$K,COLUMN('Hospitalisation Details'!K2089),FALSE)</f>
        <v>23</v>
      </c>
    </row>
    <row r="2091" spans="1:17" ht="15.75" customHeight="1" x14ac:dyDescent="0.35">
      <c r="A2091" s="26" t="s">
        <v>2129</v>
      </c>
      <c r="B2091" s="11" t="str">
        <f>VLOOKUP(A2091,'Customer Names'!A:E,COLUMN('Customer Names'!D2090),FALSE)</f>
        <v>Mr. Vitaliy</v>
      </c>
      <c r="C2091" s="11">
        <f>VLOOKUP($A2091,'Medical Examinations'!$A:$J,COLUMN('Medical Examinations'!B2090),FALSE)</f>
        <v>23.844999999999999</v>
      </c>
      <c r="D2091" s="11">
        <f>VLOOKUP($A2091,'Medical Examinations'!$A:$J,COLUMN('Medical Examinations'!C2090),FALSE)</f>
        <v>4.43</v>
      </c>
      <c r="E2091" s="11" t="str">
        <f>VLOOKUP($A2091,'Medical Examinations'!$A:$J,COLUMN('Medical Examinations'!D2090),FALSE)</f>
        <v>No</v>
      </c>
      <c r="F2091" s="11" t="str">
        <f>VLOOKUP($A2091,'Medical Examinations'!$A:$J,COLUMN('Medical Examinations'!E2090),FALSE)</f>
        <v>No</v>
      </c>
      <c r="G2091" s="11" t="str">
        <f>VLOOKUP($A2091,'Medical Examinations'!$A:$J,COLUMN('Medical Examinations'!F2090),FALSE)</f>
        <v>No</v>
      </c>
      <c r="H2091" s="11">
        <f>VLOOKUP($A2091,'Medical Examinations'!$A:$J,COLUMN('Medical Examinations'!G2090),FALSE)</f>
        <v>0</v>
      </c>
      <c r="I2091" s="11" t="str">
        <f>VLOOKUP($A2091,'Medical Examinations'!$A:$J,COLUMN('Medical Examinations'!H2090),FALSE)</f>
        <v>No</v>
      </c>
      <c r="J2091" s="11" t="str">
        <f>VLOOKUP($A2091,'Medical Examinations'!$A:$J,COLUMN('Medical Examinations'!I2090),FALSE)</f>
        <v>Healthy Weight</v>
      </c>
      <c r="K2091" s="11" t="str">
        <f>VLOOKUP($A2091,'Medical Examinations'!$A:$J,COLUMN('Medical Examinations'!J2090),FALSE)</f>
        <v>Normal</v>
      </c>
      <c r="L2091" s="27">
        <f>VLOOKUP($A2091,'Hospitalisation Details'!$A:$K,COLUMN('Hospitalisation Details'!J2090),FALSE)</f>
        <v>36511</v>
      </c>
      <c r="M2091" s="28">
        <f>VLOOKUP($A2091,'Hospitalisation Details'!$A:$K,COLUMN('Hospitalisation Details'!F2090),FALSE)</f>
        <v>2395.17</v>
      </c>
      <c r="N2091" s="28" t="str">
        <f>VLOOKUP($A2091,'Hospitalisation Details'!$A:$K,COLUMN('Hospitalisation Details'!G2090),FALSE)</f>
        <v>Tier - 2</v>
      </c>
      <c r="O2091" s="28" t="str">
        <f>VLOOKUP($A2091,'Hospitalisation Details'!$A:$K,COLUMN('Hospitalisation Details'!H2090),FALSE)</f>
        <v>Tier - 1</v>
      </c>
      <c r="P2091" s="28" t="str">
        <f>VLOOKUP($A2091,'Hospitalisation Details'!$A:$K,COLUMN('Hospitalisation Details'!I2090),FALSE)</f>
        <v>R1014</v>
      </c>
      <c r="Q2091" s="29">
        <f>VLOOKUP($A2091,'Hospitalisation Details'!$A:$K,COLUMN('Hospitalisation Details'!K2090),FALSE)</f>
        <v>23</v>
      </c>
    </row>
    <row r="2092" spans="1:17" ht="15.75" customHeight="1" x14ac:dyDescent="0.35">
      <c r="A2092" s="26" t="s">
        <v>2130</v>
      </c>
      <c r="B2092" s="11" t="str">
        <f>VLOOKUP(A2092,'Customer Names'!A:E,COLUMN('Customer Names'!D2091),FALSE)</f>
        <v>Mr. Benjamin</v>
      </c>
      <c r="C2092" s="11">
        <f>VLOOKUP($A2092,'Medical Examinations'!$A:$J,COLUMN('Medical Examinations'!B2091),FALSE)</f>
        <v>15.68</v>
      </c>
      <c r="D2092" s="11">
        <f>VLOOKUP($A2092,'Medical Examinations'!$A:$J,COLUMN('Medical Examinations'!C2091),FALSE)</f>
        <v>6.16</v>
      </c>
      <c r="E2092" s="11" t="str">
        <f>VLOOKUP($A2092,'Medical Examinations'!$A:$J,COLUMN('Medical Examinations'!D2091),FALSE)</f>
        <v>Yes</v>
      </c>
      <c r="F2092" s="11" t="str">
        <f>VLOOKUP($A2092,'Medical Examinations'!$A:$J,COLUMN('Medical Examinations'!E2091),FALSE)</f>
        <v>No</v>
      </c>
      <c r="G2092" s="11" t="str">
        <f>VLOOKUP($A2092,'Medical Examinations'!$A:$J,COLUMN('Medical Examinations'!F2091),FALSE)</f>
        <v>No</v>
      </c>
      <c r="H2092" s="11">
        <f>VLOOKUP($A2092,'Medical Examinations'!$A:$J,COLUMN('Medical Examinations'!G2091),FALSE)</f>
        <v>1</v>
      </c>
      <c r="I2092" s="11" t="str">
        <f>VLOOKUP($A2092,'Medical Examinations'!$A:$J,COLUMN('Medical Examinations'!H2091),FALSE)</f>
        <v>No</v>
      </c>
      <c r="J2092" s="11" t="str">
        <f>VLOOKUP($A2092,'Medical Examinations'!$A:$J,COLUMN('Medical Examinations'!I2091),FALSE)</f>
        <v>Underweight</v>
      </c>
      <c r="K2092" s="11" t="str">
        <f>VLOOKUP($A2092,'Medical Examinations'!$A:$J,COLUMN('Medical Examinations'!J2091),FALSE)</f>
        <v>Prediabetes</v>
      </c>
      <c r="L2092" s="27">
        <f>VLOOKUP($A2092,'Hospitalisation Details'!$A:$K,COLUMN('Hospitalisation Details'!J2091),FALSE)</f>
        <v>32489</v>
      </c>
      <c r="M2092" s="28">
        <f>VLOOKUP($A2092,'Hospitalisation Details'!$A:$K,COLUMN('Hospitalisation Details'!F2091),FALSE)</f>
        <v>2373.3000000000002</v>
      </c>
      <c r="N2092" s="28" t="str">
        <f>VLOOKUP($A2092,'Hospitalisation Details'!$A:$K,COLUMN('Hospitalisation Details'!G2091),FALSE)</f>
        <v>Tier - 2</v>
      </c>
      <c r="O2092" s="28" t="str">
        <f>VLOOKUP($A2092,'Hospitalisation Details'!$A:$K,COLUMN('Hospitalisation Details'!H2091),FALSE)</f>
        <v>Tier - 2</v>
      </c>
      <c r="P2092" s="28" t="str">
        <f>VLOOKUP($A2092,'Hospitalisation Details'!$A:$K,COLUMN('Hospitalisation Details'!I2091),FALSE)</f>
        <v>R1013</v>
      </c>
      <c r="Q2092" s="29">
        <f>VLOOKUP($A2092,'Hospitalisation Details'!$A:$K,COLUMN('Hospitalisation Details'!K2091),FALSE)</f>
        <v>34</v>
      </c>
    </row>
    <row r="2093" spans="1:17" ht="15.75" customHeight="1" x14ac:dyDescent="0.35">
      <c r="A2093" s="26" t="s">
        <v>2131</v>
      </c>
      <c r="B2093" s="11" t="str">
        <f>VLOOKUP(A2093,'Customer Names'!A:E,COLUMN('Customer Names'!D2092),FALSE)</f>
        <v>Mr. Jesse</v>
      </c>
      <c r="C2093" s="11">
        <f>VLOOKUP($A2093,'Medical Examinations'!$A:$J,COLUMN('Medical Examinations'!B2092),FALSE)</f>
        <v>32.395000000000003</v>
      </c>
      <c r="D2093" s="11">
        <f>VLOOKUP($A2093,'Medical Examinations'!$A:$J,COLUMN('Medical Examinations'!C2092),FALSE)</f>
        <v>6.66</v>
      </c>
      <c r="E2093" s="11" t="str">
        <f>VLOOKUP($A2093,'Medical Examinations'!$A:$J,COLUMN('Medical Examinations'!D2092),FALSE)</f>
        <v>No</v>
      </c>
      <c r="F2093" s="11" t="str">
        <f>VLOOKUP($A2093,'Medical Examinations'!$A:$J,COLUMN('Medical Examinations'!E2092),FALSE)</f>
        <v>No</v>
      </c>
      <c r="G2093" s="11" t="str">
        <f>VLOOKUP($A2093,'Medical Examinations'!$A:$J,COLUMN('Medical Examinations'!F2092),FALSE)</f>
        <v>No</v>
      </c>
      <c r="H2093" s="11">
        <f>VLOOKUP($A2093,'Medical Examinations'!$A:$J,COLUMN('Medical Examinations'!G2092),FALSE)</f>
        <v>0</v>
      </c>
      <c r="I2093" s="11" t="str">
        <f>VLOOKUP($A2093,'Medical Examinations'!$A:$J,COLUMN('Medical Examinations'!H2092),FALSE)</f>
        <v>No</v>
      </c>
      <c r="J2093" s="11" t="str">
        <f>VLOOKUP($A2093,'Medical Examinations'!$A:$J,COLUMN('Medical Examinations'!I2092),FALSE)</f>
        <v>Obesity</v>
      </c>
      <c r="K2093" s="11" t="str">
        <f>VLOOKUP($A2093,'Medical Examinations'!$A:$J,COLUMN('Medical Examinations'!J2092),FALSE)</f>
        <v>Diabetes</v>
      </c>
      <c r="L2093" s="27">
        <f>VLOOKUP($A2093,'Hospitalisation Details'!$A:$K,COLUMN('Hospitalisation Details'!J2092),FALSE)</f>
        <v>37565</v>
      </c>
      <c r="M2093" s="28">
        <f>VLOOKUP($A2093,'Hospitalisation Details'!$A:$K,COLUMN('Hospitalisation Details'!F2092),FALSE)</f>
        <v>2362.23</v>
      </c>
      <c r="N2093" s="28" t="str">
        <f>VLOOKUP($A2093,'Hospitalisation Details'!$A:$K,COLUMN('Hospitalisation Details'!G2092),FALSE)</f>
        <v>Tier - 2</v>
      </c>
      <c r="O2093" s="28" t="str">
        <f>VLOOKUP($A2093,'Hospitalisation Details'!$A:$K,COLUMN('Hospitalisation Details'!H2092),FALSE)</f>
        <v>Tier - 1</v>
      </c>
      <c r="P2093" s="28" t="str">
        <f>VLOOKUP($A2093,'Hospitalisation Details'!$A:$K,COLUMN('Hospitalisation Details'!I2092),FALSE)</f>
        <v>R1012</v>
      </c>
      <c r="Q2093" s="29">
        <f>VLOOKUP($A2093,'Hospitalisation Details'!$A:$K,COLUMN('Hospitalisation Details'!K2092),FALSE)</f>
        <v>20</v>
      </c>
    </row>
    <row r="2094" spans="1:17" ht="15.75" customHeight="1" x14ac:dyDescent="0.35">
      <c r="A2094" s="26" t="s">
        <v>2132</v>
      </c>
      <c r="B2094" s="11" t="str">
        <f>VLOOKUP(A2094,'Customer Names'!A:E,COLUMN('Customer Names'!D2093),FALSE)</f>
        <v>Mr. Mark</v>
      </c>
      <c r="C2094" s="11">
        <f>VLOOKUP($A2094,'Medical Examinations'!$A:$J,COLUMN('Medical Examinations'!B2093),FALSE)</f>
        <v>23.655000000000001</v>
      </c>
      <c r="D2094" s="11">
        <f>VLOOKUP($A2094,'Medical Examinations'!$A:$J,COLUMN('Medical Examinations'!C2093),FALSE)</f>
        <v>5.92</v>
      </c>
      <c r="E2094" s="11" t="str">
        <f>VLOOKUP($A2094,'Medical Examinations'!$A:$J,COLUMN('Medical Examinations'!D2093),FALSE)</f>
        <v>No</v>
      </c>
      <c r="F2094" s="11" t="str">
        <f>VLOOKUP($A2094,'Medical Examinations'!$A:$J,COLUMN('Medical Examinations'!E2093),FALSE)</f>
        <v>No</v>
      </c>
      <c r="G2094" s="11" t="str">
        <f>VLOOKUP($A2094,'Medical Examinations'!$A:$J,COLUMN('Medical Examinations'!F2093),FALSE)</f>
        <v>No</v>
      </c>
      <c r="H2094" s="11">
        <f>VLOOKUP($A2094,'Medical Examinations'!$A:$J,COLUMN('Medical Examinations'!G2093),FALSE)</f>
        <v>1</v>
      </c>
      <c r="I2094" s="11" t="str">
        <f>VLOOKUP($A2094,'Medical Examinations'!$A:$J,COLUMN('Medical Examinations'!H2093),FALSE)</f>
        <v>No</v>
      </c>
      <c r="J2094" s="11" t="str">
        <f>VLOOKUP($A2094,'Medical Examinations'!$A:$J,COLUMN('Medical Examinations'!I2093),FALSE)</f>
        <v>Healthy Weight</v>
      </c>
      <c r="K2094" s="11" t="str">
        <f>VLOOKUP($A2094,'Medical Examinations'!$A:$J,COLUMN('Medical Examinations'!J2093),FALSE)</f>
        <v>Prediabetes</v>
      </c>
      <c r="L2094" s="27">
        <f>VLOOKUP($A2094,'Hospitalisation Details'!$A:$K,COLUMN('Hospitalisation Details'!J2093),FALSE)</f>
        <v>36089</v>
      </c>
      <c r="M2094" s="28">
        <f>VLOOKUP($A2094,'Hospitalisation Details'!$A:$K,COLUMN('Hospitalisation Details'!F2093),FALSE)</f>
        <v>2352.9699999999998</v>
      </c>
      <c r="N2094" s="28" t="str">
        <f>VLOOKUP($A2094,'Hospitalisation Details'!$A:$K,COLUMN('Hospitalisation Details'!G2093),FALSE)</f>
        <v>Tier - 3</v>
      </c>
      <c r="O2094" s="28" t="str">
        <f>VLOOKUP($A2094,'Hospitalisation Details'!$A:$K,COLUMN('Hospitalisation Details'!H2093),FALSE)</f>
        <v>Tier - 3</v>
      </c>
      <c r="P2094" s="28" t="str">
        <f>VLOOKUP($A2094,'Hospitalisation Details'!$A:$K,COLUMN('Hospitalisation Details'!I2093),FALSE)</f>
        <v>R1012</v>
      </c>
      <c r="Q2094" s="29">
        <f>VLOOKUP($A2094,'Hospitalisation Details'!$A:$K,COLUMN('Hospitalisation Details'!K2093),FALSE)</f>
        <v>24</v>
      </c>
    </row>
    <row r="2095" spans="1:17" ht="15.75" customHeight="1" x14ac:dyDescent="0.35">
      <c r="A2095" s="26" t="s">
        <v>2133</v>
      </c>
      <c r="B2095" s="11" t="str">
        <f>VLOOKUP(A2095,'Customer Names'!A:E,COLUMN('Customer Names'!D2094),FALSE)</f>
        <v>Ms. Lauren</v>
      </c>
      <c r="C2095" s="11">
        <f>VLOOKUP($A2095,'Medical Examinations'!$A:$J,COLUMN('Medical Examinations'!B2094),FALSE)</f>
        <v>28.4</v>
      </c>
      <c r="D2095" s="11">
        <f>VLOOKUP($A2095,'Medical Examinations'!$A:$J,COLUMN('Medical Examinations'!C2094),FALSE)</f>
        <v>5.97</v>
      </c>
      <c r="E2095" s="11" t="str">
        <f>VLOOKUP($A2095,'Medical Examinations'!$A:$J,COLUMN('Medical Examinations'!D2094),FALSE)</f>
        <v>No</v>
      </c>
      <c r="F2095" s="11" t="str">
        <f>VLOOKUP($A2095,'Medical Examinations'!$A:$J,COLUMN('Medical Examinations'!E2094),FALSE)</f>
        <v>No</v>
      </c>
      <c r="G2095" s="11" t="str">
        <f>VLOOKUP($A2095,'Medical Examinations'!$A:$J,COLUMN('Medical Examinations'!F2094),FALSE)</f>
        <v>Yes</v>
      </c>
      <c r="H2095" s="11">
        <f>VLOOKUP($A2095,'Medical Examinations'!$A:$J,COLUMN('Medical Examinations'!G2094),FALSE)</f>
        <v>1</v>
      </c>
      <c r="I2095" s="11" t="str">
        <f>VLOOKUP($A2095,'Medical Examinations'!$A:$J,COLUMN('Medical Examinations'!H2094),FALSE)</f>
        <v>No</v>
      </c>
      <c r="J2095" s="11" t="str">
        <f>VLOOKUP($A2095,'Medical Examinations'!$A:$J,COLUMN('Medical Examinations'!I2094),FALSE)</f>
        <v>Overweight</v>
      </c>
      <c r="K2095" s="11" t="str">
        <f>VLOOKUP($A2095,'Medical Examinations'!$A:$J,COLUMN('Medical Examinations'!J2094),FALSE)</f>
        <v>Prediabetes</v>
      </c>
      <c r="L2095" s="27">
        <f>VLOOKUP($A2095,'Hospitalisation Details'!$A:$K,COLUMN('Hospitalisation Details'!J2094),FALSE)</f>
        <v>37943</v>
      </c>
      <c r="M2095" s="28">
        <f>VLOOKUP($A2095,'Hospitalisation Details'!$A:$K,COLUMN('Hospitalisation Details'!F2094),FALSE)</f>
        <v>2331.52</v>
      </c>
      <c r="N2095" s="28" t="str">
        <f>VLOOKUP($A2095,'Hospitalisation Details'!$A:$K,COLUMN('Hospitalisation Details'!G2094),FALSE)</f>
        <v>Tier - 2</v>
      </c>
      <c r="O2095" s="28" t="str">
        <f>VLOOKUP($A2095,'Hospitalisation Details'!$A:$K,COLUMN('Hospitalisation Details'!H2094),FALSE)</f>
        <v>Tier - 3</v>
      </c>
      <c r="P2095" s="28" t="str">
        <f>VLOOKUP($A2095,'Hospitalisation Details'!$A:$K,COLUMN('Hospitalisation Details'!I2094),FALSE)</f>
        <v>R1011</v>
      </c>
      <c r="Q2095" s="29">
        <f>VLOOKUP($A2095,'Hospitalisation Details'!$A:$K,COLUMN('Hospitalisation Details'!K2094),FALSE)</f>
        <v>19</v>
      </c>
    </row>
    <row r="2096" spans="1:17" ht="15.75" customHeight="1" x14ac:dyDescent="0.35">
      <c r="A2096" s="26" t="s">
        <v>2134</v>
      </c>
      <c r="B2096" s="11" t="str">
        <f>VLOOKUP(A2096,'Customer Names'!A:E,COLUMN('Customer Names'!D2095),FALSE)</f>
        <v>Mr. Massimiliano</v>
      </c>
      <c r="C2096" s="11">
        <f>VLOOKUP($A2096,'Medical Examinations'!$A:$J,COLUMN('Medical Examinations'!B2095),FALSE)</f>
        <v>35.42</v>
      </c>
      <c r="D2096" s="11">
        <f>VLOOKUP($A2096,'Medical Examinations'!$A:$J,COLUMN('Medical Examinations'!C2095),FALSE)</f>
        <v>4.6399999999999997</v>
      </c>
      <c r="E2096" s="11" t="str">
        <f>VLOOKUP($A2096,'Medical Examinations'!$A:$J,COLUMN('Medical Examinations'!D2095),FALSE)</f>
        <v>Yes</v>
      </c>
      <c r="F2096" s="11" t="str">
        <f>VLOOKUP($A2096,'Medical Examinations'!$A:$J,COLUMN('Medical Examinations'!E2095),FALSE)</f>
        <v>No</v>
      </c>
      <c r="G2096" s="11" t="str">
        <f>VLOOKUP($A2096,'Medical Examinations'!$A:$J,COLUMN('Medical Examinations'!F2095),FALSE)</f>
        <v>No</v>
      </c>
      <c r="H2096" s="11">
        <f>VLOOKUP($A2096,'Medical Examinations'!$A:$J,COLUMN('Medical Examinations'!G2095),FALSE)</f>
        <v>0</v>
      </c>
      <c r="I2096" s="11" t="str">
        <f>VLOOKUP($A2096,'Medical Examinations'!$A:$J,COLUMN('Medical Examinations'!H2095),FALSE)</f>
        <v>No</v>
      </c>
      <c r="J2096" s="11" t="str">
        <f>VLOOKUP($A2096,'Medical Examinations'!$A:$J,COLUMN('Medical Examinations'!I2095),FALSE)</f>
        <v>Obesity</v>
      </c>
      <c r="K2096" s="11" t="str">
        <f>VLOOKUP($A2096,'Medical Examinations'!$A:$J,COLUMN('Medical Examinations'!J2095),FALSE)</f>
        <v>Normal</v>
      </c>
      <c r="L2096" s="27">
        <f>VLOOKUP($A2096,'Hospitalisation Details'!$A:$K,COLUMN('Hospitalisation Details'!J2095),FALSE)</f>
        <v>35416</v>
      </c>
      <c r="M2096" s="28">
        <f>VLOOKUP($A2096,'Hospitalisation Details'!$A:$K,COLUMN('Hospitalisation Details'!F2095),FALSE)</f>
        <v>2322.62</v>
      </c>
      <c r="N2096" s="28" t="str">
        <f>VLOOKUP($A2096,'Hospitalisation Details'!$A:$K,COLUMN('Hospitalisation Details'!G2095),FALSE)</f>
        <v>Tier - 2</v>
      </c>
      <c r="O2096" s="28" t="str">
        <f>VLOOKUP($A2096,'Hospitalisation Details'!$A:$K,COLUMN('Hospitalisation Details'!H2095),FALSE)</f>
        <v>Tier - 1</v>
      </c>
      <c r="P2096" s="28" t="str">
        <f>VLOOKUP($A2096,'Hospitalisation Details'!$A:$K,COLUMN('Hospitalisation Details'!I2095),FALSE)</f>
        <v>R1013</v>
      </c>
      <c r="Q2096" s="29">
        <f>VLOOKUP($A2096,'Hospitalisation Details'!$A:$K,COLUMN('Hospitalisation Details'!K2095),FALSE)</f>
        <v>26</v>
      </c>
    </row>
    <row r="2097" spans="1:17" ht="15.75" customHeight="1" x14ac:dyDescent="0.35">
      <c r="A2097" s="26" t="s">
        <v>2135</v>
      </c>
      <c r="B2097" s="11" t="str">
        <f>VLOOKUP(A2097,'Customer Names'!A:E,COLUMN('Customer Names'!D2096),FALSE)</f>
        <v>Mr. Josh</v>
      </c>
      <c r="C2097" s="11">
        <f>VLOOKUP($A2097,'Medical Examinations'!$A:$J,COLUMN('Medical Examinations'!B2096),FALSE)</f>
        <v>26.18</v>
      </c>
      <c r="D2097" s="11">
        <f>VLOOKUP($A2097,'Medical Examinations'!$A:$J,COLUMN('Medical Examinations'!C2096),FALSE)</f>
        <v>6.12</v>
      </c>
      <c r="E2097" s="11" t="str">
        <f>VLOOKUP($A2097,'Medical Examinations'!$A:$J,COLUMN('Medical Examinations'!D2096),FALSE)</f>
        <v>No</v>
      </c>
      <c r="F2097" s="11" t="str">
        <f>VLOOKUP($A2097,'Medical Examinations'!$A:$J,COLUMN('Medical Examinations'!E2096),FALSE)</f>
        <v>Yes</v>
      </c>
      <c r="G2097" s="11" t="str">
        <f>VLOOKUP($A2097,'Medical Examinations'!$A:$J,COLUMN('Medical Examinations'!F2096),FALSE)</f>
        <v>No</v>
      </c>
      <c r="H2097" s="11">
        <f>VLOOKUP($A2097,'Medical Examinations'!$A:$J,COLUMN('Medical Examinations'!G2096),FALSE)</f>
        <v>1</v>
      </c>
      <c r="I2097" s="11" t="str">
        <f>VLOOKUP($A2097,'Medical Examinations'!$A:$J,COLUMN('Medical Examinations'!H2096),FALSE)</f>
        <v>No</v>
      </c>
      <c r="J2097" s="11" t="str">
        <f>VLOOKUP($A2097,'Medical Examinations'!$A:$J,COLUMN('Medical Examinations'!I2096),FALSE)</f>
        <v>Overweight</v>
      </c>
      <c r="K2097" s="11" t="str">
        <f>VLOOKUP($A2097,'Medical Examinations'!$A:$J,COLUMN('Medical Examinations'!J2096),FALSE)</f>
        <v>Prediabetes</v>
      </c>
      <c r="L2097" s="27">
        <f>VLOOKUP($A2097,'Hospitalisation Details'!$A:$K,COLUMN('Hospitalisation Details'!J2096),FALSE)</f>
        <v>38236</v>
      </c>
      <c r="M2097" s="28">
        <f>VLOOKUP($A2097,'Hospitalisation Details'!$A:$K,COLUMN('Hospitalisation Details'!F2096),FALSE)</f>
        <v>2304</v>
      </c>
      <c r="N2097" s="28" t="str">
        <f>VLOOKUP($A2097,'Hospitalisation Details'!$A:$K,COLUMN('Hospitalisation Details'!G2096),FALSE)</f>
        <v>Tier - 2</v>
      </c>
      <c r="O2097" s="28" t="str">
        <f>VLOOKUP($A2097,'Hospitalisation Details'!$A:$K,COLUMN('Hospitalisation Details'!H2096),FALSE)</f>
        <v>Tier - 3</v>
      </c>
      <c r="P2097" s="28" t="str">
        <f>VLOOKUP($A2097,'Hospitalisation Details'!$A:$K,COLUMN('Hospitalisation Details'!I2096),FALSE)</f>
        <v>R1013</v>
      </c>
      <c r="Q2097" s="29">
        <f>VLOOKUP($A2097,'Hospitalisation Details'!$A:$K,COLUMN('Hospitalisation Details'!K2096),FALSE)</f>
        <v>18</v>
      </c>
    </row>
    <row r="2098" spans="1:17" ht="15.75" customHeight="1" x14ac:dyDescent="0.35">
      <c r="A2098" s="26" t="s">
        <v>2136</v>
      </c>
      <c r="B2098" s="11" t="str">
        <f>VLOOKUP(A2098,'Customer Names'!A:E,COLUMN('Customer Names'!D2097),FALSE)</f>
        <v>Mr. Kiyokatsu</v>
      </c>
      <c r="C2098" s="11">
        <f>VLOOKUP($A2098,'Medical Examinations'!$A:$J,COLUMN('Medical Examinations'!B2097),FALSE)</f>
        <v>20.8</v>
      </c>
      <c r="D2098" s="11">
        <f>VLOOKUP($A2098,'Medical Examinations'!$A:$J,COLUMN('Medical Examinations'!C2097),FALSE)</f>
        <v>4.87</v>
      </c>
      <c r="E2098" s="11" t="str">
        <f>VLOOKUP($A2098,'Medical Examinations'!$A:$J,COLUMN('Medical Examinations'!D2097),FALSE)</f>
        <v>Yes</v>
      </c>
      <c r="F2098" s="11" t="str">
        <f>VLOOKUP($A2098,'Medical Examinations'!$A:$J,COLUMN('Medical Examinations'!E2097),FALSE)</f>
        <v>No</v>
      </c>
      <c r="G2098" s="11" t="str">
        <f>VLOOKUP($A2098,'Medical Examinations'!$A:$J,COLUMN('Medical Examinations'!F2097),FALSE)</f>
        <v>No</v>
      </c>
      <c r="H2098" s="11">
        <f>VLOOKUP($A2098,'Medical Examinations'!$A:$J,COLUMN('Medical Examinations'!G2097),FALSE)</f>
        <v>0</v>
      </c>
      <c r="I2098" s="11" t="str">
        <f>VLOOKUP($A2098,'Medical Examinations'!$A:$J,COLUMN('Medical Examinations'!H2097),FALSE)</f>
        <v>No</v>
      </c>
      <c r="J2098" s="11" t="str">
        <f>VLOOKUP($A2098,'Medical Examinations'!$A:$J,COLUMN('Medical Examinations'!I2097),FALSE)</f>
        <v>Healthy Weight</v>
      </c>
      <c r="K2098" s="11" t="str">
        <f>VLOOKUP($A2098,'Medical Examinations'!$A:$J,COLUMN('Medical Examinations'!J2097),FALSE)</f>
        <v>Normal</v>
      </c>
      <c r="L2098" s="27">
        <f>VLOOKUP($A2098,'Hospitalisation Details'!$A:$K,COLUMN('Hospitalisation Details'!J2097),FALSE)</f>
        <v>35397</v>
      </c>
      <c r="M2098" s="28">
        <f>VLOOKUP($A2098,'Hospitalisation Details'!$A:$K,COLUMN('Hospitalisation Details'!F2097),FALSE)</f>
        <v>2302.3000000000002</v>
      </c>
      <c r="N2098" s="28" t="str">
        <f>VLOOKUP($A2098,'Hospitalisation Details'!$A:$K,COLUMN('Hospitalisation Details'!G2097),FALSE)</f>
        <v>Tier - 1</v>
      </c>
      <c r="O2098" s="28" t="str">
        <f>VLOOKUP($A2098,'Hospitalisation Details'!$A:$K,COLUMN('Hospitalisation Details'!H2097),FALSE)</f>
        <v>Tier - 2</v>
      </c>
      <c r="P2098" s="28" t="str">
        <f>VLOOKUP($A2098,'Hospitalisation Details'!$A:$K,COLUMN('Hospitalisation Details'!I2097),FALSE)</f>
        <v>R1011</v>
      </c>
      <c r="Q2098" s="29">
        <f>VLOOKUP($A2098,'Hospitalisation Details'!$A:$K,COLUMN('Hospitalisation Details'!K2097),FALSE)</f>
        <v>26</v>
      </c>
    </row>
    <row r="2099" spans="1:17" ht="15.75" customHeight="1" x14ac:dyDescent="0.35">
      <c r="A2099" s="26" t="s">
        <v>2137</v>
      </c>
      <c r="B2099" s="11" t="str">
        <f>VLOOKUP(A2099,'Customer Names'!A:E,COLUMN('Customer Names'!D2098),FALSE)</f>
        <v>Ms. Amanda</v>
      </c>
      <c r="C2099" s="11">
        <f>VLOOKUP($A2099,'Medical Examinations'!$A:$J,COLUMN('Medical Examinations'!B2098),FALSE)</f>
        <v>15.82</v>
      </c>
      <c r="D2099" s="11">
        <f>VLOOKUP($A2099,'Medical Examinations'!$A:$J,COLUMN('Medical Examinations'!C2098),FALSE)</f>
        <v>4.5999999999999996</v>
      </c>
      <c r="E2099" s="11" t="str">
        <f>VLOOKUP($A2099,'Medical Examinations'!$A:$J,COLUMN('Medical Examinations'!D2098),FALSE)</f>
        <v>No</v>
      </c>
      <c r="F2099" s="11" t="str">
        <f>VLOOKUP($A2099,'Medical Examinations'!$A:$J,COLUMN('Medical Examinations'!E2098),FALSE)</f>
        <v>No</v>
      </c>
      <c r="G2099" s="11" t="str">
        <f>VLOOKUP($A2099,'Medical Examinations'!$A:$J,COLUMN('Medical Examinations'!F2098),FALSE)</f>
        <v>No</v>
      </c>
      <c r="H2099" s="11">
        <f>VLOOKUP($A2099,'Medical Examinations'!$A:$J,COLUMN('Medical Examinations'!G2098),FALSE)</f>
        <v>0</v>
      </c>
      <c r="I2099" s="11" t="str">
        <f>VLOOKUP($A2099,'Medical Examinations'!$A:$J,COLUMN('Medical Examinations'!H2098),FALSE)</f>
        <v>No</v>
      </c>
      <c r="J2099" s="11" t="str">
        <f>VLOOKUP($A2099,'Medical Examinations'!$A:$J,COLUMN('Medical Examinations'!I2098),FALSE)</f>
        <v>Underweight</v>
      </c>
      <c r="K2099" s="11" t="str">
        <f>VLOOKUP($A2099,'Medical Examinations'!$A:$J,COLUMN('Medical Examinations'!J2098),FALSE)</f>
        <v>Normal</v>
      </c>
      <c r="L2099" s="27">
        <f>VLOOKUP($A2099,'Hospitalisation Details'!$A:$K,COLUMN('Hospitalisation Details'!J2098),FALSE)</f>
        <v>32786</v>
      </c>
      <c r="M2099" s="28">
        <f>VLOOKUP($A2099,'Hospitalisation Details'!$A:$K,COLUMN('Hospitalisation Details'!F2098),FALSE)</f>
        <v>2295.2399999999998</v>
      </c>
      <c r="N2099" s="28" t="str">
        <f>VLOOKUP($A2099,'Hospitalisation Details'!$A:$K,COLUMN('Hospitalisation Details'!G2098),FALSE)</f>
        <v>Tier - 2</v>
      </c>
      <c r="O2099" s="28" t="str">
        <f>VLOOKUP($A2099,'Hospitalisation Details'!$A:$K,COLUMN('Hospitalisation Details'!H2098),FALSE)</f>
        <v>Tier - 1</v>
      </c>
      <c r="P2099" s="28" t="str">
        <f>VLOOKUP($A2099,'Hospitalisation Details'!$A:$K,COLUMN('Hospitalisation Details'!I2098),FALSE)</f>
        <v>R1013</v>
      </c>
      <c r="Q2099" s="29">
        <f>VLOOKUP($A2099,'Hospitalisation Details'!$A:$K,COLUMN('Hospitalisation Details'!K2098),FALSE)</f>
        <v>33</v>
      </c>
    </row>
    <row r="2100" spans="1:17" ht="15.75" customHeight="1" x14ac:dyDescent="0.35">
      <c r="A2100" s="26" t="s">
        <v>2138</v>
      </c>
      <c r="B2100" s="11" t="str">
        <f>VLOOKUP(A2100,'Customer Names'!A:E,COLUMN('Customer Names'!D2099),FALSE)</f>
        <v>Mr. Matthew</v>
      </c>
      <c r="C2100" s="11">
        <f>VLOOKUP($A2100,'Medical Examinations'!$A:$J,COLUMN('Medical Examinations'!B2099),FALSE)</f>
        <v>17.670000000000002</v>
      </c>
      <c r="D2100" s="11">
        <f>VLOOKUP($A2100,'Medical Examinations'!$A:$J,COLUMN('Medical Examinations'!C2099),FALSE)</f>
        <v>4.78</v>
      </c>
      <c r="E2100" s="11" t="str">
        <f>VLOOKUP($A2100,'Medical Examinations'!$A:$J,COLUMN('Medical Examinations'!D2099),FALSE)</f>
        <v>No</v>
      </c>
      <c r="F2100" s="11" t="str">
        <f>VLOOKUP($A2100,'Medical Examinations'!$A:$J,COLUMN('Medical Examinations'!E2099),FALSE)</f>
        <v>No</v>
      </c>
      <c r="G2100" s="11" t="str">
        <f>VLOOKUP($A2100,'Medical Examinations'!$A:$J,COLUMN('Medical Examinations'!F2099),FALSE)</f>
        <v>No</v>
      </c>
      <c r="H2100" s="11">
        <f>VLOOKUP($A2100,'Medical Examinations'!$A:$J,COLUMN('Medical Examinations'!G2099),FALSE)</f>
        <v>0</v>
      </c>
      <c r="I2100" s="11" t="str">
        <f>VLOOKUP($A2100,'Medical Examinations'!$A:$J,COLUMN('Medical Examinations'!H2099),FALSE)</f>
        <v>No</v>
      </c>
      <c r="J2100" s="11" t="str">
        <f>VLOOKUP($A2100,'Medical Examinations'!$A:$J,COLUMN('Medical Examinations'!I2099),FALSE)</f>
        <v>Underweight</v>
      </c>
      <c r="K2100" s="11" t="str">
        <f>VLOOKUP($A2100,'Medical Examinations'!$A:$J,COLUMN('Medical Examinations'!J2099),FALSE)</f>
        <v>Normal</v>
      </c>
      <c r="L2100" s="27">
        <f>VLOOKUP($A2100,'Hospitalisation Details'!$A:$K,COLUMN('Hospitalisation Details'!J2099),FALSE)</f>
        <v>33405</v>
      </c>
      <c r="M2100" s="28">
        <f>VLOOKUP($A2100,'Hospitalisation Details'!$A:$K,COLUMN('Hospitalisation Details'!F2099),FALSE)</f>
        <v>2277.7199999999998</v>
      </c>
      <c r="N2100" s="28" t="str">
        <f>VLOOKUP($A2100,'Hospitalisation Details'!$A:$K,COLUMN('Hospitalisation Details'!G2099),FALSE)</f>
        <v>Tier - 2</v>
      </c>
      <c r="O2100" s="28" t="str">
        <f>VLOOKUP($A2100,'Hospitalisation Details'!$A:$K,COLUMN('Hospitalisation Details'!H2099),FALSE)</f>
        <v>Tier - 1</v>
      </c>
      <c r="P2100" s="28" t="str">
        <f>VLOOKUP($A2100,'Hospitalisation Details'!$A:$K,COLUMN('Hospitalisation Details'!I2099),FALSE)</f>
        <v>R1013</v>
      </c>
      <c r="Q2100" s="29">
        <f>VLOOKUP($A2100,'Hospitalisation Details'!$A:$K,COLUMN('Hospitalisation Details'!K2099),FALSE)</f>
        <v>31</v>
      </c>
    </row>
    <row r="2101" spans="1:17" ht="15.75" customHeight="1" x14ac:dyDescent="0.35">
      <c r="A2101" s="26" t="s">
        <v>2139</v>
      </c>
      <c r="B2101" s="11" t="str">
        <f>VLOOKUP(A2101,'Customer Names'!A:E,COLUMN('Customer Names'!D2100),FALSE)</f>
        <v>Ms. Julia</v>
      </c>
      <c r="C2101" s="11">
        <f>VLOOKUP($A2101,'Medical Examinations'!$A:$J,COLUMN('Medical Examinations'!B2100),FALSE)</f>
        <v>31.92</v>
      </c>
      <c r="D2101" s="11">
        <f>VLOOKUP($A2101,'Medical Examinations'!$A:$J,COLUMN('Medical Examinations'!C2100),FALSE)</f>
        <v>11.05</v>
      </c>
      <c r="E2101" s="11" t="str">
        <f>VLOOKUP($A2101,'Medical Examinations'!$A:$J,COLUMN('Medical Examinations'!D2100),FALSE)</f>
        <v>No</v>
      </c>
      <c r="F2101" s="11" t="str">
        <f>VLOOKUP($A2101,'Medical Examinations'!$A:$J,COLUMN('Medical Examinations'!E2100),FALSE)</f>
        <v>No</v>
      </c>
      <c r="G2101" s="11" t="str">
        <f>VLOOKUP($A2101,'Medical Examinations'!$A:$J,COLUMN('Medical Examinations'!F2100),FALSE)</f>
        <v>No</v>
      </c>
      <c r="H2101" s="11">
        <f>VLOOKUP($A2101,'Medical Examinations'!$A:$J,COLUMN('Medical Examinations'!G2100),FALSE)</f>
        <v>0</v>
      </c>
      <c r="I2101" s="11" t="str">
        <f>VLOOKUP($A2101,'Medical Examinations'!$A:$J,COLUMN('Medical Examinations'!H2100),FALSE)</f>
        <v>No</v>
      </c>
      <c r="J2101" s="11" t="str">
        <f>VLOOKUP($A2101,'Medical Examinations'!$A:$J,COLUMN('Medical Examinations'!I2100),FALSE)</f>
        <v>Obesity</v>
      </c>
      <c r="K2101" s="11" t="str">
        <f>VLOOKUP($A2101,'Medical Examinations'!$A:$J,COLUMN('Medical Examinations'!J2100),FALSE)</f>
        <v>Diabetes</v>
      </c>
      <c r="L2101" s="27">
        <f>VLOOKUP($A2101,'Hospitalisation Details'!$A:$K,COLUMN('Hospitalisation Details'!J2100),FALSE)</f>
        <v>37572</v>
      </c>
      <c r="M2101" s="28">
        <f>VLOOKUP($A2101,'Hospitalisation Details'!$A:$K,COLUMN('Hospitalisation Details'!F2100),FALSE)</f>
        <v>2261.5700000000002</v>
      </c>
      <c r="N2101" s="28" t="str">
        <f>VLOOKUP($A2101,'Hospitalisation Details'!$A:$K,COLUMN('Hospitalisation Details'!G2100),FALSE)</f>
        <v>Tier - 2</v>
      </c>
      <c r="O2101" s="28" t="str">
        <f>VLOOKUP($A2101,'Hospitalisation Details'!$A:$K,COLUMN('Hospitalisation Details'!H2100),FALSE)</f>
        <v>Tier - 1</v>
      </c>
      <c r="P2101" s="28" t="str">
        <f>VLOOKUP($A2101,'Hospitalisation Details'!$A:$K,COLUMN('Hospitalisation Details'!I2100),FALSE)</f>
        <v>R1012</v>
      </c>
      <c r="Q2101" s="29">
        <f>VLOOKUP($A2101,'Hospitalisation Details'!$A:$K,COLUMN('Hospitalisation Details'!K2100),FALSE)</f>
        <v>20</v>
      </c>
    </row>
    <row r="2102" spans="1:17" ht="15.75" customHeight="1" x14ac:dyDescent="0.35">
      <c r="A2102" s="26" t="s">
        <v>2140</v>
      </c>
      <c r="B2102" s="11" t="str">
        <f>VLOOKUP(A2102,'Customer Names'!A:E,COLUMN('Customer Names'!D2101),FALSE)</f>
        <v>Ms. Rhea</v>
      </c>
      <c r="C2102" s="11">
        <f>VLOOKUP($A2102,'Medical Examinations'!$A:$J,COLUMN('Medical Examinations'!B2101),FALSE)</f>
        <v>28.975000000000001</v>
      </c>
      <c r="D2102" s="11">
        <f>VLOOKUP($A2102,'Medical Examinations'!$A:$J,COLUMN('Medical Examinations'!C2101),FALSE)</f>
        <v>7.62</v>
      </c>
      <c r="E2102" s="11" t="str">
        <f>VLOOKUP($A2102,'Medical Examinations'!$A:$J,COLUMN('Medical Examinations'!D2101),FALSE)</f>
        <v>No</v>
      </c>
      <c r="F2102" s="11" t="str">
        <f>VLOOKUP($A2102,'Medical Examinations'!$A:$J,COLUMN('Medical Examinations'!E2101),FALSE)</f>
        <v>No</v>
      </c>
      <c r="G2102" s="11" t="str">
        <f>VLOOKUP($A2102,'Medical Examinations'!$A:$J,COLUMN('Medical Examinations'!F2101),FALSE)</f>
        <v>No</v>
      </c>
      <c r="H2102" s="11">
        <f>VLOOKUP($A2102,'Medical Examinations'!$A:$J,COLUMN('Medical Examinations'!G2101),FALSE)</f>
        <v>0</v>
      </c>
      <c r="I2102" s="11" t="str">
        <f>VLOOKUP($A2102,'Medical Examinations'!$A:$J,COLUMN('Medical Examinations'!H2101),FALSE)</f>
        <v>No</v>
      </c>
      <c r="J2102" s="11" t="str">
        <f>VLOOKUP($A2102,'Medical Examinations'!$A:$J,COLUMN('Medical Examinations'!I2101),FALSE)</f>
        <v>Overweight</v>
      </c>
      <c r="K2102" s="11" t="str">
        <f>VLOOKUP($A2102,'Medical Examinations'!$A:$J,COLUMN('Medical Examinations'!J2101),FALSE)</f>
        <v>Diabetes</v>
      </c>
      <c r="L2102" s="27">
        <f>VLOOKUP($A2102,'Hospitalisation Details'!$A:$K,COLUMN('Hospitalisation Details'!J2101),FALSE)</f>
        <v>37452</v>
      </c>
      <c r="M2102" s="28">
        <f>VLOOKUP($A2102,'Hospitalisation Details'!$A:$K,COLUMN('Hospitalisation Details'!F2101),FALSE)</f>
        <v>2257.48</v>
      </c>
      <c r="N2102" s="28" t="str">
        <f>VLOOKUP($A2102,'Hospitalisation Details'!$A:$K,COLUMN('Hospitalisation Details'!G2101),FALSE)</f>
        <v>Tier - 2</v>
      </c>
      <c r="O2102" s="28" t="str">
        <f>VLOOKUP($A2102,'Hospitalisation Details'!$A:$K,COLUMN('Hospitalisation Details'!H2101),FALSE)</f>
        <v>Tier - 1</v>
      </c>
      <c r="P2102" s="28" t="str">
        <f>VLOOKUP($A2102,'Hospitalisation Details'!$A:$K,COLUMN('Hospitalisation Details'!I2101),FALSE)</f>
        <v>R1012</v>
      </c>
      <c r="Q2102" s="29">
        <f>VLOOKUP($A2102,'Hospitalisation Details'!$A:$K,COLUMN('Hospitalisation Details'!K2101),FALSE)</f>
        <v>20</v>
      </c>
    </row>
    <row r="2103" spans="1:17" ht="15.75" customHeight="1" x14ac:dyDescent="0.35">
      <c r="A2103" s="26" t="s">
        <v>2141</v>
      </c>
      <c r="B2103" s="11" t="str">
        <f>VLOOKUP(A2103,'Customer Names'!A:E,COLUMN('Customer Names'!D2102),FALSE)</f>
        <v>Mr. Justin</v>
      </c>
      <c r="C2103" s="11">
        <f>VLOOKUP($A2103,'Medical Examinations'!$A:$J,COLUMN('Medical Examinations'!B2102),FALSE)</f>
        <v>31.73</v>
      </c>
      <c r="D2103" s="11">
        <f>VLOOKUP($A2103,'Medical Examinations'!$A:$J,COLUMN('Medical Examinations'!C2102),FALSE)</f>
        <v>4.78</v>
      </c>
      <c r="E2103" s="11" t="str">
        <f>VLOOKUP($A2103,'Medical Examinations'!$A:$J,COLUMN('Medical Examinations'!D2102),FALSE)</f>
        <v>Yes</v>
      </c>
      <c r="F2103" s="11" t="str">
        <f>VLOOKUP($A2103,'Medical Examinations'!$A:$J,COLUMN('Medical Examinations'!E2102),FALSE)</f>
        <v>Yes</v>
      </c>
      <c r="G2103" s="11" t="str">
        <f>VLOOKUP($A2103,'Medical Examinations'!$A:$J,COLUMN('Medical Examinations'!F2102),FALSE)</f>
        <v>No</v>
      </c>
      <c r="H2103" s="11">
        <f>VLOOKUP($A2103,'Medical Examinations'!$A:$J,COLUMN('Medical Examinations'!G2102),FALSE)</f>
        <v>2</v>
      </c>
      <c r="I2103" s="11" t="str">
        <f>VLOOKUP($A2103,'Medical Examinations'!$A:$J,COLUMN('Medical Examinations'!H2102),FALSE)</f>
        <v>No</v>
      </c>
      <c r="J2103" s="11" t="str">
        <f>VLOOKUP($A2103,'Medical Examinations'!$A:$J,COLUMN('Medical Examinations'!I2102),FALSE)</f>
        <v>Obesity</v>
      </c>
      <c r="K2103" s="11" t="str">
        <f>VLOOKUP($A2103,'Medical Examinations'!$A:$J,COLUMN('Medical Examinations'!J2102),FALSE)</f>
        <v>Normal</v>
      </c>
      <c r="L2103" s="27">
        <f>VLOOKUP($A2103,'Hospitalisation Details'!$A:$K,COLUMN('Hospitalisation Details'!J2102),FALSE)</f>
        <v>36871</v>
      </c>
      <c r="M2103" s="28">
        <f>VLOOKUP($A2103,'Hospitalisation Details'!$A:$K,COLUMN('Hospitalisation Details'!F2102),FALSE)</f>
        <v>2254.8000000000002</v>
      </c>
      <c r="N2103" s="28" t="str">
        <f>VLOOKUP($A2103,'Hospitalisation Details'!$A:$K,COLUMN('Hospitalisation Details'!G2102),FALSE)</f>
        <v>Tier - 2</v>
      </c>
      <c r="O2103" s="28" t="str">
        <f>VLOOKUP($A2103,'Hospitalisation Details'!$A:$K,COLUMN('Hospitalisation Details'!H2102),FALSE)</f>
        <v>Tier - 3</v>
      </c>
      <c r="P2103" s="28" t="str">
        <f>VLOOKUP($A2103,'Hospitalisation Details'!$A:$K,COLUMN('Hospitalisation Details'!I2102),FALSE)</f>
        <v>R1016</v>
      </c>
      <c r="Q2103" s="29">
        <f>VLOOKUP($A2103,'Hospitalisation Details'!$A:$K,COLUMN('Hospitalisation Details'!K2102),FALSE)</f>
        <v>22</v>
      </c>
    </row>
    <row r="2104" spans="1:17" ht="15.75" customHeight="1" x14ac:dyDescent="0.35">
      <c r="A2104" s="26" t="s">
        <v>2142</v>
      </c>
      <c r="B2104" s="11" t="str">
        <f>VLOOKUP(A2104,'Customer Names'!A:E,COLUMN('Customer Names'!D2103),FALSE)</f>
        <v>Mr. Shamus</v>
      </c>
      <c r="C2104" s="11">
        <f>VLOOKUP($A2104,'Medical Examinations'!$A:$J,COLUMN('Medical Examinations'!B2103),FALSE)</f>
        <v>28.88</v>
      </c>
      <c r="D2104" s="11">
        <f>VLOOKUP($A2104,'Medical Examinations'!$A:$J,COLUMN('Medical Examinations'!C2103),FALSE)</f>
        <v>6.09</v>
      </c>
      <c r="E2104" s="11" t="str">
        <f>VLOOKUP($A2104,'Medical Examinations'!$A:$J,COLUMN('Medical Examinations'!D2103),FALSE)</f>
        <v>Yes</v>
      </c>
      <c r="F2104" s="11" t="str">
        <f>VLOOKUP($A2104,'Medical Examinations'!$A:$J,COLUMN('Medical Examinations'!E2103),FALSE)</f>
        <v>Yes</v>
      </c>
      <c r="G2104" s="11" t="str">
        <f>VLOOKUP($A2104,'Medical Examinations'!$A:$J,COLUMN('Medical Examinations'!F2103),FALSE)</f>
        <v>No</v>
      </c>
      <c r="H2104" s="11">
        <f>VLOOKUP($A2104,'Medical Examinations'!$A:$J,COLUMN('Medical Examinations'!G2103),FALSE)</f>
        <v>2</v>
      </c>
      <c r="I2104" s="11" t="str">
        <f>VLOOKUP($A2104,'Medical Examinations'!$A:$J,COLUMN('Medical Examinations'!H2103),FALSE)</f>
        <v>No</v>
      </c>
      <c r="J2104" s="11" t="str">
        <f>VLOOKUP($A2104,'Medical Examinations'!$A:$J,COLUMN('Medical Examinations'!I2103),FALSE)</f>
        <v>Overweight</v>
      </c>
      <c r="K2104" s="11" t="str">
        <f>VLOOKUP($A2104,'Medical Examinations'!$A:$J,COLUMN('Medical Examinations'!J2103),FALSE)</f>
        <v>Prediabetes</v>
      </c>
      <c r="L2104" s="27">
        <f>VLOOKUP($A2104,'Hospitalisation Details'!$A:$K,COLUMN('Hospitalisation Details'!J2103),FALSE)</f>
        <v>36707</v>
      </c>
      <c r="M2104" s="28">
        <f>VLOOKUP($A2104,'Hospitalisation Details'!$A:$K,COLUMN('Hospitalisation Details'!F2103),FALSE)</f>
        <v>2250.84</v>
      </c>
      <c r="N2104" s="28" t="str">
        <f>VLOOKUP($A2104,'Hospitalisation Details'!$A:$K,COLUMN('Hospitalisation Details'!G2103),FALSE)</f>
        <v>Tier - 2</v>
      </c>
      <c r="O2104" s="28" t="str">
        <f>VLOOKUP($A2104,'Hospitalisation Details'!$A:$K,COLUMN('Hospitalisation Details'!H2103),FALSE)</f>
        <v>Tier - 2</v>
      </c>
      <c r="P2104" s="28" t="str">
        <f>VLOOKUP($A2104,'Hospitalisation Details'!$A:$K,COLUMN('Hospitalisation Details'!I2103),FALSE)</f>
        <v>R1018</v>
      </c>
      <c r="Q2104" s="29">
        <f>VLOOKUP($A2104,'Hospitalisation Details'!$A:$K,COLUMN('Hospitalisation Details'!K2103),FALSE)</f>
        <v>22</v>
      </c>
    </row>
    <row r="2105" spans="1:17" ht="15.75" customHeight="1" x14ac:dyDescent="0.35">
      <c r="A2105" s="26" t="s">
        <v>2143</v>
      </c>
      <c r="B2105" s="11" t="str">
        <f>VLOOKUP(A2105,'Customer Names'!A:E,COLUMN('Customer Names'!D2104),FALSE)</f>
        <v>Mr. Mike</v>
      </c>
      <c r="C2105" s="11">
        <f>VLOOKUP($A2105,'Medical Examinations'!$A:$J,COLUMN('Medical Examinations'!B2104),FALSE)</f>
        <v>25.555</v>
      </c>
      <c r="D2105" s="11">
        <f>VLOOKUP($A2105,'Medical Examinations'!$A:$J,COLUMN('Medical Examinations'!C2104),FALSE)</f>
        <v>5.1100000000000003</v>
      </c>
      <c r="E2105" s="11" t="str">
        <f>VLOOKUP($A2105,'Medical Examinations'!$A:$J,COLUMN('Medical Examinations'!D2104),FALSE)</f>
        <v>No</v>
      </c>
      <c r="F2105" s="11" t="str">
        <f>VLOOKUP($A2105,'Medical Examinations'!$A:$J,COLUMN('Medical Examinations'!E2104),FALSE)</f>
        <v>No</v>
      </c>
      <c r="G2105" s="11" t="str">
        <f>VLOOKUP($A2105,'Medical Examinations'!$A:$J,COLUMN('Medical Examinations'!F2104),FALSE)</f>
        <v>Yes</v>
      </c>
      <c r="H2105" s="11">
        <f>VLOOKUP($A2105,'Medical Examinations'!$A:$J,COLUMN('Medical Examinations'!G2104),FALSE)</f>
        <v>1</v>
      </c>
      <c r="I2105" s="11" t="str">
        <f>VLOOKUP($A2105,'Medical Examinations'!$A:$J,COLUMN('Medical Examinations'!H2104),FALSE)</f>
        <v>No</v>
      </c>
      <c r="J2105" s="11" t="str">
        <f>VLOOKUP($A2105,'Medical Examinations'!$A:$J,COLUMN('Medical Examinations'!I2104),FALSE)</f>
        <v>Overweight</v>
      </c>
      <c r="K2105" s="11" t="str">
        <f>VLOOKUP($A2105,'Medical Examinations'!$A:$J,COLUMN('Medical Examinations'!J2104),FALSE)</f>
        <v>Normal</v>
      </c>
      <c r="L2105" s="27">
        <f>VLOOKUP($A2105,'Hospitalisation Details'!$A:$K,COLUMN('Hospitalisation Details'!J2104),FALSE)</f>
        <v>37965</v>
      </c>
      <c r="M2105" s="28">
        <f>VLOOKUP($A2105,'Hospitalisation Details'!$A:$K,COLUMN('Hospitalisation Details'!F2104),FALSE)</f>
        <v>2221.56</v>
      </c>
      <c r="N2105" s="28" t="str">
        <f>VLOOKUP($A2105,'Hospitalisation Details'!$A:$K,COLUMN('Hospitalisation Details'!G2104),FALSE)</f>
        <v>Tier - 2</v>
      </c>
      <c r="O2105" s="28" t="str">
        <f>VLOOKUP($A2105,'Hospitalisation Details'!$A:$K,COLUMN('Hospitalisation Details'!H2104),FALSE)</f>
        <v>Tier - 3</v>
      </c>
      <c r="P2105" s="28" t="str">
        <f>VLOOKUP($A2105,'Hospitalisation Details'!$A:$K,COLUMN('Hospitalisation Details'!I2104),FALSE)</f>
        <v>R1012</v>
      </c>
      <c r="Q2105" s="29">
        <f>VLOOKUP($A2105,'Hospitalisation Details'!$A:$K,COLUMN('Hospitalisation Details'!K2104),FALSE)</f>
        <v>19</v>
      </c>
    </row>
    <row r="2106" spans="1:17" ht="15.75" customHeight="1" x14ac:dyDescent="0.35">
      <c r="A2106" s="26" t="s">
        <v>2144</v>
      </c>
      <c r="B2106" s="11" t="str">
        <f>VLOOKUP(A2106,'Customer Names'!A:E,COLUMN('Customer Names'!D2105),FALSE)</f>
        <v>Ms. Mary</v>
      </c>
      <c r="C2106" s="11">
        <f>VLOOKUP($A2106,'Medical Examinations'!$A:$J,COLUMN('Medical Examinations'!B2105),FALSE)</f>
        <v>37.29</v>
      </c>
      <c r="D2106" s="11">
        <f>VLOOKUP($A2106,'Medical Examinations'!$A:$J,COLUMN('Medical Examinations'!C2105),FALSE)</f>
        <v>4.46</v>
      </c>
      <c r="E2106" s="11" t="str">
        <f>VLOOKUP($A2106,'Medical Examinations'!$A:$J,COLUMN('Medical Examinations'!D2105),FALSE)</f>
        <v>No</v>
      </c>
      <c r="F2106" s="11" t="str">
        <f>VLOOKUP($A2106,'Medical Examinations'!$A:$J,COLUMN('Medical Examinations'!E2105),FALSE)</f>
        <v>Yes</v>
      </c>
      <c r="G2106" s="11" t="str">
        <f>VLOOKUP($A2106,'Medical Examinations'!$A:$J,COLUMN('Medical Examinations'!F2105),FALSE)</f>
        <v>No</v>
      </c>
      <c r="H2106" s="11">
        <f>VLOOKUP($A2106,'Medical Examinations'!$A:$J,COLUMN('Medical Examinations'!G2105),FALSE)</f>
        <v>1</v>
      </c>
      <c r="I2106" s="11" t="str">
        <f>VLOOKUP($A2106,'Medical Examinations'!$A:$J,COLUMN('Medical Examinations'!H2105),FALSE)</f>
        <v>No</v>
      </c>
      <c r="J2106" s="11" t="str">
        <f>VLOOKUP($A2106,'Medical Examinations'!$A:$J,COLUMN('Medical Examinations'!I2105),FALSE)</f>
        <v>Obesity</v>
      </c>
      <c r="K2106" s="11" t="str">
        <f>VLOOKUP($A2106,'Medical Examinations'!$A:$J,COLUMN('Medical Examinations'!J2105),FALSE)</f>
        <v>Normal</v>
      </c>
      <c r="L2106" s="27">
        <f>VLOOKUP($A2106,'Hospitalisation Details'!$A:$K,COLUMN('Hospitalisation Details'!J2105),FALSE)</f>
        <v>38333</v>
      </c>
      <c r="M2106" s="28">
        <f>VLOOKUP($A2106,'Hospitalisation Details'!$A:$K,COLUMN('Hospitalisation Details'!F2105),FALSE)</f>
        <v>2219.4499999999998</v>
      </c>
      <c r="N2106" s="28" t="str">
        <f>VLOOKUP($A2106,'Hospitalisation Details'!$A:$K,COLUMN('Hospitalisation Details'!G2105),FALSE)</f>
        <v>Tier - 2</v>
      </c>
      <c r="O2106" s="28" t="str">
        <f>VLOOKUP($A2106,'Hospitalisation Details'!$A:$K,COLUMN('Hospitalisation Details'!H2105),FALSE)</f>
        <v>Tier - 1</v>
      </c>
      <c r="P2106" s="28" t="str">
        <f>VLOOKUP($A2106,'Hospitalisation Details'!$A:$K,COLUMN('Hospitalisation Details'!I2105),FALSE)</f>
        <v>R1013</v>
      </c>
      <c r="Q2106" s="29">
        <f>VLOOKUP($A2106,'Hospitalisation Details'!$A:$K,COLUMN('Hospitalisation Details'!K2105),FALSE)</f>
        <v>18</v>
      </c>
    </row>
    <row r="2107" spans="1:17" ht="15.75" customHeight="1" x14ac:dyDescent="0.35">
      <c r="A2107" s="26" t="s">
        <v>2145</v>
      </c>
      <c r="B2107" s="11" t="str">
        <f>VLOOKUP(A2107,'Customer Names'!A:E,COLUMN('Customer Names'!D2106),FALSE)</f>
        <v>Ms. Erin</v>
      </c>
      <c r="C2107" s="11">
        <f>VLOOKUP($A2107,'Medical Examinations'!$A:$J,COLUMN('Medical Examinations'!B2106),FALSE)</f>
        <v>40.28</v>
      </c>
      <c r="D2107" s="11">
        <f>VLOOKUP($A2107,'Medical Examinations'!$A:$J,COLUMN('Medical Examinations'!C2106),FALSE)</f>
        <v>6.11</v>
      </c>
      <c r="E2107" s="11" t="str">
        <f>VLOOKUP($A2107,'Medical Examinations'!$A:$J,COLUMN('Medical Examinations'!D2106),FALSE)</f>
        <v>No</v>
      </c>
      <c r="F2107" s="11" t="str">
        <f>VLOOKUP($A2107,'Medical Examinations'!$A:$J,COLUMN('Medical Examinations'!E2106),FALSE)</f>
        <v>Yes</v>
      </c>
      <c r="G2107" s="11" t="str">
        <f>VLOOKUP($A2107,'Medical Examinations'!$A:$J,COLUMN('Medical Examinations'!F2106),FALSE)</f>
        <v>No</v>
      </c>
      <c r="H2107" s="11">
        <f>VLOOKUP($A2107,'Medical Examinations'!$A:$J,COLUMN('Medical Examinations'!G2106),FALSE)</f>
        <v>1</v>
      </c>
      <c r="I2107" s="11" t="str">
        <f>VLOOKUP($A2107,'Medical Examinations'!$A:$J,COLUMN('Medical Examinations'!H2106),FALSE)</f>
        <v>No</v>
      </c>
      <c r="J2107" s="11" t="str">
        <f>VLOOKUP($A2107,'Medical Examinations'!$A:$J,COLUMN('Medical Examinations'!I2106),FALSE)</f>
        <v>Obesity</v>
      </c>
      <c r="K2107" s="11" t="str">
        <f>VLOOKUP($A2107,'Medical Examinations'!$A:$J,COLUMN('Medical Examinations'!J2106),FALSE)</f>
        <v>Prediabetes</v>
      </c>
      <c r="L2107" s="27">
        <f>VLOOKUP($A2107,'Hospitalisation Details'!$A:$K,COLUMN('Hospitalisation Details'!J2106),FALSE)</f>
        <v>38255</v>
      </c>
      <c r="M2107" s="28">
        <f>VLOOKUP($A2107,'Hospitalisation Details'!$A:$K,COLUMN('Hospitalisation Details'!F2106),FALSE)</f>
        <v>2217.6</v>
      </c>
      <c r="N2107" s="28" t="str">
        <f>VLOOKUP($A2107,'Hospitalisation Details'!$A:$K,COLUMN('Hospitalisation Details'!G2106),FALSE)</f>
        <v>Tier - 2</v>
      </c>
      <c r="O2107" s="28" t="str">
        <f>VLOOKUP($A2107,'Hospitalisation Details'!$A:$K,COLUMN('Hospitalisation Details'!H2106),FALSE)</f>
        <v>Tier - 1</v>
      </c>
      <c r="P2107" s="28" t="str">
        <f>VLOOKUP($A2107,'Hospitalisation Details'!$A:$K,COLUMN('Hospitalisation Details'!I2106),FALSE)</f>
        <v>R1024</v>
      </c>
      <c r="Q2107" s="29">
        <f>VLOOKUP($A2107,'Hospitalisation Details'!$A:$K,COLUMN('Hospitalisation Details'!K2106),FALSE)</f>
        <v>18</v>
      </c>
    </row>
    <row r="2108" spans="1:17" ht="15.75" customHeight="1" x14ac:dyDescent="0.35">
      <c r="A2108" s="26" t="s">
        <v>2146</v>
      </c>
      <c r="B2108" s="11" t="str">
        <f>VLOOKUP(A2108,'Customer Names'!A:E,COLUMN('Customer Names'!D2107),FALSE)</f>
        <v>Ms. Hallie</v>
      </c>
      <c r="C2108" s="11">
        <f>VLOOKUP($A2108,'Medical Examinations'!$A:$J,COLUMN('Medical Examinations'!B2107),FALSE)</f>
        <v>40.185000000000002</v>
      </c>
      <c r="D2108" s="11">
        <f>VLOOKUP($A2108,'Medical Examinations'!$A:$J,COLUMN('Medical Examinations'!C2107),FALSE)</f>
        <v>4.66</v>
      </c>
      <c r="E2108" s="11" t="str">
        <f>VLOOKUP($A2108,'Medical Examinations'!$A:$J,COLUMN('Medical Examinations'!D2107),FALSE)</f>
        <v>No</v>
      </c>
      <c r="F2108" s="11" t="str">
        <f>VLOOKUP($A2108,'Medical Examinations'!$A:$J,COLUMN('Medical Examinations'!E2107),FALSE)</f>
        <v>Yes</v>
      </c>
      <c r="G2108" s="11" t="str">
        <f>VLOOKUP($A2108,'Medical Examinations'!$A:$J,COLUMN('Medical Examinations'!F2107),FALSE)</f>
        <v>No</v>
      </c>
      <c r="H2108" s="11">
        <f>VLOOKUP($A2108,'Medical Examinations'!$A:$J,COLUMN('Medical Examinations'!G2107),FALSE)</f>
        <v>1</v>
      </c>
      <c r="I2108" s="11" t="str">
        <f>VLOOKUP($A2108,'Medical Examinations'!$A:$J,COLUMN('Medical Examinations'!H2107),FALSE)</f>
        <v>No</v>
      </c>
      <c r="J2108" s="11" t="str">
        <f>VLOOKUP($A2108,'Medical Examinations'!$A:$J,COLUMN('Medical Examinations'!I2107),FALSE)</f>
        <v>Obesity</v>
      </c>
      <c r="K2108" s="11" t="str">
        <f>VLOOKUP($A2108,'Medical Examinations'!$A:$J,COLUMN('Medical Examinations'!J2107),FALSE)</f>
        <v>Normal</v>
      </c>
      <c r="L2108" s="27">
        <f>VLOOKUP($A2108,'Hospitalisation Details'!$A:$K,COLUMN('Hospitalisation Details'!J2107),FALSE)</f>
        <v>38151</v>
      </c>
      <c r="M2108" s="28">
        <f>VLOOKUP($A2108,'Hospitalisation Details'!$A:$K,COLUMN('Hospitalisation Details'!F2107),FALSE)</f>
        <v>2217.4699999999998</v>
      </c>
      <c r="N2108" s="28" t="str">
        <f>VLOOKUP($A2108,'Hospitalisation Details'!$A:$K,COLUMN('Hospitalisation Details'!G2107),FALSE)</f>
        <v>Tier - 2</v>
      </c>
      <c r="O2108" s="28" t="str">
        <f>VLOOKUP($A2108,'Hospitalisation Details'!$A:$K,COLUMN('Hospitalisation Details'!H2107),FALSE)</f>
        <v>Tier - 1</v>
      </c>
      <c r="P2108" s="28" t="str">
        <f>VLOOKUP($A2108,'Hospitalisation Details'!$A:$K,COLUMN('Hospitalisation Details'!I2107),FALSE)</f>
        <v>R1024</v>
      </c>
      <c r="Q2108" s="29">
        <f>VLOOKUP($A2108,'Hospitalisation Details'!$A:$K,COLUMN('Hospitalisation Details'!K2107),FALSE)</f>
        <v>18</v>
      </c>
    </row>
    <row r="2109" spans="1:17" ht="15.75" customHeight="1" x14ac:dyDescent="0.35">
      <c r="A2109" s="26" t="s">
        <v>2147</v>
      </c>
      <c r="B2109" s="11" t="str">
        <f>VLOOKUP(A2109,'Customer Names'!A:E,COLUMN('Customer Names'!D2108),FALSE)</f>
        <v>Ms. Paige</v>
      </c>
      <c r="C2109" s="11">
        <f>VLOOKUP($A2109,'Medical Examinations'!$A:$J,COLUMN('Medical Examinations'!B2108),FALSE)</f>
        <v>23.57</v>
      </c>
      <c r="D2109" s="11">
        <f>VLOOKUP($A2109,'Medical Examinations'!$A:$J,COLUMN('Medical Examinations'!C2108),FALSE)</f>
        <v>6.14</v>
      </c>
      <c r="E2109" s="11" t="str">
        <f>VLOOKUP($A2109,'Medical Examinations'!$A:$J,COLUMN('Medical Examinations'!D2108),FALSE)</f>
        <v>No</v>
      </c>
      <c r="F2109" s="11" t="str">
        <f>VLOOKUP($A2109,'Medical Examinations'!$A:$J,COLUMN('Medical Examinations'!E2108),FALSE)</f>
        <v>No</v>
      </c>
      <c r="G2109" s="11" t="str">
        <f>VLOOKUP($A2109,'Medical Examinations'!$A:$J,COLUMN('Medical Examinations'!F2108),FALSE)</f>
        <v>No</v>
      </c>
      <c r="H2109" s="11">
        <f>VLOOKUP($A2109,'Medical Examinations'!$A:$J,COLUMN('Medical Examinations'!G2108),FALSE)</f>
        <v>0</v>
      </c>
      <c r="I2109" s="11" t="str">
        <f>VLOOKUP($A2109,'Medical Examinations'!$A:$J,COLUMN('Medical Examinations'!H2108),FALSE)</f>
        <v>No</v>
      </c>
      <c r="J2109" s="11" t="str">
        <f>VLOOKUP($A2109,'Medical Examinations'!$A:$J,COLUMN('Medical Examinations'!I2108),FALSE)</f>
        <v>Healthy Weight</v>
      </c>
      <c r="K2109" s="11" t="str">
        <f>VLOOKUP($A2109,'Medical Examinations'!$A:$J,COLUMN('Medical Examinations'!J2108),FALSE)</f>
        <v>Prediabetes</v>
      </c>
      <c r="L2109" s="27">
        <f>VLOOKUP($A2109,'Hospitalisation Details'!$A:$K,COLUMN('Hospitalisation Details'!J2108),FALSE)</f>
        <v>34655</v>
      </c>
      <c r="M2109" s="28">
        <f>VLOOKUP($A2109,'Hospitalisation Details'!$A:$K,COLUMN('Hospitalisation Details'!F2108),FALSE)</f>
        <v>2213.21</v>
      </c>
      <c r="N2109" s="28" t="str">
        <f>VLOOKUP($A2109,'Hospitalisation Details'!$A:$K,COLUMN('Hospitalisation Details'!G2108),FALSE)</f>
        <v>Tier - 2</v>
      </c>
      <c r="O2109" s="28" t="str">
        <f>VLOOKUP($A2109,'Hospitalisation Details'!$A:$K,COLUMN('Hospitalisation Details'!H2108),FALSE)</f>
        <v>Tier - 2</v>
      </c>
      <c r="P2109" s="28" t="str">
        <f>VLOOKUP($A2109,'Hospitalisation Details'!$A:$K,COLUMN('Hospitalisation Details'!I2108),FALSE)</f>
        <v>R1013</v>
      </c>
      <c r="Q2109" s="29">
        <f>VLOOKUP($A2109,'Hospitalisation Details'!$A:$K,COLUMN('Hospitalisation Details'!K2108),FALSE)</f>
        <v>28</v>
      </c>
    </row>
    <row r="2110" spans="1:17" ht="15.75" customHeight="1" x14ac:dyDescent="0.35">
      <c r="A2110" s="26" t="s">
        <v>2148</v>
      </c>
      <c r="B2110" s="11" t="str">
        <f>VLOOKUP(A2110,'Customer Names'!A:E,COLUMN('Customer Names'!D2109),FALSE)</f>
        <v>Ms. Ji</v>
      </c>
      <c r="C2110" s="11">
        <f>VLOOKUP($A2110,'Medical Examinations'!$A:$J,COLUMN('Medical Examinations'!B2109),FALSE)</f>
        <v>35.625</v>
      </c>
      <c r="D2110" s="11">
        <f>VLOOKUP($A2110,'Medical Examinations'!$A:$J,COLUMN('Medical Examinations'!C2109),FALSE)</f>
        <v>6.21</v>
      </c>
      <c r="E2110" s="11" t="str">
        <f>VLOOKUP($A2110,'Medical Examinations'!$A:$J,COLUMN('Medical Examinations'!D2109),FALSE)</f>
        <v>No</v>
      </c>
      <c r="F2110" s="11" t="str">
        <f>VLOOKUP($A2110,'Medical Examinations'!$A:$J,COLUMN('Medical Examinations'!E2109),FALSE)</f>
        <v>Yes</v>
      </c>
      <c r="G2110" s="11" t="str">
        <f>VLOOKUP($A2110,'Medical Examinations'!$A:$J,COLUMN('Medical Examinations'!F2109),FALSE)</f>
        <v>No</v>
      </c>
      <c r="H2110" s="11">
        <f>VLOOKUP($A2110,'Medical Examinations'!$A:$J,COLUMN('Medical Examinations'!G2109),FALSE)</f>
        <v>1</v>
      </c>
      <c r="I2110" s="11" t="str">
        <f>VLOOKUP($A2110,'Medical Examinations'!$A:$J,COLUMN('Medical Examinations'!H2109),FALSE)</f>
        <v>No</v>
      </c>
      <c r="J2110" s="11" t="str">
        <f>VLOOKUP($A2110,'Medical Examinations'!$A:$J,COLUMN('Medical Examinations'!I2109),FALSE)</f>
        <v>Obesity</v>
      </c>
      <c r="K2110" s="11" t="str">
        <f>VLOOKUP($A2110,'Medical Examinations'!$A:$J,COLUMN('Medical Examinations'!J2109),FALSE)</f>
        <v>Prediabetes</v>
      </c>
      <c r="L2110" s="27">
        <f>VLOOKUP($A2110,'Hospitalisation Details'!$A:$K,COLUMN('Hospitalisation Details'!J2109),FALSE)</f>
        <v>38195</v>
      </c>
      <c r="M2110" s="28">
        <f>VLOOKUP($A2110,'Hospitalisation Details'!$A:$K,COLUMN('Hospitalisation Details'!F2109),FALSE)</f>
        <v>2211.13</v>
      </c>
      <c r="N2110" s="28" t="str">
        <f>VLOOKUP($A2110,'Hospitalisation Details'!$A:$K,COLUMN('Hospitalisation Details'!G2109),FALSE)</f>
        <v>Tier - 2</v>
      </c>
      <c r="O2110" s="28" t="str">
        <f>VLOOKUP($A2110,'Hospitalisation Details'!$A:$K,COLUMN('Hospitalisation Details'!H2109),FALSE)</f>
        <v>Tier - 2</v>
      </c>
      <c r="P2110" s="28" t="str">
        <f>VLOOKUP($A2110,'Hospitalisation Details'!$A:$K,COLUMN('Hospitalisation Details'!I2109),FALSE)</f>
        <v>R1024</v>
      </c>
      <c r="Q2110" s="29">
        <f>VLOOKUP($A2110,'Hospitalisation Details'!$A:$K,COLUMN('Hospitalisation Details'!K2109),FALSE)</f>
        <v>18</v>
      </c>
    </row>
    <row r="2111" spans="1:17" ht="15.75" customHeight="1" x14ac:dyDescent="0.35">
      <c r="A2111" s="26" t="s">
        <v>2149</v>
      </c>
      <c r="B2111" s="11" t="str">
        <f>VLOOKUP(A2111,'Customer Names'!A:E,COLUMN('Customer Names'!D2110),FALSE)</f>
        <v>Ms. Carissa</v>
      </c>
      <c r="C2111" s="11">
        <f>VLOOKUP($A2111,'Medical Examinations'!$A:$J,COLUMN('Medical Examinations'!B2110),FALSE)</f>
        <v>33.155000000000001</v>
      </c>
      <c r="D2111" s="11">
        <f>VLOOKUP($A2111,'Medical Examinations'!$A:$J,COLUMN('Medical Examinations'!C2110),FALSE)</f>
        <v>4.5999999999999996</v>
      </c>
      <c r="E2111" s="11" t="str">
        <f>VLOOKUP($A2111,'Medical Examinations'!$A:$J,COLUMN('Medical Examinations'!D2110),FALSE)</f>
        <v>No</v>
      </c>
      <c r="F2111" s="11" t="str">
        <f>VLOOKUP($A2111,'Medical Examinations'!$A:$J,COLUMN('Medical Examinations'!E2110),FALSE)</f>
        <v>Yes</v>
      </c>
      <c r="G2111" s="11" t="str">
        <f>VLOOKUP($A2111,'Medical Examinations'!$A:$J,COLUMN('Medical Examinations'!F2110),FALSE)</f>
        <v>No</v>
      </c>
      <c r="H2111" s="11">
        <f>VLOOKUP($A2111,'Medical Examinations'!$A:$J,COLUMN('Medical Examinations'!G2110),FALSE)</f>
        <v>1</v>
      </c>
      <c r="I2111" s="11" t="str">
        <f>VLOOKUP($A2111,'Medical Examinations'!$A:$J,COLUMN('Medical Examinations'!H2110),FALSE)</f>
        <v>No</v>
      </c>
      <c r="J2111" s="11" t="str">
        <f>VLOOKUP($A2111,'Medical Examinations'!$A:$J,COLUMN('Medical Examinations'!I2110),FALSE)</f>
        <v>Obesity</v>
      </c>
      <c r="K2111" s="11" t="str">
        <f>VLOOKUP($A2111,'Medical Examinations'!$A:$J,COLUMN('Medical Examinations'!J2110),FALSE)</f>
        <v>Normal</v>
      </c>
      <c r="L2111" s="27">
        <f>VLOOKUP($A2111,'Hospitalisation Details'!$A:$K,COLUMN('Hospitalisation Details'!J2110),FALSE)</f>
        <v>38205</v>
      </c>
      <c r="M2111" s="28">
        <f>VLOOKUP($A2111,'Hospitalisation Details'!$A:$K,COLUMN('Hospitalisation Details'!F2110),FALSE)</f>
        <v>2207.6999999999998</v>
      </c>
      <c r="N2111" s="28" t="str">
        <f>VLOOKUP($A2111,'Hospitalisation Details'!$A:$K,COLUMN('Hospitalisation Details'!G2110),FALSE)</f>
        <v>Tier - 2</v>
      </c>
      <c r="O2111" s="28" t="str">
        <f>VLOOKUP($A2111,'Hospitalisation Details'!$A:$K,COLUMN('Hospitalisation Details'!H2110),FALSE)</f>
        <v>Tier - 2</v>
      </c>
      <c r="P2111" s="28" t="str">
        <f>VLOOKUP($A2111,'Hospitalisation Details'!$A:$K,COLUMN('Hospitalisation Details'!I2110),FALSE)</f>
        <v>R1024</v>
      </c>
      <c r="Q2111" s="29">
        <f>VLOOKUP($A2111,'Hospitalisation Details'!$A:$K,COLUMN('Hospitalisation Details'!K2110),FALSE)</f>
        <v>18</v>
      </c>
    </row>
    <row r="2112" spans="1:17" ht="15.75" customHeight="1" x14ac:dyDescent="0.35">
      <c r="A2112" s="26" t="s">
        <v>2150</v>
      </c>
      <c r="B2112" s="11" t="str">
        <f>VLOOKUP(A2112,'Customer Names'!A:E,COLUMN('Customer Names'!D2111),FALSE)</f>
        <v>Ms. Mona</v>
      </c>
      <c r="C2112" s="11">
        <f>VLOOKUP($A2112,'Medical Examinations'!$A:$J,COLUMN('Medical Examinations'!B2111),FALSE)</f>
        <v>31.92</v>
      </c>
      <c r="D2112" s="11">
        <f>VLOOKUP($A2112,'Medical Examinations'!$A:$J,COLUMN('Medical Examinations'!C2111),FALSE)</f>
        <v>5.04</v>
      </c>
      <c r="E2112" s="11" t="str">
        <f>VLOOKUP($A2112,'Medical Examinations'!$A:$J,COLUMN('Medical Examinations'!D2111),FALSE)</f>
        <v>No</v>
      </c>
      <c r="F2112" s="11" t="str">
        <f>VLOOKUP($A2112,'Medical Examinations'!$A:$J,COLUMN('Medical Examinations'!E2111),FALSE)</f>
        <v>Yes</v>
      </c>
      <c r="G2112" s="11" t="str">
        <f>VLOOKUP($A2112,'Medical Examinations'!$A:$J,COLUMN('Medical Examinations'!F2111),FALSE)</f>
        <v>No</v>
      </c>
      <c r="H2112" s="11">
        <f>VLOOKUP($A2112,'Medical Examinations'!$A:$J,COLUMN('Medical Examinations'!G2111),FALSE)</f>
        <v>1</v>
      </c>
      <c r="I2112" s="11" t="str">
        <f>VLOOKUP($A2112,'Medical Examinations'!$A:$J,COLUMN('Medical Examinations'!H2111),FALSE)</f>
        <v>No</v>
      </c>
      <c r="J2112" s="11" t="str">
        <f>VLOOKUP($A2112,'Medical Examinations'!$A:$J,COLUMN('Medical Examinations'!I2111),FALSE)</f>
        <v>Obesity</v>
      </c>
      <c r="K2112" s="11" t="str">
        <f>VLOOKUP($A2112,'Medical Examinations'!$A:$J,COLUMN('Medical Examinations'!J2111),FALSE)</f>
        <v>Normal</v>
      </c>
      <c r="L2112" s="27">
        <f>VLOOKUP($A2112,'Hospitalisation Details'!$A:$K,COLUMN('Hospitalisation Details'!J2111),FALSE)</f>
        <v>38304</v>
      </c>
      <c r="M2112" s="28">
        <f>VLOOKUP($A2112,'Hospitalisation Details'!$A:$K,COLUMN('Hospitalisation Details'!F2111),FALSE)</f>
        <v>2205.98</v>
      </c>
      <c r="N2112" s="28" t="str">
        <f>VLOOKUP($A2112,'Hospitalisation Details'!$A:$K,COLUMN('Hospitalisation Details'!G2111),FALSE)</f>
        <v>Tier - 2</v>
      </c>
      <c r="O2112" s="28" t="str">
        <f>VLOOKUP($A2112,'Hospitalisation Details'!$A:$K,COLUMN('Hospitalisation Details'!H2111),FALSE)</f>
        <v>Tier - 3</v>
      </c>
      <c r="P2112" s="28" t="str">
        <f>VLOOKUP($A2112,'Hospitalisation Details'!$A:$K,COLUMN('Hospitalisation Details'!I2111),FALSE)</f>
        <v>R1024</v>
      </c>
      <c r="Q2112" s="29">
        <f>VLOOKUP($A2112,'Hospitalisation Details'!$A:$K,COLUMN('Hospitalisation Details'!K2111),FALSE)</f>
        <v>18</v>
      </c>
    </row>
    <row r="2113" spans="1:17" ht="15.75" customHeight="1" x14ac:dyDescent="0.35">
      <c r="A2113" s="26" t="s">
        <v>2151</v>
      </c>
      <c r="B2113" s="11" t="str">
        <f>VLOOKUP(A2113,'Customer Names'!A:E,COLUMN('Customer Names'!D2112),FALSE)</f>
        <v>Ms. Kristin</v>
      </c>
      <c r="C2113" s="11">
        <f>VLOOKUP($A2113,'Medical Examinations'!$A:$J,COLUMN('Medical Examinations'!B2112),FALSE)</f>
        <v>30.305</v>
      </c>
      <c r="D2113" s="11">
        <f>VLOOKUP($A2113,'Medical Examinations'!$A:$J,COLUMN('Medical Examinations'!C2112),FALSE)</f>
        <v>5.08</v>
      </c>
      <c r="E2113" s="11" t="str">
        <f>VLOOKUP($A2113,'Medical Examinations'!$A:$J,COLUMN('Medical Examinations'!D2112),FALSE)</f>
        <v>No</v>
      </c>
      <c r="F2113" s="11" t="str">
        <f>VLOOKUP($A2113,'Medical Examinations'!$A:$J,COLUMN('Medical Examinations'!E2112),FALSE)</f>
        <v>Yes</v>
      </c>
      <c r="G2113" s="11" t="str">
        <f>VLOOKUP($A2113,'Medical Examinations'!$A:$J,COLUMN('Medical Examinations'!F2112),FALSE)</f>
        <v>No</v>
      </c>
      <c r="H2113" s="11">
        <f>VLOOKUP($A2113,'Medical Examinations'!$A:$J,COLUMN('Medical Examinations'!G2112),FALSE)</f>
        <v>1</v>
      </c>
      <c r="I2113" s="11" t="str">
        <f>VLOOKUP($A2113,'Medical Examinations'!$A:$J,COLUMN('Medical Examinations'!H2112),FALSE)</f>
        <v>No</v>
      </c>
      <c r="J2113" s="11" t="str">
        <f>VLOOKUP($A2113,'Medical Examinations'!$A:$J,COLUMN('Medical Examinations'!I2112),FALSE)</f>
        <v>Obesity</v>
      </c>
      <c r="K2113" s="11" t="str">
        <f>VLOOKUP($A2113,'Medical Examinations'!$A:$J,COLUMN('Medical Examinations'!J2112),FALSE)</f>
        <v>Normal</v>
      </c>
      <c r="L2113" s="27">
        <f>VLOOKUP($A2113,'Hospitalisation Details'!$A:$K,COLUMN('Hospitalisation Details'!J2112),FALSE)</f>
        <v>38288</v>
      </c>
      <c r="M2113" s="28">
        <f>VLOOKUP($A2113,'Hospitalisation Details'!$A:$K,COLUMN('Hospitalisation Details'!F2112),FALSE)</f>
        <v>2203.7399999999998</v>
      </c>
      <c r="N2113" s="28" t="str">
        <f>VLOOKUP($A2113,'Hospitalisation Details'!$A:$K,COLUMN('Hospitalisation Details'!G2112),FALSE)</f>
        <v>Tier - 2</v>
      </c>
      <c r="O2113" s="28" t="str">
        <f>VLOOKUP($A2113,'Hospitalisation Details'!$A:$K,COLUMN('Hospitalisation Details'!H2112),FALSE)</f>
        <v>Tier - 2</v>
      </c>
      <c r="P2113" s="28" t="str">
        <f>VLOOKUP($A2113,'Hospitalisation Details'!$A:$K,COLUMN('Hospitalisation Details'!I2112),FALSE)</f>
        <v>R1024</v>
      </c>
      <c r="Q2113" s="29">
        <f>VLOOKUP($A2113,'Hospitalisation Details'!$A:$K,COLUMN('Hospitalisation Details'!K2112),FALSE)</f>
        <v>18</v>
      </c>
    </row>
    <row r="2114" spans="1:17" ht="15.75" customHeight="1" x14ac:dyDescent="0.35">
      <c r="A2114" s="26" t="s">
        <v>2152</v>
      </c>
      <c r="B2114" s="11" t="str">
        <f>VLOOKUP(A2114,'Customer Names'!A:E,COLUMN('Customer Names'!D2113),FALSE)</f>
        <v>Ms. Beth</v>
      </c>
      <c r="C2114" s="11">
        <f>VLOOKUP($A2114,'Medical Examinations'!$A:$J,COLUMN('Medical Examinations'!B2113),FALSE)</f>
        <v>30.114999999999998</v>
      </c>
      <c r="D2114" s="11">
        <f>VLOOKUP($A2114,'Medical Examinations'!$A:$J,COLUMN('Medical Examinations'!C2113),FALSE)</f>
        <v>4.38</v>
      </c>
      <c r="E2114" s="11" t="str">
        <f>VLOOKUP($A2114,'Medical Examinations'!$A:$J,COLUMN('Medical Examinations'!D2113),FALSE)</f>
        <v>No</v>
      </c>
      <c r="F2114" s="11" t="str">
        <f>VLOOKUP($A2114,'Medical Examinations'!$A:$J,COLUMN('Medical Examinations'!E2113),FALSE)</f>
        <v>Yes</v>
      </c>
      <c r="G2114" s="11" t="str">
        <f>VLOOKUP($A2114,'Medical Examinations'!$A:$J,COLUMN('Medical Examinations'!F2113),FALSE)</f>
        <v>No</v>
      </c>
      <c r="H2114" s="11">
        <f>VLOOKUP($A2114,'Medical Examinations'!$A:$J,COLUMN('Medical Examinations'!G2113),FALSE)</f>
        <v>1</v>
      </c>
      <c r="I2114" s="11" t="str">
        <f>VLOOKUP($A2114,'Medical Examinations'!$A:$J,COLUMN('Medical Examinations'!H2113),FALSE)</f>
        <v>No</v>
      </c>
      <c r="J2114" s="11" t="str">
        <f>VLOOKUP($A2114,'Medical Examinations'!$A:$J,COLUMN('Medical Examinations'!I2113),FALSE)</f>
        <v>Obesity</v>
      </c>
      <c r="K2114" s="11" t="str">
        <f>VLOOKUP($A2114,'Medical Examinations'!$A:$J,COLUMN('Medical Examinations'!J2113),FALSE)</f>
        <v>Normal</v>
      </c>
      <c r="L2114" s="27">
        <f>VLOOKUP($A2114,'Hospitalisation Details'!$A:$K,COLUMN('Hospitalisation Details'!J2113),FALSE)</f>
        <v>38205</v>
      </c>
      <c r="M2114" s="28">
        <f>VLOOKUP($A2114,'Hospitalisation Details'!$A:$K,COLUMN('Hospitalisation Details'!F2113),FALSE)</f>
        <v>2203.4699999999998</v>
      </c>
      <c r="N2114" s="28" t="str">
        <f>VLOOKUP($A2114,'Hospitalisation Details'!$A:$K,COLUMN('Hospitalisation Details'!G2113),FALSE)</f>
        <v>Tier - 2</v>
      </c>
      <c r="O2114" s="28" t="str">
        <f>VLOOKUP($A2114,'Hospitalisation Details'!$A:$K,COLUMN('Hospitalisation Details'!H2113),FALSE)</f>
        <v>Tier - 2</v>
      </c>
      <c r="P2114" s="28" t="str">
        <f>VLOOKUP($A2114,'Hospitalisation Details'!$A:$K,COLUMN('Hospitalisation Details'!I2113),FALSE)</f>
        <v>R1024</v>
      </c>
      <c r="Q2114" s="29">
        <f>VLOOKUP($A2114,'Hospitalisation Details'!$A:$K,COLUMN('Hospitalisation Details'!K2113),FALSE)</f>
        <v>18</v>
      </c>
    </row>
    <row r="2115" spans="1:17" ht="15.75" customHeight="1" x14ac:dyDescent="0.35">
      <c r="A2115" s="26" t="s">
        <v>2153</v>
      </c>
      <c r="B2115" s="11" t="str">
        <f>VLOOKUP(A2115,'Customer Names'!A:E,COLUMN('Customer Names'!D2114),FALSE)</f>
        <v>Ms. Allison</v>
      </c>
      <c r="C2115" s="11">
        <f>VLOOKUP($A2115,'Medical Examinations'!$A:$J,COLUMN('Medical Examinations'!B2114),FALSE)</f>
        <v>24.09</v>
      </c>
      <c r="D2115" s="11">
        <f>VLOOKUP($A2115,'Medical Examinations'!$A:$J,COLUMN('Medical Examinations'!C2114),FALSE)</f>
        <v>4.79</v>
      </c>
      <c r="E2115" s="11" t="str">
        <f>VLOOKUP($A2115,'Medical Examinations'!$A:$J,COLUMN('Medical Examinations'!D2114),FALSE)</f>
        <v>No</v>
      </c>
      <c r="F2115" s="11" t="str">
        <f>VLOOKUP($A2115,'Medical Examinations'!$A:$J,COLUMN('Medical Examinations'!E2114),FALSE)</f>
        <v>Yes</v>
      </c>
      <c r="G2115" s="11" t="str">
        <f>VLOOKUP($A2115,'Medical Examinations'!$A:$J,COLUMN('Medical Examinations'!F2114),FALSE)</f>
        <v>No</v>
      </c>
      <c r="H2115" s="11">
        <f>VLOOKUP($A2115,'Medical Examinations'!$A:$J,COLUMN('Medical Examinations'!G2114),FALSE)</f>
        <v>1</v>
      </c>
      <c r="I2115" s="11" t="str">
        <f>VLOOKUP($A2115,'Medical Examinations'!$A:$J,COLUMN('Medical Examinations'!H2114),FALSE)</f>
        <v>No</v>
      </c>
      <c r="J2115" s="11" t="str">
        <f>VLOOKUP($A2115,'Medical Examinations'!$A:$J,COLUMN('Medical Examinations'!I2114),FALSE)</f>
        <v>Healthy Weight</v>
      </c>
      <c r="K2115" s="11" t="str">
        <f>VLOOKUP($A2115,'Medical Examinations'!$A:$J,COLUMN('Medical Examinations'!J2114),FALSE)</f>
        <v>Normal</v>
      </c>
      <c r="L2115" s="27">
        <f>VLOOKUP($A2115,'Hospitalisation Details'!$A:$K,COLUMN('Hospitalisation Details'!J2114),FALSE)</f>
        <v>38195</v>
      </c>
      <c r="M2115" s="28">
        <f>VLOOKUP($A2115,'Hospitalisation Details'!$A:$K,COLUMN('Hospitalisation Details'!F2114),FALSE)</f>
        <v>2201.1</v>
      </c>
      <c r="N2115" s="28" t="str">
        <f>VLOOKUP($A2115,'Hospitalisation Details'!$A:$K,COLUMN('Hospitalisation Details'!G2114),FALSE)</f>
        <v>Tier - 2</v>
      </c>
      <c r="O2115" s="28" t="str">
        <f>VLOOKUP($A2115,'Hospitalisation Details'!$A:$K,COLUMN('Hospitalisation Details'!H2114),FALSE)</f>
        <v>Tier - 3</v>
      </c>
      <c r="P2115" s="28" t="str">
        <f>VLOOKUP($A2115,'Hospitalisation Details'!$A:$K,COLUMN('Hospitalisation Details'!I2114),FALSE)</f>
        <v>R1013</v>
      </c>
      <c r="Q2115" s="29">
        <f>VLOOKUP($A2115,'Hospitalisation Details'!$A:$K,COLUMN('Hospitalisation Details'!K2114),FALSE)</f>
        <v>18</v>
      </c>
    </row>
    <row r="2116" spans="1:17" ht="15.75" customHeight="1" x14ac:dyDescent="0.35">
      <c r="A2116" s="26" t="s">
        <v>2154</v>
      </c>
      <c r="B2116" s="11" t="str">
        <f>VLOOKUP(A2116,'Customer Names'!A:E,COLUMN('Customer Names'!D2115),FALSE)</f>
        <v>Ms. Ashley</v>
      </c>
      <c r="C2116" s="11">
        <f>VLOOKUP($A2116,'Medical Examinations'!$A:$J,COLUMN('Medical Examinations'!B2115),FALSE)</f>
        <v>28.215</v>
      </c>
      <c r="D2116" s="11">
        <f>VLOOKUP($A2116,'Medical Examinations'!$A:$J,COLUMN('Medical Examinations'!C2115),FALSE)</f>
        <v>4.21</v>
      </c>
      <c r="E2116" s="11" t="str">
        <f>VLOOKUP($A2116,'Medical Examinations'!$A:$J,COLUMN('Medical Examinations'!D2115),FALSE)</f>
        <v>No</v>
      </c>
      <c r="F2116" s="11" t="str">
        <f>VLOOKUP($A2116,'Medical Examinations'!$A:$J,COLUMN('Medical Examinations'!E2115),FALSE)</f>
        <v>Yes</v>
      </c>
      <c r="G2116" s="11" t="str">
        <f>VLOOKUP($A2116,'Medical Examinations'!$A:$J,COLUMN('Medical Examinations'!F2115),FALSE)</f>
        <v>No</v>
      </c>
      <c r="H2116" s="11">
        <f>VLOOKUP($A2116,'Medical Examinations'!$A:$J,COLUMN('Medical Examinations'!G2115),FALSE)</f>
        <v>1</v>
      </c>
      <c r="I2116" s="11" t="str">
        <f>VLOOKUP($A2116,'Medical Examinations'!$A:$J,COLUMN('Medical Examinations'!H2115),FALSE)</f>
        <v>No</v>
      </c>
      <c r="J2116" s="11" t="str">
        <f>VLOOKUP($A2116,'Medical Examinations'!$A:$J,COLUMN('Medical Examinations'!I2115),FALSE)</f>
        <v>Overweight</v>
      </c>
      <c r="K2116" s="11" t="str">
        <f>VLOOKUP($A2116,'Medical Examinations'!$A:$J,COLUMN('Medical Examinations'!J2115),FALSE)</f>
        <v>Normal</v>
      </c>
      <c r="L2116" s="27">
        <f>VLOOKUP($A2116,'Hospitalisation Details'!$A:$K,COLUMN('Hospitalisation Details'!J2115),FALSE)</f>
        <v>38242</v>
      </c>
      <c r="M2116" s="28">
        <f>VLOOKUP($A2116,'Hospitalisation Details'!$A:$K,COLUMN('Hospitalisation Details'!F2115),FALSE)</f>
        <v>2200.83</v>
      </c>
      <c r="N2116" s="28" t="str">
        <f>VLOOKUP($A2116,'Hospitalisation Details'!$A:$K,COLUMN('Hospitalisation Details'!G2115),FALSE)</f>
        <v>Tier - 2</v>
      </c>
      <c r="O2116" s="28" t="str">
        <f>VLOOKUP($A2116,'Hospitalisation Details'!$A:$K,COLUMN('Hospitalisation Details'!H2115),FALSE)</f>
        <v>Tier - 2</v>
      </c>
      <c r="P2116" s="28" t="str">
        <f>VLOOKUP($A2116,'Hospitalisation Details'!$A:$K,COLUMN('Hospitalisation Details'!I2115),FALSE)</f>
        <v>R1024</v>
      </c>
      <c r="Q2116" s="29">
        <f>VLOOKUP($A2116,'Hospitalisation Details'!$A:$K,COLUMN('Hospitalisation Details'!K2115),FALSE)</f>
        <v>18</v>
      </c>
    </row>
    <row r="2117" spans="1:17" ht="15.75" customHeight="1" x14ac:dyDescent="0.35">
      <c r="A2117" s="26" t="s">
        <v>2155</v>
      </c>
      <c r="B2117" s="11" t="str">
        <f>VLOOKUP(A2117,'Customer Names'!A:E,COLUMN('Customer Names'!D2116),FALSE)</f>
        <v>Ms. Hilary</v>
      </c>
      <c r="C2117" s="11">
        <f>VLOOKUP($A2117,'Medical Examinations'!$A:$J,COLUMN('Medical Examinations'!B2116),FALSE)</f>
        <v>26.315000000000001</v>
      </c>
      <c r="D2117" s="11">
        <f>VLOOKUP($A2117,'Medical Examinations'!$A:$J,COLUMN('Medical Examinations'!C2116),FALSE)</f>
        <v>5.47</v>
      </c>
      <c r="E2117" s="11" t="str">
        <f>VLOOKUP($A2117,'Medical Examinations'!$A:$J,COLUMN('Medical Examinations'!D2116),FALSE)</f>
        <v>No</v>
      </c>
      <c r="F2117" s="11" t="str">
        <f>VLOOKUP($A2117,'Medical Examinations'!$A:$J,COLUMN('Medical Examinations'!E2116),FALSE)</f>
        <v>Yes</v>
      </c>
      <c r="G2117" s="11" t="str">
        <f>VLOOKUP($A2117,'Medical Examinations'!$A:$J,COLUMN('Medical Examinations'!F2116),FALSE)</f>
        <v>No</v>
      </c>
      <c r="H2117" s="11">
        <f>VLOOKUP($A2117,'Medical Examinations'!$A:$J,COLUMN('Medical Examinations'!G2116),FALSE)</f>
        <v>1</v>
      </c>
      <c r="I2117" s="11" t="str">
        <f>VLOOKUP($A2117,'Medical Examinations'!$A:$J,COLUMN('Medical Examinations'!H2116),FALSE)</f>
        <v>No</v>
      </c>
      <c r="J2117" s="11" t="str">
        <f>VLOOKUP($A2117,'Medical Examinations'!$A:$J,COLUMN('Medical Examinations'!I2116),FALSE)</f>
        <v>Overweight</v>
      </c>
      <c r="K2117" s="11" t="str">
        <f>VLOOKUP($A2117,'Medical Examinations'!$A:$J,COLUMN('Medical Examinations'!J2116),FALSE)</f>
        <v>Normal</v>
      </c>
      <c r="L2117" s="27">
        <f>VLOOKUP($A2117,'Hospitalisation Details'!$A:$K,COLUMN('Hospitalisation Details'!J2116),FALSE)</f>
        <v>38233</v>
      </c>
      <c r="M2117" s="28">
        <f>VLOOKUP($A2117,'Hospitalisation Details'!$A:$K,COLUMN('Hospitalisation Details'!F2116),FALSE)</f>
        <v>2198.19</v>
      </c>
      <c r="N2117" s="28" t="str">
        <f>VLOOKUP($A2117,'Hospitalisation Details'!$A:$K,COLUMN('Hospitalisation Details'!G2116),FALSE)</f>
        <v>Tier - 2</v>
      </c>
      <c r="O2117" s="28" t="str">
        <f>VLOOKUP($A2117,'Hospitalisation Details'!$A:$K,COLUMN('Hospitalisation Details'!H2116),FALSE)</f>
        <v>Tier - 1</v>
      </c>
      <c r="P2117" s="28" t="str">
        <f>VLOOKUP($A2117,'Hospitalisation Details'!$A:$K,COLUMN('Hospitalisation Details'!I2116),FALSE)</f>
        <v>R1023</v>
      </c>
      <c r="Q2117" s="29">
        <f>VLOOKUP($A2117,'Hospitalisation Details'!$A:$K,COLUMN('Hospitalisation Details'!K2116),FALSE)</f>
        <v>18</v>
      </c>
    </row>
    <row r="2118" spans="1:17" ht="15.75" customHeight="1" x14ac:dyDescent="0.35">
      <c r="A2118" s="26" t="s">
        <v>2156</v>
      </c>
      <c r="B2118" s="11" t="str">
        <f>VLOOKUP(A2118,'Customer Names'!A:E,COLUMN('Customer Names'!D2117),FALSE)</f>
        <v>Ms. Dominique</v>
      </c>
      <c r="C2118" s="11">
        <f>VLOOKUP($A2118,'Medical Examinations'!$A:$J,COLUMN('Medical Examinations'!B2117),FALSE)</f>
        <v>25.08</v>
      </c>
      <c r="D2118" s="11">
        <f>VLOOKUP($A2118,'Medical Examinations'!$A:$J,COLUMN('Medical Examinations'!C2117),FALSE)</f>
        <v>5.09</v>
      </c>
      <c r="E2118" s="11" t="str">
        <f>VLOOKUP($A2118,'Medical Examinations'!$A:$J,COLUMN('Medical Examinations'!D2117),FALSE)</f>
        <v>No</v>
      </c>
      <c r="F2118" s="11" t="str">
        <f>VLOOKUP($A2118,'Medical Examinations'!$A:$J,COLUMN('Medical Examinations'!E2117),FALSE)</f>
        <v>Yes</v>
      </c>
      <c r="G2118" s="11" t="str">
        <f>VLOOKUP($A2118,'Medical Examinations'!$A:$J,COLUMN('Medical Examinations'!F2117),FALSE)</f>
        <v>No</v>
      </c>
      <c r="H2118" s="11">
        <f>VLOOKUP($A2118,'Medical Examinations'!$A:$J,COLUMN('Medical Examinations'!G2117),FALSE)</f>
        <v>1</v>
      </c>
      <c r="I2118" s="11" t="str">
        <f>VLOOKUP($A2118,'Medical Examinations'!$A:$J,COLUMN('Medical Examinations'!H2117),FALSE)</f>
        <v>No</v>
      </c>
      <c r="J2118" s="11" t="str">
        <f>VLOOKUP($A2118,'Medical Examinations'!$A:$J,COLUMN('Medical Examinations'!I2117),FALSE)</f>
        <v>Overweight</v>
      </c>
      <c r="K2118" s="11" t="str">
        <f>VLOOKUP($A2118,'Medical Examinations'!$A:$J,COLUMN('Medical Examinations'!J2117),FALSE)</f>
        <v>Normal</v>
      </c>
      <c r="L2118" s="27">
        <f>VLOOKUP($A2118,'Hospitalisation Details'!$A:$K,COLUMN('Hospitalisation Details'!J2117),FALSE)</f>
        <v>38328</v>
      </c>
      <c r="M2118" s="28">
        <f>VLOOKUP($A2118,'Hospitalisation Details'!$A:$K,COLUMN('Hospitalisation Details'!F2117),FALSE)</f>
        <v>2196.4699999999998</v>
      </c>
      <c r="N2118" s="28" t="str">
        <f>VLOOKUP($A2118,'Hospitalisation Details'!$A:$K,COLUMN('Hospitalisation Details'!G2117),FALSE)</f>
        <v>Tier - 2</v>
      </c>
      <c r="O2118" s="28" t="str">
        <f>VLOOKUP($A2118,'Hospitalisation Details'!$A:$K,COLUMN('Hospitalisation Details'!H2117),FALSE)</f>
        <v>Tier - 3</v>
      </c>
      <c r="P2118" s="28" t="str">
        <f>VLOOKUP($A2118,'Hospitalisation Details'!$A:$K,COLUMN('Hospitalisation Details'!I2117),FALSE)</f>
        <v>R1024</v>
      </c>
      <c r="Q2118" s="29">
        <f>VLOOKUP($A2118,'Hospitalisation Details'!$A:$K,COLUMN('Hospitalisation Details'!K2117),FALSE)</f>
        <v>18</v>
      </c>
    </row>
    <row r="2119" spans="1:17" ht="15.75" customHeight="1" x14ac:dyDescent="0.35">
      <c r="A2119" s="26" t="s">
        <v>2157</v>
      </c>
      <c r="B2119" s="11" t="str">
        <f>VLOOKUP(A2119,'Customer Names'!A:E,COLUMN('Customer Names'!D2118),FALSE)</f>
        <v>Mr. Carlos</v>
      </c>
      <c r="C2119" s="11">
        <f>VLOOKUP($A2119,'Medical Examinations'!$A:$J,COLUMN('Medical Examinations'!B2118),FALSE)</f>
        <v>15.41</v>
      </c>
      <c r="D2119" s="11">
        <f>VLOOKUP($A2119,'Medical Examinations'!$A:$J,COLUMN('Medical Examinations'!C2118),FALSE)</f>
        <v>5.08</v>
      </c>
      <c r="E2119" s="11" t="str">
        <f>VLOOKUP($A2119,'Medical Examinations'!$A:$J,COLUMN('Medical Examinations'!D2118),FALSE)</f>
        <v>No</v>
      </c>
      <c r="F2119" s="11" t="str">
        <f>VLOOKUP($A2119,'Medical Examinations'!$A:$J,COLUMN('Medical Examinations'!E2118),FALSE)</f>
        <v>No</v>
      </c>
      <c r="G2119" s="11" t="str">
        <f>VLOOKUP($A2119,'Medical Examinations'!$A:$J,COLUMN('Medical Examinations'!F2118),FALSE)</f>
        <v>No</v>
      </c>
      <c r="H2119" s="11">
        <f>VLOOKUP($A2119,'Medical Examinations'!$A:$J,COLUMN('Medical Examinations'!G2118),FALSE)</f>
        <v>0</v>
      </c>
      <c r="I2119" s="11" t="str">
        <f>VLOOKUP($A2119,'Medical Examinations'!$A:$J,COLUMN('Medical Examinations'!H2118),FALSE)</f>
        <v>No</v>
      </c>
      <c r="J2119" s="11" t="str">
        <f>VLOOKUP($A2119,'Medical Examinations'!$A:$J,COLUMN('Medical Examinations'!I2118),FALSE)</f>
        <v>Underweight</v>
      </c>
      <c r="K2119" s="11" t="str">
        <f>VLOOKUP($A2119,'Medical Examinations'!$A:$J,COLUMN('Medical Examinations'!J2118),FALSE)</f>
        <v>Normal</v>
      </c>
      <c r="L2119" s="27">
        <f>VLOOKUP($A2119,'Hospitalisation Details'!$A:$K,COLUMN('Hospitalisation Details'!J2118),FALSE)</f>
        <v>33588</v>
      </c>
      <c r="M2119" s="28">
        <f>VLOOKUP($A2119,'Hospitalisation Details'!$A:$K,COLUMN('Hospitalisation Details'!F2118),FALSE)</f>
        <v>2193.1999999999998</v>
      </c>
      <c r="N2119" s="28" t="str">
        <f>VLOOKUP($A2119,'Hospitalisation Details'!$A:$K,COLUMN('Hospitalisation Details'!G2118),FALSE)</f>
        <v>Tier - 2</v>
      </c>
      <c r="O2119" s="28" t="str">
        <f>VLOOKUP($A2119,'Hospitalisation Details'!$A:$K,COLUMN('Hospitalisation Details'!H2118),FALSE)</f>
        <v>Tier - 2</v>
      </c>
      <c r="P2119" s="28" t="str">
        <f>VLOOKUP($A2119,'Hospitalisation Details'!$A:$K,COLUMN('Hospitalisation Details'!I2118),FALSE)</f>
        <v>R1012</v>
      </c>
      <c r="Q2119" s="29">
        <f>VLOOKUP($A2119,'Hospitalisation Details'!$A:$K,COLUMN('Hospitalisation Details'!K2118),FALSE)</f>
        <v>31</v>
      </c>
    </row>
    <row r="2120" spans="1:17" ht="15.75" customHeight="1" x14ac:dyDescent="0.35">
      <c r="A2120" s="26" t="s">
        <v>2158</v>
      </c>
      <c r="B2120" s="11" t="str">
        <f>VLOOKUP(A2120,'Customer Names'!A:E,COLUMN('Customer Names'!D2119),FALSE)</f>
        <v>Mr. Matthew</v>
      </c>
      <c r="C2120" s="11">
        <f>VLOOKUP($A2120,'Medical Examinations'!$A:$J,COLUMN('Medical Examinations'!B2119),FALSE)</f>
        <v>23.83</v>
      </c>
      <c r="D2120" s="11">
        <f>VLOOKUP($A2120,'Medical Examinations'!$A:$J,COLUMN('Medical Examinations'!C2119),FALSE)</f>
        <v>5.68</v>
      </c>
      <c r="E2120" s="11" t="str">
        <f>VLOOKUP($A2120,'Medical Examinations'!$A:$J,COLUMN('Medical Examinations'!D2119),FALSE)</f>
        <v>No</v>
      </c>
      <c r="F2120" s="11" t="str">
        <f>VLOOKUP($A2120,'Medical Examinations'!$A:$J,COLUMN('Medical Examinations'!E2119),FALSE)</f>
        <v>No</v>
      </c>
      <c r="G2120" s="11" t="str">
        <f>VLOOKUP($A2120,'Medical Examinations'!$A:$J,COLUMN('Medical Examinations'!F2119),FALSE)</f>
        <v>No</v>
      </c>
      <c r="H2120" s="11">
        <f>VLOOKUP($A2120,'Medical Examinations'!$A:$J,COLUMN('Medical Examinations'!G2119),FALSE)</f>
        <v>0</v>
      </c>
      <c r="I2120" s="11" t="str">
        <f>VLOOKUP($A2120,'Medical Examinations'!$A:$J,COLUMN('Medical Examinations'!H2119),FALSE)</f>
        <v>No</v>
      </c>
      <c r="J2120" s="11" t="str">
        <f>VLOOKUP($A2120,'Medical Examinations'!$A:$J,COLUMN('Medical Examinations'!I2119),FALSE)</f>
        <v>Healthy Weight</v>
      </c>
      <c r="K2120" s="11" t="str">
        <f>VLOOKUP($A2120,'Medical Examinations'!$A:$J,COLUMN('Medical Examinations'!J2119),FALSE)</f>
        <v>Normal</v>
      </c>
      <c r="L2120" s="27">
        <f>VLOOKUP($A2120,'Hospitalisation Details'!$A:$K,COLUMN('Hospitalisation Details'!J2119),FALSE)</f>
        <v>34604</v>
      </c>
      <c r="M2120" s="28">
        <f>VLOOKUP($A2120,'Hospitalisation Details'!$A:$K,COLUMN('Hospitalisation Details'!F2119),FALSE)</f>
        <v>2170.08</v>
      </c>
      <c r="N2120" s="28" t="str">
        <f>VLOOKUP($A2120,'Hospitalisation Details'!$A:$K,COLUMN('Hospitalisation Details'!G2119),FALSE)</f>
        <v>Tier - 2</v>
      </c>
      <c r="O2120" s="28" t="str">
        <f>VLOOKUP($A2120,'Hospitalisation Details'!$A:$K,COLUMN('Hospitalisation Details'!H2119),FALSE)</f>
        <v>Tier - 2</v>
      </c>
      <c r="P2120" s="28" t="str">
        <f>VLOOKUP($A2120,'Hospitalisation Details'!$A:$K,COLUMN('Hospitalisation Details'!I2119),FALSE)</f>
        <v>R1013</v>
      </c>
      <c r="Q2120" s="29">
        <f>VLOOKUP($A2120,'Hospitalisation Details'!$A:$K,COLUMN('Hospitalisation Details'!K2119),FALSE)</f>
        <v>28</v>
      </c>
    </row>
    <row r="2121" spans="1:17" ht="15.75" customHeight="1" x14ac:dyDescent="0.35">
      <c r="A2121" s="26" t="s">
        <v>2159</v>
      </c>
      <c r="B2121" s="11" t="str">
        <f>VLOOKUP(A2121,'Customer Names'!A:E,COLUMN('Customer Names'!D2120),FALSE)</f>
        <v>Ms. Kara</v>
      </c>
      <c r="C2121" s="11">
        <f>VLOOKUP($A2121,'Medical Examinations'!$A:$J,COLUMN('Medical Examinations'!B2120),FALSE)</f>
        <v>36</v>
      </c>
      <c r="D2121" s="11">
        <f>VLOOKUP($A2121,'Medical Examinations'!$A:$J,COLUMN('Medical Examinations'!C2120),FALSE)</f>
        <v>4.66</v>
      </c>
      <c r="E2121" s="11" t="str">
        <f>VLOOKUP($A2121,'Medical Examinations'!$A:$J,COLUMN('Medical Examinations'!D2120),FALSE)</f>
        <v>No</v>
      </c>
      <c r="F2121" s="11" t="str">
        <f>VLOOKUP($A2121,'Medical Examinations'!$A:$J,COLUMN('Medical Examinations'!E2120),FALSE)</f>
        <v>Yes</v>
      </c>
      <c r="G2121" s="11" t="str">
        <f>VLOOKUP($A2121,'Medical Examinations'!$A:$J,COLUMN('Medical Examinations'!F2120),FALSE)</f>
        <v>No</v>
      </c>
      <c r="H2121" s="11">
        <f>VLOOKUP($A2121,'Medical Examinations'!$A:$J,COLUMN('Medical Examinations'!G2120),FALSE)</f>
        <v>1</v>
      </c>
      <c r="I2121" s="11" t="str">
        <f>VLOOKUP($A2121,'Medical Examinations'!$A:$J,COLUMN('Medical Examinations'!H2120),FALSE)</f>
        <v>No</v>
      </c>
      <c r="J2121" s="11" t="str">
        <f>VLOOKUP($A2121,'Medical Examinations'!$A:$J,COLUMN('Medical Examinations'!I2120),FALSE)</f>
        <v>Obesity</v>
      </c>
      <c r="K2121" s="11" t="str">
        <f>VLOOKUP($A2121,'Medical Examinations'!$A:$J,COLUMN('Medical Examinations'!J2120),FALSE)</f>
        <v>Normal</v>
      </c>
      <c r="L2121" s="27">
        <f>VLOOKUP($A2121,'Hospitalisation Details'!$A:$K,COLUMN('Hospitalisation Details'!J2120),FALSE)</f>
        <v>36761</v>
      </c>
      <c r="M2121" s="28">
        <f>VLOOKUP($A2121,'Hospitalisation Details'!$A:$K,COLUMN('Hospitalisation Details'!F2120),FALSE)</f>
        <v>2166.73</v>
      </c>
      <c r="N2121" s="28" t="str">
        <f>VLOOKUP($A2121,'Hospitalisation Details'!$A:$K,COLUMN('Hospitalisation Details'!G2120),FALSE)</f>
        <v>Tier - 2</v>
      </c>
      <c r="O2121" s="28" t="str">
        <f>VLOOKUP($A2121,'Hospitalisation Details'!$A:$K,COLUMN('Hospitalisation Details'!H2120),FALSE)</f>
        <v>Tier - 2</v>
      </c>
      <c r="P2121" s="28" t="str">
        <f>VLOOKUP($A2121,'Hospitalisation Details'!$A:$K,COLUMN('Hospitalisation Details'!I2120),FALSE)</f>
        <v>R1011</v>
      </c>
      <c r="Q2121" s="29">
        <f>VLOOKUP($A2121,'Hospitalisation Details'!$A:$K,COLUMN('Hospitalisation Details'!K2120),FALSE)</f>
        <v>22</v>
      </c>
    </row>
    <row r="2122" spans="1:17" ht="15.75" customHeight="1" x14ac:dyDescent="0.35">
      <c r="A2122" s="26" t="s">
        <v>2160</v>
      </c>
      <c r="B2122" s="11" t="str">
        <f>VLOOKUP(A2122,'Customer Names'!A:E,COLUMN('Customer Names'!D2121),FALSE)</f>
        <v>Ms. Sarah</v>
      </c>
      <c r="C2122" s="11">
        <f>VLOOKUP($A2122,'Medical Examinations'!$A:$J,COLUMN('Medical Examinations'!B2121),FALSE)</f>
        <v>28.82</v>
      </c>
      <c r="D2122" s="11">
        <f>VLOOKUP($A2122,'Medical Examinations'!$A:$J,COLUMN('Medical Examinations'!C2121),FALSE)</f>
        <v>5.59</v>
      </c>
      <c r="E2122" s="11" t="str">
        <f>VLOOKUP($A2122,'Medical Examinations'!$A:$J,COLUMN('Medical Examinations'!D2121),FALSE)</f>
        <v>No</v>
      </c>
      <c r="F2122" s="11" t="str">
        <f>VLOOKUP($A2122,'Medical Examinations'!$A:$J,COLUMN('Medical Examinations'!E2121),FALSE)</f>
        <v>Yes</v>
      </c>
      <c r="G2122" s="11" t="str">
        <f>VLOOKUP($A2122,'Medical Examinations'!$A:$J,COLUMN('Medical Examinations'!F2121),FALSE)</f>
        <v>No</v>
      </c>
      <c r="H2122" s="11">
        <f>VLOOKUP($A2122,'Medical Examinations'!$A:$J,COLUMN('Medical Examinations'!G2121),FALSE)</f>
        <v>1</v>
      </c>
      <c r="I2122" s="11" t="str">
        <f>VLOOKUP($A2122,'Medical Examinations'!$A:$J,COLUMN('Medical Examinations'!H2121),FALSE)</f>
        <v>No</v>
      </c>
      <c r="J2122" s="11" t="str">
        <f>VLOOKUP($A2122,'Medical Examinations'!$A:$J,COLUMN('Medical Examinations'!I2121),FALSE)</f>
        <v>Overweight</v>
      </c>
      <c r="K2122" s="11" t="str">
        <f>VLOOKUP($A2122,'Medical Examinations'!$A:$J,COLUMN('Medical Examinations'!J2121),FALSE)</f>
        <v>Normal</v>
      </c>
      <c r="L2122" s="27">
        <f>VLOOKUP($A2122,'Hospitalisation Details'!$A:$K,COLUMN('Hospitalisation Details'!J2121),FALSE)</f>
        <v>36870</v>
      </c>
      <c r="M2122" s="28">
        <f>VLOOKUP($A2122,'Hospitalisation Details'!$A:$K,COLUMN('Hospitalisation Details'!F2121),FALSE)</f>
        <v>2156.75</v>
      </c>
      <c r="N2122" s="28" t="str">
        <f>VLOOKUP($A2122,'Hospitalisation Details'!$A:$K,COLUMN('Hospitalisation Details'!G2121),FALSE)</f>
        <v>Tier - 2</v>
      </c>
      <c r="O2122" s="28" t="str">
        <f>VLOOKUP($A2122,'Hospitalisation Details'!$A:$K,COLUMN('Hospitalisation Details'!H2121),FALSE)</f>
        <v>Tier - 2</v>
      </c>
      <c r="P2122" s="28" t="str">
        <f>VLOOKUP($A2122,'Hospitalisation Details'!$A:$K,COLUMN('Hospitalisation Details'!I2121),FALSE)</f>
        <v>R1013</v>
      </c>
      <c r="Q2122" s="29">
        <f>VLOOKUP($A2122,'Hospitalisation Details'!$A:$K,COLUMN('Hospitalisation Details'!K2121),FALSE)</f>
        <v>22</v>
      </c>
    </row>
    <row r="2123" spans="1:17" ht="15.75" customHeight="1" x14ac:dyDescent="0.35">
      <c r="A2123" s="26" t="s">
        <v>2161</v>
      </c>
      <c r="B2123" s="11" t="str">
        <f>VLOOKUP(A2123,'Customer Names'!A:E,COLUMN('Customer Names'!D2122),FALSE)</f>
        <v>Ms. Shauna</v>
      </c>
      <c r="C2123" s="11">
        <f>VLOOKUP($A2123,'Medical Examinations'!$A:$J,COLUMN('Medical Examinations'!B2122),FALSE)</f>
        <v>28.05</v>
      </c>
      <c r="D2123" s="11">
        <f>VLOOKUP($A2123,'Medical Examinations'!$A:$J,COLUMN('Medical Examinations'!C2122),FALSE)</f>
        <v>6.2</v>
      </c>
      <c r="E2123" s="11" t="str">
        <f>VLOOKUP($A2123,'Medical Examinations'!$A:$J,COLUMN('Medical Examinations'!D2122),FALSE)</f>
        <v>No</v>
      </c>
      <c r="F2123" s="11" t="str">
        <f>VLOOKUP($A2123,'Medical Examinations'!$A:$J,COLUMN('Medical Examinations'!E2122),FALSE)</f>
        <v>Yes</v>
      </c>
      <c r="G2123" s="11" t="str">
        <f>VLOOKUP($A2123,'Medical Examinations'!$A:$J,COLUMN('Medical Examinations'!F2122),FALSE)</f>
        <v>No</v>
      </c>
      <c r="H2123" s="11">
        <f>VLOOKUP($A2123,'Medical Examinations'!$A:$J,COLUMN('Medical Examinations'!G2122),FALSE)</f>
        <v>1</v>
      </c>
      <c r="I2123" s="11" t="str">
        <f>VLOOKUP($A2123,'Medical Examinations'!$A:$J,COLUMN('Medical Examinations'!H2122),FALSE)</f>
        <v>No</v>
      </c>
      <c r="J2123" s="11" t="str">
        <f>VLOOKUP($A2123,'Medical Examinations'!$A:$J,COLUMN('Medical Examinations'!I2122),FALSE)</f>
        <v>Overweight</v>
      </c>
      <c r="K2123" s="11" t="str">
        <f>VLOOKUP($A2123,'Medical Examinations'!$A:$J,COLUMN('Medical Examinations'!J2122),FALSE)</f>
        <v>Prediabetes</v>
      </c>
      <c r="L2123" s="27">
        <f>VLOOKUP($A2123,'Hospitalisation Details'!$A:$K,COLUMN('Hospitalisation Details'!J2122),FALSE)</f>
        <v>36859</v>
      </c>
      <c r="M2123" s="28">
        <f>VLOOKUP($A2123,'Hospitalisation Details'!$A:$K,COLUMN('Hospitalisation Details'!F2122),FALSE)</f>
        <v>2155.6799999999998</v>
      </c>
      <c r="N2123" s="28" t="str">
        <f>VLOOKUP($A2123,'Hospitalisation Details'!$A:$K,COLUMN('Hospitalisation Details'!G2122),FALSE)</f>
        <v>Tier - 2</v>
      </c>
      <c r="O2123" s="28" t="str">
        <f>VLOOKUP($A2123,'Hospitalisation Details'!$A:$K,COLUMN('Hospitalisation Details'!H2122),FALSE)</f>
        <v>Tier - 3</v>
      </c>
      <c r="P2123" s="28" t="str">
        <f>VLOOKUP($A2123,'Hospitalisation Details'!$A:$K,COLUMN('Hospitalisation Details'!I2122),FALSE)</f>
        <v>R1013</v>
      </c>
      <c r="Q2123" s="29">
        <f>VLOOKUP($A2123,'Hospitalisation Details'!$A:$K,COLUMN('Hospitalisation Details'!K2122),FALSE)</f>
        <v>22</v>
      </c>
    </row>
    <row r="2124" spans="1:17" ht="15.75" customHeight="1" x14ac:dyDescent="0.35">
      <c r="A2124" s="26" t="s">
        <v>2162</v>
      </c>
      <c r="B2124" s="11" t="str">
        <f>VLOOKUP(A2124,'Customer Names'!A:E,COLUMN('Customer Names'!D2123),FALSE)</f>
        <v>Ms. Lindsay</v>
      </c>
      <c r="C2124" s="11">
        <f>VLOOKUP($A2124,'Medical Examinations'!$A:$J,COLUMN('Medical Examinations'!B2123),FALSE)</f>
        <v>27.1</v>
      </c>
      <c r="D2124" s="11">
        <f>VLOOKUP($A2124,'Medical Examinations'!$A:$J,COLUMN('Medical Examinations'!C2123),FALSE)</f>
        <v>4.45</v>
      </c>
      <c r="E2124" s="11" t="str">
        <f>VLOOKUP($A2124,'Medical Examinations'!$A:$J,COLUMN('Medical Examinations'!D2123),FALSE)</f>
        <v>No</v>
      </c>
      <c r="F2124" s="11" t="str">
        <f>VLOOKUP($A2124,'Medical Examinations'!$A:$J,COLUMN('Medical Examinations'!E2123),FALSE)</f>
        <v>Yes</v>
      </c>
      <c r="G2124" s="11" t="str">
        <f>VLOOKUP($A2124,'Medical Examinations'!$A:$J,COLUMN('Medical Examinations'!F2123),FALSE)</f>
        <v>No</v>
      </c>
      <c r="H2124" s="11">
        <f>VLOOKUP($A2124,'Medical Examinations'!$A:$J,COLUMN('Medical Examinations'!G2123),FALSE)</f>
        <v>1</v>
      </c>
      <c r="I2124" s="11" t="str">
        <f>VLOOKUP($A2124,'Medical Examinations'!$A:$J,COLUMN('Medical Examinations'!H2123),FALSE)</f>
        <v>No</v>
      </c>
      <c r="J2124" s="11" t="str">
        <f>VLOOKUP($A2124,'Medical Examinations'!$A:$J,COLUMN('Medical Examinations'!I2123),FALSE)</f>
        <v>Overweight</v>
      </c>
      <c r="K2124" s="11" t="str">
        <f>VLOOKUP($A2124,'Medical Examinations'!$A:$J,COLUMN('Medical Examinations'!J2123),FALSE)</f>
        <v>Normal</v>
      </c>
      <c r="L2124" s="27">
        <f>VLOOKUP($A2124,'Hospitalisation Details'!$A:$K,COLUMN('Hospitalisation Details'!J2123),FALSE)</f>
        <v>36821</v>
      </c>
      <c r="M2124" s="28">
        <f>VLOOKUP($A2124,'Hospitalisation Details'!$A:$K,COLUMN('Hospitalisation Details'!F2123),FALSE)</f>
        <v>2154.36</v>
      </c>
      <c r="N2124" s="28" t="str">
        <f>VLOOKUP($A2124,'Hospitalisation Details'!$A:$K,COLUMN('Hospitalisation Details'!G2123),FALSE)</f>
        <v>Tier - 2</v>
      </c>
      <c r="O2124" s="28" t="str">
        <f>VLOOKUP($A2124,'Hospitalisation Details'!$A:$K,COLUMN('Hospitalisation Details'!H2123),FALSE)</f>
        <v>Tier - 2</v>
      </c>
      <c r="P2124" s="28" t="str">
        <f>VLOOKUP($A2124,'Hospitalisation Details'!$A:$K,COLUMN('Hospitalisation Details'!I2123),FALSE)</f>
        <v>R1011</v>
      </c>
      <c r="Q2124" s="29">
        <f>VLOOKUP($A2124,'Hospitalisation Details'!$A:$K,COLUMN('Hospitalisation Details'!K2123),FALSE)</f>
        <v>22</v>
      </c>
    </row>
    <row r="2125" spans="1:17" ht="15.75" customHeight="1" x14ac:dyDescent="0.35">
      <c r="A2125" s="26" t="s">
        <v>2163</v>
      </c>
      <c r="B2125" s="11" t="str">
        <f>VLOOKUP(A2125,'Customer Names'!A:E,COLUMN('Customer Names'!D2124),FALSE)</f>
        <v>Ms. Danya</v>
      </c>
      <c r="C2125" s="11">
        <f>VLOOKUP($A2125,'Medical Examinations'!$A:$J,COLUMN('Medical Examinations'!B2124),FALSE)</f>
        <v>24.3</v>
      </c>
      <c r="D2125" s="11">
        <f>VLOOKUP($A2125,'Medical Examinations'!$A:$J,COLUMN('Medical Examinations'!C2124),FALSE)</f>
        <v>6.1</v>
      </c>
      <c r="E2125" s="11" t="str">
        <f>VLOOKUP($A2125,'Medical Examinations'!$A:$J,COLUMN('Medical Examinations'!D2124),FALSE)</f>
        <v>Yes</v>
      </c>
      <c r="F2125" s="11" t="str">
        <f>VLOOKUP($A2125,'Medical Examinations'!$A:$J,COLUMN('Medical Examinations'!E2124),FALSE)</f>
        <v>Yes</v>
      </c>
      <c r="G2125" s="11" t="str">
        <f>VLOOKUP($A2125,'Medical Examinations'!$A:$J,COLUMN('Medical Examinations'!F2124),FALSE)</f>
        <v>No</v>
      </c>
      <c r="H2125" s="11">
        <f>VLOOKUP($A2125,'Medical Examinations'!$A:$J,COLUMN('Medical Examinations'!G2124),FALSE)</f>
        <v>1</v>
      </c>
      <c r="I2125" s="11" t="str">
        <f>VLOOKUP($A2125,'Medical Examinations'!$A:$J,COLUMN('Medical Examinations'!H2124),FALSE)</f>
        <v>No</v>
      </c>
      <c r="J2125" s="11" t="str">
        <f>VLOOKUP($A2125,'Medical Examinations'!$A:$J,COLUMN('Medical Examinations'!I2124),FALSE)</f>
        <v>Healthy Weight</v>
      </c>
      <c r="K2125" s="11" t="str">
        <f>VLOOKUP($A2125,'Medical Examinations'!$A:$J,COLUMN('Medical Examinations'!J2124),FALSE)</f>
        <v>Prediabetes</v>
      </c>
      <c r="L2125" s="27">
        <f>VLOOKUP($A2125,'Hospitalisation Details'!$A:$K,COLUMN('Hospitalisation Details'!J2124),FALSE)</f>
        <v>36887</v>
      </c>
      <c r="M2125" s="28">
        <f>VLOOKUP($A2125,'Hospitalisation Details'!$A:$K,COLUMN('Hospitalisation Details'!F2124),FALSE)</f>
        <v>2150.4699999999998</v>
      </c>
      <c r="N2125" s="28" t="str">
        <f>VLOOKUP($A2125,'Hospitalisation Details'!$A:$K,COLUMN('Hospitalisation Details'!G2124),FALSE)</f>
        <v>Tier - 2</v>
      </c>
      <c r="O2125" s="28" t="str">
        <f>VLOOKUP($A2125,'Hospitalisation Details'!$A:$K,COLUMN('Hospitalisation Details'!H2124),FALSE)</f>
        <v>Tier - 3</v>
      </c>
      <c r="P2125" s="28" t="str">
        <f>VLOOKUP($A2125,'Hospitalisation Details'!$A:$K,COLUMN('Hospitalisation Details'!I2124),FALSE)</f>
        <v>R1011</v>
      </c>
      <c r="Q2125" s="29">
        <f>VLOOKUP($A2125,'Hospitalisation Details'!$A:$K,COLUMN('Hospitalisation Details'!K2124),FALSE)</f>
        <v>22</v>
      </c>
    </row>
    <row r="2126" spans="1:17" ht="15.75" customHeight="1" x14ac:dyDescent="0.35">
      <c r="A2126" s="26" t="s">
        <v>2164</v>
      </c>
      <c r="B2126" s="11" t="str">
        <f>VLOOKUP(A2126,'Customer Names'!A:E,COLUMN('Customer Names'!D2125),FALSE)</f>
        <v>Ms. Lorraine</v>
      </c>
      <c r="C2126" s="11">
        <f>VLOOKUP($A2126,'Medical Examinations'!$A:$J,COLUMN('Medical Examinations'!B2125),FALSE)</f>
        <v>30.72</v>
      </c>
      <c r="D2126" s="11">
        <f>VLOOKUP($A2126,'Medical Examinations'!$A:$J,COLUMN('Medical Examinations'!C2125),FALSE)</f>
        <v>6.06</v>
      </c>
      <c r="E2126" s="11" t="str">
        <f>VLOOKUP($A2126,'Medical Examinations'!$A:$J,COLUMN('Medical Examinations'!D2125),FALSE)</f>
        <v>No</v>
      </c>
      <c r="F2126" s="11" t="str">
        <f>VLOOKUP($A2126,'Medical Examinations'!$A:$J,COLUMN('Medical Examinations'!E2125),FALSE)</f>
        <v>Yes</v>
      </c>
      <c r="G2126" s="11" t="str">
        <f>VLOOKUP($A2126,'Medical Examinations'!$A:$J,COLUMN('Medical Examinations'!F2125),FALSE)</f>
        <v>No</v>
      </c>
      <c r="H2126" s="11">
        <f>VLOOKUP($A2126,'Medical Examinations'!$A:$J,COLUMN('Medical Examinations'!G2125),FALSE)</f>
        <v>1</v>
      </c>
      <c r="I2126" s="11" t="str">
        <f>VLOOKUP($A2126,'Medical Examinations'!$A:$J,COLUMN('Medical Examinations'!H2125),FALSE)</f>
        <v>No</v>
      </c>
      <c r="J2126" s="11" t="str">
        <f>VLOOKUP($A2126,'Medical Examinations'!$A:$J,COLUMN('Medical Examinations'!I2125),FALSE)</f>
        <v>Obesity</v>
      </c>
      <c r="K2126" s="11" t="str">
        <f>VLOOKUP($A2126,'Medical Examinations'!$A:$J,COLUMN('Medical Examinations'!J2125),FALSE)</f>
        <v>Prediabetes</v>
      </c>
      <c r="L2126" s="27">
        <f>VLOOKUP($A2126,'Hospitalisation Details'!$A:$K,COLUMN('Hospitalisation Details'!J2125),FALSE)</f>
        <v>38264</v>
      </c>
      <c r="M2126" s="28">
        <f>VLOOKUP($A2126,'Hospitalisation Details'!$A:$K,COLUMN('Hospitalisation Details'!F2125),FALSE)</f>
        <v>2144.85</v>
      </c>
      <c r="N2126" s="28" t="str">
        <f>VLOOKUP($A2126,'Hospitalisation Details'!$A:$K,COLUMN('Hospitalisation Details'!G2125),FALSE)</f>
        <v>Tier - 2</v>
      </c>
      <c r="O2126" s="28" t="str">
        <f>VLOOKUP($A2126,'Hospitalisation Details'!$A:$K,COLUMN('Hospitalisation Details'!H2125),FALSE)</f>
        <v>Tier - 1</v>
      </c>
      <c r="P2126" s="28" t="str">
        <f>VLOOKUP($A2126,'Hospitalisation Details'!$A:$K,COLUMN('Hospitalisation Details'!I2125),FALSE)</f>
        <v>R1011</v>
      </c>
      <c r="Q2126" s="29">
        <f>VLOOKUP($A2126,'Hospitalisation Details'!$A:$K,COLUMN('Hospitalisation Details'!K2125),FALSE)</f>
        <v>18</v>
      </c>
    </row>
    <row r="2127" spans="1:17" ht="15.75" customHeight="1" x14ac:dyDescent="0.35">
      <c r="A2127" s="26" t="s">
        <v>2165</v>
      </c>
      <c r="B2127" s="11" t="str">
        <f>VLOOKUP(A2127,'Customer Names'!A:E,COLUMN('Customer Names'!D2126),FALSE)</f>
        <v>Ms. Jennifer</v>
      </c>
      <c r="C2127" s="11">
        <f>VLOOKUP($A2127,'Medical Examinations'!$A:$J,COLUMN('Medical Examinations'!B2126),FALSE)</f>
        <v>37.43</v>
      </c>
      <c r="D2127" s="11">
        <f>VLOOKUP($A2127,'Medical Examinations'!$A:$J,COLUMN('Medical Examinations'!C2126),FALSE)</f>
        <v>4.5599999999999996</v>
      </c>
      <c r="E2127" s="11" t="str">
        <f>VLOOKUP($A2127,'Medical Examinations'!$A:$J,COLUMN('Medical Examinations'!D2126),FALSE)</f>
        <v>No</v>
      </c>
      <c r="F2127" s="11" t="str">
        <f>VLOOKUP($A2127,'Medical Examinations'!$A:$J,COLUMN('Medical Examinations'!E2126),FALSE)</f>
        <v>No</v>
      </c>
      <c r="G2127" s="11" t="str">
        <f>VLOOKUP($A2127,'Medical Examinations'!$A:$J,COLUMN('Medical Examinations'!F2126),FALSE)</f>
        <v>Yes</v>
      </c>
      <c r="H2127" s="11">
        <f>VLOOKUP($A2127,'Medical Examinations'!$A:$J,COLUMN('Medical Examinations'!G2126),FALSE)</f>
        <v>1</v>
      </c>
      <c r="I2127" s="11" t="str">
        <f>VLOOKUP($A2127,'Medical Examinations'!$A:$J,COLUMN('Medical Examinations'!H2126),FALSE)</f>
        <v>No</v>
      </c>
      <c r="J2127" s="11" t="str">
        <f>VLOOKUP($A2127,'Medical Examinations'!$A:$J,COLUMN('Medical Examinations'!I2126),FALSE)</f>
        <v>Obesity</v>
      </c>
      <c r="K2127" s="11" t="str">
        <f>VLOOKUP($A2127,'Medical Examinations'!$A:$J,COLUMN('Medical Examinations'!J2126),FALSE)</f>
        <v>Normal</v>
      </c>
      <c r="L2127" s="27">
        <f>VLOOKUP($A2127,'Hospitalisation Details'!$A:$K,COLUMN('Hospitalisation Details'!J2126),FALSE)</f>
        <v>37852</v>
      </c>
      <c r="M2127" s="28">
        <f>VLOOKUP($A2127,'Hospitalisation Details'!$A:$K,COLUMN('Hospitalisation Details'!F2126),FALSE)</f>
        <v>2138.0700000000002</v>
      </c>
      <c r="N2127" s="28" t="str">
        <f>VLOOKUP($A2127,'Hospitalisation Details'!$A:$K,COLUMN('Hospitalisation Details'!G2126),FALSE)</f>
        <v>Tier - 2</v>
      </c>
      <c r="O2127" s="28" t="str">
        <f>VLOOKUP($A2127,'Hospitalisation Details'!$A:$K,COLUMN('Hospitalisation Details'!H2126),FALSE)</f>
        <v>Tier - 1</v>
      </c>
      <c r="P2127" s="28" t="str">
        <f>VLOOKUP($A2127,'Hospitalisation Details'!$A:$K,COLUMN('Hospitalisation Details'!I2126),FALSE)</f>
        <v>R1012</v>
      </c>
      <c r="Q2127" s="29">
        <f>VLOOKUP($A2127,'Hospitalisation Details'!$A:$K,COLUMN('Hospitalisation Details'!K2126),FALSE)</f>
        <v>19</v>
      </c>
    </row>
    <row r="2128" spans="1:17" ht="15.75" customHeight="1" x14ac:dyDescent="0.35">
      <c r="A2128" s="26" t="s">
        <v>2166</v>
      </c>
      <c r="B2128" s="11" t="str">
        <f>VLOOKUP(A2128,'Customer Names'!A:E,COLUMN('Customer Names'!D2127),FALSE)</f>
        <v>Mr. Jesus</v>
      </c>
      <c r="C2128" s="11">
        <f>VLOOKUP($A2128,'Medical Examinations'!$A:$J,COLUMN('Medical Examinations'!B2127),FALSE)</f>
        <v>25.74</v>
      </c>
      <c r="D2128" s="11">
        <f>VLOOKUP($A2128,'Medical Examinations'!$A:$J,COLUMN('Medical Examinations'!C2127),FALSE)</f>
        <v>6.41</v>
      </c>
      <c r="E2128" s="11" t="str">
        <f>VLOOKUP($A2128,'Medical Examinations'!$A:$J,COLUMN('Medical Examinations'!D2127),FALSE)</f>
        <v>Yes</v>
      </c>
      <c r="F2128" s="11" t="str">
        <f>VLOOKUP($A2128,'Medical Examinations'!$A:$J,COLUMN('Medical Examinations'!E2127),FALSE)</f>
        <v>No</v>
      </c>
      <c r="G2128" s="11" t="str">
        <f>VLOOKUP($A2128,'Medical Examinations'!$A:$J,COLUMN('Medical Examinations'!F2127),FALSE)</f>
        <v>Yes</v>
      </c>
      <c r="H2128" s="11">
        <f>VLOOKUP($A2128,'Medical Examinations'!$A:$J,COLUMN('Medical Examinations'!G2127),FALSE)</f>
        <v>1</v>
      </c>
      <c r="I2128" s="11" t="str">
        <f>VLOOKUP($A2128,'Medical Examinations'!$A:$J,COLUMN('Medical Examinations'!H2127),FALSE)</f>
        <v>No</v>
      </c>
      <c r="J2128" s="11" t="str">
        <f>VLOOKUP($A2128,'Medical Examinations'!$A:$J,COLUMN('Medical Examinations'!I2127),FALSE)</f>
        <v>Overweight</v>
      </c>
      <c r="K2128" s="11" t="str">
        <f>VLOOKUP($A2128,'Medical Examinations'!$A:$J,COLUMN('Medical Examinations'!J2127),FALSE)</f>
        <v>Prediabetes</v>
      </c>
      <c r="L2128" s="27">
        <f>VLOOKUP($A2128,'Hospitalisation Details'!$A:$K,COLUMN('Hospitalisation Details'!J2127),FALSE)</f>
        <v>35676</v>
      </c>
      <c r="M2128" s="28">
        <f>VLOOKUP($A2128,'Hospitalisation Details'!$A:$K,COLUMN('Hospitalisation Details'!F2127),FALSE)</f>
        <v>2137.65</v>
      </c>
      <c r="N2128" s="28" t="str">
        <f>VLOOKUP($A2128,'Hospitalisation Details'!$A:$K,COLUMN('Hospitalisation Details'!G2127),FALSE)</f>
        <v>Tier - 3</v>
      </c>
      <c r="O2128" s="28" t="str">
        <f>VLOOKUP($A2128,'Hospitalisation Details'!$A:$K,COLUMN('Hospitalisation Details'!H2127),FALSE)</f>
        <v>Tier - 1</v>
      </c>
      <c r="P2128" s="28" t="str">
        <f>VLOOKUP($A2128,'Hospitalisation Details'!$A:$K,COLUMN('Hospitalisation Details'!I2127),FALSE)</f>
        <v>R1013</v>
      </c>
      <c r="Q2128" s="29">
        <f>VLOOKUP($A2128,'Hospitalisation Details'!$A:$K,COLUMN('Hospitalisation Details'!K2127),FALSE)</f>
        <v>25</v>
      </c>
    </row>
    <row r="2129" spans="1:17" ht="15.75" customHeight="1" x14ac:dyDescent="0.35">
      <c r="A2129" s="26" t="s">
        <v>2167</v>
      </c>
      <c r="B2129" s="11" t="str">
        <f>VLOOKUP(A2129,'Customer Names'!A:E,COLUMN('Customer Names'!D2128),FALSE)</f>
        <v>Ms. Kristen</v>
      </c>
      <c r="C2129" s="11">
        <f>VLOOKUP($A2129,'Medical Examinations'!$A:$J,COLUMN('Medical Examinations'!B2128),FALSE)</f>
        <v>36.575000000000003</v>
      </c>
      <c r="D2129" s="11">
        <f>VLOOKUP($A2129,'Medical Examinations'!$A:$J,COLUMN('Medical Examinations'!C2128),FALSE)</f>
        <v>5.57</v>
      </c>
      <c r="E2129" s="11" t="str">
        <f>VLOOKUP($A2129,'Medical Examinations'!$A:$J,COLUMN('Medical Examinations'!D2128),FALSE)</f>
        <v>No</v>
      </c>
      <c r="F2129" s="11" t="str">
        <f>VLOOKUP($A2129,'Medical Examinations'!$A:$J,COLUMN('Medical Examinations'!E2128),FALSE)</f>
        <v>No</v>
      </c>
      <c r="G2129" s="11" t="str">
        <f>VLOOKUP($A2129,'Medical Examinations'!$A:$J,COLUMN('Medical Examinations'!F2128),FALSE)</f>
        <v>Yes</v>
      </c>
      <c r="H2129" s="11">
        <f>VLOOKUP($A2129,'Medical Examinations'!$A:$J,COLUMN('Medical Examinations'!G2128),FALSE)</f>
        <v>1</v>
      </c>
      <c r="I2129" s="11" t="str">
        <f>VLOOKUP($A2129,'Medical Examinations'!$A:$J,COLUMN('Medical Examinations'!H2128),FALSE)</f>
        <v>No</v>
      </c>
      <c r="J2129" s="11" t="str">
        <f>VLOOKUP($A2129,'Medical Examinations'!$A:$J,COLUMN('Medical Examinations'!I2128),FALSE)</f>
        <v>Obesity</v>
      </c>
      <c r="K2129" s="11" t="str">
        <f>VLOOKUP($A2129,'Medical Examinations'!$A:$J,COLUMN('Medical Examinations'!J2128),FALSE)</f>
        <v>Normal</v>
      </c>
      <c r="L2129" s="27">
        <f>VLOOKUP($A2129,'Hospitalisation Details'!$A:$K,COLUMN('Hospitalisation Details'!J2128),FALSE)</f>
        <v>37890</v>
      </c>
      <c r="M2129" s="28">
        <f>VLOOKUP($A2129,'Hospitalisation Details'!$A:$K,COLUMN('Hospitalisation Details'!F2128),FALSE)</f>
        <v>2136.88</v>
      </c>
      <c r="N2129" s="28" t="str">
        <f>VLOOKUP($A2129,'Hospitalisation Details'!$A:$K,COLUMN('Hospitalisation Details'!G2128),FALSE)</f>
        <v>Tier - 2</v>
      </c>
      <c r="O2129" s="28" t="str">
        <f>VLOOKUP($A2129,'Hospitalisation Details'!$A:$K,COLUMN('Hospitalisation Details'!H2128),FALSE)</f>
        <v>Tier - 2</v>
      </c>
      <c r="P2129" s="28" t="str">
        <f>VLOOKUP($A2129,'Hospitalisation Details'!$A:$K,COLUMN('Hospitalisation Details'!I2128),FALSE)</f>
        <v>R1012</v>
      </c>
      <c r="Q2129" s="29">
        <f>VLOOKUP($A2129,'Hospitalisation Details'!$A:$K,COLUMN('Hospitalisation Details'!K2128),FALSE)</f>
        <v>19</v>
      </c>
    </row>
    <row r="2130" spans="1:17" ht="15.75" customHeight="1" x14ac:dyDescent="0.35">
      <c r="A2130" s="26" t="s">
        <v>2168</v>
      </c>
      <c r="B2130" s="11" t="str">
        <f>VLOOKUP(A2130,'Customer Names'!A:E,COLUMN('Customer Names'!D2129),FALSE)</f>
        <v>Ms. Catherine</v>
      </c>
      <c r="C2130" s="11">
        <f>VLOOKUP($A2130,'Medical Examinations'!$A:$J,COLUMN('Medical Examinations'!B2129),FALSE)</f>
        <v>35.15</v>
      </c>
      <c r="D2130" s="11">
        <f>VLOOKUP($A2130,'Medical Examinations'!$A:$J,COLUMN('Medical Examinations'!C2129),FALSE)</f>
        <v>5.47</v>
      </c>
      <c r="E2130" s="11" t="str">
        <f>VLOOKUP($A2130,'Medical Examinations'!$A:$J,COLUMN('Medical Examinations'!D2129),FALSE)</f>
        <v>No</v>
      </c>
      <c r="F2130" s="11" t="str">
        <f>VLOOKUP($A2130,'Medical Examinations'!$A:$J,COLUMN('Medical Examinations'!E2129),FALSE)</f>
        <v>No</v>
      </c>
      <c r="G2130" s="11" t="str">
        <f>VLOOKUP($A2130,'Medical Examinations'!$A:$J,COLUMN('Medical Examinations'!F2129),FALSE)</f>
        <v>Yes</v>
      </c>
      <c r="H2130" s="11">
        <f>VLOOKUP($A2130,'Medical Examinations'!$A:$J,COLUMN('Medical Examinations'!G2129),FALSE)</f>
        <v>1</v>
      </c>
      <c r="I2130" s="11" t="str">
        <f>VLOOKUP($A2130,'Medical Examinations'!$A:$J,COLUMN('Medical Examinations'!H2129),FALSE)</f>
        <v>No</v>
      </c>
      <c r="J2130" s="11" t="str">
        <f>VLOOKUP($A2130,'Medical Examinations'!$A:$J,COLUMN('Medical Examinations'!I2129),FALSE)</f>
        <v>Obesity</v>
      </c>
      <c r="K2130" s="11" t="str">
        <f>VLOOKUP($A2130,'Medical Examinations'!$A:$J,COLUMN('Medical Examinations'!J2129),FALSE)</f>
        <v>Normal</v>
      </c>
      <c r="L2130" s="27">
        <f>VLOOKUP($A2130,'Hospitalisation Details'!$A:$K,COLUMN('Hospitalisation Details'!J2129),FALSE)</f>
        <v>37865</v>
      </c>
      <c r="M2130" s="28">
        <f>VLOOKUP($A2130,'Hospitalisation Details'!$A:$K,COLUMN('Hospitalisation Details'!F2129),FALSE)</f>
        <v>2134.9</v>
      </c>
      <c r="N2130" s="28" t="str">
        <f>VLOOKUP($A2130,'Hospitalisation Details'!$A:$K,COLUMN('Hospitalisation Details'!G2129),FALSE)</f>
        <v>Tier - 2</v>
      </c>
      <c r="O2130" s="28" t="str">
        <f>VLOOKUP($A2130,'Hospitalisation Details'!$A:$K,COLUMN('Hospitalisation Details'!H2129),FALSE)</f>
        <v>Tier - 3</v>
      </c>
      <c r="P2130" s="28" t="str">
        <f>VLOOKUP($A2130,'Hospitalisation Details'!$A:$K,COLUMN('Hospitalisation Details'!I2129),FALSE)</f>
        <v>R1012</v>
      </c>
      <c r="Q2130" s="29">
        <f>VLOOKUP($A2130,'Hospitalisation Details'!$A:$K,COLUMN('Hospitalisation Details'!K2129),FALSE)</f>
        <v>19</v>
      </c>
    </row>
    <row r="2131" spans="1:17" ht="15.75" customHeight="1" x14ac:dyDescent="0.35">
      <c r="A2131" s="26" t="s">
        <v>2169</v>
      </c>
      <c r="B2131" s="11" t="str">
        <f>VLOOKUP(A2131,'Customer Names'!A:E,COLUMN('Customer Names'!D2130),FALSE)</f>
        <v>Ms. Paula</v>
      </c>
      <c r="C2131" s="11">
        <f>VLOOKUP($A2131,'Medical Examinations'!$A:$J,COLUMN('Medical Examinations'!B2130),FALSE)</f>
        <v>32.11</v>
      </c>
      <c r="D2131" s="11">
        <f>VLOOKUP($A2131,'Medical Examinations'!$A:$J,COLUMN('Medical Examinations'!C2130),FALSE)</f>
        <v>4.43</v>
      </c>
      <c r="E2131" s="11" t="str">
        <f>VLOOKUP($A2131,'Medical Examinations'!$A:$J,COLUMN('Medical Examinations'!D2130),FALSE)</f>
        <v>No</v>
      </c>
      <c r="F2131" s="11" t="str">
        <f>VLOOKUP($A2131,'Medical Examinations'!$A:$J,COLUMN('Medical Examinations'!E2130),FALSE)</f>
        <v>No</v>
      </c>
      <c r="G2131" s="11" t="str">
        <f>VLOOKUP($A2131,'Medical Examinations'!$A:$J,COLUMN('Medical Examinations'!F2130),FALSE)</f>
        <v>Yes</v>
      </c>
      <c r="H2131" s="11">
        <f>VLOOKUP($A2131,'Medical Examinations'!$A:$J,COLUMN('Medical Examinations'!G2130),FALSE)</f>
        <v>1</v>
      </c>
      <c r="I2131" s="11" t="str">
        <f>VLOOKUP($A2131,'Medical Examinations'!$A:$J,COLUMN('Medical Examinations'!H2130),FALSE)</f>
        <v>No</v>
      </c>
      <c r="J2131" s="11" t="str">
        <f>VLOOKUP($A2131,'Medical Examinations'!$A:$J,COLUMN('Medical Examinations'!I2130),FALSE)</f>
        <v>Obesity</v>
      </c>
      <c r="K2131" s="11" t="str">
        <f>VLOOKUP($A2131,'Medical Examinations'!$A:$J,COLUMN('Medical Examinations'!J2130),FALSE)</f>
        <v>Normal</v>
      </c>
      <c r="L2131" s="27">
        <f>VLOOKUP($A2131,'Hospitalisation Details'!$A:$K,COLUMN('Hospitalisation Details'!J2130),FALSE)</f>
        <v>37977</v>
      </c>
      <c r="M2131" s="28">
        <f>VLOOKUP($A2131,'Hospitalisation Details'!$A:$K,COLUMN('Hospitalisation Details'!F2130),FALSE)</f>
        <v>2130.6799999999998</v>
      </c>
      <c r="N2131" s="28" t="str">
        <f>VLOOKUP($A2131,'Hospitalisation Details'!$A:$K,COLUMN('Hospitalisation Details'!G2130),FALSE)</f>
        <v>Tier - 2</v>
      </c>
      <c r="O2131" s="28" t="str">
        <f>VLOOKUP($A2131,'Hospitalisation Details'!$A:$K,COLUMN('Hospitalisation Details'!H2130),FALSE)</f>
        <v>Tier - 3</v>
      </c>
      <c r="P2131" s="28" t="str">
        <f>VLOOKUP($A2131,'Hospitalisation Details'!$A:$K,COLUMN('Hospitalisation Details'!I2130),FALSE)</f>
        <v>R1012</v>
      </c>
      <c r="Q2131" s="29">
        <f>VLOOKUP($A2131,'Hospitalisation Details'!$A:$K,COLUMN('Hospitalisation Details'!K2130),FALSE)</f>
        <v>19</v>
      </c>
    </row>
    <row r="2132" spans="1:17" ht="15.75" customHeight="1" x14ac:dyDescent="0.35">
      <c r="A2132" s="26" t="s">
        <v>2170</v>
      </c>
      <c r="B2132" s="11" t="str">
        <f>VLOOKUP(A2132,'Customer Names'!A:E,COLUMN('Customer Names'!D2131),FALSE)</f>
        <v>Ms. Evan</v>
      </c>
      <c r="C2132" s="11">
        <f>VLOOKUP($A2132,'Medical Examinations'!$A:$J,COLUMN('Medical Examinations'!B2131),FALSE)</f>
        <v>30.495000000000001</v>
      </c>
      <c r="D2132" s="11">
        <f>VLOOKUP($A2132,'Medical Examinations'!$A:$J,COLUMN('Medical Examinations'!C2131),FALSE)</f>
        <v>4.95</v>
      </c>
      <c r="E2132" s="11" t="str">
        <f>VLOOKUP($A2132,'Medical Examinations'!$A:$J,COLUMN('Medical Examinations'!D2131),FALSE)</f>
        <v>No</v>
      </c>
      <c r="F2132" s="11" t="str">
        <f>VLOOKUP($A2132,'Medical Examinations'!$A:$J,COLUMN('Medical Examinations'!E2131),FALSE)</f>
        <v>No</v>
      </c>
      <c r="G2132" s="11" t="str">
        <f>VLOOKUP($A2132,'Medical Examinations'!$A:$J,COLUMN('Medical Examinations'!F2131),FALSE)</f>
        <v>Yes</v>
      </c>
      <c r="H2132" s="11">
        <f>VLOOKUP($A2132,'Medical Examinations'!$A:$J,COLUMN('Medical Examinations'!G2131),FALSE)</f>
        <v>1</v>
      </c>
      <c r="I2132" s="11" t="str">
        <f>VLOOKUP($A2132,'Medical Examinations'!$A:$J,COLUMN('Medical Examinations'!H2131),FALSE)</f>
        <v>No</v>
      </c>
      <c r="J2132" s="11" t="str">
        <f>VLOOKUP($A2132,'Medical Examinations'!$A:$J,COLUMN('Medical Examinations'!I2131),FALSE)</f>
        <v>Obesity</v>
      </c>
      <c r="K2132" s="11" t="str">
        <f>VLOOKUP($A2132,'Medical Examinations'!$A:$J,COLUMN('Medical Examinations'!J2131),FALSE)</f>
        <v>Normal</v>
      </c>
      <c r="L2132" s="27">
        <f>VLOOKUP($A2132,'Hospitalisation Details'!$A:$K,COLUMN('Hospitalisation Details'!J2131),FALSE)</f>
        <v>37863</v>
      </c>
      <c r="M2132" s="28">
        <f>VLOOKUP($A2132,'Hospitalisation Details'!$A:$K,COLUMN('Hospitalisation Details'!F2131),FALSE)</f>
        <v>2128.4299999999998</v>
      </c>
      <c r="N2132" s="28" t="str">
        <f>VLOOKUP($A2132,'Hospitalisation Details'!$A:$K,COLUMN('Hospitalisation Details'!G2131),FALSE)</f>
        <v>Tier - 2</v>
      </c>
      <c r="O2132" s="28" t="str">
        <f>VLOOKUP($A2132,'Hospitalisation Details'!$A:$K,COLUMN('Hospitalisation Details'!H2131),FALSE)</f>
        <v>Tier - 1</v>
      </c>
      <c r="P2132" s="28" t="str">
        <f>VLOOKUP($A2132,'Hospitalisation Details'!$A:$K,COLUMN('Hospitalisation Details'!I2131),FALSE)</f>
        <v>R1012</v>
      </c>
      <c r="Q2132" s="29">
        <f>VLOOKUP($A2132,'Hospitalisation Details'!$A:$K,COLUMN('Hospitalisation Details'!K2131),FALSE)</f>
        <v>19</v>
      </c>
    </row>
    <row r="2133" spans="1:17" ht="15.75" customHeight="1" x14ac:dyDescent="0.35">
      <c r="A2133" s="26" t="s">
        <v>2171</v>
      </c>
      <c r="B2133" s="11" t="str">
        <f>VLOOKUP(A2133,'Customer Names'!A:E,COLUMN('Customer Names'!D2132),FALSE)</f>
        <v>Mr. Nathan</v>
      </c>
      <c r="C2133" s="11">
        <f>VLOOKUP($A2133,'Medical Examinations'!$A:$J,COLUMN('Medical Examinations'!B2132),FALSE)</f>
        <v>29.24</v>
      </c>
      <c r="D2133" s="11">
        <f>VLOOKUP($A2133,'Medical Examinations'!$A:$J,COLUMN('Medical Examinations'!C2132),FALSE)</f>
        <v>4.04</v>
      </c>
      <c r="E2133" s="11" t="str">
        <f>VLOOKUP($A2133,'Medical Examinations'!$A:$J,COLUMN('Medical Examinations'!D2132),FALSE)</f>
        <v>No</v>
      </c>
      <c r="F2133" s="11" t="str">
        <f>VLOOKUP($A2133,'Medical Examinations'!$A:$J,COLUMN('Medical Examinations'!E2132),FALSE)</f>
        <v>Yes</v>
      </c>
      <c r="G2133" s="11" t="str">
        <f>VLOOKUP($A2133,'Medical Examinations'!$A:$J,COLUMN('Medical Examinations'!F2132),FALSE)</f>
        <v>No</v>
      </c>
      <c r="H2133" s="11">
        <f>VLOOKUP($A2133,'Medical Examinations'!$A:$J,COLUMN('Medical Examinations'!G2132),FALSE)</f>
        <v>1</v>
      </c>
      <c r="I2133" s="11" t="str">
        <f>VLOOKUP($A2133,'Medical Examinations'!$A:$J,COLUMN('Medical Examinations'!H2132),FALSE)</f>
        <v>No</v>
      </c>
      <c r="J2133" s="11" t="str">
        <f>VLOOKUP($A2133,'Medical Examinations'!$A:$J,COLUMN('Medical Examinations'!I2132),FALSE)</f>
        <v>Overweight</v>
      </c>
      <c r="K2133" s="11" t="str">
        <f>VLOOKUP($A2133,'Medical Examinations'!$A:$J,COLUMN('Medical Examinations'!J2132),FALSE)</f>
        <v>Normal</v>
      </c>
      <c r="L2133" s="27">
        <f>VLOOKUP($A2133,'Hospitalisation Details'!$A:$K,COLUMN('Hospitalisation Details'!J2132),FALSE)</f>
        <v>38295</v>
      </c>
      <c r="M2133" s="28">
        <f>VLOOKUP($A2133,'Hospitalisation Details'!$A:$K,COLUMN('Hospitalisation Details'!F2132),FALSE)</f>
        <v>2118.61</v>
      </c>
      <c r="N2133" s="28" t="str">
        <f>VLOOKUP($A2133,'Hospitalisation Details'!$A:$K,COLUMN('Hospitalisation Details'!G2132),FALSE)</f>
        <v>Tier - 2</v>
      </c>
      <c r="O2133" s="28" t="str">
        <f>VLOOKUP($A2133,'Hospitalisation Details'!$A:$K,COLUMN('Hospitalisation Details'!H2132),FALSE)</f>
        <v>Tier - 1</v>
      </c>
      <c r="P2133" s="28" t="str">
        <f>VLOOKUP($A2133,'Hospitalisation Details'!$A:$K,COLUMN('Hospitalisation Details'!I2132),FALSE)</f>
        <v>R1012</v>
      </c>
      <c r="Q2133" s="29">
        <f>VLOOKUP($A2133,'Hospitalisation Details'!$A:$K,COLUMN('Hospitalisation Details'!K2132),FALSE)</f>
        <v>18</v>
      </c>
    </row>
    <row r="2134" spans="1:17" ht="15.75" customHeight="1" x14ac:dyDescent="0.35">
      <c r="A2134" s="26" t="s">
        <v>2172</v>
      </c>
      <c r="B2134" s="11" t="str">
        <f>VLOOKUP(A2134,'Customer Names'!A:E,COLUMN('Customer Names'!D2133),FALSE)</f>
        <v>Ms. Ashley</v>
      </c>
      <c r="C2134" s="11">
        <f>VLOOKUP($A2134,'Medical Examinations'!$A:$J,COLUMN('Medical Examinations'!B2133),FALSE)</f>
        <v>22.515000000000001</v>
      </c>
      <c r="D2134" s="11">
        <f>VLOOKUP($A2134,'Medical Examinations'!$A:$J,COLUMN('Medical Examinations'!C2133),FALSE)</f>
        <v>5.93</v>
      </c>
      <c r="E2134" s="11" t="str">
        <f>VLOOKUP($A2134,'Medical Examinations'!$A:$J,COLUMN('Medical Examinations'!D2133),FALSE)</f>
        <v>No</v>
      </c>
      <c r="F2134" s="11" t="str">
        <f>VLOOKUP($A2134,'Medical Examinations'!$A:$J,COLUMN('Medical Examinations'!E2133),FALSE)</f>
        <v>No</v>
      </c>
      <c r="G2134" s="11" t="str">
        <f>VLOOKUP($A2134,'Medical Examinations'!$A:$J,COLUMN('Medical Examinations'!F2133),FALSE)</f>
        <v>Yes</v>
      </c>
      <c r="H2134" s="11">
        <f>VLOOKUP($A2134,'Medical Examinations'!$A:$J,COLUMN('Medical Examinations'!G2133),FALSE)</f>
        <v>1</v>
      </c>
      <c r="I2134" s="11" t="str">
        <f>VLOOKUP($A2134,'Medical Examinations'!$A:$J,COLUMN('Medical Examinations'!H2133),FALSE)</f>
        <v>No</v>
      </c>
      <c r="J2134" s="11" t="str">
        <f>VLOOKUP($A2134,'Medical Examinations'!$A:$J,COLUMN('Medical Examinations'!I2133),FALSE)</f>
        <v>Healthy Weight</v>
      </c>
      <c r="K2134" s="11" t="str">
        <f>VLOOKUP($A2134,'Medical Examinations'!$A:$J,COLUMN('Medical Examinations'!J2133),FALSE)</f>
        <v>Prediabetes</v>
      </c>
      <c r="L2134" s="27">
        <f>VLOOKUP($A2134,'Hospitalisation Details'!$A:$K,COLUMN('Hospitalisation Details'!J2133),FALSE)</f>
        <v>37894</v>
      </c>
      <c r="M2134" s="28">
        <f>VLOOKUP($A2134,'Hospitalisation Details'!$A:$K,COLUMN('Hospitalisation Details'!F2133),FALSE)</f>
        <v>2117.34</v>
      </c>
      <c r="N2134" s="28" t="str">
        <f>VLOOKUP($A2134,'Hospitalisation Details'!$A:$K,COLUMN('Hospitalisation Details'!G2133),FALSE)</f>
        <v>Tier - 2</v>
      </c>
      <c r="O2134" s="28" t="str">
        <f>VLOOKUP($A2134,'Hospitalisation Details'!$A:$K,COLUMN('Hospitalisation Details'!H2133),FALSE)</f>
        <v>Tier - 3</v>
      </c>
      <c r="P2134" s="28" t="str">
        <f>VLOOKUP($A2134,'Hospitalisation Details'!$A:$K,COLUMN('Hospitalisation Details'!I2133),FALSE)</f>
        <v>R1012</v>
      </c>
      <c r="Q2134" s="29">
        <f>VLOOKUP($A2134,'Hospitalisation Details'!$A:$K,COLUMN('Hospitalisation Details'!K2133),FALSE)</f>
        <v>19</v>
      </c>
    </row>
    <row r="2135" spans="1:17" ht="15.75" customHeight="1" x14ac:dyDescent="0.35">
      <c r="A2135" s="26" t="s">
        <v>2173</v>
      </c>
      <c r="B2135" s="11" t="str">
        <f>VLOOKUP(A2135,'Customer Names'!A:E,COLUMN('Customer Names'!D2134),FALSE)</f>
        <v>Mr. Jason</v>
      </c>
      <c r="C2135" s="11">
        <f>VLOOKUP($A2135,'Medical Examinations'!$A:$J,COLUMN('Medical Examinations'!B2134),FALSE)</f>
        <v>15.65</v>
      </c>
      <c r="D2135" s="11">
        <f>VLOOKUP($A2135,'Medical Examinations'!$A:$J,COLUMN('Medical Examinations'!C2134),FALSE)</f>
        <v>4.2300000000000004</v>
      </c>
      <c r="E2135" s="11" t="str">
        <f>VLOOKUP($A2135,'Medical Examinations'!$A:$J,COLUMN('Medical Examinations'!D2134),FALSE)</f>
        <v>No</v>
      </c>
      <c r="F2135" s="11" t="str">
        <f>VLOOKUP($A2135,'Medical Examinations'!$A:$J,COLUMN('Medical Examinations'!E2134),FALSE)</f>
        <v>No</v>
      </c>
      <c r="G2135" s="11" t="str">
        <f>VLOOKUP($A2135,'Medical Examinations'!$A:$J,COLUMN('Medical Examinations'!F2134),FALSE)</f>
        <v>No</v>
      </c>
      <c r="H2135" s="11">
        <f>VLOOKUP($A2135,'Medical Examinations'!$A:$J,COLUMN('Medical Examinations'!G2134),FALSE)</f>
        <v>0</v>
      </c>
      <c r="I2135" s="11" t="str">
        <f>VLOOKUP($A2135,'Medical Examinations'!$A:$J,COLUMN('Medical Examinations'!H2134),FALSE)</f>
        <v>No</v>
      </c>
      <c r="J2135" s="11" t="str">
        <f>VLOOKUP($A2135,'Medical Examinations'!$A:$J,COLUMN('Medical Examinations'!I2134),FALSE)</f>
        <v>Underweight</v>
      </c>
      <c r="K2135" s="11" t="str">
        <f>VLOOKUP($A2135,'Medical Examinations'!$A:$J,COLUMN('Medical Examinations'!J2134),FALSE)</f>
        <v>Normal</v>
      </c>
      <c r="L2135" s="27">
        <f>VLOOKUP($A2135,'Hospitalisation Details'!$A:$K,COLUMN('Hospitalisation Details'!J2134),FALSE)</f>
        <v>32710</v>
      </c>
      <c r="M2135" s="28">
        <f>VLOOKUP($A2135,'Hospitalisation Details'!$A:$K,COLUMN('Hospitalisation Details'!F2134),FALSE)</f>
        <v>2106.2600000000002</v>
      </c>
      <c r="N2135" s="28" t="str">
        <f>VLOOKUP($A2135,'Hospitalisation Details'!$A:$K,COLUMN('Hospitalisation Details'!G2134),FALSE)</f>
        <v>Tier - 2</v>
      </c>
      <c r="O2135" s="28" t="str">
        <f>VLOOKUP($A2135,'Hospitalisation Details'!$A:$K,COLUMN('Hospitalisation Details'!H2134),FALSE)</f>
        <v>Tier - 2</v>
      </c>
      <c r="P2135" s="28" t="str">
        <f>VLOOKUP($A2135,'Hospitalisation Details'!$A:$K,COLUMN('Hospitalisation Details'!I2134),FALSE)</f>
        <v>R1013</v>
      </c>
      <c r="Q2135" s="29">
        <f>VLOOKUP($A2135,'Hospitalisation Details'!$A:$K,COLUMN('Hospitalisation Details'!K2134),FALSE)</f>
        <v>33</v>
      </c>
    </row>
    <row r="2136" spans="1:17" ht="15.75" customHeight="1" x14ac:dyDescent="0.35">
      <c r="A2136" s="26" t="s">
        <v>2174</v>
      </c>
      <c r="B2136" s="11" t="str">
        <f>VLOOKUP(A2136,'Customer Names'!A:E,COLUMN('Customer Names'!D2135),FALSE)</f>
        <v>Mr. Marshall</v>
      </c>
      <c r="C2136" s="11">
        <f>VLOOKUP($A2136,'Medical Examinations'!$A:$J,COLUMN('Medical Examinations'!B2135),FALSE)</f>
        <v>27.36</v>
      </c>
      <c r="D2136" s="11">
        <f>VLOOKUP($A2136,'Medical Examinations'!$A:$J,COLUMN('Medical Examinations'!C2135),FALSE)</f>
        <v>5.59</v>
      </c>
      <c r="E2136" s="11" t="str">
        <f>VLOOKUP($A2136,'Medical Examinations'!$A:$J,COLUMN('Medical Examinations'!D2135),FALSE)</f>
        <v>Yes</v>
      </c>
      <c r="F2136" s="11" t="str">
        <f>VLOOKUP($A2136,'Medical Examinations'!$A:$J,COLUMN('Medical Examinations'!E2135),FALSE)</f>
        <v>No</v>
      </c>
      <c r="G2136" s="11" t="str">
        <f>VLOOKUP($A2136,'Medical Examinations'!$A:$J,COLUMN('Medical Examinations'!F2135),FALSE)</f>
        <v>No</v>
      </c>
      <c r="H2136" s="11">
        <f>VLOOKUP($A2136,'Medical Examinations'!$A:$J,COLUMN('Medical Examinations'!G2135),FALSE)</f>
        <v>0</v>
      </c>
      <c r="I2136" s="11" t="str">
        <f>VLOOKUP($A2136,'Medical Examinations'!$A:$J,COLUMN('Medical Examinations'!H2135),FALSE)</f>
        <v>No</v>
      </c>
      <c r="J2136" s="11" t="str">
        <f>VLOOKUP($A2136,'Medical Examinations'!$A:$J,COLUMN('Medical Examinations'!I2135),FALSE)</f>
        <v>Overweight</v>
      </c>
      <c r="K2136" s="11" t="str">
        <f>VLOOKUP($A2136,'Medical Examinations'!$A:$J,COLUMN('Medical Examinations'!J2135),FALSE)</f>
        <v>Normal</v>
      </c>
      <c r="L2136" s="27">
        <f>VLOOKUP($A2136,'Hospitalisation Details'!$A:$K,COLUMN('Hospitalisation Details'!J2135),FALSE)</f>
        <v>37223</v>
      </c>
      <c r="M2136" s="28">
        <f>VLOOKUP($A2136,'Hospitalisation Details'!$A:$K,COLUMN('Hospitalisation Details'!F2135),FALSE)</f>
        <v>2104.11</v>
      </c>
      <c r="N2136" s="28" t="str">
        <f>VLOOKUP($A2136,'Hospitalisation Details'!$A:$K,COLUMN('Hospitalisation Details'!G2135),FALSE)</f>
        <v>Tier - 2</v>
      </c>
      <c r="O2136" s="28" t="str">
        <f>VLOOKUP($A2136,'Hospitalisation Details'!$A:$K,COLUMN('Hospitalisation Details'!H2135),FALSE)</f>
        <v>Tier - 1</v>
      </c>
      <c r="P2136" s="28" t="str">
        <f>VLOOKUP($A2136,'Hospitalisation Details'!$A:$K,COLUMN('Hospitalisation Details'!I2135),FALSE)</f>
        <v>R1016</v>
      </c>
      <c r="Q2136" s="29">
        <f>VLOOKUP($A2136,'Hospitalisation Details'!$A:$K,COLUMN('Hospitalisation Details'!K2135),FALSE)</f>
        <v>21</v>
      </c>
    </row>
    <row r="2137" spans="1:17" ht="15.75" customHeight="1" x14ac:dyDescent="0.35">
      <c r="A2137" s="26" t="s">
        <v>2175</v>
      </c>
      <c r="B2137" s="11" t="str">
        <f>VLOOKUP(A2137,'Customer Names'!A:E,COLUMN('Customer Names'!D2136),FALSE)</f>
        <v>Mr. Lavar</v>
      </c>
      <c r="C2137" s="11">
        <f>VLOOKUP($A2137,'Medical Examinations'!$A:$J,COLUMN('Medical Examinations'!B2136),FALSE)</f>
        <v>22.3</v>
      </c>
      <c r="D2137" s="11">
        <f>VLOOKUP($A2137,'Medical Examinations'!$A:$J,COLUMN('Medical Examinations'!C2136),FALSE)</f>
        <v>4.8899999999999997</v>
      </c>
      <c r="E2137" s="11" t="str">
        <f>VLOOKUP($A2137,'Medical Examinations'!$A:$J,COLUMN('Medical Examinations'!D2136),FALSE)</f>
        <v>Yes</v>
      </c>
      <c r="F2137" s="11" t="str">
        <f>VLOOKUP($A2137,'Medical Examinations'!$A:$J,COLUMN('Medical Examinations'!E2136),FALSE)</f>
        <v>No</v>
      </c>
      <c r="G2137" s="11" t="str">
        <f>VLOOKUP($A2137,'Medical Examinations'!$A:$J,COLUMN('Medical Examinations'!F2136),FALSE)</f>
        <v>No</v>
      </c>
      <c r="H2137" s="11">
        <f>VLOOKUP($A2137,'Medical Examinations'!$A:$J,COLUMN('Medical Examinations'!G2136),FALSE)</f>
        <v>0</v>
      </c>
      <c r="I2137" s="11" t="str">
        <f>VLOOKUP($A2137,'Medical Examinations'!$A:$J,COLUMN('Medical Examinations'!H2136),FALSE)</f>
        <v>No</v>
      </c>
      <c r="J2137" s="11" t="str">
        <f>VLOOKUP($A2137,'Medical Examinations'!$A:$J,COLUMN('Medical Examinations'!I2136),FALSE)</f>
        <v>Healthy Weight</v>
      </c>
      <c r="K2137" s="11" t="str">
        <f>VLOOKUP($A2137,'Medical Examinations'!$A:$J,COLUMN('Medical Examinations'!J2136),FALSE)</f>
        <v>Normal</v>
      </c>
      <c r="L2137" s="27">
        <f>VLOOKUP($A2137,'Hospitalisation Details'!$A:$K,COLUMN('Hospitalisation Details'!J2136),FALSE)</f>
        <v>37064</v>
      </c>
      <c r="M2137" s="28">
        <f>VLOOKUP($A2137,'Hospitalisation Details'!$A:$K,COLUMN('Hospitalisation Details'!F2136),FALSE)</f>
        <v>2103.08</v>
      </c>
      <c r="N2137" s="28" t="str">
        <f>VLOOKUP($A2137,'Hospitalisation Details'!$A:$K,COLUMN('Hospitalisation Details'!G2136),FALSE)</f>
        <v>Tier - 3</v>
      </c>
      <c r="O2137" s="28" t="str">
        <f>VLOOKUP($A2137,'Hospitalisation Details'!$A:$K,COLUMN('Hospitalisation Details'!H2136),FALSE)</f>
        <v>Tier - 2</v>
      </c>
      <c r="P2137" s="28" t="str">
        <f>VLOOKUP($A2137,'Hospitalisation Details'!$A:$K,COLUMN('Hospitalisation Details'!I2136),FALSE)</f>
        <v>R1011</v>
      </c>
      <c r="Q2137" s="29">
        <f>VLOOKUP($A2137,'Hospitalisation Details'!$A:$K,COLUMN('Hospitalisation Details'!K2136),FALSE)</f>
        <v>21</v>
      </c>
    </row>
    <row r="2138" spans="1:17" ht="15.75" customHeight="1" x14ac:dyDescent="0.35">
      <c r="A2138" s="26" t="s">
        <v>2176</v>
      </c>
      <c r="B2138" s="11" t="str">
        <f>VLOOKUP(A2138,'Customer Names'!A:E,COLUMN('Customer Names'!D2137),FALSE)</f>
        <v>Mr. Charlie</v>
      </c>
      <c r="C2138" s="11">
        <f>VLOOKUP($A2138,'Medical Examinations'!$A:$J,COLUMN('Medical Examinations'!B2137),FALSE)</f>
        <v>26.03</v>
      </c>
      <c r="D2138" s="11">
        <f>VLOOKUP($A2138,'Medical Examinations'!$A:$J,COLUMN('Medical Examinations'!C2137),FALSE)</f>
        <v>5.81</v>
      </c>
      <c r="E2138" s="11" t="str">
        <f>VLOOKUP($A2138,'Medical Examinations'!$A:$J,COLUMN('Medical Examinations'!D2137),FALSE)</f>
        <v>Yes</v>
      </c>
      <c r="F2138" s="11" t="str">
        <f>VLOOKUP($A2138,'Medical Examinations'!$A:$J,COLUMN('Medical Examinations'!E2137),FALSE)</f>
        <v>No</v>
      </c>
      <c r="G2138" s="11" t="str">
        <f>VLOOKUP($A2138,'Medical Examinations'!$A:$J,COLUMN('Medical Examinations'!F2137),FALSE)</f>
        <v>No</v>
      </c>
      <c r="H2138" s="11">
        <f>VLOOKUP($A2138,'Medical Examinations'!$A:$J,COLUMN('Medical Examinations'!G2137),FALSE)</f>
        <v>0</v>
      </c>
      <c r="I2138" s="11" t="str">
        <f>VLOOKUP($A2138,'Medical Examinations'!$A:$J,COLUMN('Medical Examinations'!H2137),FALSE)</f>
        <v>No</v>
      </c>
      <c r="J2138" s="11" t="str">
        <f>VLOOKUP($A2138,'Medical Examinations'!$A:$J,COLUMN('Medical Examinations'!I2137),FALSE)</f>
        <v>Overweight</v>
      </c>
      <c r="K2138" s="11" t="str">
        <f>VLOOKUP($A2138,'Medical Examinations'!$A:$J,COLUMN('Medical Examinations'!J2137),FALSE)</f>
        <v>Prediabetes</v>
      </c>
      <c r="L2138" s="27">
        <f>VLOOKUP($A2138,'Hospitalisation Details'!$A:$K,COLUMN('Hospitalisation Details'!J2137),FALSE)</f>
        <v>37117</v>
      </c>
      <c r="M2138" s="28">
        <f>VLOOKUP($A2138,'Hospitalisation Details'!$A:$K,COLUMN('Hospitalisation Details'!F2137),FALSE)</f>
        <v>2102.2600000000002</v>
      </c>
      <c r="N2138" s="28" t="str">
        <f>VLOOKUP($A2138,'Hospitalisation Details'!$A:$K,COLUMN('Hospitalisation Details'!G2137),FALSE)</f>
        <v>Tier - 3</v>
      </c>
      <c r="O2138" s="28" t="str">
        <f>VLOOKUP($A2138,'Hospitalisation Details'!$A:$K,COLUMN('Hospitalisation Details'!H2137),FALSE)</f>
        <v>Tier - 2</v>
      </c>
      <c r="P2138" s="28" t="str">
        <f>VLOOKUP($A2138,'Hospitalisation Details'!$A:$K,COLUMN('Hospitalisation Details'!I2137),FALSE)</f>
        <v>R1019</v>
      </c>
      <c r="Q2138" s="29">
        <f>VLOOKUP($A2138,'Hospitalisation Details'!$A:$K,COLUMN('Hospitalisation Details'!K2137),FALSE)</f>
        <v>21</v>
      </c>
    </row>
    <row r="2139" spans="1:17" ht="15.75" customHeight="1" x14ac:dyDescent="0.35">
      <c r="A2139" s="26" t="s">
        <v>2177</v>
      </c>
      <c r="B2139" s="11" t="str">
        <f>VLOOKUP(A2139,'Customer Names'!A:E,COLUMN('Customer Names'!D2138),FALSE)</f>
        <v>Mrs. Lauren</v>
      </c>
      <c r="C2139" s="11">
        <f>VLOOKUP($A2139,'Medical Examinations'!$A:$J,COLUMN('Medical Examinations'!B2138),FALSE)</f>
        <v>27.74</v>
      </c>
      <c r="D2139" s="11">
        <f>VLOOKUP($A2139,'Medical Examinations'!$A:$J,COLUMN('Medical Examinations'!C2138),FALSE)</f>
        <v>4.29</v>
      </c>
      <c r="E2139" s="11" t="str">
        <f>VLOOKUP($A2139,'Medical Examinations'!$A:$J,COLUMN('Medical Examinations'!D2138),FALSE)</f>
        <v>No</v>
      </c>
      <c r="F2139" s="11" t="str">
        <f>VLOOKUP($A2139,'Medical Examinations'!$A:$J,COLUMN('Medical Examinations'!E2138),FALSE)</f>
        <v>Yes</v>
      </c>
      <c r="G2139" s="11" t="str">
        <f>VLOOKUP($A2139,'Medical Examinations'!$A:$J,COLUMN('Medical Examinations'!F2138),FALSE)</f>
        <v>No</v>
      </c>
      <c r="H2139" s="11">
        <f>VLOOKUP($A2139,'Medical Examinations'!$A:$J,COLUMN('Medical Examinations'!G2138),FALSE)</f>
        <v>1</v>
      </c>
      <c r="I2139" s="11" t="str">
        <f>VLOOKUP($A2139,'Medical Examinations'!$A:$J,COLUMN('Medical Examinations'!H2138),FALSE)</f>
        <v>No</v>
      </c>
      <c r="J2139" s="11" t="str">
        <f>VLOOKUP($A2139,'Medical Examinations'!$A:$J,COLUMN('Medical Examinations'!I2138),FALSE)</f>
        <v>Overweight</v>
      </c>
      <c r="K2139" s="11" t="str">
        <f>VLOOKUP($A2139,'Medical Examinations'!$A:$J,COLUMN('Medical Examinations'!J2138),FALSE)</f>
        <v>Normal</v>
      </c>
      <c r="L2139" s="27">
        <f>VLOOKUP($A2139,'Hospitalisation Details'!$A:$K,COLUMN('Hospitalisation Details'!J2138),FALSE)</f>
        <v>38150</v>
      </c>
      <c r="M2139" s="28">
        <f>VLOOKUP($A2139,'Hospitalisation Details'!$A:$K,COLUMN('Hospitalisation Details'!F2138),FALSE)</f>
        <v>2094.1</v>
      </c>
      <c r="N2139" s="28" t="str">
        <f>VLOOKUP($A2139,'Hospitalisation Details'!$A:$K,COLUMN('Hospitalisation Details'!G2138),FALSE)</f>
        <v>Tier - 3</v>
      </c>
      <c r="O2139" s="28" t="str">
        <f>VLOOKUP($A2139,'Hospitalisation Details'!$A:$K,COLUMN('Hospitalisation Details'!H2138),FALSE)</f>
        <v>Tier - 2</v>
      </c>
      <c r="P2139" s="28" t="str">
        <f>VLOOKUP($A2139,'Hospitalisation Details'!$A:$K,COLUMN('Hospitalisation Details'!I2138),FALSE)</f>
        <v>R1025</v>
      </c>
      <c r="Q2139" s="29">
        <f>VLOOKUP($A2139,'Hospitalisation Details'!$A:$K,COLUMN('Hospitalisation Details'!K2138),FALSE)</f>
        <v>18</v>
      </c>
    </row>
    <row r="2140" spans="1:17" ht="15.75" customHeight="1" x14ac:dyDescent="0.35">
      <c r="A2140" s="26" t="s">
        <v>2178</v>
      </c>
      <c r="B2140" s="11" t="str">
        <f>VLOOKUP(A2140,'Customer Names'!A:E,COLUMN('Customer Names'!D2139),FALSE)</f>
        <v>Mr. Arthur</v>
      </c>
      <c r="C2140" s="11">
        <f>VLOOKUP($A2140,'Medical Examinations'!$A:$J,COLUMN('Medical Examinations'!B2139),FALSE)</f>
        <v>32.11</v>
      </c>
      <c r="D2140" s="11">
        <f>VLOOKUP($A2140,'Medical Examinations'!$A:$J,COLUMN('Medical Examinations'!C2139),FALSE)</f>
        <v>4.03</v>
      </c>
      <c r="E2140" s="11" t="str">
        <f>VLOOKUP($A2140,'Medical Examinations'!$A:$J,COLUMN('Medical Examinations'!D2139),FALSE)</f>
        <v>Yes</v>
      </c>
      <c r="F2140" s="11" t="str">
        <f>VLOOKUP($A2140,'Medical Examinations'!$A:$J,COLUMN('Medical Examinations'!E2139),FALSE)</f>
        <v>Yes</v>
      </c>
      <c r="G2140" s="11" t="str">
        <f>VLOOKUP($A2140,'Medical Examinations'!$A:$J,COLUMN('Medical Examinations'!F2139),FALSE)</f>
        <v>No</v>
      </c>
      <c r="H2140" s="11">
        <f>VLOOKUP($A2140,'Medical Examinations'!$A:$J,COLUMN('Medical Examinations'!G2139),FALSE)</f>
        <v>2</v>
      </c>
      <c r="I2140" s="11" t="str">
        <f>VLOOKUP($A2140,'Medical Examinations'!$A:$J,COLUMN('Medical Examinations'!H2139),FALSE)</f>
        <v>No</v>
      </c>
      <c r="J2140" s="11" t="str">
        <f>VLOOKUP($A2140,'Medical Examinations'!$A:$J,COLUMN('Medical Examinations'!I2139),FALSE)</f>
        <v>Obesity</v>
      </c>
      <c r="K2140" s="11" t="str">
        <f>VLOOKUP($A2140,'Medical Examinations'!$A:$J,COLUMN('Medical Examinations'!J2139),FALSE)</f>
        <v>Normal</v>
      </c>
      <c r="L2140" s="27">
        <f>VLOOKUP($A2140,'Hospitalisation Details'!$A:$K,COLUMN('Hospitalisation Details'!J2139),FALSE)</f>
        <v>36733</v>
      </c>
      <c r="M2140" s="28">
        <f>VLOOKUP($A2140,'Hospitalisation Details'!$A:$K,COLUMN('Hospitalisation Details'!F2139),FALSE)</f>
        <v>2055.3200000000002</v>
      </c>
      <c r="N2140" s="28" t="str">
        <f>VLOOKUP($A2140,'Hospitalisation Details'!$A:$K,COLUMN('Hospitalisation Details'!G2139),FALSE)</f>
        <v>Tier - 3</v>
      </c>
      <c r="O2140" s="28" t="str">
        <f>VLOOKUP($A2140,'Hospitalisation Details'!$A:$K,COLUMN('Hospitalisation Details'!H2139),FALSE)</f>
        <v>Tier - 3</v>
      </c>
      <c r="P2140" s="28" t="str">
        <f>VLOOKUP($A2140,'Hospitalisation Details'!$A:$K,COLUMN('Hospitalisation Details'!I2139),FALSE)</f>
        <v>R1012</v>
      </c>
      <c r="Q2140" s="29">
        <f>VLOOKUP($A2140,'Hospitalisation Details'!$A:$K,COLUMN('Hospitalisation Details'!K2139),FALSE)</f>
        <v>22</v>
      </c>
    </row>
    <row r="2141" spans="1:17" ht="15.75" customHeight="1" x14ac:dyDescent="0.35">
      <c r="A2141" s="26" t="s">
        <v>2179</v>
      </c>
      <c r="B2141" s="11" t="str">
        <f>VLOOKUP(A2141,'Customer Names'!A:E,COLUMN('Customer Names'!D2140),FALSE)</f>
        <v>Mr. Thomas</v>
      </c>
      <c r="C2141" s="11">
        <f>VLOOKUP($A2141,'Medical Examinations'!$A:$J,COLUMN('Medical Examinations'!B2140),FALSE)</f>
        <v>25.175000000000001</v>
      </c>
      <c r="D2141" s="11">
        <f>VLOOKUP($A2141,'Medical Examinations'!$A:$J,COLUMN('Medical Examinations'!C2140),FALSE)</f>
        <v>6.29</v>
      </c>
      <c r="E2141" s="11" t="str">
        <f>VLOOKUP($A2141,'Medical Examinations'!$A:$J,COLUMN('Medical Examinations'!D2140),FALSE)</f>
        <v>Yes</v>
      </c>
      <c r="F2141" s="11" t="str">
        <f>VLOOKUP($A2141,'Medical Examinations'!$A:$J,COLUMN('Medical Examinations'!E2140),FALSE)</f>
        <v>Yes</v>
      </c>
      <c r="G2141" s="11" t="str">
        <f>VLOOKUP($A2141,'Medical Examinations'!$A:$J,COLUMN('Medical Examinations'!F2140),FALSE)</f>
        <v>No</v>
      </c>
      <c r="H2141" s="11">
        <f>VLOOKUP($A2141,'Medical Examinations'!$A:$J,COLUMN('Medical Examinations'!G2140),FALSE)</f>
        <v>2</v>
      </c>
      <c r="I2141" s="11" t="str">
        <f>VLOOKUP($A2141,'Medical Examinations'!$A:$J,COLUMN('Medical Examinations'!H2140),FALSE)</f>
        <v>No</v>
      </c>
      <c r="J2141" s="11" t="str">
        <f>VLOOKUP($A2141,'Medical Examinations'!$A:$J,COLUMN('Medical Examinations'!I2140),FALSE)</f>
        <v>Overweight</v>
      </c>
      <c r="K2141" s="11" t="str">
        <f>VLOOKUP($A2141,'Medical Examinations'!$A:$J,COLUMN('Medical Examinations'!J2140),FALSE)</f>
        <v>Prediabetes</v>
      </c>
      <c r="L2141" s="27">
        <f>VLOOKUP($A2141,'Hospitalisation Details'!$A:$K,COLUMN('Hospitalisation Details'!J2140),FALSE)</f>
        <v>36771</v>
      </c>
      <c r="M2141" s="28">
        <f>VLOOKUP($A2141,'Hospitalisation Details'!$A:$K,COLUMN('Hospitalisation Details'!F2140),FALSE)</f>
        <v>2045.69</v>
      </c>
      <c r="N2141" s="28" t="str">
        <f>VLOOKUP($A2141,'Hospitalisation Details'!$A:$K,COLUMN('Hospitalisation Details'!G2140),FALSE)</f>
        <v>Tier - 3</v>
      </c>
      <c r="O2141" s="28" t="str">
        <f>VLOOKUP($A2141,'Hospitalisation Details'!$A:$K,COLUMN('Hospitalisation Details'!H2140),FALSE)</f>
        <v>Tier - 3</v>
      </c>
      <c r="P2141" s="28" t="str">
        <f>VLOOKUP($A2141,'Hospitalisation Details'!$A:$K,COLUMN('Hospitalisation Details'!I2140),FALSE)</f>
        <v>R1012</v>
      </c>
      <c r="Q2141" s="29">
        <f>VLOOKUP($A2141,'Hospitalisation Details'!$A:$K,COLUMN('Hospitalisation Details'!K2140),FALSE)</f>
        <v>22</v>
      </c>
    </row>
    <row r="2142" spans="1:17" ht="15.75" customHeight="1" x14ac:dyDescent="0.35">
      <c r="A2142" s="26" t="s">
        <v>2180</v>
      </c>
      <c r="B2142" s="11" t="str">
        <f>VLOOKUP(A2142,'Customer Names'!A:E,COLUMN('Customer Names'!D2141),FALSE)</f>
        <v>Ms. Jennifer</v>
      </c>
      <c r="C2142" s="11">
        <f>VLOOKUP($A2142,'Medical Examinations'!$A:$J,COLUMN('Medical Examinations'!B2141),FALSE)</f>
        <v>39.49</v>
      </c>
      <c r="D2142" s="11">
        <f>VLOOKUP($A2142,'Medical Examinations'!$A:$J,COLUMN('Medical Examinations'!C2141),FALSE)</f>
        <v>4.4800000000000004</v>
      </c>
      <c r="E2142" s="11" t="str">
        <f>VLOOKUP($A2142,'Medical Examinations'!$A:$J,COLUMN('Medical Examinations'!D2141),FALSE)</f>
        <v>Yes</v>
      </c>
      <c r="F2142" s="11" t="str">
        <f>VLOOKUP($A2142,'Medical Examinations'!$A:$J,COLUMN('Medical Examinations'!E2141),FALSE)</f>
        <v>No</v>
      </c>
      <c r="G2142" s="11" t="str">
        <f>VLOOKUP($A2142,'Medical Examinations'!$A:$J,COLUMN('Medical Examinations'!F2141),FALSE)</f>
        <v>No</v>
      </c>
      <c r="H2142" s="11">
        <f>VLOOKUP($A2142,'Medical Examinations'!$A:$J,COLUMN('Medical Examinations'!G2141),FALSE)</f>
        <v>0</v>
      </c>
      <c r="I2142" s="11" t="str">
        <f>VLOOKUP($A2142,'Medical Examinations'!$A:$J,COLUMN('Medical Examinations'!H2141),FALSE)</f>
        <v>No</v>
      </c>
      <c r="J2142" s="11" t="str">
        <f>VLOOKUP($A2142,'Medical Examinations'!$A:$J,COLUMN('Medical Examinations'!I2141),FALSE)</f>
        <v>Obesity</v>
      </c>
      <c r="K2142" s="11" t="str">
        <f>VLOOKUP($A2142,'Medical Examinations'!$A:$J,COLUMN('Medical Examinations'!J2141),FALSE)</f>
        <v>Normal</v>
      </c>
      <c r="L2142" s="27">
        <f>VLOOKUP($A2142,'Hospitalisation Details'!$A:$K,COLUMN('Hospitalisation Details'!J2141),FALSE)</f>
        <v>37107</v>
      </c>
      <c r="M2142" s="28">
        <f>VLOOKUP($A2142,'Hospitalisation Details'!$A:$K,COLUMN('Hospitalisation Details'!F2141),FALSE)</f>
        <v>2026.97</v>
      </c>
      <c r="N2142" s="28" t="str">
        <f>VLOOKUP($A2142,'Hospitalisation Details'!$A:$K,COLUMN('Hospitalisation Details'!G2141),FALSE)</f>
        <v>Tier - 3</v>
      </c>
      <c r="O2142" s="28" t="str">
        <f>VLOOKUP($A2142,'Hospitalisation Details'!$A:$K,COLUMN('Hospitalisation Details'!H2141),FALSE)</f>
        <v>Tier - 2</v>
      </c>
      <c r="P2142" s="28" t="str">
        <f>VLOOKUP($A2142,'Hospitalisation Details'!$A:$K,COLUMN('Hospitalisation Details'!I2141),FALSE)</f>
        <v>R1013</v>
      </c>
      <c r="Q2142" s="29">
        <f>VLOOKUP($A2142,'Hospitalisation Details'!$A:$K,COLUMN('Hospitalisation Details'!K2141),FALSE)</f>
        <v>21</v>
      </c>
    </row>
    <row r="2143" spans="1:17" ht="15.75" customHeight="1" x14ac:dyDescent="0.35">
      <c r="A2143" s="26" t="s">
        <v>2181</v>
      </c>
      <c r="B2143" s="11" t="str">
        <f>VLOOKUP(A2143,'Customer Names'!A:E,COLUMN('Customer Names'!D2142),FALSE)</f>
        <v>Ms. Tammy</v>
      </c>
      <c r="C2143" s="11">
        <f>VLOOKUP($A2143,'Medical Examinations'!$A:$J,COLUMN('Medical Examinations'!B2142),FALSE)</f>
        <v>34.869999999999997</v>
      </c>
      <c r="D2143" s="11">
        <f>VLOOKUP($A2143,'Medical Examinations'!$A:$J,COLUMN('Medical Examinations'!C2142),FALSE)</f>
        <v>5.51</v>
      </c>
      <c r="E2143" s="11" t="str">
        <f>VLOOKUP($A2143,'Medical Examinations'!$A:$J,COLUMN('Medical Examinations'!D2142),FALSE)</f>
        <v>Yes</v>
      </c>
      <c r="F2143" s="11" t="str">
        <f>VLOOKUP($A2143,'Medical Examinations'!$A:$J,COLUMN('Medical Examinations'!E2142),FALSE)</f>
        <v>No</v>
      </c>
      <c r="G2143" s="11" t="str">
        <f>VLOOKUP($A2143,'Medical Examinations'!$A:$J,COLUMN('Medical Examinations'!F2142),FALSE)</f>
        <v>No</v>
      </c>
      <c r="H2143" s="11">
        <f>VLOOKUP($A2143,'Medical Examinations'!$A:$J,COLUMN('Medical Examinations'!G2142),FALSE)</f>
        <v>0</v>
      </c>
      <c r="I2143" s="11" t="str">
        <f>VLOOKUP($A2143,'Medical Examinations'!$A:$J,COLUMN('Medical Examinations'!H2142),FALSE)</f>
        <v>No</v>
      </c>
      <c r="J2143" s="11" t="str">
        <f>VLOOKUP($A2143,'Medical Examinations'!$A:$J,COLUMN('Medical Examinations'!I2142),FALSE)</f>
        <v>Obesity</v>
      </c>
      <c r="K2143" s="11" t="str">
        <f>VLOOKUP($A2143,'Medical Examinations'!$A:$J,COLUMN('Medical Examinations'!J2142),FALSE)</f>
        <v>Normal</v>
      </c>
      <c r="L2143" s="27">
        <f>VLOOKUP($A2143,'Hospitalisation Details'!$A:$K,COLUMN('Hospitalisation Details'!J2142),FALSE)</f>
        <v>37140</v>
      </c>
      <c r="M2143" s="28">
        <f>VLOOKUP($A2143,'Hospitalisation Details'!$A:$K,COLUMN('Hospitalisation Details'!F2142),FALSE)</f>
        <v>2020.55</v>
      </c>
      <c r="N2143" s="28" t="str">
        <f>VLOOKUP($A2143,'Hospitalisation Details'!$A:$K,COLUMN('Hospitalisation Details'!G2142),FALSE)</f>
        <v>Tier - 3</v>
      </c>
      <c r="O2143" s="28" t="str">
        <f>VLOOKUP($A2143,'Hospitalisation Details'!$A:$K,COLUMN('Hospitalisation Details'!H2142),FALSE)</f>
        <v>Tier - 2</v>
      </c>
      <c r="P2143" s="28" t="str">
        <f>VLOOKUP($A2143,'Hospitalisation Details'!$A:$K,COLUMN('Hospitalisation Details'!I2142),FALSE)</f>
        <v>R1013</v>
      </c>
      <c r="Q2143" s="29">
        <f>VLOOKUP($A2143,'Hospitalisation Details'!$A:$K,COLUMN('Hospitalisation Details'!K2142),FALSE)</f>
        <v>21</v>
      </c>
    </row>
    <row r="2144" spans="1:17" ht="15.75" customHeight="1" x14ac:dyDescent="0.35">
      <c r="A2144" s="26" t="s">
        <v>2182</v>
      </c>
      <c r="B2144" s="11" t="str">
        <f>VLOOKUP(A2144,'Customer Names'!A:E,COLUMN('Customer Names'!D2143),FALSE)</f>
        <v>Ms. Lena</v>
      </c>
      <c r="C2144" s="11">
        <f>VLOOKUP($A2144,'Medical Examinations'!$A:$J,COLUMN('Medical Examinations'!B2143),FALSE)</f>
        <v>34.6</v>
      </c>
      <c r="D2144" s="11">
        <f>VLOOKUP($A2144,'Medical Examinations'!$A:$J,COLUMN('Medical Examinations'!C2143),FALSE)</f>
        <v>4.5</v>
      </c>
      <c r="E2144" s="11" t="str">
        <f>VLOOKUP($A2144,'Medical Examinations'!$A:$J,COLUMN('Medical Examinations'!D2143),FALSE)</f>
        <v>Yes</v>
      </c>
      <c r="F2144" s="11" t="str">
        <f>VLOOKUP($A2144,'Medical Examinations'!$A:$J,COLUMN('Medical Examinations'!E2143),FALSE)</f>
        <v>No</v>
      </c>
      <c r="G2144" s="11" t="str">
        <f>VLOOKUP($A2144,'Medical Examinations'!$A:$J,COLUMN('Medical Examinations'!F2143),FALSE)</f>
        <v>No</v>
      </c>
      <c r="H2144" s="11">
        <f>VLOOKUP($A2144,'Medical Examinations'!$A:$J,COLUMN('Medical Examinations'!G2143),FALSE)</f>
        <v>0</v>
      </c>
      <c r="I2144" s="11" t="str">
        <f>VLOOKUP($A2144,'Medical Examinations'!$A:$J,COLUMN('Medical Examinations'!H2143),FALSE)</f>
        <v>No</v>
      </c>
      <c r="J2144" s="11" t="str">
        <f>VLOOKUP($A2144,'Medical Examinations'!$A:$J,COLUMN('Medical Examinations'!I2143),FALSE)</f>
        <v>Obesity</v>
      </c>
      <c r="K2144" s="11" t="str">
        <f>VLOOKUP($A2144,'Medical Examinations'!$A:$J,COLUMN('Medical Examinations'!J2143),FALSE)</f>
        <v>Normal</v>
      </c>
      <c r="L2144" s="27">
        <f>VLOOKUP($A2144,'Hospitalisation Details'!$A:$K,COLUMN('Hospitalisation Details'!J2143),FALSE)</f>
        <v>37073</v>
      </c>
      <c r="M2144" s="28">
        <f>VLOOKUP($A2144,'Hospitalisation Details'!$A:$K,COLUMN('Hospitalisation Details'!F2143),FALSE)</f>
        <v>2020.18</v>
      </c>
      <c r="N2144" s="28" t="str">
        <f>VLOOKUP($A2144,'Hospitalisation Details'!$A:$K,COLUMN('Hospitalisation Details'!G2143),FALSE)</f>
        <v>Tier - 3</v>
      </c>
      <c r="O2144" s="28" t="str">
        <f>VLOOKUP($A2144,'Hospitalisation Details'!$A:$K,COLUMN('Hospitalisation Details'!H2143),FALSE)</f>
        <v>Tier - 1</v>
      </c>
      <c r="P2144" s="28" t="str">
        <f>VLOOKUP($A2144,'Hospitalisation Details'!$A:$K,COLUMN('Hospitalisation Details'!I2143),FALSE)</f>
        <v>R1011</v>
      </c>
      <c r="Q2144" s="29">
        <f>VLOOKUP($A2144,'Hospitalisation Details'!$A:$K,COLUMN('Hospitalisation Details'!K2143),FALSE)</f>
        <v>21</v>
      </c>
    </row>
    <row r="2145" spans="1:17" ht="15.75" customHeight="1" x14ac:dyDescent="0.35">
      <c r="A2145" s="26" t="s">
        <v>2183</v>
      </c>
      <c r="B2145" s="11" t="str">
        <f>VLOOKUP(A2145,'Customer Names'!A:E,COLUMN('Customer Names'!D2144),FALSE)</f>
        <v>Ms. Valentina</v>
      </c>
      <c r="C2145" s="11">
        <f>VLOOKUP($A2145,'Medical Examinations'!$A:$J,COLUMN('Medical Examinations'!B2144),FALSE)</f>
        <v>25.8</v>
      </c>
      <c r="D2145" s="11">
        <f>VLOOKUP($A2145,'Medical Examinations'!$A:$J,COLUMN('Medical Examinations'!C2144),FALSE)</f>
        <v>6.29</v>
      </c>
      <c r="E2145" s="11" t="str">
        <f>VLOOKUP($A2145,'Medical Examinations'!$A:$J,COLUMN('Medical Examinations'!D2144),FALSE)</f>
        <v>Yes</v>
      </c>
      <c r="F2145" s="11" t="str">
        <f>VLOOKUP($A2145,'Medical Examinations'!$A:$J,COLUMN('Medical Examinations'!E2144),FALSE)</f>
        <v>No</v>
      </c>
      <c r="G2145" s="11" t="str">
        <f>VLOOKUP($A2145,'Medical Examinations'!$A:$J,COLUMN('Medical Examinations'!F2144),FALSE)</f>
        <v>No</v>
      </c>
      <c r="H2145" s="11">
        <f>VLOOKUP($A2145,'Medical Examinations'!$A:$J,COLUMN('Medical Examinations'!G2144),FALSE)</f>
        <v>0</v>
      </c>
      <c r="I2145" s="11" t="str">
        <f>VLOOKUP($A2145,'Medical Examinations'!$A:$J,COLUMN('Medical Examinations'!H2144),FALSE)</f>
        <v>No</v>
      </c>
      <c r="J2145" s="11" t="str">
        <f>VLOOKUP($A2145,'Medical Examinations'!$A:$J,COLUMN('Medical Examinations'!I2144),FALSE)</f>
        <v>Overweight</v>
      </c>
      <c r="K2145" s="11" t="str">
        <f>VLOOKUP($A2145,'Medical Examinations'!$A:$J,COLUMN('Medical Examinations'!J2144),FALSE)</f>
        <v>Prediabetes</v>
      </c>
      <c r="L2145" s="27">
        <f>VLOOKUP($A2145,'Hospitalisation Details'!$A:$K,COLUMN('Hospitalisation Details'!J2144),FALSE)</f>
        <v>37117</v>
      </c>
      <c r="M2145" s="28">
        <f>VLOOKUP($A2145,'Hospitalisation Details'!$A:$K,COLUMN('Hospitalisation Details'!F2144),FALSE)</f>
        <v>2007.95</v>
      </c>
      <c r="N2145" s="28" t="str">
        <f>VLOOKUP($A2145,'Hospitalisation Details'!$A:$K,COLUMN('Hospitalisation Details'!G2144),FALSE)</f>
        <v>Tier - 3</v>
      </c>
      <c r="O2145" s="28" t="str">
        <f>VLOOKUP($A2145,'Hospitalisation Details'!$A:$K,COLUMN('Hospitalisation Details'!H2144),FALSE)</f>
        <v>Tier - 2</v>
      </c>
      <c r="P2145" s="28" t="str">
        <f>VLOOKUP($A2145,'Hospitalisation Details'!$A:$K,COLUMN('Hospitalisation Details'!I2144),FALSE)</f>
        <v>R1011</v>
      </c>
      <c r="Q2145" s="29">
        <f>VLOOKUP($A2145,'Hospitalisation Details'!$A:$K,COLUMN('Hospitalisation Details'!K2144),FALSE)</f>
        <v>21</v>
      </c>
    </row>
    <row r="2146" spans="1:17" ht="15.75" customHeight="1" x14ac:dyDescent="0.35">
      <c r="A2146" s="26" t="s">
        <v>2184</v>
      </c>
      <c r="B2146" s="11" t="str">
        <f>VLOOKUP(A2146,'Customer Names'!A:E,COLUMN('Customer Names'!D2145),FALSE)</f>
        <v>Mr. Russell</v>
      </c>
      <c r="C2146" s="11">
        <f>VLOOKUP($A2146,'Medical Examinations'!$A:$J,COLUMN('Medical Examinations'!B2145),FALSE)</f>
        <v>35.86</v>
      </c>
      <c r="D2146" s="11">
        <f>VLOOKUP($A2146,'Medical Examinations'!$A:$J,COLUMN('Medical Examinations'!C2145),FALSE)</f>
        <v>4.33</v>
      </c>
      <c r="E2146" s="11" t="str">
        <f>VLOOKUP($A2146,'Medical Examinations'!$A:$J,COLUMN('Medical Examinations'!D2145),FALSE)</f>
        <v>No</v>
      </c>
      <c r="F2146" s="11" t="str">
        <f>VLOOKUP($A2146,'Medical Examinations'!$A:$J,COLUMN('Medical Examinations'!E2145),FALSE)</f>
        <v>No</v>
      </c>
      <c r="G2146" s="11" t="str">
        <f>VLOOKUP($A2146,'Medical Examinations'!$A:$J,COLUMN('Medical Examinations'!F2145),FALSE)</f>
        <v>No</v>
      </c>
      <c r="H2146" s="11">
        <f>VLOOKUP($A2146,'Medical Examinations'!$A:$J,COLUMN('Medical Examinations'!G2145),FALSE)</f>
        <v>1</v>
      </c>
      <c r="I2146" s="11" t="str">
        <f>VLOOKUP($A2146,'Medical Examinations'!$A:$J,COLUMN('Medical Examinations'!H2145),FALSE)</f>
        <v>No</v>
      </c>
      <c r="J2146" s="11" t="str">
        <f>VLOOKUP($A2146,'Medical Examinations'!$A:$J,COLUMN('Medical Examinations'!I2145),FALSE)</f>
        <v>Obesity</v>
      </c>
      <c r="K2146" s="11" t="str">
        <f>VLOOKUP($A2146,'Medical Examinations'!$A:$J,COLUMN('Medical Examinations'!J2145),FALSE)</f>
        <v>Normal</v>
      </c>
      <c r="L2146" s="27">
        <f>VLOOKUP($A2146,'Hospitalisation Details'!$A:$K,COLUMN('Hospitalisation Details'!J2145),FALSE)</f>
        <v>36052</v>
      </c>
      <c r="M2146" s="28">
        <f>VLOOKUP($A2146,'Hospitalisation Details'!$A:$K,COLUMN('Hospitalisation Details'!F2145),FALSE)</f>
        <v>1986.93</v>
      </c>
      <c r="N2146" s="28" t="str">
        <f>VLOOKUP($A2146,'Hospitalisation Details'!$A:$K,COLUMN('Hospitalisation Details'!G2145),FALSE)</f>
        <v>Tier - 3</v>
      </c>
      <c r="O2146" s="28" t="str">
        <f>VLOOKUP($A2146,'Hospitalisation Details'!$A:$K,COLUMN('Hospitalisation Details'!H2145),FALSE)</f>
        <v>Tier - 2</v>
      </c>
      <c r="P2146" s="28" t="str">
        <f>VLOOKUP($A2146,'Hospitalisation Details'!$A:$K,COLUMN('Hospitalisation Details'!I2145),FALSE)</f>
        <v>R1013</v>
      </c>
      <c r="Q2146" s="29">
        <f>VLOOKUP($A2146,'Hospitalisation Details'!$A:$K,COLUMN('Hospitalisation Details'!K2145),FALSE)</f>
        <v>24</v>
      </c>
    </row>
    <row r="2147" spans="1:17" ht="15.75" customHeight="1" x14ac:dyDescent="0.35">
      <c r="A2147" s="26" t="s">
        <v>2185</v>
      </c>
      <c r="B2147" s="11" t="str">
        <f>VLOOKUP(A2147,'Customer Names'!A:E,COLUMN('Customer Names'!D2146),FALSE)</f>
        <v>Mr. Scott</v>
      </c>
      <c r="C2147" s="11">
        <f>VLOOKUP($A2147,'Medical Examinations'!$A:$J,COLUMN('Medical Examinations'!B2146),FALSE)</f>
        <v>40.47</v>
      </c>
      <c r="D2147" s="11">
        <f>VLOOKUP($A2147,'Medical Examinations'!$A:$J,COLUMN('Medical Examinations'!C2146),FALSE)</f>
        <v>11.15</v>
      </c>
      <c r="E2147" s="11" t="str">
        <f>VLOOKUP($A2147,'Medical Examinations'!$A:$J,COLUMN('Medical Examinations'!D2146),FALSE)</f>
        <v>No</v>
      </c>
      <c r="F2147" s="11" t="str">
        <f>VLOOKUP($A2147,'Medical Examinations'!$A:$J,COLUMN('Medical Examinations'!E2146),FALSE)</f>
        <v>No</v>
      </c>
      <c r="G2147" s="11" t="str">
        <f>VLOOKUP($A2147,'Medical Examinations'!$A:$J,COLUMN('Medical Examinations'!F2146),FALSE)</f>
        <v>No</v>
      </c>
      <c r="H2147" s="11">
        <f>VLOOKUP($A2147,'Medical Examinations'!$A:$J,COLUMN('Medical Examinations'!G2146),FALSE)</f>
        <v>0</v>
      </c>
      <c r="I2147" s="11" t="str">
        <f>VLOOKUP($A2147,'Medical Examinations'!$A:$J,COLUMN('Medical Examinations'!H2146),FALSE)</f>
        <v>No</v>
      </c>
      <c r="J2147" s="11" t="str">
        <f>VLOOKUP($A2147,'Medical Examinations'!$A:$J,COLUMN('Medical Examinations'!I2146),FALSE)</f>
        <v>Obesity</v>
      </c>
      <c r="K2147" s="11" t="str">
        <f>VLOOKUP($A2147,'Medical Examinations'!$A:$J,COLUMN('Medical Examinations'!J2146),FALSE)</f>
        <v>Diabetes</v>
      </c>
      <c r="L2147" s="27">
        <f>VLOOKUP($A2147,'Hospitalisation Details'!$A:$K,COLUMN('Hospitalisation Details'!J2146),FALSE)</f>
        <v>37528</v>
      </c>
      <c r="M2147" s="28">
        <f>VLOOKUP($A2147,'Hospitalisation Details'!$A:$K,COLUMN('Hospitalisation Details'!F2146),FALSE)</f>
        <v>1984.45</v>
      </c>
      <c r="N2147" s="28" t="str">
        <f>VLOOKUP($A2147,'Hospitalisation Details'!$A:$K,COLUMN('Hospitalisation Details'!G2146),FALSE)</f>
        <v>Tier - 3</v>
      </c>
      <c r="O2147" s="28" t="str">
        <f>VLOOKUP($A2147,'Hospitalisation Details'!$A:$K,COLUMN('Hospitalisation Details'!H2146),FALSE)</f>
        <v>Tier - 3</v>
      </c>
      <c r="P2147" s="28" t="str">
        <f>VLOOKUP($A2147,'Hospitalisation Details'!$A:$K,COLUMN('Hospitalisation Details'!I2146),FALSE)</f>
        <v>R1016</v>
      </c>
      <c r="Q2147" s="29">
        <f>VLOOKUP($A2147,'Hospitalisation Details'!$A:$K,COLUMN('Hospitalisation Details'!K2146),FALSE)</f>
        <v>20</v>
      </c>
    </row>
    <row r="2148" spans="1:17" ht="15.75" customHeight="1" x14ac:dyDescent="0.35">
      <c r="A2148" s="26" t="s">
        <v>2186</v>
      </c>
      <c r="B2148" s="11" t="str">
        <f>VLOOKUP(A2148,'Customer Names'!A:E,COLUMN('Customer Names'!D2147),FALSE)</f>
        <v>Mr. Jose</v>
      </c>
      <c r="C2148" s="11">
        <f>VLOOKUP($A2148,'Medical Examinations'!$A:$J,COLUMN('Medical Examinations'!B2147),FALSE)</f>
        <v>32.01</v>
      </c>
      <c r="D2148" s="11">
        <f>VLOOKUP($A2148,'Medical Examinations'!$A:$J,COLUMN('Medical Examinations'!C2147),FALSE)</f>
        <v>6.45</v>
      </c>
      <c r="E2148" s="11" t="str">
        <f>VLOOKUP($A2148,'Medical Examinations'!$A:$J,COLUMN('Medical Examinations'!D2147),FALSE)</f>
        <v>No</v>
      </c>
      <c r="F2148" s="11" t="str">
        <f>VLOOKUP($A2148,'Medical Examinations'!$A:$J,COLUMN('Medical Examinations'!E2147),FALSE)</f>
        <v>No</v>
      </c>
      <c r="G2148" s="11" t="str">
        <f>VLOOKUP($A2148,'Medical Examinations'!$A:$J,COLUMN('Medical Examinations'!F2147),FALSE)</f>
        <v>No</v>
      </c>
      <c r="H2148" s="11">
        <f>VLOOKUP($A2148,'Medical Examinations'!$A:$J,COLUMN('Medical Examinations'!G2147),FALSE)</f>
        <v>1</v>
      </c>
      <c r="I2148" s="11" t="str">
        <f>VLOOKUP($A2148,'Medical Examinations'!$A:$J,COLUMN('Medical Examinations'!H2147),FALSE)</f>
        <v>No</v>
      </c>
      <c r="J2148" s="11" t="str">
        <f>VLOOKUP($A2148,'Medical Examinations'!$A:$J,COLUMN('Medical Examinations'!I2147),FALSE)</f>
        <v>Obesity</v>
      </c>
      <c r="K2148" s="11" t="str">
        <f>VLOOKUP($A2148,'Medical Examinations'!$A:$J,COLUMN('Medical Examinations'!J2147),FALSE)</f>
        <v>Prediabetes</v>
      </c>
      <c r="L2148" s="27">
        <f>VLOOKUP($A2148,'Hospitalisation Details'!$A:$K,COLUMN('Hospitalisation Details'!J2147),FALSE)</f>
        <v>36158</v>
      </c>
      <c r="M2148" s="28">
        <f>VLOOKUP($A2148,'Hospitalisation Details'!$A:$K,COLUMN('Hospitalisation Details'!F2147),FALSE)</f>
        <v>1981.58</v>
      </c>
      <c r="N2148" s="28" t="str">
        <f>VLOOKUP($A2148,'Hospitalisation Details'!$A:$K,COLUMN('Hospitalisation Details'!G2147),FALSE)</f>
        <v>Tier - 3</v>
      </c>
      <c r="O2148" s="28" t="str">
        <f>VLOOKUP($A2148,'Hospitalisation Details'!$A:$K,COLUMN('Hospitalisation Details'!H2147),FALSE)</f>
        <v>Tier - 1</v>
      </c>
      <c r="P2148" s="28" t="str">
        <f>VLOOKUP($A2148,'Hospitalisation Details'!$A:$K,COLUMN('Hospitalisation Details'!I2147),FALSE)</f>
        <v>R1013</v>
      </c>
      <c r="Q2148" s="29">
        <f>VLOOKUP($A2148,'Hospitalisation Details'!$A:$K,COLUMN('Hospitalisation Details'!K2147),FALSE)</f>
        <v>24</v>
      </c>
    </row>
    <row r="2149" spans="1:17" ht="15.75" customHeight="1" x14ac:dyDescent="0.35">
      <c r="A2149" s="26" t="s">
        <v>2187</v>
      </c>
      <c r="B2149" s="11" t="str">
        <f>VLOOKUP(A2149,'Customer Names'!A:E,COLUMN('Customer Names'!D2148),FALSE)</f>
        <v>Mr. Paul</v>
      </c>
      <c r="C2149" s="11">
        <f>VLOOKUP($A2149,'Medical Examinations'!$A:$J,COLUMN('Medical Examinations'!B2148),FALSE)</f>
        <v>33</v>
      </c>
      <c r="D2149" s="11">
        <f>VLOOKUP($A2149,'Medical Examinations'!$A:$J,COLUMN('Medical Examinations'!C2148),FALSE)</f>
        <v>9.27</v>
      </c>
      <c r="E2149" s="11" t="str">
        <f>VLOOKUP($A2149,'Medical Examinations'!$A:$J,COLUMN('Medical Examinations'!D2148),FALSE)</f>
        <v>No</v>
      </c>
      <c r="F2149" s="11" t="str">
        <f>VLOOKUP($A2149,'Medical Examinations'!$A:$J,COLUMN('Medical Examinations'!E2148),FALSE)</f>
        <v>No</v>
      </c>
      <c r="G2149" s="11" t="str">
        <f>VLOOKUP($A2149,'Medical Examinations'!$A:$J,COLUMN('Medical Examinations'!F2148),FALSE)</f>
        <v>No</v>
      </c>
      <c r="H2149" s="11">
        <f>VLOOKUP($A2149,'Medical Examinations'!$A:$J,COLUMN('Medical Examinations'!G2148),FALSE)</f>
        <v>0</v>
      </c>
      <c r="I2149" s="11" t="str">
        <f>VLOOKUP($A2149,'Medical Examinations'!$A:$J,COLUMN('Medical Examinations'!H2148),FALSE)</f>
        <v>No</v>
      </c>
      <c r="J2149" s="11" t="str">
        <f>VLOOKUP($A2149,'Medical Examinations'!$A:$J,COLUMN('Medical Examinations'!I2148),FALSE)</f>
        <v>Obesity</v>
      </c>
      <c r="K2149" s="11" t="str">
        <f>VLOOKUP($A2149,'Medical Examinations'!$A:$J,COLUMN('Medical Examinations'!J2148),FALSE)</f>
        <v>Diabetes</v>
      </c>
      <c r="L2149" s="27">
        <f>VLOOKUP($A2149,'Hospitalisation Details'!$A:$K,COLUMN('Hospitalisation Details'!J2148),FALSE)</f>
        <v>37453</v>
      </c>
      <c r="M2149" s="28">
        <f>VLOOKUP($A2149,'Hospitalisation Details'!$A:$K,COLUMN('Hospitalisation Details'!F2148),FALSE)</f>
        <v>1980.07</v>
      </c>
      <c r="N2149" s="28" t="str">
        <f>VLOOKUP($A2149,'Hospitalisation Details'!$A:$K,COLUMN('Hospitalisation Details'!G2148),FALSE)</f>
        <v>Tier - 3</v>
      </c>
      <c r="O2149" s="28" t="str">
        <f>VLOOKUP($A2149,'Hospitalisation Details'!$A:$K,COLUMN('Hospitalisation Details'!H2148),FALSE)</f>
        <v>Tier - 3</v>
      </c>
      <c r="P2149" s="28" t="str">
        <f>VLOOKUP($A2149,'Hospitalisation Details'!$A:$K,COLUMN('Hospitalisation Details'!I2148),FALSE)</f>
        <v>R1011</v>
      </c>
      <c r="Q2149" s="29">
        <f>VLOOKUP($A2149,'Hospitalisation Details'!$A:$K,COLUMN('Hospitalisation Details'!K2148),FALSE)</f>
        <v>20</v>
      </c>
    </row>
    <row r="2150" spans="1:17" ht="15.75" customHeight="1" x14ac:dyDescent="0.35">
      <c r="A2150" s="26" t="s">
        <v>2188</v>
      </c>
      <c r="B2150" s="11" t="str">
        <f>VLOOKUP(A2150,'Customer Names'!A:E,COLUMN('Customer Names'!D2149),FALSE)</f>
        <v>Mr. Adam</v>
      </c>
      <c r="C2150" s="11">
        <f>VLOOKUP($A2150,'Medical Examinations'!$A:$J,COLUMN('Medical Examinations'!B2149),FALSE)</f>
        <v>29.3</v>
      </c>
      <c r="D2150" s="11">
        <f>VLOOKUP($A2150,'Medical Examinations'!$A:$J,COLUMN('Medical Examinations'!C2149),FALSE)</f>
        <v>6.15</v>
      </c>
      <c r="E2150" s="11" t="str">
        <f>VLOOKUP($A2150,'Medical Examinations'!$A:$J,COLUMN('Medical Examinations'!D2149),FALSE)</f>
        <v>No</v>
      </c>
      <c r="F2150" s="11" t="str">
        <f>VLOOKUP($A2150,'Medical Examinations'!$A:$J,COLUMN('Medical Examinations'!E2149),FALSE)</f>
        <v>No</v>
      </c>
      <c r="G2150" s="11" t="str">
        <f>VLOOKUP($A2150,'Medical Examinations'!$A:$J,COLUMN('Medical Examinations'!F2149),FALSE)</f>
        <v>No</v>
      </c>
      <c r="H2150" s="11">
        <f>VLOOKUP($A2150,'Medical Examinations'!$A:$J,COLUMN('Medical Examinations'!G2149),FALSE)</f>
        <v>1</v>
      </c>
      <c r="I2150" s="11" t="str">
        <f>VLOOKUP($A2150,'Medical Examinations'!$A:$J,COLUMN('Medical Examinations'!H2149),FALSE)</f>
        <v>No</v>
      </c>
      <c r="J2150" s="11" t="str">
        <f>VLOOKUP($A2150,'Medical Examinations'!$A:$J,COLUMN('Medical Examinations'!I2149),FALSE)</f>
        <v>Overweight</v>
      </c>
      <c r="K2150" s="11" t="str">
        <f>VLOOKUP($A2150,'Medical Examinations'!$A:$J,COLUMN('Medical Examinations'!J2149),FALSE)</f>
        <v>Prediabetes</v>
      </c>
      <c r="L2150" s="27">
        <f>VLOOKUP($A2150,'Hospitalisation Details'!$A:$K,COLUMN('Hospitalisation Details'!J2149),FALSE)</f>
        <v>36067</v>
      </c>
      <c r="M2150" s="28">
        <f>VLOOKUP($A2150,'Hospitalisation Details'!$A:$K,COLUMN('Hospitalisation Details'!F2149),FALSE)</f>
        <v>1977.82</v>
      </c>
      <c r="N2150" s="28" t="str">
        <f>VLOOKUP($A2150,'Hospitalisation Details'!$A:$K,COLUMN('Hospitalisation Details'!G2149),FALSE)</f>
        <v>Tier - 3</v>
      </c>
      <c r="O2150" s="28" t="str">
        <f>VLOOKUP($A2150,'Hospitalisation Details'!$A:$K,COLUMN('Hospitalisation Details'!H2149),FALSE)</f>
        <v>Tier - 1</v>
      </c>
      <c r="P2150" s="28" t="str">
        <f>VLOOKUP($A2150,'Hospitalisation Details'!$A:$K,COLUMN('Hospitalisation Details'!I2149),FALSE)</f>
        <v>R1011</v>
      </c>
      <c r="Q2150" s="29">
        <f>VLOOKUP($A2150,'Hospitalisation Details'!$A:$K,COLUMN('Hospitalisation Details'!K2149),FALSE)</f>
        <v>24</v>
      </c>
    </row>
    <row r="2151" spans="1:17" ht="15.75" customHeight="1" x14ac:dyDescent="0.35">
      <c r="A2151" s="26" t="s">
        <v>2189</v>
      </c>
      <c r="B2151" s="11" t="str">
        <f>VLOOKUP(A2151,'Customer Names'!A:E,COLUMN('Customer Names'!D2150),FALSE)</f>
        <v>Mr. Edward</v>
      </c>
      <c r="C2151" s="11">
        <f>VLOOKUP($A2151,'Medical Examinations'!$A:$J,COLUMN('Medical Examinations'!B2150),FALSE)</f>
        <v>25.8</v>
      </c>
      <c r="D2151" s="11">
        <f>VLOOKUP($A2151,'Medical Examinations'!$A:$J,COLUMN('Medical Examinations'!C2150),FALSE)</f>
        <v>4.13</v>
      </c>
      <c r="E2151" s="11" t="str">
        <f>VLOOKUP($A2151,'Medical Examinations'!$A:$J,COLUMN('Medical Examinations'!D2150),FALSE)</f>
        <v>No</v>
      </c>
      <c r="F2151" s="11" t="str">
        <f>VLOOKUP($A2151,'Medical Examinations'!$A:$J,COLUMN('Medical Examinations'!E2150),FALSE)</f>
        <v>No</v>
      </c>
      <c r="G2151" s="11" t="str">
        <f>VLOOKUP($A2151,'Medical Examinations'!$A:$J,COLUMN('Medical Examinations'!F2150),FALSE)</f>
        <v>No</v>
      </c>
      <c r="H2151" s="11">
        <f>VLOOKUP($A2151,'Medical Examinations'!$A:$J,COLUMN('Medical Examinations'!G2150),FALSE)</f>
        <v>1</v>
      </c>
      <c r="I2151" s="11" t="str">
        <f>VLOOKUP($A2151,'Medical Examinations'!$A:$J,COLUMN('Medical Examinations'!H2150),FALSE)</f>
        <v>No</v>
      </c>
      <c r="J2151" s="11" t="str">
        <f>VLOOKUP($A2151,'Medical Examinations'!$A:$J,COLUMN('Medical Examinations'!I2150),FALSE)</f>
        <v>Overweight</v>
      </c>
      <c r="K2151" s="11" t="str">
        <f>VLOOKUP($A2151,'Medical Examinations'!$A:$J,COLUMN('Medical Examinations'!J2150),FALSE)</f>
        <v>Normal</v>
      </c>
      <c r="L2151" s="27">
        <f>VLOOKUP($A2151,'Hospitalisation Details'!$A:$K,COLUMN('Hospitalisation Details'!J2150),FALSE)</f>
        <v>36073</v>
      </c>
      <c r="M2151" s="28">
        <f>VLOOKUP($A2151,'Hospitalisation Details'!$A:$K,COLUMN('Hospitalisation Details'!F2150),FALSE)</f>
        <v>1972.95</v>
      </c>
      <c r="N2151" s="28" t="str">
        <f>VLOOKUP($A2151,'Hospitalisation Details'!$A:$K,COLUMN('Hospitalisation Details'!G2150),FALSE)</f>
        <v>Tier - 3</v>
      </c>
      <c r="O2151" s="28" t="str">
        <f>VLOOKUP($A2151,'Hospitalisation Details'!$A:$K,COLUMN('Hospitalisation Details'!H2150),FALSE)</f>
        <v>Tier - 1</v>
      </c>
      <c r="P2151" s="28" t="str">
        <f>VLOOKUP($A2151,'Hospitalisation Details'!$A:$K,COLUMN('Hospitalisation Details'!I2150),FALSE)</f>
        <v>R1011</v>
      </c>
      <c r="Q2151" s="29">
        <f>VLOOKUP($A2151,'Hospitalisation Details'!$A:$K,COLUMN('Hospitalisation Details'!K2150),FALSE)</f>
        <v>24</v>
      </c>
    </row>
    <row r="2152" spans="1:17" ht="15.75" customHeight="1" x14ac:dyDescent="0.35">
      <c r="A2152" s="26" t="s">
        <v>2190</v>
      </c>
      <c r="B2152" s="11" t="str">
        <f>VLOOKUP(A2152,'Customer Names'!A:E,COLUMN('Customer Names'!D2151),FALSE)</f>
        <v>Mr. Patrick</v>
      </c>
      <c r="C2152" s="11">
        <f>VLOOKUP($A2152,'Medical Examinations'!$A:$J,COLUMN('Medical Examinations'!B2151),FALSE)</f>
        <v>23.4</v>
      </c>
      <c r="D2152" s="11">
        <f>VLOOKUP($A2152,'Medical Examinations'!$A:$J,COLUMN('Medical Examinations'!C2151),FALSE)</f>
        <v>4.24</v>
      </c>
      <c r="E2152" s="11" t="str">
        <f>VLOOKUP($A2152,'Medical Examinations'!$A:$J,COLUMN('Medical Examinations'!D2151),FALSE)</f>
        <v>No</v>
      </c>
      <c r="F2152" s="11" t="str">
        <f>VLOOKUP($A2152,'Medical Examinations'!$A:$J,COLUMN('Medical Examinations'!E2151),FALSE)</f>
        <v>No</v>
      </c>
      <c r="G2152" s="11" t="str">
        <f>VLOOKUP($A2152,'Medical Examinations'!$A:$J,COLUMN('Medical Examinations'!F2151),FALSE)</f>
        <v>No</v>
      </c>
      <c r="H2152" s="11">
        <f>VLOOKUP($A2152,'Medical Examinations'!$A:$J,COLUMN('Medical Examinations'!G2151),FALSE)</f>
        <v>1</v>
      </c>
      <c r="I2152" s="11" t="str">
        <f>VLOOKUP($A2152,'Medical Examinations'!$A:$J,COLUMN('Medical Examinations'!H2151),FALSE)</f>
        <v>No</v>
      </c>
      <c r="J2152" s="11" t="str">
        <f>VLOOKUP($A2152,'Medical Examinations'!$A:$J,COLUMN('Medical Examinations'!I2151),FALSE)</f>
        <v>Healthy Weight</v>
      </c>
      <c r="K2152" s="11" t="str">
        <f>VLOOKUP($A2152,'Medical Examinations'!$A:$J,COLUMN('Medical Examinations'!J2151),FALSE)</f>
        <v>Normal</v>
      </c>
      <c r="L2152" s="27">
        <f>VLOOKUP($A2152,'Hospitalisation Details'!$A:$K,COLUMN('Hospitalisation Details'!J2151),FALSE)</f>
        <v>36066</v>
      </c>
      <c r="M2152" s="28">
        <f>VLOOKUP($A2152,'Hospitalisation Details'!$A:$K,COLUMN('Hospitalisation Details'!F2151),FALSE)</f>
        <v>1969.61</v>
      </c>
      <c r="N2152" s="28" t="str">
        <f>VLOOKUP($A2152,'Hospitalisation Details'!$A:$K,COLUMN('Hospitalisation Details'!G2151),FALSE)</f>
        <v>Tier - 3</v>
      </c>
      <c r="O2152" s="28" t="str">
        <f>VLOOKUP($A2152,'Hospitalisation Details'!$A:$K,COLUMN('Hospitalisation Details'!H2151),FALSE)</f>
        <v>Tier - 3</v>
      </c>
      <c r="P2152" s="28" t="str">
        <f>VLOOKUP($A2152,'Hospitalisation Details'!$A:$K,COLUMN('Hospitalisation Details'!I2151),FALSE)</f>
        <v>R1011</v>
      </c>
      <c r="Q2152" s="29">
        <f>VLOOKUP($A2152,'Hospitalisation Details'!$A:$K,COLUMN('Hospitalisation Details'!K2151),FALSE)</f>
        <v>24</v>
      </c>
    </row>
    <row r="2153" spans="1:17" ht="15.75" customHeight="1" x14ac:dyDescent="0.35">
      <c r="A2153" s="26" t="s">
        <v>2191</v>
      </c>
      <c r="B2153" s="11" t="str">
        <f>VLOOKUP(A2153,'Customer Names'!A:E,COLUMN('Customer Names'!D2152),FALSE)</f>
        <v>Mr. Geraint</v>
      </c>
      <c r="C2153" s="11">
        <f>VLOOKUP($A2153,'Medical Examinations'!$A:$J,COLUMN('Medical Examinations'!B2152),FALSE)</f>
        <v>27.93</v>
      </c>
      <c r="D2153" s="11">
        <f>VLOOKUP($A2153,'Medical Examinations'!$A:$J,COLUMN('Medical Examinations'!C2152),FALSE)</f>
        <v>9.8800000000000008</v>
      </c>
      <c r="E2153" s="11" t="str">
        <f>VLOOKUP($A2153,'Medical Examinations'!$A:$J,COLUMN('Medical Examinations'!D2152),FALSE)</f>
        <v>No</v>
      </c>
      <c r="F2153" s="11" t="str">
        <f>VLOOKUP($A2153,'Medical Examinations'!$A:$J,COLUMN('Medical Examinations'!E2152),FALSE)</f>
        <v>No</v>
      </c>
      <c r="G2153" s="11" t="str">
        <f>VLOOKUP($A2153,'Medical Examinations'!$A:$J,COLUMN('Medical Examinations'!F2152),FALSE)</f>
        <v>No</v>
      </c>
      <c r="H2153" s="11">
        <f>VLOOKUP($A2153,'Medical Examinations'!$A:$J,COLUMN('Medical Examinations'!G2152),FALSE)</f>
        <v>0</v>
      </c>
      <c r="I2153" s="11" t="str">
        <f>VLOOKUP($A2153,'Medical Examinations'!$A:$J,COLUMN('Medical Examinations'!H2152),FALSE)</f>
        <v>No</v>
      </c>
      <c r="J2153" s="11" t="str">
        <f>VLOOKUP($A2153,'Medical Examinations'!$A:$J,COLUMN('Medical Examinations'!I2152),FALSE)</f>
        <v>Overweight</v>
      </c>
      <c r="K2153" s="11" t="str">
        <f>VLOOKUP($A2153,'Medical Examinations'!$A:$J,COLUMN('Medical Examinations'!J2152),FALSE)</f>
        <v>Diabetes</v>
      </c>
      <c r="L2153" s="27">
        <f>VLOOKUP($A2153,'Hospitalisation Details'!$A:$K,COLUMN('Hospitalisation Details'!J2152),FALSE)</f>
        <v>37466</v>
      </c>
      <c r="M2153" s="28">
        <f>VLOOKUP($A2153,'Hospitalisation Details'!$A:$K,COLUMN('Hospitalisation Details'!F2152),FALSE)</f>
        <v>1967.02</v>
      </c>
      <c r="N2153" s="28" t="str">
        <f>VLOOKUP($A2153,'Hospitalisation Details'!$A:$K,COLUMN('Hospitalisation Details'!G2152),FALSE)</f>
        <v>Tier - 3</v>
      </c>
      <c r="O2153" s="28" t="str">
        <f>VLOOKUP($A2153,'Hospitalisation Details'!$A:$K,COLUMN('Hospitalisation Details'!H2152),FALSE)</f>
        <v>Tier - 2</v>
      </c>
      <c r="P2153" s="28" t="str">
        <f>VLOOKUP($A2153,'Hospitalisation Details'!$A:$K,COLUMN('Hospitalisation Details'!I2152),FALSE)</f>
        <v>R1016</v>
      </c>
      <c r="Q2153" s="29">
        <f>VLOOKUP($A2153,'Hospitalisation Details'!$A:$K,COLUMN('Hospitalisation Details'!K2152),FALSE)</f>
        <v>20</v>
      </c>
    </row>
    <row r="2154" spans="1:17" ht="15.75" customHeight="1" x14ac:dyDescent="0.35">
      <c r="A2154" s="26" t="s">
        <v>2192</v>
      </c>
      <c r="B2154" s="11" t="str">
        <f>VLOOKUP(A2154,'Customer Names'!A:E,COLUMN('Customer Names'!D2153),FALSE)</f>
        <v>Mr. Dj</v>
      </c>
      <c r="C2154" s="11">
        <f>VLOOKUP($A2154,'Medical Examinations'!$A:$J,COLUMN('Medical Examinations'!B2153),FALSE)</f>
        <v>22</v>
      </c>
      <c r="D2154" s="11">
        <f>VLOOKUP($A2154,'Medical Examinations'!$A:$J,COLUMN('Medical Examinations'!C2153),FALSE)</f>
        <v>9.5</v>
      </c>
      <c r="E2154" s="11" t="str">
        <f>VLOOKUP($A2154,'Medical Examinations'!$A:$J,COLUMN('Medical Examinations'!D2153),FALSE)</f>
        <v>No</v>
      </c>
      <c r="F2154" s="11" t="str">
        <f>VLOOKUP($A2154,'Medical Examinations'!$A:$J,COLUMN('Medical Examinations'!E2153),FALSE)</f>
        <v>No</v>
      </c>
      <c r="G2154" s="11" t="str">
        <f>VLOOKUP($A2154,'Medical Examinations'!$A:$J,COLUMN('Medical Examinations'!F2153),FALSE)</f>
        <v>No</v>
      </c>
      <c r="H2154" s="11">
        <f>VLOOKUP($A2154,'Medical Examinations'!$A:$J,COLUMN('Medical Examinations'!G2153),FALSE)</f>
        <v>0</v>
      </c>
      <c r="I2154" s="11" t="str">
        <f>VLOOKUP($A2154,'Medical Examinations'!$A:$J,COLUMN('Medical Examinations'!H2153),FALSE)</f>
        <v>No</v>
      </c>
      <c r="J2154" s="11" t="str">
        <f>VLOOKUP($A2154,'Medical Examinations'!$A:$J,COLUMN('Medical Examinations'!I2153),FALSE)</f>
        <v>Healthy Weight</v>
      </c>
      <c r="K2154" s="11" t="str">
        <f>VLOOKUP($A2154,'Medical Examinations'!$A:$J,COLUMN('Medical Examinations'!J2153),FALSE)</f>
        <v>Diabetes</v>
      </c>
      <c r="L2154" s="27">
        <f>VLOOKUP($A2154,'Hospitalisation Details'!$A:$K,COLUMN('Hospitalisation Details'!J2153),FALSE)</f>
        <v>37506</v>
      </c>
      <c r="M2154" s="28">
        <f>VLOOKUP($A2154,'Hospitalisation Details'!$A:$K,COLUMN('Hospitalisation Details'!F2153),FALSE)</f>
        <v>1964.78</v>
      </c>
      <c r="N2154" s="28" t="str">
        <f>VLOOKUP($A2154,'Hospitalisation Details'!$A:$K,COLUMN('Hospitalisation Details'!G2153),FALSE)</f>
        <v>Tier - 3</v>
      </c>
      <c r="O2154" s="28" t="str">
        <f>VLOOKUP($A2154,'Hospitalisation Details'!$A:$K,COLUMN('Hospitalisation Details'!H2153),FALSE)</f>
        <v>Tier - 1</v>
      </c>
      <c r="P2154" s="28" t="str">
        <f>VLOOKUP($A2154,'Hospitalisation Details'!$A:$K,COLUMN('Hospitalisation Details'!I2153),FALSE)</f>
        <v>R1011</v>
      </c>
      <c r="Q2154" s="29">
        <f>VLOOKUP($A2154,'Hospitalisation Details'!$A:$K,COLUMN('Hospitalisation Details'!K2153),FALSE)</f>
        <v>20</v>
      </c>
    </row>
    <row r="2155" spans="1:17" ht="15.75" customHeight="1" x14ac:dyDescent="0.35">
      <c r="A2155" s="26" t="s">
        <v>2193</v>
      </c>
      <c r="B2155" s="11" t="str">
        <f>VLOOKUP(A2155,'Customer Names'!A:E,COLUMN('Customer Names'!D2154),FALSE)</f>
        <v>Mr. Zachary</v>
      </c>
      <c r="C2155" s="11">
        <f>VLOOKUP($A2155,'Medical Examinations'!$A:$J,COLUMN('Medical Examinations'!B2154),FALSE)</f>
        <v>36.86</v>
      </c>
      <c r="D2155" s="11">
        <f>VLOOKUP($A2155,'Medical Examinations'!$A:$J,COLUMN('Medical Examinations'!C2154),FALSE)</f>
        <v>4.97</v>
      </c>
      <c r="E2155" s="11" t="str">
        <f>VLOOKUP($A2155,'Medical Examinations'!$A:$J,COLUMN('Medical Examinations'!D2154),FALSE)</f>
        <v>Yes</v>
      </c>
      <c r="F2155" s="11" t="str">
        <f>VLOOKUP($A2155,'Medical Examinations'!$A:$J,COLUMN('Medical Examinations'!E2154),FALSE)</f>
        <v>No</v>
      </c>
      <c r="G2155" s="11" t="str">
        <f>VLOOKUP($A2155,'Medical Examinations'!$A:$J,COLUMN('Medical Examinations'!F2154),FALSE)</f>
        <v>No</v>
      </c>
      <c r="H2155" s="11">
        <f>VLOOKUP($A2155,'Medical Examinations'!$A:$J,COLUMN('Medical Examinations'!G2154),FALSE)</f>
        <v>0</v>
      </c>
      <c r="I2155" s="11" t="str">
        <f>VLOOKUP($A2155,'Medical Examinations'!$A:$J,COLUMN('Medical Examinations'!H2154),FALSE)</f>
        <v>No</v>
      </c>
      <c r="J2155" s="11" t="str">
        <f>VLOOKUP($A2155,'Medical Examinations'!$A:$J,COLUMN('Medical Examinations'!I2154),FALSE)</f>
        <v>Obesity</v>
      </c>
      <c r="K2155" s="11" t="str">
        <f>VLOOKUP($A2155,'Medical Examinations'!$A:$J,COLUMN('Medical Examinations'!J2154),FALSE)</f>
        <v>Normal</v>
      </c>
      <c r="L2155" s="27">
        <f>VLOOKUP($A2155,'Hospitalisation Details'!$A:$K,COLUMN('Hospitalisation Details'!J2154),FALSE)</f>
        <v>37234</v>
      </c>
      <c r="M2155" s="28">
        <f>VLOOKUP($A2155,'Hospitalisation Details'!$A:$K,COLUMN('Hospitalisation Details'!F2154),FALSE)</f>
        <v>1917.32</v>
      </c>
      <c r="N2155" s="28" t="str">
        <f>VLOOKUP($A2155,'Hospitalisation Details'!$A:$K,COLUMN('Hospitalisation Details'!G2154),FALSE)</f>
        <v>Tier - 3</v>
      </c>
      <c r="O2155" s="28" t="str">
        <f>VLOOKUP($A2155,'Hospitalisation Details'!$A:$K,COLUMN('Hospitalisation Details'!H2154),FALSE)</f>
        <v>Tier - 2</v>
      </c>
      <c r="P2155" s="28" t="str">
        <f>VLOOKUP($A2155,'Hospitalisation Details'!$A:$K,COLUMN('Hospitalisation Details'!I2154),FALSE)</f>
        <v>R1012</v>
      </c>
      <c r="Q2155" s="29">
        <f>VLOOKUP($A2155,'Hospitalisation Details'!$A:$K,COLUMN('Hospitalisation Details'!K2154),FALSE)</f>
        <v>21</v>
      </c>
    </row>
    <row r="2156" spans="1:17" ht="15.75" customHeight="1" x14ac:dyDescent="0.35">
      <c r="A2156" s="26" t="s">
        <v>2194</v>
      </c>
      <c r="B2156" s="11" t="str">
        <f>VLOOKUP(A2156,'Customer Names'!A:E,COLUMN('Customer Names'!D2155),FALSE)</f>
        <v>Mr. Brian</v>
      </c>
      <c r="C2156" s="11">
        <f>VLOOKUP($A2156,'Medical Examinations'!$A:$J,COLUMN('Medical Examinations'!B2155),FALSE)</f>
        <v>31.254999999999999</v>
      </c>
      <c r="D2156" s="11">
        <f>VLOOKUP($A2156,'Medical Examinations'!$A:$J,COLUMN('Medical Examinations'!C2155),FALSE)</f>
        <v>5.49</v>
      </c>
      <c r="E2156" s="11" t="str">
        <f>VLOOKUP($A2156,'Medical Examinations'!$A:$J,COLUMN('Medical Examinations'!D2155),FALSE)</f>
        <v>Yes</v>
      </c>
      <c r="F2156" s="11" t="str">
        <f>VLOOKUP($A2156,'Medical Examinations'!$A:$J,COLUMN('Medical Examinations'!E2155),FALSE)</f>
        <v>No</v>
      </c>
      <c r="G2156" s="11" t="str">
        <f>VLOOKUP($A2156,'Medical Examinations'!$A:$J,COLUMN('Medical Examinations'!F2155),FALSE)</f>
        <v>No</v>
      </c>
      <c r="H2156" s="11">
        <f>VLOOKUP($A2156,'Medical Examinations'!$A:$J,COLUMN('Medical Examinations'!G2155),FALSE)</f>
        <v>0</v>
      </c>
      <c r="I2156" s="11" t="str">
        <f>VLOOKUP($A2156,'Medical Examinations'!$A:$J,COLUMN('Medical Examinations'!H2155),FALSE)</f>
        <v>No</v>
      </c>
      <c r="J2156" s="11" t="str">
        <f>VLOOKUP($A2156,'Medical Examinations'!$A:$J,COLUMN('Medical Examinations'!I2155),FALSE)</f>
        <v>Obesity</v>
      </c>
      <c r="K2156" s="11" t="str">
        <f>VLOOKUP($A2156,'Medical Examinations'!$A:$J,COLUMN('Medical Examinations'!J2155),FALSE)</f>
        <v>Normal</v>
      </c>
      <c r="L2156" s="27">
        <f>VLOOKUP($A2156,'Hospitalisation Details'!$A:$K,COLUMN('Hospitalisation Details'!J2155),FALSE)</f>
        <v>37106</v>
      </c>
      <c r="M2156" s="28">
        <f>VLOOKUP($A2156,'Hospitalisation Details'!$A:$K,COLUMN('Hospitalisation Details'!F2155),FALSE)</f>
        <v>1909.53</v>
      </c>
      <c r="N2156" s="28" t="str">
        <f>VLOOKUP($A2156,'Hospitalisation Details'!$A:$K,COLUMN('Hospitalisation Details'!G2155),FALSE)</f>
        <v>Tier - 3</v>
      </c>
      <c r="O2156" s="28" t="str">
        <f>VLOOKUP($A2156,'Hospitalisation Details'!$A:$K,COLUMN('Hospitalisation Details'!H2155),FALSE)</f>
        <v>Tier - 3</v>
      </c>
      <c r="P2156" s="28" t="str">
        <f>VLOOKUP($A2156,'Hospitalisation Details'!$A:$K,COLUMN('Hospitalisation Details'!I2155),FALSE)</f>
        <v>R1012</v>
      </c>
      <c r="Q2156" s="29">
        <f>VLOOKUP($A2156,'Hospitalisation Details'!$A:$K,COLUMN('Hospitalisation Details'!K2155),FALSE)</f>
        <v>21</v>
      </c>
    </row>
    <row r="2157" spans="1:17" ht="15.75" customHeight="1" x14ac:dyDescent="0.35">
      <c r="A2157" s="26" t="s">
        <v>2195</v>
      </c>
      <c r="B2157" s="11" t="str">
        <f>VLOOKUP(A2157,'Customer Names'!A:E,COLUMN('Customer Names'!D2156),FALSE)</f>
        <v>Mr. Joe</v>
      </c>
      <c r="C2157" s="11">
        <f>VLOOKUP($A2157,'Medical Examinations'!$A:$J,COLUMN('Medical Examinations'!B2156),FALSE)</f>
        <v>23.06</v>
      </c>
      <c r="D2157" s="11">
        <f>VLOOKUP($A2157,'Medical Examinations'!$A:$J,COLUMN('Medical Examinations'!C2156),FALSE)</f>
        <v>4.47</v>
      </c>
      <c r="E2157" s="11" t="str">
        <f>VLOOKUP($A2157,'Medical Examinations'!$A:$J,COLUMN('Medical Examinations'!D2156),FALSE)</f>
        <v>No</v>
      </c>
      <c r="F2157" s="11" t="str">
        <f>VLOOKUP($A2157,'Medical Examinations'!$A:$J,COLUMN('Medical Examinations'!E2156),FALSE)</f>
        <v>No</v>
      </c>
      <c r="G2157" s="11" t="str">
        <f>VLOOKUP($A2157,'Medical Examinations'!$A:$J,COLUMN('Medical Examinations'!F2156),FALSE)</f>
        <v>No</v>
      </c>
      <c r="H2157" s="11">
        <f>VLOOKUP($A2157,'Medical Examinations'!$A:$J,COLUMN('Medical Examinations'!G2156),FALSE)</f>
        <v>0</v>
      </c>
      <c r="I2157" s="11" t="str">
        <f>VLOOKUP($A2157,'Medical Examinations'!$A:$J,COLUMN('Medical Examinations'!H2156),FALSE)</f>
        <v>No</v>
      </c>
      <c r="J2157" s="11" t="str">
        <f>VLOOKUP($A2157,'Medical Examinations'!$A:$J,COLUMN('Medical Examinations'!I2156),FALSE)</f>
        <v>Healthy Weight</v>
      </c>
      <c r="K2157" s="11" t="str">
        <f>VLOOKUP($A2157,'Medical Examinations'!$A:$J,COLUMN('Medical Examinations'!J2156),FALSE)</f>
        <v>Normal</v>
      </c>
      <c r="L2157" s="27">
        <f>VLOOKUP($A2157,'Hospitalisation Details'!$A:$K,COLUMN('Hospitalisation Details'!J2156),FALSE)</f>
        <v>34613</v>
      </c>
      <c r="M2157" s="28">
        <f>VLOOKUP($A2157,'Hospitalisation Details'!$A:$K,COLUMN('Hospitalisation Details'!F2156),FALSE)</f>
        <v>1908.9</v>
      </c>
      <c r="N2157" s="28" t="str">
        <f>VLOOKUP($A2157,'Hospitalisation Details'!$A:$K,COLUMN('Hospitalisation Details'!G2156),FALSE)</f>
        <v>Tier - 3</v>
      </c>
      <c r="O2157" s="28" t="str">
        <f>VLOOKUP($A2157,'Hospitalisation Details'!$A:$K,COLUMN('Hospitalisation Details'!H2156),FALSE)</f>
        <v>Tier - 3</v>
      </c>
      <c r="P2157" s="28" t="str">
        <f>VLOOKUP($A2157,'Hospitalisation Details'!$A:$K,COLUMN('Hospitalisation Details'!I2156),FALSE)</f>
        <v>R1013</v>
      </c>
      <c r="Q2157" s="29">
        <f>VLOOKUP($A2157,'Hospitalisation Details'!$A:$K,COLUMN('Hospitalisation Details'!K2156),FALSE)</f>
        <v>28</v>
      </c>
    </row>
    <row r="2158" spans="1:17" ht="15.75" customHeight="1" x14ac:dyDescent="0.35">
      <c r="A2158" s="26" t="s">
        <v>2196</v>
      </c>
      <c r="B2158" s="11" t="str">
        <f>VLOOKUP(A2158,'Customer Names'!A:E,COLUMN('Customer Names'!D2157),FALSE)</f>
        <v>Mr. Stephen</v>
      </c>
      <c r="C2158" s="11">
        <f>VLOOKUP($A2158,'Medical Examinations'!$A:$J,COLUMN('Medical Examinations'!B2157),FALSE)</f>
        <v>28.975000000000001</v>
      </c>
      <c r="D2158" s="11">
        <f>VLOOKUP($A2158,'Medical Examinations'!$A:$J,COLUMN('Medical Examinations'!C2157),FALSE)</f>
        <v>4.34</v>
      </c>
      <c r="E2158" s="11" t="str">
        <f>VLOOKUP($A2158,'Medical Examinations'!$A:$J,COLUMN('Medical Examinations'!D2157),FALSE)</f>
        <v>Yes</v>
      </c>
      <c r="F2158" s="11" t="str">
        <f>VLOOKUP($A2158,'Medical Examinations'!$A:$J,COLUMN('Medical Examinations'!E2157),FALSE)</f>
        <v>No</v>
      </c>
      <c r="G2158" s="11" t="str">
        <f>VLOOKUP($A2158,'Medical Examinations'!$A:$J,COLUMN('Medical Examinations'!F2157),FALSE)</f>
        <v>No</v>
      </c>
      <c r="H2158" s="11">
        <f>VLOOKUP($A2158,'Medical Examinations'!$A:$J,COLUMN('Medical Examinations'!G2157),FALSE)</f>
        <v>0</v>
      </c>
      <c r="I2158" s="11" t="str">
        <f>VLOOKUP($A2158,'Medical Examinations'!$A:$J,COLUMN('Medical Examinations'!H2157),FALSE)</f>
        <v>No</v>
      </c>
      <c r="J2158" s="11" t="str">
        <f>VLOOKUP($A2158,'Medical Examinations'!$A:$J,COLUMN('Medical Examinations'!I2157),FALSE)</f>
        <v>Overweight</v>
      </c>
      <c r="K2158" s="11" t="str">
        <f>VLOOKUP($A2158,'Medical Examinations'!$A:$J,COLUMN('Medical Examinations'!J2157),FALSE)</f>
        <v>Normal</v>
      </c>
      <c r="L2158" s="27">
        <f>VLOOKUP($A2158,'Hospitalisation Details'!$A:$K,COLUMN('Hospitalisation Details'!J2157),FALSE)</f>
        <v>37113</v>
      </c>
      <c r="M2158" s="28">
        <f>VLOOKUP($A2158,'Hospitalisation Details'!$A:$K,COLUMN('Hospitalisation Details'!F2157),FALSE)</f>
        <v>1906.36</v>
      </c>
      <c r="N2158" s="28" t="str">
        <f>VLOOKUP($A2158,'Hospitalisation Details'!$A:$K,COLUMN('Hospitalisation Details'!G2157),FALSE)</f>
        <v>Tier - 3</v>
      </c>
      <c r="O2158" s="28" t="str">
        <f>VLOOKUP($A2158,'Hospitalisation Details'!$A:$K,COLUMN('Hospitalisation Details'!H2157),FALSE)</f>
        <v>Tier - 1</v>
      </c>
      <c r="P2158" s="28" t="str">
        <f>VLOOKUP($A2158,'Hospitalisation Details'!$A:$K,COLUMN('Hospitalisation Details'!I2157),FALSE)</f>
        <v>R1012</v>
      </c>
      <c r="Q2158" s="29">
        <f>VLOOKUP($A2158,'Hospitalisation Details'!$A:$K,COLUMN('Hospitalisation Details'!K2157),FALSE)</f>
        <v>21</v>
      </c>
    </row>
    <row r="2159" spans="1:17" ht="15.75" customHeight="1" x14ac:dyDescent="0.35">
      <c r="A2159" s="26" t="s">
        <v>2197</v>
      </c>
      <c r="B2159" s="11" t="str">
        <f>VLOOKUP(A2159,'Customer Names'!A:E,COLUMN('Customer Names'!D2158),FALSE)</f>
        <v>Ms. Ellen</v>
      </c>
      <c r="C2159" s="11">
        <f>VLOOKUP($A2159,'Medical Examinations'!$A:$J,COLUMN('Medical Examinations'!B2158),FALSE)</f>
        <v>33.299999999999997</v>
      </c>
      <c r="D2159" s="11">
        <f>VLOOKUP($A2159,'Medical Examinations'!$A:$J,COLUMN('Medical Examinations'!C2158),FALSE)</f>
        <v>9.49</v>
      </c>
      <c r="E2159" s="11" t="str">
        <f>VLOOKUP($A2159,'Medical Examinations'!$A:$J,COLUMN('Medical Examinations'!D2158),FALSE)</f>
        <v>No</v>
      </c>
      <c r="F2159" s="11" t="str">
        <f>VLOOKUP($A2159,'Medical Examinations'!$A:$J,COLUMN('Medical Examinations'!E2158),FALSE)</f>
        <v>No</v>
      </c>
      <c r="G2159" s="11" t="str">
        <f>VLOOKUP($A2159,'Medical Examinations'!$A:$J,COLUMN('Medical Examinations'!F2158),FALSE)</f>
        <v>No</v>
      </c>
      <c r="H2159" s="11">
        <f>VLOOKUP($A2159,'Medical Examinations'!$A:$J,COLUMN('Medical Examinations'!G2158),FALSE)</f>
        <v>0</v>
      </c>
      <c r="I2159" s="11" t="str">
        <f>VLOOKUP($A2159,'Medical Examinations'!$A:$J,COLUMN('Medical Examinations'!H2158),FALSE)</f>
        <v>No</v>
      </c>
      <c r="J2159" s="11" t="str">
        <f>VLOOKUP($A2159,'Medical Examinations'!$A:$J,COLUMN('Medical Examinations'!I2158),FALSE)</f>
        <v>Obesity</v>
      </c>
      <c r="K2159" s="11" t="str">
        <f>VLOOKUP($A2159,'Medical Examinations'!$A:$J,COLUMN('Medical Examinations'!J2158),FALSE)</f>
        <v>Diabetes</v>
      </c>
      <c r="L2159" s="27">
        <f>VLOOKUP($A2159,'Hospitalisation Details'!$A:$K,COLUMN('Hospitalisation Details'!J2158),FALSE)</f>
        <v>37489</v>
      </c>
      <c r="M2159" s="28">
        <f>VLOOKUP($A2159,'Hospitalisation Details'!$A:$K,COLUMN('Hospitalisation Details'!F2158),FALSE)</f>
        <v>1880.49</v>
      </c>
      <c r="N2159" s="28" t="str">
        <f>VLOOKUP($A2159,'Hospitalisation Details'!$A:$K,COLUMN('Hospitalisation Details'!G2158),FALSE)</f>
        <v>Tier - 3</v>
      </c>
      <c r="O2159" s="28" t="str">
        <f>VLOOKUP($A2159,'Hospitalisation Details'!$A:$K,COLUMN('Hospitalisation Details'!H2158),FALSE)</f>
        <v>Tier - 1</v>
      </c>
      <c r="P2159" s="28" t="str">
        <f>VLOOKUP($A2159,'Hospitalisation Details'!$A:$K,COLUMN('Hospitalisation Details'!I2158),FALSE)</f>
        <v>R1011</v>
      </c>
      <c r="Q2159" s="29">
        <f>VLOOKUP($A2159,'Hospitalisation Details'!$A:$K,COLUMN('Hospitalisation Details'!K2158),FALSE)</f>
        <v>20</v>
      </c>
    </row>
    <row r="2160" spans="1:17" ht="15.75" customHeight="1" x14ac:dyDescent="0.35">
      <c r="A2160" s="26" t="s">
        <v>2198</v>
      </c>
      <c r="B2160" s="11" t="str">
        <f>VLOOKUP(A2160,'Customer Names'!A:E,COLUMN('Customer Names'!D2159),FALSE)</f>
        <v>Ms. Cindy</v>
      </c>
      <c r="C2160" s="11">
        <f>VLOOKUP($A2160,'Medical Examinations'!$A:$J,COLUMN('Medical Examinations'!B2159),FALSE)</f>
        <v>33</v>
      </c>
      <c r="D2160" s="11">
        <f>VLOOKUP($A2160,'Medical Examinations'!$A:$J,COLUMN('Medical Examinations'!C2159),FALSE)</f>
        <v>10.16</v>
      </c>
      <c r="E2160" s="11" t="str">
        <f>VLOOKUP($A2160,'Medical Examinations'!$A:$J,COLUMN('Medical Examinations'!D2159),FALSE)</f>
        <v>No</v>
      </c>
      <c r="F2160" s="11" t="str">
        <f>VLOOKUP($A2160,'Medical Examinations'!$A:$J,COLUMN('Medical Examinations'!E2159),FALSE)</f>
        <v>No</v>
      </c>
      <c r="G2160" s="11" t="str">
        <f>VLOOKUP($A2160,'Medical Examinations'!$A:$J,COLUMN('Medical Examinations'!F2159),FALSE)</f>
        <v>No</v>
      </c>
      <c r="H2160" s="11">
        <f>VLOOKUP($A2160,'Medical Examinations'!$A:$J,COLUMN('Medical Examinations'!G2159),FALSE)</f>
        <v>0</v>
      </c>
      <c r="I2160" s="11" t="str">
        <f>VLOOKUP($A2160,'Medical Examinations'!$A:$J,COLUMN('Medical Examinations'!H2159),FALSE)</f>
        <v>No</v>
      </c>
      <c r="J2160" s="11" t="str">
        <f>VLOOKUP($A2160,'Medical Examinations'!$A:$J,COLUMN('Medical Examinations'!I2159),FALSE)</f>
        <v>Obesity</v>
      </c>
      <c r="K2160" s="11" t="str">
        <f>VLOOKUP($A2160,'Medical Examinations'!$A:$J,COLUMN('Medical Examinations'!J2159),FALSE)</f>
        <v>Diabetes</v>
      </c>
      <c r="L2160" s="27">
        <f>VLOOKUP($A2160,'Hospitalisation Details'!$A:$K,COLUMN('Hospitalisation Details'!J2159),FALSE)</f>
        <v>37497</v>
      </c>
      <c r="M2160" s="28">
        <f>VLOOKUP($A2160,'Hospitalisation Details'!$A:$K,COLUMN('Hospitalisation Details'!F2159),FALSE)</f>
        <v>1880.07</v>
      </c>
      <c r="N2160" s="28" t="str">
        <f>VLOOKUP($A2160,'Hospitalisation Details'!$A:$K,COLUMN('Hospitalisation Details'!G2159),FALSE)</f>
        <v>Tier - 3</v>
      </c>
      <c r="O2160" s="28" t="str">
        <f>VLOOKUP($A2160,'Hospitalisation Details'!$A:$K,COLUMN('Hospitalisation Details'!H2159),FALSE)</f>
        <v>Tier - 2</v>
      </c>
      <c r="P2160" s="28" t="str">
        <f>VLOOKUP($A2160,'Hospitalisation Details'!$A:$K,COLUMN('Hospitalisation Details'!I2159),FALSE)</f>
        <v>R1013</v>
      </c>
      <c r="Q2160" s="29">
        <f>VLOOKUP($A2160,'Hospitalisation Details'!$A:$K,COLUMN('Hospitalisation Details'!K2159),FALSE)</f>
        <v>20</v>
      </c>
    </row>
    <row r="2161" spans="1:17" ht="15.75" customHeight="1" x14ac:dyDescent="0.35">
      <c r="A2161" s="26" t="s">
        <v>2199</v>
      </c>
      <c r="B2161" s="11" t="str">
        <f>VLOOKUP(A2161,'Customer Names'!A:E,COLUMN('Customer Names'!D2160),FALSE)</f>
        <v>Ms. Abigail</v>
      </c>
      <c r="C2161" s="11">
        <f>VLOOKUP($A2161,'Medical Examinations'!$A:$J,COLUMN('Medical Examinations'!B2160),FALSE)</f>
        <v>31.46</v>
      </c>
      <c r="D2161" s="11">
        <f>VLOOKUP($A2161,'Medical Examinations'!$A:$J,COLUMN('Medical Examinations'!C2160),FALSE)</f>
        <v>11.19</v>
      </c>
      <c r="E2161" s="11" t="str">
        <f>VLOOKUP($A2161,'Medical Examinations'!$A:$J,COLUMN('Medical Examinations'!D2160),FALSE)</f>
        <v>No</v>
      </c>
      <c r="F2161" s="11" t="str">
        <f>VLOOKUP($A2161,'Medical Examinations'!$A:$J,COLUMN('Medical Examinations'!E2160),FALSE)</f>
        <v>No</v>
      </c>
      <c r="G2161" s="11" t="str">
        <f>VLOOKUP($A2161,'Medical Examinations'!$A:$J,COLUMN('Medical Examinations'!F2160),FALSE)</f>
        <v>No</v>
      </c>
      <c r="H2161" s="11">
        <f>VLOOKUP($A2161,'Medical Examinations'!$A:$J,COLUMN('Medical Examinations'!G2160),FALSE)</f>
        <v>0</v>
      </c>
      <c r="I2161" s="11" t="str">
        <f>VLOOKUP($A2161,'Medical Examinations'!$A:$J,COLUMN('Medical Examinations'!H2160),FALSE)</f>
        <v>No</v>
      </c>
      <c r="J2161" s="11" t="str">
        <f>VLOOKUP($A2161,'Medical Examinations'!$A:$J,COLUMN('Medical Examinations'!I2160),FALSE)</f>
        <v>Obesity</v>
      </c>
      <c r="K2161" s="11" t="str">
        <f>VLOOKUP($A2161,'Medical Examinations'!$A:$J,COLUMN('Medical Examinations'!J2160),FALSE)</f>
        <v>Diabetes</v>
      </c>
      <c r="L2161" s="27">
        <f>VLOOKUP($A2161,'Hospitalisation Details'!$A:$K,COLUMN('Hospitalisation Details'!J2160),FALSE)</f>
        <v>37558</v>
      </c>
      <c r="M2161" s="28">
        <f>VLOOKUP($A2161,'Hospitalisation Details'!$A:$K,COLUMN('Hospitalisation Details'!F2160),FALSE)</f>
        <v>1877.93</v>
      </c>
      <c r="N2161" s="28" t="str">
        <f>VLOOKUP($A2161,'Hospitalisation Details'!$A:$K,COLUMN('Hospitalisation Details'!G2160),FALSE)</f>
        <v>Tier - 3</v>
      </c>
      <c r="O2161" s="28" t="str">
        <f>VLOOKUP($A2161,'Hospitalisation Details'!$A:$K,COLUMN('Hospitalisation Details'!H2160),FALSE)</f>
        <v>Tier - 1</v>
      </c>
      <c r="P2161" s="28" t="str">
        <f>VLOOKUP($A2161,'Hospitalisation Details'!$A:$K,COLUMN('Hospitalisation Details'!I2160),FALSE)</f>
        <v>R1013</v>
      </c>
      <c r="Q2161" s="29">
        <f>VLOOKUP($A2161,'Hospitalisation Details'!$A:$K,COLUMN('Hospitalisation Details'!K2160),FALSE)</f>
        <v>20</v>
      </c>
    </row>
    <row r="2162" spans="1:17" ht="15.75" customHeight="1" x14ac:dyDescent="0.35">
      <c r="A2162" s="26" t="s">
        <v>2200</v>
      </c>
      <c r="B2162" s="11" t="str">
        <f>VLOOKUP(A2162,'Customer Names'!A:E,COLUMN('Customer Names'!D2161),FALSE)</f>
        <v>Ms. Amy</v>
      </c>
      <c r="C2162" s="11">
        <f>VLOOKUP($A2162,'Medical Examinations'!$A:$J,COLUMN('Medical Examinations'!B2161),FALSE)</f>
        <v>29.6</v>
      </c>
      <c r="D2162" s="11">
        <f>VLOOKUP($A2162,'Medical Examinations'!$A:$J,COLUMN('Medical Examinations'!C2161),FALSE)</f>
        <v>11.03</v>
      </c>
      <c r="E2162" s="11" t="str">
        <f>VLOOKUP($A2162,'Medical Examinations'!$A:$J,COLUMN('Medical Examinations'!D2161),FALSE)</f>
        <v>No</v>
      </c>
      <c r="F2162" s="11" t="str">
        <f>VLOOKUP($A2162,'Medical Examinations'!$A:$J,COLUMN('Medical Examinations'!E2161),FALSE)</f>
        <v>No</v>
      </c>
      <c r="G2162" s="11" t="str">
        <f>VLOOKUP($A2162,'Medical Examinations'!$A:$J,COLUMN('Medical Examinations'!F2161),FALSE)</f>
        <v>No</v>
      </c>
      <c r="H2162" s="11">
        <f>VLOOKUP($A2162,'Medical Examinations'!$A:$J,COLUMN('Medical Examinations'!G2161),FALSE)</f>
        <v>0</v>
      </c>
      <c r="I2162" s="11" t="str">
        <f>VLOOKUP($A2162,'Medical Examinations'!$A:$J,COLUMN('Medical Examinations'!H2161),FALSE)</f>
        <v>No</v>
      </c>
      <c r="J2162" s="11" t="str">
        <f>VLOOKUP($A2162,'Medical Examinations'!$A:$J,COLUMN('Medical Examinations'!I2161),FALSE)</f>
        <v>Overweight</v>
      </c>
      <c r="K2162" s="11" t="str">
        <f>VLOOKUP($A2162,'Medical Examinations'!$A:$J,COLUMN('Medical Examinations'!J2161),FALSE)</f>
        <v>Diabetes</v>
      </c>
      <c r="L2162" s="27">
        <f>VLOOKUP($A2162,'Hospitalisation Details'!$A:$K,COLUMN('Hospitalisation Details'!J2161),FALSE)</f>
        <v>37521</v>
      </c>
      <c r="M2162" s="28">
        <f>VLOOKUP($A2162,'Hospitalisation Details'!$A:$K,COLUMN('Hospitalisation Details'!F2161),FALSE)</f>
        <v>1875.34</v>
      </c>
      <c r="N2162" s="28" t="str">
        <f>VLOOKUP($A2162,'Hospitalisation Details'!$A:$K,COLUMN('Hospitalisation Details'!G2161),FALSE)</f>
        <v>Tier - 3</v>
      </c>
      <c r="O2162" s="28" t="str">
        <f>VLOOKUP($A2162,'Hospitalisation Details'!$A:$K,COLUMN('Hospitalisation Details'!H2161),FALSE)</f>
        <v>Tier - 2</v>
      </c>
      <c r="P2162" s="28" t="str">
        <f>VLOOKUP($A2162,'Hospitalisation Details'!$A:$K,COLUMN('Hospitalisation Details'!I2161),FALSE)</f>
        <v>R1011</v>
      </c>
      <c r="Q2162" s="29">
        <f>VLOOKUP($A2162,'Hospitalisation Details'!$A:$K,COLUMN('Hospitalisation Details'!K2161),FALSE)</f>
        <v>20</v>
      </c>
    </row>
    <row r="2163" spans="1:17" ht="15.75" customHeight="1" x14ac:dyDescent="0.35">
      <c r="A2163" s="26" t="s">
        <v>2201</v>
      </c>
      <c r="B2163" s="11" t="str">
        <f>VLOOKUP(A2163,'Customer Names'!A:E,COLUMN('Customer Names'!D2162),FALSE)</f>
        <v>Ms. Amy</v>
      </c>
      <c r="C2163" s="11">
        <f>VLOOKUP($A2163,'Medical Examinations'!$A:$J,COLUMN('Medical Examinations'!B2162),FALSE)</f>
        <v>22.05</v>
      </c>
      <c r="D2163" s="11">
        <f>VLOOKUP($A2163,'Medical Examinations'!$A:$J,COLUMN('Medical Examinations'!C2162),FALSE)</f>
        <v>4.43</v>
      </c>
      <c r="E2163" s="11" t="str">
        <f>VLOOKUP($A2163,'Medical Examinations'!$A:$J,COLUMN('Medical Examinations'!D2162),FALSE)</f>
        <v>Yes</v>
      </c>
      <c r="F2163" s="11" t="str">
        <f>VLOOKUP($A2163,'Medical Examinations'!$A:$J,COLUMN('Medical Examinations'!E2162),FALSE)</f>
        <v>No</v>
      </c>
      <c r="G2163" s="11" t="str">
        <f>VLOOKUP($A2163,'Medical Examinations'!$A:$J,COLUMN('Medical Examinations'!F2162),FALSE)</f>
        <v>No</v>
      </c>
      <c r="H2163" s="11">
        <f>VLOOKUP($A2163,'Medical Examinations'!$A:$J,COLUMN('Medical Examinations'!G2162),FALSE)</f>
        <v>0</v>
      </c>
      <c r="I2163" s="11" t="str">
        <f>VLOOKUP($A2163,'Medical Examinations'!$A:$J,COLUMN('Medical Examinations'!H2162),FALSE)</f>
        <v>No</v>
      </c>
      <c r="J2163" s="11" t="str">
        <f>VLOOKUP($A2163,'Medical Examinations'!$A:$J,COLUMN('Medical Examinations'!I2162),FALSE)</f>
        <v>Healthy Weight</v>
      </c>
      <c r="K2163" s="11" t="str">
        <f>VLOOKUP($A2163,'Medical Examinations'!$A:$J,COLUMN('Medical Examinations'!J2162),FALSE)</f>
        <v>Normal</v>
      </c>
      <c r="L2163" s="27">
        <f>VLOOKUP($A2163,'Hospitalisation Details'!$A:$K,COLUMN('Hospitalisation Details'!J2162),FALSE)</f>
        <v>35248</v>
      </c>
      <c r="M2163" s="28">
        <f>VLOOKUP($A2163,'Hospitalisation Details'!$A:$K,COLUMN('Hospitalisation Details'!F2162),FALSE)</f>
        <v>1865.98</v>
      </c>
      <c r="N2163" s="28" t="str">
        <f>VLOOKUP($A2163,'Hospitalisation Details'!$A:$K,COLUMN('Hospitalisation Details'!G2162),FALSE)</f>
        <v>Tier - 3</v>
      </c>
      <c r="O2163" s="28" t="str">
        <f>VLOOKUP($A2163,'Hospitalisation Details'!$A:$K,COLUMN('Hospitalisation Details'!H2162),FALSE)</f>
        <v>Tier - 3</v>
      </c>
      <c r="P2163" s="28" t="str">
        <f>VLOOKUP($A2163,'Hospitalisation Details'!$A:$K,COLUMN('Hospitalisation Details'!I2162),FALSE)</f>
        <v>R1012</v>
      </c>
      <c r="Q2163" s="29">
        <f>VLOOKUP($A2163,'Hospitalisation Details'!$A:$K,COLUMN('Hospitalisation Details'!K2162),FALSE)</f>
        <v>26</v>
      </c>
    </row>
    <row r="2164" spans="1:17" ht="15.75" customHeight="1" x14ac:dyDescent="0.35">
      <c r="A2164" s="26" t="s">
        <v>2202</v>
      </c>
      <c r="B2164" s="11" t="str">
        <f>VLOOKUP(A2164,'Customer Names'!A:E,COLUMN('Customer Names'!D2163),FALSE)</f>
        <v>Mrs. Grace</v>
      </c>
      <c r="C2164" s="11">
        <f>VLOOKUP($A2164,'Medical Examinations'!$A:$J,COLUMN('Medical Examinations'!B2163),FALSE)</f>
        <v>27.06</v>
      </c>
      <c r="D2164" s="11">
        <f>VLOOKUP($A2164,'Medical Examinations'!$A:$J,COLUMN('Medical Examinations'!C2163),FALSE)</f>
        <v>6.14</v>
      </c>
      <c r="E2164" s="11" t="str">
        <f>VLOOKUP($A2164,'Medical Examinations'!$A:$J,COLUMN('Medical Examinations'!D2163),FALSE)</f>
        <v>No</v>
      </c>
      <c r="F2164" s="11" t="str">
        <f>VLOOKUP($A2164,'Medical Examinations'!$A:$J,COLUMN('Medical Examinations'!E2163),FALSE)</f>
        <v>Yes</v>
      </c>
      <c r="G2164" s="11" t="str">
        <f>VLOOKUP($A2164,'Medical Examinations'!$A:$J,COLUMN('Medical Examinations'!F2163),FALSE)</f>
        <v>No</v>
      </c>
      <c r="H2164" s="11">
        <f>VLOOKUP($A2164,'Medical Examinations'!$A:$J,COLUMN('Medical Examinations'!G2163),FALSE)</f>
        <v>1</v>
      </c>
      <c r="I2164" s="11" t="str">
        <f>VLOOKUP($A2164,'Medical Examinations'!$A:$J,COLUMN('Medical Examinations'!H2163),FALSE)</f>
        <v>No</v>
      </c>
      <c r="J2164" s="11" t="str">
        <f>VLOOKUP($A2164,'Medical Examinations'!$A:$J,COLUMN('Medical Examinations'!I2163),FALSE)</f>
        <v>Overweight</v>
      </c>
      <c r="K2164" s="11" t="str">
        <f>VLOOKUP($A2164,'Medical Examinations'!$A:$J,COLUMN('Medical Examinations'!J2163),FALSE)</f>
        <v>Prediabetes</v>
      </c>
      <c r="L2164" s="27">
        <f>VLOOKUP($A2164,'Hospitalisation Details'!$A:$K,COLUMN('Hospitalisation Details'!J2163),FALSE)</f>
        <v>38348</v>
      </c>
      <c r="M2164" s="28">
        <f>VLOOKUP($A2164,'Hospitalisation Details'!$A:$K,COLUMN('Hospitalisation Details'!F2163),FALSE)</f>
        <v>1863.45</v>
      </c>
      <c r="N2164" s="28" t="str">
        <f>VLOOKUP($A2164,'Hospitalisation Details'!$A:$K,COLUMN('Hospitalisation Details'!G2163),FALSE)</f>
        <v>Tier - 3</v>
      </c>
      <c r="O2164" s="28" t="str">
        <f>VLOOKUP($A2164,'Hospitalisation Details'!$A:$K,COLUMN('Hospitalisation Details'!H2163),FALSE)</f>
        <v>Tier - 1</v>
      </c>
      <c r="P2164" s="28" t="str">
        <f>VLOOKUP($A2164,'Hospitalisation Details'!$A:$K,COLUMN('Hospitalisation Details'!I2163),FALSE)</f>
        <v>R1025</v>
      </c>
      <c r="Q2164" s="29">
        <f>VLOOKUP($A2164,'Hospitalisation Details'!$A:$K,COLUMN('Hospitalisation Details'!K2163),FALSE)</f>
        <v>18</v>
      </c>
    </row>
    <row r="2165" spans="1:17" ht="15.75" customHeight="1" x14ac:dyDescent="0.35">
      <c r="A2165" s="26" t="s">
        <v>2203</v>
      </c>
      <c r="B2165" s="11" t="str">
        <f>VLOOKUP(A2165,'Customer Names'!A:E,COLUMN('Customer Names'!D2164),FALSE)</f>
        <v>Ms. Caitie</v>
      </c>
      <c r="C2165" s="11">
        <f>VLOOKUP($A2165,'Medical Examinations'!$A:$J,COLUMN('Medical Examinations'!B2164),FALSE)</f>
        <v>20.49</v>
      </c>
      <c r="D2165" s="11">
        <f>VLOOKUP($A2165,'Medical Examinations'!$A:$J,COLUMN('Medical Examinations'!C2164),FALSE)</f>
        <v>4.87</v>
      </c>
      <c r="E2165" s="11" t="str">
        <f>VLOOKUP($A2165,'Medical Examinations'!$A:$J,COLUMN('Medical Examinations'!D2164),FALSE)</f>
        <v>No</v>
      </c>
      <c r="F2165" s="11" t="str">
        <f>VLOOKUP($A2165,'Medical Examinations'!$A:$J,COLUMN('Medical Examinations'!E2164),FALSE)</f>
        <v>No</v>
      </c>
      <c r="G2165" s="11" t="str">
        <f>VLOOKUP($A2165,'Medical Examinations'!$A:$J,COLUMN('Medical Examinations'!F2164),FALSE)</f>
        <v>No</v>
      </c>
      <c r="H2165" s="11">
        <f>VLOOKUP($A2165,'Medical Examinations'!$A:$J,COLUMN('Medical Examinations'!G2164),FALSE)</f>
        <v>0</v>
      </c>
      <c r="I2165" s="11" t="str">
        <f>VLOOKUP($A2165,'Medical Examinations'!$A:$J,COLUMN('Medical Examinations'!H2164),FALSE)</f>
        <v>No</v>
      </c>
      <c r="J2165" s="11" t="str">
        <f>VLOOKUP($A2165,'Medical Examinations'!$A:$J,COLUMN('Medical Examinations'!I2164),FALSE)</f>
        <v>Healthy Weight</v>
      </c>
      <c r="K2165" s="11" t="str">
        <f>VLOOKUP($A2165,'Medical Examinations'!$A:$J,COLUMN('Medical Examinations'!J2164),FALSE)</f>
        <v>Normal</v>
      </c>
      <c r="L2165" s="27">
        <f>VLOOKUP($A2165,'Hospitalisation Details'!$A:$K,COLUMN('Hospitalisation Details'!J2164),FALSE)</f>
        <v>34674</v>
      </c>
      <c r="M2165" s="28">
        <f>VLOOKUP($A2165,'Hospitalisation Details'!$A:$K,COLUMN('Hospitalisation Details'!F2164),FALSE)</f>
        <v>1850.55</v>
      </c>
      <c r="N2165" s="28" t="str">
        <f>VLOOKUP($A2165,'Hospitalisation Details'!$A:$K,COLUMN('Hospitalisation Details'!G2164),FALSE)</f>
        <v>Tier - 3</v>
      </c>
      <c r="O2165" s="28" t="str">
        <f>VLOOKUP($A2165,'Hospitalisation Details'!$A:$K,COLUMN('Hospitalisation Details'!H2164),FALSE)</f>
        <v>Tier - 2</v>
      </c>
      <c r="P2165" s="28" t="str">
        <f>VLOOKUP($A2165,'Hospitalisation Details'!$A:$K,COLUMN('Hospitalisation Details'!I2164),FALSE)</f>
        <v>R1012</v>
      </c>
      <c r="Q2165" s="29">
        <f>VLOOKUP($A2165,'Hospitalisation Details'!$A:$K,COLUMN('Hospitalisation Details'!K2164),FALSE)</f>
        <v>28</v>
      </c>
    </row>
    <row r="2166" spans="1:17" ht="15.75" customHeight="1" x14ac:dyDescent="0.35">
      <c r="A2166" s="26" t="s">
        <v>2204</v>
      </c>
      <c r="B2166" s="11" t="str">
        <f>VLOOKUP(A2166,'Customer Names'!A:E,COLUMN('Customer Names'!D2165),FALSE)</f>
        <v>Mr. Benjamin</v>
      </c>
      <c r="C2166" s="11">
        <f>VLOOKUP($A2166,'Medical Examinations'!$A:$J,COLUMN('Medical Examinations'!B2165),FALSE)</f>
        <v>28.4</v>
      </c>
      <c r="D2166" s="11">
        <f>VLOOKUP($A2166,'Medical Examinations'!$A:$J,COLUMN('Medical Examinations'!C2165),FALSE)</f>
        <v>4.3</v>
      </c>
      <c r="E2166" s="11" t="str">
        <f>VLOOKUP($A2166,'Medical Examinations'!$A:$J,COLUMN('Medical Examinations'!D2165),FALSE)</f>
        <v>No</v>
      </c>
      <c r="F2166" s="11" t="str">
        <f>VLOOKUP($A2166,'Medical Examinations'!$A:$J,COLUMN('Medical Examinations'!E2165),FALSE)</f>
        <v>No</v>
      </c>
      <c r="G2166" s="11" t="str">
        <f>VLOOKUP($A2166,'Medical Examinations'!$A:$J,COLUMN('Medical Examinations'!F2165),FALSE)</f>
        <v>Yes</v>
      </c>
      <c r="H2166" s="11">
        <f>VLOOKUP($A2166,'Medical Examinations'!$A:$J,COLUMN('Medical Examinations'!G2165),FALSE)</f>
        <v>1</v>
      </c>
      <c r="I2166" s="11" t="str">
        <f>VLOOKUP($A2166,'Medical Examinations'!$A:$J,COLUMN('Medical Examinations'!H2165),FALSE)</f>
        <v>No</v>
      </c>
      <c r="J2166" s="11" t="str">
        <f>VLOOKUP($A2166,'Medical Examinations'!$A:$J,COLUMN('Medical Examinations'!I2165),FALSE)</f>
        <v>Overweight</v>
      </c>
      <c r="K2166" s="11" t="str">
        <f>VLOOKUP($A2166,'Medical Examinations'!$A:$J,COLUMN('Medical Examinations'!J2165),FALSE)</f>
        <v>Normal</v>
      </c>
      <c r="L2166" s="27">
        <f>VLOOKUP($A2166,'Hospitalisation Details'!$A:$K,COLUMN('Hospitalisation Details'!J2165),FALSE)</f>
        <v>37822</v>
      </c>
      <c r="M2166" s="28">
        <f>VLOOKUP($A2166,'Hospitalisation Details'!$A:$K,COLUMN('Hospitalisation Details'!F2165),FALSE)</f>
        <v>1842.52</v>
      </c>
      <c r="N2166" s="28" t="str">
        <f>VLOOKUP($A2166,'Hospitalisation Details'!$A:$K,COLUMN('Hospitalisation Details'!G2165),FALSE)</f>
        <v>Tier - 3</v>
      </c>
      <c r="O2166" s="28" t="str">
        <f>VLOOKUP($A2166,'Hospitalisation Details'!$A:$K,COLUMN('Hospitalisation Details'!H2165),FALSE)</f>
        <v>Tier - 2</v>
      </c>
      <c r="P2166" s="28" t="str">
        <f>VLOOKUP($A2166,'Hospitalisation Details'!$A:$K,COLUMN('Hospitalisation Details'!I2165),FALSE)</f>
        <v>R1011</v>
      </c>
      <c r="Q2166" s="29">
        <f>VLOOKUP($A2166,'Hospitalisation Details'!$A:$K,COLUMN('Hospitalisation Details'!K2165),FALSE)</f>
        <v>19</v>
      </c>
    </row>
    <row r="2167" spans="1:17" ht="15.75" customHeight="1" x14ac:dyDescent="0.35">
      <c r="A2167" s="26" t="s">
        <v>2205</v>
      </c>
      <c r="B2167" s="11" t="str">
        <f>VLOOKUP(A2167,'Customer Names'!A:E,COLUMN('Customer Names'!D2166),FALSE)</f>
        <v>Mr. Ian</v>
      </c>
      <c r="C2167" s="11">
        <f>VLOOKUP($A2167,'Medical Examinations'!$A:$J,COLUMN('Medical Examinations'!B2166),FALSE)</f>
        <v>41.91</v>
      </c>
      <c r="D2167" s="11">
        <f>VLOOKUP($A2167,'Medical Examinations'!$A:$J,COLUMN('Medical Examinations'!C2166),FALSE)</f>
        <v>6.19</v>
      </c>
      <c r="E2167" s="11" t="str">
        <f>VLOOKUP($A2167,'Medical Examinations'!$A:$J,COLUMN('Medical Examinations'!D2166),FALSE)</f>
        <v>No</v>
      </c>
      <c r="F2167" s="11" t="str">
        <f>VLOOKUP($A2167,'Medical Examinations'!$A:$J,COLUMN('Medical Examinations'!E2166),FALSE)</f>
        <v>No</v>
      </c>
      <c r="G2167" s="11" t="str">
        <f>VLOOKUP($A2167,'Medical Examinations'!$A:$J,COLUMN('Medical Examinations'!F2166),FALSE)</f>
        <v>No</v>
      </c>
      <c r="H2167" s="11">
        <f>VLOOKUP($A2167,'Medical Examinations'!$A:$J,COLUMN('Medical Examinations'!G2166),FALSE)</f>
        <v>0</v>
      </c>
      <c r="I2167" s="11" t="str">
        <f>VLOOKUP($A2167,'Medical Examinations'!$A:$J,COLUMN('Medical Examinations'!H2166),FALSE)</f>
        <v>No</v>
      </c>
      <c r="J2167" s="11" t="str">
        <f>VLOOKUP($A2167,'Medical Examinations'!$A:$J,COLUMN('Medical Examinations'!I2166),FALSE)</f>
        <v>Obesity</v>
      </c>
      <c r="K2167" s="11" t="str">
        <f>VLOOKUP($A2167,'Medical Examinations'!$A:$J,COLUMN('Medical Examinations'!J2166),FALSE)</f>
        <v>Prediabetes</v>
      </c>
      <c r="L2167" s="27">
        <f>VLOOKUP($A2167,'Hospitalisation Details'!$A:$K,COLUMN('Hospitalisation Details'!J2166),FALSE)</f>
        <v>36506</v>
      </c>
      <c r="M2167" s="28">
        <f>VLOOKUP($A2167,'Hospitalisation Details'!$A:$K,COLUMN('Hospitalisation Details'!F2166),FALSE)</f>
        <v>1837.28</v>
      </c>
      <c r="N2167" s="28" t="str">
        <f>VLOOKUP($A2167,'Hospitalisation Details'!$A:$K,COLUMN('Hospitalisation Details'!G2166),FALSE)</f>
        <v>Tier - 3</v>
      </c>
      <c r="O2167" s="28" t="str">
        <f>VLOOKUP($A2167,'Hospitalisation Details'!$A:$K,COLUMN('Hospitalisation Details'!H2166),FALSE)</f>
        <v>Tier - 2</v>
      </c>
      <c r="P2167" s="28" t="str">
        <f>VLOOKUP($A2167,'Hospitalisation Details'!$A:$K,COLUMN('Hospitalisation Details'!I2166),FALSE)</f>
        <v>R1013</v>
      </c>
      <c r="Q2167" s="29">
        <f>VLOOKUP($A2167,'Hospitalisation Details'!$A:$K,COLUMN('Hospitalisation Details'!K2166),FALSE)</f>
        <v>23</v>
      </c>
    </row>
    <row r="2168" spans="1:17" ht="15.75" customHeight="1" x14ac:dyDescent="0.35">
      <c r="A2168" s="26" t="s">
        <v>2206</v>
      </c>
      <c r="B2168" s="11" t="str">
        <f>VLOOKUP(A2168,'Customer Names'!A:E,COLUMN('Customer Names'!D2167),FALSE)</f>
        <v>Mr. Tadese</v>
      </c>
      <c r="C2168" s="11">
        <f>VLOOKUP($A2168,'Medical Examinations'!$A:$J,COLUMN('Medical Examinations'!B2167),FALSE)</f>
        <v>24.6</v>
      </c>
      <c r="D2168" s="11">
        <f>VLOOKUP($A2168,'Medical Examinations'!$A:$J,COLUMN('Medical Examinations'!C2167),FALSE)</f>
        <v>6.19</v>
      </c>
      <c r="E2168" s="11" t="str">
        <f>VLOOKUP($A2168,'Medical Examinations'!$A:$J,COLUMN('Medical Examinations'!D2167),FALSE)</f>
        <v>No</v>
      </c>
      <c r="F2168" s="11" t="str">
        <f>VLOOKUP($A2168,'Medical Examinations'!$A:$J,COLUMN('Medical Examinations'!E2167),FALSE)</f>
        <v>No</v>
      </c>
      <c r="G2168" s="11" t="str">
        <f>VLOOKUP($A2168,'Medical Examinations'!$A:$J,COLUMN('Medical Examinations'!F2167),FALSE)</f>
        <v>Yes</v>
      </c>
      <c r="H2168" s="11">
        <f>VLOOKUP($A2168,'Medical Examinations'!$A:$J,COLUMN('Medical Examinations'!G2167),FALSE)</f>
        <v>1</v>
      </c>
      <c r="I2168" s="11" t="str">
        <f>VLOOKUP($A2168,'Medical Examinations'!$A:$J,COLUMN('Medical Examinations'!H2167),FALSE)</f>
        <v>No</v>
      </c>
      <c r="J2168" s="11" t="str">
        <f>VLOOKUP($A2168,'Medical Examinations'!$A:$J,COLUMN('Medical Examinations'!I2167),FALSE)</f>
        <v>Healthy Weight</v>
      </c>
      <c r="K2168" s="11" t="str">
        <f>VLOOKUP($A2168,'Medical Examinations'!$A:$J,COLUMN('Medical Examinations'!J2167),FALSE)</f>
        <v>Prediabetes</v>
      </c>
      <c r="L2168" s="27">
        <f>VLOOKUP($A2168,'Hospitalisation Details'!$A:$K,COLUMN('Hospitalisation Details'!J2167),FALSE)</f>
        <v>37837</v>
      </c>
      <c r="M2168" s="28">
        <f>VLOOKUP($A2168,'Hospitalisation Details'!$A:$K,COLUMN('Hospitalisation Details'!F2167),FALSE)</f>
        <v>1837.24</v>
      </c>
      <c r="N2168" s="28" t="str">
        <f>VLOOKUP($A2168,'Hospitalisation Details'!$A:$K,COLUMN('Hospitalisation Details'!G2167),FALSE)</f>
        <v>Tier - 3</v>
      </c>
      <c r="O2168" s="28" t="str">
        <f>VLOOKUP($A2168,'Hospitalisation Details'!$A:$K,COLUMN('Hospitalisation Details'!H2167),FALSE)</f>
        <v>Tier - 2</v>
      </c>
      <c r="P2168" s="28" t="str">
        <f>VLOOKUP($A2168,'Hospitalisation Details'!$A:$K,COLUMN('Hospitalisation Details'!I2167),FALSE)</f>
        <v>R1011</v>
      </c>
      <c r="Q2168" s="29">
        <f>VLOOKUP($A2168,'Hospitalisation Details'!$A:$K,COLUMN('Hospitalisation Details'!K2167),FALSE)</f>
        <v>19</v>
      </c>
    </row>
    <row r="2169" spans="1:17" ht="15.75" customHeight="1" x14ac:dyDescent="0.35">
      <c r="A2169" s="26" t="s">
        <v>2207</v>
      </c>
      <c r="B2169" s="11" t="str">
        <f>VLOOKUP(A2169,'Customer Names'!A:E,COLUMN('Customer Names'!D2168),FALSE)</f>
        <v>Mr. Jonathan</v>
      </c>
      <c r="C2169" s="11">
        <f>VLOOKUP($A2169,'Medical Examinations'!$A:$J,COLUMN('Medical Examinations'!B2168),FALSE)</f>
        <v>20.9</v>
      </c>
      <c r="D2169" s="11">
        <f>VLOOKUP($A2169,'Medical Examinations'!$A:$J,COLUMN('Medical Examinations'!C2168),FALSE)</f>
        <v>5.12</v>
      </c>
      <c r="E2169" s="11" t="str">
        <f>VLOOKUP($A2169,'Medical Examinations'!$A:$J,COLUMN('Medical Examinations'!D2168),FALSE)</f>
        <v>No</v>
      </c>
      <c r="F2169" s="11" t="str">
        <f>VLOOKUP($A2169,'Medical Examinations'!$A:$J,COLUMN('Medical Examinations'!E2168),FALSE)</f>
        <v>No</v>
      </c>
      <c r="G2169" s="11" t="str">
        <f>VLOOKUP($A2169,'Medical Examinations'!$A:$J,COLUMN('Medical Examinations'!F2168),FALSE)</f>
        <v>Yes</v>
      </c>
      <c r="H2169" s="11">
        <f>VLOOKUP($A2169,'Medical Examinations'!$A:$J,COLUMN('Medical Examinations'!G2168),FALSE)</f>
        <v>1</v>
      </c>
      <c r="I2169" s="11" t="str">
        <f>VLOOKUP($A2169,'Medical Examinations'!$A:$J,COLUMN('Medical Examinations'!H2168),FALSE)</f>
        <v>No</v>
      </c>
      <c r="J2169" s="11" t="str">
        <f>VLOOKUP($A2169,'Medical Examinations'!$A:$J,COLUMN('Medical Examinations'!I2168),FALSE)</f>
        <v>Healthy Weight</v>
      </c>
      <c r="K2169" s="11" t="str">
        <f>VLOOKUP($A2169,'Medical Examinations'!$A:$J,COLUMN('Medical Examinations'!J2168),FALSE)</f>
        <v>Normal</v>
      </c>
      <c r="L2169" s="27">
        <f>VLOOKUP($A2169,'Hospitalisation Details'!$A:$K,COLUMN('Hospitalisation Details'!J2168),FALSE)</f>
        <v>37844</v>
      </c>
      <c r="M2169" s="28">
        <f>VLOOKUP($A2169,'Hospitalisation Details'!$A:$K,COLUMN('Hospitalisation Details'!F2168),FALSE)</f>
        <v>1832.09</v>
      </c>
      <c r="N2169" s="28" t="str">
        <f>VLOOKUP($A2169,'Hospitalisation Details'!$A:$K,COLUMN('Hospitalisation Details'!G2168),FALSE)</f>
        <v>Tier - 3</v>
      </c>
      <c r="O2169" s="28" t="str">
        <f>VLOOKUP($A2169,'Hospitalisation Details'!$A:$K,COLUMN('Hospitalisation Details'!H2168),FALSE)</f>
        <v>Tier - 3</v>
      </c>
      <c r="P2169" s="28" t="str">
        <f>VLOOKUP($A2169,'Hospitalisation Details'!$A:$K,COLUMN('Hospitalisation Details'!I2168),FALSE)</f>
        <v>R1011</v>
      </c>
      <c r="Q2169" s="29">
        <f>VLOOKUP($A2169,'Hospitalisation Details'!$A:$K,COLUMN('Hospitalisation Details'!K2168),FALSE)</f>
        <v>19</v>
      </c>
    </row>
    <row r="2170" spans="1:17" ht="15.75" customHeight="1" x14ac:dyDescent="0.35">
      <c r="A2170" s="26" t="s">
        <v>2208</v>
      </c>
      <c r="B2170" s="11" t="str">
        <f>VLOOKUP(A2170,'Customer Names'!A:E,COLUMN('Customer Names'!D2169),FALSE)</f>
        <v>Mr. Dathan</v>
      </c>
      <c r="C2170" s="11">
        <f>VLOOKUP($A2170,'Medical Examinations'!$A:$J,COLUMN('Medical Examinations'!B2169),FALSE)</f>
        <v>34.4</v>
      </c>
      <c r="D2170" s="11">
        <f>VLOOKUP($A2170,'Medical Examinations'!$A:$J,COLUMN('Medical Examinations'!C2169),FALSE)</f>
        <v>4.04</v>
      </c>
      <c r="E2170" s="11" t="str">
        <f>VLOOKUP($A2170,'Medical Examinations'!$A:$J,COLUMN('Medical Examinations'!D2169),FALSE)</f>
        <v>No</v>
      </c>
      <c r="F2170" s="11" t="str">
        <f>VLOOKUP($A2170,'Medical Examinations'!$A:$J,COLUMN('Medical Examinations'!E2169),FALSE)</f>
        <v>No</v>
      </c>
      <c r="G2170" s="11" t="str">
        <f>VLOOKUP($A2170,'Medical Examinations'!$A:$J,COLUMN('Medical Examinations'!F2169),FALSE)</f>
        <v>No</v>
      </c>
      <c r="H2170" s="11">
        <f>VLOOKUP($A2170,'Medical Examinations'!$A:$J,COLUMN('Medical Examinations'!G2169),FALSE)</f>
        <v>0</v>
      </c>
      <c r="I2170" s="11" t="str">
        <f>VLOOKUP($A2170,'Medical Examinations'!$A:$J,COLUMN('Medical Examinations'!H2169),FALSE)</f>
        <v>No</v>
      </c>
      <c r="J2170" s="11" t="str">
        <f>VLOOKUP($A2170,'Medical Examinations'!$A:$J,COLUMN('Medical Examinations'!I2169),FALSE)</f>
        <v>Obesity</v>
      </c>
      <c r="K2170" s="11" t="str">
        <f>VLOOKUP($A2170,'Medical Examinations'!$A:$J,COLUMN('Medical Examinations'!J2169),FALSE)</f>
        <v>Normal</v>
      </c>
      <c r="L2170" s="27">
        <f>VLOOKUP($A2170,'Hospitalisation Details'!$A:$K,COLUMN('Hospitalisation Details'!J2169),FALSE)</f>
        <v>36434</v>
      </c>
      <c r="M2170" s="28">
        <f>VLOOKUP($A2170,'Hospitalisation Details'!$A:$K,COLUMN('Hospitalisation Details'!F2169),FALSE)</f>
        <v>1826.84</v>
      </c>
      <c r="N2170" s="28" t="str">
        <f>VLOOKUP($A2170,'Hospitalisation Details'!$A:$K,COLUMN('Hospitalisation Details'!G2169),FALSE)</f>
        <v>Tier - 3</v>
      </c>
      <c r="O2170" s="28" t="str">
        <f>VLOOKUP($A2170,'Hospitalisation Details'!$A:$K,COLUMN('Hospitalisation Details'!H2169),FALSE)</f>
        <v>Tier - 2</v>
      </c>
      <c r="P2170" s="28" t="str">
        <f>VLOOKUP($A2170,'Hospitalisation Details'!$A:$K,COLUMN('Hospitalisation Details'!I2169),FALSE)</f>
        <v>R1011</v>
      </c>
      <c r="Q2170" s="29">
        <f>VLOOKUP($A2170,'Hospitalisation Details'!$A:$K,COLUMN('Hospitalisation Details'!K2169),FALSE)</f>
        <v>23</v>
      </c>
    </row>
    <row r="2171" spans="1:17" ht="15.75" customHeight="1" x14ac:dyDescent="0.35">
      <c r="A2171" s="26" t="s">
        <v>2209</v>
      </c>
      <c r="B2171" s="11" t="str">
        <f>VLOOKUP(A2171,'Customer Names'!A:E,COLUMN('Customer Names'!D2170),FALSE)</f>
        <v>Mr. Eric</v>
      </c>
      <c r="C2171" s="11">
        <f>VLOOKUP($A2171,'Medical Examinations'!$A:$J,COLUMN('Medical Examinations'!B2170),FALSE)</f>
        <v>32.56</v>
      </c>
      <c r="D2171" s="11">
        <f>VLOOKUP($A2171,'Medical Examinations'!$A:$J,COLUMN('Medical Examinations'!C2170),FALSE)</f>
        <v>5.36</v>
      </c>
      <c r="E2171" s="11" t="str">
        <f>VLOOKUP($A2171,'Medical Examinations'!$A:$J,COLUMN('Medical Examinations'!D2170),FALSE)</f>
        <v>No</v>
      </c>
      <c r="F2171" s="11" t="str">
        <f>VLOOKUP($A2171,'Medical Examinations'!$A:$J,COLUMN('Medical Examinations'!E2170),FALSE)</f>
        <v>No</v>
      </c>
      <c r="G2171" s="11" t="str">
        <f>VLOOKUP($A2171,'Medical Examinations'!$A:$J,COLUMN('Medical Examinations'!F2170),FALSE)</f>
        <v>No</v>
      </c>
      <c r="H2171" s="11">
        <f>VLOOKUP($A2171,'Medical Examinations'!$A:$J,COLUMN('Medical Examinations'!G2170),FALSE)</f>
        <v>0</v>
      </c>
      <c r="I2171" s="11" t="str">
        <f>VLOOKUP($A2171,'Medical Examinations'!$A:$J,COLUMN('Medical Examinations'!H2170),FALSE)</f>
        <v>No</v>
      </c>
      <c r="J2171" s="11" t="str">
        <f>VLOOKUP($A2171,'Medical Examinations'!$A:$J,COLUMN('Medical Examinations'!I2170),FALSE)</f>
        <v>Obesity</v>
      </c>
      <c r="K2171" s="11" t="str">
        <f>VLOOKUP($A2171,'Medical Examinations'!$A:$J,COLUMN('Medical Examinations'!J2170),FALSE)</f>
        <v>Normal</v>
      </c>
      <c r="L2171" s="27">
        <f>VLOOKUP($A2171,'Hospitalisation Details'!$A:$K,COLUMN('Hospitalisation Details'!J2170),FALSE)</f>
        <v>36481</v>
      </c>
      <c r="M2171" s="28">
        <f>VLOOKUP($A2171,'Hospitalisation Details'!$A:$K,COLUMN('Hospitalisation Details'!F2170),FALSE)</f>
        <v>1824.29</v>
      </c>
      <c r="N2171" s="28" t="str">
        <f>VLOOKUP($A2171,'Hospitalisation Details'!$A:$K,COLUMN('Hospitalisation Details'!G2170),FALSE)</f>
        <v>Tier - 3</v>
      </c>
      <c r="O2171" s="28" t="str">
        <f>VLOOKUP($A2171,'Hospitalisation Details'!$A:$K,COLUMN('Hospitalisation Details'!H2170),FALSE)</f>
        <v>Tier - 3</v>
      </c>
      <c r="P2171" s="28" t="str">
        <f>VLOOKUP($A2171,'Hospitalisation Details'!$A:$K,COLUMN('Hospitalisation Details'!I2170),FALSE)</f>
        <v>R1013</v>
      </c>
      <c r="Q2171" s="29">
        <f>VLOOKUP($A2171,'Hospitalisation Details'!$A:$K,COLUMN('Hospitalisation Details'!K2170),FALSE)</f>
        <v>23</v>
      </c>
    </row>
    <row r="2172" spans="1:17" ht="15.75" customHeight="1" x14ac:dyDescent="0.35">
      <c r="A2172" s="26" t="s">
        <v>2210</v>
      </c>
      <c r="B2172" s="11" t="str">
        <f>VLOOKUP(A2172,'Customer Names'!A:E,COLUMN('Customer Names'!D2171),FALSE)</f>
        <v>Ms. Allison</v>
      </c>
      <c r="C2172" s="11">
        <f>VLOOKUP($A2172,'Medical Examinations'!$A:$J,COLUMN('Medical Examinations'!B2171),FALSE)</f>
        <v>27.98</v>
      </c>
      <c r="D2172" s="11">
        <f>VLOOKUP($A2172,'Medical Examinations'!$A:$J,COLUMN('Medical Examinations'!C2171),FALSE)</f>
        <v>4.38</v>
      </c>
      <c r="E2172" s="11" t="str">
        <f>VLOOKUP($A2172,'Medical Examinations'!$A:$J,COLUMN('Medical Examinations'!D2171),FALSE)</f>
        <v>No</v>
      </c>
      <c r="F2172" s="11" t="str">
        <f>VLOOKUP($A2172,'Medical Examinations'!$A:$J,COLUMN('Medical Examinations'!E2171),FALSE)</f>
        <v>Yes</v>
      </c>
      <c r="G2172" s="11" t="str">
        <f>VLOOKUP($A2172,'Medical Examinations'!$A:$J,COLUMN('Medical Examinations'!F2171),FALSE)</f>
        <v>No</v>
      </c>
      <c r="H2172" s="11">
        <f>VLOOKUP($A2172,'Medical Examinations'!$A:$J,COLUMN('Medical Examinations'!G2171),FALSE)</f>
        <v>1</v>
      </c>
      <c r="I2172" s="11" t="str">
        <f>VLOOKUP($A2172,'Medical Examinations'!$A:$J,COLUMN('Medical Examinations'!H2171),FALSE)</f>
        <v>No</v>
      </c>
      <c r="J2172" s="11" t="str">
        <f>VLOOKUP($A2172,'Medical Examinations'!$A:$J,COLUMN('Medical Examinations'!I2171),FALSE)</f>
        <v>Overweight</v>
      </c>
      <c r="K2172" s="11" t="str">
        <f>VLOOKUP($A2172,'Medical Examinations'!$A:$J,COLUMN('Medical Examinations'!J2171),FALSE)</f>
        <v>Normal</v>
      </c>
      <c r="L2172" s="27">
        <f>VLOOKUP($A2172,'Hospitalisation Details'!$A:$K,COLUMN('Hospitalisation Details'!J2171),FALSE)</f>
        <v>38218</v>
      </c>
      <c r="M2172" s="28">
        <f>VLOOKUP($A2172,'Hospitalisation Details'!$A:$K,COLUMN('Hospitalisation Details'!F2171),FALSE)</f>
        <v>1822.54</v>
      </c>
      <c r="N2172" s="28" t="str">
        <f>VLOOKUP($A2172,'Hospitalisation Details'!$A:$K,COLUMN('Hospitalisation Details'!G2171),FALSE)</f>
        <v>Tier - 3</v>
      </c>
      <c r="O2172" s="28" t="str">
        <f>VLOOKUP($A2172,'Hospitalisation Details'!$A:$K,COLUMN('Hospitalisation Details'!H2171),FALSE)</f>
        <v>Tier - 1</v>
      </c>
      <c r="P2172" s="28" t="str">
        <f>VLOOKUP($A2172,'Hospitalisation Details'!$A:$K,COLUMN('Hospitalisation Details'!I2171),FALSE)</f>
        <v>R1012</v>
      </c>
      <c r="Q2172" s="29">
        <f>VLOOKUP($A2172,'Hospitalisation Details'!$A:$K,COLUMN('Hospitalisation Details'!K2171),FALSE)</f>
        <v>18</v>
      </c>
    </row>
    <row r="2173" spans="1:17" ht="15.75" customHeight="1" x14ac:dyDescent="0.35">
      <c r="A2173" s="26" t="s">
        <v>2211</v>
      </c>
      <c r="B2173" s="11" t="str">
        <f>VLOOKUP(A2173,'Customer Names'!A:E,COLUMN('Customer Names'!D2172),FALSE)</f>
        <v>Mr. Paul</v>
      </c>
      <c r="C2173" s="11">
        <f>VLOOKUP($A2173,'Medical Examinations'!$A:$J,COLUMN('Medical Examinations'!B2172),FALSE)</f>
        <v>26.51</v>
      </c>
      <c r="D2173" s="11">
        <f>VLOOKUP($A2173,'Medical Examinations'!$A:$J,COLUMN('Medical Examinations'!C2172),FALSE)</f>
        <v>4.58</v>
      </c>
      <c r="E2173" s="11" t="str">
        <f>VLOOKUP($A2173,'Medical Examinations'!$A:$J,COLUMN('Medical Examinations'!D2172),FALSE)</f>
        <v>No</v>
      </c>
      <c r="F2173" s="11" t="str">
        <f>VLOOKUP($A2173,'Medical Examinations'!$A:$J,COLUMN('Medical Examinations'!E2172),FALSE)</f>
        <v>No</v>
      </c>
      <c r="G2173" s="11" t="str">
        <f>VLOOKUP($A2173,'Medical Examinations'!$A:$J,COLUMN('Medical Examinations'!F2172),FALSE)</f>
        <v>No</v>
      </c>
      <c r="H2173" s="11">
        <f>VLOOKUP($A2173,'Medical Examinations'!$A:$J,COLUMN('Medical Examinations'!G2172),FALSE)</f>
        <v>0</v>
      </c>
      <c r="I2173" s="11" t="str">
        <f>VLOOKUP($A2173,'Medical Examinations'!$A:$J,COLUMN('Medical Examinations'!H2172),FALSE)</f>
        <v>No</v>
      </c>
      <c r="J2173" s="11" t="str">
        <f>VLOOKUP($A2173,'Medical Examinations'!$A:$J,COLUMN('Medical Examinations'!I2172),FALSE)</f>
        <v>Overweight</v>
      </c>
      <c r="K2173" s="11" t="str">
        <f>VLOOKUP($A2173,'Medical Examinations'!$A:$J,COLUMN('Medical Examinations'!J2172),FALSE)</f>
        <v>Normal</v>
      </c>
      <c r="L2173" s="27">
        <f>VLOOKUP($A2173,'Hospitalisation Details'!$A:$K,COLUMN('Hospitalisation Details'!J2172),FALSE)</f>
        <v>36428</v>
      </c>
      <c r="M2173" s="28">
        <f>VLOOKUP($A2173,'Hospitalisation Details'!$A:$K,COLUMN('Hospitalisation Details'!F2172),FALSE)</f>
        <v>1815.88</v>
      </c>
      <c r="N2173" s="28" t="str">
        <f>VLOOKUP($A2173,'Hospitalisation Details'!$A:$K,COLUMN('Hospitalisation Details'!G2172),FALSE)</f>
        <v>Tier - 3</v>
      </c>
      <c r="O2173" s="28" t="str">
        <f>VLOOKUP($A2173,'Hospitalisation Details'!$A:$K,COLUMN('Hospitalisation Details'!H2172),FALSE)</f>
        <v>Tier - 3</v>
      </c>
      <c r="P2173" s="28" t="str">
        <f>VLOOKUP($A2173,'Hospitalisation Details'!$A:$K,COLUMN('Hospitalisation Details'!I2172),FALSE)</f>
        <v>R1013</v>
      </c>
      <c r="Q2173" s="29">
        <f>VLOOKUP($A2173,'Hospitalisation Details'!$A:$K,COLUMN('Hospitalisation Details'!K2172),FALSE)</f>
        <v>23</v>
      </c>
    </row>
    <row r="2174" spans="1:17" ht="15.75" customHeight="1" x14ac:dyDescent="0.35">
      <c r="A2174" s="26" t="s">
        <v>2212</v>
      </c>
      <c r="B2174" s="11" t="str">
        <f>VLOOKUP(A2174,'Customer Names'!A:E,COLUMN('Customer Names'!D2173),FALSE)</f>
        <v>Mr. Aaron</v>
      </c>
      <c r="C2174" s="11">
        <f>VLOOKUP($A2174,'Medical Examinations'!$A:$J,COLUMN('Medical Examinations'!B2173),FALSE)</f>
        <v>29.734999999999999</v>
      </c>
      <c r="D2174" s="11">
        <f>VLOOKUP($A2174,'Medical Examinations'!$A:$J,COLUMN('Medical Examinations'!C2173),FALSE)</f>
        <v>11.92</v>
      </c>
      <c r="E2174" s="11" t="str">
        <f>VLOOKUP($A2174,'Medical Examinations'!$A:$J,COLUMN('Medical Examinations'!D2173),FALSE)</f>
        <v>No</v>
      </c>
      <c r="F2174" s="11" t="str">
        <f>VLOOKUP($A2174,'Medical Examinations'!$A:$J,COLUMN('Medical Examinations'!E2173),FALSE)</f>
        <v>No</v>
      </c>
      <c r="G2174" s="11" t="str">
        <f>VLOOKUP($A2174,'Medical Examinations'!$A:$J,COLUMN('Medical Examinations'!F2173),FALSE)</f>
        <v>No</v>
      </c>
      <c r="H2174" s="11">
        <f>VLOOKUP($A2174,'Medical Examinations'!$A:$J,COLUMN('Medical Examinations'!G2173),FALSE)</f>
        <v>0</v>
      </c>
      <c r="I2174" s="11" t="str">
        <f>VLOOKUP($A2174,'Medical Examinations'!$A:$J,COLUMN('Medical Examinations'!H2173),FALSE)</f>
        <v>No</v>
      </c>
      <c r="J2174" s="11" t="str">
        <f>VLOOKUP($A2174,'Medical Examinations'!$A:$J,COLUMN('Medical Examinations'!I2173),FALSE)</f>
        <v>Overweight</v>
      </c>
      <c r="K2174" s="11" t="str">
        <f>VLOOKUP($A2174,'Medical Examinations'!$A:$J,COLUMN('Medical Examinations'!J2173),FALSE)</f>
        <v>Diabetes</v>
      </c>
      <c r="L2174" s="27">
        <f>VLOOKUP($A2174,'Hospitalisation Details'!$A:$K,COLUMN('Hospitalisation Details'!J2173),FALSE)</f>
        <v>37603</v>
      </c>
      <c r="M2174" s="28">
        <f>VLOOKUP($A2174,'Hospitalisation Details'!$A:$K,COLUMN('Hospitalisation Details'!F2173),FALSE)</f>
        <v>1769.53</v>
      </c>
      <c r="N2174" s="28" t="str">
        <f>VLOOKUP($A2174,'Hospitalisation Details'!$A:$K,COLUMN('Hospitalisation Details'!G2173),FALSE)</f>
        <v>Tier - 3</v>
      </c>
      <c r="O2174" s="28" t="str">
        <f>VLOOKUP($A2174,'Hospitalisation Details'!$A:$K,COLUMN('Hospitalisation Details'!H2173),FALSE)</f>
        <v>Tier - 3</v>
      </c>
      <c r="P2174" s="28" t="str">
        <f>VLOOKUP($A2174,'Hospitalisation Details'!$A:$K,COLUMN('Hospitalisation Details'!I2173),FALSE)</f>
        <v>R1012</v>
      </c>
      <c r="Q2174" s="29">
        <f>VLOOKUP($A2174,'Hospitalisation Details'!$A:$K,COLUMN('Hospitalisation Details'!K2173),FALSE)</f>
        <v>20</v>
      </c>
    </row>
    <row r="2175" spans="1:17" ht="15.75" customHeight="1" x14ac:dyDescent="0.35">
      <c r="A2175" s="26" t="s">
        <v>2213</v>
      </c>
      <c r="B2175" s="11" t="str">
        <f>VLOOKUP(A2175,'Customer Names'!A:E,COLUMN('Customer Names'!D2174),FALSE)</f>
        <v>Ms. Caitlin</v>
      </c>
      <c r="C2175" s="11">
        <f>VLOOKUP($A2175,'Medical Examinations'!$A:$J,COLUMN('Medical Examinations'!B2174),FALSE)</f>
        <v>40.5</v>
      </c>
      <c r="D2175" s="11">
        <f>VLOOKUP($A2175,'Medical Examinations'!$A:$J,COLUMN('Medical Examinations'!C2174),FALSE)</f>
        <v>5.4</v>
      </c>
      <c r="E2175" s="11" t="str">
        <f>VLOOKUP($A2175,'Medical Examinations'!$A:$J,COLUMN('Medical Examinations'!D2174),FALSE)</f>
        <v>No</v>
      </c>
      <c r="F2175" s="11" t="str">
        <f>VLOOKUP($A2175,'Medical Examinations'!$A:$J,COLUMN('Medical Examinations'!E2174),FALSE)</f>
        <v>No</v>
      </c>
      <c r="G2175" s="11" t="str">
        <f>VLOOKUP($A2175,'Medical Examinations'!$A:$J,COLUMN('Medical Examinations'!F2174),FALSE)</f>
        <v>Yes</v>
      </c>
      <c r="H2175" s="11">
        <f>VLOOKUP($A2175,'Medical Examinations'!$A:$J,COLUMN('Medical Examinations'!G2174),FALSE)</f>
        <v>1</v>
      </c>
      <c r="I2175" s="11" t="str">
        <f>VLOOKUP($A2175,'Medical Examinations'!$A:$J,COLUMN('Medical Examinations'!H2174),FALSE)</f>
        <v>No</v>
      </c>
      <c r="J2175" s="11" t="str">
        <f>VLOOKUP($A2175,'Medical Examinations'!$A:$J,COLUMN('Medical Examinations'!I2174),FALSE)</f>
        <v>Obesity</v>
      </c>
      <c r="K2175" s="11" t="str">
        <f>VLOOKUP($A2175,'Medical Examinations'!$A:$J,COLUMN('Medical Examinations'!J2174),FALSE)</f>
        <v>Normal</v>
      </c>
      <c r="L2175" s="27">
        <f>VLOOKUP($A2175,'Hospitalisation Details'!$A:$K,COLUMN('Hospitalisation Details'!J2174),FALSE)</f>
        <v>37944</v>
      </c>
      <c r="M2175" s="28">
        <f>VLOOKUP($A2175,'Hospitalisation Details'!$A:$K,COLUMN('Hospitalisation Details'!F2174),FALSE)</f>
        <v>1759.34</v>
      </c>
      <c r="N2175" s="28" t="str">
        <f>VLOOKUP($A2175,'Hospitalisation Details'!$A:$K,COLUMN('Hospitalisation Details'!G2174),FALSE)</f>
        <v>Tier - 3</v>
      </c>
      <c r="O2175" s="28" t="str">
        <f>VLOOKUP($A2175,'Hospitalisation Details'!$A:$K,COLUMN('Hospitalisation Details'!H2174),FALSE)</f>
        <v>Tier - 1</v>
      </c>
      <c r="P2175" s="28" t="str">
        <f>VLOOKUP($A2175,'Hospitalisation Details'!$A:$K,COLUMN('Hospitalisation Details'!I2174),FALSE)</f>
        <v>R1011</v>
      </c>
      <c r="Q2175" s="29">
        <f>VLOOKUP($A2175,'Hospitalisation Details'!$A:$K,COLUMN('Hospitalisation Details'!K2174),FALSE)</f>
        <v>19</v>
      </c>
    </row>
    <row r="2176" spans="1:17" ht="15.75" customHeight="1" x14ac:dyDescent="0.35">
      <c r="A2176" s="26" t="s">
        <v>2214</v>
      </c>
      <c r="B2176" s="11" t="str">
        <f>VLOOKUP(A2176,'Customer Names'!A:E,COLUMN('Customer Names'!D2175),FALSE)</f>
        <v>Mr. Harald</v>
      </c>
      <c r="C2176" s="11">
        <f>VLOOKUP($A2176,'Medical Examinations'!$A:$J,COLUMN('Medical Examinations'!B2175),FALSE)</f>
        <v>25.64</v>
      </c>
      <c r="D2176" s="11">
        <f>VLOOKUP($A2176,'Medical Examinations'!$A:$J,COLUMN('Medical Examinations'!C2175),FALSE)</f>
        <v>4.76</v>
      </c>
      <c r="E2176" s="11" t="str">
        <f>VLOOKUP($A2176,'Medical Examinations'!$A:$J,COLUMN('Medical Examinations'!D2175),FALSE)</f>
        <v>No</v>
      </c>
      <c r="F2176" s="11" t="str">
        <f>VLOOKUP($A2176,'Medical Examinations'!$A:$J,COLUMN('Medical Examinations'!E2175),FALSE)</f>
        <v>No</v>
      </c>
      <c r="G2176" s="11" t="str">
        <f>VLOOKUP($A2176,'Medical Examinations'!$A:$J,COLUMN('Medical Examinations'!F2175),FALSE)</f>
        <v>No</v>
      </c>
      <c r="H2176" s="11">
        <f>VLOOKUP($A2176,'Medical Examinations'!$A:$J,COLUMN('Medical Examinations'!G2175),FALSE)</f>
        <v>1</v>
      </c>
      <c r="I2176" s="11" t="str">
        <f>VLOOKUP($A2176,'Medical Examinations'!$A:$J,COLUMN('Medical Examinations'!H2175),FALSE)</f>
        <v>No</v>
      </c>
      <c r="J2176" s="11" t="str">
        <f>VLOOKUP($A2176,'Medical Examinations'!$A:$J,COLUMN('Medical Examinations'!I2175),FALSE)</f>
        <v>Overweight</v>
      </c>
      <c r="K2176" s="11" t="str">
        <f>VLOOKUP($A2176,'Medical Examinations'!$A:$J,COLUMN('Medical Examinations'!J2175),FALSE)</f>
        <v>Normal</v>
      </c>
      <c r="L2176" s="27">
        <f>VLOOKUP($A2176,'Hospitalisation Details'!$A:$K,COLUMN('Hospitalisation Details'!J2175),FALSE)</f>
        <v>36075</v>
      </c>
      <c r="M2176" s="28">
        <f>VLOOKUP($A2176,'Hospitalisation Details'!$A:$K,COLUMN('Hospitalisation Details'!F2175),FALSE)</f>
        <v>1756.6</v>
      </c>
      <c r="N2176" s="28" t="str">
        <f>VLOOKUP($A2176,'Hospitalisation Details'!$A:$K,COLUMN('Hospitalisation Details'!G2175),FALSE)</f>
        <v>Tier - 3</v>
      </c>
      <c r="O2176" s="28" t="str">
        <f>VLOOKUP($A2176,'Hospitalisation Details'!$A:$K,COLUMN('Hospitalisation Details'!H2175),FALSE)</f>
        <v>Tier - 3</v>
      </c>
      <c r="P2176" s="28" t="str">
        <f>VLOOKUP($A2176,'Hospitalisation Details'!$A:$K,COLUMN('Hospitalisation Details'!I2175),FALSE)</f>
        <v>R1013</v>
      </c>
      <c r="Q2176" s="29">
        <f>VLOOKUP($A2176,'Hospitalisation Details'!$A:$K,COLUMN('Hospitalisation Details'!K2175),FALSE)</f>
        <v>24</v>
      </c>
    </row>
    <row r="2177" spans="1:17" ht="15.75" customHeight="1" x14ac:dyDescent="0.35">
      <c r="A2177" s="26" t="s">
        <v>2215</v>
      </c>
      <c r="B2177" s="11" t="str">
        <f>VLOOKUP(A2177,'Customer Names'!A:E,COLUMN('Customer Names'!D2176),FALSE)</f>
        <v>Ms. Siobhan</v>
      </c>
      <c r="C2177" s="11">
        <f>VLOOKUP($A2177,'Medical Examinations'!$A:$J,COLUMN('Medical Examinations'!B2176),FALSE)</f>
        <v>32.9</v>
      </c>
      <c r="D2177" s="11">
        <f>VLOOKUP($A2177,'Medical Examinations'!$A:$J,COLUMN('Medical Examinations'!C2176),FALSE)</f>
        <v>4.78</v>
      </c>
      <c r="E2177" s="11" t="str">
        <f>VLOOKUP($A2177,'Medical Examinations'!$A:$J,COLUMN('Medical Examinations'!D2176),FALSE)</f>
        <v>No</v>
      </c>
      <c r="F2177" s="11" t="str">
        <f>VLOOKUP($A2177,'Medical Examinations'!$A:$J,COLUMN('Medical Examinations'!E2176),FALSE)</f>
        <v>No</v>
      </c>
      <c r="G2177" s="11" t="str">
        <f>VLOOKUP($A2177,'Medical Examinations'!$A:$J,COLUMN('Medical Examinations'!F2176),FALSE)</f>
        <v>Yes</v>
      </c>
      <c r="H2177" s="11">
        <f>VLOOKUP($A2177,'Medical Examinations'!$A:$J,COLUMN('Medical Examinations'!G2176),FALSE)</f>
        <v>1</v>
      </c>
      <c r="I2177" s="11" t="str">
        <f>VLOOKUP($A2177,'Medical Examinations'!$A:$J,COLUMN('Medical Examinations'!H2176),FALSE)</f>
        <v>No</v>
      </c>
      <c r="J2177" s="11" t="str">
        <f>VLOOKUP($A2177,'Medical Examinations'!$A:$J,COLUMN('Medical Examinations'!I2176),FALSE)</f>
        <v>Obesity</v>
      </c>
      <c r="K2177" s="11" t="str">
        <f>VLOOKUP($A2177,'Medical Examinations'!$A:$J,COLUMN('Medical Examinations'!J2176),FALSE)</f>
        <v>Normal</v>
      </c>
      <c r="L2177" s="27">
        <f>VLOOKUP($A2177,'Hospitalisation Details'!$A:$K,COLUMN('Hospitalisation Details'!J2176),FALSE)</f>
        <v>37890</v>
      </c>
      <c r="M2177" s="28">
        <f>VLOOKUP($A2177,'Hospitalisation Details'!$A:$K,COLUMN('Hospitalisation Details'!F2176),FALSE)</f>
        <v>1748.77</v>
      </c>
      <c r="N2177" s="28" t="str">
        <f>VLOOKUP($A2177,'Hospitalisation Details'!$A:$K,COLUMN('Hospitalisation Details'!G2176),FALSE)</f>
        <v>Tier - 3</v>
      </c>
      <c r="O2177" s="28" t="str">
        <f>VLOOKUP($A2177,'Hospitalisation Details'!$A:$K,COLUMN('Hospitalisation Details'!H2176),FALSE)</f>
        <v>Tier - 1</v>
      </c>
      <c r="P2177" s="28" t="str">
        <f>VLOOKUP($A2177,'Hospitalisation Details'!$A:$K,COLUMN('Hospitalisation Details'!I2176),FALSE)</f>
        <v>R1011</v>
      </c>
      <c r="Q2177" s="29">
        <f>VLOOKUP($A2177,'Hospitalisation Details'!$A:$K,COLUMN('Hospitalisation Details'!K2176),FALSE)</f>
        <v>19</v>
      </c>
    </row>
    <row r="2178" spans="1:17" ht="15.75" customHeight="1" x14ac:dyDescent="0.35">
      <c r="A2178" s="26" t="s">
        <v>2216</v>
      </c>
      <c r="B2178" s="11" t="str">
        <f>VLOOKUP(A2178,'Customer Names'!A:E,COLUMN('Customer Names'!D2177),FALSE)</f>
        <v>Ms. Andrea</v>
      </c>
      <c r="C2178" s="11">
        <f>VLOOKUP($A2178,'Medical Examinations'!$A:$J,COLUMN('Medical Examinations'!B2177),FALSE)</f>
        <v>29.8</v>
      </c>
      <c r="D2178" s="11">
        <f>VLOOKUP($A2178,'Medical Examinations'!$A:$J,COLUMN('Medical Examinations'!C2177),FALSE)</f>
        <v>4.26</v>
      </c>
      <c r="E2178" s="11" t="str">
        <f>VLOOKUP($A2178,'Medical Examinations'!$A:$J,COLUMN('Medical Examinations'!D2177),FALSE)</f>
        <v>No</v>
      </c>
      <c r="F2178" s="11" t="str">
        <f>VLOOKUP($A2178,'Medical Examinations'!$A:$J,COLUMN('Medical Examinations'!E2177),FALSE)</f>
        <v>No</v>
      </c>
      <c r="G2178" s="11" t="str">
        <f>VLOOKUP($A2178,'Medical Examinations'!$A:$J,COLUMN('Medical Examinations'!F2177),FALSE)</f>
        <v>Yes</v>
      </c>
      <c r="H2178" s="11">
        <f>VLOOKUP($A2178,'Medical Examinations'!$A:$J,COLUMN('Medical Examinations'!G2177),FALSE)</f>
        <v>1</v>
      </c>
      <c r="I2178" s="11" t="str">
        <f>VLOOKUP($A2178,'Medical Examinations'!$A:$J,COLUMN('Medical Examinations'!H2177),FALSE)</f>
        <v>No</v>
      </c>
      <c r="J2178" s="11" t="str">
        <f>VLOOKUP($A2178,'Medical Examinations'!$A:$J,COLUMN('Medical Examinations'!I2177),FALSE)</f>
        <v>Overweight</v>
      </c>
      <c r="K2178" s="11" t="str">
        <f>VLOOKUP($A2178,'Medical Examinations'!$A:$J,COLUMN('Medical Examinations'!J2177),FALSE)</f>
        <v>Normal</v>
      </c>
      <c r="L2178" s="27">
        <f>VLOOKUP($A2178,'Hospitalisation Details'!$A:$K,COLUMN('Hospitalisation Details'!J2177),FALSE)</f>
        <v>37830</v>
      </c>
      <c r="M2178" s="28">
        <f>VLOOKUP($A2178,'Hospitalisation Details'!$A:$K,COLUMN('Hospitalisation Details'!F2177),FALSE)</f>
        <v>1744.47</v>
      </c>
      <c r="N2178" s="28" t="str">
        <f>VLOOKUP($A2178,'Hospitalisation Details'!$A:$K,COLUMN('Hospitalisation Details'!G2177),FALSE)</f>
        <v>Tier - 3</v>
      </c>
      <c r="O2178" s="28" t="str">
        <f>VLOOKUP($A2178,'Hospitalisation Details'!$A:$K,COLUMN('Hospitalisation Details'!H2177),FALSE)</f>
        <v>Tier - 1</v>
      </c>
      <c r="P2178" s="28" t="str">
        <f>VLOOKUP($A2178,'Hospitalisation Details'!$A:$K,COLUMN('Hospitalisation Details'!I2177),FALSE)</f>
        <v>R1011</v>
      </c>
      <c r="Q2178" s="29">
        <f>VLOOKUP($A2178,'Hospitalisation Details'!$A:$K,COLUMN('Hospitalisation Details'!K2177),FALSE)</f>
        <v>19</v>
      </c>
    </row>
    <row r="2179" spans="1:17" ht="15.75" customHeight="1" x14ac:dyDescent="0.35">
      <c r="A2179" s="26" t="s">
        <v>2217</v>
      </c>
      <c r="B2179" s="11" t="str">
        <f>VLOOKUP(A2179,'Customer Names'!A:E,COLUMN('Customer Names'!D2178),FALSE)</f>
        <v>Ms. Marie</v>
      </c>
      <c r="C2179" s="11">
        <f>VLOOKUP($A2179,'Medical Examinations'!$A:$J,COLUMN('Medical Examinations'!B2178),FALSE)</f>
        <v>28.9</v>
      </c>
      <c r="D2179" s="11">
        <f>VLOOKUP($A2179,'Medical Examinations'!$A:$J,COLUMN('Medical Examinations'!C2178),FALSE)</f>
        <v>5.85</v>
      </c>
      <c r="E2179" s="11" t="str">
        <f>VLOOKUP($A2179,'Medical Examinations'!$A:$J,COLUMN('Medical Examinations'!D2178),FALSE)</f>
        <v>No</v>
      </c>
      <c r="F2179" s="11" t="str">
        <f>VLOOKUP($A2179,'Medical Examinations'!$A:$J,COLUMN('Medical Examinations'!E2178),FALSE)</f>
        <v>No</v>
      </c>
      <c r="G2179" s="11" t="str">
        <f>VLOOKUP($A2179,'Medical Examinations'!$A:$J,COLUMN('Medical Examinations'!F2178),FALSE)</f>
        <v>Yes</v>
      </c>
      <c r="H2179" s="11">
        <f>VLOOKUP($A2179,'Medical Examinations'!$A:$J,COLUMN('Medical Examinations'!G2178),FALSE)</f>
        <v>1</v>
      </c>
      <c r="I2179" s="11" t="str">
        <f>VLOOKUP($A2179,'Medical Examinations'!$A:$J,COLUMN('Medical Examinations'!H2178),FALSE)</f>
        <v>No</v>
      </c>
      <c r="J2179" s="11" t="str">
        <f>VLOOKUP($A2179,'Medical Examinations'!$A:$J,COLUMN('Medical Examinations'!I2178),FALSE)</f>
        <v>Overweight</v>
      </c>
      <c r="K2179" s="11" t="str">
        <f>VLOOKUP($A2179,'Medical Examinations'!$A:$J,COLUMN('Medical Examinations'!J2178),FALSE)</f>
        <v>Prediabetes</v>
      </c>
      <c r="L2179" s="27">
        <f>VLOOKUP($A2179,'Hospitalisation Details'!$A:$K,COLUMN('Hospitalisation Details'!J2178),FALSE)</f>
        <v>37827</v>
      </c>
      <c r="M2179" s="28">
        <f>VLOOKUP($A2179,'Hospitalisation Details'!$A:$K,COLUMN('Hospitalisation Details'!F2178),FALSE)</f>
        <v>1743.21</v>
      </c>
      <c r="N2179" s="28" t="str">
        <f>VLOOKUP($A2179,'Hospitalisation Details'!$A:$K,COLUMN('Hospitalisation Details'!G2178),FALSE)</f>
        <v>Tier - 3</v>
      </c>
      <c r="O2179" s="28" t="str">
        <f>VLOOKUP($A2179,'Hospitalisation Details'!$A:$K,COLUMN('Hospitalisation Details'!H2178),FALSE)</f>
        <v>Tier - 1</v>
      </c>
      <c r="P2179" s="28" t="str">
        <f>VLOOKUP($A2179,'Hospitalisation Details'!$A:$K,COLUMN('Hospitalisation Details'!I2178),FALSE)</f>
        <v>R1011</v>
      </c>
      <c r="Q2179" s="29">
        <f>VLOOKUP($A2179,'Hospitalisation Details'!$A:$K,COLUMN('Hospitalisation Details'!K2178),FALSE)</f>
        <v>19</v>
      </c>
    </row>
    <row r="2180" spans="1:17" ht="15.75" customHeight="1" x14ac:dyDescent="0.35">
      <c r="A2180" s="26" t="s">
        <v>2218</v>
      </c>
      <c r="B2180" s="11" t="str">
        <f>VLOOKUP(A2180,'Customer Names'!A:E,COLUMN('Customer Names'!D2179),FALSE)</f>
        <v>Ms. Rachel</v>
      </c>
      <c r="C2180" s="11">
        <f>VLOOKUP($A2180,'Medical Examinations'!$A:$J,COLUMN('Medical Examinations'!B2179),FALSE)</f>
        <v>24.7</v>
      </c>
      <c r="D2180" s="11">
        <f>VLOOKUP($A2180,'Medical Examinations'!$A:$J,COLUMN('Medical Examinations'!C2179),FALSE)</f>
        <v>5.32</v>
      </c>
      <c r="E2180" s="11" t="str">
        <f>VLOOKUP($A2180,'Medical Examinations'!$A:$J,COLUMN('Medical Examinations'!D2179),FALSE)</f>
        <v>No</v>
      </c>
      <c r="F2180" s="11" t="str">
        <f>VLOOKUP($A2180,'Medical Examinations'!$A:$J,COLUMN('Medical Examinations'!E2179),FALSE)</f>
        <v>No</v>
      </c>
      <c r="G2180" s="11" t="str">
        <f>VLOOKUP($A2180,'Medical Examinations'!$A:$J,COLUMN('Medical Examinations'!F2179),FALSE)</f>
        <v>Yes</v>
      </c>
      <c r="H2180" s="11">
        <f>VLOOKUP($A2180,'Medical Examinations'!$A:$J,COLUMN('Medical Examinations'!G2179),FALSE)</f>
        <v>1</v>
      </c>
      <c r="I2180" s="11" t="str">
        <f>VLOOKUP($A2180,'Medical Examinations'!$A:$J,COLUMN('Medical Examinations'!H2179),FALSE)</f>
        <v>No</v>
      </c>
      <c r="J2180" s="11" t="str">
        <f>VLOOKUP($A2180,'Medical Examinations'!$A:$J,COLUMN('Medical Examinations'!I2179),FALSE)</f>
        <v>Healthy Weight</v>
      </c>
      <c r="K2180" s="11" t="str">
        <f>VLOOKUP($A2180,'Medical Examinations'!$A:$J,COLUMN('Medical Examinations'!J2179),FALSE)</f>
        <v>Normal</v>
      </c>
      <c r="L2180" s="27">
        <f>VLOOKUP($A2180,'Hospitalisation Details'!$A:$K,COLUMN('Hospitalisation Details'!J2179),FALSE)</f>
        <v>37939</v>
      </c>
      <c r="M2180" s="28">
        <f>VLOOKUP($A2180,'Hospitalisation Details'!$A:$K,COLUMN('Hospitalisation Details'!F2179),FALSE)</f>
        <v>1737.38</v>
      </c>
      <c r="N2180" s="28" t="str">
        <f>VLOOKUP($A2180,'Hospitalisation Details'!$A:$K,COLUMN('Hospitalisation Details'!G2179),FALSE)</f>
        <v>Tier - 3</v>
      </c>
      <c r="O2180" s="28" t="str">
        <f>VLOOKUP($A2180,'Hospitalisation Details'!$A:$K,COLUMN('Hospitalisation Details'!H2179),FALSE)</f>
        <v>Tier - 2</v>
      </c>
      <c r="P2180" s="28" t="str">
        <f>VLOOKUP($A2180,'Hospitalisation Details'!$A:$K,COLUMN('Hospitalisation Details'!I2179),FALSE)</f>
        <v>R1011</v>
      </c>
      <c r="Q2180" s="29">
        <f>VLOOKUP($A2180,'Hospitalisation Details'!$A:$K,COLUMN('Hospitalisation Details'!K2179),FALSE)</f>
        <v>19</v>
      </c>
    </row>
    <row r="2181" spans="1:17" ht="15.75" customHeight="1" x14ac:dyDescent="0.35">
      <c r="A2181" s="26" t="s">
        <v>2219</v>
      </c>
      <c r="B2181" s="11" t="str">
        <f>VLOOKUP(A2181,'Customer Names'!A:E,COLUMN('Customer Names'!D2180),FALSE)</f>
        <v>Ms. Emma</v>
      </c>
      <c r="C2181" s="11">
        <f>VLOOKUP($A2181,'Medical Examinations'!$A:$J,COLUMN('Medical Examinations'!B2180),FALSE)</f>
        <v>20.6</v>
      </c>
      <c r="D2181" s="11">
        <f>VLOOKUP($A2181,'Medical Examinations'!$A:$J,COLUMN('Medical Examinations'!C2180),FALSE)</f>
        <v>5.14</v>
      </c>
      <c r="E2181" s="11" t="str">
        <f>VLOOKUP($A2181,'Medical Examinations'!$A:$J,COLUMN('Medical Examinations'!D2180),FALSE)</f>
        <v>No</v>
      </c>
      <c r="F2181" s="11" t="str">
        <f>VLOOKUP($A2181,'Medical Examinations'!$A:$J,COLUMN('Medical Examinations'!E2180),FALSE)</f>
        <v>No</v>
      </c>
      <c r="G2181" s="11" t="str">
        <f>VLOOKUP($A2181,'Medical Examinations'!$A:$J,COLUMN('Medical Examinations'!F2180),FALSE)</f>
        <v>Yes</v>
      </c>
      <c r="H2181" s="11">
        <f>VLOOKUP($A2181,'Medical Examinations'!$A:$J,COLUMN('Medical Examinations'!G2180),FALSE)</f>
        <v>1</v>
      </c>
      <c r="I2181" s="11" t="str">
        <f>VLOOKUP($A2181,'Medical Examinations'!$A:$J,COLUMN('Medical Examinations'!H2180),FALSE)</f>
        <v>No</v>
      </c>
      <c r="J2181" s="11" t="str">
        <f>VLOOKUP($A2181,'Medical Examinations'!$A:$J,COLUMN('Medical Examinations'!I2180),FALSE)</f>
        <v>Healthy Weight</v>
      </c>
      <c r="K2181" s="11" t="str">
        <f>VLOOKUP($A2181,'Medical Examinations'!$A:$J,COLUMN('Medical Examinations'!J2180),FALSE)</f>
        <v>Normal</v>
      </c>
      <c r="L2181" s="27">
        <f>VLOOKUP($A2181,'Hospitalisation Details'!$A:$K,COLUMN('Hospitalisation Details'!J2180),FALSE)</f>
        <v>37934</v>
      </c>
      <c r="M2181" s="28">
        <f>VLOOKUP($A2181,'Hospitalisation Details'!$A:$K,COLUMN('Hospitalisation Details'!F2180),FALSE)</f>
        <v>1731.68</v>
      </c>
      <c r="N2181" s="28" t="str">
        <f>VLOOKUP($A2181,'Hospitalisation Details'!$A:$K,COLUMN('Hospitalisation Details'!G2180),FALSE)</f>
        <v>Tier - 3</v>
      </c>
      <c r="O2181" s="28" t="str">
        <f>VLOOKUP($A2181,'Hospitalisation Details'!$A:$K,COLUMN('Hospitalisation Details'!H2180),FALSE)</f>
        <v>Tier - 2</v>
      </c>
      <c r="P2181" s="28" t="str">
        <f>VLOOKUP($A2181,'Hospitalisation Details'!$A:$K,COLUMN('Hospitalisation Details'!I2180),FALSE)</f>
        <v>R1011</v>
      </c>
      <c r="Q2181" s="29">
        <f>VLOOKUP($A2181,'Hospitalisation Details'!$A:$K,COLUMN('Hospitalisation Details'!K2180),FALSE)</f>
        <v>19</v>
      </c>
    </row>
    <row r="2182" spans="1:17" ht="15.75" customHeight="1" x14ac:dyDescent="0.35">
      <c r="A2182" s="26" t="s">
        <v>2220</v>
      </c>
      <c r="B2182" s="11" t="str">
        <f>VLOOKUP(A2182,'Customer Names'!A:E,COLUMN('Customer Names'!D2181),FALSE)</f>
        <v>Ms. Kiersten</v>
      </c>
      <c r="C2182" s="11">
        <f>VLOOKUP($A2182,'Medical Examinations'!$A:$J,COLUMN('Medical Examinations'!B2181),FALSE)</f>
        <v>18.600000000000001</v>
      </c>
      <c r="D2182" s="11">
        <f>VLOOKUP($A2182,'Medical Examinations'!$A:$J,COLUMN('Medical Examinations'!C2181),FALSE)</f>
        <v>5</v>
      </c>
      <c r="E2182" s="11" t="str">
        <f>VLOOKUP($A2182,'Medical Examinations'!$A:$J,COLUMN('Medical Examinations'!D2181),FALSE)</f>
        <v>No</v>
      </c>
      <c r="F2182" s="11" t="str">
        <f>VLOOKUP($A2182,'Medical Examinations'!$A:$J,COLUMN('Medical Examinations'!E2181),FALSE)</f>
        <v>No</v>
      </c>
      <c r="G2182" s="11" t="str">
        <f>VLOOKUP($A2182,'Medical Examinations'!$A:$J,COLUMN('Medical Examinations'!F2181),FALSE)</f>
        <v>Yes</v>
      </c>
      <c r="H2182" s="11">
        <f>VLOOKUP($A2182,'Medical Examinations'!$A:$J,COLUMN('Medical Examinations'!G2181),FALSE)</f>
        <v>1</v>
      </c>
      <c r="I2182" s="11" t="str">
        <f>VLOOKUP($A2182,'Medical Examinations'!$A:$J,COLUMN('Medical Examinations'!H2181),FALSE)</f>
        <v>No</v>
      </c>
      <c r="J2182" s="11" t="str">
        <f>VLOOKUP($A2182,'Medical Examinations'!$A:$J,COLUMN('Medical Examinations'!I2181),FALSE)</f>
        <v>Healthy Weight</v>
      </c>
      <c r="K2182" s="11" t="str">
        <f>VLOOKUP($A2182,'Medical Examinations'!$A:$J,COLUMN('Medical Examinations'!J2181),FALSE)</f>
        <v>Normal</v>
      </c>
      <c r="L2182" s="27">
        <f>VLOOKUP($A2182,'Hospitalisation Details'!$A:$K,COLUMN('Hospitalisation Details'!J2181),FALSE)</f>
        <v>37865</v>
      </c>
      <c r="M2182" s="28">
        <f>VLOOKUP($A2182,'Hospitalisation Details'!$A:$K,COLUMN('Hospitalisation Details'!F2181),FALSE)</f>
        <v>1728.9</v>
      </c>
      <c r="N2182" s="28" t="str">
        <f>VLOOKUP($A2182,'Hospitalisation Details'!$A:$K,COLUMN('Hospitalisation Details'!G2181),FALSE)</f>
        <v>Tier - 3</v>
      </c>
      <c r="O2182" s="28" t="str">
        <f>VLOOKUP($A2182,'Hospitalisation Details'!$A:$K,COLUMN('Hospitalisation Details'!H2181),FALSE)</f>
        <v>Tier - 2</v>
      </c>
      <c r="P2182" s="28" t="str">
        <f>VLOOKUP($A2182,'Hospitalisation Details'!$A:$K,COLUMN('Hospitalisation Details'!I2181),FALSE)</f>
        <v>R1011</v>
      </c>
      <c r="Q2182" s="29">
        <f>VLOOKUP($A2182,'Hospitalisation Details'!$A:$K,COLUMN('Hospitalisation Details'!K2181),FALSE)</f>
        <v>19</v>
      </c>
    </row>
    <row r="2183" spans="1:17" ht="15.75" customHeight="1" x14ac:dyDescent="0.35">
      <c r="A2183" s="26" t="s">
        <v>2221</v>
      </c>
      <c r="B2183" s="11" t="str">
        <f>VLOOKUP(A2183,'Customer Names'!A:E,COLUMN('Customer Names'!D2182),FALSE)</f>
        <v>Ms. Rachael</v>
      </c>
      <c r="C2183" s="11">
        <f>VLOOKUP($A2183,'Medical Examinations'!$A:$J,COLUMN('Medical Examinations'!B2182),FALSE)</f>
        <v>17.8</v>
      </c>
      <c r="D2183" s="11">
        <f>VLOOKUP($A2183,'Medical Examinations'!$A:$J,COLUMN('Medical Examinations'!C2182),FALSE)</f>
        <v>4.55</v>
      </c>
      <c r="E2183" s="11" t="str">
        <f>VLOOKUP($A2183,'Medical Examinations'!$A:$J,COLUMN('Medical Examinations'!D2182),FALSE)</f>
        <v>No</v>
      </c>
      <c r="F2183" s="11" t="str">
        <f>VLOOKUP($A2183,'Medical Examinations'!$A:$J,COLUMN('Medical Examinations'!E2182),FALSE)</f>
        <v>No</v>
      </c>
      <c r="G2183" s="11" t="str">
        <f>VLOOKUP($A2183,'Medical Examinations'!$A:$J,COLUMN('Medical Examinations'!F2182),FALSE)</f>
        <v>Yes</v>
      </c>
      <c r="H2183" s="11">
        <f>VLOOKUP($A2183,'Medical Examinations'!$A:$J,COLUMN('Medical Examinations'!G2182),FALSE)</f>
        <v>1</v>
      </c>
      <c r="I2183" s="11" t="str">
        <f>VLOOKUP($A2183,'Medical Examinations'!$A:$J,COLUMN('Medical Examinations'!H2182),FALSE)</f>
        <v>No</v>
      </c>
      <c r="J2183" s="11" t="str">
        <f>VLOOKUP($A2183,'Medical Examinations'!$A:$J,COLUMN('Medical Examinations'!I2182),FALSE)</f>
        <v>Underweight</v>
      </c>
      <c r="K2183" s="11" t="str">
        <f>VLOOKUP($A2183,'Medical Examinations'!$A:$J,COLUMN('Medical Examinations'!J2182),FALSE)</f>
        <v>Normal</v>
      </c>
      <c r="L2183" s="27">
        <f>VLOOKUP($A2183,'Hospitalisation Details'!$A:$K,COLUMN('Hospitalisation Details'!J2182),FALSE)</f>
        <v>37946</v>
      </c>
      <c r="M2183" s="28">
        <f>VLOOKUP($A2183,'Hospitalisation Details'!$A:$K,COLUMN('Hospitalisation Details'!F2182),FALSE)</f>
        <v>1727.79</v>
      </c>
      <c r="N2183" s="28" t="str">
        <f>VLOOKUP($A2183,'Hospitalisation Details'!$A:$K,COLUMN('Hospitalisation Details'!G2182),FALSE)</f>
        <v>Tier - 3</v>
      </c>
      <c r="O2183" s="28" t="str">
        <f>VLOOKUP($A2183,'Hospitalisation Details'!$A:$K,COLUMN('Hospitalisation Details'!H2182),FALSE)</f>
        <v>Tier - 3</v>
      </c>
      <c r="P2183" s="28" t="str">
        <f>VLOOKUP($A2183,'Hospitalisation Details'!$A:$K,COLUMN('Hospitalisation Details'!I2182),FALSE)</f>
        <v>R1011</v>
      </c>
      <c r="Q2183" s="29">
        <f>VLOOKUP($A2183,'Hospitalisation Details'!$A:$K,COLUMN('Hospitalisation Details'!K2182),FALSE)</f>
        <v>19</v>
      </c>
    </row>
    <row r="2184" spans="1:17" ht="15.75" customHeight="1" x14ac:dyDescent="0.35">
      <c r="A2184" s="26" t="s">
        <v>2222</v>
      </c>
      <c r="B2184" s="11" t="str">
        <f>VLOOKUP(A2184,'Customer Names'!A:E,COLUMN('Customer Names'!D2183),FALSE)</f>
        <v>Mr. Timothy</v>
      </c>
      <c r="C2184" s="11">
        <f>VLOOKUP($A2184,'Medical Examinations'!$A:$J,COLUMN('Medical Examinations'!B2183),FALSE)</f>
        <v>35.200000000000003</v>
      </c>
      <c r="D2184" s="11">
        <f>VLOOKUP($A2184,'Medical Examinations'!$A:$J,COLUMN('Medical Examinations'!C2183),FALSE)</f>
        <v>5.97</v>
      </c>
      <c r="E2184" s="11" t="str">
        <f>VLOOKUP($A2184,'Medical Examinations'!$A:$J,COLUMN('Medical Examinations'!D2183),FALSE)</f>
        <v>No</v>
      </c>
      <c r="F2184" s="11" t="str">
        <f>VLOOKUP($A2184,'Medical Examinations'!$A:$J,COLUMN('Medical Examinations'!E2183),FALSE)</f>
        <v>Yes</v>
      </c>
      <c r="G2184" s="11" t="str">
        <f>VLOOKUP($A2184,'Medical Examinations'!$A:$J,COLUMN('Medical Examinations'!F2183),FALSE)</f>
        <v>No</v>
      </c>
      <c r="H2184" s="11">
        <f>VLOOKUP($A2184,'Medical Examinations'!$A:$J,COLUMN('Medical Examinations'!G2183),FALSE)</f>
        <v>1</v>
      </c>
      <c r="I2184" s="11" t="str">
        <f>VLOOKUP($A2184,'Medical Examinations'!$A:$J,COLUMN('Medical Examinations'!H2183),FALSE)</f>
        <v>No</v>
      </c>
      <c r="J2184" s="11" t="str">
        <f>VLOOKUP($A2184,'Medical Examinations'!$A:$J,COLUMN('Medical Examinations'!I2183),FALSE)</f>
        <v>Obesity</v>
      </c>
      <c r="K2184" s="11" t="str">
        <f>VLOOKUP($A2184,'Medical Examinations'!$A:$J,COLUMN('Medical Examinations'!J2183),FALSE)</f>
        <v>Prediabetes</v>
      </c>
      <c r="L2184" s="27">
        <f>VLOOKUP($A2184,'Hospitalisation Details'!$A:$K,COLUMN('Hospitalisation Details'!J2183),FALSE)</f>
        <v>38239</v>
      </c>
      <c r="M2184" s="28">
        <f>VLOOKUP($A2184,'Hospitalisation Details'!$A:$K,COLUMN('Hospitalisation Details'!F2183),FALSE)</f>
        <v>1727.54</v>
      </c>
      <c r="N2184" s="28" t="str">
        <f>VLOOKUP($A2184,'Hospitalisation Details'!$A:$K,COLUMN('Hospitalisation Details'!G2183),FALSE)</f>
        <v>Tier - 3</v>
      </c>
      <c r="O2184" s="28" t="str">
        <f>VLOOKUP($A2184,'Hospitalisation Details'!$A:$K,COLUMN('Hospitalisation Details'!H2183),FALSE)</f>
        <v>Tier - 1</v>
      </c>
      <c r="P2184" s="28" t="str">
        <f>VLOOKUP($A2184,'Hospitalisation Details'!$A:$K,COLUMN('Hospitalisation Details'!I2183),FALSE)</f>
        <v>R1013</v>
      </c>
      <c r="Q2184" s="29">
        <f>VLOOKUP($A2184,'Hospitalisation Details'!$A:$K,COLUMN('Hospitalisation Details'!K2183),FALSE)</f>
        <v>18</v>
      </c>
    </row>
    <row r="2185" spans="1:17" ht="15.75" customHeight="1" x14ac:dyDescent="0.35">
      <c r="A2185" s="26" t="s">
        <v>2223</v>
      </c>
      <c r="B2185" s="11" t="str">
        <f>VLOOKUP(A2185,'Customer Names'!A:E,COLUMN('Customer Names'!D2184),FALSE)</f>
        <v>Mr. Lelisa</v>
      </c>
      <c r="C2185" s="11">
        <f>VLOOKUP($A2185,'Medical Examinations'!$A:$J,COLUMN('Medical Examinations'!B2184),FALSE)</f>
        <v>33.770000000000003</v>
      </c>
      <c r="D2185" s="11">
        <f>VLOOKUP($A2185,'Medical Examinations'!$A:$J,COLUMN('Medical Examinations'!C2184),FALSE)</f>
        <v>4.0199999999999996</v>
      </c>
      <c r="E2185" s="11" t="str">
        <f>VLOOKUP($A2185,'Medical Examinations'!$A:$J,COLUMN('Medical Examinations'!D2184),FALSE)</f>
        <v>No</v>
      </c>
      <c r="F2185" s="11" t="str">
        <f>VLOOKUP($A2185,'Medical Examinations'!$A:$J,COLUMN('Medical Examinations'!E2184),FALSE)</f>
        <v>Yes</v>
      </c>
      <c r="G2185" s="11" t="str">
        <f>VLOOKUP($A2185,'Medical Examinations'!$A:$J,COLUMN('Medical Examinations'!F2184),FALSE)</f>
        <v>No</v>
      </c>
      <c r="H2185" s="11">
        <f>VLOOKUP($A2185,'Medical Examinations'!$A:$J,COLUMN('Medical Examinations'!G2184),FALSE)</f>
        <v>1</v>
      </c>
      <c r="I2185" s="11" t="str">
        <f>VLOOKUP($A2185,'Medical Examinations'!$A:$J,COLUMN('Medical Examinations'!H2184),FALSE)</f>
        <v>No</v>
      </c>
      <c r="J2185" s="11" t="str">
        <f>VLOOKUP($A2185,'Medical Examinations'!$A:$J,COLUMN('Medical Examinations'!I2184),FALSE)</f>
        <v>Obesity</v>
      </c>
      <c r="K2185" s="11" t="str">
        <f>VLOOKUP($A2185,'Medical Examinations'!$A:$J,COLUMN('Medical Examinations'!J2184),FALSE)</f>
        <v>Normal</v>
      </c>
      <c r="L2185" s="27">
        <f>VLOOKUP($A2185,'Hospitalisation Details'!$A:$K,COLUMN('Hospitalisation Details'!J2184),FALSE)</f>
        <v>38281</v>
      </c>
      <c r="M2185" s="28">
        <f>VLOOKUP($A2185,'Hospitalisation Details'!$A:$K,COLUMN('Hospitalisation Details'!F2184),FALSE)</f>
        <v>1725.55</v>
      </c>
      <c r="N2185" s="28" t="str">
        <f>VLOOKUP($A2185,'Hospitalisation Details'!$A:$K,COLUMN('Hospitalisation Details'!G2184),FALSE)</f>
        <v>Tier - 3</v>
      </c>
      <c r="O2185" s="28" t="str">
        <f>VLOOKUP($A2185,'Hospitalisation Details'!$A:$K,COLUMN('Hospitalisation Details'!H2184),FALSE)</f>
        <v>Tier - 2</v>
      </c>
      <c r="P2185" s="28" t="str">
        <f>VLOOKUP($A2185,'Hospitalisation Details'!$A:$K,COLUMN('Hospitalisation Details'!I2184),FALSE)</f>
        <v>R1013</v>
      </c>
      <c r="Q2185" s="29">
        <f>VLOOKUP($A2185,'Hospitalisation Details'!$A:$K,COLUMN('Hospitalisation Details'!K2184),FALSE)</f>
        <v>18</v>
      </c>
    </row>
    <row r="2186" spans="1:17" ht="15.75" customHeight="1" x14ac:dyDescent="0.35">
      <c r="A2186" s="26" t="s">
        <v>2224</v>
      </c>
      <c r="B2186" s="11" t="str">
        <f>VLOOKUP(A2186,'Customer Names'!A:E,COLUMN('Customer Names'!D2185),FALSE)</f>
        <v>Mr. Nate</v>
      </c>
      <c r="C2186" s="11">
        <f>VLOOKUP($A2186,'Medical Examinations'!$A:$J,COLUMN('Medical Examinations'!B2185),FALSE)</f>
        <v>30.03</v>
      </c>
      <c r="D2186" s="11">
        <f>VLOOKUP($A2186,'Medical Examinations'!$A:$J,COLUMN('Medical Examinations'!C2185),FALSE)</f>
        <v>4.04</v>
      </c>
      <c r="E2186" s="11" t="str">
        <f>VLOOKUP($A2186,'Medical Examinations'!$A:$J,COLUMN('Medical Examinations'!D2185),FALSE)</f>
        <v>No</v>
      </c>
      <c r="F2186" s="11" t="str">
        <f>VLOOKUP($A2186,'Medical Examinations'!$A:$J,COLUMN('Medical Examinations'!E2185),FALSE)</f>
        <v>Yes</v>
      </c>
      <c r="G2186" s="11" t="str">
        <f>VLOOKUP($A2186,'Medical Examinations'!$A:$J,COLUMN('Medical Examinations'!F2185),FALSE)</f>
        <v>No</v>
      </c>
      <c r="H2186" s="11">
        <f>VLOOKUP($A2186,'Medical Examinations'!$A:$J,COLUMN('Medical Examinations'!G2185),FALSE)</f>
        <v>1</v>
      </c>
      <c r="I2186" s="11" t="str">
        <f>VLOOKUP($A2186,'Medical Examinations'!$A:$J,COLUMN('Medical Examinations'!H2185),FALSE)</f>
        <v>No</v>
      </c>
      <c r="J2186" s="11" t="str">
        <f>VLOOKUP($A2186,'Medical Examinations'!$A:$J,COLUMN('Medical Examinations'!I2185),FALSE)</f>
        <v>Obesity</v>
      </c>
      <c r="K2186" s="11" t="str">
        <f>VLOOKUP($A2186,'Medical Examinations'!$A:$J,COLUMN('Medical Examinations'!J2185),FALSE)</f>
        <v>Normal</v>
      </c>
      <c r="L2186" s="27">
        <f>VLOOKUP($A2186,'Hospitalisation Details'!$A:$K,COLUMN('Hospitalisation Details'!J2185),FALSE)</f>
        <v>38241</v>
      </c>
      <c r="M2186" s="28">
        <f>VLOOKUP($A2186,'Hospitalisation Details'!$A:$K,COLUMN('Hospitalisation Details'!F2185),FALSE)</f>
        <v>1720.35</v>
      </c>
      <c r="N2186" s="28" t="str">
        <f>VLOOKUP($A2186,'Hospitalisation Details'!$A:$K,COLUMN('Hospitalisation Details'!G2185),FALSE)</f>
        <v>Tier - 3</v>
      </c>
      <c r="O2186" s="28" t="str">
        <f>VLOOKUP($A2186,'Hospitalisation Details'!$A:$K,COLUMN('Hospitalisation Details'!H2185),FALSE)</f>
        <v>Tier - 3</v>
      </c>
      <c r="P2186" s="28" t="str">
        <f>VLOOKUP($A2186,'Hospitalisation Details'!$A:$K,COLUMN('Hospitalisation Details'!I2185),FALSE)</f>
        <v>R1013</v>
      </c>
      <c r="Q2186" s="29">
        <f>VLOOKUP($A2186,'Hospitalisation Details'!$A:$K,COLUMN('Hospitalisation Details'!K2185),FALSE)</f>
        <v>18</v>
      </c>
    </row>
    <row r="2187" spans="1:17" ht="15.75" customHeight="1" x14ac:dyDescent="0.35">
      <c r="A2187" s="26" t="s">
        <v>2225</v>
      </c>
      <c r="B2187" s="11" t="str">
        <f>VLOOKUP(A2187,'Customer Names'!A:E,COLUMN('Customer Names'!D2186),FALSE)</f>
        <v>Mr. Chris</v>
      </c>
      <c r="C2187" s="11">
        <f>VLOOKUP($A2187,'Medical Examinations'!$A:$J,COLUMN('Medical Examinations'!B2186),FALSE)</f>
        <v>29.37</v>
      </c>
      <c r="D2187" s="11">
        <f>VLOOKUP($A2187,'Medical Examinations'!$A:$J,COLUMN('Medical Examinations'!C2186),FALSE)</f>
        <v>5.54</v>
      </c>
      <c r="E2187" s="11" t="str">
        <f>VLOOKUP($A2187,'Medical Examinations'!$A:$J,COLUMN('Medical Examinations'!D2186),FALSE)</f>
        <v>No</v>
      </c>
      <c r="F2187" s="11" t="str">
        <f>VLOOKUP($A2187,'Medical Examinations'!$A:$J,COLUMN('Medical Examinations'!E2186),FALSE)</f>
        <v>Yes</v>
      </c>
      <c r="G2187" s="11" t="str">
        <f>VLOOKUP($A2187,'Medical Examinations'!$A:$J,COLUMN('Medical Examinations'!F2186),FALSE)</f>
        <v>No</v>
      </c>
      <c r="H2187" s="11">
        <f>VLOOKUP($A2187,'Medical Examinations'!$A:$J,COLUMN('Medical Examinations'!G2186),FALSE)</f>
        <v>1</v>
      </c>
      <c r="I2187" s="11" t="str">
        <f>VLOOKUP($A2187,'Medical Examinations'!$A:$J,COLUMN('Medical Examinations'!H2186),FALSE)</f>
        <v>No</v>
      </c>
      <c r="J2187" s="11" t="str">
        <f>VLOOKUP($A2187,'Medical Examinations'!$A:$J,COLUMN('Medical Examinations'!I2186),FALSE)</f>
        <v>Overweight</v>
      </c>
      <c r="K2187" s="11" t="str">
        <f>VLOOKUP($A2187,'Medical Examinations'!$A:$J,COLUMN('Medical Examinations'!J2186),FALSE)</f>
        <v>Normal</v>
      </c>
      <c r="L2187" s="27">
        <f>VLOOKUP($A2187,'Hospitalisation Details'!$A:$K,COLUMN('Hospitalisation Details'!J2186),FALSE)</f>
        <v>38148</v>
      </c>
      <c r="M2187" s="28">
        <f>VLOOKUP($A2187,'Hospitalisation Details'!$A:$K,COLUMN('Hospitalisation Details'!F2186),FALSE)</f>
        <v>1719.44</v>
      </c>
      <c r="N2187" s="28" t="str">
        <f>VLOOKUP($A2187,'Hospitalisation Details'!$A:$K,COLUMN('Hospitalisation Details'!G2186),FALSE)</f>
        <v>Tier - 3</v>
      </c>
      <c r="O2187" s="28" t="str">
        <f>VLOOKUP($A2187,'Hospitalisation Details'!$A:$K,COLUMN('Hospitalisation Details'!H2186),FALSE)</f>
        <v>Tier - 3</v>
      </c>
      <c r="P2187" s="28" t="str">
        <f>VLOOKUP($A2187,'Hospitalisation Details'!$A:$K,COLUMN('Hospitalisation Details'!I2186),FALSE)</f>
        <v>R1013</v>
      </c>
      <c r="Q2187" s="29">
        <f>VLOOKUP($A2187,'Hospitalisation Details'!$A:$K,COLUMN('Hospitalisation Details'!K2186),FALSE)</f>
        <v>18</v>
      </c>
    </row>
    <row r="2188" spans="1:17" ht="15.75" customHeight="1" x14ac:dyDescent="0.35">
      <c r="A2188" s="26" t="s">
        <v>2226</v>
      </c>
      <c r="B2188" s="11" t="str">
        <f>VLOOKUP(A2188,'Customer Names'!A:E,COLUMN('Customer Names'!D2187),FALSE)</f>
        <v>Mr. Scott</v>
      </c>
      <c r="C2188" s="11">
        <f>VLOOKUP($A2188,'Medical Examinations'!$A:$J,COLUMN('Medical Examinations'!B2187),FALSE)</f>
        <v>28.5</v>
      </c>
      <c r="D2188" s="11">
        <f>VLOOKUP($A2188,'Medical Examinations'!$A:$J,COLUMN('Medical Examinations'!C2187),FALSE)</f>
        <v>4.03</v>
      </c>
      <c r="E2188" s="11" t="str">
        <f>VLOOKUP($A2188,'Medical Examinations'!$A:$J,COLUMN('Medical Examinations'!D2187),FALSE)</f>
        <v>No</v>
      </c>
      <c r="F2188" s="11" t="str">
        <f>VLOOKUP($A2188,'Medical Examinations'!$A:$J,COLUMN('Medical Examinations'!E2187),FALSE)</f>
        <v>Yes</v>
      </c>
      <c r="G2188" s="11" t="str">
        <f>VLOOKUP($A2188,'Medical Examinations'!$A:$J,COLUMN('Medical Examinations'!F2187),FALSE)</f>
        <v>No</v>
      </c>
      <c r="H2188" s="11">
        <f>VLOOKUP($A2188,'Medical Examinations'!$A:$J,COLUMN('Medical Examinations'!G2187),FALSE)</f>
        <v>1</v>
      </c>
      <c r="I2188" s="11" t="str">
        <f>VLOOKUP($A2188,'Medical Examinations'!$A:$J,COLUMN('Medical Examinations'!H2187),FALSE)</f>
        <v>No</v>
      </c>
      <c r="J2188" s="11" t="str">
        <f>VLOOKUP($A2188,'Medical Examinations'!$A:$J,COLUMN('Medical Examinations'!I2187),FALSE)</f>
        <v>Overweight</v>
      </c>
      <c r="K2188" s="11" t="str">
        <f>VLOOKUP($A2188,'Medical Examinations'!$A:$J,COLUMN('Medical Examinations'!J2187),FALSE)</f>
        <v>Normal</v>
      </c>
      <c r="L2188" s="27">
        <f>VLOOKUP($A2188,'Hospitalisation Details'!$A:$K,COLUMN('Hospitalisation Details'!J2187),FALSE)</f>
        <v>38251</v>
      </c>
      <c r="M2188" s="28">
        <f>VLOOKUP($A2188,'Hospitalisation Details'!$A:$K,COLUMN('Hospitalisation Details'!F2187),FALSE)</f>
        <v>1712.23</v>
      </c>
      <c r="N2188" s="28" t="str">
        <f>VLOOKUP($A2188,'Hospitalisation Details'!$A:$K,COLUMN('Hospitalisation Details'!G2187),FALSE)</f>
        <v>Tier - 3</v>
      </c>
      <c r="O2188" s="28" t="str">
        <f>VLOOKUP($A2188,'Hospitalisation Details'!$A:$K,COLUMN('Hospitalisation Details'!H2187),FALSE)</f>
        <v>Tier - 1</v>
      </c>
      <c r="P2188" s="28" t="str">
        <f>VLOOKUP($A2188,'Hospitalisation Details'!$A:$K,COLUMN('Hospitalisation Details'!I2187),FALSE)</f>
        <v>R1016</v>
      </c>
      <c r="Q2188" s="29">
        <f>VLOOKUP($A2188,'Hospitalisation Details'!$A:$K,COLUMN('Hospitalisation Details'!K2187),FALSE)</f>
        <v>18</v>
      </c>
    </row>
    <row r="2189" spans="1:17" ht="15.75" customHeight="1" x14ac:dyDescent="0.35">
      <c r="A2189" s="26" t="s">
        <v>2227</v>
      </c>
      <c r="B2189" s="11" t="str">
        <f>VLOOKUP(A2189,'Customer Names'!A:E,COLUMN('Customer Names'!D2188),FALSE)</f>
        <v>Mr. Kevin</v>
      </c>
      <c r="C2189" s="11">
        <f>VLOOKUP($A2189,'Medical Examinations'!$A:$J,COLUMN('Medical Examinations'!B2188),FALSE)</f>
        <v>23.32</v>
      </c>
      <c r="D2189" s="11">
        <f>VLOOKUP($A2189,'Medical Examinations'!$A:$J,COLUMN('Medical Examinations'!C2188),FALSE)</f>
        <v>5.62</v>
      </c>
      <c r="E2189" s="11" t="str">
        <f>VLOOKUP($A2189,'Medical Examinations'!$A:$J,COLUMN('Medical Examinations'!D2188),FALSE)</f>
        <v>No</v>
      </c>
      <c r="F2189" s="11" t="str">
        <f>VLOOKUP($A2189,'Medical Examinations'!$A:$J,COLUMN('Medical Examinations'!E2188),FALSE)</f>
        <v>Yes</v>
      </c>
      <c r="G2189" s="11" t="str">
        <f>VLOOKUP($A2189,'Medical Examinations'!$A:$J,COLUMN('Medical Examinations'!F2188),FALSE)</f>
        <v>No</v>
      </c>
      <c r="H2189" s="11">
        <f>VLOOKUP($A2189,'Medical Examinations'!$A:$J,COLUMN('Medical Examinations'!G2188),FALSE)</f>
        <v>1</v>
      </c>
      <c r="I2189" s="11" t="str">
        <f>VLOOKUP($A2189,'Medical Examinations'!$A:$J,COLUMN('Medical Examinations'!H2188),FALSE)</f>
        <v>No</v>
      </c>
      <c r="J2189" s="11" t="str">
        <f>VLOOKUP($A2189,'Medical Examinations'!$A:$J,COLUMN('Medical Examinations'!I2188),FALSE)</f>
        <v>Healthy Weight</v>
      </c>
      <c r="K2189" s="11" t="str">
        <f>VLOOKUP($A2189,'Medical Examinations'!$A:$J,COLUMN('Medical Examinations'!J2188),FALSE)</f>
        <v>Normal</v>
      </c>
      <c r="L2189" s="27">
        <f>VLOOKUP($A2189,'Hospitalisation Details'!$A:$K,COLUMN('Hospitalisation Details'!J2188),FALSE)</f>
        <v>38249</v>
      </c>
      <c r="M2189" s="28">
        <f>VLOOKUP($A2189,'Hospitalisation Details'!$A:$K,COLUMN('Hospitalisation Details'!F2188),FALSE)</f>
        <v>1711.03</v>
      </c>
      <c r="N2189" s="28" t="str">
        <f>VLOOKUP($A2189,'Hospitalisation Details'!$A:$K,COLUMN('Hospitalisation Details'!G2188),FALSE)</f>
        <v>Tier - 3</v>
      </c>
      <c r="O2189" s="28" t="str">
        <f>VLOOKUP($A2189,'Hospitalisation Details'!$A:$K,COLUMN('Hospitalisation Details'!H2188),FALSE)</f>
        <v>Tier - 3</v>
      </c>
      <c r="P2189" s="28" t="str">
        <f>VLOOKUP($A2189,'Hospitalisation Details'!$A:$K,COLUMN('Hospitalisation Details'!I2188),FALSE)</f>
        <v>R1013</v>
      </c>
      <c r="Q2189" s="29">
        <f>VLOOKUP($A2189,'Hospitalisation Details'!$A:$K,COLUMN('Hospitalisation Details'!K2188),FALSE)</f>
        <v>18</v>
      </c>
    </row>
    <row r="2190" spans="1:17" ht="15.75" customHeight="1" x14ac:dyDescent="0.35">
      <c r="A2190" s="26" t="s">
        <v>2228</v>
      </c>
      <c r="B2190" s="11" t="str">
        <f>VLOOKUP(A2190,'Customer Names'!A:E,COLUMN('Customer Names'!D2189),FALSE)</f>
        <v>Mr. Erik</v>
      </c>
      <c r="C2190" s="11">
        <f>VLOOKUP($A2190,'Medical Examinations'!$A:$J,COLUMN('Medical Examinations'!B2189),FALSE)</f>
        <v>26.125</v>
      </c>
      <c r="D2190" s="11">
        <f>VLOOKUP($A2190,'Medical Examinations'!$A:$J,COLUMN('Medical Examinations'!C2189),FALSE)</f>
        <v>5.27</v>
      </c>
      <c r="E2190" s="11" t="str">
        <f>VLOOKUP($A2190,'Medical Examinations'!$A:$J,COLUMN('Medical Examinations'!D2189),FALSE)</f>
        <v>No</v>
      </c>
      <c r="F2190" s="11" t="str">
        <f>VLOOKUP($A2190,'Medical Examinations'!$A:$J,COLUMN('Medical Examinations'!E2189),FALSE)</f>
        <v>Yes</v>
      </c>
      <c r="G2190" s="11" t="str">
        <f>VLOOKUP($A2190,'Medical Examinations'!$A:$J,COLUMN('Medical Examinations'!F2189),FALSE)</f>
        <v>No</v>
      </c>
      <c r="H2190" s="11">
        <f>VLOOKUP($A2190,'Medical Examinations'!$A:$J,COLUMN('Medical Examinations'!G2189),FALSE)</f>
        <v>1</v>
      </c>
      <c r="I2190" s="11" t="str">
        <f>VLOOKUP($A2190,'Medical Examinations'!$A:$J,COLUMN('Medical Examinations'!H2189),FALSE)</f>
        <v>No</v>
      </c>
      <c r="J2190" s="11" t="str">
        <f>VLOOKUP($A2190,'Medical Examinations'!$A:$J,COLUMN('Medical Examinations'!I2189),FALSE)</f>
        <v>Overweight</v>
      </c>
      <c r="K2190" s="11" t="str">
        <f>VLOOKUP($A2190,'Medical Examinations'!$A:$J,COLUMN('Medical Examinations'!J2189),FALSE)</f>
        <v>Normal</v>
      </c>
      <c r="L2190" s="27">
        <f>VLOOKUP($A2190,'Hospitalisation Details'!$A:$K,COLUMN('Hospitalisation Details'!J2189),FALSE)</f>
        <v>38333</v>
      </c>
      <c r="M2190" s="28">
        <f>VLOOKUP($A2190,'Hospitalisation Details'!$A:$K,COLUMN('Hospitalisation Details'!F2189),FALSE)</f>
        <v>1708.93</v>
      </c>
      <c r="N2190" s="28" t="str">
        <f>VLOOKUP($A2190,'Hospitalisation Details'!$A:$K,COLUMN('Hospitalisation Details'!G2189),FALSE)</f>
        <v>Tier - 3</v>
      </c>
      <c r="O2190" s="28" t="str">
        <f>VLOOKUP($A2190,'Hospitalisation Details'!$A:$K,COLUMN('Hospitalisation Details'!H2189),FALSE)</f>
        <v>Tier - 1</v>
      </c>
      <c r="P2190" s="28" t="str">
        <f>VLOOKUP($A2190,'Hospitalisation Details'!$A:$K,COLUMN('Hospitalisation Details'!I2189),FALSE)</f>
        <v>R1019</v>
      </c>
      <c r="Q2190" s="29">
        <f>VLOOKUP($A2190,'Hospitalisation Details'!$A:$K,COLUMN('Hospitalisation Details'!K2189),FALSE)</f>
        <v>18</v>
      </c>
    </row>
    <row r="2191" spans="1:17" ht="15.75" customHeight="1" x14ac:dyDescent="0.35">
      <c r="A2191" s="26" t="s">
        <v>2229</v>
      </c>
      <c r="B2191" s="11" t="str">
        <f>VLOOKUP(A2191,'Customer Names'!A:E,COLUMN('Customer Names'!D2190),FALSE)</f>
        <v>Mr. Shawn</v>
      </c>
      <c r="C2191" s="11">
        <f>VLOOKUP($A2191,'Medical Examinations'!$A:$J,COLUMN('Medical Examinations'!B2190),FALSE)</f>
        <v>25.46</v>
      </c>
      <c r="D2191" s="11">
        <f>VLOOKUP($A2191,'Medical Examinations'!$A:$J,COLUMN('Medical Examinations'!C2190),FALSE)</f>
        <v>5.18</v>
      </c>
      <c r="E2191" s="11" t="str">
        <f>VLOOKUP($A2191,'Medical Examinations'!$A:$J,COLUMN('Medical Examinations'!D2190),FALSE)</f>
        <v>No</v>
      </c>
      <c r="F2191" s="11" t="str">
        <f>VLOOKUP($A2191,'Medical Examinations'!$A:$J,COLUMN('Medical Examinations'!E2190),FALSE)</f>
        <v>Yes</v>
      </c>
      <c r="G2191" s="11" t="str">
        <f>VLOOKUP($A2191,'Medical Examinations'!$A:$J,COLUMN('Medical Examinations'!F2190),FALSE)</f>
        <v>No</v>
      </c>
      <c r="H2191" s="11">
        <f>VLOOKUP($A2191,'Medical Examinations'!$A:$J,COLUMN('Medical Examinations'!G2190),FALSE)</f>
        <v>1</v>
      </c>
      <c r="I2191" s="11" t="str">
        <f>VLOOKUP($A2191,'Medical Examinations'!$A:$J,COLUMN('Medical Examinations'!H2190),FALSE)</f>
        <v>No</v>
      </c>
      <c r="J2191" s="11" t="str">
        <f>VLOOKUP($A2191,'Medical Examinations'!$A:$J,COLUMN('Medical Examinations'!I2190),FALSE)</f>
        <v>Overweight</v>
      </c>
      <c r="K2191" s="11" t="str">
        <f>VLOOKUP($A2191,'Medical Examinations'!$A:$J,COLUMN('Medical Examinations'!J2190),FALSE)</f>
        <v>Normal</v>
      </c>
      <c r="L2191" s="27">
        <f>VLOOKUP($A2191,'Hospitalisation Details'!$A:$K,COLUMN('Hospitalisation Details'!J2190),FALSE)</f>
        <v>38277</v>
      </c>
      <c r="M2191" s="28">
        <f>VLOOKUP($A2191,'Hospitalisation Details'!$A:$K,COLUMN('Hospitalisation Details'!F2190),FALSE)</f>
        <v>1708</v>
      </c>
      <c r="N2191" s="28" t="str">
        <f>VLOOKUP($A2191,'Hospitalisation Details'!$A:$K,COLUMN('Hospitalisation Details'!G2190),FALSE)</f>
        <v>Tier - 3</v>
      </c>
      <c r="O2191" s="28" t="str">
        <f>VLOOKUP($A2191,'Hospitalisation Details'!$A:$K,COLUMN('Hospitalisation Details'!H2190),FALSE)</f>
        <v>Tier - 2</v>
      </c>
      <c r="P2191" s="28" t="str">
        <f>VLOOKUP($A2191,'Hospitalisation Details'!$A:$K,COLUMN('Hospitalisation Details'!I2190),FALSE)</f>
        <v>R1016</v>
      </c>
      <c r="Q2191" s="29">
        <f>VLOOKUP($A2191,'Hospitalisation Details'!$A:$K,COLUMN('Hospitalisation Details'!K2190),FALSE)</f>
        <v>18</v>
      </c>
    </row>
    <row r="2192" spans="1:17" ht="15.75" customHeight="1" x14ac:dyDescent="0.35">
      <c r="A2192" s="26" t="s">
        <v>2230</v>
      </c>
      <c r="B2192" s="11" t="str">
        <f>VLOOKUP(A2192,'Customer Names'!A:E,COLUMN('Customer Names'!D2191),FALSE)</f>
        <v>Mr. Vajin</v>
      </c>
      <c r="C2192" s="11">
        <f>VLOOKUP($A2192,'Medical Examinations'!$A:$J,COLUMN('Medical Examinations'!B2191),FALSE)</f>
        <v>23.75</v>
      </c>
      <c r="D2192" s="11">
        <f>VLOOKUP($A2192,'Medical Examinations'!$A:$J,COLUMN('Medical Examinations'!C2191),FALSE)</f>
        <v>5.27</v>
      </c>
      <c r="E2192" s="11" t="str">
        <f>VLOOKUP($A2192,'Medical Examinations'!$A:$J,COLUMN('Medical Examinations'!D2191),FALSE)</f>
        <v>No</v>
      </c>
      <c r="F2192" s="11" t="str">
        <f>VLOOKUP($A2192,'Medical Examinations'!$A:$J,COLUMN('Medical Examinations'!E2191),FALSE)</f>
        <v>Yes</v>
      </c>
      <c r="G2192" s="11" t="str">
        <f>VLOOKUP($A2192,'Medical Examinations'!$A:$J,COLUMN('Medical Examinations'!F2191),FALSE)</f>
        <v>No</v>
      </c>
      <c r="H2192" s="11">
        <f>VLOOKUP($A2192,'Medical Examinations'!$A:$J,COLUMN('Medical Examinations'!G2191),FALSE)</f>
        <v>1</v>
      </c>
      <c r="I2192" s="11" t="str">
        <f>VLOOKUP($A2192,'Medical Examinations'!$A:$J,COLUMN('Medical Examinations'!H2191),FALSE)</f>
        <v>No</v>
      </c>
      <c r="J2192" s="11" t="str">
        <f>VLOOKUP($A2192,'Medical Examinations'!$A:$J,COLUMN('Medical Examinations'!I2191),FALSE)</f>
        <v>Healthy Weight</v>
      </c>
      <c r="K2192" s="11" t="str">
        <f>VLOOKUP($A2192,'Medical Examinations'!$A:$J,COLUMN('Medical Examinations'!J2191),FALSE)</f>
        <v>Normal</v>
      </c>
      <c r="L2192" s="27">
        <f>VLOOKUP($A2192,'Hospitalisation Details'!$A:$K,COLUMN('Hospitalisation Details'!J2191),FALSE)</f>
        <v>38327</v>
      </c>
      <c r="M2192" s="28">
        <f>VLOOKUP($A2192,'Hospitalisation Details'!$A:$K,COLUMN('Hospitalisation Details'!F2191),FALSE)</f>
        <v>1705.62</v>
      </c>
      <c r="N2192" s="28" t="str">
        <f>VLOOKUP($A2192,'Hospitalisation Details'!$A:$K,COLUMN('Hospitalisation Details'!G2191),FALSE)</f>
        <v>Tier - 2</v>
      </c>
      <c r="O2192" s="28" t="str">
        <f>VLOOKUP($A2192,'Hospitalisation Details'!$A:$K,COLUMN('Hospitalisation Details'!H2191),FALSE)</f>
        <v>Tier - 2</v>
      </c>
      <c r="P2192" s="28" t="str">
        <f>VLOOKUP($A2192,'Hospitalisation Details'!$A:$K,COLUMN('Hospitalisation Details'!I2191),FALSE)</f>
        <v>R1015</v>
      </c>
      <c r="Q2192" s="29">
        <f>VLOOKUP($A2192,'Hospitalisation Details'!$A:$K,COLUMN('Hospitalisation Details'!K2191),FALSE)</f>
        <v>18</v>
      </c>
    </row>
    <row r="2193" spans="1:17" ht="15.75" customHeight="1" x14ac:dyDescent="0.35">
      <c r="A2193" s="26" t="s">
        <v>2231</v>
      </c>
      <c r="B2193" s="11" t="str">
        <f>VLOOKUP(A2193,'Customer Names'!A:E,COLUMN('Customer Names'!D2192),FALSE)</f>
        <v>Mr. John</v>
      </c>
      <c r="C2193" s="11">
        <f>VLOOKUP($A2193,'Medical Examinations'!$A:$J,COLUMN('Medical Examinations'!B2192),FALSE)</f>
        <v>23.085000000000001</v>
      </c>
      <c r="D2193" s="11">
        <f>VLOOKUP($A2193,'Medical Examinations'!$A:$J,COLUMN('Medical Examinations'!C2192),FALSE)</f>
        <v>5.62</v>
      </c>
      <c r="E2193" s="11" t="str">
        <f>VLOOKUP($A2193,'Medical Examinations'!$A:$J,COLUMN('Medical Examinations'!D2192),FALSE)</f>
        <v>No</v>
      </c>
      <c r="F2193" s="11" t="str">
        <f>VLOOKUP($A2193,'Medical Examinations'!$A:$J,COLUMN('Medical Examinations'!E2192),FALSE)</f>
        <v>Yes</v>
      </c>
      <c r="G2193" s="11" t="str">
        <f>VLOOKUP($A2193,'Medical Examinations'!$A:$J,COLUMN('Medical Examinations'!F2192),FALSE)</f>
        <v>No</v>
      </c>
      <c r="H2193" s="11">
        <f>VLOOKUP($A2193,'Medical Examinations'!$A:$J,COLUMN('Medical Examinations'!G2192),FALSE)</f>
        <v>1</v>
      </c>
      <c r="I2193" s="11" t="str">
        <f>VLOOKUP($A2193,'Medical Examinations'!$A:$J,COLUMN('Medical Examinations'!H2192),FALSE)</f>
        <v>No</v>
      </c>
      <c r="J2193" s="11" t="str">
        <f>VLOOKUP($A2193,'Medical Examinations'!$A:$J,COLUMN('Medical Examinations'!I2192),FALSE)</f>
        <v>Healthy Weight</v>
      </c>
      <c r="K2193" s="11" t="str">
        <f>VLOOKUP($A2193,'Medical Examinations'!$A:$J,COLUMN('Medical Examinations'!J2192),FALSE)</f>
        <v>Normal</v>
      </c>
      <c r="L2193" s="27">
        <f>VLOOKUP($A2193,'Hospitalisation Details'!$A:$K,COLUMN('Hospitalisation Details'!J2192),FALSE)</f>
        <v>38335</v>
      </c>
      <c r="M2193" s="28">
        <f>VLOOKUP($A2193,'Hospitalisation Details'!$A:$K,COLUMN('Hospitalisation Details'!F2192),FALSE)</f>
        <v>1704.7</v>
      </c>
      <c r="N2193" s="28" t="str">
        <f>VLOOKUP($A2193,'Hospitalisation Details'!$A:$K,COLUMN('Hospitalisation Details'!G2192),FALSE)</f>
        <v>Tier - 2</v>
      </c>
      <c r="O2193" s="28" t="str">
        <f>VLOOKUP($A2193,'Hospitalisation Details'!$A:$K,COLUMN('Hospitalisation Details'!H2192),FALSE)</f>
        <v>Tier - 3</v>
      </c>
      <c r="P2193" s="28" t="str">
        <f>VLOOKUP($A2193,'Hospitalisation Details'!$A:$K,COLUMN('Hospitalisation Details'!I2192),FALSE)</f>
        <v>R1018</v>
      </c>
      <c r="Q2193" s="29">
        <f>VLOOKUP($A2193,'Hospitalisation Details'!$A:$K,COLUMN('Hospitalisation Details'!K2192),FALSE)</f>
        <v>18</v>
      </c>
    </row>
    <row r="2194" spans="1:17" ht="15.75" customHeight="1" x14ac:dyDescent="0.35">
      <c r="A2194" s="26" t="s">
        <v>2232</v>
      </c>
      <c r="B2194" s="11" t="str">
        <f>VLOOKUP(A2194,'Customer Names'!A:E,COLUMN('Customer Names'!D2193),FALSE)</f>
        <v>Mr. Kevin</v>
      </c>
      <c r="C2194" s="11">
        <f>VLOOKUP($A2194,'Medical Examinations'!$A:$J,COLUMN('Medical Examinations'!B2193),FALSE)</f>
        <v>22.99</v>
      </c>
      <c r="D2194" s="11">
        <f>VLOOKUP($A2194,'Medical Examinations'!$A:$J,COLUMN('Medical Examinations'!C2193),FALSE)</f>
        <v>5.0599999999999996</v>
      </c>
      <c r="E2194" s="11" t="str">
        <f>VLOOKUP($A2194,'Medical Examinations'!$A:$J,COLUMN('Medical Examinations'!D2193),FALSE)</f>
        <v>No</v>
      </c>
      <c r="F2194" s="11" t="str">
        <f>VLOOKUP($A2194,'Medical Examinations'!$A:$J,COLUMN('Medical Examinations'!E2193),FALSE)</f>
        <v>Yes</v>
      </c>
      <c r="G2194" s="11" t="str">
        <f>VLOOKUP($A2194,'Medical Examinations'!$A:$J,COLUMN('Medical Examinations'!F2193),FALSE)</f>
        <v>No</v>
      </c>
      <c r="H2194" s="11">
        <f>VLOOKUP($A2194,'Medical Examinations'!$A:$J,COLUMN('Medical Examinations'!G2193),FALSE)</f>
        <v>1</v>
      </c>
      <c r="I2194" s="11" t="str">
        <f>VLOOKUP($A2194,'Medical Examinations'!$A:$J,COLUMN('Medical Examinations'!H2193),FALSE)</f>
        <v>No</v>
      </c>
      <c r="J2194" s="11" t="str">
        <f>VLOOKUP($A2194,'Medical Examinations'!$A:$J,COLUMN('Medical Examinations'!I2193),FALSE)</f>
        <v>Healthy Weight</v>
      </c>
      <c r="K2194" s="11" t="str">
        <f>VLOOKUP($A2194,'Medical Examinations'!$A:$J,COLUMN('Medical Examinations'!J2193),FALSE)</f>
        <v>Normal</v>
      </c>
      <c r="L2194" s="27">
        <f>VLOOKUP($A2194,'Hospitalisation Details'!$A:$K,COLUMN('Hospitalisation Details'!J2193),FALSE)</f>
        <v>38298</v>
      </c>
      <c r="M2194" s="28">
        <f>VLOOKUP($A2194,'Hospitalisation Details'!$A:$K,COLUMN('Hospitalisation Details'!F2193),FALSE)</f>
        <v>1704.57</v>
      </c>
      <c r="N2194" s="28" t="str">
        <f>VLOOKUP($A2194,'Hospitalisation Details'!$A:$K,COLUMN('Hospitalisation Details'!G2193),FALSE)</f>
        <v>Tier - 2</v>
      </c>
      <c r="O2194" s="28" t="str">
        <f>VLOOKUP($A2194,'Hospitalisation Details'!$A:$K,COLUMN('Hospitalisation Details'!H2193),FALSE)</f>
        <v>Tier - 1</v>
      </c>
      <c r="P2194" s="28" t="str">
        <f>VLOOKUP($A2194,'Hospitalisation Details'!$A:$K,COLUMN('Hospitalisation Details'!I2193),FALSE)</f>
        <v>R1016</v>
      </c>
      <c r="Q2194" s="29">
        <f>VLOOKUP($A2194,'Hospitalisation Details'!$A:$K,COLUMN('Hospitalisation Details'!K2193),FALSE)</f>
        <v>18</v>
      </c>
    </row>
    <row r="2195" spans="1:17" ht="15.75" customHeight="1" x14ac:dyDescent="0.35">
      <c r="A2195" s="26" t="s">
        <v>2233</v>
      </c>
      <c r="B2195" s="11" t="str">
        <f>VLOOKUP(A2195,'Customer Names'!A:E,COLUMN('Customer Names'!D2194),FALSE)</f>
        <v>Mr. Kirby</v>
      </c>
      <c r="C2195" s="11">
        <f>VLOOKUP($A2195,'Medical Examinations'!$A:$J,COLUMN('Medical Examinations'!B2194),FALSE)</f>
        <v>21.47</v>
      </c>
      <c r="D2195" s="11">
        <f>VLOOKUP($A2195,'Medical Examinations'!$A:$J,COLUMN('Medical Examinations'!C2194),FALSE)</f>
        <v>4.6900000000000004</v>
      </c>
      <c r="E2195" s="11" t="str">
        <f>VLOOKUP($A2195,'Medical Examinations'!$A:$J,COLUMN('Medical Examinations'!D2194),FALSE)</f>
        <v>No</v>
      </c>
      <c r="F2195" s="11" t="str">
        <f>VLOOKUP($A2195,'Medical Examinations'!$A:$J,COLUMN('Medical Examinations'!E2194),FALSE)</f>
        <v>Yes</v>
      </c>
      <c r="G2195" s="11" t="str">
        <f>VLOOKUP($A2195,'Medical Examinations'!$A:$J,COLUMN('Medical Examinations'!F2194),FALSE)</f>
        <v>No</v>
      </c>
      <c r="H2195" s="11">
        <f>VLOOKUP($A2195,'Medical Examinations'!$A:$J,COLUMN('Medical Examinations'!G2194),FALSE)</f>
        <v>1</v>
      </c>
      <c r="I2195" s="11" t="str">
        <f>VLOOKUP($A2195,'Medical Examinations'!$A:$J,COLUMN('Medical Examinations'!H2194),FALSE)</f>
        <v>No</v>
      </c>
      <c r="J2195" s="11" t="str">
        <f>VLOOKUP($A2195,'Medical Examinations'!$A:$J,COLUMN('Medical Examinations'!I2194),FALSE)</f>
        <v>Healthy Weight</v>
      </c>
      <c r="K2195" s="11" t="str">
        <f>VLOOKUP($A2195,'Medical Examinations'!$A:$J,COLUMN('Medical Examinations'!J2194),FALSE)</f>
        <v>Normal</v>
      </c>
      <c r="L2195" s="27">
        <f>VLOOKUP($A2195,'Hospitalisation Details'!$A:$K,COLUMN('Hospitalisation Details'!J2194),FALSE)</f>
        <v>38331</v>
      </c>
      <c r="M2195" s="28">
        <f>VLOOKUP($A2195,'Hospitalisation Details'!$A:$K,COLUMN('Hospitalisation Details'!F2194),FALSE)</f>
        <v>1702.46</v>
      </c>
      <c r="N2195" s="28" t="str">
        <f>VLOOKUP($A2195,'Hospitalisation Details'!$A:$K,COLUMN('Hospitalisation Details'!G2194),FALSE)</f>
        <v>Tier - 2</v>
      </c>
      <c r="O2195" s="28" t="str">
        <f>VLOOKUP($A2195,'Hospitalisation Details'!$A:$K,COLUMN('Hospitalisation Details'!H2194),FALSE)</f>
        <v>Tier - 3</v>
      </c>
      <c r="P2195" s="28" t="str">
        <f>VLOOKUP($A2195,'Hospitalisation Details'!$A:$K,COLUMN('Hospitalisation Details'!I2194),FALSE)</f>
        <v>R1019</v>
      </c>
      <c r="Q2195" s="29">
        <f>VLOOKUP($A2195,'Hospitalisation Details'!$A:$K,COLUMN('Hospitalisation Details'!K2194),FALSE)</f>
        <v>18</v>
      </c>
    </row>
    <row r="2196" spans="1:17" ht="15.75" customHeight="1" x14ac:dyDescent="0.35">
      <c r="A2196" s="26" t="s">
        <v>2234</v>
      </c>
      <c r="B2196" s="11" t="str">
        <f>VLOOKUP(A2196,'Customer Names'!A:E,COLUMN('Customer Names'!D2195),FALSE)</f>
        <v>Mr. J</v>
      </c>
      <c r="C2196" s="11">
        <f>VLOOKUP($A2196,'Medical Examinations'!$A:$J,COLUMN('Medical Examinations'!B2195),FALSE)</f>
        <v>15.96</v>
      </c>
      <c r="D2196" s="11">
        <f>VLOOKUP($A2196,'Medical Examinations'!$A:$J,COLUMN('Medical Examinations'!C2195),FALSE)</f>
        <v>5.44</v>
      </c>
      <c r="E2196" s="11" t="str">
        <f>VLOOKUP($A2196,'Medical Examinations'!$A:$J,COLUMN('Medical Examinations'!D2195),FALSE)</f>
        <v>No</v>
      </c>
      <c r="F2196" s="11" t="str">
        <f>VLOOKUP($A2196,'Medical Examinations'!$A:$J,COLUMN('Medical Examinations'!E2195),FALSE)</f>
        <v>Yes</v>
      </c>
      <c r="G2196" s="11" t="str">
        <f>VLOOKUP($A2196,'Medical Examinations'!$A:$J,COLUMN('Medical Examinations'!F2195),FALSE)</f>
        <v>No</v>
      </c>
      <c r="H2196" s="11">
        <f>VLOOKUP($A2196,'Medical Examinations'!$A:$J,COLUMN('Medical Examinations'!G2195),FALSE)</f>
        <v>1</v>
      </c>
      <c r="I2196" s="11" t="str">
        <f>VLOOKUP($A2196,'Medical Examinations'!$A:$J,COLUMN('Medical Examinations'!H2195),FALSE)</f>
        <v>No</v>
      </c>
      <c r="J2196" s="11" t="str">
        <f>VLOOKUP($A2196,'Medical Examinations'!$A:$J,COLUMN('Medical Examinations'!I2195),FALSE)</f>
        <v>Underweight</v>
      </c>
      <c r="K2196" s="11" t="str">
        <f>VLOOKUP($A2196,'Medical Examinations'!$A:$J,COLUMN('Medical Examinations'!J2195),FALSE)</f>
        <v>Normal</v>
      </c>
      <c r="L2196" s="27">
        <f>VLOOKUP($A2196,'Hospitalisation Details'!$A:$K,COLUMN('Hospitalisation Details'!J2195),FALSE)</f>
        <v>38308</v>
      </c>
      <c r="M2196" s="28">
        <f>VLOOKUP($A2196,'Hospitalisation Details'!$A:$K,COLUMN('Hospitalisation Details'!F2195),FALSE)</f>
        <v>1694.8</v>
      </c>
      <c r="N2196" s="28" t="str">
        <f>VLOOKUP($A2196,'Hospitalisation Details'!$A:$K,COLUMN('Hospitalisation Details'!G2195),FALSE)</f>
        <v>Tier - 2</v>
      </c>
      <c r="O2196" s="28" t="str">
        <f>VLOOKUP($A2196,'Hospitalisation Details'!$A:$K,COLUMN('Hospitalisation Details'!H2195),FALSE)</f>
        <v>Tier - 2</v>
      </c>
      <c r="P2196" s="28" t="str">
        <f>VLOOKUP($A2196,'Hospitalisation Details'!$A:$K,COLUMN('Hospitalisation Details'!I2195),FALSE)</f>
        <v>R1015</v>
      </c>
      <c r="Q2196" s="29">
        <f>VLOOKUP($A2196,'Hospitalisation Details'!$A:$K,COLUMN('Hospitalisation Details'!K2195),FALSE)</f>
        <v>18</v>
      </c>
    </row>
    <row r="2197" spans="1:17" ht="15.75" customHeight="1" x14ac:dyDescent="0.35">
      <c r="A2197" s="26" t="s">
        <v>2235</v>
      </c>
      <c r="B2197" s="11" t="str">
        <f>VLOOKUP(A2197,'Customer Names'!A:E,COLUMN('Customer Names'!D2196),FALSE)</f>
        <v>Mr. Dustin</v>
      </c>
      <c r="C2197" s="11">
        <f>VLOOKUP($A2197,'Medical Examinations'!$A:$J,COLUMN('Medical Examinations'!B2196),FALSE)</f>
        <v>39.5</v>
      </c>
      <c r="D2197" s="11">
        <f>VLOOKUP($A2197,'Medical Examinations'!$A:$J,COLUMN('Medical Examinations'!C2196),FALSE)</f>
        <v>5.05</v>
      </c>
      <c r="E2197" s="11" t="str">
        <f>VLOOKUP($A2197,'Medical Examinations'!$A:$J,COLUMN('Medical Examinations'!D2196),FALSE)</f>
        <v>No</v>
      </c>
      <c r="F2197" s="11" t="str">
        <f>VLOOKUP($A2197,'Medical Examinations'!$A:$J,COLUMN('Medical Examinations'!E2196),FALSE)</f>
        <v>Yes</v>
      </c>
      <c r="G2197" s="11" t="str">
        <f>VLOOKUP($A2197,'Medical Examinations'!$A:$J,COLUMN('Medical Examinations'!F2196),FALSE)</f>
        <v>No</v>
      </c>
      <c r="H2197" s="11">
        <f>VLOOKUP($A2197,'Medical Examinations'!$A:$J,COLUMN('Medical Examinations'!G2196),FALSE)</f>
        <v>1</v>
      </c>
      <c r="I2197" s="11" t="str">
        <f>VLOOKUP($A2197,'Medical Examinations'!$A:$J,COLUMN('Medical Examinations'!H2196),FALSE)</f>
        <v>No</v>
      </c>
      <c r="J2197" s="11" t="str">
        <f>VLOOKUP($A2197,'Medical Examinations'!$A:$J,COLUMN('Medical Examinations'!I2196),FALSE)</f>
        <v>Obesity</v>
      </c>
      <c r="K2197" s="11" t="str">
        <f>VLOOKUP($A2197,'Medical Examinations'!$A:$J,COLUMN('Medical Examinations'!J2196),FALSE)</f>
        <v>Normal</v>
      </c>
      <c r="L2197" s="27">
        <f>VLOOKUP($A2197,'Hospitalisation Details'!$A:$K,COLUMN('Hospitalisation Details'!J2196),FALSE)</f>
        <v>36820</v>
      </c>
      <c r="M2197" s="28">
        <f>VLOOKUP($A2197,'Hospitalisation Details'!$A:$K,COLUMN('Hospitalisation Details'!F2196),FALSE)</f>
        <v>1682.6</v>
      </c>
      <c r="N2197" s="28" t="str">
        <f>VLOOKUP($A2197,'Hospitalisation Details'!$A:$K,COLUMN('Hospitalisation Details'!G2196),FALSE)</f>
        <v>Tier - 2</v>
      </c>
      <c r="O2197" s="28" t="str">
        <f>VLOOKUP($A2197,'Hospitalisation Details'!$A:$K,COLUMN('Hospitalisation Details'!H2196),FALSE)</f>
        <v>Tier - 2</v>
      </c>
      <c r="P2197" s="28" t="str">
        <f>VLOOKUP($A2197,'Hospitalisation Details'!$A:$K,COLUMN('Hospitalisation Details'!I2196),FALSE)</f>
        <v>R1011</v>
      </c>
      <c r="Q2197" s="29">
        <f>VLOOKUP($A2197,'Hospitalisation Details'!$A:$K,COLUMN('Hospitalisation Details'!K2196),FALSE)</f>
        <v>22</v>
      </c>
    </row>
    <row r="2198" spans="1:17" ht="15.75" customHeight="1" x14ac:dyDescent="0.35">
      <c r="A2198" s="26" t="s">
        <v>2236</v>
      </c>
      <c r="B2198" s="11" t="str">
        <f>VLOOKUP(A2198,'Customer Names'!A:E,COLUMN('Customer Names'!D2197),FALSE)</f>
        <v>Mr. Anthony</v>
      </c>
      <c r="C2198" s="11">
        <f>VLOOKUP($A2198,'Medical Examinations'!$A:$J,COLUMN('Medical Examinations'!B2197),FALSE)</f>
        <v>33.770000000000003</v>
      </c>
      <c r="D2198" s="11">
        <f>VLOOKUP($A2198,'Medical Examinations'!$A:$J,COLUMN('Medical Examinations'!C2197),FALSE)</f>
        <v>6</v>
      </c>
      <c r="E2198" s="11" t="str">
        <f>VLOOKUP($A2198,'Medical Examinations'!$A:$J,COLUMN('Medical Examinations'!D2197),FALSE)</f>
        <v>No</v>
      </c>
      <c r="F2198" s="11" t="str">
        <f>VLOOKUP($A2198,'Medical Examinations'!$A:$J,COLUMN('Medical Examinations'!E2197),FALSE)</f>
        <v>Yes</v>
      </c>
      <c r="G2198" s="11" t="str">
        <f>VLOOKUP($A2198,'Medical Examinations'!$A:$J,COLUMN('Medical Examinations'!F2197),FALSE)</f>
        <v>No</v>
      </c>
      <c r="H2198" s="11">
        <f>VLOOKUP($A2198,'Medical Examinations'!$A:$J,COLUMN('Medical Examinations'!G2197),FALSE)</f>
        <v>1</v>
      </c>
      <c r="I2198" s="11" t="str">
        <f>VLOOKUP($A2198,'Medical Examinations'!$A:$J,COLUMN('Medical Examinations'!H2197),FALSE)</f>
        <v>No</v>
      </c>
      <c r="J2198" s="11" t="str">
        <f>VLOOKUP($A2198,'Medical Examinations'!$A:$J,COLUMN('Medical Examinations'!I2197),FALSE)</f>
        <v>Obesity</v>
      </c>
      <c r="K2198" s="11" t="str">
        <f>VLOOKUP($A2198,'Medical Examinations'!$A:$J,COLUMN('Medical Examinations'!J2197),FALSE)</f>
        <v>Prediabetes</v>
      </c>
      <c r="L2198" s="27">
        <f>VLOOKUP($A2198,'Hospitalisation Details'!$A:$K,COLUMN('Hospitalisation Details'!J2197),FALSE)</f>
        <v>36687</v>
      </c>
      <c r="M2198" s="28">
        <f>VLOOKUP($A2198,'Hospitalisation Details'!$A:$K,COLUMN('Hospitalisation Details'!F2197),FALSE)</f>
        <v>1674.63</v>
      </c>
      <c r="N2198" s="28" t="str">
        <f>VLOOKUP($A2198,'Hospitalisation Details'!$A:$K,COLUMN('Hospitalisation Details'!G2197),FALSE)</f>
        <v>Tier - 2</v>
      </c>
      <c r="O2198" s="28" t="str">
        <f>VLOOKUP($A2198,'Hospitalisation Details'!$A:$K,COLUMN('Hospitalisation Details'!H2197),FALSE)</f>
        <v>Tier - 2</v>
      </c>
      <c r="P2198" s="28" t="str">
        <f>VLOOKUP($A2198,'Hospitalisation Details'!$A:$K,COLUMN('Hospitalisation Details'!I2197),FALSE)</f>
        <v>R1013</v>
      </c>
      <c r="Q2198" s="29">
        <f>VLOOKUP($A2198,'Hospitalisation Details'!$A:$K,COLUMN('Hospitalisation Details'!K2197),FALSE)</f>
        <v>22</v>
      </c>
    </row>
    <row r="2199" spans="1:17" ht="15.75" customHeight="1" x14ac:dyDescent="0.35">
      <c r="A2199" s="26" t="s">
        <v>2237</v>
      </c>
      <c r="B2199" s="11" t="str">
        <f>VLOOKUP(A2199,'Customer Names'!A:E,COLUMN('Customer Names'!D2198),FALSE)</f>
        <v>Mr. Ryan</v>
      </c>
      <c r="C2199" s="11">
        <f>VLOOKUP($A2199,'Medical Examinations'!$A:$J,COLUMN('Medical Examinations'!B2198),FALSE)</f>
        <v>26.84</v>
      </c>
      <c r="D2199" s="11">
        <f>VLOOKUP($A2199,'Medical Examinations'!$A:$J,COLUMN('Medical Examinations'!C2198),FALSE)</f>
        <v>5.99</v>
      </c>
      <c r="E2199" s="11" t="str">
        <f>VLOOKUP($A2199,'Medical Examinations'!$A:$J,COLUMN('Medical Examinations'!D2198),FALSE)</f>
        <v>Yes</v>
      </c>
      <c r="F2199" s="11" t="str">
        <f>VLOOKUP($A2199,'Medical Examinations'!$A:$J,COLUMN('Medical Examinations'!E2198),FALSE)</f>
        <v>Yes</v>
      </c>
      <c r="G2199" s="11" t="str">
        <f>VLOOKUP($A2199,'Medical Examinations'!$A:$J,COLUMN('Medical Examinations'!F2198),FALSE)</f>
        <v>No</v>
      </c>
      <c r="H2199" s="11">
        <f>VLOOKUP($A2199,'Medical Examinations'!$A:$J,COLUMN('Medical Examinations'!G2198),FALSE)</f>
        <v>1</v>
      </c>
      <c r="I2199" s="11" t="str">
        <f>VLOOKUP($A2199,'Medical Examinations'!$A:$J,COLUMN('Medical Examinations'!H2198),FALSE)</f>
        <v>No</v>
      </c>
      <c r="J2199" s="11" t="str">
        <f>VLOOKUP($A2199,'Medical Examinations'!$A:$J,COLUMN('Medical Examinations'!I2198),FALSE)</f>
        <v>Overweight</v>
      </c>
      <c r="K2199" s="11" t="str">
        <f>VLOOKUP($A2199,'Medical Examinations'!$A:$J,COLUMN('Medical Examinations'!J2198),FALSE)</f>
        <v>Prediabetes</v>
      </c>
      <c r="L2199" s="27">
        <f>VLOOKUP($A2199,'Hospitalisation Details'!$A:$K,COLUMN('Hospitalisation Details'!J2198),FALSE)</f>
        <v>36822</v>
      </c>
      <c r="M2199" s="28">
        <f>VLOOKUP($A2199,'Hospitalisation Details'!$A:$K,COLUMN('Hospitalisation Details'!F2198),FALSE)</f>
        <v>1665</v>
      </c>
      <c r="N2199" s="28" t="str">
        <f>VLOOKUP($A2199,'Hospitalisation Details'!$A:$K,COLUMN('Hospitalisation Details'!G2198),FALSE)</f>
        <v>Tier - 2</v>
      </c>
      <c r="O2199" s="28" t="str">
        <f>VLOOKUP($A2199,'Hospitalisation Details'!$A:$K,COLUMN('Hospitalisation Details'!H2198),FALSE)</f>
        <v>Tier - 2</v>
      </c>
      <c r="P2199" s="28" t="str">
        <f>VLOOKUP($A2199,'Hospitalisation Details'!$A:$K,COLUMN('Hospitalisation Details'!I2198),FALSE)</f>
        <v>R1013</v>
      </c>
      <c r="Q2199" s="29">
        <f>VLOOKUP($A2199,'Hospitalisation Details'!$A:$K,COLUMN('Hospitalisation Details'!K2198),FALSE)</f>
        <v>22</v>
      </c>
    </row>
    <row r="2200" spans="1:17" ht="15.75" customHeight="1" x14ac:dyDescent="0.35">
      <c r="A2200" s="26" t="s">
        <v>2238</v>
      </c>
      <c r="B2200" s="11" t="str">
        <f>VLOOKUP(A2200,'Customer Names'!A:E,COLUMN('Customer Names'!D2199),FALSE)</f>
        <v>Mr. Eric</v>
      </c>
      <c r="C2200" s="11">
        <f>VLOOKUP($A2200,'Medical Examinations'!$A:$J,COLUMN('Medical Examinations'!B2199),FALSE)</f>
        <v>35.53</v>
      </c>
      <c r="D2200" s="11">
        <f>VLOOKUP($A2200,'Medical Examinations'!$A:$J,COLUMN('Medical Examinations'!C2199),FALSE)</f>
        <v>4.3600000000000003</v>
      </c>
      <c r="E2200" s="11" t="str">
        <f>VLOOKUP($A2200,'Medical Examinations'!$A:$J,COLUMN('Medical Examinations'!D2199),FALSE)</f>
        <v>No</v>
      </c>
      <c r="F2200" s="11" t="str">
        <f>VLOOKUP($A2200,'Medical Examinations'!$A:$J,COLUMN('Medical Examinations'!E2199),FALSE)</f>
        <v>No</v>
      </c>
      <c r="G2200" s="11" t="str">
        <f>VLOOKUP($A2200,'Medical Examinations'!$A:$J,COLUMN('Medical Examinations'!F2199),FALSE)</f>
        <v>Yes</v>
      </c>
      <c r="H2200" s="11">
        <f>VLOOKUP($A2200,'Medical Examinations'!$A:$J,COLUMN('Medical Examinations'!G2199),FALSE)</f>
        <v>1</v>
      </c>
      <c r="I2200" s="11" t="str">
        <f>VLOOKUP($A2200,'Medical Examinations'!$A:$J,COLUMN('Medical Examinations'!H2199),FALSE)</f>
        <v>No</v>
      </c>
      <c r="J2200" s="11" t="str">
        <f>VLOOKUP($A2200,'Medical Examinations'!$A:$J,COLUMN('Medical Examinations'!I2199),FALSE)</f>
        <v>Obesity</v>
      </c>
      <c r="K2200" s="11" t="str">
        <f>VLOOKUP($A2200,'Medical Examinations'!$A:$J,COLUMN('Medical Examinations'!J2199),FALSE)</f>
        <v>Normal</v>
      </c>
      <c r="L2200" s="27">
        <f>VLOOKUP($A2200,'Hospitalisation Details'!$A:$K,COLUMN('Hospitalisation Details'!J2199),FALSE)</f>
        <v>37985</v>
      </c>
      <c r="M2200" s="28">
        <f>VLOOKUP($A2200,'Hospitalisation Details'!$A:$K,COLUMN('Hospitalisation Details'!F2199),FALSE)</f>
        <v>1646.43</v>
      </c>
      <c r="N2200" s="28" t="str">
        <f>VLOOKUP($A2200,'Hospitalisation Details'!$A:$K,COLUMN('Hospitalisation Details'!G2199),FALSE)</f>
        <v>Tier - 2</v>
      </c>
      <c r="O2200" s="28" t="str">
        <f>VLOOKUP($A2200,'Hospitalisation Details'!$A:$K,COLUMN('Hospitalisation Details'!H2199),FALSE)</f>
        <v>Tier - 1</v>
      </c>
      <c r="P2200" s="28" t="str">
        <f>VLOOKUP($A2200,'Hospitalisation Details'!$A:$K,COLUMN('Hospitalisation Details'!I2199),FALSE)</f>
        <v>R1012</v>
      </c>
      <c r="Q2200" s="29">
        <f>VLOOKUP($A2200,'Hospitalisation Details'!$A:$K,COLUMN('Hospitalisation Details'!K2199),FALSE)</f>
        <v>19</v>
      </c>
    </row>
    <row r="2201" spans="1:17" ht="15.75" customHeight="1" x14ac:dyDescent="0.35">
      <c r="A2201" s="26" t="s">
        <v>2239</v>
      </c>
      <c r="B2201" s="11" t="str">
        <f>VLOOKUP(A2201,'Customer Names'!A:E,COLUMN('Customer Names'!D2200),FALSE)</f>
        <v>Mr. Connor</v>
      </c>
      <c r="C2201" s="11">
        <f>VLOOKUP($A2201,'Medical Examinations'!$A:$J,COLUMN('Medical Examinations'!B2200),FALSE)</f>
        <v>30.59</v>
      </c>
      <c r="D2201" s="11">
        <f>VLOOKUP($A2201,'Medical Examinations'!$A:$J,COLUMN('Medical Examinations'!C2200),FALSE)</f>
        <v>4.41</v>
      </c>
      <c r="E2201" s="11" t="str">
        <f>VLOOKUP($A2201,'Medical Examinations'!$A:$J,COLUMN('Medical Examinations'!D2200),FALSE)</f>
        <v>No</v>
      </c>
      <c r="F2201" s="11" t="str">
        <f>VLOOKUP($A2201,'Medical Examinations'!$A:$J,COLUMN('Medical Examinations'!E2200),FALSE)</f>
        <v>No</v>
      </c>
      <c r="G2201" s="11" t="str">
        <f>VLOOKUP($A2201,'Medical Examinations'!$A:$J,COLUMN('Medical Examinations'!F2200),FALSE)</f>
        <v>Yes</v>
      </c>
      <c r="H2201" s="11">
        <f>VLOOKUP($A2201,'Medical Examinations'!$A:$J,COLUMN('Medical Examinations'!G2200),FALSE)</f>
        <v>1</v>
      </c>
      <c r="I2201" s="11" t="str">
        <f>VLOOKUP($A2201,'Medical Examinations'!$A:$J,COLUMN('Medical Examinations'!H2200),FALSE)</f>
        <v>No</v>
      </c>
      <c r="J2201" s="11" t="str">
        <f>VLOOKUP($A2201,'Medical Examinations'!$A:$J,COLUMN('Medical Examinations'!I2200),FALSE)</f>
        <v>Obesity</v>
      </c>
      <c r="K2201" s="11" t="str">
        <f>VLOOKUP($A2201,'Medical Examinations'!$A:$J,COLUMN('Medical Examinations'!J2200),FALSE)</f>
        <v>Normal</v>
      </c>
      <c r="L2201" s="27">
        <f>VLOOKUP($A2201,'Hospitalisation Details'!$A:$K,COLUMN('Hospitalisation Details'!J2200),FALSE)</f>
        <v>37854</v>
      </c>
      <c r="M2201" s="28">
        <f>VLOOKUP($A2201,'Hospitalisation Details'!$A:$K,COLUMN('Hospitalisation Details'!F2200),FALSE)</f>
        <v>1639.56</v>
      </c>
      <c r="N2201" s="28" t="str">
        <f>VLOOKUP($A2201,'Hospitalisation Details'!$A:$K,COLUMN('Hospitalisation Details'!G2200),FALSE)</f>
        <v>Tier - 2</v>
      </c>
      <c r="O2201" s="28" t="str">
        <f>VLOOKUP($A2201,'Hospitalisation Details'!$A:$K,COLUMN('Hospitalisation Details'!H2200),FALSE)</f>
        <v>Tier - 2</v>
      </c>
      <c r="P2201" s="28" t="str">
        <f>VLOOKUP($A2201,'Hospitalisation Details'!$A:$K,COLUMN('Hospitalisation Details'!I2200),FALSE)</f>
        <v>R1012</v>
      </c>
      <c r="Q2201" s="29">
        <f>VLOOKUP($A2201,'Hospitalisation Details'!$A:$K,COLUMN('Hospitalisation Details'!K2200),FALSE)</f>
        <v>19</v>
      </c>
    </row>
    <row r="2202" spans="1:17" ht="15.75" customHeight="1" x14ac:dyDescent="0.35">
      <c r="A2202" s="26" t="s">
        <v>2240</v>
      </c>
      <c r="B2202" s="11" t="str">
        <f>VLOOKUP(A2202,'Customer Names'!A:E,COLUMN('Customer Names'!D2201),FALSE)</f>
        <v>Mr. Patrick</v>
      </c>
      <c r="C2202" s="11">
        <f>VLOOKUP($A2202,'Medical Examinations'!$A:$J,COLUMN('Medical Examinations'!B2201),FALSE)</f>
        <v>30.59</v>
      </c>
      <c r="D2202" s="11">
        <f>VLOOKUP($A2202,'Medical Examinations'!$A:$J,COLUMN('Medical Examinations'!C2201),FALSE)</f>
        <v>4.17</v>
      </c>
      <c r="E2202" s="11" t="str">
        <f>VLOOKUP($A2202,'Medical Examinations'!$A:$J,COLUMN('Medical Examinations'!D2201),FALSE)</f>
        <v>No</v>
      </c>
      <c r="F2202" s="11" t="str">
        <f>VLOOKUP($A2202,'Medical Examinations'!$A:$J,COLUMN('Medical Examinations'!E2201),FALSE)</f>
        <v>No</v>
      </c>
      <c r="G2202" s="11" t="str">
        <f>VLOOKUP($A2202,'Medical Examinations'!$A:$J,COLUMN('Medical Examinations'!F2201),FALSE)</f>
        <v>Yes</v>
      </c>
      <c r="H2202" s="11">
        <f>VLOOKUP($A2202,'Medical Examinations'!$A:$J,COLUMN('Medical Examinations'!G2201),FALSE)</f>
        <v>1</v>
      </c>
      <c r="I2202" s="11" t="str">
        <f>VLOOKUP($A2202,'Medical Examinations'!$A:$J,COLUMN('Medical Examinations'!H2201),FALSE)</f>
        <v>No</v>
      </c>
      <c r="J2202" s="11" t="str">
        <f>VLOOKUP($A2202,'Medical Examinations'!$A:$J,COLUMN('Medical Examinations'!I2201),FALSE)</f>
        <v>Obesity</v>
      </c>
      <c r="K2202" s="11" t="str">
        <f>VLOOKUP($A2202,'Medical Examinations'!$A:$J,COLUMN('Medical Examinations'!J2201),FALSE)</f>
        <v>Normal</v>
      </c>
      <c r="L2202" s="27">
        <f>VLOOKUP($A2202,'Hospitalisation Details'!$A:$K,COLUMN('Hospitalisation Details'!J2201),FALSE)</f>
        <v>37880</v>
      </c>
      <c r="M2202" s="28">
        <f>VLOOKUP($A2202,'Hospitalisation Details'!$A:$K,COLUMN('Hospitalisation Details'!F2201),FALSE)</f>
        <v>1639.56</v>
      </c>
      <c r="N2202" s="28" t="str">
        <f>VLOOKUP($A2202,'Hospitalisation Details'!$A:$K,COLUMN('Hospitalisation Details'!G2201),FALSE)</f>
        <v>Tier - 2</v>
      </c>
      <c r="O2202" s="28" t="str">
        <f>VLOOKUP($A2202,'Hospitalisation Details'!$A:$K,COLUMN('Hospitalisation Details'!H2201),FALSE)</f>
        <v>Tier - 2</v>
      </c>
      <c r="P2202" s="28" t="str">
        <f>VLOOKUP($A2202,'Hospitalisation Details'!$A:$K,COLUMN('Hospitalisation Details'!I2201),FALSE)</f>
        <v>R1012</v>
      </c>
      <c r="Q2202" s="29">
        <f>VLOOKUP($A2202,'Hospitalisation Details'!$A:$K,COLUMN('Hospitalisation Details'!K2201),FALSE)</f>
        <v>19</v>
      </c>
    </row>
    <row r="2203" spans="1:17" ht="15.75" customHeight="1" x14ac:dyDescent="0.35">
      <c r="A2203" s="26" t="s">
        <v>2241</v>
      </c>
      <c r="B2203" s="11" t="str">
        <f>VLOOKUP(A2203,'Customer Names'!A:E,COLUMN('Customer Names'!D2202),FALSE)</f>
        <v>Mr. Tyler</v>
      </c>
      <c r="C2203" s="11">
        <f>VLOOKUP($A2203,'Medical Examinations'!$A:$J,COLUMN('Medical Examinations'!B2202),FALSE)</f>
        <v>27.835000000000001</v>
      </c>
      <c r="D2203" s="11">
        <f>VLOOKUP($A2203,'Medical Examinations'!$A:$J,COLUMN('Medical Examinations'!C2202),FALSE)</f>
        <v>4.4400000000000004</v>
      </c>
      <c r="E2203" s="11" t="str">
        <f>VLOOKUP($A2203,'Medical Examinations'!$A:$J,COLUMN('Medical Examinations'!D2202),FALSE)</f>
        <v>No</v>
      </c>
      <c r="F2203" s="11" t="str">
        <f>VLOOKUP($A2203,'Medical Examinations'!$A:$J,COLUMN('Medical Examinations'!E2202),FALSE)</f>
        <v>No</v>
      </c>
      <c r="G2203" s="11" t="str">
        <f>VLOOKUP($A2203,'Medical Examinations'!$A:$J,COLUMN('Medical Examinations'!F2202),FALSE)</f>
        <v>Yes</v>
      </c>
      <c r="H2203" s="11">
        <f>VLOOKUP($A2203,'Medical Examinations'!$A:$J,COLUMN('Medical Examinations'!G2202),FALSE)</f>
        <v>1</v>
      </c>
      <c r="I2203" s="11" t="str">
        <f>VLOOKUP($A2203,'Medical Examinations'!$A:$J,COLUMN('Medical Examinations'!H2202),FALSE)</f>
        <v>No</v>
      </c>
      <c r="J2203" s="11" t="str">
        <f>VLOOKUP($A2203,'Medical Examinations'!$A:$J,COLUMN('Medical Examinations'!I2202),FALSE)</f>
        <v>Overweight</v>
      </c>
      <c r="K2203" s="11" t="str">
        <f>VLOOKUP($A2203,'Medical Examinations'!$A:$J,COLUMN('Medical Examinations'!J2202),FALSE)</f>
        <v>Normal</v>
      </c>
      <c r="L2203" s="27">
        <f>VLOOKUP($A2203,'Hospitalisation Details'!$A:$K,COLUMN('Hospitalisation Details'!J2202),FALSE)</f>
        <v>37985</v>
      </c>
      <c r="M2203" s="28">
        <f>VLOOKUP($A2203,'Hospitalisation Details'!$A:$K,COLUMN('Hospitalisation Details'!F2202),FALSE)</f>
        <v>1635.73</v>
      </c>
      <c r="N2203" s="28" t="str">
        <f>VLOOKUP($A2203,'Hospitalisation Details'!$A:$K,COLUMN('Hospitalisation Details'!G2202),FALSE)</f>
        <v>Tier - 2</v>
      </c>
      <c r="O2203" s="28" t="str">
        <f>VLOOKUP($A2203,'Hospitalisation Details'!$A:$K,COLUMN('Hospitalisation Details'!H2202),FALSE)</f>
        <v>Tier - 3</v>
      </c>
      <c r="P2203" s="28" t="str">
        <f>VLOOKUP($A2203,'Hospitalisation Details'!$A:$K,COLUMN('Hospitalisation Details'!I2202),FALSE)</f>
        <v>R1012</v>
      </c>
      <c r="Q2203" s="29">
        <f>VLOOKUP($A2203,'Hospitalisation Details'!$A:$K,COLUMN('Hospitalisation Details'!K2202),FALSE)</f>
        <v>19</v>
      </c>
    </row>
    <row r="2204" spans="1:17" ht="15.75" customHeight="1" x14ac:dyDescent="0.35">
      <c r="A2204" s="26" t="s">
        <v>2242</v>
      </c>
      <c r="B2204" s="11" t="str">
        <f>VLOOKUP(A2204,'Customer Names'!A:E,COLUMN('Customer Names'!D2203),FALSE)</f>
        <v>Ms. Deborah</v>
      </c>
      <c r="C2204" s="11">
        <f>VLOOKUP($A2204,'Medical Examinations'!$A:$J,COLUMN('Medical Examinations'!B2203),FALSE)</f>
        <v>40.26</v>
      </c>
      <c r="D2204" s="11">
        <f>VLOOKUP($A2204,'Medical Examinations'!$A:$J,COLUMN('Medical Examinations'!C2203),FALSE)</f>
        <v>5.52</v>
      </c>
      <c r="E2204" s="11" t="str">
        <f>VLOOKUP($A2204,'Medical Examinations'!$A:$J,COLUMN('Medical Examinations'!D2203),FALSE)</f>
        <v>No</v>
      </c>
      <c r="F2204" s="11" t="str">
        <f>VLOOKUP($A2204,'Medical Examinations'!$A:$J,COLUMN('Medical Examinations'!E2203),FALSE)</f>
        <v>Yes</v>
      </c>
      <c r="G2204" s="11" t="str">
        <f>VLOOKUP($A2204,'Medical Examinations'!$A:$J,COLUMN('Medical Examinations'!F2203),FALSE)</f>
        <v>No</v>
      </c>
      <c r="H2204" s="11">
        <f>VLOOKUP($A2204,'Medical Examinations'!$A:$J,COLUMN('Medical Examinations'!G2203),FALSE)</f>
        <v>1</v>
      </c>
      <c r="I2204" s="11" t="str">
        <f>VLOOKUP($A2204,'Medical Examinations'!$A:$J,COLUMN('Medical Examinations'!H2203),FALSE)</f>
        <v>No</v>
      </c>
      <c r="J2204" s="11" t="str">
        <f>VLOOKUP($A2204,'Medical Examinations'!$A:$J,COLUMN('Medical Examinations'!I2203),FALSE)</f>
        <v>Obesity</v>
      </c>
      <c r="K2204" s="11" t="str">
        <f>VLOOKUP($A2204,'Medical Examinations'!$A:$J,COLUMN('Medical Examinations'!J2203),FALSE)</f>
        <v>Normal</v>
      </c>
      <c r="L2204" s="27">
        <f>VLOOKUP($A2204,'Hospitalisation Details'!$A:$K,COLUMN('Hospitalisation Details'!J2203),FALSE)</f>
        <v>38151</v>
      </c>
      <c r="M2204" s="28">
        <f>VLOOKUP($A2204,'Hospitalisation Details'!$A:$K,COLUMN('Hospitalisation Details'!F2203),FALSE)</f>
        <v>1634.57</v>
      </c>
      <c r="N2204" s="28" t="str">
        <f>VLOOKUP($A2204,'Hospitalisation Details'!$A:$K,COLUMN('Hospitalisation Details'!G2203),FALSE)</f>
        <v>Tier - 2</v>
      </c>
      <c r="O2204" s="28" t="str">
        <f>VLOOKUP($A2204,'Hospitalisation Details'!$A:$K,COLUMN('Hospitalisation Details'!H2203),FALSE)</f>
        <v>Tier - 2</v>
      </c>
      <c r="P2204" s="28" t="str">
        <f>VLOOKUP($A2204,'Hospitalisation Details'!$A:$K,COLUMN('Hospitalisation Details'!I2203),FALSE)</f>
        <v>R1013</v>
      </c>
      <c r="Q2204" s="29">
        <f>VLOOKUP($A2204,'Hospitalisation Details'!$A:$K,COLUMN('Hospitalisation Details'!K2203),FALSE)</f>
        <v>18</v>
      </c>
    </row>
    <row r="2205" spans="1:17" ht="15.75" customHeight="1" x14ac:dyDescent="0.35">
      <c r="A2205" s="26" t="s">
        <v>2243</v>
      </c>
      <c r="B2205" s="11" t="str">
        <f>VLOOKUP(A2205,'Customer Names'!A:E,COLUMN('Customer Names'!D2204),FALSE)</f>
        <v>Ms. Andrea</v>
      </c>
      <c r="C2205" s="11">
        <f>VLOOKUP($A2205,'Medical Examinations'!$A:$J,COLUMN('Medical Examinations'!B2204),FALSE)</f>
        <v>39.82</v>
      </c>
      <c r="D2205" s="11">
        <f>VLOOKUP($A2205,'Medical Examinations'!$A:$J,COLUMN('Medical Examinations'!C2204),FALSE)</f>
        <v>6.01</v>
      </c>
      <c r="E2205" s="11" t="str">
        <f>VLOOKUP($A2205,'Medical Examinations'!$A:$J,COLUMN('Medical Examinations'!D2204),FALSE)</f>
        <v>No</v>
      </c>
      <c r="F2205" s="11" t="str">
        <f>VLOOKUP($A2205,'Medical Examinations'!$A:$J,COLUMN('Medical Examinations'!E2204),FALSE)</f>
        <v>Yes</v>
      </c>
      <c r="G2205" s="11" t="str">
        <f>VLOOKUP($A2205,'Medical Examinations'!$A:$J,COLUMN('Medical Examinations'!F2204),FALSE)</f>
        <v>No</v>
      </c>
      <c r="H2205" s="11">
        <f>VLOOKUP($A2205,'Medical Examinations'!$A:$J,COLUMN('Medical Examinations'!G2204),FALSE)</f>
        <v>1</v>
      </c>
      <c r="I2205" s="11" t="str">
        <f>VLOOKUP($A2205,'Medical Examinations'!$A:$J,COLUMN('Medical Examinations'!H2204),FALSE)</f>
        <v>No</v>
      </c>
      <c r="J2205" s="11" t="str">
        <f>VLOOKUP($A2205,'Medical Examinations'!$A:$J,COLUMN('Medical Examinations'!I2204),FALSE)</f>
        <v>Obesity</v>
      </c>
      <c r="K2205" s="11" t="str">
        <f>VLOOKUP($A2205,'Medical Examinations'!$A:$J,COLUMN('Medical Examinations'!J2204),FALSE)</f>
        <v>Prediabetes</v>
      </c>
      <c r="L2205" s="27">
        <f>VLOOKUP($A2205,'Hospitalisation Details'!$A:$K,COLUMN('Hospitalisation Details'!J2204),FALSE)</f>
        <v>38207</v>
      </c>
      <c r="M2205" s="28">
        <f>VLOOKUP($A2205,'Hospitalisation Details'!$A:$K,COLUMN('Hospitalisation Details'!F2204),FALSE)</f>
        <v>1633.96</v>
      </c>
      <c r="N2205" s="28" t="str">
        <f>VLOOKUP($A2205,'Hospitalisation Details'!$A:$K,COLUMN('Hospitalisation Details'!G2204),FALSE)</f>
        <v>Tier - 2</v>
      </c>
      <c r="O2205" s="28" t="str">
        <f>VLOOKUP($A2205,'Hospitalisation Details'!$A:$K,COLUMN('Hospitalisation Details'!H2204),FALSE)</f>
        <v>Tier - 1</v>
      </c>
      <c r="P2205" s="28" t="str">
        <f>VLOOKUP($A2205,'Hospitalisation Details'!$A:$K,COLUMN('Hospitalisation Details'!I2204),FALSE)</f>
        <v>R1013</v>
      </c>
      <c r="Q2205" s="29">
        <f>VLOOKUP($A2205,'Hospitalisation Details'!$A:$K,COLUMN('Hospitalisation Details'!K2204),FALSE)</f>
        <v>18</v>
      </c>
    </row>
    <row r="2206" spans="1:17" ht="15.75" customHeight="1" x14ac:dyDescent="0.35">
      <c r="A2206" s="26" t="s">
        <v>2244</v>
      </c>
      <c r="B2206" s="11" t="str">
        <f>VLOOKUP(A2206,'Customer Names'!A:E,COLUMN('Customer Names'!D2205),FALSE)</f>
        <v>Ms. Elleree</v>
      </c>
      <c r="C2206" s="11">
        <f>VLOOKUP($A2206,'Medical Examinations'!$A:$J,COLUMN('Medical Examinations'!B2205),FALSE)</f>
        <v>39.159999999999997</v>
      </c>
      <c r="D2206" s="11">
        <f>VLOOKUP($A2206,'Medical Examinations'!$A:$J,COLUMN('Medical Examinations'!C2205),FALSE)</f>
        <v>5.81</v>
      </c>
      <c r="E2206" s="11" t="str">
        <f>VLOOKUP($A2206,'Medical Examinations'!$A:$J,COLUMN('Medical Examinations'!D2205),FALSE)</f>
        <v>No</v>
      </c>
      <c r="F2206" s="11" t="str">
        <f>VLOOKUP($A2206,'Medical Examinations'!$A:$J,COLUMN('Medical Examinations'!E2205),FALSE)</f>
        <v>Yes</v>
      </c>
      <c r="G2206" s="11" t="str">
        <f>VLOOKUP($A2206,'Medical Examinations'!$A:$J,COLUMN('Medical Examinations'!F2205),FALSE)</f>
        <v>No</v>
      </c>
      <c r="H2206" s="11">
        <f>VLOOKUP($A2206,'Medical Examinations'!$A:$J,COLUMN('Medical Examinations'!G2205),FALSE)</f>
        <v>1</v>
      </c>
      <c r="I2206" s="11" t="str">
        <f>VLOOKUP($A2206,'Medical Examinations'!$A:$J,COLUMN('Medical Examinations'!H2205),FALSE)</f>
        <v>No</v>
      </c>
      <c r="J2206" s="11" t="str">
        <f>VLOOKUP($A2206,'Medical Examinations'!$A:$J,COLUMN('Medical Examinations'!I2205),FALSE)</f>
        <v>Obesity</v>
      </c>
      <c r="K2206" s="11" t="str">
        <f>VLOOKUP($A2206,'Medical Examinations'!$A:$J,COLUMN('Medical Examinations'!J2205),FALSE)</f>
        <v>Prediabetes</v>
      </c>
      <c r="L2206" s="27">
        <f>VLOOKUP($A2206,'Hospitalisation Details'!$A:$K,COLUMN('Hospitalisation Details'!J2205),FALSE)</f>
        <v>38334</v>
      </c>
      <c r="M2206" s="28">
        <f>VLOOKUP($A2206,'Hospitalisation Details'!$A:$K,COLUMN('Hospitalisation Details'!F2205),FALSE)</f>
        <v>1633.04</v>
      </c>
      <c r="N2206" s="28" t="str">
        <f>VLOOKUP($A2206,'Hospitalisation Details'!$A:$K,COLUMN('Hospitalisation Details'!G2205),FALSE)</f>
        <v>Tier - 2</v>
      </c>
      <c r="O2206" s="28" t="str">
        <f>VLOOKUP($A2206,'Hospitalisation Details'!$A:$K,COLUMN('Hospitalisation Details'!H2205),FALSE)</f>
        <v>Tier - 2</v>
      </c>
      <c r="P2206" s="28" t="str">
        <f>VLOOKUP($A2206,'Hospitalisation Details'!$A:$K,COLUMN('Hospitalisation Details'!I2205),FALSE)</f>
        <v>R1013</v>
      </c>
      <c r="Q2206" s="29">
        <f>VLOOKUP($A2206,'Hospitalisation Details'!$A:$K,COLUMN('Hospitalisation Details'!K2205),FALSE)</f>
        <v>18</v>
      </c>
    </row>
    <row r="2207" spans="1:17" ht="15.75" customHeight="1" x14ac:dyDescent="0.35">
      <c r="A2207" s="26" t="s">
        <v>2245</v>
      </c>
      <c r="B2207" s="11" t="str">
        <f>VLOOKUP(A2207,'Customer Names'!A:E,COLUMN('Customer Names'!D2206),FALSE)</f>
        <v>Mr. Brandon</v>
      </c>
      <c r="C2207" s="11">
        <f>VLOOKUP($A2207,'Medical Examinations'!$A:$J,COLUMN('Medical Examinations'!B2206),FALSE)</f>
        <v>25.555</v>
      </c>
      <c r="D2207" s="11">
        <f>VLOOKUP($A2207,'Medical Examinations'!$A:$J,COLUMN('Medical Examinations'!C2206),FALSE)</f>
        <v>4.37</v>
      </c>
      <c r="E2207" s="11" t="str">
        <f>VLOOKUP($A2207,'Medical Examinations'!$A:$J,COLUMN('Medical Examinations'!D2206),FALSE)</f>
        <v>No</v>
      </c>
      <c r="F2207" s="11" t="str">
        <f>VLOOKUP($A2207,'Medical Examinations'!$A:$J,COLUMN('Medical Examinations'!E2206),FALSE)</f>
        <v>No</v>
      </c>
      <c r="G2207" s="11" t="str">
        <f>VLOOKUP($A2207,'Medical Examinations'!$A:$J,COLUMN('Medical Examinations'!F2206),FALSE)</f>
        <v>Yes</v>
      </c>
      <c r="H2207" s="11">
        <f>VLOOKUP($A2207,'Medical Examinations'!$A:$J,COLUMN('Medical Examinations'!G2206),FALSE)</f>
        <v>1</v>
      </c>
      <c r="I2207" s="11" t="str">
        <f>VLOOKUP($A2207,'Medical Examinations'!$A:$J,COLUMN('Medical Examinations'!H2206),FALSE)</f>
        <v>No</v>
      </c>
      <c r="J2207" s="11" t="str">
        <f>VLOOKUP($A2207,'Medical Examinations'!$A:$J,COLUMN('Medical Examinations'!I2206),FALSE)</f>
        <v>Overweight</v>
      </c>
      <c r="K2207" s="11" t="str">
        <f>VLOOKUP($A2207,'Medical Examinations'!$A:$J,COLUMN('Medical Examinations'!J2206),FALSE)</f>
        <v>Normal</v>
      </c>
      <c r="L2207" s="27">
        <f>VLOOKUP($A2207,'Hospitalisation Details'!$A:$K,COLUMN('Hospitalisation Details'!J2206),FALSE)</f>
        <v>37880</v>
      </c>
      <c r="M2207" s="28">
        <f>VLOOKUP($A2207,'Hospitalisation Details'!$A:$K,COLUMN('Hospitalisation Details'!F2206),FALSE)</f>
        <v>1632.56</v>
      </c>
      <c r="N2207" s="28" t="str">
        <f>VLOOKUP($A2207,'Hospitalisation Details'!$A:$K,COLUMN('Hospitalisation Details'!G2206),FALSE)</f>
        <v>Tier - 2</v>
      </c>
      <c r="O2207" s="28" t="str">
        <f>VLOOKUP($A2207,'Hospitalisation Details'!$A:$K,COLUMN('Hospitalisation Details'!H2206),FALSE)</f>
        <v>Tier - 2</v>
      </c>
      <c r="P2207" s="28" t="str">
        <f>VLOOKUP($A2207,'Hospitalisation Details'!$A:$K,COLUMN('Hospitalisation Details'!I2206),FALSE)</f>
        <v>R1012</v>
      </c>
      <c r="Q2207" s="29">
        <f>VLOOKUP($A2207,'Hospitalisation Details'!$A:$K,COLUMN('Hospitalisation Details'!K2206),FALSE)</f>
        <v>19</v>
      </c>
    </row>
    <row r="2208" spans="1:17" ht="15.75" customHeight="1" x14ac:dyDescent="0.35">
      <c r="A2208" s="26" t="s">
        <v>2246</v>
      </c>
      <c r="B2208" s="11" t="str">
        <f>VLOOKUP(A2208,'Customer Names'!A:E,COLUMN('Customer Names'!D2207),FALSE)</f>
        <v>Mr. Steve</v>
      </c>
      <c r="C2208" s="11">
        <f>VLOOKUP($A2208,'Medical Examinations'!$A:$J,COLUMN('Medical Examinations'!B2207),FALSE)</f>
        <v>25.175000000000001</v>
      </c>
      <c r="D2208" s="11">
        <f>VLOOKUP($A2208,'Medical Examinations'!$A:$J,COLUMN('Medical Examinations'!C2207),FALSE)</f>
        <v>5.74</v>
      </c>
      <c r="E2208" s="11" t="str">
        <f>VLOOKUP($A2208,'Medical Examinations'!$A:$J,COLUMN('Medical Examinations'!D2207),FALSE)</f>
        <v>No</v>
      </c>
      <c r="F2208" s="11" t="str">
        <f>VLOOKUP($A2208,'Medical Examinations'!$A:$J,COLUMN('Medical Examinations'!E2207),FALSE)</f>
        <v>No</v>
      </c>
      <c r="G2208" s="11" t="str">
        <f>VLOOKUP($A2208,'Medical Examinations'!$A:$J,COLUMN('Medical Examinations'!F2207),FALSE)</f>
        <v>Yes</v>
      </c>
      <c r="H2208" s="11">
        <f>VLOOKUP($A2208,'Medical Examinations'!$A:$J,COLUMN('Medical Examinations'!G2207),FALSE)</f>
        <v>1</v>
      </c>
      <c r="I2208" s="11" t="str">
        <f>VLOOKUP($A2208,'Medical Examinations'!$A:$J,COLUMN('Medical Examinations'!H2207),FALSE)</f>
        <v>No</v>
      </c>
      <c r="J2208" s="11" t="str">
        <f>VLOOKUP($A2208,'Medical Examinations'!$A:$J,COLUMN('Medical Examinations'!I2207),FALSE)</f>
        <v>Overweight</v>
      </c>
      <c r="K2208" s="11" t="str">
        <f>VLOOKUP($A2208,'Medical Examinations'!$A:$J,COLUMN('Medical Examinations'!J2207),FALSE)</f>
        <v>Prediabetes</v>
      </c>
      <c r="L2208" s="27">
        <f>VLOOKUP($A2208,'Hospitalisation Details'!$A:$K,COLUMN('Hospitalisation Details'!J2207),FALSE)</f>
        <v>37897</v>
      </c>
      <c r="M2208" s="28">
        <f>VLOOKUP($A2208,'Hospitalisation Details'!$A:$K,COLUMN('Hospitalisation Details'!F2207),FALSE)</f>
        <v>1632.04</v>
      </c>
      <c r="N2208" s="28" t="str">
        <f>VLOOKUP($A2208,'Hospitalisation Details'!$A:$K,COLUMN('Hospitalisation Details'!G2207),FALSE)</f>
        <v>Tier - 2</v>
      </c>
      <c r="O2208" s="28" t="str">
        <f>VLOOKUP($A2208,'Hospitalisation Details'!$A:$K,COLUMN('Hospitalisation Details'!H2207),FALSE)</f>
        <v>Tier - 2</v>
      </c>
      <c r="P2208" s="28" t="str">
        <f>VLOOKUP($A2208,'Hospitalisation Details'!$A:$K,COLUMN('Hospitalisation Details'!I2207),FALSE)</f>
        <v>R1012</v>
      </c>
      <c r="Q2208" s="29">
        <f>VLOOKUP($A2208,'Hospitalisation Details'!$A:$K,COLUMN('Hospitalisation Details'!K2207),FALSE)</f>
        <v>19</v>
      </c>
    </row>
    <row r="2209" spans="1:17" ht="15.75" customHeight="1" x14ac:dyDescent="0.35">
      <c r="A2209" s="26" t="s">
        <v>2247</v>
      </c>
      <c r="B2209" s="11" t="str">
        <f>VLOOKUP(A2209,'Customer Names'!A:E,COLUMN('Customer Names'!D2208),FALSE)</f>
        <v>Ms. Nina</v>
      </c>
      <c r="C2209" s="11">
        <f>VLOOKUP($A2209,'Medical Examinations'!$A:$J,COLUMN('Medical Examinations'!B2208),FALSE)</f>
        <v>38.28</v>
      </c>
      <c r="D2209" s="11">
        <f>VLOOKUP($A2209,'Medical Examinations'!$A:$J,COLUMN('Medical Examinations'!C2208),FALSE)</f>
        <v>5.39</v>
      </c>
      <c r="E2209" s="11" t="str">
        <f>VLOOKUP($A2209,'Medical Examinations'!$A:$J,COLUMN('Medical Examinations'!D2208),FALSE)</f>
        <v>No</v>
      </c>
      <c r="F2209" s="11" t="str">
        <f>VLOOKUP($A2209,'Medical Examinations'!$A:$J,COLUMN('Medical Examinations'!E2208),FALSE)</f>
        <v>Yes</v>
      </c>
      <c r="G2209" s="11" t="str">
        <f>VLOOKUP($A2209,'Medical Examinations'!$A:$J,COLUMN('Medical Examinations'!F2208),FALSE)</f>
        <v>No</v>
      </c>
      <c r="H2209" s="11">
        <f>VLOOKUP($A2209,'Medical Examinations'!$A:$J,COLUMN('Medical Examinations'!G2208),FALSE)</f>
        <v>1</v>
      </c>
      <c r="I2209" s="11" t="str">
        <f>VLOOKUP($A2209,'Medical Examinations'!$A:$J,COLUMN('Medical Examinations'!H2208),FALSE)</f>
        <v>No</v>
      </c>
      <c r="J2209" s="11" t="str">
        <f>VLOOKUP($A2209,'Medical Examinations'!$A:$J,COLUMN('Medical Examinations'!I2208),FALSE)</f>
        <v>Obesity</v>
      </c>
      <c r="K2209" s="11" t="str">
        <f>VLOOKUP($A2209,'Medical Examinations'!$A:$J,COLUMN('Medical Examinations'!J2208),FALSE)</f>
        <v>Normal</v>
      </c>
      <c r="L2209" s="27">
        <f>VLOOKUP($A2209,'Hospitalisation Details'!$A:$K,COLUMN('Hospitalisation Details'!J2208),FALSE)</f>
        <v>38177</v>
      </c>
      <c r="M2209" s="28">
        <f>VLOOKUP($A2209,'Hospitalisation Details'!$A:$K,COLUMN('Hospitalisation Details'!F2208),FALSE)</f>
        <v>1631.82</v>
      </c>
      <c r="N2209" s="28" t="str">
        <f>VLOOKUP($A2209,'Hospitalisation Details'!$A:$K,COLUMN('Hospitalisation Details'!G2208),FALSE)</f>
        <v>Tier - 2</v>
      </c>
      <c r="O2209" s="28" t="str">
        <f>VLOOKUP($A2209,'Hospitalisation Details'!$A:$K,COLUMN('Hospitalisation Details'!H2208),FALSE)</f>
        <v>Tier - 1</v>
      </c>
      <c r="P2209" s="28" t="str">
        <f>VLOOKUP($A2209,'Hospitalisation Details'!$A:$K,COLUMN('Hospitalisation Details'!I2208),FALSE)</f>
        <v>R1013</v>
      </c>
      <c r="Q2209" s="29">
        <f>VLOOKUP($A2209,'Hospitalisation Details'!$A:$K,COLUMN('Hospitalisation Details'!K2208),FALSE)</f>
        <v>18</v>
      </c>
    </row>
    <row r="2210" spans="1:17" ht="15.75" customHeight="1" x14ac:dyDescent="0.35">
      <c r="A2210" s="26" t="s">
        <v>2248</v>
      </c>
      <c r="B2210" s="11" t="str">
        <f>VLOOKUP(A2210,'Customer Names'!A:E,COLUMN('Customer Names'!D2209),FALSE)</f>
        <v>Ms. Dani</v>
      </c>
      <c r="C2210" s="11">
        <f>VLOOKUP($A2210,'Medical Examinations'!$A:$J,COLUMN('Medical Examinations'!B2209),FALSE)</f>
        <v>38.17</v>
      </c>
      <c r="D2210" s="11">
        <f>VLOOKUP($A2210,'Medical Examinations'!$A:$J,COLUMN('Medical Examinations'!C2209),FALSE)</f>
        <v>4.07</v>
      </c>
      <c r="E2210" s="11" t="str">
        <f>VLOOKUP($A2210,'Medical Examinations'!$A:$J,COLUMN('Medical Examinations'!D2209),FALSE)</f>
        <v>No</v>
      </c>
      <c r="F2210" s="11" t="str">
        <f>VLOOKUP($A2210,'Medical Examinations'!$A:$J,COLUMN('Medical Examinations'!E2209),FALSE)</f>
        <v>Yes</v>
      </c>
      <c r="G2210" s="11" t="str">
        <f>VLOOKUP($A2210,'Medical Examinations'!$A:$J,COLUMN('Medical Examinations'!F2209),FALSE)</f>
        <v>No</v>
      </c>
      <c r="H2210" s="11">
        <f>VLOOKUP($A2210,'Medical Examinations'!$A:$J,COLUMN('Medical Examinations'!G2209),FALSE)</f>
        <v>1</v>
      </c>
      <c r="I2210" s="11" t="str">
        <f>VLOOKUP($A2210,'Medical Examinations'!$A:$J,COLUMN('Medical Examinations'!H2209),FALSE)</f>
        <v>No</v>
      </c>
      <c r="J2210" s="11" t="str">
        <f>VLOOKUP($A2210,'Medical Examinations'!$A:$J,COLUMN('Medical Examinations'!I2209),FALSE)</f>
        <v>Obesity</v>
      </c>
      <c r="K2210" s="11" t="str">
        <f>VLOOKUP($A2210,'Medical Examinations'!$A:$J,COLUMN('Medical Examinations'!J2209),FALSE)</f>
        <v>Normal</v>
      </c>
      <c r="L2210" s="27">
        <f>VLOOKUP($A2210,'Hospitalisation Details'!$A:$K,COLUMN('Hospitalisation Details'!J2209),FALSE)</f>
        <v>38326</v>
      </c>
      <c r="M2210" s="28">
        <f>VLOOKUP($A2210,'Hospitalisation Details'!$A:$K,COLUMN('Hospitalisation Details'!F2209),FALSE)</f>
        <v>1631.67</v>
      </c>
      <c r="N2210" s="28" t="str">
        <f>VLOOKUP($A2210,'Hospitalisation Details'!$A:$K,COLUMN('Hospitalisation Details'!G2209),FALSE)</f>
        <v>Tier - 2</v>
      </c>
      <c r="O2210" s="28" t="str">
        <f>VLOOKUP($A2210,'Hospitalisation Details'!$A:$K,COLUMN('Hospitalisation Details'!H2209),FALSE)</f>
        <v>Tier - 3</v>
      </c>
      <c r="P2210" s="28" t="str">
        <f>VLOOKUP($A2210,'Hospitalisation Details'!$A:$K,COLUMN('Hospitalisation Details'!I2209),FALSE)</f>
        <v>R1013</v>
      </c>
      <c r="Q2210" s="29">
        <f>VLOOKUP($A2210,'Hospitalisation Details'!$A:$K,COLUMN('Hospitalisation Details'!K2209),FALSE)</f>
        <v>18</v>
      </c>
    </row>
    <row r="2211" spans="1:17" ht="15.75" customHeight="1" x14ac:dyDescent="0.35">
      <c r="A2211" s="26" t="s">
        <v>2249</v>
      </c>
      <c r="B2211" s="11" t="str">
        <f>VLOOKUP(A2211,'Customer Names'!A:E,COLUMN('Customer Names'!D2210),FALSE)</f>
        <v>Ms. Jennifer</v>
      </c>
      <c r="C2211" s="11">
        <f>VLOOKUP($A2211,'Medical Examinations'!$A:$J,COLUMN('Medical Examinations'!B2210),FALSE)</f>
        <v>36.85</v>
      </c>
      <c r="D2211" s="11">
        <f>VLOOKUP($A2211,'Medical Examinations'!$A:$J,COLUMN('Medical Examinations'!C2210),FALSE)</f>
        <v>5.49</v>
      </c>
      <c r="E2211" s="11" t="str">
        <f>VLOOKUP($A2211,'Medical Examinations'!$A:$J,COLUMN('Medical Examinations'!D2210),FALSE)</f>
        <v>No</v>
      </c>
      <c r="F2211" s="11" t="str">
        <f>VLOOKUP($A2211,'Medical Examinations'!$A:$J,COLUMN('Medical Examinations'!E2210),FALSE)</f>
        <v>Yes</v>
      </c>
      <c r="G2211" s="11" t="str">
        <f>VLOOKUP($A2211,'Medical Examinations'!$A:$J,COLUMN('Medical Examinations'!F2210),FALSE)</f>
        <v>No</v>
      </c>
      <c r="H2211" s="11">
        <f>VLOOKUP($A2211,'Medical Examinations'!$A:$J,COLUMN('Medical Examinations'!G2210),FALSE)</f>
        <v>1</v>
      </c>
      <c r="I2211" s="11" t="str">
        <f>VLOOKUP($A2211,'Medical Examinations'!$A:$J,COLUMN('Medical Examinations'!H2210),FALSE)</f>
        <v>No</v>
      </c>
      <c r="J2211" s="11" t="str">
        <f>VLOOKUP($A2211,'Medical Examinations'!$A:$J,COLUMN('Medical Examinations'!I2210),FALSE)</f>
        <v>Obesity</v>
      </c>
      <c r="K2211" s="11" t="str">
        <f>VLOOKUP($A2211,'Medical Examinations'!$A:$J,COLUMN('Medical Examinations'!J2210),FALSE)</f>
        <v>Normal</v>
      </c>
      <c r="L2211" s="27">
        <f>VLOOKUP($A2211,'Hospitalisation Details'!$A:$K,COLUMN('Hospitalisation Details'!J2210),FALSE)</f>
        <v>38264</v>
      </c>
      <c r="M2211" s="28">
        <f>VLOOKUP($A2211,'Hospitalisation Details'!$A:$K,COLUMN('Hospitalisation Details'!F2210),FALSE)</f>
        <v>1629.83</v>
      </c>
      <c r="N2211" s="28" t="str">
        <f>VLOOKUP($A2211,'Hospitalisation Details'!$A:$K,COLUMN('Hospitalisation Details'!G2210),FALSE)</f>
        <v>Tier - 2</v>
      </c>
      <c r="O2211" s="28" t="str">
        <f>VLOOKUP($A2211,'Hospitalisation Details'!$A:$K,COLUMN('Hospitalisation Details'!H2210),FALSE)</f>
        <v>Tier - 2</v>
      </c>
      <c r="P2211" s="28" t="str">
        <f>VLOOKUP($A2211,'Hospitalisation Details'!$A:$K,COLUMN('Hospitalisation Details'!I2210),FALSE)</f>
        <v>R1013</v>
      </c>
      <c r="Q2211" s="29">
        <f>VLOOKUP($A2211,'Hospitalisation Details'!$A:$K,COLUMN('Hospitalisation Details'!K2210),FALSE)</f>
        <v>18</v>
      </c>
    </row>
    <row r="2212" spans="1:17" ht="15.75" customHeight="1" x14ac:dyDescent="0.35">
      <c r="A2212" s="26" t="s">
        <v>2250</v>
      </c>
      <c r="B2212" s="11" t="str">
        <f>VLOOKUP(A2212,'Customer Names'!A:E,COLUMN('Customer Names'!D2211),FALSE)</f>
        <v>Mr. Martin</v>
      </c>
      <c r="C2212" s="11">
        <f>VLOOKUP($A2212,'Medical Examinations'!$A:$J,COLUMN('Medical Examinations'!B2211),FALSE)</f>
        <v>22.61</v>
      </c>
      <c r="D2212" s="11">
        <f>VLOOKUP($A2212,'Medical Examinations'!$A:$J,COLUMN('Medical Examinations'!C2211),FALSE)</f>
        <v>5.68</v>
      </c>
      <c r="E2212" s="11" t="str">
        <f>VLOOKUP($A2212,'Medical Examinations'!$A:$J,COLUMN('Medical Examinations'!D2211),FALSE)</f>
        <v>No</v>
      </c>
      <c r="F2212" s="11" t="str">
        <f>VLOOKUP($A2212,'Medical Examinations'!$A:$J,COLUMN('Medical Examinations'!E2211),FALSE)</f>
        <v>No</v>
      </c>
      <c r="G2212" s="11" t="str">
        <f>VLOOKUP($A2212,'Medical Examinations'!$A:$J,COLUMN('Medical Examinations'!F2211),FALSE)</f>
        <v>Yes</v>
      </c>
      <c r="H2212" s="11">
        <f>VLOOKUP($A2212,'Medical Examinations'!$A:$J,COLUMN('Medical Examinations'!G2211),FALSE)</f>
        <v>1</v>
      </c>
      <c r="I2212" s="11" t="str">
        <f>VLOOKUP($A2212,'Medical Examinations'!$A:$J,COLUMN('Medical Examinations'!H2211),FALSE)</f>
        <v>No</v>
      </c>
      <c r="J2212" s="11" t="str">
        <f>VLOOKUP($A2212,'Medical Examinations'!$A:$J,COLUMN('Medical Examinations'!I2211),FALSE)</f>
        <v>Healthy Weight</v>
      </c>
      <c r="K2212" s="11" t="str">
        <f>VLOOKUP($A2212,'Medical Examinations'!$A:$J,COLUMN('Medical Examinations'!J2211),FALSE)</f>
        <v>Normal</v>
      </c>
      <c r="L2212" s="27">
        <f>VLOOKUP($A2212,'Hospitalisation Details'!$A:$K,COLUMN('Hospitalisation Details'!J2211),FALSE)</f>
        <v>37819</v>
      </c>
      <c r="M2212" s="28">
        <f>VLOOKUP($A2212,'Hospitalisation Details'!$A:$K,COLUMN('Hospitalisation Details'!F2211),FALSE)</f>
        <v>1628.47</v>
      </c>
      <c r="N2212" s="28" t="str">
        <f>VLOOKUP($A2212,'Hospitalisation Details'!$A:$K,COLUMN('Hospitalisation Details'!G2211),FALSE)</f>
        <v>Tier - 2</v>
      </c>
      <c r="O2212" s="28" t="str">
        <f>VLOOKUP($A2212,'Hospitalisation Details'!$A:$K,COLUMN('Hospitalisation Details'!H2211),FALSE)</f>
        <v>Tier - 1</v>
      </c>
      <c r="P2212" s="28" t="str">
        <f>VLOOKUP($A2212,'Hospitalisation Details'!$A:$K,COLUMN('Hospitalisation Details'!I2211),FALSE)</f>
        <v>R1012</v>
      </c>
      <c r="Q2212" s="29">
        <f>VLOOKUP($A2212,'Hospitalisation Details'!$A:$K,COLUMN('Hospitalisation Details'!K2211),FALSE)</f>
        <v>19</v>
      </c>
    </row>
    <row r="2213" spans="1:17" ht="15.75" customHeight="1" x14ac:dyDescent="0.35">
      <c r="A2213" s="26" t="s">
        <v>2251</v>
      </c>
      <c r="B2213" s="11" t="str">
        <f>VLOOKUP(A2213,'Customer Names'!A:E,COLUMN('Customer Names'!D2212),FALSE)</f>
        <v>Mr. Steve</v>
      </c>
      <c r="C2213" s="11">
        <f>VLOOKUP($A2213,'Medical Examinations'!$A:$J,COLUMN('Medical Examinations'!B2212),FALSE)</f>
        <v>21.754999999999999</v>
      </c>
      <c r="D2213" s="11">
        <f>VLOOKUP($A2213,'Medical Examinations'!$A:$J,COLUMN('Medical Examinations'!C2212),FALSE)</f>
        <v>6.09</v>
      </c>
      <c r="E2213" s="11" t="str">
        <f>VLOOKUP($A2213,'Medical Examinations'!$A:$J,COLUMN('Medical Examinations'!D2212),FALSE)</f>
        <v>No</v>
      </c>
      <c r="F2213" s="11" t="str">
        <f>VLOOKUP($A2213,'Medical Examinations'!$A:$J,COLUMN('Medical Examinations'!E2212),FALSE)</f>
        <v>No</v>
      </c>
      <c r="G2213" s="11" t="str">
        <f>VLOOKUP($A2213,'Medical Examinations'!$A:$J,COLUMN('Medical Examinations'!F2212),FALSE)</f>
        <v>Yes</v>
      </c>
      <c r="H2213" s="11">
        <f>VLOOKUP($A2213,'Medical Examinations'!$A:$J,COLUMN('Medical Examinations'!G2212),FALSE)</f>
        <v>1</v>
      </c>
      <c r="I2213" s="11" t="str">
        <f>VLOOKUP($A2213,'Medical Examinations'!$A:$J,COLUMN('Medical Examinations'!H2212),FALSE)</f>
        <v>No</v>
      </c>
      <c r="J2213" s="11" t="str">
        <f>VLOOKUP($A2213,'Medical Examinations'!$A:$J,COLUMN('Medical Examinations'!I2212),FALSE)</f>
        <v>Healthy Weight</v>
      </c>
      <c r="K2213" s="11" t="str">
        <f>VLOOKUP($A2213,'Medical Examinations'!$A:$J,COLUMN('Medical Examinations'!J2212),FALSE)</f>
        <v>Prediabetes</v>
      </c>
      <c r="L2213" s="27">
        <f>VLOOKUP($A2213,'Hospitalisation Details'!$A:$K,COLUMN('Hospitalisation Details'!J2212),FALSE)</f>
        <v>37959</v>
      </c>
      <c r="M2213" s="28">
        <f>VLOOKUP($A2213,'Hospitalisation Details'!$A:$K,COLUMN('Hospitalisation Details'!F2212),FALSE)</f>
        <v>1627.28</v>
      </c>
      <c r="N2213" s="28" t="str">
        <f>VLOOKUP($A2213,'Hospitalisation Details'!$A:$K,COLUMN('Hospitalisation Details'!G2212),FALSE)</f>
        <v>Tier - 2</v>
      </c>
      <c r="O2213" s="28" t="str">
        <f>VLOOKUP($A2213,'Hospitalisation Details'!$A:$K,COLUMN('Hospitalisation Details'!H2212),FALSE)</f>
        <v>Tier - 2</v>
      </c>
      <c r="P2213" s="28" t="str">
        <f>VLOOKUP($A2213,'Hospitalisation Details'!$A:$K,COLUMN('Hospitalisation Details'!I2212),FALSE)</f>
        <v>R1012</v>
      </c>
      <c r="Q2213" s="29">
        <f>VLOOKUP($A2213,'Hospitalisation Details'!$A:$K,COLUMN('Hospitalisation Details'!K2212),FALSE)</f>
        <v>19</v>
      </c>
    </row>
    <row r="2214" spans="1:17" ht="15.75" customHeight="1" x14ac:dyDescent="0.35">
      <c r="A2214" s="26" t="s">
        <v>2252</v>
      </c>
      <c r="B2214" s="11" t="str">
        <f>VLOOKUP(A2214,'Customer Names'!A:E,COLUMN('Customer Names'!D2213),FALSE)</f>
        <v>Mr. Christopher</v>
      </c>
      <c r="C2214" s="11">
        <f>VLOOKUP($A2214,'Medical Examinations'!$A:$J,COLUMN('Medical Examinations'!B2213),FALSE)</f>
        <v>20.425000000000001</v>
      </c>
      <c r="D2214" s="11">
        <f>VLOOKUP($A2214,'Medical Examinations'!$A:$J,COLUMN('Medical Examinations'!C2213),FALSE)</f>
        <v>5.53</v>
      </c>
      <c r="E2214" s="11" t="str">
        <f>VLOOKUP($A2214,'Medical Examinations'!$A:$J,COLUMN('Medical Examinations'!D2213),FALSE)</f>
        <v>No</v>
      </c>
      <c r="F2214" s="11" t="str">
        <f>VLOOKUP($A2214,'Medical Examinations'!$A:$J,COLUMN('Medical Examinations'!E2213),FALSE)</f>
        <v>No</v>
      </c>
      <c r="G2214" s="11" t="str">
        <f>VLOOKUP($A2214,'Medical Examinations'!$A:$J,COLUMN('Medical Examinations'!F2213),FALSE)</f>
        <v>Yes</v>
      </c>
      <c r="H2214" s="11">
        <f>VLOOKUP($A2214,'Medical Examinations'!$A:$J,COLUMN('Medical Examinations'!G2213),FALSE)</f>
        <v>1</v>
      </c>
      <c r="I2214" s="11" t="str">
        <f>VLOOKUP($A2214,'Medical Examinations'!$A:$J,COLUMN('Medical Examinations'!H2213),FALSE)</f>
        <v>No</v>
      </c>
      <c r="J2214" s="11" t="str">
        <f>VLOOKUP($A2214,'Medical Examinations'!$A:$J,COLUMN('Medical Examinations'!I2213),FALSE)</f>
        <v>Healthy Weight</v>
      </c>
      <c r="K2214" s="11" t="str">
        <f>VLOOKUP($A2214,'Medical Examinations'!$A:$J,COLUMN('Medical Examinations'!J2213),FALSE)</f>
        <v>Normal</v>
      </c>
      <c r="L2214" s="27">
        <f>VLOOKUP($A2214,'Hospitalisation Details'!$A:$K,COLUMN('Hospitalisation Details'!J2213),FALSE)</f>
        <v>37873</v>
      </c>
      <c r="M2214" s="28">
        <f>VLOOKUP($A2214,'Hospitalisation Details'!$A:$K,COLUMN('Hospitalisation Details'!F2213),FALSE)</f>
        <v>1625.43</v>
      </c>
      <c r="N2214" s="28" t="str">
        <f>VLOOKUP($A2214,'Hospitalisation Details'!$A:$K,COLUMN('Hospitalisation Details'!G2213),FALSE)</f>
        <v>Tier - 2</v>
      </c>
      <c r="O2214" s="28" t="str">
        <f>VLOOKUP($A2214,'Hospitalisation Details'!$A:$K,COLUMN('Hospitalisation Details'!H2213),FALSE)</f>
        <v>Tier - 3</v>
      </c>
      <c r="P2214" s="28" t="str">
        <f>VLOOKUP($A2214,'Hospitalisation Details'!$A:$K,COLUMN('Hospitalisation Details'!I2213),FALSE)</f>
        <v>R1012</v>
      </c>
      <c r="Q2214" s="29">
        <f>VLOOKUP($A2214,'Hospitalisation Details'!$A:$K,COLUMN('Hospitalisation Details'!K2213),FALSE)</f>
        <v>19</v>
      </c>
    </row>
    <row r="2215" spans="1:17" ht="15.75" customHeight="1" x14ac:dyDescent="0.35">
      <c r="A2215" s="26" t="s">
        <v>2253</v>
      </c>
      <c r="B2215" s="11" t="str">
        <f>VLOOKUP(A2215,'Customer Names'!A:E,COLUMN('Customer Names'!D2214),FALSE)</f>
        <v>Ms. Kathryn</v>
      </c>
      <c r="C2215" s="11">
        <f>VLOOKUP($A2215,'Medical Examinations'!$A:$J,COLUMN('Medical Examinations'!B2214),FALSE)</f>
        <v>31.35</v>
      </c>
      <c r="D2215" s="11">
        <f>VLOOKUP($A2215,'Medical Examinations'!$A:$J,COLUMN('Medical Examinations'!C2214),FALSE)</f>
        <v>4.28</v>
      </c>
      <c r="E2215" s="11" t="str">
        <f>VLOOKUP($A2215,'Medical Examinations'!$A:$J,COLUMN('Medical Examinations'!D2214),FALSE)</f>
        <v>No</v>
      </c>
      <c r="F2215" s="11" t="str">
        <f>VLOOKUP($A2215,'Medical Examinations'!$A:$J,COLUMN('Medical Examinations'!E2214),FALSE)</f>
        <v>Yes</v>
      </c>
      <c r="G2215" s="11" t="str">
        <f>VLOOKUP($A2215,'Medical Examinations'!$A:$J,COLUMN('Medical Examinations'!F2214),FALSE)</f>
        <v>No</v>
      </c>
      <c r="H2215" s="11">
        <f>VLOOKUP($A2215,'Medical Examinations'!$A:$J,COLUMN('Medical Examinations'!G2214),FALSE)</f>
        <v>1</v>
      </c>
      <c r="I2215" s="11" t="str">
        <f>VLOOKUP($A2215,'Medical Examinations'!$A:$J,COLUMN('Medical Examinations'!H2214),FALSE)</f>
        <v>No</v>
      </c>
      <c r="J2215" s="11" t="str">
        <f>VLOOKUP($A2215,'Medical Examinations'!$A:$J,COLUMN('Medical Examinations'!I2214),FALSE)</f>
        <v>Obesity</v>
      </c>
      <c r="K2215" s="11" t="str">
        <f>VLOOKUP($A2215,'Medical Examinations'!$A:$J,COLUMN('Medical Examinations'!J2214),FALSE)</f>
        <v>Normal</v>
      </c>
      <c r="L2215" s="27">
        <f>VLOOKUP($A2215,'Hospitalisation Details'!$A:$K,COLUMN('Hospitalisation Details'!J2214),FALSE)</f>
        <v>38193</v>
      </c>
      <c r="M2215" s="28">
        <f>VLOOKUP($A2215,'Hospitalisation Details'!$A:$K,COLUMN('Hospitalisation Details'!F2214),FALSE)</f>
        <v>1622.19</v>
      </c>
      <c r="N2215" s="28" t="str">
        <f>VLOOKUP($A2215,'Hospitalisation Details'!$A:$K,COLUMN('Hospitalisation Details'!G2214),FALSE)</f>
        <v>Tier - 2</v>
      </c>
      <c r="O2215" s="28" t="str">
        <f>VLOOKUP($A2215,'Hospitalisation Details'!$A:$K,COLUMN('Hospitalisation Details'!H2214),FALSE)</f>
        <v>Tier - 1</v>
      </c>
      <c r="P2215" s="28" t="str">
        <f>VLOOKUP($A2215,'Hospitalisation Details'!$A:$K,COLUMN('Hospitalisation Details'!I2214),FALSE)</f>
        <v>R1013</v>
      </c>
      <c r="Q2215" s="29">
        <f>VLOOKUP($A2215,'Hospitalisation Details'!$A:$K,COLUMN('Hospitalisation Details'!K2214),FALSE)</f>
        <v>18</v>
      </c>
    </row>
    <row r="2216" spans="1:17" ht="15.75" customHeight="1" x14ac:dyDescent="0.35">
      <c r="A2216" s="26" t="s">
        <v>2254</v>
      </c>
      <c r="B2216" s="11" t="str">
        <f>VLOOKUP(A2216,'Customer Names'!A:E,COLUMN('Customer Names'!D2215),FALSE)</f>
        <v>Ms. Emily</v>
      </c>
      <c r="C2216" s="11">
        <f>VLOOKUP($A2216,'Medical Examinations'!$A:$J,COLUMN('Medical Examinations'!B2215),FALSE)</f>
        <v>31.13</v>
      </c>
      <c r="D2216" s="11">
        <f>VLOOKUP($A2216,'Medical Examinations'!$A:$J,COLUMN('Medical Examinations'!C2215),FALSE)</f>
        <v>6.01</v>
      </c>
      <c r="E2216" s="11" t="str">
        <f>VLOOKUP($A2216,'Medical Examinations'!$A:$J,COLUMN('Medical Examinations'!D2215),FALSE)</f>
        <v>No</v>
      </c>
      <c r="F2216" s="11" t="str">
        <f>VLOOKUP($A2216,'Medical Examinations'!$A:$J,COLUMN('Medical Examinations'!E2215),FALSE)</f>
        <v>Yes</v>
      </c>
      <c r="G2216" s="11" t="str">
        <f>VLOOKUP($A2216,'Medical Examinations'!$A:$J,COLUMN('Medical Examinations'!F2215),FALSE)</f>
        <v>No</v>
      </c>
      <c r="H2216" s="11">
        <f>VLOOKUP($A2216,'Medical Examinations'!$A:$J,COLUMN('Medical Examinations'!G2215),FALSE)</f>
        <v>1</v>
      </c>
      <c r="I2216" s="11" t="str">
        <f>VLOOKUP($A2216,'Medical Examinations'!$A:$J,COLUMN('Medical Examinations'!H2215),FALSE)</f>
        <v>No</v>
      </c>
      <c r="J2216" s="11" t="str">
        <f>VLOOKUP($A2216,'Medical Examinations'!$A:$J,COLUMN('Medical Examinations'!I2215),FALSE)</f>
        <v>Obesity</v>
      </c>
      <c r="K2216" s="11" t="str">
        <f>VLOOKUP($A2216,'Medical Examinations'!$A:$J,COLUMN('Medical Examinations'!J2215),FALSE)</f>
        <v>Prediabetes</v>
      </c>
      <c r="L2216" s="27">
        <f>VLOOKUP($A2216,'Hospitalisation Details'!$A:$K,COLUMN('Hospitalisation Details'!J2215),FALSE)</f>
        <v>38220</v>
      </c>
      <c r="M2216" s="28">
        <f>VLOOKUP($A2216,'Hospitalisation Details'!$A:$K,COLUMN('Hospitalisation Details'!F2215),FALSE)</f>
        <v>1621.88</v>
      </c>
      <c r="N2216" s="28" t="str">
        <f>VLOOKUP($A2216,'Hospitalisation Details'!$A:$K,COLUMN('Hospitalisation Details'!G2215),FALSE)</f>
        <v>Tier - 2</v>
      </c>
      <c r="O2216" s="28" t="str">
        <f>VLOOKUP($A2216,'Hospitalisation Details'!$A:$K,COLUMN('Hospitalisation Details'!H2215),FALSE)</f>
        <v>Tier - 2</v>
      </c>
      <c r="P2216" s="28" t="str">
        <f>VLOOKUP($A2216,'Hospitalisation Details'!$A:$K,COLUMN('Hospitalisation Details'!I2215),FALSE)</f>
        <v>R1013</v>
      </c>
      <c r="Q2216" s="29">
        <f>VLOOKUP($A2216,'Hospitalisation Details'!$A:$K,COLUMN('Hospitalisation Details'!K2215),FALSE)</f>
        <v>18</v>
      </c>
    </row>
    <row r="2217" spans="1:17" ht="15.75" customHeight="1" x14ac:dyDescent="0.35">
      <c r="A2217" s="26" t="s">
        <v>2255</v>
      </c>
      <c r="B2217" s="11" t="str">
        <f>VLOOKUP(A2217,'Customer Names'!A:E,COLUMN('Customer Names'!D2216),FALSE)</f>
        <v>Mr. Trent</v>
      </c>
      <c r="C2217" s="11">
        <f>VLOOKUP($A2217,'Medical Examinations'!$A:$J,COLUMN('Medical Examinations'!B2216),FALSE)</f>
        <v>17.48</v>
      </c>
      <c r="D2217" s="11">
        <f>VLOOKUP($A2217,'Medical Examinations'!$A:$J,COLUMN('Medical Examinations'!C2216),FALSE)</f>
        <v>4.59</v>
      </c>
      <c r="E2217" s="11" t="str">
        <f>VLOOKUP($A2217,'Medical Examinations'!$A:$J,COLUMN('Medical Examinations'!D2216),FALSE)</f>
        <v>No</v>
      </c>
      <c r="F2217" s="11" t="str">
        <f>VLOOKUP($A2217,'Medical Examinations'!$A:$J,COLUMN('Medical Examinations'!E2216),FALSE)</f>
        <v>No</v>
      </c>
      <c r="G2217" s="11" t="str">
        <f>VLOOKUP($A2217,'Medical Examinations'!$A:$J,COLUMN('Medical Examinations'!F2216),FALSE)</f>
        <v>Yes</v>
      </c>
      <c r="H2217" s="11">
        <f>VLOOKUP($A2217,'Medical Examinations'!$A:$J,COLUMN('Medical Examinations'!G2216),FALSE)</f>
        <v>1</v>
      </c>
      <c r="I2217" s="11" t="str">
        <f>VLOOKUP($A2217,'Medical Examinations'!$A:$J,COLUMN('Medical Examinations'!H2216),FALSE)</f>
        <v>No</v>
      </c>
      <c r="J2217" s="11" t="str">
        <f>VLOOKUP($A2217,'Medical Examinations'!$A:$J,COLUMN('Medical Examinations'!I2216),FALSE)</f>
        <v>Underweight</v>
      </c>
      <c r="K2217" s="11" t="str">
        <f>VLOOKUP($A2217,'Medical Examinations'!$A:$J,COLUMN('Medical Examinations'!J2216),FALSE)</f>
        <v>Normal</v>
      </c>
      <c r="L2217" s="27">
        <f>VLOOKUP($A2217,'Hospitalisation Details'!$A:$K,COLUMN('Hospitalisation Details'!J2216),FALSE)</f>
        <v>37878</v>
      </c>
      <c r="M2217" s="28">
        <f>VLOOKUP($A2217,'Hospitalisation Details'!$A:$K,COLUMN('Hospitalisation Details'!F2216),FALSE)</f>
        <v>1621.34</v>
      </c>
      <c r="N2217" s="28" t="str">
        <f>VLOOKUP($A2217,'Hospitalisation Details'!$A:$K,COLUMN('Hospitalisation Details'!G2216),FALSE)</f>
        <v>Tier - 2</v>
      </c>
      <c r="O2217" s="28" t="str">
        <f>VLOOKUP($A2217,'Hospitalisation Details'!$A:$K,COLUMN('Hospitalisation Details'!H2216),FALSE)</f>
        <v>Tier - 2</v>
      </c>
      <c r="P2217" s="28" t="str">
        <f>VLOOKUP($A2217,'Hospitalisation Details'!$A:$K,COLUMN('Hospitalisation Details'!I2216),FALSE)</f>
        <v>R1012</v>
      </c>
      <c r="Q2217" s="29">
        <f>VLOOKUP($A2217,'Hospitalisation Details'!$A:$K,COLUMN('Hospitalisation Details'!K2216),FALSE)</f>
        <v>19</v>
      </c>
    </row>
    <row r="2218" spans="1:17" ht="15.75" customHeight="1" x14ac:dyDescent="0.35">
      <c r="A2218" s="26" t="s">
        <v>2256</v>
      </c>
      <c r="B2218" s="11" t="str">
        <f>VLOOKUP(A2218,'Customer Names'!A:E,COLUMN('Customer Names'!D2217),FALSE)</f>
        <v>Ms. Jennifer</v>
      </c>
      <c r="C2218" s="11">
        <f>VLOOKUP($A2218,'Medical Examinations'!$A:$J,COLUMN('Medical Examinations'!B2217),FALSE)</f>
        <v>22.57</v>
      </c>
      <c r="D2218" s="11">
        <f>VLOOKUP($A2218,'Medical Examinations'!$A:$J,COLUMN('Medical Examinations'!C2217),FALSE)</f>
        <v>5.8</v>
      </c>
      <c r="E2218" s="11" t="str">
        <f>VLOOKUP($A2218,'Medical Examinations'!$A:$J,COLUMN('Medical Examinations'!D2217),FALSE)</f>
        <v>Yes</v>
      </c>
      <c r="F2218" s="11" t="str">
        <f>VLOOKUP($A2218,'Medical Examinations'!$A:$J,COLUMN('Medical Examinations'!E2217),FALSE)</f>
        <v>No</v>
      </c>
      <c r="G2218" s="11" t="str">
        <f>VLOOKUP($A2218,'Medical Examinations'!$A:$J,COLUMN('Medical Examinations'!F2217),FALSE)</f>
        <v>No</v>
      </c>
      <c r="H2218" s="11">
        <f>VLOOKUP($A2218,'Medical Examinations'!$A:$J,COLUMN('Medical Examinations'!G2217),FALSE)</f>
        <v>1</v>
      </c>
      <c r="I2218" s="11" t="str">
        <f>VLOOKUP($A2218,'Medical Examinations'!$A:$J,COLUMN('Medical Examinations'!H2217),FALSE)</f>
        <v>No</v>
      </c>
      <c r="J2218" s="11" t="str">
        <f>VLOOKUP($A2218,'Medical Examinations'!$A:$J,COLUMN('Medical Examinations'!I2217),FALSE)</f>
        <v>Healthy Weight</v>
      </c>
      <c r="K2218" s="11" t="str">
        <f>VLOOKUP($A2218,'Medical Examinations'!$A:$J,COLUMN('Medical Examinations'!J2217),FALSE)</f>
        <v>Prediabetes</v>
      </c>
      <c r="L2218" s="27">
        <f>VLOOKUP($A2218,'Hospitalisation Details'!$A:$K,COLUMN('Hospitalisation Details'!J2217),FALSE)</f>
        <v>34916</v>
      </c>
      <c r="M2218" s="28">
        <f>VLOOKUP($A2218,'Hospitalisation Details'!$A:$K,COLUMN('Hospitalisation Details'!F2217),FALSE)</f>
        <v>1617.16</v>
      </c>
      <c r="N2218" s="28" t="str">
        <f>VLOOKUP($A2218,'Hospitalisation Details'!$A:$K,COLUMN('Hospitalisation Details'!G2217),FALSE)</f>
        <v>Tier - 2</v>
      </c>
      <c r="O2218" s="28" t="str">
        <f>VLOOKUP($A2218,'Hospitalisation Details'!$A:$K,COLUMN('Hospitalisation Details'!H2217),FALSE)</f>
        <v>Tier - 1</v>
      </c>
      <c r="P2218" s="28" t="str">
        <f>VLOOKUP($A2218,'Hospitalisation Details'!$A:$K,COLUMN('Hospitalisation Details'!I2217),FALSE)</f>
        <v>R1013</v>
      </c>
      <c r="Q2218" s="29">
        <f>VLOOKUP($A2218,'Hospitalisation Details'!$A:$K,COLUMN('Hospitalisation Details'!K2217),FALSE)</f>
        <v>27</v>
      </c>
    </row>
    <row r="2219" spans="1:17" ht="15.75" customHeight="1" x14ac:dyDescent="0.35">
      <c r="A2219" s="26" t="s">
        <v>2257</v>
      </c>
      <c r="B2219" s="11" t="str">
        <f>VLOOKUP(A2219,'Customer Names'!A:E,COLUMN('Customer Names'!D2218),FALSE)</f>
        <v>Ms. Polly</v>
      </c>
      <c r="C2219" s="11">
        <f>VLOOKUP($A2219,'Medical Examinations'!$A:$J,COLUMN('Medical Examinations'!B2218),FALSE)</f>
        <v>26.73</v>
      </c>
      <c r="D2219" s="11">
        <f>VLOOKUP($A2219,'Medical Examinations'!$A:$J,COLUMN('Medical Examinations'!C2218),FALSE)</f>
        <v>5.08</v>
      </c>
      <c r="E2219" s="11" t="str">
        <f>VLOOKUP($A2219,'Medical Examinations'!$A:$J,COLUMN('Medical Examinations'!D2218),FALSE)</f>
        <v>No</v>
      </c>
      <c r="F2219" s="11" t="str">
        <f>VLOOKUP($A2219,'Medical Examinations'!$A:$J,COLUMN('Medical Examinations'!E2218),FALSE)</f>
        <v>Yes</v>
      </c>
      <c r="G2219" s="11" t="str">
        <f>VLOOKUP($A2219,'Medical Examinations'!$A:$J,COLUMN('Medical Examinations'!F2218),FALSE)</f>
        <v>No</v>
      </c>
      <c r="H2219" s="11">
        <f>VLOOKUP($A2219,'Medical Examinations'!$A:$J,COLUMN('Medical Examinations'!G2218),FALSE)</f>
        <v>1</v>
      </c>
      <c r="I2219" s="11" t="str">
        <f>VLOOKUP($A2219,'Medical Examinations'!$A:$J,COLUMN('Medical Examinations'!H2218),FALSE)</f>
        <v>No</v>
      </c>
      <c r="J2219" s="11" t="str">
        <f>VLOOKUP($A2219,'Medical Examinations'!$A:$J,COLUMN('Medical Examinations'!I2218),FALSE)</f>
        <v>Overweight</v>
      </c>
      <c r="K2219" s="11" t="str">
        <f>VLOOKUP($A2219,'Medical Examinations'!$A:$J,COLUMN('Medical Examinations'!J2218),FALSE)</f>
        <v>Normal</v>
      </c>
      <c r="L2219" s="27">
        <f>VLOOKUP($A2219,'Hospitalisation Details'!$A:$K,COLUMN('Hospitalisation Details'!J2218),FALSE)</f>
        <v>38190</v>
      </c>
      <c r="M2219" s="28">
        <f>VLOOKUP($A2219,'Hospitalisation Details'!$A:$K,COLUMN('Hospitalisation Details'!F2218),FALSE)</f>
        <v>1615.77</v>
      </c>
      <c r="N2219" s="28" t="str">
        <f>VLOOKUP($A2219,'Hospitalisation Details'!$A:$K,COLUMN('Hospitalisation Details'!G2218),FALSE)</f>
        <v>Tier - 2</v>
      </c>
      <c r="O2219" s="28" t="str">
        <f>VLOOKUP($A2219,'Hospitalisation Details'!$A:$K,COLUMN('Hospitalisation Details'!H2218),FALSE)</f>
        <v>Tier - 1</v>
      </c>
      <c r="P2219" s="28" t="str">
        <f>VLOOKUP($A2219,'Hospitalisation Details'!$A:$K,COLUMN('Hospitalisation Details'!I2218),FALSE)</f>
        <v>R1013</v>
      </c>
      <c r="Q2219" s="29">
        <f>VLOOKUP($A2219,'Hospitalisation Details'!$A:$K,COLUMN('Hospitalisation Details'!K2218),FALSE)</f>
        <v>18</v>
      </c>
    </row>
    <row r="2220" spans="1:17" ht="15.75" customHeight="1" x14ac:dyDescent="0.35">
      <c r="A2220" s="26" t="s">
        <v>2258</v>
      </c>
      <c r="B2220" s="11" t="str">
        <f>VLOOKUP(A2220,'Customer Names'!A:E,COLUMN('Customer Names'!D2219),FALSE)</f>
        <v>Ms. Elizabeth</v>
      </c>
      <c r="C2220" s="11">
        <f>VLOOKUP($A2220,'Medical Examinations'!$A:$J,COLUMN('Medical Examinations'!B2219),FALSE)</f>
        <v>20.79</v>
      </c>
      <c r="D2220" s="11">
        <f>VLOOKUP($A2220,'Medical Examinations'!$A:$J,COLUMN('Medical Examinations'!C2219),FALSE)</f>
        <v>5.84</v>
      </c>
      <c r="E2220" s="11" t="str">
        <f>VLOOKUP($A2220,'Medical Examinations'!$A:$J,COLUMN('Medical Examinations'!D2219),FALSE)</f>
        <v>No</v>
      </c>
      <c r="F2220" s="11" t="str">
        <f>VLOOKUP($A2220,'Medical Examinations'!$A:$J,COLUMN('Medical Examinations'!E2219),FALSE)</f>
        <v>Yes</v>
      </c>
      <c r="G2220" s="11" t="str">
        <f>VLOOKUP($A2220,'Medical Examinations'!$A:$J,COLUMN('Medical Examinations'!F2219),FALSE)</f>
        <v>No</v>
      </c>
      <c r="H2220" s="11">
        <f>VLOOKUP($A2220,'Medical Examinations'!$A:$J,COLUMN('Medical Examinations'!G2219),FALSE)</f>
        <v>1</v>
      </c>
      <c r="I2220" s="11" t="str">
        <f>VLOOKUP($A2220,'Medical Examinations'!$A:$J,COLUMN('Medical Examinations'!H2219),FALSE)</f>
        <v>No</v>
      </c>
      <c r="J2220" s="11" t="str">
        <f>VLOOKUP($A2220,'Medical Examinations'!$A:$J,COLUMN('Medical Examinations'!I2219),FALSE)</f>
        <v>Healthy Weight</v>
      </c>
      <c r="K2220" s="11" t="str">
        <f>VLOOKUP($A2220,'Medical Examinations'!$A:$J,COLUMN('Medical Examinations'!J2219),FALSE)</f>
        <v>Prediabetes</v>
      </c>
      <c r="L2220" s="27">
        <f>VLOOKUP($A2220,'Hospitalisation Details'!$A:$K,COLUMN('Hospitalisation Details'!J2219),FALSE)</f>
        <v>38310</v>
      </c>
      <c r="M2220" s="28">
        <f>VLOOKUP($A2220,'Hospitalisation Details'!$A:$K,COLUMN('Hospitalisation Details'!F2219),FALSE)</f>
        <v>1607.51</v>
      </c>
      <c r="N2220" s="28" t="str">
        <f>VLOOKUP($A2220,'Hospitalisation Details'!$A:$K,COLUMN('Hospitalisation Details'!G2219),FALSE)</f>
        <v>Tier - 2</v>
      </c>
      <c r="O2220" s="28" t="str">
        <f>VLOOKUP($A2220,'Hospitalisation Details'!$A:$K,COLUMN('Hospitalisation Details'!H2219),FALSE)</f>
        <v>Tier - 3</v>
      </c>
      <c r="P2220" s="28" t="str">
        <f>VLOOKUP($A2220,'Hospitalisation Details'!$A:$K,COLUMN('Hospitalisation Details'!I2219),FALSE)</f>
        <v>R1013</v>
      </c>
      <c r="Q2220" s="29">
        <f>VLOOKUP($A2220,'Hospitalisation Details'!$A:$K,COLUMN('Hospitalisation Details'!K2219),FALSE)</f>
        <v>18</v>
      </c>
    </row>
    <row r="2221" spans="1:17" ht="15.75" customHeight="1" x14ac:dyDescent="0.35">
      <c r="A2221" s="26" t="s">
        <v>2259</v>
      </c>
      <c r="B2221" s="11" t="str">
        <f>VLOOKUP(A2221,'Customer Names'!A:E,COLUMN('Customer Names'!D2220),FALSE)</f>
        <v>Ms. Tiffany</v>
      </c>
      <c r="C2221" s="11">
        <f>VLOOKUP($A2221,'Medical Examinations'!$A:$J,COLUMN('Medical Examinations'!B2220),FALSE)</f>
        <v>20.149999999999999</v>
      </c>
      <c r="D2221" s="11">
        <f>VLOOKUP($A2221,'Medical Examinations'!$A:$J,COLUMN('Medical Examinations'!C2220),FALSE)</f>
        <v>4.1500000000000004</v>
      </c>
      <c r="E2221" s="11" t="str">
        <f>VLOOKUP($A2221,'Medical Examinations'!$A:$J,COLUMN('Medical Examinations'!D2220),FALSE)</f>
        <v>No</v>
      </c>
      <c r="F2221" s="11" t="str">
        <f>VLOOKUP($A2221,'Medical Examinations'!$A:$J,COLUMN('Medical Examinations'!E2220),FALSE)</f>
        <v>No</v>
      </c>
      <c r="G2221" s="11" t="str">
        <f>VLOOKUP($A2221,'Medical Examinations'!$A:$J,COLUMN('Medical Examinations'!F2220),FALSE)</f>
        <v>No</v>
      </c>
      <c r="H2221" s="11">
        <f>VLOOKUP($A2221,'Medical Examinations'!$A:$J,COLUMN('Medical Examinations'!G2220),FALSE)</f>
        <v>1</v>
      </c>
      <c r="I2221" s="11" t="str">
        <f>VLOOKUP($A2221,'Medical Examinations'!$A:$J,COLUMN('Medical Examinations'!H2220),FALSE)</f>
        <v>No</v>
      </c>
      <c r="J2221" s="11" t="str">
        <f>VLOOKUP($A2221,'Medical Examinations'!$A:$J,COLUMN('Medical Examinations'!I2220),FALSE)</f>
        <v>Healthy Weight</v>
      </c>
      <c r="K2221" s="11" t="str">
        <f>VLOOKUP($A2221,'Medical Examinations'!$A:$J,COLUMN('Medical Examinations'!J2220),FALSE)</f>
        <v>Normal</v>
      </c>
      <c r="L2221" s="27">
        <f>VLOOKUP($A2221,'Hospitalisation Details'!$A:$K,COLUMN('Hospitalisation Details'!J2220),FALSE)</f>
        <v>33869</v>
      </c>
      <c r="M2221" s="28">
        <f>VLOOKUP($A2221,'Hospitalisation Details'!$A:$K,COLUMN('Hospitalisation Details'!F2220),FALSE)</f>
        <v>1566.88</v>
      </c>
      <c r="N2221" s="28" t="str">
        <f>VLOOKUP($A2221,'Hospitalisation Details'!$A:$K,COLUMN('Hospitalisation Details'!G2220),FALSE)</f>
        <v>Tier - 2</v>
      </c>
      <c r="O2221" s="28" t="str">
        <f>VLOOKUP($A2221,'Hospitalisation Details'!$A:$K,COLUMN('Hospitalisation Details'!H2220),FALSE)</f>
        <v>Tier - 1</v>
      </c>
      <c r="P2221" s="28" t="str">
        <f>VLOOKUP($A2221,'Hospitalisation Details'!$A:$K,COLUMN('Hospitalisation Details'!I2220),FALSE)</f>
        <v>R1013</v>
      </c>
      <c r="Q2221" s="29">
        <f>VLOOKUP($A2221,'Hospitalisation Details'!$A:$K,COLUMN('Hospitalisation Details'!K2220),FALSE)</f>
        <v>30</v>
      </c>
    </row>
    <row r="2222" spans="1:17" ht="15.75" customHeight="1" x14ac:dyDescent="0.35">
      <c r="A2222" s="26" t="s">
        <v>2260</v>
      </c>
      <c r="B2222" s="11" t="str">
        <f>VLOOKUP(A2222,'Customer Names'!A:E,COLUMN('Customer Names'!D2221),FALSE)</f>
        <v>Mr. Cole</v>
      </c>
      <c r="C2222" s="11">
        <f>VLOOKUP($A2222,'Medical Examinations'!$A:$J,COLUMN('Medical Examinations'!B2221),FALSE)</f>
        <v>36.85</v>
      </c>
      <c r="D2222" s="11">
        <f>VLOOKUP($A2222,'Medical Examinations'!$A:$J,COLUMN('Medical Examinations'!C2221),FALSE)</f>
        <v>4.3600000000000003</v>
      </c>
      <c r="E2222" s="11" t="str">
        <f>VLOOKUP($A2222,'Medical Examinations'!$A:$J,COLUMN('Medical Examinations'!D2221),FALSE)</f>
        <v>Yes</v>
      </c>
      <c r="F2222" s="11" t="str">
        <f>VLOOKUP($A2222,'Medical Examinations'!$A:$J,COLUMN('Medical Examinations'!E2221),FALSE)</f>
        <v>No</v>
      </c>
      <c r="G2222" s="11" t="str">
        <f>VLOOKUP($A2222,'Medical Examinations'!$A:$J,COLUMN('Medical Examinations'!F2221),FALSE)</f>
        <v>No</v>
      </c>
      <c r="H2222" s="11">
        <f>VLOOKUP($A2222,'Medical Examinations'!$A:$J,COLUMN('Medical Examinations'!G2221),FALSE)</f>
        <v>0</v>
      </c>
      <c r="I2222" s="11" t="str">
        <f>VLOOKUP($A2222,'Medical Examinations'!$A:$J,COLUMN('Medical Examinations'!H2221),FALSE)</f>
        <v>No</v>
      </c>
      <c r="J2222" s="11" t="str">
        <f>VLOOKUP($A2222,'Medical Examinations'!$A:$J,COLUMN('Medical Examinations'!I2221),FALSE)</f>
        <v>Obesity</v>
      </c>
      <c r="K2222" s="11" t="str">
        <f>VLOOKUP($A2222,'Medical Examinations'!$A:$J,COLUMN('Medical Examinations'!J2221),FALSE)</f>
        <v>Normal</v>
      </c>
      <c r="L2222" s="27">
        <f>VLOOKUP($A2222,'Hospitalisation Details'!$A:$K,COLUMN('Hospitalisation Details'!J2221),FALSE)</f>
        <v>37230</v>
      </c>
      <c r="M2222" s="28">
        <f>VLOOKUP($A2222,'Hospitalisation Details'!$A:$K,COLUMN('Hospitalisation Details'!F2221),FALSE)</f>
        <v>1534.3</v>
      </c>
      <c r="N2222" s="28" t="str">
        <f>VLOOKUP($A2222,'Hospitalisation Details'!$A:$K,COLUMN('Hospitalisation Details'!G2221),FALSE)</f>
        <v>Tier - 2</v>
      </c>
      <c r="O2222" s="28" t="str">
        <f>VLOOKUP($A2222,'Hospitalisation Details'!$A:$K,COLUMN('Hospitalisation Details'!H2221),FALSE)</f>
        <v>Tier - 2</v>
      </c>
      <c r="P2222" s="28" t="str">
        <f>VLOOKUP($A2222,'Hospitalisation Details'!$A:$K,COLUMN('Hospitalisation Details'!I2221),FALSE)</f>
        <v>R1013</v>
      </c>
      <c r="Q2222" s="29">
        <f>VLOOKUP($A2222,'Hospitalisation Details'!$A:$K,COLUMN('Hospitalisation Details'!K2221),FALSE)</f>
        <v>21</v>
      </c>
    </row>
    <row r="2223" spans="1:17" ht="15.75" customHeight="1" x14ac:dyDescent="0.35">
      <c r="A2223" s="26" t="s">
        <v>2261</v>
      </c>
      <c r="B2223" s="11" t="str">
        <f>VLOOKUP(A2223,'Customer Names'!A:E,COLUMN('Customer Names'!D2222),FALSE)</f>
        <v>Mr. Matthew</v>
      </c>
      <c r="C2223" s="11">
        <f>VLOOKUP($A2223,'Medical Examinations'!$A:$J,COLUMN('Medical Examinations'!B2222),FALSE)</f>
        <v>35.53</v>
      </c>
      <c r="D2223" s="11">
        <f>VLOOKUP($A2223,'Medical Examinations'!$A:$J,COLUMN('Medical Examinations'!C2222),FALSE)</f>
        <v>4.55</v>
      </c>
      <c r="E2223" s="11" t="str">
        <f>VLOOKUP($A2223,'Medical Examinations'!$A:$J,COLUMN('Medical Examinations'!D2222),FALSE)</f>
        <v>Yes</v>
      </c>
      <c r="F2223" s="11" t="str">
        <f>VLOOKUP($A2223,'Medical Examinations'!$A:$J,COLUMN('Medical Examinations'!E2222),FALSE)</f>
        <v>No</v>
      </c>
      <c r="G2223" s="11" t="str">
        <f>VLOOKUP($A2223,'Medical Examinations'!$A:$J,COLUMN('Medical Examinations'!F2222),FALSE)</f>
        <v>No</v>
      </c>
      <c r="H2223" s="11">
        <f>VLOOKUP($A2223,'Medical Examinations'!$A:$J,COLUMN('Medical Examinations'!G2222),FALSE)</f>
        <v>0</v>
      </c>
      <c r="I2223" s="11" t="str">
        <f>VLOOKUP($A2223,'Medical Examinations'!$A:$J,COLUMN('Medical Examinations'!H2222),FALSE)</f>
        <v>No</v>
      </c>
      <c r="J2223" s="11" t="str">
        <f>VLOOKUP($A2223,'Medical Examinations'!$A:$J,COLUMN('Medical Examinations'!I2222),FALSE)</f>
        <v>Obesity</v>
      </c>
      <c r="K2223" s="11" t="str">
        <f>VLOOKUP($A2223,'Medical Examinations'!$A:$J,COLUMN('Medical Examinations'!J2222),FALSE)</f>
        <v>Normal</v>
      </c>
      <c r="L2223" s="27">
        <f>VLOOKUP($A2223,'Hospitalisation Details'!$A:$K,COLUMN('Hospitalisation Details'!J2222),FALSE)</f>
        <v>37044</v>
      </c>
      <c r="M2223" s="28">
        <f>VLOOKUP($A2223,'Hospitalisation Details'!$A:$K,COLUMN('Hospitalisation Details'!F2222),FALSE)</f>
        <v>1532.47</v>
      </c>
      <c r="N2223" s="28" t="str">
        <f>VLOOKUP($A2223,'Hospitalisation Details'!$A:$K,COLUMN('Hospitalisation Details'!G2222),FALSE)</f>
        <v>Tier - 2</v>
      </c>
      <c r="O2223" s="28" t="str">
        <f>VLOOKUP($A2223,'Hospitalisation Details'!$A:$K,COLUMN('Hospitalisation Details'!H2222),FALSE)</f>
        <v>Tier - 2</v>
      </c>
      <c r="P2223" s="28" t="str">
        <f>VLOOKUP($A2223,'Hospitalisation Details'!$A:$K,COLUMN('Hospitalisation Details'!I2222),FALSE)</f>
        <v>R1013</v>
      </c>
      <c r="Q2223" s="29">
        <f>VLOOKUP($A2223,'Hospitalisation Details'!$A:$K,COLUMN('Hospitalisation Details'!K2222),FALSE)</f>
        <v>22</v>
      </c>
    </row>
    <row r="2224" spans="1:17" ht="15.75" customHeight="1" x14ac:dyDescent="0.35">
      <c r="A2224" s="26" t="s">
        <v>2262</v>
      </c>
      <c r="B2224" s="11" t="str">
        <f>VLOOKUP(A2224,'Customer Names'!A:E,COLUMN('Customer Names'!D2223),FALSE)</f>
        <v>Mr. Zachary</v>
      </c>
      <c r="C2224" s="11">
        <f>VLOOKUP($A2224,'Medical Examinations'!$A:$J,COLUMN('Medical Examinations'!B2223),FALSE)</f>
        <v>31.1</v>
      </c>
      <c r="D2224" s="11">
        <f>VLOOKUP($A2224,'Medical Examinations'!$A:$J,COLUMN('Medical Examinations'!C2223),FALSE)</f>
        <v>4.37</v>
      </c>
      <c r="E2224" s="11" t="str">
        <f>VLOOKUP($A2224,'Medical Examinations'!$A:$J,COLUMN('Medical Examinations'!D2223),FALSE)</f>
        <v>Yes</v>
      </c>
      <c r="F2224" s="11" t="str">
        <f>VLOOKUP($A2224,'Medical Examinations'!$A:$J,COLUMN('Medical Examinations'!E2223),FALSE)</f>
        <v>No</v>
      </c>
      <c r="G2224" s="11" t="str">
        <f>VLOOKUP($A2224,'Medical Examinations'!$A:$J,COLUMN('Medical Examinations'!F2223),FALSE)</f>
        <v>No</v>
      </c>
      <c r="H2224" s="11">
        <f>VLOOKUP($A2224,'Medical Examinations'!$A:$J,COLUMN('Medical Examinations'!G2223),FALSE)</f>
        <v>0</v>
      </c>
      <c r="I2224" s="11" t="str">
        <f>VLOOKUP($A2224,'Medical Examinations'!$A:$J,COLUMN('Medical Examinations'!H2223),FALSE)</f>
        <v>No</v>
      </c>
      <c r="J2224" s="11" t="str">
        <f>VLOOKUP($A2224,'Medical Examinations'!$A:$J,COLUMN('Medical Examinations'!I2223),FALSE)</f>
        <v>Obesity</v>
      </c>
      <c r="K2224" s="11" t="str">
        <f>VLOOKUP($A2224,'Medical Examinations'!$A:$J,COLUMN('Medical Examinations'!J2223),FALSE)</f>
        <v>Normal</v>
      </c>
      <c r="L2224" s="27">
        <f>VLOOKUP($A2224,'Hospitalisation Details'!$A:$K,COLUMN('Hospitalisation Details'!J2223),FALSE)</f>
        <v>37079</v>
      </c>
      <c r="M2224" s="28">
        <f>VLOOKUP($A2224,'Hospitalisation Details'!$A:$K,COLUMN('Hospitalisation Details'!F2223),FALSE)</f>
        <v>1526.31</v>
      </c>
      <c r="N2224" s="28" t="str">
        <f>VLOOKUP($A2224,'Hospitalisation Details'!$A:$K,COLUMN('Hospitalisation Details'!G2223),FALSE)</f>
        <v>Tier - 2</v>
      </c>
      <c r="O2224" s="28" t="str">
        <f>VLOOKUP($A2224,'Hospitalisation Details'!$A:$K,COLUMN('Hospitalisation Details'!H2223),FALSE)</f>
        <v>Tier - 3</v>
      </c>
      <c r="P2224" s="28" t="str">
        <f>VLOOKUP($A2224,'Hospitalisation Details'!$A:$K,COLUMN('Hospitalisation Details'!I2223),FALSE)</f>
        <v>R1011</v>
      </c>
      <c r="Q2224" s="29">
        <f>VLOOKUP($A2224,'Hospitalisation Details'!$A:$K,COLUMN('Hospitalisation Details'!K2223),FALSE)</f>
        <v>21</v>
      </c>
    </row>
    <row r="2225" spans="1:17" ht="15.75" customHeight="1" x14ac:dyDescent="0.35">
      <c r="A2225" s="26" t="s">
        <v>2263</v>
      </c>
      <c r="B2225" s="11" t="str">
        <f>VLOOKUP(A2225,'Customer Names'!A:E,COLUMN('Customer Names'!D2224),FALSE)</f>
        <v>Mr. Matthew</v>
      </c>
      <c r="C2225" s="11">
        <f>VLOOKUP($A2225,'Medical Examinations'!$A:$J,COLUMN('Medical Examinations'!B2224),FALSE)</f>
        <v>23.21</v>
      </c>
      <c r="D2225" s="11">
        <f>VLOOKUP($A2225,'Medical Examinations'!$A:$J,COLUMN('Medical Examinations'!C2224),FALSE)</f>
        <v>5.24</v>
      </c>
      <c r="E2225" s="11" t="str">
        <f>VLOOKUP($A2225,'Medical Examinations'!$A:$J,COLUMN('Medical Examinations'!D2224),FALSE)</f>
        <v>Yes</v>
      </c>
      <c r="F2225" s="11" t="str">
        <f>VLOOKUP($A2225,'Medical Examinations'!$A:$J,COLUMN('Medical Examinations'!E2224),FALSE)</f>
        <v>No</v>
      </c>
      <c r="G2225" s="11" t="str">
        <f>VLOOKUP($A2225,'Medical Examinations'!$A:$J,COLUMN('Medical Examinations'!F2224),FALSE)</f>
        <v>No</v>
      </c>
      <c r="H2225" s="11">
        <f>VLOOKUP($A2225,'Medical Examinations'!$A:$J,COLUMN('Medical Examinations'!G2224),FALSE)</f>
        <v>0</v>
      </c>
      <c r="I2225" s="11" t="str">
        <f>VLOOKUP($A2225,'Medical Examinations'!$A:$J,COLUMN('Medical Examinations'!H2224),FALSE)</f>
        <v>No</v>
      </c>
      <c r="J2225" s="11" t="str">
        <f>VLOOKUP($A2225,'Medical Examinations'!$A:$J,COLUMN('Medical Examinations'!I2224),FALSE)</f>
        <v>Healthy Weight</v>
      </c>
      <c r="K2225" s="11" t="str">
        <f>VLOOKUP($A2225,'Medical Examinations'!$A:$J,COLUMN('Medical Examinations'!J2224),FALSE)</f>
        <v>Normal</v>
      </c>
      <c r="L2225" s="27">
        <f>VLOOKUP($A2225,'Hospitalisation Details'!$A:$K,COLUMN('Hospitalisation Details'!J2224),FALSE)</f>
        <v>37128</v>
      </c>
      <c r="M2225" s="28">
        <f>VLOOKUP($A2225,'Hospitalisation Details'!$A:$K,COLUMN('Hospitalisation Details'!F2224),FALSE)</f>
        <v>1515.34</v>
      </c>
      <c r="N2225" s="28" t="str">
        <f>VLOOKUP($A2225,'Hospitalisation Details'!$A:$K,COLUMN('Hospitalisation Details'!G2224),FALSE)</f>
        <v>Tier - 2</v>
      </c>
      <c r="O2225" s="28" t="str">
        <f>VLOOKUP($A2225,'Hospitalisation Details'!$A:$K,COLUMN('Hospitalisation Details'!H2224),FALSE)</f>
        <v>Tier - 3</v>
      </c>
      <c r="P2225" s="28" t="str">
        <f>VLOOKUP($A2225,'Hospitalisation Details'!$A:$K,COLUMN('Hospitalisation Details'!I2224),FALSE)</f>
        <v>R1013</v>
      </c>
      <c r="Q2225" s="29">
        <f>VLOOKUP($A2225,'Hospitalisation Details'!$A:$K,COLUMN('Hospitalisation Details'!K2224),FALSE)</f>
        <v>21</v>
      </c>
    </row>
    <row r="2226" spans="1:17" ht="15.75" customHeight="1" x14ac:dyDescent="0.35">
      <c r="A2226" s="26" t="s">
        <v>2264</v>
      </c>
      <c r="B2226" s="11" t="str">
        <f>VLOOKUP(A2226,'Customer Names'!A:E,COLUMN('Customer Names'!D2225),FALSE)</f>
        <v>Mr. Pat</v>
      </c>
      <c r="C2226" s="11">
        <f>VLOOKUP($A2226,'Medical Examinations'!$A:$J,COLUMN('Medical Examinations'!B2225),FALSE)</f>
        <v>18.36</v>
      </c>
      <c r="D2226" s="11">
        <f>VLOOKUP($A2226,'Medical Examinations'!$A:$J,COLUMN('Medical Examinations'!C2225),FALSE)</f>
        <v>5.96</v>
      </c>
      <c r="E2226" s="11" t="str">
        <f>VLOOKUP($A2226,'Medical Examinations'!$A:$J,COLUMN('Medical Examinations'!D2225),FALSE)</f>
        <v>No</v>
      </c>
      <c r="F2226" s="11" t="str">
        <f>VLOOKUP($A2226,'Medical Examinations'!$A:$J,COLUMN('Medical Examinations'!E2225),FALSE)</f>
        <v>No</v>
      </c>
      <c r="G2226" s="11" t="str">
        <f>VLOOKUP($A2226,'Medical Examinations'!$A:$J,COLUMN('Medical Examinations'!F2225),FALSE)</f>
        <v>No</v>
      </c>
      <c r="H2226" s="11">
        <f>VLOOKUP($A2226,'Medical Examinations'!$A:$J,COLUMN('Medical Examinations'!G2225),FALSE)</f>
        <v>1</v>
      </c>
      <c r="I2226" s="11" t="str">
        <f>VLOOKUP($A2226,'Medical Examinations'!$A:$J,COLUMN('Medical Examinations'!H2225),FALSE)</f>
        <v>No</v>
      </c>
      <c r="J2226" s="11" t="str">
        <f>VLOOKUP($A2226,'Medical Examinations'!$A:$J,COLUMN('Medical Examinations'!I2225),FALSE)</f>
        <v>Underweight</v>
      </c>
      <c r="K2226" s="11" t="str">
        <f>VLOOKUP($A2226,'Medical Examinations'!$A:$J,COLUMN('Medical Examinations'!J2225),FALSE)</f>
        <v>Prediabetes</v>
      </c>
      <c r="L2226" s="27">
        <f>VLOOKUP($A2226,'Hospitalisation Details'!$A:$K,COLUMN('Hospitalisation Details'!J2225),FALSE)</f>
        <v>35965</v>
      </c>
      <c r="M2226" s="28">
        <f>VLOOKUP($A2226,'Hospitalisation Details'!$A:$K,COLUMN('Hospitalisation Details'!F2225),FALSE)</f>
        <v>1497</v>
      </c>
      <c r="N2226" s="28" t="str">
        <f>VLOOKUP($A2226,'Hospitalisation Details'!$A:$K,COLUMN('Hospitalisation Details'!G2225),FALSE)</f>
        <v>Tier - 2</v>
      </c>
      <c r="O2226" s="28" t="str">
        <f>VLOOKUP($A2226,'Hospitalisation Details'!$A:$K,COLUMN('Hospitalisation Details'!H2225),FALSE)</f>
        <v>Tier - 2</v>
      </c>
      <c r="P2226" s="28" t="str">
        <f>VLOOKUP($A2226,'Hospitalisation Details'!$A:$K,COLUMN('Hospitalisation Details'!I2225),FALSE)</f>
        <v>R1013</v>
      </c>
      <c r="Q2226" s="29">
        <f>VLOOKUP($A2226,'Hospitalisation Details'!$A:$K,COLUMN('Hospitalisation Details'!K2225),FALSE)</f>
        <v>24</v>
      </c>
    </row>
    <row r="2227" spans="1:17" ht="15.75" customHeight="1" x14ac:dyDescent="0.35">
      <c r="A2227" s="26" t="s">
        <v>2265</v>
      </c>
      <c r="B2227" s="11" t="str">
        <f>VLOOKUP(A2227,'Customer Names'!A:E,COLUMN('Customer Names'!D2226),FALSE)</f>
        <v>Ms. Ashley</v>
      </c>
      <c r="C2227" s="11">
        <f>VLOOKUP($A2227,'Medical Examinations'!$A:$J,COLUMN('Medical Examinations'!B2226),FALSE)</f>
        <v>15.92</v>
      </c>
      <c r="D2227" s="11">
        <f>VLOOKUP($A2227,'Medical Examinations'!$A:$J,COLUMN('Medical Examinations'!C2226),FALSE)</f>
        <v>4.76</v>
      </c>
      <c r="E2227" s="11" t="str">
        <f>VLOOKUP($A2227,'Medical Examinations'!$A:$J,COLUMN('Medical Examinations'!D2226),FALSE)</f>
        <v>Yes</v>
      </c>
      <c r="F2227" s="11" t="str">
        <f>VLOOKUP($A2227,'Medical Examinations'!$A:$J,COLUMN('Medical Examinations'!E2226),FALSE)</f>
        <v>No</v>
      </c>
      <c r="G2227" s="11" t="str">
        <f>VLOOKUP($A2227,'Medical Examinations'!$A:$J,COLUMN('Medical Examinations'!F2226),FALSE)</f>
        <v>No</v>
      </c>
      <c r="H2227" s="11">
        <f>VLOOKUP($A2227,'Medical Examinations'!$A:$J,COLUMN('Medical Examinations'!G2226),FALSE)</f>
        <v>1</v>
      </c>
      <c r="I2227" s="11" t="str">
        <f>VLOOKUP($A2227,'Medical Examinations'!$A:$J,COLUMN('Medical Examinations'!H2226),FALSE)</f>
        <v>No</v>
      </c>
      <c r="J2227" s="11" t="str">
        <f>VLOOKUP($A2227,'Medical Examinations'!$A:$J,COLUMN('Medical Examinations'!I2226),FALSE)</f>
        <v>Underweight</v>
      </c>
      <c r="K2227" s="11" t="str">
        <f>VLOOKUP($A2227,'Medical Examinations'!$A:$J,COLUMN('Medical Examinations'!J2226),FALSE)</f>
        <v>Normal</v>
      </c>
      <c r="L2227" s="27">
        <f>VLOOKUP($A2227,'Hospitalisation Details'!$A:$K,COLUMN('Hospitalisation Details'!J2226),FALSE)</f>
        <v>34979</v>
      </c>
      <c r="M2227" s="28">
        <f>VLOOKUP($A2227,'Hospitalisation Details'!$A:$K,COLUMN('Hospitalisation Details'!F2226),FALSE)</f>
        <v>1493</v>
      </c>
      <c r="N2227" s="28" t="str">
        <f>VLOOKUP($A2227,'Hospitalisation Details'!$A:$K,COLUMN('Hospitalisation Details'!G2226),FALSE)</f>
        <v>Tier - 2</v>
      </c>
      <c r="O2227" s="28" t="str">
        <f>VLOOKUP($A2227,'Hospitalisation Details'!$A:$K,COLUMN('Hospitalisation Details'!H2226),FALSE)</f>
        <v>Tier - 3</v>
      </c>
      <c r="P2227" s="28" t="str">
        <f>VLOOKUP($A2227,'Hospitalisation Details'!$A:$K,COLUMN('Hospitalisation Details'!I2226),FALSE)</f>
        <v>R1013</v>
      </c>
      <c r="Q2227" s="29">
        <f>VLOOKUP($A2227,'Hospitalisation Details'!$A:$K,COLUMN('Hospitalisation Details'!K2226),FALSE)</f>
        <v>27</v>
      </c>
    </row>
    <row r="2228" spans="1:17" ht="15.75" customHeight="1" x14ac:dyDescent="0.35">
      <c r="A2228" s="26" t="s">
        <v>2266</v>
      </c>
      <c r="B2228" s="11" t="str">
        <f>VLOOKUP(A2228,'Customer Names'!A:E,COLUMN('Customer Names'!D2227),FALSE)</f>
        <v>Ms. Elizabeth</v>
      </c>
      <c r="C2228" s="11">
        <f>VLOOKUP($A2228,'Medical Examinations'!$A:$J,COLUMN('Medical Examinations'!B2227),FALSE)</f>
        <v>15.17</v>
      </c>
      <c r="D2228" s="11">
        <f>VLOOKUP($A2228,'Medical Examinations'!$A:$J,COLUMN('Medical Examinations'!C2227),FALSE)</f>
        <v>4.3</v>
      </c>
      <c r="E2228" s="11" t="str">
        <f>VLOOKUP($A2228,'Medical Examinations'!$A:$J,COLUMN('Medical Examinations'!D2227),FALSE)</f>
        <v>Yes</v>
      </c>
      <c r="F2228" s="11" t="str">
        <f>VLOOKUP($A2228,'Medical Examinations'!$A:$J,COLUMN('Medical Examinations'!E2227),FALSE)</f>
        <v>No</v>
      </c>
      <c r="G2228" s="11" t="str">
        <f>VLOOKUP($A2228,'Medical Examinations'!$A:$J,COLUMN('Medical Examinations'!F2227),FALSE)</f>
        <v>Yes</v>
      </c>
      <c r="H2228" s="11">
        <f>VLOOKUP($A2228,'Medical Examinations'!$A:$J,COLUMN('Medical Examinations'!G2227),FALSE)</f>
        <v>1</v>
      </c>
      <c r="I2228" s="11" t="str">
        <f>VLOOKUP($A2228,'Medical Examinations'!$A:$J,COLUMN('Medical Examinations'!H2227),FALSE)</f>
        <v>No</v>
      </c>
      <c r="J2228" s="11" t="str">
        <f>VLOOKUP($A2228,'Medical Examinations'!$A:$J,COLUMN('Medical Examinations'!I2227),FALSE)</f>
        <v>Underweight</v>
      </c>
      <c r="K2228" s="11" t="str">
        <f>VLOOKUP($A2228,'Medical Examinations'!$A:$J,COLUMN('Medical Examinations'!J2227),FALSE)</f>
        <v>Normal</v>
      </c>
      <c r="L2228" s="27">
        <f>VLOOKUP($A2228,'Hospitalisation Details'!$A:$K,COLUMN('Hospitalisation Details'!J2227),FALSE)</f>
        <v>35590</v>
      </c>
      <c r="M2228" s="28">
        <f>VLOOKUP($A2228,'Hospitalisation Details'!$A:$K,COLUMN('Hospitalisation Details'!F2227),FALSE)</f>
        <v>1481</v>
      </c>
      <c r="N2228" s="28" t="str">
        <f>VLOOKUP($A2228,'Hospitalisation Details'!$A:$K,COLUMN('Hospitalisation Details'!G2227),FALSE)</f>
        <v>Tier - 2</v>
      </c>
      <c r="O2228" s="28" t="str">
        <f>VLOOKUP($A2228,'Hospitalisation Details'!$A:$K,COLUMN('Hospitalisation Details'!H2227),FALSE)</f>
        <v>Tier - 1</v>
      </c>
      <c r="P2228" s="28" t="str">
        <f>VLOOKUP($A2228,'Hospitalisation Details'!$A:$K,COLUMN('Hospitalisation Details'!I2227),FALSE)</f>
        <v>R1012</v>
      </c>
      <c r="Q2228" s="29">
        <f>VLOOKUP($A2228,'Hospitalisation Details'!$A:$K,COLUMN('Hospitalisation Details'!K2227),FALSE)</f>
        <v>25</v>
      </c>
    </row>
    <row r="2229" spans="1:17" ht="15.75" customHeight="1" x14ac:dyDescent="0.35">
      <c r="A2229" s="26" t="s">
        <v>2267</v>
      </c>
      <c r="B2229" s="11" t="str">
        <f>VLOOKUP(A2229,'Customer Names'!A:E,COLUMN('Customer Names'!D2228),FALSE)</f>
        <v>Ms. Rebecca</v>
      </c>
      <c r="C2229" s="11">
        <f>VLOOKUP($A2229,'Medical Examinations'!$A:$J,COLUMN('Medical Examinations'!B2228),FALSE)</f>
        <v>16.63</v>
      </c>
      <c r="D2229" s="11">
        <f>VLOOKUP($A2229,'Medical Examinations'!$A:$J,COLUMN('Medical Examinations'!C2228),FALSE)</f>
        <v>4.5</v>
      </c>
      <c r="E2229" s="11" t="str">
        <f>VLOOKUP($A2229,'Medical Examinations'!$A:$J,COLUMN('Medical Examinations'!D2228),FALSE)</f>
        <v>No</v>
      </c>
      <c r="F2229" s="11" t="str">
        <f>VLOOKUP($A2229,'Medical Examinations'!$A:$J,COLUMN('Medical Examinations'!E2228),FALSE)</f>
        <v>No</v>
      </c>
      <c r="G2229" s="11" t="str">
        <f>VLOOKUP($A2229,'Medical Examinations'!$A:$J,COLUMN('Medical Examinations'!F2228),FALSE)</f>
        <v>No</v>
      </c>
      <c r="H2229" s="11">
        <f>VLOOKUP($A2229,'Medical Examinations'!$A:$J,COLUMN('Medical Examinations'!G2228),FALSE)</f>
        <v>1</v>
      </c>
      <c r="I2229" s="11" t="str">
        <f>VLOOKUP($A2229,'Medical Examinations'!$A:$J,COLUMN('Medical Examinations'!H2228),FALSE)</f>
        <v>No</v>
      </c>
      <c r="J2229" s="11" t="str">
        <f>VLOOKUP($A2229,'Medical Examinations'!$A:$J,COLUMN('Medical Examinations'!I2228),FALSE)</f>
        <v>Underweight</v>
      </c>
      <c r="K2229" s="11" t="str">
        <f>VLOOKUP($A2229,'Medical Examinations'!$A:$J,COLUMN('Medical Examinations'!J2228),FALSE)</f>
        <v>Normal</v>
      </c>
      <c r="L2229" s="27">
        <f>VLOOKUP($A2229,'Hospitalisation Details'!$A:$K,COLUMN('Hospitalisation Details'!J2228),FALSE)</f>
        <v>36136</v>
      </c>
      <c r="M2229" s="28">
        <f>VLOOKUP($A2229,'Hospitalisation Details'!$A:$K,COLUMN('Hospitalisation Details'!F2228),FALSE)</f>
        <v>1477</v>
      </c>
      <c r="N2229" s="28" t="str">
        <f>VLOOKUP($A2229,'Hospitalisation Details'!$A:$K,COLUMN('Hospitalisation Details'!G2228),FALSE)</f>
        <v>Tier - 2</v>
      </c>
      <c r="O2229" s="28" t="str">
        <f>VLOOKUP($A2229,'Hospitalisation Details'!$A:$K,COLUMN('Hospitalisation Details'!H2228),FALSE)</f>
        <v>Tier - 1</v>
      </c>
      <c r="P2229" s="28" t="str">
        <f>VLOOKUP($A2229,'Hospitalisation Details'!$A:$K,COLUMN('Hospitalisation Details'!I2228),FALSE)</f>
        <v>R1013</v>
      </c>
      <c r="Q2229" s="29">
        <f>VLOOKUP($A2229,'Hospitalisation Details'!$A:$K,COLUMN('Hospitalisation Details'!K2228),FALSE)</f>
        <v>24</v>
      </c>
    </row>
    <row r="2230" spans="1:17" ht="15.75" customHeight="1" x14ac:dyDescent="0.35">
      <c r="A2230" s="26" t="s">
        <v>2268</v>
      </c>
      <c r="B2230" s="11" t="str">
        <f>VLOOKUP(A2230,'Customer Names'!A:E,COLUMN('Customer Names'!D2229),FALSE)</f>
        <v>Ms. Ruth</v>
      </c>
      <c r="C2230" s="11">
        <f>VLOOKUP($A2230,'Medical Examinations'!$A:$J,COLUMN('Medical Examinations'!B2229),FALSE)</f>
        <v>19.39</v>
      </c>
      <c r="D2230" s="11">
        <f>VLOOKUP($A2230,'Medical Examinations'!$A:$J,COLUMN('Medical Examinations'!C2229),FALSE)</f>
        <v>5.59</v>
      </c>
      <c r="E2230" s="11" t="str">
        <f>VLOOKUP($A2230,'Medical Examinations'!$A:$J,COLUMN('Medical Examinations'!D2229),FALSE)</f>
        <v>No</v>
      </c>
      <c r="F2230" s="11" t="str">
        <f>VLOOKUP($A2230,'Medical Examinations'!$A:$J,COLUMN('Medical Examinations'!E2229),FALSE)</f>
        <v>No</v>
      </c>
      <c r="G2230" s="11" t="str">
        <f>VLOOKUP($A2230,'Medical Examinations'!$A:$J,COLUMN('Medical Examinations'!F2229),FALSE)</f>
        <v>Yes</v>
      </c>
      <c r="H2230" s="11">
        <f>VLOOKUP($A2230,'Medical Examinations'!$A:$J,COLUMN('Medical Examinations'!G2229),FALSE)</f>
        <v>1</v>
      </c>
      <c r="I2230" s="11" t="str">
        <f>VLOOKUP($A2230,'Medical Examinations'!$A:$J,COLUMN('Medical Examinations'!H2229),FALSE)</f>
        <v>No</v>
      </c>
      <c r="J2230" s="11" t="str">
        <f>VLOOKUP($A2230,'Medical Examinations'!$A:$J,COLUMN('Medical Examinations'!I2229),FALSE)</f>
        <v>Healthy Weight</v>
      </c>
      <c r="K2230" s="11" t="str">
        <f>VLOOKUP($A2230,'Medical Examinations'!$A:$J,COLUMN('Medical Examinations'!J2229),FALSE)</f>
        <v>Normal</v>
      </c>
      <c r="L2230" s="27">
        <f>VLOOKUP($A2230,'Hospitalisation Details'!$A:$K,COLUMN('Hospitalisation Details'!J2229),FALSE)</f>
        <v>37792</v>
      </c>
      <c r="M2230" s="28">
        <f>VLOOKUP($A2230,'Hospitalisation Details'!$A:$K,COLUMN('Hospitalisation Details'!F2229),FALSE)</f>
        <v>1467</v>
      </c>
      <c r="N2230" s="28" t="str">
        <f>VLOOKUP($A2230,'Hospitalisation Details'!$A:$K,COLUMN('Hospitalisation Details'!G2229),FALSE)</f>
        <v>Tier - 2</v>
      </c>
      <c r="O2230" s="28" t="str">
        <f>VLOOKUP($A2230,'Hospitalisation Details'!$A:$K,COLUMN('Hospitalisation Details'!H2229),FALSE)</f>
        <v>Tier - 2</v>
      </c>
      <c r="P2230" s="28" t="str">
        <f>VLOOKUP($A2230,'Hospitalisation Details'!$A:$K,COLUMN('Hospitalisation Details'!I2229),FALSE)</f>
        <v>R1013</v>
      </c>
      <c r="Q2230" s="29">
        <f>VLOOKUP($A2230,'Hospitalisation Details'!$A:$K,COLUMN('Hospitalisation Details'!K2229),FALSE)</f>
        <v>19</v>
      </c>
    </row>
    <row r="2231" spans="1:17" ht="15.75" customHeight="1" x14ac:dyDescent="0.35">
      <c r="A2231" s="26" t="s">
        <v>2269</v>
      </c>
      <c r="B2231" s="11" t="str">
        <f>VLOOKUP(A2231,'Customer Names'!A:E,COLUMN('Customer Names'!D2230),FALSE)</f>
        <v>Mr. Gregory</v>
      </c>
      <c r="C2231" s="11">
        <f>VLOOKUP($A2231,'Medical Examinations'!$A:$J,COLUMN('Medical Examinations'!B2230),FALSE)</f>
        <v>17.34</v>
      </c>
      <c r="D2231" s="11">
        <f>VLOOKUP($A2231,'Medical Examinations'!$A:$J,COLUMN('Medical Examinations'!C2230),FALSE)</f>
        <v>6.29</v>
      </c>
      <c r="E2231" s="11" t="str">
        <f>VLOOKUP($A2231,'Medical Examinations'!$A:$J,COLUMN('Medical Examinations'!D2230),FALSE)</f>
        <v>Yes</v>
      </c>
      <c r="F2231" s="11" t="str">
        <f>VLOOKUP($A2231,'Medical Examinations'!$A:$J,COLUMN('Medical Examinations'!E2230),FALSE)</f>
        <v>No</v>
      </c>
      <c r="G2231" s="11" t="str">
        <f>VLOOKUP($A2231,'Medical Examinations'!$A:$J,COLUMN('Medical Examinations'!F2230),FALSE)</f>
        <v>Yes</v>
      </c>
      <c r="H2231" s="11">
        <f>VLOOKUP($A2231,'Medical Examinations'!$A:$J,COLUMN('Medical Examinations'!G2230),FALSE)</f>
        <v>1</v>
      </c>
      <c r="I2231" s="11" t="str">
        <f>VLOOKUP($A2231,'Medical Examinations'!$A:$J,COLUMN('Medical Examinations'!H2230),FALSE)</f>
        <v>No</v>
      </c>
      <c r="J2231" s="11" t="str">
        <f>VLOOKUP($A2231,'Medical Examinations'!$A:$J,COLUMN('Medical Examinations'!I2230),FALSE)</f>
        <v>Underweight</v>
      </c>
      <c r="K2231" s="11" t="str">
        <f>VLOOKUP($A2231,'Medical Examinations'!$A:$J,COLUMN('Medical Examinations'!J2230),FALSE)</f>
        <v>Prediabetes</v>
      </c>
      <c r="L2231" s="27">
        <f>VLOOKUP($A2231,'Hospitalisation Details'!$A:$K,COLUMN('Hospitalisation Details'!J2230),FALSE)</f>
        <v>35600</v>
      </c>
      <c r="M2231" s="28">
        <f>VLOOKUP($A2231,'Hospitalisation Details'!$A:$K,COLUMN('Hospitalisation Details'!F2230),FALSE)</f>
        <v>1445</v>
      </c>
      <c r="N2231" s="28" t="str">
        <f>VLOOKUP($A2231,'Hospitalisation Details'!$A:$K,COLUMN('Hospitalisation Details'!G2230),FALSE)</f>
        <v>Tier - 2</v>
      </c>
      <c r="O2231" s="28" t="str">
        <f>VLOOKUP($A2231,'Hospitalisation Details'!$A:$K,COLUMN('Hospitalisation Details'!H2230),FALSE)</f>
        <v>Tier - 1</v>
      </c>
      <c r="P2231" s="28" t="str">
        <f>VLOOKUP($A2231,'Hospitalisation Details'!$A:$K,COLUMN('Hospitalisation Details'!I2230),FALSE)</f>
        <v>R1013</v>
      </c>
      <c r="Q2231" s="29">
        <f>VLOOKUP($A2231,'Hospitalisation Details'!$A:$K,COLUMN('Hospitalisation Details'!K2230),FALSE)</f>
        <v>25</v>
      </c>
    </row>
    <row r="2232" spans="1:17" ht="15.75" customHeight="1" x14ac:dyDescent="0.35">
      <c r="A2232" s="26" t="s">
        <v>2270</v>
      </c>
      <c r="B2232" s="11" t="str">
        <f>VLOOKUP(A2232,'Customer Names'!A:E,COLUMN('Customer Names'!D2231),FALSE)</f>
        <v>Ms. Alexandra</v>
      </c>
      <c r="C2232" s="11">
        <f>VLOOKUP($A2232,'Medical Examinations'!$A:$J,COLUMN('Medical Examinations'!B2231),FALSE)</f>
        <v>17.940000000000001</v>
      </c>
      <c r="D2232" s="11">
        <f>VLOOKUP($A2232,'Medical Examinations'!$A:$J,COLUMN('Medical Examinations'!C2231),FALSE)</f>
        <v>4.1900000000000004</v>
      </c>
      <c r="E2232" s="11" t="str">
        <f>VLOOKUP($A2232,'Medical Examinations'!$A:$J,COLUMN('Medical Examinations'!D2231),FALSE)</f>
        <v>No</v>
      </c>
      <c r="F2232" s="11" t="str">
        <f>VLOOKUP($A2232,'Medical Examinations'!$A:$J,COLUMN('Medical Examinations'!E2231),FALSE)</f>
        <v>Yes</v>
      </c>
      <c r="G2232" s="11" t="str">
        <f>VLOOKUP($A2232,'Medical Examinations'!$A:$J,COLUMN('Medical Examinations'!F2231),FALSE)</f>
        <v>No</v>
      </c>
      <c r="H2232" s="11">
        <f>VLOOKUP($A2232,'Medical Examinations'!$A:$J,COLUMN('Medical Examinations'!G2231),FALSE)</f>
        <v>1</v>
      </c>
      <c r="I2232" s="11" t="str">
        <f>VLOOKUP($A2232,'Medical Examinations'!$A:$J,COLUMN('Medical Examinations'!H2231),FALSE)</f>
        <v>No</v>
      </c>
      <c r="J2232" s="11" t="str">
        <f>VLOOKUP($A2232,'Medical Examinations'!$A:$J,COLUMN('Medical Examinations'!I2231),FALSE)</f>
        <v>Underweight</v>
      </c>
      <c r="K2232" s="11" t="str">
        <f>VLOOKUP($A2232,'Medical Examinations'!$A:$J,COLUMN('Medical Examinations'!J2231),FALSE)</f>
        <v>Normal</v>
      </c>
      <c r="L2232" s="27">
        <f>VLOOKUP($A2232,'Hospitalisation Details'!$A:$K,COLUMN('Hospitalisation Details'!J2231),FALSE)</f>
        <v>36770</v>
      </c>
      <c r="M2232" s="28">
        <f>VLOOKUP($A2232,'Hospitalisation Details'!$A:$K,COLUMN('Hospitalisation Details'!F2231),FALSE)</f>
        <v>1438</v>
      </c>
      <c r="N2232" s="28" t="str">
        <f>VLOOKUP($A2232,'Hospitalisation Details'!$A:$K,COLUMN('Hospitalisation Details'!G2231),FALSE)</f>
        <v>Tier - 2</v>
      </c>
      <c r="O2232" s="28" t="str">
        <f>VLOOKUP($A2232,'Hospitalisation Details'!$A:$K,COLUMN('Hospitalisation Details'!H2231),FALSE)</f>
        <v>Tier - 2</v>
      </c>
      <c r="P2232" s="28" t="str">
        <f>VLOOKUP($A2232,'Hospitalisation Details'!$A:$K,COLUMN('Hospitalisation Details'!I2231),FALSE)</f>
        <v>R1013</v>
      </c>
      <c r="Q2232" s="29">
        <f>VLOOKUP($A2232,'Hospitalisation Details'!$A:$K,COLUMN('Hospitalisation Details'!K2231),FALSE)</f>
        <v>22</v>
      </c>
    </row>
    <row r="2233" spans="1:17" ht="15.75" customHeight="1" x14ac:dyDescent="0.35">
      <c r="A2233" s="26" t="s">
        <v>2271</v>
      </c>
      <c r="B2233" s="11" t="str">
        <f>VLOOKUP(A2233,'Customer Names'!A:E,COLUMN('Customer Names'!D2232),FALSE)</f>
        <v>Ms. Hillary</v>
      </c>
      <c r="C2233" s="11">
        <f>VLOOKUP($A2233,'Medical Examinations'!$A:$J,COLUMN('Medical Examinations'!B2232),FALSE)</f>
        <v>16.670000000000002</v>
      </c>
      <c r="D2233" s="11">
        <f>VLOOKUP($A2233,'Medical Examinations'!$A:$J,COLUMN('Medical Examinations'!C2232),FALSE)</f>
        <v>4.7</v>
      </c>
      <c r="E2233" s="11" t="str">
        <f>VLOOKUP($A2233,'Medical Examinations'!$A:$J,COLUMN('Medical Examinations'!D2232),FALSE)</f>
        <v>Yes</v>
      </c>
      <c r="F2233" s="11" t="str">
        <f>VLOOKUP($A2233,'Medical Examinations'!$A:$J,COLUMN('Medical Examinations'!E2232),FALSE)</f>
        <v>No</v>
      </c>
      <c r="G2233" s="11" t="str">
        <f>VLOOKUP($A2233,'Medical Examinations'!$A:$J,COLUMN('Medical Examinations'!F2232),FALSE)</f>
        <v>Yes</v>
      </c>
      <c r="H2233" s="11">
        <f>VLOOKUP($A2233,'Medical Examinations'!$A:$J,COLUMN('Medical Examinations'!G2232),FALSE)</f>
        <v>1</v>
      </c>
      <c r="I2233" s="11" t="str">
        <f>VLOOKUP($A2233,'Medical Examinations'!$A:$J,COLUMN('Medical Examinations'!H2232),FALSE)</f>
        <v>No</v>
      </c>
      <c r="J2233" s="11" t="str">
        <f>VLOOKUP($A2233,'Medical Examinations'!$A:$J,COLUMN('Medical Examinations'!I2232),FALSE)</f>
        <v>Underweight</v>
      </c>
      <c r="K2233" s="11" t="str">
        <f>VLOOKUP($A2233,'Medical Examinations'!$A:$J,COLUMN('Medical Examinations'!J2232),FALSE)</f>
        <v>Normal</v>
      </c>
      <c r="L2233" s="27">
        <f>VLOOKUP($A2233,'Hospitalisation Details'!$A:$K,COLUMN('Hospitalisation Details'!J2232),FALSE)</f>
        <v>35769</v>
      </c>
      <c r="M2233" s="28">
        <f>VLOOKUP($A2233,'Hospitalisation Details'!$A:$K,COLUMN('Hospitalisation Details'!F2232),FALSE)</f>
        <v>1422</v>
      </c>
      <c r="N2233" s="28" t="str">
        <f>VLOOKUP($A2233,'Hospitalisation Details'!$A:$K,COLUMN('Hospitalisation Details'!G2232),FALSE)</f>
        <v>Tier - 2</v>
      </c>
      <c r="O2233" s="28" t="str">
        <f>VLOOKUP($A2233,'Hospitalisation Details'!$A:$K,COLUMN('Hospitalisation Details'!H2232),FALSE)</f>
        <v>Tier - 2</v>
      </c>
      <c r="P2233" s="28" t="str">
        <f>VLOOKUP($A2233,'Hospitalisation Details'!$A:$K,COLUMN('Hospitalisation Details'!I2232),FALSE)</f>
        <v>R1013</v>
      </c>
      <c r="Q2233" s="29">
        <f>VLOOKUP($A2233,'Hospitalisation Details'!$A:$K,COLUMN('Hospitalisation Details'!K2232),FALSE)</f>
        <v>25</v>
      </c>
    </row>
    <row r="2234" spans="1:17" ht="15.75" customHeight="1" x14ac:dyDescent="0.35">
      <c r="A2234" s="26" t="s">
        <v>2272</v>
      </c>
      <c r="B2234" s="11" t="str">
        <f>VLOOKUP(A2234,'Customer Names'!A:E,COLUMN('Customer Names'!D2233),FALSE)</f>
        <v>Ms. Amy</v>
      </c>
      <c r="C2234" s="11">
        <f>VLOOKUP($A2234,'Medical Examinations'!$A:$J,COLUMN('Medical Examinations'!B2233),FALSE)</f>
        <v>20.58</v>
      </c>
      <c r="D2234" s="11">
        <f>VLOOKUP($A2234,'Medical Examinations'!$A:$J,COLUMN('Medical Examinations'!C2233),FALSE)</f>
        <v>5.64</v>
      </c>
      <c r="E2234" s="11" t="str">
        <f>VLOOKUP($A2234,'Medical Examinations'!$A:$J,COLUMN('Medical Examinations'!D2233),FALSE)</f>
        <v>Yes</v>
      </c>
      <c r="F2234" s="11" t="str">
        <f>VLOOKUP($A2234,'Medical Examinations'!$A:$J,COLUMN('Medical Examinations'!E2233),FALSE)</f>
        <v>No</v>
      </c>
      <c r="G2234" s="11" t="str">
        <f>VLOOKUP($A2234,'Medical Examinations'!$A:$J,COLUMN('Medical Examinations'!F2233),FALSE)</f>
        <v>No</v>
      </c>
      <c r="H2234" s="11">
        <f>VLOOKUP($A2234,'Medical Examinations'!$A:$J,COLUMN('Medical Examinations'!G2233),FALSE)</f>
        <v>0</v>
      </c>
      <c r="I2234" s="11" t="str">
        <f>VLOOKUP($A2234,'Medical Examinations'!$A:$J,COLUMN('Medical Examinations'!H2233),FALSE)</f>
        <v>No</v>
      </c>
      <c r="J2234" s="11" t="str">
        <f>VLOOKUP($A2234,'Medical Examinations'!$A:$J,COLUMN('Medical Examinations'!I2233),FALSE)</f>
        <v>Healthy Weight</v>
      </c>
      <c r="K2234" s="11" t="str">
        <f>VLOOKUP($A2234,'Medical Examinations'!$A:$J,COLUMN('Medical Examinations'!J2233),FALSE)</f>
        <v>Normal</v>
      </c>
      <c r="L2234" s="27">
        <f>VLOOKUP($A2234,'Hospitalisation Details'!$A:$K,COLUMN('Hospitalisation Details'!J2233),FALSE)</f>
        <v>37126</v>
      </c>
      <c r="M2234" s="28">
        <f>VLOOKUP($A2234,'Hospitalisation Details'!$A:$K,COLUMN('Hospitalisation Details'!F2233),FALSE)</f>
        <v>1421</v>
      </c>
      <c r="N2234" s="28" t="str">
        <f>VLOOKUP($A2234,'Hospitalisation Details'!$A:$K,COLUMN('Hospitalisation Details'!G2233),FALSE)</f>
        <v>Tier - 2</v>
      </c>
      <c r="O2234" s="28" t="str">
        <f>VLOOKUP($A2234,'Hospitalisation Details'!$A:$K,COLUMN('Hospitalisation Details'!H2233),FALSE)</f>
        <v>Tier - 2</v>
      </c>
      <c r="P2234" s="28" t="str">
        <f>VLOOKUP($A2234,'Hospitalisation Details'!$A:$K,COLUMN('Hospitalisation Details'!I2233),FALSE)</f>
        <v>R1013</v>
      </c>
      <c r="Q2234" s="29">
        <f>VLOOKUP($A2234,'Hospitalisation Details'!$A:$K,COLUMN('Hospitalisation Details'!K2233),FALSE)</f>
        <v>21</v>
      </c>
    </row>
    <row r="2235" spans="1:17" ht="15.75" customHeight="1" x14ac:dyDescent="0.35">
      <c r="A2235" s="26" t="s">
        <v>2273</v>
      </c>
      <c r="B2235" s="11" t="str">
        <f>VLOOKUP(A2235,'Customer Names'!A:E,COLUMN('Customer Names'!D2234),FALSE)</f>
        <v>Mr. Scott</v>
      </c>
      <c r="C2235" s="11">
        <f>VLOOKUP($A2235,'Medical Examinations'!$A:$J,COLUMN('Medical Examinations'!B2234),FALSE)</f>
        <v>16.5</v>
      </c>
      <c r="D2235" s="11">
        <f>VLOOKUP($A2235,'Medical Examinations'!$A:$J,COLUMN('Medical Examinations'!C2234),FALSE)</f>
        <v>4.1100000000000003</v>
      </c>
      <c r="E2235" s="11" t="str">
        <f>VLOOKUP($A2235,'Medical Examinations'!$A:$J,COLUMN('Medical Examinations'!D2234),FALSE)</f>
        <v>Yes</v>
      </c>
      <c r="F2235" s="11" t="str">
        <f>VLOOKUP($A2235,'Medical Examinations'!$A:$J,COLUMN('Medical Examinations'!E2234),FALSE)</f>
        <v>No</v>
      </c>
      <c r="G2235" s="11" t="str">
        <f>VLOOKUP($A2235,'Medical Examinations'!$A:$J,COLUMN('Medical Examinations'!F2234),FALSE)</f>
        <v>No</v>
      </c>
      <c r="H2235" s="11">
        <f>VLOOKUP($A2235,'Medical Examinations'!$A:$J,COLUMN('Medical Examinations'!G2234),FALSE)</f>
        <v>0</v>
      </c>
      <c r="I2235" s="11" t="str">
        <f>VLOOKUP($A2235,'Medical Examinations'!$A:$J,COLUMN('Medical Examinations'!H2234),FALSE)</f>
        <v>No</v>
      </c>
      <c r="J2235" s="11" t="str">
        <f>VLOOKUP($A2235,'Medical Examinations'!$A:$J,COLUMN('Medical Examinations'!I2234),FALSE)</f>
        <v>Underweight</v>
      </c>
      <c r="K2235" s="11" t="str">
        <f>VLOOKUP($A2235,'Medical Examinations'!$A:$J,COLUMN('Medical Examinations'!J2234),FALSE)</f>
        <v>Normal</v>
      </c>
      <c r="L2235" s="27">
        <f>VLOOKUP($A2235,'Hospitalisation Details'!$A:$K,COLUMN('Hospitalisation Details'!J2234),FALSE)</f>
        <v>35239</v>
      </c>
      <c r="M2235" s="28">
        <f>VLOOKUP($A2235,'Hospitalisation Details'!$A:$K,COLUMN('Hospitalisation Details'!F2234),FALSE)</f>
        <v>1417</v>
      </c>
      <c r="N2235" s="28" t="str">
        <f>VLOOKUP($A2235,'Hospitalisation Details'!$A:$K,COLUMN('Hospitalisation Details'!G2234),FALSE)</f>
        <v>Tier - 2</v>
      </c>
      <c r="O2235" s="28" t="str">
        <f>VLOOKUP($A2235,'Hospitalisation Details'!$A:$K,COLUMN('Hospitalisation Details'!H2234),FALSE)</f>
        <v>Tier - 3</v>
      </c>
      <c r="P2235" s="28" t="str">
        <f>VLOOKUP($A2235,'Hospitalisation Details'!$A:$K,COLUMN('Hospitalisation Details'!I2234),FALSE)</f>
        <v>R1013</v>
      </c>
      <c r="Q2235" s="29">
        <f>VLOOKUP($A2235,'Hospitalisation Details'!$A:$K,COLUMN('Hospitalisation Details'!K2234),FALSE)</f>
        <v>26</v>
      </c>
    </row>
    <row r="2236" spans="1:17" ht="15.75" customHeight="1" x14ac:dyDescent="0.35">
      <c r="A2236" s="26" t="s">
        <v>2274</v>
      </c>
      <c r="B2236" s="11" t="str">
        <f>VLOOKUP(A2236,'Customer Names'!A:E,COLUMN('Customer Names'!D2235),FALSE)</f>
        <v>Mr. John</v>
      </c>
      <c r="C2236" s="11">
        <f>VLOOKUP($A2236,'Medical Examinations'!$A:$J,COLUMN('Medical Examinations'!B2235),FALSE)</f>
        <v>15.41</v>
      </c>
      <c r="D2236" s="11">
        <f>VLOOKUP($A2236,'Medical Examinations'!$A:$J,COLUMN('Medical Examinations'!C2235),FALSE)</f>
        <v>5.43</v>
      </c>
      <c r="E2236" s="11" t="str">
        <f>VLOOKUP($A2236,'Medical Examinations'!$A:$J,COLUMN('Medical Examinations'!D2235),FALSE)</f>
        <v>Yes</v>
      </c>
      <c r="F2236" s="11" t="str">
        <f>VLOOKUP($A2236,'Medical Examinations'!$A:$J,COLUMN('Medical Examinations'!E2235),FALSE)</f>
        <v>No</v>
      </c>
      <c r="G2236" s="11" t="str">
        <f>VLOOKUP($A2236,'Medical Examinations'!$A:$J,COLUMN('Medical Examinations'!F2235),FALSE)</f>
        <v>Yes</v>
      </c>
      <c r="H2236" s="11">
        <f>VLOOKUP($A2236,'Medical Examinations'!$A:$J,COLUMN('Medical Examinations'!G2235),FALSE)</f>
        <v>1</v>
      </c>
      <c r="I2236" s="11" t="str">
        <f>VLOOKUP($A2236,'Medical Examinations'!$A:$J,COLUMN('Medical Examinations'!H2235),FALSE)</f>
        <v>No</v>
      </c>
      <c r="J2236" s="11" t="str">
        <f>VLOOKUP($A2236,'Medical Examinations'!$A:$J,COLUMN('Medical Examinations'!I2235),FALSE)</f>
        <v>Underweight</v>
      </c>
      <c r="K2236" s="11" t="str">
        <f>VLOOKUP($A2236,'Medical Examinations'!$A:$J,COLUMN('Medical Examinations'!J2235),FALSE)</f>
        <v>Normal</v>
      </c>
      <c r="L2236" s="27">
        <f>VLOOKUP($A2236,'Hospitalisation Details'!$A:$K,COLUMN('Hospitalisation Details'!J2235),FALSE)</f>
        <v>35730</v>
      </c>
      <c r="M2236" s="28">
        <f>VLOOKUP($A2236,'Hospitalisation Details'!$A:$K,COLUMN('Hospitalisation Details'!F2235),FALSE)</f>
        <v>1402</v>
      </c>
      <c r="N2236" s="28" t="str">
        <f>VLOOKUP($A2236,'Hospitalisation Details'!$A:$K,COLUMN('Hospitalisation Details'!G2235),FALSE)</f>
        <v>Tier - 2</v>
      </c>
      <c r="O2236" s="28" t="str">
        <f>VLOOKUP($A2236,'Hospitalisation Details'!$A:$K,COLUMN('Hospitalisation Details'!H2235),FALSE)</f>
        <v>Tier - 3</v>
      </c>
      <c r="P2236" s="28" t="str">
        <f>VLOOKUP($A2236,'Hospitalisation Details'!$A:$K,COLUMN('Hospitalisation Details'!I2235),FALSE)</f>
        <v>R1011</v>
      </c>
      <c r="Q2236" s="29">
        <f>VLOOKUP($A2236,'Hospitalisation Details'!$A:$K,COLUMN('Hospitalisation Details'!K2235),FALSE)</f>
        <v>25</v>
      </c>
    </row>
    <row r="2237" spans="1:17" ht="15.75" customHeight="1" x14ac:dyDescent="0.35">
      <c r="A2237" s="26" t="s">
        <v>2275</v>
      </c>
      <c r="B2237" s="11" t="str">
        <f>VLOOKUP(A2237,'Customer Names'!A:E,COLUMN('Customer Names'!D2236),FALSE)</f>
        <v>Mr. Maaikel</v>
      </c>
      <c r="C2237" s="11">
        <f>VLOOKUP($A2237,'Medical Examinations'!$A:$J,COLUMN('Medical Examinations'!B2236),FALSE)</f>
        <v>24.59</v>
      </c>
      <c r="D2237" s="11">
        <f>VLOOKUP($A2237,'Medical Examinations'!$A:$J,COLUMN('Medical Examinations'!C2236),FALSE)</f>
        <v>4.38</v>
      </c>
      <c r="E2237" s="11" t="str">
        <f>VLOOKUP($A2237,'Medical Examinations'!$A:$J,COLUMN('Medical Examinations'!D2236),FALSE)</f>
        <v>No</v>
      </c>
      <c r="F2237" s="11" t="str">
        <f>VLOOKUP($A2237,'Medical Examinations'!$A:$J,COLUMN('Medical Examinations'!E2236),FALSE)</f>
        <v>No</v>
      </c>
      <c r="G2237" s="11" t="str">
        <f>VLOOKUP($A2237,'Medical Examinations'!$A:$J,COLUMN('Medical Examinations'!F2236),FALSE)</f>
        <v>No</v>
      </c>
      <c r="H2237" s="11">
        <f>VLOOKUP($A2237,'Medical Examinations'!$A:$J,COLUMN('Medical Examinations'!G2236),FALSE)</f>
        <v>1</v>
      </c>
      <c r="I2237" s="11" t="str">
        <f>VLOOKUP($A2237,'Medical Examinations'!$A:$J,COLUMN('Medical Examinations'!H2236),FALSE)</f>
        <v>No</v>
      </c>
      <c r="J2237" s="11" t="str">
        <f>VLOOKUP($A2237,'Medical Examinations'!$A:$J,COLUMN('Medical Examinations'!I2236),FALSE)</f>
        <v>Healthy Weight</v>
      </c>
      <c r="K2237" s="11" t="str">
        <f>VLOOKUP($A2237,'Medical Examinations'!$A:$J,COLUMN('Medical Examinations'!J2236),FALSE)</f>
        <v>Normal</v>
      </c>
      <c r="L2237" s="27">
        <f>VLOOKUP($A2237,'Hospitalisation Details'!$A:$K,COLUMN('Hospitalisation Details'!J2236),FALSE)</f>
        <v>36043</v>
      </c>
      <c r="M2237" s="28">
        <f>VLOOKUP($A2237,'Hospitalisation Details'!$A:$K,COLUMN('Hospitalisation Details'!F2236),FALSE)</f>
        <v>1400.44</v>
      </c>
      <c r="N2237" s="28" t="str">
        <f>VLOOKUP($A2237,'Hospitalisation Details'!$A:$K,COLUMN('Hospitalisation Details'!G2236),FALSE)</f>
        <v>Tier - 2</v>
      </c>
      <c r="O2237" s="28" t="str">
        <f>VLOOKUP($A2237,'Hospitalisation Details'!$A:$K,COLUMN('Hospitalisation Details'!H2236),FALSE)</f>
        <v>Tier - 2</v>
      </c>
      <c r="P2237" s="28" t="str">
        <f>VLOOKUP($A2237,'Hospitalisation Details'!$A:$K,COLUMN('Hospitalisation Details'!I2236),FALSE)</f>
        <v>R1013</v>
      </c>
      <c r="Q2237" s="29">
        <f>VLOOKUP($A2237,'Hospitalisation Details'!$A:$K,COLUMN('Hospitalisation Details'!K2236),FALSE)</f>
        <v>24</v>
      </c>
    </row>
    <row r="2238" spans="1:17" ht="15.75" customHeight="1" x14ac:dyDescent="0.35">
      <c r="A2238" s="26" t="s">
        <v>2276</v>
      </c>
      <c r="B2238" s="11" t="str">
        <f>VLOOKUP(A2238,'Customer Names'!A:E,COLUMN('Customer Names'!D2237),FALSE)</f>
        <v>Mr. Daniel</v>
      </c>
      <c r="C2238" s="11">
        <f>VLOOKUP($A2238,'Medical Examinations'!$A:$J,COLUMN('Medical Examinations'!B2237),FALSE)</f>
        <v>33.33</v>
      </c>
      <c r="D2238" s="11">
        <f>VLOOKUP($A2238,'Medical Examinations'!$A:$J,COLUMN('Medical Examinations'!C2237),FALSE)</f>
        <v>9.7899999999999991</v>
      </c>
      <c r="E2238" s="11" t="str">
        <f>VLOOKUP($A2238,'Medical Examinations'!$A:$J,COLUMN('Medical Examinations'!D2237),FALSE)</f>
        <v>No</v>
      </c>
      <c r="F2238" s="11" t="str">
        <f>VLOOKUP($A2238,'Medical Examinations'!$A:$J,COLUMN('Medical Examinations'!E2237),FALSE)</f>
        <v>No</v>
      </c>
      <c r="G2238" s="11" t="str">
        <f>VLOOKUP($A2238,'Medical Examinations'!$A:$J,COLUMN('Medical Examinations'!F2237),FALSE)</f>
        <v>No</v>
      </c>
      <c r="H2238" s="11">
        <f>VLOOKUP($A2238,'Medical Examinations'!$A:$J,COLUMN('Medical Examinations'!G2237),FALSE)</f>
        <v>0</v>
      </c>
      <c r="I2238" s="11" t="str">
        <f>VLOOKUP($A2238,'Medical Examinations'!$A:$J,COLUMN('Medical Examinations'!H2237),FALSE)</f>
        <v>No</v>
      </c>
      <c r="J2238" s="11" t="str">
        <f>VLOOKUP($A2238,'Medical Examinations'!$A:$J,COLUMN('Medical Examinations'!I2237),FALSE)</f>
        <v>Obesity</v>
      </c>
      <c r="K2238" s="11" t="str">
        <f>VLOOKUP($A2238,'Medical Examinations'!$A:$J,COLUMN('Medical Examinations'!J2237),FALSE)</f>
        <v>Diabetes</v>
      </c>
      <c r="L2238" s="27">
        <f>VLOOKUP($A2238,'Hospitalisation Details'!$A:$K,COLUMN('Hospitalisation Details'!J2237),FALSE)</f>
        <v>37612</v>
      </c>
      <c r="M2238" s="28">
        <f>VLOOKUP($A2238,'Hospitalisation Details'!$A:$K,COLUMN('Hospitalisation Details'!F2237),FALSE)</f>
        <v>1391.53</v>
      </c>
      <c r="N2238" s="28" t="str">
        <f>VLOOKUP($A2238,'Hospitalisation Details'!$A:$K,COLUMN('Hospitalisation Details'!G2237),FALSE)</f>
        <v>Tier - 2</v>
      </c>
      <c r="O2238" s="28" t="str">
        <f>VLOOKUP($A2238,'Hospitalisation Details'!$A:$K,COLUMN('Hospitalisation Details'!H2237),FALSE)</f>
        <v>Tier - 1</v>
      </c>
      <c r="P2238" s="28" t="str">
        <f>VLOOKUP($A2238,'Hospitalisation Details'!$A:$K,COLUMN('Hospitalisation Details'!I2237),FALSE)</f>
        <v>R1013</v>
      </c>
      <c r="Q2238" s="29">
        <f>VLOOKUP($A2238,'Hospitalisation Details'!$A:$K,COLUMN('Hospitalisation Details'!K2237),FALSE)</f>
        <v>20</v>
      </c>
    </row>
    <row r="2239" spans="1:17" ht="15.75" customHeight="1" x14ac:dyDescent="0.35">
      <c r="A2239" s="26" t="s">
        <v>2277</v>
      </c>
      <c r="B2239" s="11" t="str">
        <f>VLOOKUP(A2239,'Customer Names'!A:E,COLUMN('Customer Names'!D2238),FALSE)</f>
        <v>Mr. Christopher</v>
      </c>
      <c r="C2239" s="11">
        <f>VLOOKUP($A2239,'Medical Examinations'!$A:$J,COLUMN('Medical Examinations'!B2238),FALSE)</f>
        <v>18.5</v>
      </c>
      <c r="D2239" s="11">
        <f>VLOOKUP($A2239,'Medical Examinations'!$A:$J,COLUMN('Medical Examinations'!C2238),FALSE)</f>
        <v>11.84</v>
      </c>
      <c r="E2239" s="11" t="str">
        <f>VLOOKUP($A2239,'Medical Examinations'!$A:$J,COLUMN('Medical Examinations'!D2238),FALSE)</f>
        <v>No</v>
      </c>
      <c r="F2239" s="11" t="str">
        <f>VLOOKUP($A2239,'Medical Examinations'!$A:$J,COLUMN('Medical Examinations'!E2238),FALSE)</f>
        <v>No</v>
      </c>
      <c r="G2239" s="11" t="str">
        <f>VLOOKUP($A2239,'Medical Examinations'!$A:$J,COLUMN('Medical Examinations'!F2238),FALSE)</f>
        <v>No</v>
      </c>
      <c r="H2239" s="11">
        <f>VLOOKUP($A2239,'Medical Examinations'!$A:$J,COLUMN('Medical Examinations'!G2238),FALSE)</f>
        <v>0</v>
      </c>
      <c r="I2239" s="11" t="str">
        <f>VLOOKUP($A2239,'Medical Examinations'!$A:$J,COLUMN('Medical Examinations'!H2238),FALSE)</f>
        <v>No</v>
      </c>
      <c r="J2239" s="11" t="str">
        <f>VLOOKUP($A2239,'Medical Examinations'!$A:$J,COLUMN('Medical Examinations'!I2238),FALSE)</f>
        <v>Healthy Weight</v>
      </c>
      <c r="K2239" s="11" t="str">
        <f>VLOOKUP($A2239,'Medical Examinations'!$A:$J,COLUMN('Medical Examinations'!J2238),FALSE)</f>
        <v>Diabetes</v>
      </c>
      <c r="L2239" s="27">
        <f>VLOOKUP($A2239,'Hospitalisation Details'!$A:$K,COLUMN('Hospitalisation Details'!J2238),FALSE)</f>
        <v>37574</v>
      </c>
      <c r="M2239" s="28">
        <f>VLOOKUP($A2239,'Hospitalisation Details'!$A:$K,COLUMN('Hospitalisation Details'!F2238),FALSE)</f>
        <v>1390</v>
      </c>
      <c r="N2239" s="28" t="str">
        <f>VLOOKUP($A2239,'Hospitalisation Details'!$A:$K,COLUMN('Hospitalisation Details'!G2238),FALSE)</f>
        <v>Tier - 2</v>
      </c>
      <c r="O2239" s="28" t="str">
        <f>VLOOKUP($A2239,'Hospitalisation Details'!$A:$K,COLUMN('Hospitalisation Details'!H2238),FALSE)</f>
        <v>Tier - 2</v>
      </c>
      <c r="P2239" s="28" t="str">
        <f>VLOOKUP($A2239,'Hospitalisation Details'!$A:$K,COLUMN('Hospitalisation Details'!I2238),FALSE)</f>
        <v>R1013</v>
      </c>
      <c r="Q2239" s="29">
        <f>VLOOKUP($A2239,'Hospitalisation Details'!$A:$K,COLUMN('Hospitalisation Details'!K2238),FALSE)</f>
        <v>20</v>
      </c>
    </row>
    <row r="2240" spans="1:17" ht="15.75" customHeight="1" x14ac:dyDescent="0.35">
      <c r="A2240" s="26" t="s">
        <v>2278</v>
      </c>
      <c r="B2240" s="11" t="str">
        <f>VLOOKUP(A2240,'Customer Names'!A:E,COLUMN('Customer Names'!D2239),FALSE)</f>
        <v>Mr. William</v>
      </c>
      <c r="C2240" s="11">
        <f>VLOOKUP($A2240,'Medical Examinations'!$A:$J,COLUMN('Medical Examinations'!B2239),FALSE)</f>
        <v>18.579999999999998</v>
      </c>
      <c r="D2240" s="11">
        <f>VLOOKUP($A2240,'Medical Examinations'!$A:$J,COLUMN('Medical Examinations'!C2239),FALSE)</f>
        <v>6.22</v>
      </c>
      <c r="E2240" s="11" t="str">
        <f>VLOOKUP($A2240,'Medical Examinations'!$A:$J,COLUMN('Medical Examinations'!D2239),FALSE)</f>
        <v>No</v>
      </c>
      <c r="F2240" s="11" t="str">
        <f>VLOOKUP($A2240,'Medical Examinations'!$A:$J,COLUMN('Medical Examinations'!E2239),FALSE)</f>
        <v>No</v>
      </c>
      <c r="G2240" s="11" t="str">
        <f>VLOOKUP($A2240,'Medical Examinations'!$A:$J,COLUMN('Medical Examinations'!F2239),FALSE)</f>
        <v>No</v>
      </c>
      <c r="H2240" s="11">
        <f>VLOOKUP($A2240,'Medical Examinations'!$A:$J,COLUMN('Medical Examinations'!G2239),FALSE)</f>
        <v>0</v>
      </c>
      <c r="I2240" s="11" t="str">
        <f>VLOOKUP($A2240,'Medical Examinations'!$A:$J,COLUMN('Medical Examinations'!H2239),FALSE)</f>
        <v>No</v>
      </c>
      <c r="J2240" s="11" t="str">
        <f>VLOOKUP($A2240,'Medical Examinations'!$A:$J,COLUMN('Medical Examinations'!I2239),FALSE)</f>
        <v>Healthy Weight</v>
      </c>
      <c r="K2240" s="11" t="str">
        <f>VLOOKUP($A2240,'Medical Examinations'!$A:$J,COLUMN('Medical Examinations'!J2239),FALSE)</f>
        <v>Prediabetes</v>
      </c>
      <c r="L2240" s="27">
        <f>VLOOKUP($A2240,'Hospitalisation Details'!$A:$K,COLUMN('Hospitalisation Details'!J2239),FALSE)</f>
        <v>36347</v>
      </c>
      <c r="M2240" s="28">
        <f>VLOOKUP($A2240,'Hospitalisation Details'!$A:$K,COLUMN('Hospitalisation Details'!F2239),FALSE)</f>
        <v>1389</v>
      </c>
      <c r="N2240" s="28" t="str">
        <f>VLOOKUP($A2240,'Hospitalisation Details'!$A:$K,COLUMN('Hospitalisation Details'!G2239),FALSE)</f>
        <v>Tier - 2</v>
      </c>
      <c r="O2240" s="28" t="str">
        <f>VLOOKUP($A2240,'Hospitalisation Details'!$A:$K,COLUMN('Hospitalisation Details'!H2239),FALSE)</f>
        <v>Tier - 2</v>
      </c>
      <c r="P2240" s="28" t="str">
        <f>VLOOKUP($A2240,'Hospitalisation Details'!$A:$K,COLUMN('Hospitalisation Details'!I2239),FALSE)</f>
        <v>R1013</v>
      </c>
      <c r="Q2240" s="29">
        <f>VLOOKUP($A2240,'Hospitalisation Details'!$A:$K,COLUMN('Hospitalisation Details'!K2239),FALSE)</f>
        <v>23</v>
      </c>
    </row>
    <row r="2241" spans="1:17" ht="15.75" customHeight="1" x14ac:dyDescent="0.35">
      <c r="A2241" s="26" t="s">
        <v>2279</v>
      </c>
      <c r="B2241" s="11" t="str">
        <f>VLOOKUP(A2241,'Customer Names'!A:E,COLUMN('Customer Names'!D2240),FALSE)</f>
        <v>Ms. Lyndsy</v>
      </c>
      <c r="C2241" s="11">
        <f>VLOOKUP($A2241,'Medical Examinations'!$A:$J,COLUMN('Medical Examinations'!B2240),FALSE)</f>
        <v>16.64</v>
      </c>
      <c r="D2241" s="11">
        <f>VLOOKUP($A2241,'Medical Examinations'!$A:$J,COLUMN('Medical Examinations'!C2240),FALSE)</f>
        <v>10.01</v>
      </c>
      <c r="E2241" s="11" t="str">
        <f>VLOOKUP($A2241,'Medical Examinations'!$A:$J,COLUMN('Medical Examinations'!D2240),FALSE)</f>
        <v>No</v>
      </c>
      <c r="F2241" s="11" t="str">
        <f>VLOOKUP($A2241,'Medical Examinations'!$A:$J,COLUMN('Medical Examinations'!E2240),FALSE)</f>
        <v>No</v>
      </c>
      <c r="G2241" s="11" t="str">
        <f>VLOOKUP($A2241,'Medical Examinations'!$A:$J,COLUMN('Medical Examinations'!F2240),FALSE)</f>
        <v>No</v>
      </c>
      <c r="H2241" s="11">
        <f>VLOOKUP($A2241,'Medical Examinations'!$A:$J,COLUMN('Medical Examinations'!G2240),FALSE)</f>
        <v>0</v>
      </c>
      <c r="I2241" s="11" t="str">
        <f>VLOOKUP($A2241,'Medical Examinations'!$A:$J,COLUMN('Medical Examinations'!H2240),FALSE)</f>
        <v>No</v>
      </c>
      <c r="J2241" s="11" t="str">
        <f>VLOOKUP($A2241,'Medical Examinations'!$A:$J,COLUMN('Medical Examinations'!I2240),FALSE)</f>
        <v>Underweight</v>
      </c>
      <c r="K2241" s="11" t="str">
        <f>VLOOKUP($A2241,'Medical Examinations'!$A:$J,COLUMN('Medical Examinations'!J2240),FALSE)</f>
        <v>Diabetes</v>
      </c>
      <c r="L2241" s="27">
        <f>VLOOKUP($A2241,'Hospitalisation Details'!$A:$K,COLUMN('Hospitalisation Details'!J2240),FALSE)</f>
        <v>37483</v>
      </c>
      <c r="M2241" s="28">
        <f>VLOOKUP($A2241,'Hospitalisation Details'!$A:$K,COLUMN('Hospitalisation Details'!F2240),FALSE)</f>
        <v>1382</v>
      </c>
      <c r="N2241" s="28" t="str">
        <f>VLOOKUP($A2241,'Hospitalisation Details'!$A:$K,COLUMN('Hospitalisation Details'!G2240),FALSE)</f>
        <v>Tier - 2</v>
      </c>
      <c r="O2241" s="28" t="str">
        <f>VLOOKUP($A2241,'Hospitalisation Details'!$A:$K,COLUMN('Hospitalisation Details'!H2240),FALSE)</f>
        <v>Tier - 1</v>
      </c>
      <c r="P2241" s="28" t="str">
        <f>VLOOKUP($A2241,'Hospitalisation Details'!$A:$K,COLUMN('Hospitalisation Details'!I2240),FALSE)</f>
        <v>R1013</v>
      </c>
      <c r="Q2241" s="29">
        <f>VLOOKUP($A2241,'Hospitalisation Details'!$A:$K,COLUMN('Hospitalisation Details'!K2240),FALSE)</f>
        <v>20</v>
      </c>
    </row>
    <row r="2242" spans="1:17" ht="15.75" customHeight="1" x14ac:dyDescent="0.35">
      <c r="A2242" s="26" t="s">
        <v>2280</v>
      </c>
      <c r="B2242" s="11" t="str">
        <f>VLOOKUP(A2242,'Customer Names'!A:E,COLUMN('Customer Names'!D2241),FALSE)</f>
        <v>Ms. Jessica</v>
      </c>
      <c r="C2242" s="11">
        <f>VLOOKUP($A2242,'Medical Examinations'!$A:$J,COLUMN('Medical Examinations'!B2241),FALSE)</f>
        <v>19.329999999999998</v>
      </c>
      <c r="D2242" s="11">
        <f>VLOOKUP($A2242,'Medical Examinations'!$A:$J,COLUMN('Medical Examinations'!C2241),FALSE)</f>
        <v>4.32</v>
      </c>
      <c r="E2242" s="11" t="str">
        <f>VLOOKUP($A2242,'Medical Examinations'!$A:$J,COLUMN('Medical Examinations'!D2241),FALSE)</f>
        <v>No</v>
      </c>
      <c r="F2242" s="11" t="str">
        <f>VLOOKUP($A2242,'Medical Examinations'!$A:$J,COLUMN('Medical Examinations'!E2241),FALSE)</f>
        <v>No</v>
      </c>
      <c r="G2242" s="11" t="str">
        <f>VLOOKUP($A2242,'Medical Examinations'!$A:$J,COLUMN('Medical Examinations'!F2241),FALSE)</f>
        <v>No</v>
      </c>
      <c r="H2242" s="11">
        <f>VLOOKUP($A2242,'Medical Examinations'!$A:$J,COLUMN('Medical Examinations'!G2241),FALSE)</f>
        <v>1</v>
      </c>
      <c r="I2242" s="11" t="str">
        <f>VLOOKUP($A2242,'Medical Examinations'!$A:$J,COLUMN('Medical Examinations'!H2241),FALSE)</f>
        <v>No</v>
      </c>
      <c r="J2242" s="11" t="str">
        <f>VLOOKUP($A2242,'Medical Examinations'!$A:$J,COLUMN('Medical Examinations'!I2241),FALSE)</f>
        <v>Healthy Weight</v>
      </c>
      <c r="K2242" s="11" t="str">
        <f>VLOOKUP($A2242,'Medical Examinations'!$A:$J,COLUMN('Medical Examinations'!J2241),FALSE)</f>
        <v>Normal</v>
      </c>
      <c r="L2242" s="27">
        <f>VLOOKUP($A2242,'Hospitalisation Details'!$A:$K,COLUMN('Hospitalisation Details'!J2241),FALSE)</f>
        <v>36132</v>
      </c>
      <c r="M2242" s="28">
        <f>VLOOKUP($A2242,'Hospitalisation Details'!$A:$K,COLUMN('Hospitalisation Details'!F2241),FALSE)</f>
        <v>1359</v>
      </c>
      <c r="N2242" s="28" t="str">
        <f>VLOOKUP($A2242,'Hospitalisation Details'!$A:$K,COLUMN('Hospitalisation Details'!G2241),FALSE)</f>
        <v>Tier - 2</v>
      </c>
      <c r="O2242" s="28" t="str">
        <f>VLOOKUP($A2242,'Hospitalisation Details'!$A:$K,COLUMN('Hospitalisation Details'!H2241),FALSE)</f>
        <v>Tier - 1</v>
      </c>
      <c r="P2242" s="28" t="str">
        <f>VLOOKUP($A2242,'Hospitalisation Details'!$A:$K,COLUMN('Hospitalisation Details'!I2241),FALSE)</f>
        <v>R1013</v>
      </c>
      <c r="Q2242" s="29">
        <f>VLOOKUP($A2242,'Hospitalisation Details'!$A:$K,COLUMN('Hospitalisation Details'!K2241),FALSE)</f>
        <v>24</v>
      </c>
    </row>
    <row r="2243" spans="1:17" ht="15.75" customHeight="1" x14ac:dyDescent="0.35">
      <c r="A2243" s="26" t="s">
        <v>2281</v>
      </c>
      <c r="B2243" s="11" t="str">
        <f>VLOOKUP(A2243,'Customer Names'!A:E,COLUMN('Customer Names'!D2242),FALSE)</f>
        <v>Ms. Anna</v>
      </c>
      <c r="C2243" s="11">
        <f>VLOOKUP($A2243,'Medical Examinations'!$A:$J,COLUMN('Medical Examinations'!B2242),FALSE)</f>
        <v>21.26</v>
      </c>
      <c r="D2243" s="11">
        <f>VLOOKUP($A2243,'Medical Examinations'!$A:$J,COLUMN('Medical Examinations'!C2242),FALSE)</f>
        <v>5.65</v>
      </c>
      <c r="E2243" s="11" t="str">
        <f>VLOOKUP($A2243,'Medical Examinations'!$A:$J,COLUMN('Medical Examinations'!D2242),FALSE)</f>
        <v>Yes</v>
      </c>
      <c r="F2243" s="11" t="str">
        <f>VLOOKUP($A2243,'Medical Examinations'!$A:$J,COLUMN('Medical Examinations'!E2242),FALSE)</f>
        <v>No</v>
      </c>
      <c r="G2243" s="11" t="str">
        <f>VLOOKUP($A2243,'Medical Examinations'!$A:$J,COLUMN('Medical Examinations'!F2242),FALSE)</f>
        <v>Yes</v>
      </c>
      <c r="H2243" s="11">
        <f>VLOOKUP($A2243,'Medical Examinations'!$A:$J,COLUMN('Medical Examinations'!G2242),FALSE)</f>
        <v>1</v>
      </c>
      <c r="I2243" s="11" t="str">
        <f>VLOOKUP($A2243,'Medical Examinations'!$A:$J,COLUMN('Medical Examinations'!H2242),FALSE)</f>
        <v>No</v>
      </c>
      <c r="J2243" s="11" t="str">
        <f>VLOOKUP($A2243,'Medical Examinations'!$A:$J,COLUMN('Medical Examinations'!I2242),FALSE)</f>
        <v>Healthy Weight</v>
      </c>
      <c r="K2243" s="11" t="str">
        <f>VLOOKUP($A2243,'Medical Examinations'!$A:$J,COLUMN('Medical Examinations'!J2242),FALSE)</f>
        <v>Normal</v>
      </c>
      <c r="L2243" s="27">
        <f>VLOOKUP($A2243,'Hospitalisation Details'!$A:$K,COLUMN('Hospitalisation Details'!J2242),FALSE)</f>
        <v>35741</v>
      </c>
      <c r="M2243" s="28">
        <f>VLOOKUP($A2243,'Hospitalisation Details'!$A:$K,COLUMN('Hospitalisation Details'!F2242),FALSE)</f>
        <v>1341.16</v>
      </c>
      <c r="N2243" s="28" t="str">
        <f>VLOOKUP($A2243,'Hospitalisation Details'!$A:$K,COLUMN('Hospitalisation Details'!G2242),FALSE)</f>
        <v>Tier - 2</v>
      </c>
      <c r="O2243" s="28" t="str">
        <f>VLOOKUP($A2243,'Hospitalisation Details'!$A:$K,COLUMN('Hospitalisation Details'!H2242),FALSE)</f>
        <v>Tier - 2</v>
      </c>
      <c r="P2243" s="28" t="str">
        <f>VLOOKUP($A2243,'Hospitalisation Details'!$A:$K,COLUMN('Hospitalisation Details'!I2242),FALSE)</f>
        <v>R1012</v>
      </c>
      <c r="Q2243" s="29">
        <f>VLOOKUP($A2243,'Hospitalisation Details'!$A:$K,COLUMN('Hospitalisation Details'!K2242),FALSE)</f>
        <v>25</v>
      </c>
    </row>
    <row r="2244" spans="1:17" ht="15.75" customHeight="1" x14ac:dyDescent="0.35">
      <c r="A2244" s="26" t="s">
        <v>2282</v>
      </c>
      <c r="B2244" s="11" t="str">
        <f>VLOOKUP(A2244,'Customer Names'!A:E,COLUMN('Customer Names'!D2243),FALSE)</f>
        <v>Mr. Jordan</v>
      </c>
      <c r="C2244" s="11">
        <f>VLOOKUP($A2244,'Medical Examinations'!$A:$J,COLUMN('Medical Examinations'!B2243),FALSE)</f>
        <v>15.6</v>
      </c>
      <c r="D2244" s="11">
        <f>VLOOKUP($A2244,'Medical Examinations'!$A:$J,COLUMN('Medical Examinations'!C2243),FALSE)</f>
        <v>4.12</v>
      </c>
      <c r="E2244" s="11" t="str">
        <f>VLOOKUP($A2244,'Medical Examinations'!$A:$J,COLUMN('Medical Examinations'!D2243),FALSE)</f>
        <v>Yes</v>
      </c>
      <c r="F2244" s="11" t="str">
        <f>VLOOKUP($A2244,'Medical Examinations'!$A:$J,COLUMN('Medical Examinations'!E2243),FALSE)</f>
        <v>No</v>
      </c>
      <c r="G2244" s="11" t="str">
        <f>VLOOKUP($A2244,'Medical Examinations'!$A:$J,COLUMN('Medical Examinations'!F2243),FALSE)</f>
        <v>No</v>
      </c>
      <c r="H2244" s="11">
        <f>VLOOKUP($A2244,'Medical Examinations'!$A:$J,COLUMN('Medical Examinations'!G2243),FALSE)</f>
        <v>1</v>
      </c>
      <c r="I2244" s="11" t="str">
        <f>VLOOKUP($A2244,'Medical Examinations'!$A:$J,COLUMN('Medical Examinations'!H2243),FALSE)</f>
        <v>No</v>
      </c>
      <c r="J2244" s="11" t="str">
        <f>VLOOKUP($A2244,'Medical Examinations'!$A:$J,COLUMN('Medical Examinations'!I2243),FALSE)</f>
        <v>Underweight</v>
      </c>
      <c r="K2244" s="11" t="str">
        <f>VLOOKUP($A2244,'Medical Examinations'!$A:$J,COLUMN('Medical Examinations'!J2243),FALSE)</f>
        <v>Normal</v>
      </c>
      <c r="L2244" s="27">
        <f>VLOOKUP($A2244,'Hospitalisation Details'!$A:$K,COLUMN('Hospitalisation Details'!J2243),FALSE)</f>
        <v>34910</v>
      </c>
      <c r="M2244" s="28">
        <f>VLOOKUP($A2244,'Hospitalisation Details'!$A:$K,COLUMN('Hospitalisation Details'!F2243),FALSE)</f>
        <v>1338</v>
      </c>
      <c r="N2244" s="28" t="str">
        <f>VLOOKUP($A2244,'Hospitalisation Details'!$A:$K,COLUMN('Hospitalisation Details'!G2243),FALSE)</f>
        <v>Tier - 2</v>
      </c>
      <c r="O2244" s="28" t="str">
        <f>VLOOKUP($A2244,'Hospitalisation Details'!$A:$K,COLUMN('Hospitalisation Details'!H2243),FALSE)</f>
        <v>Tier - 3</v>
      </c>
      <c r="P2244" s="28" t="str">
        <f>VLOOKUP($A2244,'Hospitalisation Details'!$A:$K,COLUMN('Hospitalisation Details'!I2243),FALSE)</f>
        <v>R1012</v>
      </c>
      <c r="Q2244" s="29">
        <f>VLOOKUP($A2244,'Hospitalisation Details'!$A:$K,COLUMN('Hospitalisation Details'!K2243),FALSE)</f>
        <v>27</v>
      </c>
    </row>
    <row r="2245" spans="1:17" ht="15.75" customHeight="1" x14ac:dyDescent="0.35">
      <c r="A2245" s="26" t="s">
        <v>2283</v>
      </c>
      <c r="B2245" s="11" t="str">
        <f>VLOOKUP(A2245,'Customer Names'!A:E,COLUMN('Customer Names'!D2244),FALSE)</f>
        <v>Mr. Brian</v>
      </c>
      <c r="C2245" s="11">
        <f>VLOOKUP($A2245,'Medical Examinations'!$A:$J,COLUMN('Medical Examinations'!B2244),FALSE)</f>
        <v>24.39</v>
      </c>
      <c r="D2245" s="11">
        <f>VLOOKUP($A2245,'Medical Examinations'!$A:$J,COLUMN('Medical Examinations'!C2244),FALSE)</f>
        <v>6.24</v>
      </c>
      <c r="E2245" s="11" t="str">
        <f>VLOOKUP($A2245,'Medical Examinations'!$A:$J,COLUMN('Medical Examinations'!D2244),FALSE)</f>
        <v>No</v>
      </c>
      <c r="F2245" s="11" t="str">
        <f>VLOOKUP($A2245,'Medical Examinations'!$A:$J,COLUMN('Medical Examinations'!E2244),FALSE)</f>
        <v>No</v>
      </c>
      <c r="G2245" s="11" t="str">
        <f>VLOOKUP($A2245,'Medical Examinations'!$A:$J,COLUMN('Medical Examinations'!F2244),FALSE)</f>
        <v>No</v>
      </c>
      <c r="H2245" s="11">
        <f>VLOOKUP($A2245,'Medical Examinations'!$A:$J,COLUMN('Medical Examinations'!G2244),FALSE)</f>
        <v>1</v>
      </c>
      <c r="I2245" s="11" t="str">
        <f>VLOOKUP($A2245,'Medical Examinations'!$A:$J,COLUMN('Medical Examinations'!H2244),FALSE)</f>
        <v>No</v>
      </c>
      <c r="J2245" s="11" t="str">
        <f>VLOOKUP($A2245,'Medical Examinations'!$A:$J,COLUMN('Medical Examinations'!I2244),FALSE)</f>
        <v>Healthy Weight</v>
      </c>
      <c r="K2245" s="11" t="str">
        <f>VLOOKUP($A2245,'Medical Examinations'!$A:$J,COLUMN('Medical Examinations'!J2244),FALSE)</f>
        <v>Prediabetes</v>
      </c>
      <c r="L2245" s="27">
        <f>VLOOKUP($A2245,'Hospitalisation Details'!$A:$K,COLUMN('Hospitalisation Details'!J2244),FALSE)</f>
        <v>35988</v>
      </c>
      <c r="M2245" s="28">
        <f>VLOOKUP($A2245,'Hospitalisation Details'!$A:$K,COLUMN('Hospitalisation Details'!F2244),FALSE)</f>
        <v>1332.61</v>
      </c>
      <c r="N2245" s="28" t="str">
        <f>VLOOKUP($A2245,'Hospitalisation Details'!$A:$K,COLUMN('Hospitalisation Details'!G2244),FALSE)</f>
        <v>Tier - 2</v>
      </c>
      <c r="O2245" s="28" t="str">
        <f>VLOOKUP($A2245,'Hospitalisation Details'!$A:$K,COLUMN('Hospitalisation Details'!H2244),FALSE)</f>
        <v>Tier - 3</v>
      </c>
      <c r="P2245" s="28" t="str">
        <f>VLOOKUP($A2245,'Hospitalisation Details'!$A:$K,COLUMN('Hospitalisation Details'!I2244),FALSE)</f>
        <v>R1013</v>
      </c>
      <c r="Q2245" s="29">
        <f>VLOOKUP($A2245,'Hospitalisation Details'!$A:$K,COLUMN('Hospitalisation Details'!K2244),FALSE)</f>
        <v>24</v>
      </c>
    </row>
    <row r="2246" spans="1:17" ht="15.75" customHeight="1" x14ac:dyDescent="0.35">
      <c r="A2246" s="26" t="s">
        <v>2284</v>
      </c>
      <c r="B2246" s="11" t="str">
        <f>VLOOKUP(A2246,'Customer Names'!A:E,COLUMN('Customer Names'!D2245),FALSE)</f>
        <v>Ms. Katherine</v>
      </c>
      <c r="C2246" s="11">
        <f>VLOOKUP($A2246,'Medical Examinations'!$A:$J,COLUMN('Medical Examinations'!B2245),FALSE)</f>
        <v>24.75</v>
      </c>
      <c r="D2246" s="11">
        <f>VLOOKUP($A2246,'Medical Examinations'!$A:$J,COLUMN('Medical Examinations'!C2245),FALSE)</f>
        <v>4.83</v>
      </c>
      <c r="E2246" s="11" t="str">
        <f>VLOOKUP($A2246,'Medical Examinations'!$A:$J,COLUMN('Medical Examinations'!D2245),FALSE)</f>
        <v>No</v>
      </c>
      <c r="F2246" s="11" t="str">
        <f>VLOOKUP($A2246,'Medical Examinations'!$A:$J,COLUMN('Medical Examinations'!E2245),FALSE)</f>
        <v>No</v>
      </c>
      <c r="G2246" s="11" t="str">
        <f>VLOOKUP($A2246,'Medical Examinations'!$A:$J,COLUMN('Medical Examinations'!F2245),FALSE)</f>
        <v>No</v>
      </c>
      <c r="H2246" s="11">
        <f>VLOOKUP($A2246,'Medical Examinations'!$A:$J,COLUMN('Medical Examinations'!G2245),FALSE)</f>
        <v>0</v>
      </c>
      <c r="I2246" s="11" t="str">
        <f>VLOOKUP($A2246,'Medical Examinations'!$A:$J,COLUMN('Medical Examinations'!H2245),FALSE)</f>
        <v>No</v>
      </c>
      <c r="J2246" s="11" t="str">
        <f>VLOOKUP($A2246,'Medical Examinations'!$A:$J,COLUMN('Medical Examinations'!I2245),FALSE)</f>
        <v>Healthy Weight</v>
      </c>
      <c r="K2246" s="11" t="str">
        <f>VLOOKUP($A2246,'Medical Examinations'!$A:$J,COLUMN('Medical Examinations'!J2245),FALSE)</f>
        <v>Normal</v>
      </c>
      <c r="L2246" s="27">
        <f>VLOOKUP($A2246,'Hospitalisation Details'!$A:$K,COLUMN('Hospitalisation Details'!J2245),FALSE)</f>
        <v>36447</v>
      </c>
      <c r="M2246" s="28">
        <f>VLOOKUP($A2246,'Hospitalisation Details'!$A:$K,COLUMN('Hospitalisation Details'!F2245),FALSE)</f>
        <v>1329.17</v>
      </c>
      <c r="N2246" s="28" t="str">
        <f>VLOOKUP($A2246,'Hospitalisation Details'!$A:$K,COLUMN('Hospitalisation Details'!G2245),FALSE)</f>
        <v>Tier - 2</v>
      </c>
      <c r="O2246" s="28" t="str">
        <f>VLOOKUP($A2246,'Hospitalisation Details'!$A:$K,COLUMN('Hospitalisation Details'!H2245),FALSE)</f>
        <v>Tier - 3</v>
      </c>
      <c r="P2246" s="28" t="str">
        <f>VLOOKUP($A2246,'Hospitalisation Details'!$A:$K,COLUMN('Hospitalisation Details'!I2245),FALSE)</f>
        <v>R1013</v>
      </c>
      <c r="Q2246" s="29">
        <f>VLOOKUP($A2246,'Hospitalisation Details'!$A:$K,COLUMN('Hospitalisation Details'!K2245),FALSE)</f>
        <v>23</v>
      </c>
    </row>
    <row r="2247" spans="1:17" ht="15.75" customHeight="1" x14ac:dyDescent="0.35">
      <c r="A2247" s="26" t="s">
        <v>2285</v>
      </c>
      <c r="B2247" s="11" t="str">
        <f>VLOOKUP(A2247,'Customer Names'!A:E,COLUMN('Customer Names'!D2246),FALSE)</f>
        <v>Ms. Melanie</v>
      </c>
      <c r="C2247" s="11">
        <f>VLOOKUP($A2247,'Medical Examinations'!$A:$J,COLUMN('Medical Examinations'!B2246),FALSE)</f>
        <v>20.88</v>
      </c>
      <c r="D2247" s="11">
        <f>VLOOKUP($A2247,'Medical Examinations'!$A:$J,COLUMN('Medical Examinations'!C2246),FALSE)</f>
        <v>7.4</v>
      </c>
      <c r="E2247" s="11" t="str">
        <f>VLOOKUP($A2247,'Medical Examinations'!$A:$J,COLUMN('Medical Examinations'!D2246),FALSE)</f>
        <v>No</v>
      </c>
      <c r="F2247" s="11" t="str">
        <f>VLOOKUP($A2247,'Medical Examinations'!$A:$J,COLUMN('Medical Examinations'!E2246),FALSE)</f>
        <v>No</v>
      </c>
      <c r="G2247" s="11" t="str">
        <f>VLOOKUP($A2247,'Medical Examinations'!$A:$J,COLUMN('Medical Examinations'!F2246),FALSE)</f>
        <v>No</v>
      </c>
      <c r="H2247" s="11">
        <f>VLOOKUP($A2247,'Medical Examinations'!$A:$J,COLUMN('Medical Examinations'!G2246),FALSE)</f>
        <v>0</v>
      </c>
      <c r="I2247" s="11" t="str">
        <f>VLOOKUP($A2247,'Medical Examinations'!$A:$J,COLUMN('Medical Examinations'!H2246),FALSE)</f>
        <v>No</v>
      </c>
      <c r="J2247" s="11" t="str">
        <f>VLOOKUP($A2247,'Medical Examinations'!$A:$J,COLUMN('Medical Examinations'!I2246),FALSE)</f>
        <v>Healthy Weight</v>
      </c>
      <c r="K2247" s="11" t="str">
        <f>VLOOKUP($A2247,'Medical Examinations'!$A:$J,COLUMN('Medical Examinations'!J2246),FALSE)</f>
        <v>Diabetes</v>
      </c>
      <c r="L2247" s="27">
        <f>VLOOKUP($A2247,'Hospitalisation Details'!$A:$K,COLUMN('Hospitalisation Details'!J2246),FALSE)</f>
        <v>37542</v>
      </c>
      <c r="M2247" s="28">
        <f>VLOOKUP($A2247,'Hospitalisation Details'!$A:$K,COLUMN('Hospitalisation Details'!F2246),FALSE)</f>
        <v>1315</v>
      </c>
      <c r="N2247" s="28" t="str">
        <f>VLOOKUP($A2247,'Hospitalisation Details'!$A:$K,COLUMN('Hospitalisation Details'!G2246),FALSE)</f>
        <v>Tier - 2</v>
      </c>
      <c r="O2247" s="28" t="str">
        <f>VLOOKUP($A2247,'Hospitalisation Details'!$A:$K,COLUMN('Hospitalisation Details'!H2246),FALSE)</f>
        <v>Tier - 2</v>
      </c>
      <c r="P2247" s="28" t="str">
        <f>VLOOKUP($A2247,'Hospitalisation Details'!$A:$K,COLUMN('Hospitalisation Details'!I2246),FALSE)</f>
        <v>R1013</v>
      </c>
      <c r="Q2247" s="29">
        <f>VLOOKUP($A2247,'Hospitalisation Details'!$A:$K,COLUMN('Hospitalisation Details'!K2246),FALSE)</f>
        <v>20</v>
      </c>
    </row>
    <row r="2248" spans="1:17" ht="15.75" customHeight="1" x14ac:dyDescent="0.35">
      <c r="A2248" s="26" t="s">
        <v>2286</v>
      </c>
      <c r="B2248" s="11" t="str">
        <f>VLOOKUP(A2248,'Customer Names'!A:E,COLUMN('Customer Names'!D2247),FALSE)</f>
        <v>Ms. Jessica</v>
      </c>
      <c r="C2248" s="11">
        <f>VLOOKUP($A2248,'Medical Examinations'!$A:$J,COLUMN('Medical Examinations'!B2247),FALSE)</f>
        <v>20.43</v>
      </c>
      <c r="D2248" s="11">
        <f>VLOOKUP($A2248,'Medical Examinations'!$A:$J,COLUMN('Medical Examinations'!C2247),FALSE)</f>
        <v>4.54</v>
      </c>
      <c r="E2248" s="11" t="str">
        <f>VLOOKUP($A2248,'Medical Examinations'!$A:$J,COLUMN('Medical Examinations'!D2247),FALSE)</f>
        <v>No</v>
      </c>
      <c r="F2248" s="11" t="str">
        <f>VLOOKUP($A2248,'Medical Examinations'!$A:$J,COLUMN('Medical Examinations'!E2247),FALSE)</f>
        <v>No</v>
      </c>
      <c r="G2248" s="11" t="str">
        <f>VLOOKUP($A2248,'Medical Examinations'!$A:$J,COLUMN('Medical Examinations'!F2247),FALSE)</f>
        <v>No</v>
      </c>
      <c r="H2248" s="11">
        <f>VLOOKUP($A2248,'Medical Examinations'!$A:$J,COLUMN('Medical Examinations'!G2247),FALSE)</f>
        <v>0</v>
      </c>
      <c r="I2248" s="11" t="str">
        <f>VLOOKUP($A2248,'Medical Examinations'!$A:$J,COLUMN('Medical Examinations'!H2247),FALSE)</f>
        <v>No</v>
      </c>
      <c r="J2248" s="11" t="str">
        <f>VLOOKUP($A2248,'Medical Examinations'!$A:$J,COLUMN('Medical Examinations'!I2247),FALSE)</f>
        <v>Healthy Weight</v>
      </c>
      <c r="K2248" s="11" t="str">
        <f>VLOOKUP($A2248,'Medical Examinations'!$A:$J,COLUMN('Medical Examinations'!J2247),FALSE)</f>
        <v>Normal</v>
      </c>
      <c r="L2248" s="27">
        <f>VLOOKUP($A2248,'Hospitalisation Details'!$A:$K,COLUMN('Hospitalisation Details'!J2247),FALSE)</f>
        <v>36496</v>
      </c>
      <c r="M2248" s="28">
        <f>VLOOKUP($A2248,'Hospitalisation Details'!$A:$K,COLUMN('Hospitalisation Details'!F2247),FALSE)</f>
        <v>1304</v>
      </c>
      <c r="N2248" s="28" t="str">
        <f>VLOOKUP($A2248,'Hospitalisation Details'!$A:$K,COLUMN('Hospitalisation Details'!G2247),FALSE)</f>
        <v>Tier - 2</v>
      </c>
      <c r="O2248" s="28" t="str">
        <f>VLOOKUP($A2248,'Hospitalisation Details'!$A:$K,COLUMN('Hospitalisation Details'!H2247),FALSE)</f>
        <v>Tier - 2</v>
      </c>
      <c r="P2248" s="28" t="str">
        <f>VLOOKUP($A2248,'Hospitalisation Details'!$A:$K,COLUMN('Hospitalisation Details'!I2247),FALSE)</f>
        <v>R1013</v>
      </c>
      <c r="Q2248" s="29">
        <f>VLOOKUP($A2248,'Hospitalisation Details'!$A:$K,COLUMN('Hospitalisation Details'!K2247),FALSE)</f>
        <v>23</v>
      </c>
    </row>
    <row r="2249" spans="1:17" ht="15.75" customHeight="1" x14ac:dyDescent="0.35">
      <c r="A2249" s="26" t="s">
        <v>2287</v>
      </c>
      <c r="B2249" s="11" t="str">
        <f>VLOOKUP(A2249,'Customer Names'!A:E,COLUMN('Customer Names'!D2248),FALSE)</f>
        <v>Mr. Eric</v>
      </c>
      <c r="C2249" s="11">
        <f>VLOOKUP($A2249,'Medical Examinations'!$A:$J,COLUMN('Medical Examinations'!B2248),FALSE)</f>
        <v>15.18</v>
      </c>
      <c r="D2249" s="11">
        <f>VLOOKUP($A2249,'Medical Examinations'!$A:$J,COLUMN('Medical Examinations'!C2248),FALSE)</f>
        <v>11.11</v>
      </c>
      <c r="E2249" s="11" t="str">
        <f>VLOOKUP($A2249,'Medical Examinations'!$A:$J,COLUMN('Medical Examinations'!D2248),FALSE)</f>
        <v>No</v>
      </c>
      <c r="F2249" s="11" t="str">
        <f>VLOOKUP($A2249,'Medical Examinations'!$A:$J,COLUMN('Medical Examinations'!E2248),FALSE)</f>
        <v>No</v>
      </c>
      <c r="G2249" s="11" t="str">
        <f>VLOOKUP($A2249,'Medical Examinations'!$A:$J,COLUMN('Medical Examinations'!F2248),FALSE)</f>
        <v>No</v>
      </c>
      <c r="H2249" s="11">
        <f>VLOOKUP($A2249,'Medical Examinations'!$A:$J,COLUMN('Medical Examinations'!G2248),FALSE)</f>
        <v>0</v>
      </c>
      <c r="I2249" s="11" t="str">
        <f>VLOOKUP($A2249,'Medical Examinations'!$A:$J,COLUMN('Medical Examinations'!H2248),FALSE)</f>
        <v>No</v>
      </c>
      <c r="J2249" s="11" t="str">
        <f>VLOOKUP($A2249,'Medical Examinations'!$A:$J,COLUMN('Medical Examinations'!I2248),FALSE)</f>
        <v>Underweight</v>
      </c>
      <c r="K2249" s="11" t="str">
        <f>VLOOKUP($A2249,'Medical Examinations'!$A:$J,COLUMN('Medical Examinations'!J2248),FALSE)</f>
        <v>Diabetes</v>
      </c>
      <c r="L2249" s="27">
        <f>VLOOKUP($A2249,'Hospitalisation Details'!$A:$K,COLUMN('Hospitalisation Details'!J2248),FALSE)</f>
        <v>37600</v>
      </c>
      <c r="M2249" s="28">
        <f>VLOOKUP($A2249,'Hospitalisation Details'!$A:$K,COLUMN('Hospitalisation Details'!F2248),FALSE)</f>
        <v>1304</v>
      </c>
      <c r="N2249" s="28" t="str">
        <f>VLOOKUP($A2249,'Hospitalisation Details'!$A:$K,COLUMN('Hospitalisation Details'!G2248),FALSE)</f>
        <v>Tier - 2</v>
      </c>
      <c r="O2249" s="28" t="str">
        <f>VLOOKUP($A2249,'Hospitalisation Details'!$A:$K,COLUMN('Hospitalisation Details'!H2248),FALSE)</f>
        <v>Tier - 2</v>
      </c>
      <c r="P2249" s="28" t="str">
        <f>VLOOKUP($A2249,'Hospitalisation Details'!$A:$K,COLUMN('Hospitalisation Details'!I2248),FALSE)</f>
        <v>R1012</v>
      </c>
      <c r="Q2249" s="29">
        <f>VLOOKUP($A2249,'Hospitalisation Details'!$A:$K,COLUMN('Hospitalisation Details'!K2248),FALSE)</f>
        <v>20</v>
      </c>
    </row>
    <row r="2250" spans="1:17" ht="15.75" customHeight="1" x14ac:dyDescent="0.35">
      <c r="A2250" s="26" t="s">
        <v>2288</v>
      </c>
      <c r="B2250" s="11" t="str">
        <f>VLOOKUP(A2250,'Customer Names'!A:E,COLUMN('Customer Names'!D2249),FALSE)</f>
        <v>Mr. Joseph</v>
      </c>
      <c r="C2250" s="11">
        <f>VLOOKUP($A2250,'Medical Examinations'!$A:$J,COLUMN('Medical Examinations'!B2249),FALSE)</f>
        <v>15.12</v>
      </c>
      <c r="D2250" s="11">
        <f>VLOOKUP($A2250,'Medical Examinations'!$A:$J,COLUMN('Medical Examinations'!C2249),FALSE)</f>
        <v>4.03</v>
      </c>
      <c r="E2250" s="11" t="str">
        <f>VLOOKUP($A2250,'Medical Examinations'!$A:$J,COLUMN('Medical Examinations'!D2249),FALSE)</f>
        <v>Yes</v>
      </c>
      <c r="F2250" s="11" t="str">
        <f>VLOOKUP($A2250,'Medical Examinations'!$A:$J,COLUMN('Medical Examinations'!E2249),FALSE)</f>
        <v>No</v>
      </c>
      <c r="G2250" s="11" t="str">
        <f>VLOOKUP($A2250,'Medical Examinations'!$A:$J,COLUMN('Medical Examinations'!F2249),FALSE)</f>
        <v>No</v>
      </c>
      <c r="H2250" s="11">
        <f>VLOOKUP($A2250,'Medical Examinations'!$A:$J,COLUMN('Medical Examinations'!G2249),FALSE)</f>
        <v>0</v>
      </c>
      <c r="I2250" s="11" t="str">
        <f>VLOOKUP($A2250,'Medical Examinations'!$A:$J,COLUMN('Medical Examinations'!H2249),FALSE)</f>
        <v>No</v>
      </c>
      <c r="J2250" s="11" t="str">
        <f>VLOOKUP($A2250,'Medical Examinations'!$A:$J,COLUMN('Medical Examinations'!I2249),FALSE)</f>
        <v>Underweight</v>
      </c>
      <c r="K2250" s="11" t="str">
        <f>VLOOKUP($A2250,'Medical Examinations'!$A:$J,COLUMN('Medical Examinations'!J2249),FALSE)</f>
        <v>Normal</v>
      </c>
      <c r="L2250" s="27">
        <f>VLOOKUP($A2250,'Hospitalisation Details'!$A:$K,COLUMN('Hospitalisation Details'!J2249),FALSE)</f>
        <v>37224</v>
      </c>
      <c r="M2250" s="28">
        <f>VLOOKUP($A2250,'Hospitalisation Details'!$A:$K,COLUMN('Hospitalisation Details'!F2249),FALSE)</f>
        <v>1293</v>
      </c>
      <c r="N2250" s="28" t="str">
        <f>VLOOKUP($A2250,'Hospitalisation Details'!$A:$K,COLUMN('Hospitalisation Details'!G2249),FALSE)</f>
        <v>Tier - 2</v>
      </c>
      <c r="O2250" s="28" t="str">
        <f>VLOOKUP($A2250,'Hospitalisation Details'!$A:$K,COLUMN('Hospitalisation Details'!H2249),FALSE)</f>
        <v>Tier - 3</v>
      </c>
      <c r="P2250" s="28" t="str">
        <f>VLOOKUP($A2250,'Hospitalisation Details'!$A:$K,COLUMN('Hospitalisation Details'!I2249),FALSE)</f>
        <v>R1012</v>
      </c>
      <c r="Q2250" s="29">
        <f>VLOOKUP($A2250,'Hospitalisation Details'!$A:$K,COLUMN('Hospitalisation Details'!K2249),FALSE)</f>
        <v>21</v>
      </c>
    </row>
    <row r="2251" spans="1:17" ht="15.75" customHeight="1" x14ac:dyDescent="0.35">
      <c r="A2251" s="26" t="s">
        <v>2289</v>
      </c>
      <c r="B2251" s="11" t="str">
        <f>VLOOKUP(A2251,'Customer Names'!A:E,COLUMN('Customer Names'!D2250),FALSE)</f>
        <v>Ms. Mary</v>
      </c>
      <c r="C2251" s="11">
        <f>VLOOKUP($A2251,'Medical Examinations'!$A:$J,COLUMN('Medical Examinations'!B2250),FALSE)</f>
        <v>23.88</v>
      </c>
      <c r="D2251" s="11">
        <f>VLOOKUP($A2251,'Medical Examinations'!$A:$J,COLUMN('Medical Examinations'!C2250),FALSE)</f>
        <v>4.51</v>
      </c>
      <c r="E2251" s="11" t="str">
        <f>VLOOKUP($A2251,'Medical Examinations'!$A:$J,COLUMN('Medical Examinations'!D2250),FALSE)</f>
        <v>No</v>
      </c>
      <c r="F2251" s="11" t="str">
        <f>VLOOKUP($A2251,'Medical Examinations'!$A:$J,COLUMN('Medical Examinations'!E2250),FALSE)</f>
        <v>No</v>
      </c>
      <c r="G2251" s="11" t="str">
        <f>VLOOKUP($A2251,'Medical Examinations'!$A:$J,COLUMN('Medical Examinations'!F2250),FALSE)</f>
        <v>No</v>
      </c>
      <c r="H2251" s="11">
        <f>VLOOKUP($A2251,'Medical Examinations'!$A:$J,COLUMN('Medical Examinations'!G2250),FALSE)</f>
        <v>1</v>
      </c>
      <c r="I2251" s="11" t="str">
        <f>VLOOKUP($A2251,'Medical Examinations'!$A:$J,COLUMN('Medical Examinations'!H2250),FALSE)</f>
        <v>No</v>
      </c>
      <c r="J2251" s="11" t="str">
        <f>VLOOKUP($A2251,'Medical Examinations'!$A:$J,COLUMN('Medical Examinations'!I2250),FALSE)</f>
        <v>Healthy Weight</v>
      </c>
      <c r="K2251" s="11" t="str">
        <f>VLOOKUP($A2251,'Medical Examinations'!$A:$J,COLUMN('Medical Examinations'!J2250),FALSE)</f>
        <v>Normal</v>
      </c>
      <c r="L2251" s="27">
        <f>VLOOKUP($A2251,'Hospitalisation Details'!$A:$K,COLUMN('Hospitalisation Details'!J2250),FALSE)</f>
        <v>35950</v>
      </c>
      <c r="M2251" s="28">
        <f>VLOOKUP($A2251,'Hospitalisation Details'!$A:$K,COLUMN('Hospitalisation Details'!F2250),FALSE)</f>
        <v>1290.93</v>
      </c>
      <c r="N2251" s="28" t="str">
        <f>VLOOKUP($A2251,'Hospitalisation Details'!$A:$K,COLUMN('Hospitalisation Details'!G2250),FALSE)</f>
        <v>Tier - 2</v>
      </c>
      <c r="O2251" s="28" t="str">
        <f>VLOOKUP($A2251,'Hospitalisation Details'!$A:$K,COLUMN('Hospitalisation Details'!H2250),FALSE)</f>
        <v>Tier - 2</v>
      </c>
      <c r="P2251" s="28" t="str">
        <f>VLOOKUP($A2251,'Hospitalisation Details'!$A:$K,COLUMN('Hospitalisation Details'!I2250),FALSE)</f>
        <v>R1013</v>
      </c>
      <c r="Q2251" s="29">
        <f>VLOOKUP($A2251,'Hospitalisation Details'!$A:$K,COLUMN('Hospitalisation Details'!K2250),FALSE)</f>
        <v>25</v>
      </c>
    </row>
    <row r="2252" spans="1:17" ht="15.75" customHeight="1" x14ac:dyDescent="0.35">
      <c r="A2252" s="26" t="s">
        <v>2290</v>
      </c>
      <c r="B2252" s="11" t="str">
        <f>VLOOKUP(A2252,'Customer Names'!A:E,COLUMN('Customer Names'!D2251),FALSE)</f>
        <v>Ms. Natalie</v>
      </c>
      <c r="C2252" s="11">
        <f>VLOOKUP($A2252,'Medical Examinations'!$A:$J,COLUMN('Medical Examinations'!B2251),FALSE)</f>
        <v>16.13</v>
      </c>
      <c r="D2252" s="11">
        <f>VLOOKUP($A2252,'Medical Examinations'!$A:$J,COLUMN('Medical Examinations'!C2251),FALSE)</f>
        <v>5.56</v>
      </c>
      <c r="E2252" s="11" t="str">
        <f>VLOOKUP($A2252,'Medical Examinations'!$A:$J,COLUMN('Medical Examinations'!D2251),FALSE)</f>
        <v>No</v>
      </c>
      <c r="F2252" s="11" t="str">
        <f>VLOOKUP($A2252,'Medical Examinations'!$A:$J,COLUMN('Medical Examinations'!E2251),FALSE)</f>
        <v>Yes</v>
      </c>
      <c r="G2252" s="11" t="str">
        <f>VLOOKUP($A2252,'Medical Examinations'!$A:$J,COLUMN('Medical Examinations'!F2251),FALSE)</f>
        <v>No</v>
      </c>
      <c r="H2252" s="11">
        <f>VLOOKUP($A2252,'Medical Examinations'!$A:$J,COLUMN('Medical Examinations'!G2251),FALSE)</f>
        <v>1</v>
      </c>
      <c r="I2252" s="11" t="str">
        <f>VLOOKUP($A2252,'Medical Examinations'!$A:$J,COLUMN('Medical Examinations'!H2251),FALSE)</f>
        <v>No</v>
      </c>
      <c r="J2252" s="11" t="str">
        <f>VLOOKUP($A2252,'Medical Examinations'!$A:$J,COLUMN('Medical Examinations'!I2251),FALSE)</f>
        <v>Underweight</v>
      </c>
      <c r="K2252" s="11" t="str">
        <f>VLOOKUP($A2252,'Medical Examinations'!$A:$J,COLUMN('Medical Examinations'!J2251),FALSE)</f>
        <v>Normal</v>
      </c>
      <c r="L2252" s="27">
        <f>VLOOKUP($A2252,'Hospitalisation Details'!$A:$K,COLUMN('Hospitalisation Details'!J2251),FALSE)</f>
        <v>36703</v>
      </c>
      <c r="M2252" s="28">
        <f>VLOOKUP($A2252,'Hospitalisation Details'!$A:$K,COLUMN('Hospitalisation Details'!F2251),FALSE)</f>
        <v>1286</v>
      </c>
      <c r="N2252" s="28" t="str">
        <f>VLOOKUP($A2252,'Hospitalisation Details'!$A:$K,COLUMN('Hospitalisation Details'!G2251),FALSE)</f>
        <v>Tier - 2</v>
      </c>
      <c r="O2252" s="28" t="str">
        <f>VLOOKUP($A2252,'Hospitalisation Details'!$A:$K,COLUMN('Hospitalisation Details'!H2251),FALSE)</f>
        <v>Tier - 2</v>
      </c>
      <c r="P2252" s="28" t="str">
        <f>VLOOKUP($A2252,'Hospitalisation Details'!$A:$K,COLUMN('Hospitalisation Details'!I2251),FALSE)</f>
        <v>R1013</v>
      </c>
      <c r="Q2252" s="29">
        <f>VLOOKUP($A2252,'Hospitalisation Details'!$A:$K,COLUMN('Hospitalisation Details'!K2251),FALSE)</f>
        <v>22</v>
      </c>
    </row>
    <row r="2253" spans="1:17" ht="15.75" customHeight="1" x14ac:dyDescent="0.35">
      <c r="A2253" s="26" t="s">
        <v>2291</v>
      </c>
      <c r="B2253" s="11" t="str">
        <f>VLOOKUP(A2253,'Customer Names'!A:E,COLUMN('Customer Names'!D2252),FALSE)</f>
        <v>Mr. Christopher</v>
      </c>
      <c r="C2253" s="11">
        <f>VLOOKUP($A2253,'Medical Examinations'!$A:$J,COLUMN('Medical Examinations'!B2252),FALSE)</f>
        <v>24.09</v>
      </c>
      <c r="D2253" s="11">
        <f>VLOOKUP($A2253,'Medical Examinations'!$A:$J,COLUMN('Medical Examinations'!C2252),FALSE)</f>
        <v>4.0999999999999996</v>
      </c>
      <c r="E2253" s="11" t="str">
        <f>VLOOKUP($A2253,'Medical Examinations'!$A:$J,COLUMN('Medical Examinations'!D2252),FALSE)</f>
        <v>No</v>
      </c>
      <c r="F2253" s="11" t="str">
        <f>VLOOKUP($A2253,'Medical Examinations'!$A:$J,COLUMN('Medical Examinations'!E2252),FALSE)</f>
        <v>Yes</v>
      </c>
      <c r="G2253" s="11" t="str">
        <f>VLOOKUP($A2253,'Medical Examinations'!$A:$J,COLUMN('Medical Examinations'!F2252),FALSE)</f>
        <v>No</v>
      </c>
      <c r="H2253" s="11">
        <f>VLOOKUP($A2253,'Medical Examinations'!$A:$J,COLUMN('Medical Examinations'!G2252),FALSE)</f>
        <v>1</v>
      </c>
      <c r="I2253" s="11" t="str">
        <f>VLOOKUP($A2253,'Medical Examinations'!$A:$J,COLUMN('Medical Examinations'!H2252),FALSE)</f>
        <v>No</v>
      </c>
      <c r="J2253" s="11" t="str">
        <f>VLOOKUP($A2253,'Medical Examinations'!$A:$J,COLUMN('Medical Examinations'!I2252),FALSE)</f>
        <v>Healthy Weight</v>
      </c>
      <c r="K2253" s="11" t="str">
        <f>VLOOKUP($A2253,'Medical Examinations'!$A:$J,COLUMN('Medical Examinations'!J2252),FALSE)</f>
        <v>Normal</v>
      </c>
      <c r="L2253" s="27">
        <f>VLOOKUP($A2253,'Hospitalisation Details'!$A:$K,COLUMN('Hospitalisation Details'!J2252),FALSE)</f>
        <v>38196</v>
      </c>
      <c r="M2253" s="28">
        <f>VLOOKUP($A2253,'Hospitalisation Details'!$A:$K,COLUMN('Hospitalisation Details'!F2252),FALSE)</f>
        <v>1285</v>
      </c>
      <c r="N2253" s="28" t="str">
        <f>VLOOKUP($A2253,'Hospitalisation Details'!$A:$K,COLUMN('Hospitalisation Details'!G2252),FALSE)</f>
        <v>Tier - 2</v>
      </c>
      <c r="O2253" s="28" t="str">
        <f>VLOOKUP($A2253,'Hospitalisation Details'!$A:$K,COLUMN('Hospitalisation Details'!H2252),FALSE)</f>
        <v>Tier - 3</v>
      </c>
      <c r="P2253" s="28" t="str">
        <f>VLOOKUP($A2253,'Hospitalisation Details'!$A:$K,COLUMN('Hospitalisation Details'!I2252),FALSE)</f>
        <v>R1013</v>
      </c>
      <c r="Q2253" s="29">
        <f>VLOOKUP($A2253,'Hospitalisation Details'!$A:$K,COLUMN('Hospitalisation Details'!K2252),FALSE)</f>
        <v>18</v>
      </c>
    </row>
    <row r="2254" spans="1:17" ht="15.75" customHeight="1" x14ac:dyDescent="0.35">
      <c r="A2254" s="26" t="s">
        <v>2292</v>
      </c>
      <c r="B2254" s="11" t="str">
        <f>VLOOKUP(A2254,'Customer Names'!A:E,COLUMN('Customer Names'!D2253),FALSE)</f>
        <v>Ms. Sonja</v>
      </c>
      <c r="C2254" s="11">
        <f>VLOOKUP($A2254,'Medical Examinations'!$A:$J,COLUMN('Medical Examinations'!B2253),FALSE)</f>
        <v>19.43</v>
      </c>
      <c r="D2254" s="11">
        <f>VLOOKUP($A2254,'Medical Examinations'!$A:$J,COLUMN('Medical Examinations'!C2253),FALSE)</f>
        <v>5.85</v>
      </c>
      <c r="E2254" s="11" t="str">
        <f>VLOOKUP($A2254,'Medical Examinations'!$A:$J,COLUMN('Medical Examinations'!D2253),FALSE)</f>
        <v>No</v>
      </c>
      <c r="F2254" s="11" t="str">
        <f>VLOOKUP($A2254,'Medical Examinations'!$A:$J,COLUMN('Medical Examinations'!E2253),FALSE)</f>
        <v>Yes</v>
      </c>
      <c r="G2254" s="11" t="str">
        <f>VLOOKUP($A2254,'Medical Examinations'!$A:$J,COLUMN('Medical Examinations'!F2253),FALSE)</f>
        <v>No</v>
      </c>
      <c r="H2254" s="11">
        <f>VLOOKUP($A2254,'Medical Examinations'!$A:$J,COLUMN('Medical Examinations'!G2253),FALSE)</f>
        <v>1</v>
      </c>
      <c r="I2254" s="11" t="str">
        <f>VLOOKUP($A2254,'Medical Examinations'!$A:$J,COLUMN('Medical Examinations'!H2253),FALSE)</f>
        <v>No</v>
      </c>
      <c r="J2254" s="11" t="str">
        <f>VLOOKUP($A2254,'Medical Examinations'!$A:$J,COLUMN('Medical Examinations'!I2253),FALSE)</f>
        <v>Healthy Weight</v>
      </c>
      <c r="K2254" s="11" t="str">
        <f>VLOOKUP($A2254,'Medical Examinations'!$A:$J,COLUMN('Medical Examinations'!J2253),FALSE)</f>
        <v>Prediabetes</v>
      </c>
      <c r="L2254" s="27">
        <f>VLOOKUP($A2254,'Hospitalisation Details'!$A:$K,COLUMN('Hospitalisation Details'!J2253),FALSE)</f>
        <v>38260</v>
      </c>
      <c r="M2254" s="28">
        <f>VLOOKUP($A2254,'Hospitalisation Details'!$A:$K,COLUMN('Hospitalisation Details'!F2253),FALSE)</f>
        <v>1283</v>
      </c>
      <c r="N2254" s="28" t="str">
        <f>VLOOKUP($A2254,'Hospitalisation Details'!$A:$K,COLUMN('Hospitalisation Details'!G2253),FALSE)</f>
        <v>Tier - 2</v>
      </c>
      <c r="O2254" s="28" t="str">
        <f>VLOOKUP($A2254,'Hospitalisation Details'!$A:$K,COLUMN('Hospitalisation Details'!H2253),FALSE)</f>
        <v>Tier - 1</v>
      </c>
      <c r="P2254" s="28" t="str">
        <f>VLOOKUP($A2254,'Hospitalisation Details'!$A:$K,COLUMN('Hospitalisation Details'!I2253),FALSE)</f>
        <v>R1013</v>
      </c>
      <c r="Q2254" s="29">
        <f>VLOOKUP($A2254,'Hospitalisation Details'!$A:$K,COLUMN('Hospitalisation Details'!K2253),FALSE)</f>
        <v>18</v>
      </c>
    </row>
    <row r="2255" spans="1:17" ht="15.75" customHeight="1" x14ac:dyDescent="0.35">
      <c r="A2255" s="26" t="s">
        <v>2293</v>
      </c>
      <c r="B2255" s="11" t="str">
        <f>VLOOKUP(A2255,'Customer Names'!A:E,COLUMN('Customer Names'!D2254),FALSE)</f>
        <v>Ms. Alexandra</v>
      </c>
      <c r="C2255" s="11">
        <f>VLOOKUP($A2255,'Medical Examinations'!$A:$J,COLUMN('Medical Examinations'!B2254),FALSE)</f>
        <v>15.22</v>
      </c>
      <c r="D2255" s="11">
        <f>VLOOKUP($A2255,'Medical Examinations'!$A:$J,COLUMN('Medical Examinations'!C2254),FALSE)</f>
        <v>4.92</v>
      </c>
      <c r="E2255" s="11" t="str">
        <f>VLOOKUP($A2255,'Medical Examinations'!$A:$J,COLUMN('Medical Examinations'!D2254),FALSE)</f>
        <v>Yes</v>
      </c>
      <c r="F2255" s="11" t="str">
        <f>VLOOKUP($A2255,'Medical Examinations'!$A:$J,COLUMN('Medical Examinations'!E2254),FALSE)</f>
        <v>No</v>
      </c>
      <c r="G2255" s="11" t="str">
        <f>VLOOKUP($A2255,'Medical Examinations'!$A:$J,COLUMN('Medical Examinations'!F2254),FALSE)</f>
        <v>Yes</v>
      </c>
      <c r="H2255" s="11">
        <f>VLOOKUP($A2255,'Medical Examinations'!$A:$J,COLUMN('Medical Examinations'!G2254),FALSE)</f>
        <v>1</v>
      </c>
      <c r="I2255" s="11" t="str">
        <f>VLOOKUP($A2255,'Medical Examinations'!$A:$J,COLUMN('Medical Examinations'!H2254),FALSE)</f>
        <v>No</v>
      </c>
      <c r="J2255" s="11" t="str">
        <f>VLOOKUP($A2255,'Medical Examinations'!$A:$J,COLUMN('Medical Examinations'!I2254),FALSE)</f>
        <v>Underweight</v>
      </c>
      <c r="K2255" s="11" t="str">
        <f>VLOOKUP($A2255,'Medical Examinations'!$A:$J,COLUMN('Medical Examinations'!J2254),FALSE)</f>
        <v>Normal</v>
      </c>
      <c r="L2255" s="27">
        <f>VLOOKUP($A2255,'Hospitalisation Details'!$A:$K,COLUMN('Hospitalisation Details'!J2254),FALSE)</f>
        <v>35729</v>
      </c>
      <c r="M2255" s="28">
        <f>VLOOKUP($A2255,'Hospitalisation Details'!$A:$K,COLUMN('Hospitalisation Details'!F2254),FALSE)</f>
        <v>1276</v>
      </c>
      <c r="N2255" s="28" t="str">
        <f>VLOOKUP($A2255,'Hospitalisation Details'!$A:$K,COLUMN('Hospitalisation Details'!G2254),FALSE)</f>
        <v>Tier - 2</v>
      </c>
      <c r="O2255" s="28" t="str">
        <f>VLOOKUP($A2255,'Hospitalisation Details'!$A:$K,COLUMN('Hospitalisation Details'!H2254),FALSE)</f>
        <v>Tier - 2</v>
      </c>
      <c r="P2255" s="28" t="str">
        <f>VLOOKUP($A2255,'Hospitalisation Details'!$A:$K,COLUMN('Hospitalisation Details'!I2254),FALSE)</f>
        <v>R1012</v>
      </c>
      <c r="Q2255" s="29">
        <f>VLOOKUP($A2255,'Hospitalisation Details'!$A:$K,COLUMN('Hospitalisation Details'!K2254),FALSE)</f>
        <v>25</v>
      </c>
    </row>
    <row r="2256" spans="1:17" ht="15.75" customHeight="1" x14ac:dyDescent="0.35">
      <c r="A2256" s="26" t="s">
        <v>2294</v>
      </c>
      <c r="B2256" s="11" t="str">
        <f>VLOOKUP(A2256,'Customer Names'!A:E,COLUMN('Customer Names'!D2255),FALSE)</f>
        <v>Ms. Martha</v>
      </c>
      <c r="C2256" s="11">
        <f>VLOOKUP($A2256,'Medical Examinations'!$A:$J,COLUMN('Medical Examinations'!B2255),FALSE)</f>
        <v>20.72</v>
      </c>
      <c r="D2256" s="11">
        <f>VLOOKUP($A2256,'Medical Examinations'!$A:$J,COLUMN('Medical Examinations'!C2255),FALSE)</f>
        <v>9.4600000000000009</v>
      </c>
      <c r="E2256" s="11" t="str">
        <f>VLOOKUP($A2256,'Medical Examinations'!$A:$J,COLUMN('Medical Examinations'!D2255),FALSE)</f>
        <v>No</v>
      </c>
      <c r="F2256" s="11" t="str">
        <f>VLOOKUP($A2256,'Medical Examinations'!$A:$J,COLUMN('Medical Examinations'!E2255),FALSE)</f>
        <v>No</v>
      </c>
      <c r="G2256" s="11" t="str">
        <f>VLOOKUP($A2256,'Medical Examinations'!$A:$J,COLUMN('Medical Examinations'!F2255),FALSE)</f>
        <v>No</v>
      </c>
      <c r="H2256" s="11">
        <f>VLOOKUP($A2256,'Medical Examinations'!$A:$J,COLUMN('Medical Examinations'!G2255),FALSE)</f>
        <v>0</v>
      </c>
      <c r="I2256" s="11" t="str">
        <f>VLOOKUP($A2256,'Medical Examinations'!$A:$J,COLUMN('Medical Examinations'!H2255),FALSE)</f>
        <v>No</v>
      </c>
      <c r="J2256" s="11" t="str">
        <f>VLOOKUP($A2256,'Medical Examinations'!$A:$J,COLUMN('Medical Examinations'!I2255),FALSE)</f>
        <v>Healthy Weight</v>
      </c>
      <c r="K2256" s="11" t="str">
        <f>VLOOKUP($A2256,'Medical Examinations'!$A:$J,COLUMN('Medical Examinations'!J2255),FALSE)</f>
        <v>Diabetes</v>
      </c>
      <c r="L2256" s="27">
        <f>VLOOKUP($A2256,'Hospitalisation Details'!$A:$K,COLUMN('Hospitalisation Details'!J2255),FALSE)</f>
        <v>37594</v>
      </c>
      <c r="M2256" s="28">
        <f>VLOOKUP($A2256,'Hospitalisation Details'!$A:$K,COLUMN('Hospitalisation Details'!F2255),FALSE)</f>
        <v>1267</v>
      </c>
      <c r="N2256" s="28" t="str">
        <f>VLOOKUP($A2256,'Hospitalisation Details'!$A:$K,COLUMN('Hospitalisation Details'!G2255),FALSE)</f>
        <v>Tier - 2</v>
      </c>
      <c r="O2256" s="28" t="str">
        <f>VLOOKUP($A2256,'Hospitalisation Details'!$A:$K,COLUMN('Hospitalisation Details'!H2255),FALSE)</f>
        <v>Tier - 1</v>
      </c>
      <c r="P2256" s="28" t="str">
        <f>VLOOKUP($A2256,'Hospitalisation Details'!$A:$K,COLUMN('Hospitalisation Details'!I2255),FALSE)</f>
        <v>R1013</v>
      </c>
      <c r="Q2256" s="29">
        <f>VLOOKUP($A2256,'Hospitalisation Details'!$A:$K,COLUMN('Hospitalisation Details'!K2255),FALSE)</f>
        <v>20</v>
      </c>
    </row>
    <row r="2257" spans="1:17" ht="15.75" customHeight="1" x14ac:dyDescent="0.35">
      <c r="A2257" s="26" t="s">
        <v>2295</v>
      </c>
      <c r="B2257" s="11" t="str">
        <f>VLOOKUP(A2257,'Customer Names'!A:E,COLUMN('Customer Names'!D2256),FALSE)</f>
        <v>Mr. Ryan</v>
      </c>
      <c r="C2257" s="11">
        <f>VLOOKUP($A2257,'Medical Examinations'!$A:$J,COLUMN('Medical Examinations'!B2256),FALSE)</f>
        <v>35.4</v>
      </c>
      <c r="D2257" s="11">
        <f>VLOOKUP($A2257,'Medical Examinations'!$A:$J,COLUMN('Medical Examinations'!C2256),FALSE)</f>
        <v>5.94</v>
      </c>
      <c r="E2257" s="11" t="str">
        <f>VLOOKUP($A2257,'Medical Examinations'!$A:$J,COLUMN('Medical Examinations'!D2256),FALSE)</f>
        <v>No</v>
      </c>
      <c r="F2257" s="11" t="str">
        <f>VLOOKUP($A2257,'Medical Examinations'!$A:$J,COLUMN('Medical Examinations'!E2256),FALSE)</f>
        <v>No</v>
      </c>
      <c r="G2257" s="11" t="str">
        <f>VLOOKUP($A2257,'Medical Examinations'!$A:$J,COLUMN('Medical Examinations'!F2256),FALSE)</f>
        <v>Yes</v>
      </c>
      <c r="H2257" s="11">
        <f>VLOOKUP($A2257,'Medical Examinations'!$A:$J,COLUMN('Medical Examinations'!G2256),FALSE)</f>
        <v>1</v>
      </c>
      <c r="I2257" s="11" t="str">
        <f>VLOOKUP($A2257,'Medical Examinations'!$A:$J,COLUMN('Medical Examinations'!H2256),FALSE)</f>
        <v>No</v>
      </c>
      <c r="J2257" s="11" t="str">
        <f>VLOOKUP($A2257,'Medical Examinations'!$A:$J,COLUMN('Medical Examinations'!I2256),FALSE)</f>
        <v>Obesity</v>
      </c>
      <c r="K2257" s="11" t="str">
        <f>VLOOKUP($A2257,'Medical Examinations'!$A:$J,COLUMN('Medical Examinations'!J2256),FALSE)</f>
        <v>Prediabetes</v>
      </c>
      <c r="L2257" s="27">
        <f>VLOOKUP($A2257,'Hospitalisation Details'!$A:$K,COLUMN('Hospitalisation Details'!J2256),FALSE)</f>
        <v>37946</v>
      </c>
      <c r="M2257" s="28">
        <f>VLOOKUP($A2257,'Hospitalisation Details'!$A:$K,COLUMN('Hospitalisation Details'!F2256),FALSE)</f>
        <v>1263.25</v>
      </c>
      <c r="N2257" s="28" t="str">
        <f>VLOOKUP($A2257,'Hospitalisation Details'!$A:$K,COLUMN('Hospitalisation Details'!G2256),FALSE)</f>
        <v>Tier - 2</v>
      </c>
      <c r="O2257" s="28" t="str">
        <f>VLOOKUP($A2257,'Hospitalisation Details'!$A:$K,COLUMN('Hospitalisation Details'!H2256),FALSE)</f>
        <v>Tier - 3</v>
      </c>
      <c r="P2257" s="28" t="str">
        <f>VLOOKUP($A2257,'Hospitalisation Details'!$A:$K,COLUMN('Hospitalisation Details'!I2256),FALSE)</f>
        <v>R1011</v>
      </c>
      <c r="Q2257" s="29">
        <f>VLOOKUP($A2257,'Hospitalisation Details'!$A:$K,COLUMN('Hospitalisation Details'!K2256),FALSE)</f>
        <v>19</v>
      </c>
    </row>
    <row r="2258" spans="1:17" ht="15.75" customHeight="1" x14ac:dyDescent="0.35">
      <c r="A2258" s="26" t="s">
        <v>2296</v>
      </c>
      <c r="B2258" s="11" t="str">
        <f>VLOOKUP(A2258,'Customer Names'!A:E,COLUMN('Customer Names'!D2257),FALSE)</f>
        <v>Mr. Cliff</v>
      </c>
      <c r="C2258" s="11">
        <f>VLOOKUP($A2258,'Medical Examinations'!$A:$J,COLUMN('Medical Examinations'!B2257),FALSE)</f>
        <v>34.4</v>
      </c>
      <c r="D2258" s="11">
        <f>VLOOKUP($A2258,'Medical Examinations'!$A:$J,COLUMN('Medical Examinations'!C2257),FALSE)</f>
        <v>5.7</v>
      </c>
      <c r="E2258" s="11" t="str">
        <f>VLOOKUP($A2258,'Medical Examinations'!$A:$J,COLUMN('Medical Examinations'!D2257),FALSE)</f>
        <v>No</v>
      </c>
      <c r="F2258" s="11" t="str">
        <f>VLOOKUP($A2258,'Medical Examinations'!$A:$J,COLUMN('Medical Examinations'!E2257),FALSE)</f>
        <v>No</v>
      </c>
      <c r="G2258" s="11" t="str">
        <f>VLOOKUP($A2258,'Medical Examinations'!$A:$J,COLUMN('Medical Examinations'!F2257),FALSE)</f>
        <v>Yes</v>
      </c>
      <c r="H2258" s="11">
        <f>VLOOKUP($A2258,'Medical Examinations'!$A:$J,COLUMN('Medical Examinations'!G2257),FALSE)</f>
        <v>1</v>
      </c>
      <c r="I2258" s="11" t="str">
        <f>VLOOKUP($A2258,'Medical Examinations'!$A:$J,COLUMN('Medical Examinations'!H2257),FALSE)</f>
        <v>No</v>
      </c>
      <c r="J2258" s="11" t="str">
        <f>VLOOKUP($A2258,'Medical Examinations'!$A:$J,COLUMN('Medical Examinations'!I2257),FALSE)</f>
        <v>Obesity</v>
      </c>
      <c r="K2258" s="11" t="str">
        <f>VLOOKUP($A2258,'Medical Examinations'!$A:$J,COLUMN('Medical Examinations'!J2257),FALSE)</f>
        <v>Prediabetes</v>
      </c>
      <c r="L2258" s="27">
        <f>VLOOKUP($A2258,'Hospitalisation Details'!$A:$K,COLUMN('Hospitalisation Details'!J2257),FALSE)</f>
        <v>37848</v>
      </c>
      <c r="M2258" s="28">
        <f>VLOOKUP($A2258,'Hospitalisation Details'!$A:$K,COLUMN('Hospitalisation Details'!F2257),FALSE)</f>
        <v>1261.8599999999999</v>
      </c>
      <c r="N2258" s="28" t="str">
        <f>VLOOKUP($A2258,'Hospitalisation Details'!$A:$K,COLUMN('Hospitalisation Details'!G2257),FALSE)</f>
        <v>Tier - 2</v>
      </c>
      <c r="O2258" s="28" t="str">
        <f>VLOOKUP($A2258,'Hospitalisation Details'!$A:$K,COLUMN('Hospitalisation Details'!H2257),FALSE)</f>
        <v>Tier - 3</v>
      </c>
      <c r="P2258" s="28" t="str">
        <f>VLOOKUP($A2258,'Hospitalisation Details'!$A:$K,COLUMN('Hospitalisation Details'!I2257),FALSE)</f>
        <v>R1011</v>
      </c>
      <c r="Q2258" s="29">
        <f>VLOOKUP($A2258,'Hospitalisation Details'!$A:$K,COLUMN('Hospitalisation Details'!K2257),FALSE)</f>
        <v>19</v>
      </c>
    </row>
    <row r="2259" spans="1:17" ht="15.75" customHeight="1" x14ac:dyDescent="0.35">
      <c r="A2259" s="26" t="s">
        <v>2297</v>
      </c>
      <c r="B2259" s="11" t="str">
        <f>VLOOKUP(A2259,'Customer Names'!A:E,COLUMN('Customer Names'!D2258),FALSE)</f>
        <v>Mr. Blue</v>
      </c>
      <c r="C2259" s="11">
        <f>VLOOKUP($A2259,'Medical Examinations'!$A:$J,COLUMN('Medical Examinations'!B2258),FALSE)</f>
        <v>34.1</v>
      </c>
      <c r="D2259" s="11">
        <f>VLOOKUP($A2259,'Medical Examinations'!$A:$J,COLUMN('Medical Examinations'!C2258),FALSE)</f>
        <v>4.13</v>
      </c>
      <c r="E2259" s="11" t="str">
        <f>VLOOKUP($A2259,'Medical Examinations'!$A:$J,COLUMN('Medical Examinations'!D2258),FALSE)</f>
        <v>No</v>
      </c>
      <c r="F2259" s="11" t="str">
        <f>VLOOKUP($A2259,'Medical Examinations'!$A:$J,COLUMN('Medical Examinations'!E2258),FALSE)</f>
        <v>No</v>
      </c>
      <c r="G2259" s="11" t="str">
        <f>VLOOKUP($A2259,'Medical Examinations'!$A:$J,COLUMN('Medical Examinations'!F2258),FALSE)</f>
        <v>Yes</v>
      </c>
      <c r="H2259" s="11">
        <f>VLOOKUP($A2259,'Medical Examinations'!$A:$J,COLUMN('Medical Examinations'!G2258),FALSE)</f>
        <v>1</v>
      </c>
      <c r="I2259" s="11" t="str">
        <f>VLOOKUP($A2259,'Medical Examinations'!$A:$J,COLUMN('Medical Examinations'!H2258),FALSE)</f>
        <v>No</v>
      </c>
      <c r="J2259" s="11" t="str">
        <f>VLOOKUP($A2259,'Medical Examinations'!$A:$J,COLUMN('Medical Examinations'!I2258),FALSE)</f>
        <v>Obesity</v>
      </c>
      <c r="K2259" s="11" t="str">
        <f>VLOOKUP($A2259,'Medical Examinations'!$A:$J,COLUMN('Medical Examinations'!J2258),FALSE)</f>
        <v>Normal</v>
      </c>
      <c r="L2259" s="27">
        <f>VLOOKUP($A2259,'Hospitalisation Details'!$A:$K,COLUMN('Hospitalisation Details'!J2258),FALSE)</f>
        <v>37924</v>
      </c>
      <c r="M2259" s="28">
        <f>VLOOKUP($A2259,'Hospitalisation Details'!$A:$K,COLUMN('Hospitalisation Details'!F2258),FALSE)</f>
        <v>1261.44</v>
      </c>
      <c r="N2259" s="28" t="str">
        <f>VLOOKUP($A2259,'Hospitalisation Details'!$A:$K,COLUMN('Hospitalisation Details'!G2258),FALSE)</f>
        <v>Tier - 2</v>
      </c>
      <c r="O2259" s="28" t="str">
        <f>VLOOKUP($A2259,'Hospitalisation Details'!$A:$K,COLUMN('Hospitalisation Details'!H2258),FALSE)</f>
        <v>Tier - 3</v>
      </c>
      <c r="P2259" s="28" t="str">
        <f>VLOOKUP($A2259,'Hospitalisation Details'!$A:$K,COLUMN('Hospitalisation Details'!I2258),FALSE)</f>
        <v>R1011</v>
      </c>
      <c r="Q2259" s="29">
        <f>VLOOKUP($A2259,'Hospitalisation Details'!$A:$K,COLUMN('Hospitalisation Details'!K2258),FALSE)</f>
        <v>19</v>
      </c>
    </row>
    <row r="2260" spans="1:17" ht="15.75" customHeight="1" x14ac:dyDescent="0.35">
      <c r="A2260" s="26" t="s">
        <v>2298</v>
      </c>
      <c r="B2260" s="11" t="str">
        <f>VLOOKUP(A2260,'Customer Names'!A:E,COLUMN('Customer Names'!D2259),FALSE)</f>
        <v>Mr. Jeffrey</v>
      </c>
      <c r="C2260" s="11">
        <f>VLOOKUP($A2260,'Medical Examinations'!$A:$J,COLUMN('Medical Examinations'!B2259),FALSE)</f>
        <v>30.4</v>
      </c>
      <c r="D2260" s="11">
        <f>VLOOKUP($A2260,'Medical Examinations'!$A:$J,COLUMN('Medical Examinations'!C2259),FALSE)</f>
        <v>4.7699999999999996</v>
      </c>
      <c r="E2260" s="11" t="str">
        <f>VLOOKUP($A2260,'Medical Examinations'!$A:$J,COLUMN('Medical Examinations'!D2259),FALSE)</f>
        <v>No</v>
      </c>
      <c r="F2260" s="11" t="str">
        <f>VLOOKUP($A2260,'Medical Examinations'!$A:$J,COLUMN('Medical Examinations'!E2259),FALSE)</f>
        <v>No</v>
      </c>
      <c r="G2260" s="11" t="str">
        <f>VLOOKUP($A2260,'Medical Examinations'!$A:$J,COLUMN('Medical Examinations'!F2259),FALSE)</f>
        <v>Yes</v>
      </c>
      <c r="H2260" s="11">
        <f>VLOOKUP($A2260,'Medical Examinations'!$A:$J,COLUMN('Medical Examinations'!G2259),FALSE)</f>
        <v>1</v>
      </c>
      <c r="I2260" s="11" t="str">
        <f>VLOOKUP($A2260,'Medical Examinations'!$A:$J,COLUMN('Medical Examinations'!H2259),FALSE)</f>
        <v>No</v>
      </c>
      <c r="J2260" s="11" t="str">
        <f>VLOOKUP($A2260,'Medical Examinations'!$A:$J,COLUMN('Medical Examinations'!I2259),FALSE)</f>
        <v>Obesity</v>
      </c>
      <c r="K2260" s="11" t="str">
        <f>VLOOKUP($A2260,'Medical Examinations'!$A:$J,COLUMN('Medical Examinations'!J2259),FALSE)</f>
        <v>Normal</v>
      </c>
      <c r="L2260" s="27">
        <f>VLOOKUP($A2260,'Hospitalisation Details'!$A:$K,COLUMN('Hospitalisation Details'!J2259),FALSE)</f>
        <v>37907</v>
      </c>
      <c r="M2260" s="28">
        <f>VLOOKUP($A2260,'Hospitalisation Details'!$A:$K,COLUMN('Hospitalisation Details'!F2259),FALSE)</f>
        <v>1256.3</v>
      </c>
      <c r="N2260" s="28" t="str">
        <f>VLOOKUP($A2260,'Hospitalisation Details'!$A:$K,COLUMN('Hospitalisation Details'!G2259),FALSE)</f>
        <v>Tier - 2</v>
      </c>
      <c r="O2260" s="28" t="str">
        <f>VLOOKUP($A2260,'Hospitalisation Details'!$A:$K,COLUMN('Hospitalisation Details'!H2259),FALSE)</f>
        <v>Tier - 3</v>
      </c>
      <c r="P2260" s="28" t="str">
        <f>VLOOKUP($A2260,'Hospitalisation Details'!$A:$K,COLUMN('Hospitalisation Details'!I2259),FALSE)</f>
        <v>R1011</v>
      </c>
      <c r="Q2260" s="29">
        <f>VLOOKUP($A2260,'Hospitalisation Details'!$A:$K,COLUMN('Hospitalisation Details'!K2259),FALSE)</f>
        <v>19</v>
      </c>
    </row>
    <row r="2261" spans="1:17" ht="15.75" customHeight="1" x14ac:dyDescent="0.35">
      <c r="A2261" s="26" t="s">
        <v>2299</v>
      </c>
      <c r="B2261" s="11" t="str">
        <f>VLOOKUP(A2261,'Customer Names'!A:E,COLUMN('Customer Names'!D2260),FALSE)</f>
        <v>Mr. Andrew</v>
      </c>
      <c r="C2261" s="11">
        <f>VLOOKUP($A2261,'Medical Examinations'!$A:$J,COLUMN('Medical Examinations'!B2260),FALSE)</f>
        <v>28.7</v>
      </c>
      <c r="D2261" s="11">
        <f>VLOOKUP($A2261,'Medical Examinations'!$A:$J,COLUMN('Medical Examinations'!C2260),FALSE)</f>
        <v>4.99</v>
      </c>
      <c r="E2261" s="11" t="str">
        <f>VLOOKUP($A2261,'Medical Examinations'!$A:$J,COLUMN('Medical Examinations'!D2260),FALSE)</f>
        <v>No</v>
      </c>
      <c r="F2261" s="11" t="str">
        <f>VLOOKUP($A2261,'Medical Examinations'!$A:$J,COLUMN('Medical Examinations'!E2260),FALSE)</f>
        <v>No</v>
      </c>
      <c r="G2261" s="11" t="str">
        <f>VLOOKUP($A2261,'Medical Examinations'!$A:$J,COLUMN('Medical Examinations'!F2260),FALSE)</f>
        <v>Yes</v>
      </c>
      <c r="H2261" s="11">
        <f>VLOOKUP($A2261,'Medical Examinations'!$A:$J,COLUMN('Medical Examinations'!G2260),FALSE)</f>
        <v>1</v>
      </c>
      <c r="I2261" s="11" t="str">
        <f>VLOOKUP($A2261,'Medical Examinations'!$A:$J,COLUMN('Medical Examinations'!H2260),FALSE)</f>
        <v>No</v>
      </c>
      <c r="J2261" s="11" t="str">
        <f>VLOOKUP($A2261,'Medical Examinations'!$A:$J,COLUMN('Medical Examinations'!I2260),FALSE)</f>
        <v>Overweight</v>
      </c>
      <c r="K2261" s="11" t="str">
        <f>VLOOKUP($A2261,'Medical Examinations'!$A:$J,COLUMN('Medical Examinations'!J2260),FALSE)</f>
        <v>Normal</v>
      </c>
      <c r="L2261" s="27">
        <f>VLOOKUP($A2261,'Hospitalisation Details'!$A:$K,COLUMN('Hospitalisation Details'!J2260),FALSE)</f>
        <v>37965</v>
      </c>
      <c r="M2261" s="28">
        <f>VLOOKUP($A2261,'Hospitalisation Details'!$A:$K,COLUMN('Hospitalisation Details'!F2260),FALSE)</f>
        <v>1253.94</v>
      </c>
      <c r="N2261" s="28" t="str">
        <f>VLOOKUP($A2261,'Hospitalisation Details'!$A:$K,COLUMN('Hospitalisation Details'!G2260),FALSE)</f>
        <v>Tier - 2</v>
      </c>
      <c r="O2261" s="28" t="str">
        <f>VLOOKUP($A2261,'Hospitalisation Details'!$A:$K,COLUMN('Hospitalisation Details'!H2260),FALSE)</f>
        <v>Tier - 2</v>
      </c>
      <c r="P2261" s="28" t="str">
        <f>VLOOKUP($A2261,'Hospitalisation Details'!$A:$K,COLUMN('Hospitalisation Details'!I2260),FALSE)</f>
        <v>R1011</v>
      </c>
      <c r="Q2261" s="29">
        <f>VLOOKUP($A2261,'Hospitalisation Details'!$A:$K,COLUMN('Hospitalisation Details'!K2260),FALSE)</f>
        <v>19</v>
      </c>
    </row>
    <row r="2262" spans="1:17" ht="15.75" customHeight="1" x14ac:dyDescent="0.35">
      <c r="A2262" s="26" t="s">
        <v>2300</v>
      </c>
      <c r="B2262" s="11" t="str">
        <f>VLOOKUP(A2262,'Customer Names'!A:E,COLUMN('Customer Names'!D2261),FALSE)</f>
        <v>Ms. Julia</v>
      </c>
      <c r="C2262" s="11">
        <f>VLOOKUP($A2262,'Medical Examinations'!$A:$J,COLUMN('Medical Examinations'!B2261),FALSE)</f>
        <v>17.440000000000001</v>
      </c>
      <c r="D2262" s="11">
        <f>VLOOKUP($A2262,'Medical Examinations'!$A:$J,COLUMN('Medical Examinations'!C2261),FALSE)</f>
        <v>4.42</v>
      </c>
      <c r="E2262" s="11" t="str">
        <f>VLOOKUP($A2262,'Medical Examinations'!$A:$J,COLUMN('Medical Examinations'!D2261),FALSE)</f>
        <v>Yes</v>
      </c>
      <c r="F2262" s="11" t="str">
        <f>VLOOKUP($A2262,'Medical Examinations'!$A:$J,COLUMN('Medical Examinations'!E2261),FALSE)</f>
        <v>No</v>
      </c>
      <c r="G2262" s="11" t="str">
        <f>VLOOKUP($A2262,'Medical Examinations'!$A:$J,COLUMN('Medical Examinations'!F2261),FALSE)</f>
        <v>Yes</v>
      </c>
      <c r="H2262" s="11">
        <f>VLOOKUP($A2262,'Medical Examinations'!$A:$J,COLUMN('Medical Examinations'!G2261),FALSE)</f>
        <v>1</v>
      </c>
      <c r="I2262" s="11" t="str">
        <f>VLOOKUP($A2262,'Medical Examinations'!$A:$J,COLUMN('Medical Examinations'!H2261),FALSE)</f>
        <v>No</v>
      </c>
      <c r="J2262" s="11" t="str">
        <f>VLOOKUP($A2262,'Medical Examinations'!$A:$J,COLUMN('Medical Examinations'!I2261),FALSE)</f>
        <v>Underweight</v>
      </c>
      <c r="K2262" s="11" t="str">
        <f>VLOOKUP($A2262,'Medical Examinations'!$A:$J,COLUMN('Medical Examinations'!J2261),FALSE)</f>
        <v>Normal</v>
      </c>
      <c r="L2262" s="27">
        <f>VLOOKUP($A2262,'Hospitalisation Details'!$A:$K,COLUMN('Hospitalisation Details'!J2261),FALSE)</f>
        <v>35738</v>
      </c>
      <c r="M2262" s="28">
        <f>VLOOKUP($A2262,'Hospitalisation Details'!$A:$K,COLUMN('Hospitalisation Details'!F2261),FALSE)</f>
        <v>1253</v>
      </c>
      <c r="N2262" s="28" t="str">
        <f>VLOOKUP($A2262,'Hospitalisation Details'!$A:$K,COLUMN('Hospitalisation Details'!G2261),FALSE)</f>
        <v>Tier - 2</v>
      </c>
      <c r="O2262" s="28" t="str">
        <f>VLOOKUP($A2262,'Hospitalisation Details'!$A:$K,COLUMN('Hospitalisation Details'!H2261),FALSE)</f>
        <v>Tier - 2</v>
      </c>
      <c r="P2262" s="28" t="str">
        <f>VLOOKUP($A2262,'Hospitalisation Details'!$A:$K,COLUMN('Hospitalisation Details'!I2261),FALSE)</f>
        <v>R1013</v>
      </c>
      <c r="Q2262" s="29">
        <f>VLOOKUP($A2262,'Hospitalisation Details'!$A:$K,COLUMN('Hospitalisation Details'!K2261),FALSE)</f>
        <v>25</v>
      </c>
    </row>
    <row r="2263" spans="1:17" ht="15.75" customHeight="1" x14ac:dyDescent="0.35">
      <c r="A2263" s="26" t="s">
        <v>2301</v>
      </c>
      <c r="B2263" s="11" t="str">
        <f>VLOOKUP(A2263,'Customer Names'!A:E,COLUMN('Customer Names'!D2262),FALSE)</f>
        <v>Mr. Daniel</v>
      </c>
      <c r="C2263" s="11">
        <f>VLOOKUP($A2263,'Medical Examinations'!$A:$J,COLUMN('Medical Examinations'!B2262),FALSE)</f>
        <v>27.6</v>
      </c>
      <c r="D2263" s="11">
        <f>VLOOKUP($A2263,'Medical Examinations'!$A:$J,COLUMN('Medical Examinations'!C2262),FALSE)</f>
        <v>4.01</v>
      </c>
      <c r="E2263" s="11" t="str">
        <f>VLOOKUP($A2263,'Medical Examinations'!$A:$J,COLUMN('Medical Examinations'!D2262),FALSE)</f>
        <v>No</v>
      </c>
      <c r="F2263" s="11" t="str">
        <f>VLOOKUP($A2263,'Medical Examinations'!$A:$J,COLUMN('Medical Examinations'!E2262),FALSE)</f>
        <v>No</v>
      </c>
      <c r="G2263" s="11" t="str">
        <f>VLOOKUP($A2263,'Medical Examinations'!$A:$J,COLUMN('Medical Examinations'!F2262),FALSE)</f>
        <v>Yes</v>
      </c>
      <c r="H2263" s="11">
        <f>VLOOKUP($A2263,'Medical Examinations'!$A:$J,COLUMN('Medical Examinations'!G2262),FALSE)</f>
        <v>1</v>
      </c>
      <c r="I2263" s="11" t="str">
        <f>VLOOKUP($A2263,'Medical Examinations'!$A:$J,COLUMN('Medical Examinations'!H2262),FALSE)</f>
        <v>No</v>
      </c>
      <c r="J2263" s="11" t="str">
        <f>VLOOKUP($A2263,'Medical Examinations'!$A:$J,COLUMN('Medical Examinations'!I2262),FALSE)</f>
        <v>Overweight</v>
      </c>
      <c r="K2263" s="11" t="str">
        <f>VLOOKUP($A2263,'Medical Examinations'!$A:$J,COLUMN('Medical Examinations'!J2262),FALSE)</f>
        <v>Normal</v>
      </c>
      <c r="L2263" s="27">
        <f>VLOOKUP($A2263,'Hospitalisation Details'!$A:$K,COLUMN('Hospitalisation Details'!J2262),FALSE)</f>
        <v>37879</v>
      </c>
      <c r="M2263" s="28">
        <f>VLOOKUP($A2263,'Hospitalisation Details'!$A:$K,COLUMN('Hospitalisation Details'!F2262),FALSE)</f>
        <v>1252.4100000000001</v>
      </c>
      <c r="N2263" s="28" t="str">
        <f>VLOOKUP($A2263,'Hospitalisation Details'!$A:$K,COLUMN('Hospitalisation Details'!G2262),FALSE)</f>
        <v>Tier - 2</v>
      </c>
      <c r="O2263" s="28" t="str">
        <f>VLOOKUP($A2263,'Hospitalisation Details'!$A:$K,COLUMN('Hospitalisation Details'!H2262),FALSE)</f>
        <v>Tier - 3</v>
      </c>
      <c r="P2263" s="28" t="str">
        <f>VLOOKUP($A2263,'Hospitalisation Details'!$A:$K,COLUMN('Hospitalisation Details'!I2262),FALSE)</f>
        <v>R1011</v>
      </c>
      <c r="Q2263" s="29">
        <f>VLOOKUP($A2263,'Hospitalisation Details'!$A:$K,COLUMN('Hospitalisation Details'!K2262),FALSE)</f>
        <v>19</v>
      </c>
    </row>
    <row r="2264" spans="1:17" ht="15.75" customHeight="1" x14ac:dyDescent="0.35">
      <c r="A2264" s="26" t="s">
        <v>2302</v>
      </c>
      <c r="B2264" s="11" t="str">
        <f>VLOOKUP(A2264,'Customer Names'!A:E,COLUMN('Customer Names'!D2263),FALSE)</f>
        <v>Mr. Jaime</v>
      </c>
      <c r="C2264" s="11">
        <f>VLOOKUP($A2264,'Medical Examinations'!$A:$J,COLUMN('Medical Examinations'!B2263),FALSE)</f>
        <v>20.7</v>
      </c>
      <c r="D2264" s="11">
        <f>VLOOKUP($A2264,'Medical Examinations'!$A:$J,COLUMN('Medical Examinations'!C2263),FALSE)</f>
        <v>4.49</v>
      </c>
      <c r="E2264" s="11" t="str">
        <f>VLOOKUP($A2264,'Medical Examinations'!$A:$J,COLUMN('Medical Examinations'!D2263),FALSE)</f>
        <v>No</v>
      </c>
      <c r="F2264" s="11" t="str">
        <f>VLOOKUP($A2264,'Medical Examinations'!$A:$J,COLUMN('Medical Examinations'!E2263),FALSE)</f>
        <v>No</v>
      </c>
      <c r="G2264" s="11" t="str">
        <f>VLOOKUP($A2264,'Medical Examinations'!$A:$J,COLUMN('Medical Examinations'!F2263),FALSE)</f>
        <v>Yes</v>
      </c>
      <c r="H2264" s="11">
        <f>VLOOKUP($A2264,'Medical Examinations'!$A:$J,COLUMN('Medical Examinations'!G2263),FALSE)</f>
        <v>1</v>
      </c>
      <c r="I2264" s="11" t="str">
        <f>VLOOKUP($A2264,'Medical Examinations'!$A:$J,COLUMN('Medical Examinations'!H2263),FALSE)</f>
        <v>No</v>
      </c>
      <c r="J2264" s="11" t="str">
        <f>VLOOKUP($A2264,'Medical Examinations'!$A:$J,COLUMN('Medical Examinations'!I2263),FALSE)</f>
        <v>Healthy Weight</v>
      </c>
      <c r="K2264" s="11" t="str">
        <f>VLOOKUP($A2264,'Medical Examinations'!$A:$J,COLUMN('Medical Examinations'!J2263),FALSE)</f>
        <v>Normal</v>
      </c>
      <c r="L2264" s="27">
        <f>VLOOKUP($A2264,'Hospitalisation Details'!$A:$K,COLUMN('Hospitalisation Details'!J2263),FALSE)</f>
        <v>37872</v>
      </c>
      <c r="M2264" s="28">
        <f>VLOOKUP($A2264,'Hospitalisation Details'!$A:$K,COLUMN('Hospitalisation Details'!F2263),FALSE)</f>
        <v>1242.82</v>
      </c>
      <c r="N2264" s="28" t="str">
        <f>VLOOKUP($A2264,'Hospitalisation Details'!$A:$K,COLUMN('Hospitalisation Details'!G2263),FALSE)</f>
        <v>Tier - 2</v>
      </c>
      <c r="O2264" s="28" t="str">
        <f>VLOOKUP($A2264,'Hospitalisation Details'!$A:$K,COLUMN('Hospitalisation Details'!H2263),FALSE)</f>
        <v>Tier - 1</v>
      </c>
      <c r="P2264" s="28" t="str">
        <f>VLOOKUP($A2264,'Hospitalisation Details'!$A:$K,COLUMN('Hospitalisation Details'!I2263),FALSE)</f>
        <v>R1011</v>
      </c>
      <c r="Q2264" s="29">
        <f>VLOOKUP($A2264,'Hospitalisation Details'!$A:$K,COLUMN('Hospitalisation Details'!K2263),FALSE)</f>
        <v>19</v>
      </c>
    </row>
    <row r="2265" spans="1:17" ht="15.75" customHeight="1" x14ac:dyDescent="0.35">
      <c r="A2265" s="26" t="s">
        <v>2303</v>
      </c>
      <c r="B2265" s="11" t="str">
        <f>VLOOKUP(A2265,'Customer Names'!A:E,COLUMN('Customer Names'!D2264),FALSE)</f>
        <v>Mr. Mohd</v>
      </c>
      <c r="C2265" s="11">
        <f>VLOOKUP($A2265,'Medical Examinations'!$A:$J,COLUMN('Medical Examinations'!B2264),FALSE)</f>
        <v>20.3</v>
      </c>
      <c r="D2265" s="11">
        <f>VLOOKUP($A2265,'Medical Examinations'!$A:$J,COLUMN('Medical Examinations'!C2264),FALSE)</f>
        <v>6.37</v>
      </c>
      <c r="E2265" s="11" t="str">
        <f>VLOOKUP($A2265,'Medical Examinations'!$A:$J,COLUMN('Medical Examinations'!D2264),FALSE)</f>
        <v>No</v>
      </c>
      <c r="F2265" s="11" t="str">
        <f>VLOOKUP($A2265,'Medical Examinations'!$A:$J,COLUMN('Medical Examinations'!E2264),FALSE)</f>
        <v>No</v>
      </c>
      <c r="G2265" s="11" t="str">
        <f>VLOOKUP($A2265,'Medical Examinations'!$A:$J,COLUMN('Medical Examinations'!F2264),FALSE)</f>
        <v>Yes</v>
      </c>
      <c r="H2265" s="11">
        <f>VLOOKUP($A2265,'Medical Examinations'!$A:$J,COLUMN('Medical Examinations'!G2264),FALSE)</f>
        <v>1</v>
      </c>
      <c r="I2265" s="11" t="str">
        <f>VLOOKUP($A2265,'Medical Examinations'!$A:$J,COLUMN('Medical Examinations'!H2264),FALSE)</f>
        <v>No</v>
      </c>
      <c r="J2265" s="11" t="str">
        <f>VLOOKUP($A2265,'Medical Examinations'!$A:$J,COLUMN('Medical Examinations'!I2264),FALSE)</f>
        <v>Healthy Weight</v>
      </c>
      <c r="K2265" s="11" t="str">
        <f>VLOOKUP($A2265,'Medical Examinations'!$A:$J,COLUMN('Medical Examinations'!J2264),FALSE)</f>
        <v>Prediabetes</v>
      </c>
      <c r="L2265" s="27">
        <f>VLOOKUP($A2265,'Hospitalisation Details'!$A:$K,COLUMN('Hospitalisation Details'!J2264),FALSE)</f>
        <v>37879</v>
      </c>
      <c r="M2265" s="28">
        <f>VLOOKUP($A2265,'Hospitalisation Details'!$A:$K,COLUMN('Hospitalisation Details'!F2264),FALSE)</f>
        <v>1242.26</v>
      </c>
      <c r="N2265" s="28" t="str">
        <f>VLOOKUP($A2265,'Hospitalisation Details'!$A:$K,COLUMN('Hospitalisation Details'!G2264),FALSE)</f>
        <v>Tier - 2</v>
      </c>
      <c r="O2265" s="28" t="str">
        <f>VLOOKUP($A2265,'Hospitalisation Details'!$A:$K,COLUMN('Hospitalisation Details'!H2264),FALSE)</f>
        <v>Tier - 1</v>
      </c>
      <c r="P2265" s="28" t="str">
        <f>VLOOKUP($A2265,'Hospitalisation Details'!$A:$K,COLUMN('Hospitalisation Details'!I2264),FALSE)</f>
        <v>R1011</v>
      </c>
      <c r="Q2265" s="29">
        <f>VLOOKUP($A2265,'Hospitalisation Details'!$A:$K,COLUMN('Hospitalisation Details'!K2264),FALSE)</f>
        <v>19</v>
      </c>
    </row>
    <row r="2266" spans="1:17" ht="15.75" customHeight="1" x14ac:dyDescent="0.35">
      <c r="A2266" s="26" t="s">
        <v>2304</v>
      </c>
      <c r="B2266" s="11" t="str">
        <f>VLOOKUP(A2266,'Customer Names'!A:E,COLUMN('Customer Names'!D2265),FALSE)</f>
        <v>Mr. Matthew</v>
      </c>
      <c r="C2266" s="11">
        <f>VLOOKUP($A2266,'Medical Examinations'!$A:$J,COLUMN('Medical Examinations'!B2265),FALSE)</f>
        <v>19.8</v>
      </c>
      <c r="D2266" s="11">
        <f>VLOOKUP($A2266,'Medical Examinations'!$A:$J,COLUMN('Medical Examinations'!C2265),FALSE)</f>
        <v>5.12</v>
      </c>
      <c r="E2266" s="11" t="str">
        <f>VLOOKUP($A2266,'Medical Examinations'!$A:$J,COLUMN('Medical Examinations'!D2265),FALSE)</f>
        <v>No</v>
      </c>
      <c r="F2266" s="11" t="str">
        <f>VLOOKUP($A2266,'Medical Examinations'!$A:$J,COLUMN('Medical Examinations'!E2265),FALSE)</f>
        <v>No</v>
      </c>
      <c r="G2266" s="11" t="str">
        <f>VLOOKUP($A2266,'Medical Examinations'!$A:$J,COLUMN('Medical Examinations'!F2265),FALSE)</f>
        <v>Yes</v>
      </c>
      <c r="H2266" s="11">
        <f>VLOOKUP($A2266,'Medical Examinations'!$A:$J,COLUMN('Medical Examinations'!G2265),FALSE)</f>
        <v>1</v>
      </c>
      <c r="I2266" s="11" t="str">
        <f>VLOOKUP($A2266,'Medical Examinations'!$A:$J,COLUMN('Medical Examinations'!H2265),FALSE)</f>
        <v>No</v>
      </c>
      <c r="J2266" s="11" t="str">
        <f>VLOOKUP($A2266,'Medical Examinations'!$A:$J,COLUMN('Medical Examinations'!I2265),FALSE)</f>
        <v>Healthy Weight</v>
      </c>
      <c r="K2266" s="11" t="str">
        <f>VLOOKUP($A2266,'Medical Examinations'!$A:$J,COLUMN('Medical Examinations'!J2265),FALSE)</f>
        <v>Normal</v>
      </c>
      <c r="L2266" s="27">
        <f>VLOOKUP($A2266,'Hospitalisation Details'!$A:$K,COLUMN('Hospitalisation Details'!J2265),FALSE)</f>
        <v>37835</v>
      </c>
      <c r="M2266" s="28">
        <f>VLOOKUP($A2266,'Hospitalisation Details'!$A:$K,COLUMN('Hospitalisation Details'!F2265),FALSE)</f>
        <v>1241.57</v>
      </c>
      <c r="N2266" s="28" t="str">
        <f>VLOOKUP($A2266,'Hospitalisation Details'!$A:$K,COLUMN('Hospitalisation Details'!G2265),FALSE)</f>
        <v>Tier - 2</v>
      </c>
      <c r="O2266" s="28" t="str">
        <f>VLOOKUP($A2266,'Hospitalisation Details'!$A:$K,COLUMN('Hospitalisation Details'!H2265),FALSE)</f>
        <v>Tier - 2</v>
      </c>
      <c r="P2266" s="28" t="str">
        <f>VLOOKUP($A2266,'Hospitalisation Details'!$A:$K,COLUMN('Hospitalisation Details'!I2265),FALSE)</f>
        <v>R1011</v>
      </c>
      <c r="Q2266" s="29">
        <f>VLOOKUP($A2266,'Hospitalisation Details'!$A:$K,COLUMN('Hospitalisation Details'!K2265),FALSE)</f>
        <v>19</v>
      </c>
    </row>
    <row r="2267" spans="1:17" ht="15.75" customHeight="1" x14ac:dyDescent="0.35">
      <c r="A2267" s="26" t="s">
        <v>2305</v>
      </c>
      <c r="B2267" s="11" t="str">
        <f>VLOOKUP(A2267,'Customer Names'!A:E,COLUMN('Customer Names'!D2266),FALSE)</f>
        <v>Ms. Elizabeth</v>
      </c>
      <c r="C2267" s="11">
        <f>VLOOKUP($A2267,'Medical Examinations'!$A:$J,COLUMN('Medical Examinations'!B2266),FALSE)</f>
        <v>21.87</v>
      </c>
      <c r="D2267" s="11">
        <f>VLOOKUP($A2267,'Medical Examinations'!$A:$J,COLUMN('Medical Examinations'!C2266),FALSE)</f>
        <v>8.59</v>
      </c>
      <c r="E2267" s="11" t="str">
        <f>VLOOKUP($A2267,'Medical Examinations'!$A:$J,COLUMN('Medical Examinations'!D2266),FALSE)</f>
        <v>No</v>
      </c>
      <c r="F2267" s="11" t="str">
        <f>VLOOKUP($A2267,'Medical Examinations'!$A:$J,COLUMN('Medical Examinations'!E2266),FALSE)</f>
        <v>No</v>
      </c>
      <c r="G2267" s="11" t="str">
        <f>VLOOKUP($A2267,'Medical Examinations'!$A:$J,COLUMN('Medical Examinations'!F2266),FALSE)</f>
        <v>No</v>
      </c>
      <c r="H2267" s="11">
        <f>VLOOKUP($A2267,'Medical Examinations'!$A:$J,COLUMN('Medical Examinations'!G2266),FALSE)</f>
        <v>0</v>
      </c>
      <c r="I2267" s="11" t="str">
        <f>VLOOKUP($A2267,'Medical Examinations'!$A:$J,COLUMN('Medical Examinations'!H2266),FALSE)</f>
        <v>No</v>
      </c>
      <c r="J2267" s="11" t="str">
        <f>VLOOKUP($A2267,'Medical Examinations'!$A:$J,COLUMN('Medical Examinations'!I2266),FALSE)</f>
        <v>Healthy Weight</v>
      </c>
      <c r="K2267" s="11" t="str">
        <f>VLOOKUP($A2267,'Medical Examinations'!$A:$J,COLUMN('Medical Examinations'!J2266),FALSE)</f>
        <v>Diabetes</v>
      </c>
      <c r="L2267" s="27">
        <f>VLOOKUP($A2267,'Hospitalisation Details'!$A:$K,COLUMN('Hospitalisation Details'!J2266),FALSE)</f>
        <v>37438</v>
      </c>
      <c r="M2267" s="28">
        <f>VLOOKUP($A2267,'Hospitalisation Details'!$A:$K,COLUMN('Hospitalisation Details'!F2266),FALSE)</f>
        <v>1241</v>
      </c>
      <c r="N2267" s="28" t="str">
        <f>VLOOKUP($A2267,'Hospitalisation Details'!$A:$K,COLUMN('Hospitalisation Details'!G2266),FALSE)</f>
        <v>Tier - 2</v>
      </c>
      <c r="O2267" s="28" t="str">
        <f>VLOOKUP($A2267,'Hospitalisation Details'!$A:$K,COLUMN('Hospitalisation Details'!H2266),FALSE)</f>
        <v>Tier - 2</v>
      </c>
      <c r="P2267" s="28" t="str">
        <f>VLOOKUP($A2267,'Hospitalisation Details'!$A:$K,COLUMN('Hospitalisation Details'!I2266),FALSE)</f>
        <v>R1013</v>
      </c>
      <c r="Q2267" s="29">
        <f>VLOOKUP($A2267,'Hospitalisation Details'!$A:$K,COLUMN('Hospitalisation Details'!K2266),FALSE)</f>
        <v>20</v>
      </c>
    </row>
    <row r="2268" spans="1:17" ht="15.75" customHeight="1" x14ac:dyDescent="0.35">
      <c r="A2268" s="26" t="s">
        <v>2306</v>
      </c>
      <c r="B2268" s="11" t="str">
        <f>VLOOKUP(A2268,'Customer Names'!A:E,COLUMN('Customer Names'!D2267),FALSE)</f>
        <v>Ms. Katie</v>
      </c>
      <c r="C2268" s="11">
        <f>VLOOKUP($A2268,'Medical Examinations'!$A:$J,COLUMN('Medical Examinations'!B2267),FALSE)</f>
        <v>16.600000000000001</v>
      </c>
      <c r="D2268" s="11">
        <f>VLOOKUP($A2268,'Medical Examinations'!$A:$J,COLUMN('Medical Examinations'!C2267),FALSE)</f>
        <v>5.87</v>
      </c>
      <c r="E2268" s="11" t="str">
        <f>VLOOKUP($A2268,'Medical Examinations'!$A:$J,COLUMN('Medical Examinations'!D2267),FALSE)</f>
        <v>No</v>
      </c>
      <c r="F2268" s="11" t="str">
        <f>VLOOKUP($A2268,'Medical Examinations'!$A:$J,COLUMN('Medical Examinations'!E2267),FALSE)</f>
        <v>No</v>
      </c>
      <c r="G2268" s="11" t="str">
        <f>VLOOKUP($A2268,'Medical Examinations'!$A:$J,COLUMN('Medical Examinations'!F2267),FALSE)</f>
        <v>No</v>
      </c>
      <c r="H2268" s="11">
        <f>VLOOKUP($A2268,'Medical Examinations'!$A:$J,COLUMN('Medical Examinations'!G2267),FALSE)</f>
        <v>1</v>
      </c>
      <c r="I2268" s="11" t="str">
        <f>VLOOKUP($A2268,'Medical Examinations'!$A:$J,COLUMN('Medical Examinations'!H2267),FALSE)</f>
        <v>No</v>
      </c>
      <c r="J2268" s="11" t="str">
        <f>VLOOKUP($A2268,'Medical Examinations'!$A:$J,COLUMN('Medical Examinations'!I2267),FALSE)</f>
        <v>Underweight</v>
      </c>
      <c r="K2268" s="11" t="str">
        <f>VLOOKUP($A2268,'Medical Examinations'!$A:$J,COLUMN('Medical Examinations'!J2267),FALSE)</f>
        <v>Prediabetes</v>
      </c>
      <c r="L2268" s="27">
        <f>VLOOKUP($A2268,'Hospitalisation Details'!$A:$K,COLUMN('Hospitalisation Details'!J2267),FALSE)</f>
        <v>36079</v>
      </c>
      <c r="M2268" s="28">
        <f>VLOOKUP($A2268,'Hospitalisation Details'!$A:$K,COLUMN('Hospitalisation Details'!F2267),FALSE)</f>
        <v>1240</v>
      </c>
      <c r="N2268" s="28" t="str">
        <f>VLOOKUP($A2268,'Hospitalisation Details'!$A:$K,COLUMN('Hospitalisation Details'!G2267),FALSE)</f>
        <v>Tier - 2</v>
      </c>
      <c r="O2268" s="28" t="str">
        <f>VLOOKUP($A2268,'Hospitalisation Details'!$A:$K,COLUMN('Hospitalisation Details'!H2267),FALSE)</f>
        <v>Tier - 1</v>
      </c>
      <c r="P2268" s="28" t="str">
        <f>VLOOKUP($A2268,'Hospitalisation Details'!$A:$K,COLUMN('Hospitalisation Details'!I2267),FALSE)</f>
        <v>R1012</v>
      </c>
      <c r="Q2268" s="29">
        <f>VLOOKUP($A2268,'Hospitalisation Details'!$A:$K,COLUMN('Hospitalisation Details'!K2267),FALSE)</f>
        <v>24</v>
      </c>
    </row>
    <row r="2269" spans="1:17" ht="15.75" customHeight="1" x14ac:dyDescent="0.35">
      <c r="A2269" s="26" t="s">
        <v>2307</v>
      </c>
      <c r="B2269" s="11" t="str">
        <f>VLOOKUP(A2269,'Customer Names'!A:E,COLUMN('Customer Names'!D2268),FALSE)</f>
        <v>Ms. Christi</v>
      </c>
      <c r="C2269" s="11">
        <f>VLOOKUP($A2269,'Medical Examinations'!$A:$J,COLUMN('Medical Examinations'!B2268),FALSE)</f>
        <v>21.98</v>
      </c>
      <c r="D2269" s="11">
        <f>VLOOKUP($A2269,'Medical Examinations'!$A:$J,COLUMN('Medical Examinations'!C2268),FALSE)</f>
        <v>7.03</v>
      </c>
      <c r="E2269" s="11" t="str">
        <f>VLOOKUP($A2269,'Medical Examinations'!$A:$J,COLUMN('Medical Examinations'!D2268),FALSE)</f>
        <v>No</v>
      </c>
      <c r="F2269" s="11" t="str">
        <f>VLOOKUP($A2269,'Medical Examinations'!$A:$J,COLUMN('Medical Examinations'!E2268),FALSE)</f>
        <v>No</v>
      </c>
      <c r="G2269" s="11" t="str">
        <f>VLOOKUP($A2269,'Medical Examinations'!$A:$J,COLUMN('Medical Examinations'!F2268),FALSE)</f>
        <v>No</v>
      </c>
      <c r="H2269" s="11">
        <f>VLOOKUP($A2269,'Medical Examinations'!$A:$J,COLUMN('Medical Examinations'!G2268),FALSE)</f>
        <v>0</v>
      </c>
      <c r="I2269" s="11" t="str">
        <f>VLOOKUP($A2269,'Medical Examinations'!$A:$J,COLUMN('Medical Examinations'!H2268),FALSE)</f>
        <v>No</v>
      </c>
      <c r="J2269" s="11" t="str">
        <f>VLOOKUP($A2269,'Medical Examinations'!$A:$J,COLUMN('Medical Examinations'!I2268),FALSE)</f>
        <v>Healthy Weight</v>
      </c>
      <c r="K2269" s="11" t="str">
        <f>VLOOKUP($A2269,'Medical Examinations'!$A:$J,COLUMN('Medical Examinations'!J2268),FALSE)</f>
        <v>Diabetes</v>
      </c>
      <c r="L2269" s="27">
        <f>VLOOKUP($A2269,'Hospitalisation Details'!$A:$K,COLUMN('Hospitalisation Details'!J2268),FALSE)</f>
        <v>37602</v>
      </c>
      <c r="M2269" s="28">
        <f>VLOOKUP($A2269,'Hospitalisation Details'!$A:$K,COLUMN('Hospitalisation Details'!F2268),FALSE)</f>
        <v>1237</v>
      </c>
      <c r="N2269" s="28" t="str">
        <f>VLOOKUP($A2269,'Hospitalisation Details'!$A:$K,COLUMN('Hospitalisation Details'!G2268),FALSE)</f>
        <v>Tier - 2</v>
      </c>
      <c r="O2269" s="28" t="str">
        <f>VLOOKUP($A2269,'Hospitalisation Details'!$A:$K,COLUMN('Hospitalisation Details'!H2268),FALSE)</f>
        <v>Tier - 2</v>
      </c>
      <c r="P2269" s="28" t="str">
        <f>VLOOKUP($A2269,'Hospitalisation Details'!$A:$K,COLUMN('Hospitalisation Details'!I2268),FALSE)</f>
        <v>R1013</v>
      </c>
      <c r="Q2269" s="29">
        <f>VLOOKUP($A2269,'Hospitalisation Details'!$A:$K,COLUMN('Hospitalisation Details'!K2268),FALSE)</f>
        <v>20</v>
      </c>
    </row>
    <row r="2270" spans="1:17" ht="15.75" customHeight="1" x14ac:dyDescent="0.35">
      <c r="A2270" s="26" t="s">
        <v>2308</v>
      </c>
      <c r="B2270" s="11" t="str">
        <f>VLOOKUP(A2270,'Customer Names'!A:E,COLUMN('Customer Names'!D2269),FALSE)</f>
        <v>Ms. Sandra</v>
      </c>
      <c r="C2270" s="11">
        <f>VLOOKUP($A2270,'Medical Examinations'!$A:$J,COLUMN('Medical Examinations'!B2269),FALSE)</f>
        <v>19.7</v>
      </c>
      <c r="D2270" s="11">
        <f>VLOOKUP($A2270,'Medical Examinations'!$A:$J,COLUMN('Medical Examinations'!C2269),FALSE)</f>
        <v>5.51</v>
      </c>
      <c r="E2270" s="11" t="str">
        <f>VLOOKUP($A2270,'Medical Examinations'!$A:$J,COLUMN('Medical Examinations'!D2269),FALSE)</f>
        <v>No</v>
      </c>
      <c r="F2270" s="11" t="str">
        <f>VLOOKUP($A2270,'Medical Examinations'!$A:$J,COLUMN('Medical Examinations'!E2269),FALSE)</f>
        <v>No</v>
      </c>
      <c r="G2270" s="11" t="str">
        <f>VLOOKUP($A2270,'Medical Examinations'!$A:$J,COLUMN('Medical Examinations'!F2269),FALSE)</f>
        <v>No</v>
      </c>
      <c r="H2270" s="11">
        <f>VLOOKUP($A2270,'Medical Examinations'!$A:$J,COLUMN('Medical Examinations'!G2269),FALSE)</f>
        <v>1</v>
      </c>
      <c r="I2270" s="11" t="str">
        <f>VLOOKUP($A2270,'Medical Examinations'!$A:$J,COLUMN('Medical Examinations'!H2269),FALSE)</f>
        <v>No</v>
      </c>
      <c r="J2270" s="11" t="str">
        <f>VLOOKUP($A2270,'Medical Examinations'!$A:$J,COLUMN('Medical Examinations'!I2269),FALSE)</f>
        <v>Healthy Weight</v>
      </c>
      <c r="K2270" s="11" t="str">
        <f>VLOOKUP($A2270,'Medical Examinations'!$A:$J,COLUMN('Medical Examinations'!J2269),FALSE)</f>
        <v>Normal</v>
      </c>
      <c r="L2270" s="27">
        <f>VLOOKUP($A2270,'Hospitalisation Details'!$A:$K,COLUMN('Hospitalisation Details'!J2269),FALSE)</f>
        <v>35989</v>
      </c>
      <c r="M2270" s="28">
        <f>VLOOKUP($A2270,'Hospitalisation Details'!$A:$K,COLUMN('Hospitalisation Details'!F2269),FALSE)</f>
        <v>1234</v>
      </c>
      <c r="N2270" s="28" t="str">
        <f>VLOOKUP($A2270,'Hospitalisation Details'!$A:$K,COLUMN('Hospitalisation Details'!G2269),FALSE)</f>
        <v>Tier - 2</v>
      </c>
      <c r="O2270" s="28" t="str">
        <f>VLOOKUP($A2270,'Hospitalisation Details'!$A:$K,COLUMN('Hospitalisation Details'!H2269),FALSE)</f>
        <v>Tier - 1</v>
      </c>
      <c r="P2270" s="28" t="str">
        <f>VLOOKUP($A2270,'Hospitalisation Details'!$A:$K,COLUMN('Hospitalisation Details'!I2269),FALSE)</f>
        <v>R1013</v>
      </c>
      <c r="Q2270" s="29">
        <f>VLOOKUP($A2270,'Hospitalisation Details'!$A:$K,COLUMN('Hospitalisation Details'!K2269),FALSE)</f>
        <v>24</v>
      </c>
    </row>
    <row r="2271" spans="1:17" ht="15.75" customHeight="1" x14ac:dyDescent="0.35">
      <c r="A2271" s="26" t="s">
        <v>2309</v>
      </c>
      <c r="B2271" s="11" t="str">
        <f>VLOOKUP(A2271,'Customer Names'!A:E,COLUMN('Customer Names'!D2270),FALSE)</f>
        <v>Ms. Katharine</v>
      </c>
      <c r="C2271" s="11">
        <f>VLOOKUP($A2271,'Medical Examinations'!$A:$J,COLUMN('Medical Examinations'!B2270),FALSE)</f>
        <v>19.21</v>
      </c>
      <c r="D2271" s="11">
        <f>VLOOKUP($A2271,'Medical Examinations'!$A:$J,COLUMN('Medical Examinations'!C2270),FALSE)</f>
        <v>4.76</v>
      </c>
      <c r="E2271" s="11" t="str">
        <f>VLOOKUP($A2271,'Medical Examinations'!$A:$J,COLUMN('Medical Examinations'!D2270),FALSE)</f>
        <v>No</v>
      </c>
      <c r="F2271" s="11" t="str">
        <f>VLOOKUP($A2271,'Medical Examinations'!$A:$J,COLUMN('Medical Examinations'!E2270),FALSE)</f>
        <v>Yes</v>
      </c>
      <c r="G2271" s="11" t="str">
        <f>VLOOKUP($A2271,'Medical Examinations'!$A:$J,COLUMN('Medical Examinations'!F2270),FALSE)</f>
        <v>No</v>
      </c>
      <c r="H2271" s="11">
        <f>VLOOKUP($A2271,'Medical Examinations'!$A:$J,COLUMN('Medical Examinations'!G2270),FALSE)</f>
        <v>1</v>
      </c>
      <c r="I2271" s="11" t="str">
        <f>VLOOKUP($A2271,'Medical Examinations'!$A:$J,COLUMN('Medical Examinations'!H2270),FALSE)</f>
        <v>No</v>
      </c>
      <c r="J2271" s="11" t="str">
        <f>VLOOKUP($A2271,'Medical Examinations'!$A:$J,COLUMN('Medical Examinations'!I2270),FALSE)</f>
        <v>Healthy Weight</v>
      </c>
      <c r="K2271" s="11" t="str">
        <f>VLOOKUP($A2271,'Medical Examinations'!$A:$J,COLUMN('Medical Examinations'!J2270),FALSE)</f>
        <v>Normal</v>
      </c>
      <c r="L2271" s="27">
        <f>VLOOKUP($A2271,'Hospitalisation Details'!$A:$K,COLUMN('Hospitalisation Details'!J2270),FALSE)</f>
        <v>38276</v>
      </c>
      <c r="M2271" s="28">
        <f>VLOOKUP($A2271,'Hospitalisation Details'!$A:$K,COLUMN('Hospitalisation Details'!F2270),FALSE)</f>
        <v>1228</v>
      </c>
      <c r="N2271" s="28" t="str">
        <f>VLOOKUP($A2271,'Hospitalisation Details'!$A:$K,COLUMN('Hospitalisation Details'!G2270),FALSE)</f>
        <v>Tier - 2</v>
      </c>
      <c r="O2271" s="28" t="str">
        <f>VLOOKUP($A2271,'Hospitalisation Details'!$A:$K,COLUMN('Hospitalisation Details'!H2270),FALSE)</f>
        <v>Tier - 1</v>
      </c>
      <c r="P2271" s="28" t="str">
        <f>VLOOKUP($A2271,'Hospitalisation Details'!$A:$K,COLUMN('Hospitalisation Details'!I2270),FALSE)</f>
        <v>R1012</v>
      </c>
      <c r="Q2271" s="29">
        <f>VLOOKUP($A2271,'Hospitalisation Details'!$A:$K,COLUMN('Hospitalisation Details'!K2270),FALSE)</f>
        <v>18</v>
      </c>
    </row>
    <row r="2272" spans="1:17" ht="15.75" customHeight="1" x14ac:dyDescent="0.35">
      <c r="A2272" s="26" t="s">
        <v>2310</v>
      </c>
      <c r="B2272" s="11" t="str">
        <f>VLOOKUP(A2272,'Customer Names'!A:E,COLUMN('Customer Names'!D2271),FALSE)</f>
        <v>Mr. Jerome</v>
      </c>
      <c r="C2272" s="11">
        <f>VLOOKUP($A2272,'Medical Examinations'!$A:$J,COLUMN('Medical Examinations'!B2271),FALSE)</f>
        <v>19.3</v>
      </c>
      <c r="D2272" s="11">
        <f>VLOOKUP($A2272,'Medical Examinations'!$A:$J,COLUMN('Medical Examinations'!C2271),FALSE)</f>
        <v>4.7</v>
      </c>
      <c r="E2272" s="11" t="str">
        <f>VLOOKUP($A2272,'Medical Examinations'!$A:$J,COLUMN('Medical Examinations'!D2271),FALSE)</f>
        <v>No</v>
      </c>
      <c r="F2272" s="11" t="str">
        <f>VLOOKUP($A2272,'Medical Examinations'!$A:$J,COLUMN('Medical Examinations'!E2271),FALSE)</f>
        <v>Yes</v>
      </c>
      <c r="G2272" s="11" t="str">
        <f>VLOOKUP($A2272,'Medical Examinations'!$A:$J,COLUMN('Medical Examinations'!F2271),FALSE)</f>
        <v>No</v>
      </c>
      <c r="H2272" s="11">
        <f>VLOOKUP($A2272,'Medical Examinations'!$A:$J,COLUMN('Medical Examinations'!G2271),FALSE)</f>
        <v>1</v>
      </c>
      <c r="I2272" s="11" t="str">
        <f>VLOOKUP($A2272,'Medical Examinations'!$A:$J,COLUMN('Medical Examinations'!H2271),FALSE)</f>
        <v>No</v>
      </c>
      <c r="J2272" s="11" t="str">
        <f>VLOOKUP($A2272,'Medical Examinations'!$A:$J,COLUMN('Medical Examinations'!I2271),FALSE)</f>
        <v>Healthy Weight</v>
      </c>
      <c r="K2272" s="11" t="str">
        <f>VLOOKUP($A2272,'Medical Examinations'!$A:$J,COLUMN('Medical Examinations'!J2271),FALSE)</f>
        <v>Normal</v>
      </c>
      <c r="L2272" s="27">
        <f>VLOOKUP($A2272,'Hospitalisation Details'!$A:$K,COLUMN('Hospitalisation Details'!J2271),FALSE)</f>
        <v>38177</v>
      </c>
      <c r="M2272" s="28">
        <f>VLOOKUP($A2272,'Hospitalisation Details'!$A:$K,COLUMN('Hospitalisation Details'!F2271),FALSE)</f>
        <v>1224</v>
      </c>
      <c r="N2272" s="28" t="str">
        <f>VLOOKUP($A2272,'Hospitalisation Details'!$A:$K,COLUMN('Hospitalisation Details'!G2271),FALSE)</f>
        <v>Tier - 2</v>
      </c>
      <c r="O2272" s="28" t="str">
        <f>VLOOKUP($A2272,'Hospitalisation Details'!$A:$K,COLUMN('Hospitalisation Details'!H2271),FALSE)</f>
        <v>Tier - 1</v>
      </c>
      <c r="P2272" s="28" t="str">
        <f>VLOOKUP($A2272,'Hospitalisation Details'!$A:$K,COLUMN('Hospitalisation Details'!I2271),FALSE)</f>
        <v>R1013</v>
      </c>
      <c r="Q2272" s="29">
        <f>VLOOKUP($A2272,'Hospitalisation Details'!$A:$K,COLUMN('Hospitalisation Details'!K2271),FALSE)</f>
        <v>18</v>
      </c>
    </row>
    <row r="2273" spans="1:17" ht="15.75" customHeight="1" x14ac:dyDescent="0.35">
      <c r="A2273" s="26" t="s">
        <v>2311</v>
      </c>
      <c r="B2273" s="11" t="str">
        <f>VLOOKUP(A2273,'Customer Names'!A:E,COLUMN('Customer Names'!D2272),FALSE)</f>
        <v>Ms. Julia</v>
      </c>
      <c r="C2273" s="11">
        <f>VLOOKUP($A2273,'Medical Examinations'!$A:$J,COLUMN('Medical Examinations'!B2272),FALSE)</f>
        <v>16.22</v>
      </c>
      <c r="D2273" s="11">
        <f>VLOOKUP($A2273,'Medical Examinations'!$A:$J,COLUMN('Medical Examinations'!C2272),FALSE)</f>
        <v>6.21</v>
      </c>
      <c r="E2273" s="11" t="str">
        <f>VLOOKUP($A2273,'Medical Examinations'!$A:$J,COLUMN('Medical Examinations'!D2272),FALSE)</f>
        <v>Yes</v>
      </c>
      <c r="F2273" s="11" t="str">
        <f>VLOOKUP($A2273,'Medical Examinations'!$A:$J,COLUMN('Medical Examinations'!E2272),FALSE)</f>
        <v>No</v>
      </c>
      <c r="G2273" s="11" t="str">
        <f>VLOOKUP($A2273,'Medical Examinations'!$A:$J,COLUMN('Medical Examinations'!F2272),FALSE)</f>
        <v>No</v>
      </c>
      <c r="H2273" s="11">
        <f>VLOOKUP($A2273,'Medical Examinations'!$A:$J,COLUMN('Medical Examinations'!G2272),FALSE)</f>
        <v>0</v>
      </c>
      <c r="I2273" s="11" t="str">
        <f>VLOOKUP($A2273,'Medical Examinations'!$A:$J,COLUMN('Medical Examinations'!H2272),FALSE)</f>
        <v>No</v>
      </c>
      <c r="J2273" s="11" t="str">
        <f>VLOOKUP($A2273,'Medical Examinations'!$A:$J,COLUMN('Medical Examinations'!I2272),FALSE)</f>
        <v>Underweight</v>
      </c>
      <c r="K2273" s="11" t="str">
        <f>VLOOKUP($A2273,'Medical Examinations'!$A:$J,COLUMN('Medical Examinations'!J2272),FALSE)</f>
        <v>Prediabetes</v>
      </c>
      <c r="L2273" s="27">
        <f>VLOOKUP($A2273,'Hospitalisation Details'!$A:$K,COLUMN('Hospitalisation Details'!J2272),FALSE)</f>
        <v>35373</v>
      </c>
      <c r="M2273" s="28">
        <f>VLOOKUP($A2273,'Hospitalisation Details'!$A:$K,COLUMN('Hospitalisation Details'!F2272),FALSE)</f>
        <v>1220</v>
      </c>
      <c r="N2273" s="28" t="str">
        <f>VLOOKUP($A2273,'Hospitalisation Details'!$A:$K,COLUMN('Hospitalisation Details'!G2272),FALSE)</f>
        <v>Tier - 2</v>
      </c>
      <c r="O2273" s="28" t="str">
        <f>VLOOKUP($A2273,'Hospitalisation Details'!$A:$K,COLUMN('Hospitalisation Details'!H2272),FALSE)</f>
        <v>Tier - 3</v>
      </c>
      <c r="P2273" s="28" t="str">
        <f>VLOOKUP($A2273,'Hospitalisation Details'!$A:$K,COLUMN('Hospitalisation Details'!I2272),FALSE)</f>
        <v>R1012</v>
      </c>
      <c r="Q2273" s="29">
        <f>VLOOKUP($A2273,'Hospitalisation Details'!$A:$K,COLUMN('Hospitalisation Details'!K2272),FALSE)</f>
        <v>26</v>
      </c>
    </row>
    <row r="2274" spans="1:17" ht="15.75" customHeight="1" x14ac:dyDescent="0.35">
      <c r="A2274" s="26" t="s">
        <v>2312</v>
      </c>
      <c r="B2274" s="11" t="str">
        <f>VLOOKUP(A2274,'Customer Names'!A:E,COLUMN('Customer Names'!D2273),FALSE)</f>
        <v>Mr. Sean</v>
      </c>
      <c r="C2274" s="11">
        <f>VLOOKUP($A2274,'Medical Examinations'!$A:$J,COLUMN('Medical Examinations'!B2273),FALSE)</f>
        <v>17.12</v>
      </c>
      <c r="D2274" s="11">
        <f>VLOOKUP($A2274,'Medical Examinations'!$A:$J,COLUMN('Medical Examinations'!C2273),FALSE)</f>
        <v>4.5199999999999996</v>
      </c>
      <c r="E2274" s="11" t="str">
        <f>VLOOKUP($A2274,'Medical Examinations'!$A:$J,COLUMN('Medical Examinations'!D2273),FALSE)</f>
        <v>No</v>
      </c>
      <c r="F2274" s="11" t="str">
        <f>VLOOKUP($A2274,'Medical Examinations'!$A:$J,COLUMN('Medical Examinations'!E2273),FALSE)</f>
        <v>Yes</v>
      </c>
      <c r="G2274" s="11" t="str">
        <f>VLOOKUP($A2274,'Medical Examinations'!$A:$J,COLUMN('Medical Examinations'!F2273),FALSE)</f>
        <v>No</v>
      </c>
      <c r="H2274" s="11">
        <f>VLOOKUP($A2274,'Medical Examinations'!$A:$J,COLUMN('Medical Examinations'!G2273),FALSE)</f>
        <v>1</v>
      </c>
      <c r="I2274" s="11" t="str">
        <f>VLOOKUP($A2274,'Medical Examinations'!$A:$J,COLUMN('Medical Examinations'!H2273),FALSE)</f>
        <v>No</v>
      </c>
      <c r="J2274" s="11" t="str">
        <f>VLOOKUP($A2274,'Medical Examinations'!$A:$J,COLUMN('Medical Examinations'!I2273),FALSE)</f>
        <v>Underweight</v>
      </c>
      <c r="K2274" s="11" t="str">
        <f>VLOOKUP($A2274,'Medical Examinations'!$A:$J,COLUMN('Medical Examinations'!J2273),FALSE)</f>
        <v>Normal</v>
      </c>
      <c r="L2274" s="27">
        <f>VLOOKUP($A2274,'Hospitalisation Details'!$A:$K,COLUMN('Hospitalisation Details'!J2273),FALSE)</f>
        <v>38140</v>
      </c>
      <c r="M2274" s="28">
        <f>VLOOKUP($A2274,'Hospitalisation Details'!$A:$K,COLUMN('Hospitalisation Details'!F2273),FALSE)</f>
        <v>1210</v>
      </c>
      <c r="N2274" s="28" t="str">
        <f>VLOOKUP($A2274,'Hospitalisation Details'!$A:$K,COLUMN('Hospitalisation Details'!G2273),FALSE)</f>
        <v>Tier - 2</v>
      </c>
      <c r="O2274" s="28" t="str">
        <f>VLOOKUP($A2274,'Hospitalisation Details'!$A:$K,COLUMN('Hospitalisation Details'!H2273),FALSE)</f>
        <v>Tier - 1</v>
      </c>
      <c r="P2274" s="28" t="str">
        <f>VLOOKUP($A2274,'Hospitalisation Details'!$A:$K,COLUMN('Hospitalisation Details'!I2273),FALSE)</f>
        <v>R1013</v>
      </c>
      <c r="Q2274" s="29">
        <f>VLOOKUP($A2274,'Hospitalisation Details'!$A:$K,COLUMN('Hospitalisation Details'!K2273),FALSE)</f>
        <v>19</v>
      </c>
    </row>
    <row r="2275" spans="1:17" ht="15.75" customHeight="1" x14ac:dyDescent="0.35">
      <c r="A2275" s="26" t="s">
        <v>2313</v>
      </c>
      <c r="B2275" s="11" t="str">
        <f>VLOOKUP(A2275,'Customer Names'!A:E,COLUMN('Customer Names'!D2274),FALSE)</f>
        <v>Ms. Rachel</v>
      </c>
      <c r="C2275" s="11">
        <f>VLOOKUP($A2275,'Medical Examinations'!$A:$J,COLUMN('Medical Examinations'!B2274),FALSE)</f>
        <v>19.07</v>
      </c>
      <c r="D2275" s="11">
        <f>VLOOKUP($A2275,'Medical Examinations'!$A:$J,COLUMN('Medical Examinations'!C2274),FALSE)</f>
        <v>5.45</v>
      </c>
      <c r="E2275" s="11" t="str">
        <f>VLOOKUP($A2275,'Medical Examinations'!$A:$J,COLUMN('Medical Examinations'!D2274),FALSE)</f>
        <v>No</v>
      </c>
      <c r="F2275" s="11" t="str">
        <f>VLOOKUP($A2275,'Medical Examinations'!$A:$J,COLUMN('Medical Examinations'!E2274),FALSE)</f>
        <v>No</v>
      </c>
      <c r="G2275" s="11" t="str">
        <f>VLOOKUP($A2275,'Medical Examinations'!$A:$J,COLUMN('Medical Examinations'!F2274),FALSE)</f>
        <v>No</v>
      </c>
      <c r="H2275" s="11">
        <f>VLOOKUP($A2275,'Medical Examinations'!$A:$J,COLUMN('Medical Examinations'!G2274),FALSE)</f>
        <v>1</v>
      </c>
      <c r="I2275" s="11" t="str">
        <f>VLOOKUP($A2275,'Medical Examinations'!$A:$J,COLUMN('Medical Examinations'!H2274),FALSE)</f>
        <v>No</v>
      </c>
      <c r="J2275" s="11" t="str">
        <f>VLOOKUP($A2275,'Medical Examinations'!$A:$J,COLUMN('Medical Examinations'!I2274),FALSE)</f>
        <v>Healthy Weight</v>
      </c>
      <c r="K2275" s="11" t="str">
        <f>VLOOKUP($A2275,'Medical Examinations'!$A:$J,COLUMN('Medical Examinations'!J2274),FALSE)</f>
        <v>Normal</v>
      </c>
      <c r="L2275" s="27">
        <f>VLOOKUP($A2275,'Hospitalisation Details'!$A:$K,COLUMN('Hospitalisation Details'!J2274),FALSE)</f>
        <v>33883</v>
      </c>
      <c r="M2275" s="28">
        <f>VLOOKUP($A2275,'Hospitalisation Details'!$A:$K,COLUMN('Hospitalisation Details'!F2274),FALSE)</f>
        <v>1200.55</v>
      </c>
      <c r="N2275" s="28" t="str">
        <f>VLOOKUP($A2275,'Hospitalisation Details'!$A:$K,COLUMN('Hospitalisation Details'!G2274),FALSE)</f>
        <v>Tier - 2</v>
      </c>
      <c r="O2275" s="28" t="str">
        <f>VLOOKUP($A2275,'Hospitalisation Details'!$A:$K,COLUMN('Hospitalisation Details'!H2274),FALSE)</f>
        <v>Tier - 3</v>
      </c>
      <c r="P2275" s="28" t="str">
        <f>VLOOKUP($A2275,'Hospitalisation Details'!$A:$K,COLUMN('Hospitalisation Details'!I2274),FALSE)</f>
        <v>R1013</v>
      </c>
      <c r="Q2275" s="29">
        <f>VLOOKUP($A2275,'Hospitalisation Details'!$A:$K,COLUMN('Hospitalisation Details'!K2274),FALSE)</f>
        <v>30</v>
      </c>
    </row>
    <row r="2276" spans="1:17" ht="15.75" customHeight="1" x14ac:dyDescent="0.35">
      <c r="A2276" s="26" t="s">
        <v>2314</v>
      </c>
      <c r="B2276" s="11" t="str">
        <f>VLOOKUP(A2276,'Customer Names'!A:E,COLUMN('Customer Names'!D2275),FALSE)</f>
        <v>Mr. Jim</v>
      </c>
      <c r="C2276" s="11">
        <f>VLOOKUP($A2276,'Medical Examinations'!$A:$J,COLUMN('Medical Examinations'!B2275),FALSE)</f>
        <v>15.56</v>
      </c>
      <c r="D2276" s="11">
        <f>VLOOKUP($A2276,'Medical Examinations'!$A:$J,COLUMN('Medical Examinations'!C2275),FALSE)</f>
        <v>4.42</v>
      </c>
      <c r="E2276" s="11" t="str">
        <f>VLOOKUP($A2276,'Medical Examinations'!$A:$J,COLUMN('Medical Examinations'!D2275),FALSE)</f>
        <v>No</v>
      </c>
      <c r="F2276" s="11" t="str">
        <f>VLOOKUP($A2276,'Medical Examinations'!$A:$J,COLUMN('Medical Examinations'!E2275),FALSE)</f>
        <v>No</v>
      </c>
      <c r="G2276" s="11" t="str">
        <f>VLOOKUP($A2276,'Medical Examinations'!$A:$J,COLUMN('Medical Examinations'!F2275),FALSE)</f>
        <v>No</v>
      </c>
      <c r="H2276" s="11">
        <f>VLOOKUP($A2276,'Medical Examinations'!$A:$J,COLUMN('Medical Examinations'!G2275),FALSE)</f>
        <v>0</v>
      </c>
      <c r="I2276" s="11" t="str">
        <f>VLOOKUP($A2276,'Medical Examinations'!$A:$J,COLUMN('Medical Examinations'!H2275),FALSE)</f>
        <v>No</v>
      </c>
      <c r="J2276" s="11" t="str">
        <f>VLOOKUP($A2276,'Medical Examinations'!$A:$J,COLUMN('Medical Examinations'!I2275),FALSE)</f>
        <v>Underweight</v>
      </c>
      <c r="K2276" s="11" t="str">
        <f>VLOOKUP($A2276,'Medical Examinations'!$A:$J,COLUMN('Medical Examinations'!J2275),FALSE)</f>
        <v>Normal</v>
      </c>
      <c r="L2276" s="27">
        <f>VLOOKUP($A2276,'Hospitalisation Details'!$A:$K,COLUMN('Hospitalisation Details'!J2275),FALSE)</f>
        <v>36339</v>
      </c>
      <c r="M2276" s="28">
        <f>VLOOKUP($A2276,'Hospitalisation Details'!$A:$K,COLUMN('Hospitalisation Details'!F2275),FALSE)</f>
        <v>1200</v>
      </c>
      <c r="N2276" s="28" t="str">
        <f>VLOOKUP($A2276,'Hospitalisation Details'!$A:$K,COLUMN('Hospitalisation Details'!G2275),FALSE)</f>
        <v>Tier - 2</v>
      </c>
      <c r="O2276" s="28" t="str">
        <f>VLOOKUP($A2276,'Hospitalisation Details'!$A:$K,COLUMN('Hospitalisation Details'!H2275),FALSE)</f>
        <v>Tier - 3</v>
      </c>
      <c r="P2276" s="28" t="str">
        <f>VLOOKUP($A2276,'Hospitalisation Details'!$A:$K,COLUMN('Hospitalisation Details'!I2275),FALSE)</f>
        <v>R1012</v>
      </c>
      <c r="Q2276" s="29">
        <f>VLOOKUP($A2276,'Hospitalisation Details'!$A:$K,COLUMN('Hospitalisation Details'!K2275),FALSE)</f>
        <v>23</v>
      </c>
    </row>
    <row r="2277" spans="1:17" ht="15.75" customHeight="1" x14ac:dyDescent="0.35">
      <c r="A2277" s="26" t="s">
        <v>2315</v>
      </c>
      <c r="B2277" s="11" t="str">
        <f>VLOOKUP(A2277,'Customer Names'!A:E,COLUMN('Customer Names'!D2276),FALSE)</f>
        <v>Mr. Tim</v>
      </c>
      <c r="C2277" s="11">
        <f>VLOOKUP($A2277,'Medical Examinations'!$A:$J,COLUMN('Medical Examinations'!B2276),FALSE)</f>
        <v>22.76</v>
      </c>
      <c r="D2277" s="11">
        <f>VLOOKUP($A2277,'Medical Examinations'!$A:$J,COLUMN('Medical Examinations'!C2276),FALSE)</f>
        <v>9.44</v>
      </c>
      <c r="E2277" s="11" t="str">
        <f>VLOOKUP($A2277,'Medical Examinations'!$A:$J,COLUMN('Medical Examinations'!D2276),FALSE)</f>
        <v>No</v>
      </c>
      <c r="F2277" s="11" t="str">
        <f>VLOOKUP($A2277,'Medical Examinations'!$A:$J,COLUMN('Medical Examinations'!E2276),FALSE)</f>
        <v>No</v>
      </c>
      <c r="G2277" s="11" t="str">
        <f>VLOOKUP($A2277,'Medical Examinations'!$A:$J,COLUMN('Medical Examinations'!F2276),FALSE)</f>
        <v>No</v>
      </c>
      <c r="H2277" s="11">
        <f>VLOOKUP($A2277,'Medical Examinations'!$A:$J,COLUMN('Medical Examinations'!G2276),FALSE)</f>
        <v>0</v>
      </c>
      <c r="I2277" s="11" t="str">
        <f>VLOOKUP($A2277,'Medical Examinations'!$A:$J,COLUMN('Medical Examinations'!H2276),FALSE)</f>
        <v>No</v>
      </c>
      <c r="J2277" s="11" t="str">
        <f>VLOOKUP($A2277,'Medical Examinations'!$A:$J,COLUMN('Medical Examinations'!I2276),FALSE)</f>
        <v>Healthy Weight</v>
      </c>
      <c r="K2277" s="11" t="str">
        <f>VLOOKUP($A2277,'Medical Examinations'!$A:$J,COLUMN('Medical Examinations'!J2276),FALSE)</f>
        <v>Diabetes</v>
      </c>
      <c r="L2277" s="27">
        <f>VLOOKUP($A2277,'Hospitalisation Details'!$A:$K,COLUMN('Hospitalisation Details'!J2276),FALSE)</f>
        <v>37494</v>
      </c>
      <c r="M2277" s="28">
        <f>VLOOKUP($A2277,'Hospitalisation Details'!$A:$K,COLUMN('Hospitalisation Details'!F2276),FALSE)</f>
        <v>1191</v>
      </c>
      <c r="N2277" s="28" t="str">
        <f>VLOOKUP($A2277,'Hospitalisation Details'!$A:$K,COLUMN('Hospitalisation Details'!G2276),FALSE)</f>
        <v>Tier - 2</v>
      </c>
      <c r="O2277" s="28" t="str">
        <f>VLOOKUP($A2277,'Hospitalisation Details'!$A:$K,COLUMN('Hospitalisation Details'!H2276),FALSE)</f>
        <v>Tier - 1</v>
      </c>
      <c r="P2277" s="28" t="str">
        <f>VLOOKUP($A2277,'Hospitalisation Details'!$A:$K,COLUMN('Hospitalisation Details'!I2276),FALSE)</f>
        <v>R1013</v>
      </c>
      <c r="Q2277" s="29">
        <f>VLOOKUP($A2277,'Hospitalisation Details'!$A:$K,COLUMN('Hospitalisation Details'!K2276),FALSE)</f>
        <v>20</v>
      </c>
    </row>
    <row r="2278" spans="1:17" ht="15.75" customHeight="1" x14ac:dyDescent="0.35">
      <c r="A2278" s="26" t="s">
        <v>2316</v>
      </c>
      <c r="B2278" s="11" t="str">
        <f>VLOOKUP(A2278,'Customer Names'!A:E,COLUMN('Customer Names'!D2277),FALSE)</f>
        <v>Ms. Abby</v>
      </c>
      <c r="C2278" s="11">
        <f>VLOOKUP($A2278,'Medical Examinations'!$A:$J,COLUMN('Medical Examinations'!B2277),FALSE)</f>
        <v>22.79</v>
      </c>
      <c r="D2278" s="11">
        <f>VLOOKUP($A2278,'Medical Examinations'!$A:$J,COLUMN('Medical Examinations'!C2277),FALSE)</f>
        <v>6.15</v>
      </c>
      <c r="E2278" s="11" t="str">
        <f>VLOOKUP($A2278,'Medical Examinations'!$A:$J,COLUMN('Medical Examinations'!D2277),FALSE)</f>
        <v>Yes</v>
      </c>
      <c r="F2278" s="11" t="str">
        <f>VLOOKUP($A2278,'Medical Examinations'!$A:$J,COLUMN('Medical Examinations'!E2277),FALSE)</f>
        <v>No</v>
      </c>
      <c r="G2278" s="11" t="str">
        <f>VLOOKUP($A2278,'Medical Examinations'!$A:$J,COLUMN('Medical Examinations'!F2277),FALSE)</f>
        <v>Yes</v>
      </c>
      <c r="H2278" s="11">
        <f>VLOOKUP($A2278,'Medical Examinations'!$A:$J,COLUMN('Medical Examinations'!G2277),FALSE)</f>
        <v>1</v>
      </c>
      <c r="I2278" s="11" t="str">
        <f>VLOOKUP($A2278,'Medical Examinations'!$A:$J,COLUMN('Medical Examinations'!H2277),FALSE)</f>
        <v>No</v>
      </c>
      <c r="J2278" s="11" t="str">
        <f>VLOOKUP($A2278,'Medical Examinations'!$A:$J,COLUMN('Medical Examinations'!I2277),FALSE)</f>
        <v>Healthy Weight</v>
      </c>
      <c r="K2278" s="11" t="str">
        <f>VLOOKUP($A2278,'Medical Examinations'!$A:$J,COLUMN('Medical Examinations'!J2277),FALSE)</f>
        <v>Prediabetes</v>
      </c>
      <c r="L2278" s="27">
        <f>VLOOKUP($A2278,'Hospitalisation Details'!$A:$K,COLUMN('Hospitalisation Details'!J2277),FALSE)</f>
        <v>35609</v>
      </c>
      <c r="M2278" s="28">
        <f>VLOOKUP($A2278,'Hospitalisation Details'!$A:$K,COLUMN('Hospitalisation Details'!F2277),FALSE)</f>
        <v>1178.07</v>
      </c>
      <c r="N2278" s="28" t="str">
        <f>VLOOKUP($A2278,'Hospitalisation Details'!$A:$K,COLUMN('Hospitalisation Details'!G2277),FALSE)</f>
        <v>Tier - 2</v>
      </c>
      <c r="O2278" s="28" t="str">
        <f>VLOOKUP($A2278,'Hospitalisation Details'!$A:$K,COLUMN('Hospitalisation Details'!H2277),FALSE)</f>
        <v>Tier - 2</v>
      </c>
      <c r="P2278" s="28" t="str">
        <f>VLOOKUP($A2278,'Hospitalisation Details'!$A:$K,COLUMN('Hospitalisation Details'!I2277),FALSE)</f>
        <v>R1013</v>
      </c>
      <c r="Q2278" s="29">
        <f>VLOOKUP($A2278,'Hospitalisation Details'!$A:$K,COLUMN('Hospitalisation Details'!K2277),FALSE)</f>
        <v>25</v>
      </c>
    </row>
    <row r="2279" spans="1:17" ht="15.75" customHeight="1" x14ac:dyDescent="0.35">
      <c r="A2279" s="26" t="s">
        <v>2317</v>
      </c>
      <c r="B2279" s="11" t="str">
        <f>VLOOKUP(A2279,'Customer Names'!A:E,COLUMN('Customer Names'!D2278),FALSE)</f>
        <v>Mr. Mark</v>
      </c>
      <c r="C2279" s="11">
        <f>VLOOKUP($A2279,'Medical Examinations'!$A:$J,COLUMN('Medical Examinations'!B2278),FALSE)</f>
        <v>17.41</v>
      </c>
      <c r="D2279" s="11">
        <f>VLOOKUP($A2279,'Medical Examinations'!$A:$J,COLUMN('Medical Examinations'!C2278),FALSE)</f>
        <v>5.13</v>
      </c>
      <c r="E2279" s="11" t="str">
        <f>VLOOKUP($A2279,'Medical Examinations'!$A:$J,COLUMN('Medical Examinations'!D2278),FALSE)</f>
        <v>Yes</v>
      </c>
      <c r="F2279" s="11" t="str">
        <f>VLOOKUP($A2279,'Medical Examinations'!$A:$J,COLUMN('Medical Examinations'!E2278),FALSE)</f>
        <v>No</v>
      </c>
      <c r="G2279" s="11" t="str">
        <f>VLOOKUP($A2279,'Medical Examinations'!$A:$J,COLUMN('Medical Examinations'!F2278),FALSE)</f>
        <v>No</v>
      </c>
      <c r="H2279" s="11">
        <f>VLOOKUP($A2279,'Medical Examinations'!$A:$J,COLUMN('Medical Examinations'!G2278),FALSE)</f>
        <v>0</v>
      </c>
      <c r="I2279" s="11" t="str">
        <f>VLOOKUP($A2279,'Medical Examinations'!$A:$J,COLUMN('Medical Examinations'!H2278),FALSE)</f>
        <v>No</v>
      </c>
      <c r="J2279" s="11" t="str">
        <f>VLOOKUP($A2279,'Medical Examinations'!$A:$J,COLUMN('Medical Examinations'!I2278),FALSE)</f>
        <v>Underweight</v>
      </c>
      <c r="K2279" s="11" t="str">
        <f>VLOOKUP($A2279,'Medical Examinations'!$A:$J,COLUMN('Medical Examinations'!J2278),FALSE)</f>
        <v>Normal</v>
      </c>
      <c r="L2279" s="27">
        <f>VLOOKUP($A2279,'Hospitalisation Details'!$A:$K,COLUMN('Hospitalisation Details'!J2278),FALSE)</f>
        <v>35288</v>
      </c>
      <c r="M2279" s="28">
        <f>VLOOKUP($A2279,'Hospitalisation Details'!$A:$K,COLUMN('Hospitalisation Details'!F2278),FALSE)</f>
        <v>1178</v>
      </c>
      <c r="N2279" s="28" t="str">
        <f>VLOOKUP($A2279,'Hospitalisation Details'!$A:$K,COLUMN('Hospitalisation Details'!G2278),FALSE)</f>
        <v>Tier - 2</v>
      </c>
      <c r="O2279" s="28" t="str">
        <f>VLOOKUP($A2279,'Hospitalisation Details'!$A:$K,COLUMN('Hospitalisation Details'!H2278),FALSE)</f>
        <v>Tier - 3</v>
      </c>
      <c r="P2279" s="28" t="str">
        <f>VLOOKUP($A2279,'Hospitalisation Details'!$A:$K,COLUMN('Hospitalisation Details'!I2278),FALSE)</f>
        <v>R1013</v>
      </c>
      <c r="Q2279" s="29">
        <f>VLOOKUP($A2279,'Hospitalisation Details'!$A:$K,COLUMN('Hospitalisation Details'!K2278),FALSE)</f>
        <v>26</v>
      </c>
    </row>
    <row r="2280" spans="1:17" ht="15.75" customHeight="1" x14ac:dyDescent="0.35">
      <c r="A2280" s="26" t="s">
        <v>2318</v>
      </c>
      <c r="B2280" s="11" t="str">
        <f>VLOOKUP(A2280,'Customer Names'!A:E,COLUMN('Customer Names'!D2279),FALSE)</f>
        <v>Mr. Ali</v>
      </c>
      <c r="C2280" s="11">
        <f>VLOOKUP($A2280,'Medical Examinations'!$A:$J,COLUMN('Medical Examinations'!B2279),FALSE)</f>
        <v>19.32</v>
      </c>
      <c r="D2280" s="11">
        <f>VLOOKUP($A2280,'Medical Examinations'!$A:$J,COLUMN('Medical Examinations'!C2279),FALSE)</f>
        <v>4.96</v>
      </c>
      <c r="E2280" s="11" t="str">
        <f>VLOOKUP($A2280,'Medical Examinations'!$A:$J,COLUMN('Medical Examinations'!D2279),FALSE)</f>
        <v>Yes</v>
      </c>
      <c r="F2280" s="11" t="str">
        <f>VLOOKUP($A2280,'Medical Examinations'!$A:$J,COLUMN('Medical Examinations'!E2279),FALSE)</f>
        <v>No</v>
      </c>
      <c r="G2280" s="11" t="str">
        <f>VLOOKUP($A2280,'Medical Examinations'!$A:$J,COLUMN('Medical Examinations'!F2279),FALSE)</f>
        <v>No</v>
      </c>
      <c r="H2280" s="11">
        <f>VLOOKUP($A2280,'Medical Examinations'!$A:$J,COLUMN('Medical Examinations'!G2279),FALSE)</f>
        <v>0</v>
      </c>
      <c r="I2280" s="11" t="str">
        <f>VLOOKUP($A2280,'Medical Examinations'!$A:$J,COLUMN('Medical Examinations'!H2279),FALSE)</f>
        <v>No</v>
      </c>
      <c r="J2280" s="11" t="str">
        <f>VLOOKUP($A2280,'Medical Examinations'!$A:$J,COLUMN('Medical Examinations'!I2279),FALSE)</f>
        <v>Healthy Weight</v>
      </c>
      <c r="K2280" s="11" t="str">
        <f>VLOOKUP($A2280,'Medical Examinations'!$A:$J,COLUMN('Medical Examinations'!J2279),FALSE)</f>
        <v>Normal</v>
      </c>
      <c r="L2280" s="27">
        <f>VLOOKUP($A2280,'Hospitalisation Details'!$A:$K,COLUMN('Hospitalisation Details'!J2279),FALSE)</f>
        <v>37207</v>
      </c>
      <c r="M2280" s="28">
        <f>VLOOKUP($A2280,'Hospitalisation Details'!$A:$K,COLUMN('Hospitalisation Details'!F2279),FALSE)</f>
        <v>1167</v>
      </c>
      <c r="N2280" s="28" t="str">
        <f>VLOOKUP($A2280,'Hospitalisation Details'!$A:$K,COLUMN('Hospitalisation Details'!G2279),FALSE)</f>
        <v>Tier - 2</v>
      </c>
      <c r="O2280" s="28" t="str">
        <f>VLOOKUP($A2280,'Hospitalisation Details'!$A:$K,COLUMN('Hospitalisation Details'!H2279),FALSE)</f>
        <v>Tier - 1</v>
      </c>
      <c r="P2280" s="28" t="str">
        <f>VLOOKUP($A2280,'Hospitalisation Details'!$A:$K,COLUMN('Hospitalisation Details'!I2279),FALSE)</f>
        <v>R1013</v>
      </c>
      <c r="Q2280" s="29">
        <f>VLOOKUP($A2280,'Hospitalisation Details'!$A:$K,COLUMN('Hospitalisation Details'!K2279),FALSE)</f>
        <v>21</v>
      </c>
    </row>
    <row r="2281" spans="1:17" ht="15.75" customHeight="1" x14ac:dyDescent="0.35">
      <c r="A2281" s="26" t="s">
        <v>2319</v>
      </c>
      <c r="B2281" s="11" t="str">
        <f>VLOOKUP(A2281,'Customer Names'!A:E,COLUMN('Customer Names'!D2280),FALSE)</f>
        <v>Mr. Joshua</v>
      </c>
      <c r="C2281" s="11">
        <f>VLOOKUP($A2281,'Medical Examinations'!$A:$J,COLUMN('Medical Examinations'!B2280),FALSE)</f>
        <v>18.25</v>
      </c>
      <c r="D2281" s="11">
        <f>VLOOKUP($A2281,'Medical Examinations'!$A:$J,COLUMN('Medical Examinations'!C2280),FALSE)</f>
        <v>10.95</v>
      </c>
      <c r="E2281" s="11" t="str">
        <f>VLOOKUP($A2281,'Medical Examinations'!$A:$J,COLUMN('Medical Examinations'!D2280),FALSE)</f>
        <v>No</v>
      </c>
      <c r="F2281" s="11" t="str">
        <f>VLOOKUP($A2281,'Medical Examinations'!$A:$J,COLUMN('Medical Examinations'!E2280),FALSE)</f>
        <v>No</v>
      </c>
      <c r="G2281" s="11" t="str">
        <f>VLOOKUP($A2281,'Medical Examinations'!$A:$J,COLUMN('Medical Examinations'!F2280),FALSE)</f>
        <v>No</v>
      </c>
      <c r="H2281" s="11">
        <f>VLOOKUP($A2281,'Medical Examinations'!$A:$J,COLUMN('Medical Examinations'!G2280),FALSE)</f>
        <v>0</v>
      </c>
      <c r="I2281" s="11" t="str">
        <f>VLOOKUP($A2281,'Medical Examinations'!$A:$J,COLUMN('Medical Examinations'!H2280),FALSE)</f>
        <v>No</v>
      </c>
      <c r="J2281" s="11" t="str">
        <f>VLOOKUP($A2281,'Medical Examinations'!$A:$J,COLUMN('Medical Examinations'!I2280),FALSE)</f>
        <v>Underweight</v>
      </c>
      <c r="K2281" s="11" t="str">
        <f>VLOOKUP($A2281,'Medical Examinations'!$A:$J,COLUMN('Medical Examinations'!J2280),FALSE)</f>
        <v>Diabetes</v>
      </c>
      <c r="L2281" s="27">
        <f>VLOOKUP($A2281,'Hospitalisation Details'!$A:$K,COLUMN('Hospitalisation Details'!J2280),FALSE)</f>
        <v>37418</v>
      </c>
      <c r="M2281" s="28">
        <f>VLOOKUP($A2281,'Hospitalisation Details'!$A:$K,COLUMN('Hospitalisation Details'!F2280),FALSE)</f>
        <v>1165</v>
      </c>
      <c r="N2281" s="28" t="str">
        <f>VLOOKUP($A2281,'Hospitalisation Details'!$A:$K,COLUMN('Hospitalisation Details'!G2280),FALSE)</f>
        <v>Tier - 2</v>
      </c>
      <c r="O2281" s="28" t="str">
        <f>VLOOKUP($A2281,'Hospitalisation Details'!$A:$K,COLUMN('Hospitalisation Details'!H2280),FALSE)</f>
        <v>Tier - 3</v>
      </c>
      <c r="P2281" s="28" t="str">
        <f>VLOOKUP($A2281,'Hospitalisation Details'!$A:$K,COLUMN('Hospitalisation Details'!I2280),FALSE)</f>
        <v>R1012</v>
      </c>
      <c r="Q2281" s="29">
        <f>VLOOKUP($A2281,'Hospitalisation Details'!$A:$K,COLUMN('Hospitalisation Details'!K2280),FALSE)</f>
        <v>20</v>
      </c>
    </row>
    <row r="2282" spans="1:17" ht="15.75" customHeight="1" x14ac:dyDescent="0.35">
      <c r="A2282" s="26" t="s">
        <v>2320</v>
      </c>
      <c r="B2282" s="11" t="str">
        <f>VLOOKUP(A2282,'Customer Names'!A:E,COLUMN('Customer Names'!D2281),FALSE)</f>
        <v>Mr. Pierre</v>
      </c>
      <c r="C2282" s="11">
        <f>VLOOKUP($A2282,'Medical Examinations'!$A:$J,COLUMN('Medical Examinations'!B2281),FALSE)</f>
        <v>53.13</v>
      </c>
      <c r="D2282" s="11">
        <f>VLOOKUP($A2282,'Medical Examinations'!$A:$J,COLUMN('Medical Examinations'!C2281),FALSE)</f>
        <v>4.4400000000000004</v>
      </c>
      <c r="E2282" s="11" t="str">
        <f>VLOOKUP($A2282,'Medical Examinations'!$A:$J,COLUMN('Medical Examinations'!D2281),FALSE)</f>
        <v>No</v>
      </c>
      <c r="F2282" s="11" t="str">
        <f>VLOOKUP($A2282,'Medical Examinations'!$A:$J,COLUMN('Medical Examinations'!E2281),FALSE)</f>
        <v>Yes</v>
      </c>
      <c r="G2282" s="11" t="str">
        <f>VLOOKUP($A2282,'Medical Examinations'!$A:$J,COLUMN('Medical Examinations'!F2281),FALSE)</f>
        <v>No</v>
      </c>
      <c r="H2282" s="11">
        <f>VLOOKUP($A2282,'Medical Examinations'!$A:$J,COLUMN('Medical Examinations'!G2281),FALSE)</f>
        <v>1</v>
      </c>
      <c r="I2282" s="11" t="str">
        <f>VLOOKUP($A2282,'Medical Examinations'!$A:$J,COLUMN('Medical Examinations'!H2281),FALSE)</f>
        <v>No</v>
      </c>
      <c r="J2282" s="11" t="str">
        <f>VLOOKUP($A2282,'Medical Examinations'!$A:$J,COLUMN('Medical Examinations'!I2281),FALSE)</f>
        <v>Obesity</v>
      </c>
      <c r="K2282" s="11" t="str">
        <f>VLOOKUP($A2282,'Medical Examinations'!$A:$J,COLUMN('Medical Examinations'!J2281),FALSE)</f>
        <v>Normal</v>
      </c>
      <c r="L2282" s="27">
        <f>VLOOKUP($A2282,'Hospitalisation Details'!$A:$K,COLUMN('Hospitalisation Details'!J2281),FALSE)</f>
        <v>38302</v>
      </c>
      <c r="M2282" s="28">
        <f>VLOOKUP($A2282,'Hospitalisation Details'!$A:$K,COLUMN('Hospitalisation Details'!F2281),FALSE)</f>
        <v>1163.46</v>
      </c>
      <c r="N2282" s="28" t="str">
        <f>VLOOKUP($A2282,'Hospitalisation Details'!$A:$K,COLUMN('Hospitalisation Details'!G2281),FALSE)</f>
        <v>Tier - 2</v>
      </c>
      <c r="O2282" s="28" t="str">
        <f>VLOOKUP($A2282,'Hospitalisation Details'!$A:$K,COLUMN('Hospitalisation Details'!H2281),FALSE)</f>
        <v>Tier - 3</v>
      </c>
      <c r="P2282" s="28" t="str">
        <f>VLOOKUP($A2282,'Hospitalisation Details'!$A:$K,COLUMN('Hospitalisation Details'!I2281),FALSE)</f>
        <v>R1013</v>
      </c>
      <c r="Q2282" s="29">
        <f>VLOOKUP($A2282,'Hospitalisation Details'!$A:$K,COLUMN('Hospitalisation Details'!K2281),FALSE)</f>
        <v>18</v>
      </c>
    </row>
    <row r="2283" spans="1:17" ht="15.75" customHeight="1" x14ac:dyDescent="0.35">
      <c r="A2283" s="26" t="s">
        <v>2321</v>
      </c>
      <c r="B2283" s="11" t="str">
        <f>VLOOKUP(A2283,'Customer Names'!A:E,COLUMN('Customer Names'!D2282),FALSE)</f>
        <v>Ms. Kate</v>
      </c>
      <c r="C2283" s="11">
        <f>VLOOKUP($A2283,'Medical Examinations'!$A:$J,COLUMN('Medical Examinations'!B2282),FALSE)</f>
        <v>20.46</v>
      </c>
      <c r="D2283" s="11">
        <f>VLOOKUP($A2283,'Medical Examinations'!$A:$J,COLUMN('Medical Examinations'!C2282),FALSE)</f>
        <v>4.0199999999999996</v>
      </c>
      <c r="E2283" s="11" t="str">
        <f>VLOOKUP($A2283,'Medical Examinations'!$A:$J,COLUMN('Medical Examinations'!D2282),FALSE)</f>
        <v>No</v>
      </c>
      <c r="F2283" s="11" t="str">
        <f>VLOOKUP($A2283,'Medical Examinations'!$A:$J,COLUMN('Medical Examinations'!E2282),FALSE)</f>
        <v>No</v>
      </c>
      <c r="G2283" s="11" t="str">
        <f>VLOOKUP($A2283,'Medical Examinations'!$A:$J,COLUMN('Medical Examinations'!F2282),FALSE)</f>
        <v>No</v>
      </c>
      <c r="H2283" s="11">
        <f>VLOOKUP($A2283,'Medical Examinations'!$A:$J,COLUMN('Medical Examinations'!G2282),FALSE)</f>
        <v>0</v>
      </c>
      <c r="I2283" s="11" t="str">
        <f>VLOOKUP($A2283,'Medical Examinations'!$A:$J,COLUMN('Medical Examinations'!H2282),FALSE)</f>
        <v>No</v>
      </c>
      <c r="J2283" s="11" t="str">
        <f>VLOOKUP($A2283,'Medical Examinations'!$A:$J,COLUMN('Medical Examinations'!I2282),FALSE)</f>
        <v>Healthy Weight</v>
      </c>
      <c r="K2283" s="11" t="str">
        <f>VLOOKUP($A2283,'Medical Examinations'!$A:$J,COLUMN('Medical Examinations'!J2282),FALSE)</f>
        <v>Normal</v>
      </c>
      <c r="L2283" s="27">
        <f>VLOOKUP($A2283,'Hospitalisation Details'!$A:$K,COLUMN('Hospitalisation Details'!J2282),FALSE)</f>
        <v>34541</v>
      </c>
      <c r="M2283" s="28">
        <f>VLOOKUP($A2283,'Hospitalisation Details'!$A:$K,COLUMN('Hospitalisation Details'!F2282),FALSE)</f>
        <v>1158.32</v>
      </c>
      <c r="N2283" s="28" t="str">
        <f>VLOOKUP($A2283,'Hospitalisation Details'!$A:$K,COLUMN('Hospitalisation Details'!G2282),FALSE)</f>
        <v>Tier - 2</v>
      </c>
      <c r="O2283" s="28" t="str">
        <f>VLOOKUP($A2283,'Hospitalisation Details'!$A:$K,COLUMN('Hospitalisation Details'!H2282),FALSE)</f>
        <v>Tier - 1</v>
      </c>
      <c r="P2283" s="28" t="str">
        <f>VLOOKUP($A2283,'Hospitalisation Details'!$A:$K,COLUMN('Hospitalisation Details'!I2282),FALSE)</f>
        <v>R1013</v>
      </c>
      <c r="Q2283" s="29">
        <f>VLOOKUP($A2283,'Hospitalisation Details'!$A:$K,COLUMN('Hospitalisation Details'!K2282),FALSE)</f>
        <v>28</v>
      </c>
    </row>
    <row r="2284" spans="1:17" ht="15.75" customHeight="1" x14ac:dyDescent="0.35">
      <c r="A2284" s="26" t="s">
        <v>2322</v>
      </c>
      <c r="B2284" s="11" t="str">
        <f>VLOOKUP(A2284,'Customer Names'!A:E,COLUMN('Customer Names'!D2283),FALSE)</f>
        <v>Mr. David</v>
      </c>
      <c r="C2284" s="11">
        <f>VLOOKUP($A2284,'Medical Examinations'!$A:$J,COLUMN('Medical Examinations'!B2283),FALSE)</f>
        <v>43.01</v>
      </c>
      <c r="D2284" s="11">
        <f>VLOOKUP($A2284,'Medical Examinations'!$A:$J,COLUMN('Medical Examinations'!C2283),FALSE)</f>
        <v>5.44</v>
      </c>
      <c r="E2284" s="11" t="str">
        <f>VLOOKUP($A2284,'Medical Examinations'!$A:$J,COLUMN('Medical Examinations'!D2283),FALSE)</f>
        <v>No</v>
      </c>
      <c r="F2284" s="11" t="str">
        <f>VLOOKUP($A2284,'Medical Examinations'!$A:$J,COLUMN('Medical Examinations'!E2283),FALSE)</f>
        <v>Yes</v>
      </c>
      <c r="G2284" s="11" t="str">
        <f>VLOOKUP($A2284,'Medical Examinations'!$A:$J,COLUMN('Medical Examinations'!F2283),FALSE)</f>
        <v>No</v>
      </c>
      <c r="H2284" s="11">
        <f>VLOOKUP($A2284,'Medical Examinations'!$A:$J,COLUMN('Medical Examinations'!G2283),FALSE)</f>
        <v>1</v>
      </c>
      <c r="I2284" s="11" t="str">
        <f>VLOOKUP($A2284,'Medical Examinations'!$A:$J,COLUMN('Medical Examinations'!H2283),FALSE)</f>
        <v>No</v>
      </c>
      <c r="J2284" s="11" t="str">
        <f>VLOOKUP($A2284,'Medical Examinations'!$A:$J,COLUMN('Medical Examinations'!I2283),FALSE)</f>
        <v>Obesity</v>
      </c>
      <c r="K2284" s="11" t="str">
        <f>VLOOKUP($A2284,'Medical Examinations'!$A:$J,COLUMN('Medical Examinations'!J2283),FALSE)</f>
        <v>Normal</v>
      </c>
      <c r="L2284" s="27">
        <f>VLOOKUP($A2284,'Hospitalisation Details'!$A:$K,COLUMN('Hospitalisation Details'!J2283),FALSE)</f>
        <v>38186</v>
      </c>
      <c r="M2284" s="28">
        <f>VLOOKUP($A2284,'Hospitalisation Details'!$A:$K,COLUMN('Hospitalisation Details'!F2283),FALSE)</f>
        <v>1149.4000000000001</v>
      </c>
      <c r="N2284" s="28" t="str">
        <f>VLOOKUP($A2284,'Hospitalisation Details'!$A:$K,COLUMN('Hospitalisation Details'!G2283),FALSE)</f>
        <v>Tier - 2</v>
      </c>
      <c r="O2284" s="28" t="str">
        <f>VLOOKUP($A2284,'Hospitalisation Details'!$A:$K,COLUMN('Hospitalisation Details'!H2283),FALSE)</f>
        <v>Tier - 2</v>
      </c>
      <c r="P2284" s="28" t="str">
        <f>VLOOKUP($A2284,'Hospitalisation Details'!$A:$K,COLUMN('Hospitalisation Details'!I2283),FALSE)</f>
        <v>R1013</v>
      </c>
      <c r="Q2284" s="29">
        <f>VLOOKUP($A2284,'Hospitalisation Details'!$A:$K,COLUMN('Hospitalisation Details'!K2283),FALSE)</f>
        <v>18</v>
      </c>
    </row>
    <row r="2285" spans="1:17" ht="15.75" customHeight="1" x14ac:dyDescent="0.35">
      <c r="A2285" s="26" t="s">
        <v>2323</v>
      </c>
      <c r="B2285" s="11" t="str">
        <f>VLOOKUP(A2285,'Customer Names'!A:E,COLUMN('Customer Names'!D2284),FALSE)</f>
        <v>Ms. Carla</v>
      </c>
      <c r="C2285" s="11">
        <f>VLOOKUP($A2285,'Medical Examinations'!$A:$J,COLUMN('Medical Examinations'!B2284),FALSE)</f>
        <v>15.01</v>
      </c>
      <c r="D2285" s="11">
        <f>VLOOKUP($A2285,'Medical Examinations'!$A:$J,COLUMN('Medical Examinations'!C2284),FALSE)</f>
        <v>4.1500000000000004</v>
      </c>
      <c r="E2285" s="11" t="str">
        <f>VLOOKUP($A2285,'Medical Examinations'!$A:$J,COLUMN('Medical Examinations'!D2284),FALSE)</f>
        <v>No</v>
      </c>
      <c r="F2285" s="11" t="str">
        <f>VLOOKUP($A2285,'Medical Examinations'!$A:$J,COLUMN('Medical Examinations'!E2284),FALSE)</f>
        <v>No</v>
      </c>
      <c r="G2285" s="11" t="str">
        <f>VLOOKUP($A2285,'Medical Examinations'!$A:$J,COLUMN('Medical Examinations'!F2284),FALSE)</f>
        <v>Yes</v>
      </c>
      <c r="H2285" s="11">
        <f>VLOOKUP($A2285,'Medical Examinations'!$A:$J,COLUMN('Medical Examinations'!G2284),FALSE)</f>
        <v>1</v>
      </c>
      <c r="I2285" s="11" t="str">
        <f>VLOOKUP($A2285,'Medical Examinations'!$A:$J,COLUMN('Medical Examinations'!H2284),FALSE)</f>
        <v>No</v>
      </c>
      <c r="J2285" s="11" t="str">
        <f>VLOOKUP($A2285,'Medical Examinations'!$A:$J,COLUMN('Medical Examinations'!I2284),FALSE)</f>
        <v>Underweight</v>
      </c>
      <c r="K2285" s="11" t="str">
        <f>VLOOKUP($A2285,'Medical Examinations'!$A:$J,COLUMN('Medical Examinations'!J2284),FALSE)</f>
        <v>Normal</v>
      </c>
      <c r="L2285" s="27">
        <f>VLOOKUP($A2285,'Hospitalisation Details'!$A:$K,COLUMN('Hospitalisation Details'!J2284),FALSE)</f>
        <v>37784</v>
      </c>
      <c r="M2285" s="28">
        <f>VLOOKUP($A2285,'Hospitalisation Details'!$A:$K,COLUMN('Hospitalisation Details'!F2284),FALSE)</f>
        <v>1149</v>
      </c>
      <c r="N2285" s="28" t="str">
        <f>VLOOKUP($A2285,'Hospitalisation Details'!$A:$K,COLUMN('Hospitalisation Details'!G2284),FALSE)</f>
        <v>Tier - 2</v>
      </c>
      <c r="O2285" s="28" t="str">
        <f>VLOOKUP($A2285,'Hospitalisation Details'!$A:$K,COLUMN('Hospitalisation Details'!H2284),FALSE)</f>
        <v>Tier - 1</v>
      </c>
      <c r="P2285" s="28" t="str">
        <f>VLOOKUP($A2285,'Hospitalisation Details'!$A:$K,COLUMN('Hospitalisation Details'!I2284),FALSE)</f>
        <v>R1012</v>
      </c>
      <c r="Q2285" s="29">
        <f>VLOOKUP($A2285,'Hospitalisation Details'!$A:$K,COLUMN('Hospitalisation Details'!K2284),FALSE)</f>
        <v>19</v>
      </c>
    </row>
    <row r="2286" spans="1:17" ht="15.75" customHeight="1" x14ac:dyDescent="0.35">
      <c r="A2286" s="26" t="s">
        <v>2324</v>
      </c>
      <c r="B2286" s="11" t="str">
        <f>VLOOKUP(A2286,'Customer Names'!A:E,COLUMN('Customer Names'!D2285),FALSE)</f>
        <v>Mr. Alvaro</v>
      </c>
      <c r="C2286" s="11">
        <f>VLOOKUP($A2286,'Medical Examinations'!$A:$J,COLUMN('Medical Examinations'!B2285),FALSE)</f>
        <v>41.14</v>
      </c>
      <c r="D2286" s="11">
        <f>VLOOKUP($A2286,'Medical Examinations'!$A:$J,COLUMN('Medical Examinations'!C2285),FALSE)</f>
        <v>6.02</v>
      </c>
      <c r="E2286" s="11" t="str">
        <f>VLOOKUP($A2286,'Medical Examinations'!$A:$J,COLUMN('Medical Examinations'!D2285),FALSE)</f>
        <v>No</v>
      </c>
      <c r="F2286" s="11" t="str">
        <f>VLOOKUP($A2286,'Medical Examinations'!$A:$J,COLUMN('Medical Examinations'!E2285),FALSE)</f>
        <v>Yes</v>
      </c>
      <c r="G2286" s="11" t="str">
        <f>VLOOKUP($A2286,'Medical Examinations'!$A:$J,COLUMN('Medical Examinations'!F2285),FALSE)</f>
        <v>No</v>
      </c>
      <c r="H2286" s="11">
        <f>VLOOKUP($A2286,'Medical Examinations'!$A:$J,COLUMN('Medical Examinations'!G2285),FALSE)</f>
        <v>1</v>
      </c>
      <c r="I2286" s="11" t="str">
        <f>VLOOKUP($A2286,'Medical Examinations'!$A:$J,COLUMN('Medical Examinations'!H2285),FALSE)</f>
        <v>No</v>
      </c>
      <c r="J2286" s="11" t="str">
        <f>VLOOKUP($A2286,'Medical Examinations'!$A:$J,COLUMN('Medical Examinations'!I2285),FALSE)</f>
        <v>Obesity</v>
      </c>
      <c r="K2286" s="11" t="str">
        <f>VLOOKUP($A2286,'Medical Examinations'!$A:$J,COLUMN('Medical Examinations'!J2285),FALSE)</f>
        <v>Prediabetes</v>
      </c>
      <c r="L2286" s="27">
        <f>VLOOKUP($A2286,'Hospitalisation Details'!$A:$K,COLUMN('Hospitalisation Details'!J2285),FALSE)</f>
        <v>38148</v>
      </c>
      <c r="M2286" s="28">
        <f>VLOOKUP($A2286,'Hospitalisation Details'!$A:$K,COLUMN('Hospitalisation Details'!F2285),FALSE)</f>
        <v>1146.8</v>
      </c>
      <c r="N2286" s="28" t="str">
        <f>VLOOKUP($A2286,'Hospitalisation Details'!$A:$K,COLUMN('Hospitalisation Details'!G2285),FALSE)</f>
        <v>Tier - 2</v>
      </c>
      <c r="O2286" s="28" t="str">
        <f>VLOOKUP($A2286,'Hospitalisation Details'!$A:$K,COLUMN('Hospitalisation Details'!H2285),FALSE)</f>
        <v>Tier - 2</v>
      </c>
      <c r="P2286" s="28" t="str">
        <f>VLOOKUP($A2286,'Hospitalisation Details'!$A:$K,COLUMN('Hospitalisation Details'!I2285),FALSE)</f>
        <v>R1013</v>
      </c>
      <c r="Q2286" s="29">
        <f>VLOOKUP($A2286,'Hospitalisation Details'!$A:$K,COLUMN('Hospitalisation Details'!K2285),FALSE)</f>
        <v>18</v>
      </c>
    </row>
    <row r="2287" spans="1:17" ht="15.75" customHeight="1" x14ac:dyDescent="0.35">
      <c r="A2287" s="26" t="s">
        <v>2325</v>
      </c>
      <c r="B2287" s="11" t="str">
        <f>VLOOKUP(A2287,'Customer Names'!A:E,COLUMN('Customer Names'!D2286),FALSE)</f>
        <v>Ms. Hope</v>
      </c>
      <c r="C2287" s="11">
        <f>VLOOKUP($A2287,'Medical Examinations'!$A:$J,COLUMN('Medical Examinations'!B2286),FALSE)</f>
        <v>16.55</v>
      </c>
      <c r="D2287" s="11">
        <f>VLOOKUP($A2287,'Medical Examinations'!$A:$J,COLUMN('Medical Examinations'!C2286),FALSE)</f>
        <v>7.73</v>
      </c>
      <c r="E2287" s="11" t="str">
        <f>VLOOKUP($A2287,'Medical Examinations'!$A:$J,COLUMN('Medical Examinations'!D2286),FALSE)</f>
        <v>No</v>
      </c>
      <c r="F2287" s="11" t="str">
        <f>VLOOKUP($A2287,'Medical Examinations'!$A:$J,COLUMN('Medical Examinations'!E2286),FALSE)</f>
        <v>No</v>
      </c>
      <c r="G2287" s="11" t="str">
        <f>VLOOKUP($A2287,'Medical Examinations'!$A:$J,COLUMN('Medical Examinations'!F2286),FALSE)</f>
        <v>No</v>
      </c>
      <c r="H2287" s="11">
        <f>VLOOKUP($A2287,'Medical Examinations'!$A:$J,COLUMN('Medical Examinations'!G2286),FALSE)</f>
        <v>0</v>
      </c>
      <c r="I2287" s="11" t="str">
        <f>VLOOKUP($A2287,'Medical Examinations'!$A:$J,COLUMN('Medical Examinations'!H2286),FALSE)</f>
        <v>No</v>
      </c>
      <c r="J2287" s="11" t="str">
        <f>VLOOKUP($A2287,'Medical Examinations'!$A:$J,COLUMN('Medical Examinations'!I2286),FALSE)</f>
        <v>Underweight</v>
      </c>
      <c r="K2287" s="11" t="str">
        <f>VLOOKUP($A2287,'Medical Examinations'!$A:$J,COLUMN('Medical Examinations'!J2286),FALSE)</f>
        <v>Diabetes</v>
      </c>
      <c r="L2287" s="27">
        <f>VLOOKUP($A2287,'Hospitalisation Details'!$A:$K,COLUMN('Hospitalisation Details'!J2286),FALSE)</f>
        <v>37530</v>
      </c>
      <c r="M2287" s="28">
        <f>VLOOKUP($A2287,'Hospitalisation Details'!$A:$K,COLUMN('Hospitalisation Details'!F2286),FALSE)</f>
        <v>1142</v>
      </c>
      <c r="N2287" s="28" t="str">
        <f>VLOOKUP($A2287,'Hospitalisation Details'!$A:$K,COLUMN('Hospitalisation Details'!G2286),FALSE)</f>
        <v>Tier - 3</v>
      </c>
      <c r="O2287" s="28" t="str">
        <f>VLOOKUP($A2287,'Hospitalisation Details'!$A:$K,COLUMN('Hospitalisation Details'!H2286),FALSE)</f>
        <v>Tier - 2</v>
      </c>
      <c r="P2287" s="28" t="str">
        <f>VLOOKUP($A2287,'Hospitalisation Details'!$A:$K,COLUMN('Hospitalisation Details'!I2286),FALSE)</f>
        <v>R1011</v>
      </c>
      <c r="Q2287" s="29">
        <f>VLOOKUP($A2287,'Hospitalisation Details'!$A:$K,COLUMN('Hospitalisation Details'!K2286),FALSE)</f>
        <v>20</v>
      </c>
    </row>
    <row r="2288" spans="1:17" ht="15.75" customHeight="1" x14ac:dyDescent="0.35">
      <c r="A2288" s="26" t="s">
        <v>2326</v>
      </c>
      <c r="B2288" s="11" t="str">
        <f>VLOOKUP(A2288,'Customer Names'!A:E,COLUMN('Customer Names'!D2287),FALSE)</f>
        <v>Mr. Mark</v>
      </c>
      <c r="C2288" s="11">
        <f>VLOOKUP($A2288,'Medical Examinations'!$A:$J,COLUMN('Medical Examinations'!B2287),FALSE)</f>
        <v>37.29</v>
      </c>
      <c r="D2288" s="11">
        <f>VLOOKUP($A2288,'Medical Examinations'!$A:$J,COLUMN('Medical Examinations'!C2287),FALSE)</f>
        <v>5.03</v>
      </c>
      <c r="E2288" s="11" t="str">
        <f>VLOOKUP($A2288,'Medical Examinations'!$A:$J,COLUMN('Medical Examinations'!D2287),FALSE)</f>
        <v>No</v>
      </c>
      <c r="F2288" s="11" t="str">
        <f>VLOOKUP($A2288,'Medical Examinations'!$A:$J,COLUMN('Medical Examinations'!E2287),FALSE)</f>
        <v>Yes</v>
      </c>
      <c r="G2288" s="11" t="str">
        <f>VLOOKUP($A2288,'Medical Examinations'!$A:$J,COLUMN('Medical Examinations'!F2287),FALSE)</f>
        <v>No</v>
      </c>
      <c r="H2288" s="11">
        <f>VLOOKUP($A2288,'Medical Examinations'!$A:$J,COLUMN('Medical Examinations'!G2287),FALSE)</f>
        <v>1</v>
      </c>
      <c r="I2288" s="11" t="str">
        <f>VLOOKUP($A2288,'Medical Examinations'!$A:$J,COLUMN('Medical Examinations'!H2287),FALSE)</f>
        <v>No</v>
      </c>
      <c r="J2288" s="11" t="str">
        <f>VLOOKUP($A2288,'Medical Examinations'!$A:$J,COLUMN('Medical Examinations'!I2287),FALSE)</f>
        <v>Obesity</v>
      </c>
      <c r="K2288" s="11" t="str">
        <f>VLOOKUP($A2288,'Medical Examinations'!$A:$J,COLUMN('Medical Examinations'!J2287),FALSE)</f>
        <v>Normal</v>
      </c>
      <c r="L2288" s="27">
        <f>VLOOKUP($A2288,'Hospitalisation Details'!$A:$K,COLUMN('Hospitalisation Details'!J2287),FALSE)</f>
        <v>38242</v>
      </c>
      <c r="M2288" s="28">
        <f>VLOOKUP($A2288,'Hospitalisation Details'!$A:$K,COLUMN('Hospitalisation Details'!F2287),FALSE)</f>
        <v>1141.45</v>
      </c>
      <c r="N2288" s="28" t="str">
        <f>VLOOKUP($A2288,'Hospitalisation Details'!$A:$K,COLUMN('Hospitalisation Details'!G2287),FALSE)</f>
        <v>Tier - 3</v>
      </c>
      <c r="O2288" s="28" t="str">
        <f>VLOOKUP($A2288,'Hospitalisation Details'!$A:$K,COLUMN('Hospitalisation Details'!H2287),FALSE)</f>
        <v>Tier - 3</v>
      </c>
      <c r="P2288" s="28" t="str">
        <f>VLOOKUP($A2288,'Hospitalisation Details'!$A:$K,COLUMN('Hospitalisation Details'!I2287),FALSE)</f>
        <v>R1013</v>
      </c>
      <c r="Q2288" s="29">
        <f>VLOOKUP($A2288,'Hospitalisation Details'!$A:$K,COLUMN('Hospitalisation Details'!K2287),FALSE)</f>
        <v>18</v>
      </c>
    </row>
    <row r="2289" spans="1:17" ht="15.75" customHeight="1" x14ac:dyDescent="0.35">
      <c r="A2289" s="26" t="s">
        <v>2327</v>
      </c>
      <c r="B2289" s="11" t="str">
        <f>VLOOKUP(A2289,'Customer Names'!A:E,COLUMN('Customer Names'!D2288),FALSE)</f>
        <v>Ms. Desiree</v>
      </c>
      <c r="C2289" s="11">
        <f>VLOOKUP($A2289,'Medical Examinations'!$A:$J,COLUMN('Medical Examinations'!B2288),FALSE)</f>
        <v>16.739999999999998</v>
      </c>
      <c r="D2289" s="11">
        <f>VLOOKUP($A2289,'Medical Examinations'!$A:$J,COLUMN('Medical Examinations'!C2288),FALSE)</f>
        <v>4.08</v>
      </c>
      <c r="E2289" s="11" t="str">
        <f>VLOOKUP($A2289,'Medical Examinations'!$A:$J,COLUMN('Medical Examinations'!D2288),FALSE)</f>
        <v>Yes</v>
      </c>
      <c r="F2289" s="11" t="str">
        <f>VLOOKUP($A2289,'Medical Examinations'!$A:$J,COLUMN('Medical Examinations'!E2288),FALSE)</f>
        <v>No</v>
      </c>
      <c r="G2289" s="11" t="str">
        <f>VLOOKUP($A2289,'Medical Examinations'!$A:$J,COLUMN('Medical Examinations'!F2288),FALSE)</f>
        <v>No</v>
      </c>
      <c r="H2289" s="11">
        <f>VLOOKUP($A2289,'Medical Examinations'!$A:$J,COLUMN('Medical Examinations'!G2288),FALSE)</f>
        <v>0</v>
      </c>
      <c r="I2289" s="11" t="str">
        <f>VLOOKUP($A2289,'Medical Examinations'!$A:$J,COLUMN('Medical Examinations'!H2288),FALSE)</f>
        <v>No</v>
      </c>
      <c r="J2289" s="11" t="str">
        <f>VLOOKUP($A2289,'Medical Examinations'!$A:$J,COLUMN('Medical Examinations'!I2288),FALSE)</f>
        <v>Underweight</v>
      </c>
      <c r="K2289" s="11" t="str">
        <f>VLOOKUP($A2289,'Medical Examinations'!$A:$J,COLUMN('Medical Examinations'!J2288),FALSE)</f>
        <v>Normal</v>
      </c>
      <c r="L2289" s="27">
        <f>VLOOKUP($A2289,'Hospitalisation Details'!$A:$K,COLUMN('Hospitalisation Details'!J2288),FALSE)</f>
        <v>37189</v>
      </c>
      <c r="M2289" s="28">
        <f>VLOOKUP($A2289,'Hospitalisation Details'!$A:$K,COLUMN('Hospitalisation Details'!F2288),FALSE)</f>
        <v>1141</v>
      </c>
      <c r="N2289" s="28" t="str">
        <f>VLOOKUP($A2289,'Hospitalisation Details'!$A:$K,COLUMN('Hospitalisation Details'!G2288),FALSE)</f>
        <v>Tier - 3</v>
      </c>
      <c r="O2289" s="28" t="str">
        <f>VLOOKUP($A2289,'Hospitalisation Details'!$A:$K,COLUMN('Hospitalisation Details'!H2288),FALSE)</f>
        <v>Tier - 1</v>
      </c>
      <c r="P2289" s="28" t="str">
        <f>VLOOKUP($A2289,'Hospitalisation Details'!$A:$K,COLUMN('Hospitalisation Details'!I2288),FALSE)</f>
        <v>R1013</v>
      </c>
      <c r="Q2289" s="29">
        <f>VLOOKUP($A2289,'Hospitalisation Details'!$A:$K,COLUMN('Hospitalisation Details'!K2288),FALSE)</f>
        <v>21</v>
      </c>
    </row>
    <row r="2290" spans="1:17" ht="15.75" customHeight="1" x14ac:dyDescent="0.35">
      <c r="A2290" s="26" t="s">
        <v>2328</v>
      </c>
      <c r="B2290" s="11" t="str">
        <f>VLOOKUP(A2290,'Customer Names'!A:E,COLUMN('Customer Names'!D2289),FALSE)</f>
        <v>Mr. Mario</v>
      </c>
      <c r="C2290" s="11">
        <f>VLOOKUP($A2290,'Medical Examinations'!$A:$J,COLUMN('Medical Examinations'!B2289),FALSE)</f>
        <v>34.43</v>
      </c>
      <c r="D2290" s="11">
        <f>VLOOKUP($A2290,'Medical Examinations'!$A:$J,COLUMN('Medical Examinations'!C2289),FALSE)</f>
        <v>4.2699999999999996</v>
      </c>
      <c r="E2290" s="11" t="str">
        <f>VLOOKUP($A2290,'Medical Examinations'!$A:$J,COLUMN('Medical Examinations'!D2289),FALSE)</f>
        <v>No</v>
      </c>
      <c r="F2290" s="11" t="str">
        <f>VLOOKUP($A2290,'Medical Examinations'!$A:$J,COLUMN('Medical Examinations'!E2289),FALSE)</f>
        <v>Yes</v>
      </c>
      <c r="G2290" s="11" t="str">
        <f>VLOOKUP($A2290,'Medical Examinations'!$A:$J,COLUMN('Medical Examinations'!F2289),FALSE)</f>
        <v>No</v>
      </c>
      <c r="H2290" s="11">
        <f>VLOOKUP($A2290,'Medical Examinations'!$A:$J,COLUMN('Medical Examinations'!G2289),FALSE)</f>
        <v>1</v>
      </c>
      <c r="I2290" s="11" t="str">
        <f>VLOOKUP($A2290,'Medical Examinations'!$A:$J,COLUMN('Medical Examinations'!H2289),FALSE)</f>
        <v>No</v>
      </c>
      <c r="J2290" s="11" t="str">
        <f>VLOOKUP($A2290,'Medical Examinations'!$A:$J,COLUMN('Medical Examinations'!I2289),FALSE)</f>
        <v>Obesity</v>
      </c>
      <c r="K2290" s="11" t="str">
        <f>VLOOKUP($A2290,'Medical Examinations'!$A:$J,COLUMN('Medical Examinations'!J2289),FALSE)</f>
        <v>Normal</v>
      </c>
      <c r="L2290" s="27">
        <f>VLOOKUP($A2290,'Hospitalisation Details'!$A:$K,COLUMN('Hospitalisation Details'!J2289),FALSE)</f>
        <v>38318</v>
      </c>
      <c r="M2290" s="28">
        <f>VLOOKUP($A2290,'Hospitalisation Details'!$A:$K,COLUMN('Hospitalisation Details'!F2289),FALSE)</f>
        <v>1137.47</v>
      </c>
      <c r="N2290" s="28" t="str">
        <f>VLOOKUP($A2290,'Hospitalisation Details'!$A:$K,COLUMN('Hospitalisation Details'!G2289),FALSE)</f>
        <v>Tier - 3</v>
      </c>
      <c r="O2290" s="28" t="str">
        <f>VLOOKUP($A2290,'Hospitalisation Details'!$A:$K,COLUMN('Hospitalisation Details'!H2289),FALSE)</f>
        <v>Tier - 2</v>
      </c>
      <c r="P2290" s="28" t="str">
        <f>VLOOKUP($A2290,'Hospitalisation Details'!$A:$K,COLUMN('Hospitalisation Details'!I2289),FALSE)</f>
        <v>R1013</v>
      </c>
      <c r="Q2290" s="29">
        <f>VLOOKUP($A2290,'Hospitalisation Details'!$A:$K,COLUMN('Hospitalisation Details'!K2289),FALSE)</f>
        <v>18</v>
      </c>
    </row>
    <row r="2291" spans="1:17" ht="15.75" customHeight="1" x14ac:dyDescent="0.35">
      <c r="A2291" s="26" t="s">
        <v>2329</v>
      </c>
      <c r="B2291" s="11" t="str">
        <f>VLOOKUP(A2291,'Customer Names'!A:E,COLUMN('Customer Names'!D2290),FALSE)</f>
        <v>Mr. Lusapho</v>
      </c>
      <c r="C2291" s="11">
        <f>VLOOKUP($A2291,'Medical Examinations'!$A:$J,COLUMN('Medical Examinations'!B2290),FALSE)</f>
        <v>34.1</v>
      </c>
      <c r="D2291" s="11">
        <f>VLOOKUP($A2291,'Medical Examinations'!$A:$J,COLUMN('Medical Examinations'!C2290),FALSE)</f>
        <v>4.07</v>
      </c>
      <c r="E2291" s="11" t="str">
        <f>VLOOKUP($A2291,'Medical Examinations'!$A:$J,COLUMN('Medical Examinations'!D2290),FALSE)</f>
        <v>No</v>
      </c>
      <c r="F2291" s="11" t="str">
        <f>VLOOKUP($A2291,'Medical Examinations'!$A:$J,COLUMN('Medical Examinations'!E2290),FALSE)</f>
        <v>Yes</v>
      </c>
      <c r="G2291" s="11" t="str">
        <f>VLOOKUP($A2291,'Medical Examinations'!$A:$J,COLUMN('Medical Examinations'!F2290),FALSE)</f>
        <v>No</v>
      </c>
      <c r="H2291" s="11">
        <f>VLOOKUP($A2291,'Medical Examinations'!$A:$J,COLUMN('Medical Examinations'!G2290),FALSE)</f>
        <v>1</v>
      </c>
      <c r="I2291" s="11" t="str">
        <f>VLOOKUP($A2291,'Medical Examinations'!$A:$J,COLUMN('Medical Examinations'!H2290),FALSE)</f>
        <v>No</v>
      </c>
      <c r="J2291" s="11" t="str">
        <f>VLOOKUP($A2291,'Medical Examinations'!$A:$J,COLUMN('Medical Examinations'!I2290),FALSE)</f>
        <v>Obesity</v>
      </c>
      <c r="K2291" s="11" t="str">
        <f>VLOOKUP($A2291,'Medical Examinations'!$A:$J,COLUMN('Medical Examinations'!J2290),FALSE)</f>
        <v>Normal</v>
      </c>
      <c r="L2291" s="27">
        <f>VLOOKUP($A2291,'Hospitalisation Details'!$A:$K,COLUMN('Hospitalisation Details'!J2290),FALSE)</f>
        <v>38275</v>
      </c>
      <c r="M2291" s="28">
        <f>VLOOKUP($A2291,'Hospitalisation Details'!$A:$K,COLUMN('Hospitalisation Details'!F2290),FALSE)</f>
        <v>1137.01</v>
      </c>
      <c r="N2291" s="28" t="str">
        <f>VLOOKUP($A2291,'Hospitalisation Details'!$A:$K,COLUMN('Hospitalisation Details'!G2290),FALSE)</f>
        <v>Tier - 3</v>
      </c>
      <c r="O2291" s="28" t="str">
        <f>VLOOKUP($A2291,'Hospitalisation Details'!$A:$K,COLUMN('Hospitalisation Details'!H2290),FALSE)</f>
        <v>Tier - 1</v>
      </c>
      <c r="P2291" s="28" t="str">
        <f>VLOOKUP($A2291,'Hospitalisation Details'!$A:$K,COLUMN('Hospitalisation Details'!I2290),FALSE)</f>
        <v>R1013</v>
      </c>
      <c r="Q2291" s="29">
        <f>VLOOKUP($A2291,'Hospitalisation Details'!$A:$K,COLUMN('Hospitalisation Details'!K2290),FALSE)</f>
        <v>18</v>
      </c>
    </row>
    <row r="2292" spans="1:17" ht="15.75" customHeight="1" x14ac:dyDescent="0.35">
      <c r="A2292" s="26" t="s">
        <v>2330</v>
      </c>
      <c r="B2292" s="11" t="str">
        <f>VLOOKUP(A2292,'Customer Names'!A:E,COLUMN('Customer Names'!D2291),FALSE)</f>
        <v>Ms. Erin</v>
      </c>
      <c r="C2292" s="11">
        <f>VLOOKUP($A2292,'Medical Examinations'!$A:$J,COLUMN('Medical Examinations'!B2291),FALSE)</f>
        <v>19.3</v>
      </c>
      <c r="D2292" s="11">
        <f>VLOOKUP($A2292,'Medical Examinations'!$A:$J,COLUMN('Medical Examinations'!C2291),FALSE)</f>
        <v>10.36</v>
      </c>
      <c r="E2292" s="11" t="str">
        <f>VLOOKUP($A2292,'Medical Examinations'!$A:$J,COLUMN('Medical Examinations'!D2291),FALSE)</f>
        <v>No</v>
      </c>
      <c r="F2292" s="11" t="str">
        <f>VLOOKUP($A2292,'Medical Examinations'!$A:$J,COLUMN('Medical Examinations'!E2291),FALSE)</f>
        <v>No</v>
      </c>
      <c r="G2292" s="11" t="str">
        <f>VLOOKUP($A2292,'Medical Examinations'!$A:$J,COLUMN('Medical Examinations'!F2291),FALSE)</f>
        <v>No</v>
      </c>
      <c r="H2292" s="11">
        <f>VLOOKUP($A2292,'Medical Examinations'!$A:$J,COLUMN('Medical Examinations'!G2291),FALSE)</f>
        <v>0</v>
      </c>
      <c r="I2292" s="11" t="str">
        <f>VLOOKUP($A2292,'Medical Examinations'!$A:$J,COLUMN('Medical Examinations'!H2291),FALSE)</f>
        <v>No</v>
      </c>
      <c r="J2292" s="11" t="str">
        <f>VLOOKUP($A2292,'Medical Examinations'!$A:$J,COLUMN('Medical Examinations'!I2291),FALSE)</f>
        <v>Healthy Weight</v>
      </c>
      <c r="K2292" s="11" t="str">
        <f>VLOOKUP($A2292,'Medical Examinations'!$A:$J,COLUMN('Medical Examinations'!J2291),FALSE)</f>
        <v>Diabetes</v>
      </c>
      <c r="L2292" s="27">
        <f>VLOOKUP($A2292,'Hospitalisation Details'!$A:$K,COLUMN('Hospitalisation Details'!J2291),FALSE)</f>
        <v>37479</v>
      </c>
      <c r="M2292" s="28">
        <f>VLOOKUP($A2292,'Hospitalisation Details'!$A:$K,COLUMN('Hospitalisation Details'!F2291),FALSE)</f>
        <v>1137</v>
      </c>
      <c r="N2292" s="28" t="str">
        <f>VLOOKUP($A2292,'Hospitalisation Details'!$A:$K,COLUMN('Hospitalisation Details'!G2291),FALSE)</f>
        <v>Tier - 3</v>
      </c>
      <c r="O2292" s="28" t="str">
        <f>VLOOKUP($A2292,'Hospitalisation Details'!$A:$K,COLUMN('Hospitalisation Details'!H2291),FALSE)</f>
        <v>Tier - 1</v>
      </c>
      <c r="P2292" s="28" t="str">
        <f>VLOOKUP($A2292,'Hospitalisation Details'!$A:$K,COLUMN('Hospitalisation Details'!I2291),FALSE)</f>
        <v>R1013</v>
      </c>
      <c r="Q2292" s="29">
        <f>VLOOKUP($A2292,'Hospitalisation Details'!$A:$K,COLUMN('Hospitalisation Details'!K2291),FALSE)</f>
        <v>20</v>
      </c>
    </row>
    <row r="2293" spans="1:17" ht="15.75" customHeight="1" x14ac:dyDescent="0.35">
      <c r="A2293" s="26" t="s">
        <v>2331</v>
      </c>
      <c r="B2293" s="11" t="str">
        <f>VLOOKUP(A2293,'Customer Names'!A:E,COLUMN('Customer Names'!D2292),FALSE)</f>
        <v>Mr. Alan</v>
      </c>
      <c r="C2293" s="11">
        <f>VLOOKUP($A2293,'Medical Examinations'!$A:$J,COLUMN('Medical Examinations'!B2292),FALSE)</f>
        <v>33.659999999999997</v>
      </c>
      <c r="D2293" s="11">
        <f>VLOOKUP($A2293,'Medical Examinations'!$A:$J,COLUMN('Medical Examinations'!C2292),FALSE)</f>
        <v>5.71</v>
      </c>
      <c r="E2293" s="11" t="str">
        <f>VLOOKUP($A2293,'Medical Examinations'!$A:$J,COLUMN('Medical Examinations'!D2292),FALSE)</f>
        <v>No</v>
      </c>
      <c r="F2293" s="11" t="str">
        <f>VLOOKUP($A2293,'Medical Examinations'!$A:$J,COLUMN('Medical Examinations'!E2292),FALSE)</f>
        <v>Yes</v>
      </c>
      <c r="G2293" s="11" t="str">
        <f>VLOOKUP($A2293,'Medical Examinations'!$A:$J,COLUMN('Medical Examinations'!F2292),FALSE)</f>
        <v>No</v>
      </c>
      <c r="H2293" s="11">
        <f>VLOOKUP($A2293,'Medical Examinations'!$A:$J,COLUMN('Medical Examinations'!G2292),FALSE)</f>
        <v>1</v>
      </c>
      <c r="I2293" s="11" t="str">
        <f>VLOOKUP($A2293,'Medical Examinations'!$A:$J,COLUMN('Medical Examinations'!H2292),FALSE)</f>
        <v>No</v>
      </c>
      <c r="J2293" s="11" t="str">
        <f>VLOOKUP($A2293,'Medical Examinations'!$A:$J,COLUMN('Medical Examinations'!I2292),FALSE)</f>
        <v>Obesity</v>
      </c>
      <c r="K2293" s="11" t="str">
        <f>VLOOKUP($A2293,'Medical Examinations'!$A:$J,COLUMN('Medical Examinations'!J2292),FALSE)</f>
        <v>Prediabetes</v>
      </c>
      <c r="L2293" s="27">
        <f>VLOOKUP($A2293,'Hospitalisation Details'!$A:$K,COLUMN('Hospitalisation Details'!J2292),FALSE)</f>
        <v>38319</v>
      </c>
      <c r="M2293" s="28">
        <f>VLOOKUP($A2293,'Hospitalisation Details'!$A:$K,COLUMN('Hospitalisation Details'!F2292),FALSE)</f>
        <v>1136.4000000000001</v>
      </c>
      <c r="N2293" s="28" t="str">
        <f>VLOOKUP($A2293,'Hospitalisation Details'!$A:$K,COLUMN('Hospitalisation Details'!G2292),FALSE)</f>
        <v>Tier - 3</v>
      </c>
      <c r="O2293" s="28" t="str">
        <f>VLOOKUP($A2293,'Hospitalisation Details'!$A:$K,COLUMN('Hospitalisation Details'!H2292),FALSE)</f>
        <v>Tier - 3</v>
      </c>
      <c r="P2293" s="28" t="str">
        <f>VLOOKUP($A2293,'Hospitalisation Details'!$A:$K,COLUMN('Hospitalisation Details'!I2292),FALSE)</f>
        <v>R1013</v>
      </c>
      <c r="Q2293" s="29">
        <f>VLOOKUP($A2293,'Hospitalisation Details'!$A:$K,COLUMN('Hospitalisation Details'!K2292),FALSE)</f>
        <v>18</v>
      </c>
    </row>
    <row r="2294" spans="1:17" ht="15.75" customHeight="1" x14ac:dyDescent="0.35">
      <c r="A2294" s="26" t="s">
        <v>2332</v>
      </c>
      <c r="B2294" s="11" t="str">
        <f>VLOOKUP(A2294,'Customer Names'!A:E,COLUMN('Customer Names'!D2293),FALSE)</f>
        <v>Mr. Ryan</v>
      </c>
      <c r="C2294" s="11">
        <f>VLOOKUP($A2294,'Medical Examinations'!$A:$J,COLUMN('Medical Examinations'!B2293),FALSE)</f>
        <v>33.33</v>
      </c>
      <c r="D2294" s="11">
        <f>VLOOKUP($A2294,'Medical Examinations'!$A:$J,COLUMN('Medical Examinations'!C2293),FALSE)</f>
        <v>6.08</v>
      </c>
      <c r="E2294" s="11" t="str">
        <f>VLOOKUP($A2294,'Medical Examinations'!$A:$J,COLUMN('Medical Examinations'!D2293),FALSE)</f>
        <v>No</v>
      </c>
      <c r="F2294" s="11" t="str">
        <f>VLOOKUP($A2294,'Medical Examinations'!$A:$J,COLUMN('Medical Examinations'!E2293),FALSE)</f>
        <v>Yes</v>
      </c>
      <c r="G2294" s="11" t="str">
        <f>VLOOKUP($A2294,'Medical Examinations'!$A:$J,COLUMN('Medical Examinations'!F2293),FALSE)</f>
        <v>No</v>
      </c>
      <c r="H2294" s="11">
        <f>VLOOKUP($A2294,'Medical Examinations'!$A:$J,COLUMN('Medical Examinations'!G2293),FALSE)</f>
        <v>1</v>
      </c>
      <c r="I2294" s="11" t="str">
        <f>VLOOKUP($A2294,'Medical Examinations'!$A:$J,COLUMN('Medical Examinations'!H2293),FALSE)</f>
        <v>No</v>
      </c>
      <c r="J2294" s="11" t="str">
        <f>VLOOKUP($A2294,'Medical Examinations'!$A:$J,COLUMN('Medical Examinations'!I2293),FALSE)</f>
        <v>Obesity</v>
      </c>
      <c r="K2294" s="11" t="str">
        <f>VLOOKUP($A2294,'Medical Examinations'!$A:$J,COLUMN('Medical Examinations'!J2293),FALSE)</f>
        <v>Prediabetes</v>
      </c>
      <c r="L2294" s="27">
        <f>VLOOKUP($A2294,'Hospitalisation Details'!$A:$K,COLUMN('Hospitalisation Details'!J2293),FALSE)</f>
        <v>38149</v>
      </c>
      <c r="M2294" s="28">
        <f>VLOOKUP($A2294,'Hospitalisation Details'!$A:$K,COLUMN('Hospitalisation Details'!F2293),FALSE)</f>
        <v>1135.94</v>
      </c>
      <c r="N2294" s="28" t="str">
        <f>VLOOKUP($A2294,'Hospitalisation Details'!$A:$K,COLUMN('Hospitalisation Details'!G2293),FALSE)</f>
        <v>Tier - 3</v>
      </c>
      <c r="O2294" s="28" t="str">
        <f>VLOOKUP($A2294,'Hospitalisation Details'!$A:$K,COLUMN('Hospitalisation Details'!H2293),FALSE)</f>
        <v>Tier - 3</v>
      </c>
      <c r="P2294" s="28" t="str">
        <f>VLOOKUP($A2294,'Hospitalisation Details'!$A:$K,COLUMN('Hospitalisation Details'!I2293),FALSE)</f>
        <v>R1013</v>
      </c>
      <c r="Q2294" s="29">
        <f>VLOOKUP($A2294,'Hospitalisation Details'!$A:$K,COLUMN('Hospitalisation Details'!K2293),FALSE)</f>
        <v>18</v>
      </c>
    </row>
    <row r="2295" spans="1:17" ht="15.75" customHeight="1" x14ac:dyDescent="0.35">
      <c r="A2295" s="26" t="s">
        <v>2333</v>
      </c>
      <c r="B2295" s="11" t="str">
        <f>VLOOKUP(A2295,'Customer Names'!A:E,COLUMN('Customer Names'!D2294),FALSE)</f>
        <v>Ms. Hope</v>
      </c>
      <c r="C2295" s="11">
        <f>VLOOKUP($A2295,'Medical Examinations'!$A:$J,COLUMN('Medical Examinations'!B2294),FALSE)</f>
        <v>21.84</v>
      </c>
      <c r="D2295" s="11">
        <f>VLOOKUP($A2295,'Medical Examinations'!$A:$J,COLUMN('Medical Examinations'!C2294),FALSE)</f>
        <v>5.71</v>
      </c>
      <c r="E2295" s="11" t="str">
        <f>VLOOKUP($A2295,'Medical Examinations'!$A:$J,COLUMN('Medical Examinations'!D2294),FALSE)</f>
        <v>No</v>
      </c>
      <c r="F2295" s="11" t="str">
        <f>VLOOKUP($A2295,'Medical Examinations'!$A:$J,COLUMN('Medical Examinations'!E2294),FALSE)</f>
        <v>Yes</v>
      </c>
      <c r="G2295" s="11" t="str">
        <f>VLOOKUP($A2295,'Medical Examinations'!$A:$J,COLUMN('Medical Examinations'!F2294),FALSE)</f>
        <v>No</v>
      </c>
      <c r="H2295" s="11">
        <f>VLOOKUP($A2295,'Medical Examinations'!$A:$J,COLUMN('Medical Examinations'!G2294),FALSE)</f>
        <v>1</v>
      </c>
      <c r="I2295" s="11" t="str">
        <f>VLOOKUP($A2295,'Medical Examinations'!$A:$J,COLUMN('Medical Examinations'!H2294),FALSE)</f>
        <v>No</v>
      </c>
      <c r="J2295" s="11" t="str">
        <f>VLOOKUP($A2295,'Medical Examinations'!$A:$J,COLUMN('Medical Examinations'!I2294),FALSE)</f>
        <v>Healthy Weight</v>
      </c>
      <c r="K2295" s="11" t="str">
        <f>VLOOKUP($A2295,'Medical Examinations'!$A:$J,COLUMN('Medical Examinations'!J2294),FALSE)</f>
        <v>Prediabetes</v>
      </c>
      <c r="L2295" s="27">
        <f>VLOOKUP($A2295,'Hospitalisation Details'!$A:$K,COLUMN('Hospitalisation Details'!J2294),FALSE)</f>
        <v>38266</v>
      </c>
      <c r="M2295" s="28">
        <f>VLOOKUP($A2295,'Hospitalisation Details'!$A:$K,COLUMN('Hospitalisation Details'!F2294),FALSE)</f>
        <v>1135</v>
      </c>
      <c r="N2295" s="28" t="str">
        <f>VLOOKUP($A2295,'Hospitalisation Details'!$A:$K,COLUMN('Hospitalisation Details'!G2294),FALSE)</f>
        <v>Tier - 3</v>
      </c>
      <c r="O2295" s="28" t="str">
        <f>VLOOKUP($A2295,'Hospitalisation Details'!$A:$K,COLUMN('Hospitalisation Details'!H2294),FALSE)</f>
        <v>Tier - 3</v>
      </c>
      <c r="P2295" s="28" t="str">
        <f>VLOOKUP($A2295,'Hospitalisation Details'!$A:$K,COLUMN('Hospitalisation Details'!I2294),FALSE)</f>
        <v>R1013</v>
      </c>
      <c r="Q2295" s="29">
        <f>VLOOKUP($A2295,'Hospitalisation Details'!$A:$K,COLUMN('Hospitalisation Details'!K2294),FALSE)</f>
        <v>18</v>
      </c>
    </row>
    <row r="2296" spans="1:17" ht="15.75" customHeight="1" x14ac:dyDescent="0.35">
      <c r="A2296" s="26" t="s">
        <v>2334</v>
      </c>
      <c r="B2296" s="11" t="str">
        <f>VLOOKUP(A2296,'Customer Names'!A:E,COLUMN('Customer Names'!D2295),FALSE)</f>
        <v>Mr. Josh</v>
      </c>
      <c r="C2296" s="11">
        <f>VLOOKUP($A2296,'Medical Examinations'!$A:$J,COLUMN('Medical Examinations'!B2295),FALSE)</f>
        <v>16.87</v>
      </c>
      <c r="D2296" s="11">
        <f>VLOOKUP($A2296,'Medical Examinations'!$A:$J,COLUMN('Medical Examinations'!C2295),FALSE)</f>
        <v>9.1300000000000008</v>
      </c>
      <c r="E2296" s="11" t="str">
        <f>VLOOKUP($A2296,'Medical Examinations'!$A:$J,COLUMN('Medical Examinations'!D2295),FALSE)</f>
        <v>No</v>
      </c>
      <c r="F2296" s="11" t="str">
        <f>VLOOKUP($A2296,'Medical Examinations'!$A:$J,COLUMN('Medical Examinations'!E2295),FALSE)</f>
        <v>No</v>
      </c>
      <c r="G2296" s="11" t="str">
        <f>VLOOKUP($A2296,'Medical Examinations'!$A:$J,COLUMN('Medical Examinations'!F2295),FALSE)</f>
        <v>No</v>
      </c>
      <c r="H2296" s="11">
        <f>VLOOKUP($A2296,'Medical Examinations'!$A:$J,COLUMN('Medical Examinations'!G2295),FALSE)</f>
        <v>0</v>
      </c>
      <c r="I2296" s="11" t="str">
        <f>VLOOKUP($A2296,'Medical Examinations'!$A:$J,COLUMN('Medical Examinations'!H2295),FALSE)</f>
        <v>No</v>
      </c>
      <c r="J2296" s="11" t="str">
        <f>VLOOKUP($A2296,'Medical Examinations'!$A:$J,COLUMN('Medical Examinations'!I2295),FALSE)</f>
        <v>Underweight</v>
      </c>
      <c r="K2296" s="11" t="str">
        <f>VLOOKUP($A2296,'Medical Examinations'!$A:$J,COLUMN('Medical Examinations'!J2295),FALSE)</f>
        <v>Diabetes</v>
      </c>
      <c r="L2296" s="27">
        <f>VLOOKUP($A2296,'Hospitalisation Details'!$A:$K,COLUMN('Hospitalisation Details'!J2295),FALSE)</f>
        <v>37456</v>
      </c>
      <c r="M2296" s="28">
        <f>VLOOKUP($A2296,'Hospitalisation Details'!$A:$K,COLUMN('Hospitalisation Details'!F2295),FALSE)</f>
        <v>1132</v>
      </c>
      <c r="N2296" s="28" t="str">
        <f>VLOOKUP($A2296,'Hospitalisation Details'!$A:$K,COLUMN('Hospitalisation Details'!G2295),FALSE)</f>
        <v>Tier - 3</v>
      </c>
      <c r="O2296" s="28" t="str">
        <f>VLOOKUP($A2296,'Hospitalisation Details'!$A:$K,COLUMN('Hospitalisation Details'!H2295),FALSE)</f>
        <v>Tier - 1</v>
      </c>
      <c r="P2296" s="28" t="str">
        <f>VLOOKUP($A2296,'Hospitalisation Details'!$A:$K,COLUMN('Hospitalisation Details'!I2295),FALSE)</f>
        <v>R1013</v>
      </c>
      <c r="Q2296" s="29">
        <f>VLOOKUP($A2296,'Hospitalisation Details'!$A:$K,COLUMN('Hospitalisation Details'!K2295),FALSE)</f>
        <v>20</v>
      </c>
    </row>
    <row r="2297" spans="1:17" ht="15.75" customHeight="1" x14ac:dyDescent="0.35">
      <c r="A2297" s="26" t="s">
        <v>2335</v>
      </c>
      <c r="B2297" s="11" t="str">
        <f>VLOOKUP(A2297,'Customer Names'!A:E,COLUMN('Customer Names'!D2296),FALSE)</f>
        <v>Mr. Jacob</v>
      </c>
      <c r="C2297" s="11">
        <f>VLOOKUP($A2297,'Medical Examinations'!$A:$J,COLUMN('Medical Examinations'!B2296),FALSE)</f>
        <v>30.14</v>
      </c>
      <c r="D2297" s="11">
        <f>VLOOKUP($A2297,'Medical Examinations'!$A:$J,COLUMN('Medical Examinations'!C2296),FALSE)</f>
        <v>5.49</v>
      </c>
      <c r="E2297" s="11" t="str">
        <f>VLOOKUP($A2297,'Medical Examinations'!$A:$J,COLUMN('Medical Examinations'!D2296),FALSE)</f>
        <v>No</v>
      </c>
      <c r="F2297" s="11" t="str">
        <f>VLOOKUP($A2297,'Medical Examinations'!$A:$J,COLUMN('Medical Examinations'!E2296),FALSE)</f>
        <v>Yes</v>
      </c>
      <c r="G2297" s="11" t="str">
        <f>VLOOKUP($A2297,'Medical Examinations'!$A:$J,COLUMN('Medical Examinations'!F2296),FALSE)</f>
        <v>No</v>
      </c>
      <c r="H2297" s="11">
        <f>VLOOKUP($A2297,'Medical Examinations'!$A:$J,COLUMN('Medical Examinations'!G2296),FALSE)</f>
        <v>1</v>
      </c>
      <c r="I2297" s="11" t="str">
        <f>VLOOKUP($A2297,'Medical Examinations'!$A:$J,COLUMN('Medical Examinations'!H2296),FALSE)</f>
        <v>No</v>
      </c>
      <c r="J2297" s="11" t="str">
        <f>VLOOKUP($A2297,'Medical Examinations'!$A:$J,COLUMN('Medical Examinations'!I2296),FALSE)</f>
        <v>Obesity</v>
      </c>
      <c r="K2297" s="11" t="str">
        <f>VLOOKUP($A2297,'Medical Examinations'!$A:$J,COLUMN('Medical Examinations'!J2296),FALSE)</f>
        <v>Normal</v>
      </c>
      <c r="L2297" s="27">
        <f>VLOOKUP($A2297,'Hospitalisation Details'!$A:$K,COLUMN('Hospitalisation Details'!J2296),FALSE)</f>
        <v>38152</v>
      </c>
      <c r="M2297" s="28">
        <f>VLOOKUP($A2297,'Hospitalisation Details'!$A:$K,COLUMN('Hospitalisation Details'!F2296),FALSE)</f>
        <v>1131.51</v>
      </c>
      <c r="N2297" s="28" t="str">
        <f>VLOOKUP($A2297,'Hospitalisation Details'!$A:$K,COLUMN('Hospitalisation Details'!G2296),FALSE)</f>
        <v>Tier - 3</v>
      </c>
      <c r="O2297" s="28" t="str">
        <f>VLOOKUP($A2297,'Hospitalisation Details'!$A:$K,COLUMN('Hospitalisation Details'!H2296),FALSE)</f>
        <v>Tier - 1</v>
      </c>
      <c r="P2297" s="28" t="str">
        <f>VLOOKUP($A2297,'Hospitalisation Details'!$A:$K,COLUMN('Hospitalisation Details'!I2296),FALSE)</f>
        <v>R1013</v>
      </c>
      <c r="Q2297" s="29">
        <f>VLOOKUP($A2297,'Hospitalisation Details'!$A:$K,COLUMN('Hospitalisation Details'!K2296),FALSE)</f>
        <v>18</v>
      </c>
    </row>
    <row r="2298" spans="1:17" ht="15.75" customHeight="1" x14ac:dyDescent="0.35">
      <c r="A2298" s="26" t="s">
        <v>2336</v>
      </c>
      <c r="B2298" s="11" t="str">
        <f>VLOOKUP(A2298,'Customer Names'!A:E,COLUMN('Customer Names'!D2297),FALSE)</f>
        <v>Mr. Jose</v>
      </c>
      <c r="C2298" s="11">
        <f>VLOOKUP($A2298,'Medical Examinations'!$A:$J,COLUMN('Medical Examinations'!B2297),FALSE)</f>
        <v>23.21</v>
      </c>
      <c r="D2298" s="11">
        <f>VLOOKUP($A2298,'Medical Examinations'!$A:$J,COLUMN('Medical Examinations'!C2297),FALSE)</f>
        <v>4.37</v>
      </c>
      <c r="E2298" s="11" t="str">
        <f>VLOOKUP($A2298,'Medical Examinations'!$A:$J,COLUMN('Medical Examinations'!D2297),FALSE)</f>
        <v>No</v>
      </c>
      <c r="F2298" s="11" t="str">
        <f>VLOOKUP($A2298,'Medical Examinations'!$A:$J,COLUMN('Medical Examinations'!E2297),FALSE)</f>
        <v>Yes</v>
      </c>
      <c r="G2298" s="11" t="str">
        <f>VLOOKUP($A2298,'Medical Examinations'!$A:$J,COLUMN('Medical Examinations'!F2297),FALSE)</f>
        <v>No</v>
      </c>
      <c r="H2298" s="11">
        <f>VLOOKUP($A2298,'Medical Examinations'!$A:$J,COLUMN('Medical Examinations'!G2297),FALSE)</f>
        <v>1</v>
      </c>
      <c r="I2298" s="11" t="str">
        <f>VLOOKUP($A2298,'Medical Examinations'!$A:$J,COLUMN('Medical Examinations'!H2297),FALSE)</f>
        <v>No</v>
      </c>
      <c r="J2298" s="11" t="str">
        <f>VLOOKUP($A2298,'Medical Examinations'!$A:$J,COLUMN('Medical Examinations'!I2297),FALSE)</f>
        <v>Healthy Weight</v>
      </c>
      <c r="K2298" s="11" t="str">
        <f>VLOOKUP($A2298,'Medical Examinations'!$A:$J,COLUMN('Medical Examinations'!J2297),FALSE)</f>
        <v>Normal</v>
      </c>
      <c r="L2298" s="27">
        <f>VLOOKUP($A2298,'Hospitalisation Details'!$A:$K,COLUMN('Hospitalisation Details'!J2297),FALSE)</f>
        <v>38303</v>
      </c>
      <c r="M2298" s="28">
        <f>VLOOKUP($A2298,'Hospitalisation Details'!$A:$K,COLUMN('Hospitalisation Details'!F2297),FALSE)</f>
        <v>1121.8699999999999</v>
      </c>
      <c r="N2298" s="28" t="str">
        <f>VLOOKUP($A2298,'Hospitalisation Details'!$A:$K,COLUMN('Hospitalisation Details'!G2297),FALSE)</f>
        <v>Tier - 3</v>
      </c>
      <c r="O2298" s="28" t="str">
        <f>VLOOKUP($A2298,'Hospitalisation Details'!$A:$K,COLUMN('Hospitalisation Details'!H2297),FALSE)</f>
        <v>Tier - 1</v>
      </c>
      <c r="P2298" s="28" t="str">
        <f>VLOOKUP($A2298,'Hospitalisation Details'!$A:$K,COLUMN('Hospitalisation Details'!I2297),FALSE)</f>
        <v>R1013</v>
      </c>
      <c r="Q2298" s="29">
        <f>VLOOKUP($A2298,'Hospitalisation Details'!$A:$K,COLUMN('Hospitalisation Details'!K2297),FALSE)</f>
        <v>18</v>
      </c>
    </row>
    <row r="2299" spans="1:17" ht="15.75" customHeight="1" x14ac:dyDescent="0.35">
      <c r="A2299" s="26" t="s">
        <v>2337</v>
      </c>
      <c r="B2299" s="11" t="str">
        <f>VLOOKUP(A2299,'Customer Names'!A:E,COLUMN('Customer Names'!D2298),FALSE)</f>
        <v>Ms. Mary</v>
      </c>
      <c r="C2299" s="11">
        <f>VLOOKUP($A2299,'Medical Examinations'!$A:$J,COLUMN('Medical Examinations'!B2298),FALSE)</f>
        <v>17.170000000000002</v>
      </c>
      <c r="D2299" s="11">
        <f>VLOOKUP($A2299,'Medical Examinations'!$A:$J,COLUMN('Medical Examinations'!C2298),FALSE)</f>
        <v>8.4600000000000009</v>
      </c>
      <c r="E2299" s="11" t="str">
        <f>VLOOKUP($A2299,'Medical Examinations'!$A:$J,COLUMN('Medical Examinations'!D2298),FALSE)</f>
        <v>No</v>
      </c>
      <c r="F2299" s="11" t="str">
        <f>VLOOKUP($A2299,'Medical Examinations'!$A:$J,COLUMN('Medical Examinations'!E2298),FALSE)</f>
        <v>No</v>
      </c>
      <c r="G2299" s="11" t="str">
        <f>VLOOKUP($A2299,'Medical Examinations'!$A:$J,COLUMN('Medical Examinations'!F2298),FALSE)</f>
        <v>No</v>
      </c>
      <c r="H2299" s="11">
        <f>VLOOKUP($A2299,'Medical Examinations'!$A:$J,COLUMN('Medical Examinations'!G2298),FALSE)</f>
        <v>0</v>
      </c>
      <c r="I2299" s="11" t="str">
        <f>VLOOKUP($A2299,'Medical Examinations'!$A:$J,COLUMN('Medical Examinations'!H2298),FALSE)</f>
        <v>No</v>
      </c>
      <c r="J2299" s="11" t="str">
        <f>VLOOKUP($A2299,'Medical Examinations'!$A:$J,COLUMN('Medical Examinations'!I2298),FALSE)</f>
        <v>Underweight</v>
      </c>
      <c r="K2299" s="11" t="str">
        <f>VLOOKUP($A2299,'Medical Examinations'!$A:$J,COLUMN('Medical Examinations'!J2298),FALSE)</f>
        <v>Diabetes</v>
      </c>
      <c r="L2299" s="27">
        <f>VLOOKUP($A2299,'Hospitalisation Details'!$A:$K,COLUMN('Hospitalisation Details'!J2298),FALSE)</f>
        <v>37481</v>
      </c>
      <c r="M2299" s="28">
        <f>VLOOKUP($A2299,'Hospitalisation Details'!$A:$K,COLUMN('Hospitalisation Details'!F2298),FALSE)</f>
        <v>1086</v>
      </c>
      <c r="N2299" s="28" t="str">
        <f>VLOOKUP($A2299,'Hospitalisation Details'!$A:$K,COLUMN('Hospitalisation Details'!G2298),FALSE)</f>
        <v>Tier - 3</v>
      </c>
      <c r="O2299" s="28" t="str">
        <f>VLOOKUP($A2299,'Hospitalisation Details'!$A:$K,COLUMN('Hospitalisation Details'!H2298),FALSE)</f>
        <v>Tier - 3</v>
      </c>
      <c r="P2299" s="28" t="str">
        <f>VLOOKUP($A2299,'Hospitalisation Details'!$A:$K,COLUMN('Hospitalisation Details'!I2298),FALSE)</f>
        <v>R1013</v>
      </c>
      <c r="Q2299" s="29">
        <f>VLOOKUP($A2299,'Hospitalisation Details'!$A:$K,COLUMN('Hospitalisation Details'!K2298),FALSE)</f>
        <v>20</v>
      </c>
    </row>
    <row r="2300" spans="1:17" ht="15.75" customHeight="1" x14ac:dyDescent="0.35">
      <c r="A2300" s="26" t="s">
        <v>2338</v>
      </c>
      <c r="B2300" s="11" t="str">
        <f>VLOOKUP(A2300,'Customer Names'!A:E,COLUMN('Customer Names'!D2299),FALSE)</f>
        <v>Mr. Justin</v>
      </c>
      <c r="C2300" s="11">
        <f>VLOOKUP($A2300,'Medical Examinations'!$A:$J,COLUMN('Medical Examinations'!B2299),FALSE)</f>
        <v>15.61</v>
      </c>
      <c r="D2300" s="11">
        <f>VLOOKUP($A2300,'Medical Examinations'!$A:$J,COLUMN('Medical Examinations'!C2299),FALSE)</f>
        <v>5.28</v>
      </c>
      <c r="E2300" s="11" t="str">
        <f>VLOOKUP($A2300,'Medical Examinations'!$A:$J,COLUMN('Medical Examinations'!D2299),FALSE)</f>
        <v>No</v>
      </c>
      <c r="F2300" s="11" t="str">
        <f>VLOOKUP($A2300,'Medical Examinations'!$A:$J,COLUMN('Medical Examinations'!E2299),FALSE)</f>
        <v>No</v>
      </c>
      <c r="G2300" s="11" t="str">
        <f>VLOOKUP($A2300,'Medical Examinations'!$A:$J,COLUMN('Medical Examinations'!F2299),FALSE)</f>
        <v>No</v>
      </c>
      <c r="H2300" s="11">
        <f>VLOOKUP($A2300,'Medical Examinations'!$A:$J,COLUMN('Medical Examinations'!G2299),FALSE)</f>
        <v>1</v>
      </c>
      <c r="I2300" s="11" t="str">
        <f>VLOOKUP($A2300,'Medical Examinations'!$A:$J,COLUMN('Medical Examinations'!H2299),FALSE)</f>
        <v>No</v>
      </c>
      <c r="J2300" s="11" t="str">
        <f>VLOOKUP($A2300,'Medical Examinations'!$A:$J,COLUMN('Medical Examinations'!I2299),FALSE)</f>
        <v>Underweight</v>
      </c>
      <c r="K2300" s="11" t="str">
        <f>VLOOKUP($A2300,'Medical Examinations'!$A:$J,COLUMN('Medical Examinations'!J2299),FALSE)</f>
        <v>Normal</v>
      </c>
      <c r="L2300" s="27">
        <f>VLOOKUP($A2300,'Hospitalisation Details'!$A:$K,COLUMN('Hospitalisation Details'!J2299),FALSE)</f>
        <v>36155</v>
      </c>
      <c r="M2300" s="28">
        <f>VLOOKUP($A2300,'Hospitalisation Details'!$A:$K,COLUMN('Hospitalisation Details'!F2299),FALSE)</f>
        <v>1082</v>
      </c>
      <c r="N2300" s="28" t="str">
        <f>VLOOKUP($A2300,'Hospitalisation Details'!$A:$K,COLUMN('Hospitalisation Details'!G2299),FALSE)</f>
        <v>Tier - 3</v>
      </c>
      <c r="O2300" s="28" t="str">
        <f>VLOOKUP($A2300,'Hospitalisation Details'!$A:$K,COLUMN('Hospitalisation Details'!H2299),FALSE)</f>
        <v>Tier - 2</v>
      </c>
      <c r="P2300" s="28" t="str">
        <f>VLOOKUP($A2300,'Hospitalisation Details'!$A:$K,COLUMN('Hospitalisation Details'!I2299),FALSE)</f>
        <v>R1013</v>
      </c>
      <c r="Q2300" s="29">
        <f>VLOOKUP($A2300,'Hospitalisation Details'!$A:$K,COLUMN('Hospitalisation Details'!K2299),FALSE)</f>
        <v>24</v>
      </c>
    </row>
    <row r="2301" spans="1:17" ht="15.75" customHeight="1" x14ac:dyDescent="0.35">
      <c r="A2301" s="26" t="s">
        <v>2339</v>
      </c>
      <c r="B2301" s="11" t="str">
        <f>VLOOKUP(A2301,'Customer Names'!A:E,COLUMN('Customer Names'!D2300),FALSE)</f>
        <v>Mr. Patrick</v>
      </c>
      <c r="C2301" s="11">
        <f>VLOOKUP($A2301,'Medical Examinations'!$A:$J,COLUMN('Medical Examinations'!B2300),FALSE)</f>
        <v>17.98</v>
      </c>
      <c r="D2301" s="11">
        <f>VLOOKUP($A2301,'Medical Examinations'!$A:$J,COLUMN('Medical Examinations'!C2300),FALSE)</f>
        <v>5.33</v>
      </c>
      <c r="E2301" s="11" t="str">
        <f>VLOOKUP($A2301,'Medical Examinations'!$A:$J,COLUMN('Medical Examinations'!D2300),FALSE)</f>
        <v>Yes</v>
      </c>
      <c r="F2301" s="11" t="str">
        <f>VLOOKUP($A2301,'Medical Examinations'!$A:$J,COLUMN('Medical Examinations'!E2300),FALSE)</f>
        <v>No</v>
      </c>
      <c r="G2301" s="11" t="str">
        <f>VLOOKUP($A2301,'Medical Examinations'!$A:$J,COLUMN('Medical Examinations'!F2300),FALSE)</f>
        <v>Yes</v>
      </c>
      <c r="H2301" s="11">
        <f>VLOOKUP($A2301,'Medical Examinations'!$A:$J,COLUMN('Medical Examinations'!G2300),FALSE)</f>
        <v>1</v>
      </c>
      <c r="I2301" s="11" t="str">
        <f>VLOOKUP($A2301,'Medical Examinations'!$A:$J,COLUMN('Medical Examinations'!H2300),FALSE)</f>
        <v>No</v>
      </c>
      <c r="J2301" s="11" t="str">
        <f>VLOOKUP($A2301,'Medical Examinations'!$A:$J,COLUMN('Medical Examinations'!I2300),FALSE)</f>
        <v>Underweight</v>
      </c>
      <c r="K2301" s="11" t="str">
        <f>VLOOKUP($A2301,'Medical Examinations'!$A:$J,COLUMN('Medical Examinations'!J2300),FALSE)</f>
        <v>Normal</v>
      </c>
      <c r="L2301" s="27">
        <f>VLOOKUP($A2301,'Hospitalisation Details'!$A:$K,COLUMN('Hospitalisation Details'!J2300),FALSE)</f>
        <v>35655</v>
      </c>
      <c r="M2301" s="28">
        <f>VLOOKUP($A2301,'Hospitalisation Details'!$A:$K,COLUMN('Hospitalisation Details'!F2300),FALSE)</f>
        <v>1071</v>
      </c>
      <c r="N2301" s="28" t="str">
        <f>VLOOKUP($A2301,'Hospitalisation Details'!$A:$K,COLUMN('Hospitalisation Details'!G2300),FALSE)</f>
        <v>Tier - 3</v>
      </c>
      <c r="O2301" s="28" t="str">
        <f>VLOOKUP($A2301,'Hospitalisation Details'!$A:$K,COLUMN('Hospitalisation Details'!H2300),FALSE)</f>
        <v>Tier - 3</v>
      </c>
      <c r="P2301" s="28" t="str">
        <f>VLOOKUP($A2301,'Hospitalisation Details'!$A:$K,COLUMN('Hospitalisation Details'!I2300),FALSE)</f>
        <v>R1013</v>
      </c>
      <c r="Q2301" s="29">
        <f>VLOOKUP($A2301,'Hospitalisation Details'!$A:$K,COLUMN('Hospitalisation Details'!K2300),FALSE)</f>
        <v>25</v>
      </c>
    </row>
    <row r="2302" spans="1:17" ht="15.75" customHeight="1" x14ac:dyDescent="0.35">
      <c r="A2302" s="26" t="s">
        <v>2340</v>
      </c>
      <c r="B2302" s="11" t="str">
        <f>VLOOKUP(A2302,'Customer Names'!A:E,COLUMN('Customer Names'!D2301),FALSE)</f>
        <v>Mr. Roman</v>
      </c>
      <c r="C2302" s="11">
        <f>VLOOKUP($A2302,'Medical Examinations'!$A:$J,COLUMN('Medical Examinations'!B2301),FALSE)</f>
        <v>21.64</v>
      </c>
      <c r="D2302" s="11">
        <f>VLOOKUP($A2302,'Medical Examinations'!$A:$J,COLUMN('Medical Examinations'!C2301),FALSE)</f>
        <v>5.5</v>
      </c>
      <c r="E2302" s="11" t="str">
        <f>VLOOKUP($A2302,'Medical Examinations'!$A:$J,COLUMN('Medical Examinations'!D2301),FALSE)</f>
        <v>No</v>
      </c>
      <c r="F2302" s="11" t="str">
        <f>VLOOKUP($A2302,'Medical Examinations'!$A:$J,COLUMN('Medical Examinations'!E2301),FALSE)</f>
        <v>Yes</v>
      </c>
      <c r="G2302" s="11" t="str">
        <f>VLOOKUP($A2302,'Medical Examinations'!$A:$J,COLUMN('Medical Examinations'!F2301),FALSE)</f>
        <v>No</v>
      </c>
      <c r="H2302" s="11">
        <f>VLOOKUP($A2302,'Medical Examinations'!$A:$J,COLUMN('Medical Examinations'!G2301),FALSE)</f>
        <v>1</v>
      </c>
      <c r="I2302" s="11" t="str">
        <f>VLOOKUP($A2302,'Medical Examinations'!$A:$J,COLUMN('Medical Examinations'!H2301),FALSE)</f>
        <v>No</v>
      </c>
      <c r="J2302" s="11" t="str">
        <f>VLOOKUP($A2302,'Medical Examinations'!$A:$J,COLUMN('Medical Examinations'!I2301),FALSE)</f>
        <v>Healthy Weight</v>
      </c>
      <c r="K2302" s="11" t="str">
        <f>VLOOKUP($A2302,'Medical Examinations'!$A:$J,COLUMN('Medical Examinations'!J2301),FALSE)</f>
        <v>Normal</v>
      </c>
      <c r="L2302" s="27">
        <f>VLOOKUP($A2302,'Hospitalisation Details'!$A:$K,COLUMN('Hospitalisation Details'!J2301),FALSE)</f>
        <v>38223</v>
      </c>
      <c r="M2302" s="28">
        <f>VLOOKUP($A2302,'Hospitalisation Details'!$A:$K,COLUMN('Hospitalisation Details'!F2301),FALSE)</f>
        <v>1070</v>
      </c>
      <c r="N2302" s="28" t="str">
        <f>VLOOKUP($A2302,'Hospitalisation Details'!$A:$K,COLUMN('Hospitalisation Details'!G2301),FALSE)</f>
        <v>Tier - 3</v>
      </c>
      <c r="O2302" s="28" t="str">
        <f>VLOOKUP($A2302,'Hospitalisation Details'!$A:$K,COLUMN('Hospitalisation Details'!H2301),FALSE)</f>
        <v>Tier - 3</v>
      </c>
      <c r="P2302" s="28" t="str">
        <f>VLOOKUP($A2302,'Hospitalisation Details'!$A:$K,COLUMN('Hospitalisation Details'!I2301),FALSE)</f>
        <v>R1013</v>
      </c>
      <c r="Q2302" s="29">
        <f>VLOOKUP($A2302,'Hospitalisation Details'!$A:$K,COLUMN('Hospitalisation Details'!K2301),FALSE)</f>
        <v>18</v>
      </c>
    </row>
    <row r="2303" spans="1:17" ht="15.75" customHeight="1" x14ac:dyDescent="0.35">
      <c r="A2303" s="26" t="s">
        <v>2341</v>
      </c>
      <c r="B2303" s="11" t="str">
        <f>VLOOKUP(A2303,'Customer Names'!A:E,COLUMN('Customer Names'!D2302),FALSE)</f>
        <v>Mr. David</v>
      </c>
      <c r="C2303" s="11">
        <f>VLOOKUP($A2303,'Medical Examinations'!$A:$J,COLUMN('Medical Examinations'!B2302),FALSE)</f>
        <v>16.399999999999999</v>
      </c>
      <c r="D2303" s="11">
        <f>VLOOKUP($A2303,'Medical Examinations'!$A:$J,COLUMN('Medical Examinations'!C2302),FALSE)</f>
        <v>5.4</v>
      </c>
      <c r="E2303" s="11" t="str">
        <f>VLOOKUP($A2303,'Medical Examinations'!$A:$J,COLUMN('Medical Examinations'!D2302),FALSE)</f>
        <v>No</v>
      </c>
      <c r="F2303" s="11" t="str">
        <f>VLOOKUP($A2303,'Medical Examinations'!$A:$J,COLUMN('Medical Examinations'!E2302),FALSE)</f>
        <v>No</v>
      </c>
      <c r="G2303" s="11" t="str">
        <f>VLOOKUP($A2303,'Medical Examinations'!$A:$J,COLUMN('Medical Examinations'!F2302),FALSE)</f>
        <v>Yes</v>
      </c>
      <c r="H2303" s="11">
        <f>VLOOKUP($A2303,'Medical Examinations'!$A:$J,COLUMN('Medical Examinations'!G2302),FALSE)</f>
        <v>1</v>
      </c>
      <c r="I2303" s="11" t="str">
        <f>VLOOKUP($A2303,'Medical Examinations'!$A:$J,COLUMN('Medical Examinations'!H2302),FALSE)</f>
        <v>No</v>
      </c>
      <c r="J2303" s="11" t="str">
        <f>VLOOKUP($A2303,'Medical Examinations'!$A:$J,COLUMN('Medical Examinations'!I2302),FALSE)</f>
        <v>Underweight</v>
      </c>
      <c r="K2303" s="11" t="str">
        <f>VLOOKUP($A2303,'Medical Examinations'!$A:$J,COLUMN('Medical Examinations'!J2302),FALSE)</f>
        <v>Normal</v>
      </c>
      <c r="L2303" s="27">
        <f>VLOOKUP($A2303,'Hospitalisation Details'!$A:$K,COLUMN('Hospitalisation Details'!J2302),FALSE)</f>
        <v>34240</v>
      </c>
      <c r="M2303" s="28">
        <f>VLOOKUP($A2303,'Hospitalisation Details'!$A:$K,COLUMN('Hospitalisation Details'!F2302),FALSE)</f>
        <v>1068</v>
      </c>
      <c r="N2303" s="28" t="str">
        <f>VLOOKUP($A2303,'Hospitalisation Details'!$A:$K,COLUMN('Hospitalisation Details'!G2302),FALSE)</f>
        <v>Tier - 3</v>
      </c>
      <c r="O2303" s="28" t="str">
        <f>VLOOKUP($A2303,'Hospitalisation Details'!$A:$K,COLUMN('Hospitalisation Details'!H2302),FALSE)</f>
        <v>Tier - 1</v>
      </c>
      <c r="P2303" s="28" t="str">
        <f>VLOOKUP($A2303,'Hospitalisation Details'!$A:$K,COLUMN('Hospitalisation Details'!I2302),FALSE)</f>
        <v>R1013</v>
      </c>
      <c r="Q2303" s="29">
        <f>VLOOKUP($A2303,'Hospitalisation Details'!$A:$K,COLUMN('Hospitalisation Details'!K2302),FALSE)</f>
        <v>29</v>
      </c>
    </row>
    <row r="2304" spans="1:17" ht="15.75" customHeight="1" x14ac:dyDescent="0.35">
      <c r="A2304" s="26" t="s">
        <v>2342</v>
      </c>
      <c r="B2304" s="11" t="str">
        <f>VLOOKUP(A2304,'Customer Names'!A:E,COLUMN('Customer Names'!D2303),FALSE)</f>
        <v>Ms. Evelyn</v>
      </c>
      <c r="C2304" s="11">
        <f>VLOOKUP($A2304,'Medical Examinations'!$A:$J,COLUMN('Medical Examinations'!B2303),FALSE)</f>
        <v>15.77</v>
      </c>
      <c r="D2304" s="11">
        <f>VLOOKUP($A2304,'Medical Examinations'!$A:$J,COLUMN('Medical Examinations'!C2303),FALSE)</f>
        <v>6.05</v>
      </c>
      <c r="E2304" s="11" t="str">
        <f>VLOOKUP($A2304,'Medical Examinations'!$A:$J,COLUMN('Medical Examinations'!D2303),FALSE)</f>
        <v>Yes</v>
      </c>
      <c r="F2304" s="11" t="str">
        <f>VLOOKUP($A2304,'Medical Examinations'!$A:$J,COLUMN('Medical Examinations'!E2303),FALSE)</f>
        <v>No</v>
      </c>
      <c r="G2304" s="11" t="str">
        <f>VLOOKUP($A2304,'Medical Examinations'!$A:$J,COLUMN('Medical Examinations'!F2303),FALSE)</f>
        <v>No</v>
      </c>
      <c r="H2304" s="11">
        <f>VLOOKUP($A2304,'Medical Examinations'!$A:$J,COLUMN('Medical Examinations'!G2303),FALSE)</f>
        <v>1</v>
      </c>
      <c r="I2304" s="11" t="str">
        <f>VLOOKUP($A2304,'Medical Examinations'!$A:$J,COLUMN('Medical Examinations'!H2303),FALSE)</f>
        <v>No</v>
      </c>
      <c r="J2304" s="11" t="str">
        <f>VLOOKUP($A2304,'Medical Examinations'!$A:$J,COLUMN('Medical Examinations'!I2303),FALSE)</f>
        <v>Underweight</v>
      </c>
      <c r="K2304" s="11" t="str">
        <f>VLOOKUP($A2304,'Medical Examinations'!$A:$J,COLUMN('Medical Examinations'!J2303),FALSE)</f>
        <v>Prediabetes</v>
      </c>
      <c r="L2304" s="27">
        <f>VLOOKUP($A2304,'Hospitalisation Details'!$A:$K,COLUMN('Hospitalisation Details'!J2303),FALSE)</f>
        <v>34851</v>
      </c>
      <c r="M2304" s="28">
        <f>VLOOKUP($A2304,'Hospitalisation Details'!$A:$K,COLUMN('Hospitalisation Details'!F2303),FALSE)</f>
        <v>1056</v>
      </c>
      <c r="N2304" s="28" t="str">
        <f>VLOOKUP($A2304,'Hospitalisation Details'!$A:$K,COLUMN('Hospitalisation Details'!G2303),FALSE)</f>
        <v>Tier - 3</v>
      </c>
      <c r="O2304" s="28" t="str">
        <f>VLOOKUP($A2304,'Hospitalisation Details'!$A:$K,COLUMN('Hospitalisation Details'!H2303),FALSE)</f>
        <v>Tier - 2</v>
      </c>
      <c r="P2304" s="28" t="str">
        <f>VLOOKUP($A2304,'Hospitalisation Details'!$A:$K,COLUMN('Hospitalisation Details'!I2303),FALSE)</f>
        <v>R1013</v>
      </c>
      <c r="Q2304" s="29">
        <f>VLOOKUP($A2304,'Hospitalisation Details'!$A:$K,COLUMN('Hospitalisation Details'!K2303),FALSE)</f>
        <v>28</v>
      </c>
    </row>
    <row r="2305" spans="1:17" ht="15.75" customHeight="1" x14ac:dyDescent="0.35">
      <c r="A2305" s="26" t="s">
        <v>2343</v>
      </c>
      <c r="B2305" s="11" t="str">
        <f>VLOOKUP(A2305,'Customer Names'!A:E,COLUMN('Customer Names'!D2304),FALSE)</f>
        <v>Mr. Jim</v>
      </c>
      <c r="C2305" s="11">
        <f>VLOOKUP($A2305,'Medical Examinations'!$A:$J,COLUMN('Medical Examinations'!B2304),FALSE)</f>
        <v>18.27</v>
      </c>
      <c r="D2305" s="11">
        <f>VLOOKUP($A2305,'Medical Examinations'!$A:$J,COLUMN('Medical Examinations'!C2304),FALSE)</f>
        <v>11.46</v>
      </c>
      <c r="E2305" s="11" t="str">
        <f>VLOOKUP($A2305,'Medical Examinations'!$A:$J,COLUMN('Medical Examinations'!D2304),FALSE)</f>
        <v>No</v>
      </c>
      <c r="F2305" s="11" t="str">
        <f>VLOOKUP($A2305,'Medical Examinations'!$A:$J,COLUMN('Medical Examinations'!E2304),FALSE)</f>
        <v>No</v>
      </c>
      <c r="G2305" s="11" t="str">
        <f>VLOOKUP($A2305,'Medical Examinations'!$A:$J,COLUMN('Medical Examinations'!F2304),FALSE)</f>
        <v>No</v>
      </c>
      <c r="H2305" s="11">
        <f>VLOOKUP($A2305,'Medical Examinations'!$A:$J,COLUMN('Medical Examinations'!G2304),FALSE)</f>
        <v>0</v>
      </c>
      <c r="I2305" s="11" t="str">
        <f>VLOOKUP($A2305,'Medical Examinations'!$A:$J,COLUMN('Medical Examinations'!H2304),FALSE)</f>
        <v>No</v>
      </c>
      <c r="J2305" s="11" t="str">
        <f>VLOOKUP($A2305,'Medical Examinations'!$A:$J,COLUMN('Medical Examinations'!I2304),FALSE)</f>
        <v>Underweight</v>
      </c>
      <c r="K2305" s="11" t="str">
        <f>VLOOKUP($A2305,'Medical Examinations'!$A:$J,COLUMN('Medical Examinations'!J2304),FALSE)</f>
        <v>Diabetes</v>
      </c>
      <c r="L2305" s="27">
        <f>VLOOKUP($A2305,'Hospitalisation Details'!$A:$K,COLUMN('Hospitalisation Details'!J2304),FALSE)</f>
        <v>37438</v>
      </c>
      <c r="M2305" s="28">
        <f>VLOOKUP($A2305,'Hospitalisation Details'!$A:$K,COLUMN('Hospitalisation Details'!F2304),FALSE)</f>
        <v>1049</v>
      </c>
      <c r="N2305" s="28" t="str">
        <f>VLOOKUP($A2305,'Hospitalisation Details'!$A:$K,COLUMN('Hospitalisation Details'!G2304),FALSE)</f>
        <v>Tier - 3</v>
      </c>
      <c r="O2305" s="28" t="str">
        <f>VLOOKUP($A2305,'Hospitalisation Details'!$A:$K,COLUMN('Hospitalisation Details'!H2304),FALSE)</f>
        <v>Tier - 2</v>
      </c>
      <c r="P2305" s="28" t="str">
        <f>VLOOKUP($A2305,'Hospitalisation Details'!$A:$K,COLUMN('Hospitalisation Details'!I2304),FALSE)</f>
        <v>R1012</v>
      </c>
      <c r="Q2305" s="29">
        <f>VLOOKUP($A2305,'Hospitalisation Details'!$A:$K,COLUMN('Hospitalisation Details'!K2304),FALSE)</f>
        <v>20</v>
      </c>
    </row>
    <row r="2306" spans="1:17" ht="15.75" customHeight="1" x14ac:dyDescent="0.35">
      <c r="A2306" s="26" t="s">
        <v>2344</v>
      </c>
      <c r="B2306" s="11" t="str">
        <f>VLOOKUP(A2306,'Customer Names'!A:E,COLUMN('Customer Names'!D2305),FALSE)</f>
        <v>Mr. Matthew</v>
      </c>
      <c r="C2306" s="11">
        <f>VLOOKUP($A2306,'Medical Examinations'!$A:$J,COLUMN('Medical Examinations'!B2305),FALSE)</f>
        <v>16.489999999999998</v>
      </c>
      <c r="D2306" s="11">
        <f>VLOOKUP($A2306,'Medical Examinations'!$A:$J,COLUMN('Medical Examinations'!C2305),FALSE)</f>
        <v>8.48</v>
      </c>
      <c r="E2306" s="11" t="str">
        <f>VLOOKUP($A2306,'Medical Examinations'!$A:$J,COLUMN('Medical Examinations'!D2305),FALSE)</f>
        <v>No</v>
      </c>
      <c r="F2306" s="11" t="str">
        <f>VLOOKUP($A2306,'Medical Examinations'!$A:$J,COLUMN('Medical Examinations'!E2305),FALSE)</f>
        <v>No</v>
      </c>
      <c r="G2306" s="11" t="str">
        <f>VLOOKUP($A2306,'Medical Examinations'!$A:$J,COLUMN('Medical Examinations'!F2305),FALSE)</f>
        <v>No</v>
      </c>
      <c r="H2306" s="11">
        <f>VLOOKUP($A2306,'Medical Examinations'!$A:$J,COLUMN('Medical Examinations'!G2305),FALSE)</f>
        <v>0</v>
      </c>
      <c r="I2306" s="11" t="str">
        <f>VLOOKUP($A2306,'Medical Examinations'!$A:$J,COLUMN('Medical Examinations'!H2305),FALSE)</f>
        <v>No</v>
      </c>
      <c r="J2306" s="11" t="str">
        <f>VLOOKUP($A2306,'Medical Examinations'!$A:$J,COLUMN('Medical Examinations'!I2305),FALSE)</f>
        <v>Underweight</v>
      </c>
      <c r="K2306" s="11" t="str">
        <f>VLOOKUP($A2306,'Medical Examinations'!$A:$J,COLUMN('Medical Examinations'!J2305),FALSE)</f>
        <v>Diabetes</v>
      </c>
      <c r="L2306" s="27">
        <f>VLOOKUP($A2306,'Hospitalisation Details'!$A:$K,COLUMN('Hospitalisation Details'!J2305),FALSE)</f>
        <v>37457</v>
      </c>
      <c r="M2306" s="28">
        <f>VLOOKUP($A2306,'Hospitalisation Details'!$A:$K,COLUMN('Hospitalisation Details'!F2305),FALSE)</f>
        <v>1047</v>
      </c>
      <c r="N2306" s="28" t="str">
        <f>VLOOKUP($A2306,'Hospitalisation Details'!$A:$K,COLUMN('Hospitalisation Details'!G2305),FALSE)</f>
        <v>Tier - 3</v>
      </c>
      <c r="O2306" s="28" t="str">
        <f>VLOOKUP($A2306,'Hospitalisation Details'!$A:$K,COLUMN('Hospitalisation Details'!H2305),FALSE)</f>
        <v>Tier - 1</v>
      </c>
      <c r="P2306" s="28" t="str">
        <f>VLOOKUP($A2306,'Hospitalisation Details'!$A:$K,COLUMN('Hospitalisation Details'!I2305),FALSE)</f>
        <v>R1013</v>
      </c>
      <c r="Q2306" s="29">
        <f>VLOOKUP($A2306,'Hospitalisation Details'!$A:$K,COLUMN('Hospitalisation Details'!K2305),FALSE)</f>
        <v>20</v>
      </c>
    </row>
    <row r="2307" spans="1:17" ht="15.75" customHeight="1" x14ac:dyDescent="0.35">
      <c r="A2307" s="26" t="s">
        <v>2345</v>
      </c>
      <c r="B2307" s="11" t="str">
        <f>VLOOKUP(A2307,'Customer Names'!A:E,COLUMN('Customer Names'!D2306),FALSE)</f>
        <v>Mr. Kenneth</v>
      </c>
      <c r="C2307" s="11">
        <f>VLOOKUP($A2307,'Medical Examinations'!$A:$J,COLUMN('Medical Examinations'!B2306),FALSE)</f>
        <v>16.14</v>
      </c>
      <c r="D2307" s="11">
        <f>VLOOKUP($A2307,'Medical Examinations'!$A:$J,COLUMN('Medical Examinations'!C2306),FALSE)</f>
        <v>4.8600000000000003</v>
      </c>
      <c r="E2307" s="11" t="str">
        <f>VLOOKUP($A2307,'Medical Examinations'!$A:$J,COLUMN('Medical Examinations'!D2306),FALSE)</f>
        <v>No</v>
      </c>
      <c r="F2307" s="11" t="str">
        <f>VLOOKUP($A2307,'Medical Examinations'!$A:$J,COLUMN('Medical Examinations'!E2306),FALSE)</f>
        <v>No</v>
      </c>
      <c r="G2307" s="11" t="str">
        <f>VLOOKUP($A2307,'Medical Examinations'!$A:$J,COLUMN('Medical Examinations'!F2306),FALSE)</f>
        <v>No</v>
      </c>
      <c r="H2307" s="11">
        <f>VLOOKUP($A2307,'Medical Examinations'!$A:$J,COLUMN('Medical Examinations'!G2306),FALSE)</f>
        <v>0</v>
      </c>
      <c r="I2307" s="11" t="str">
        <f>VLOOKUP($A2307,'Medical Examinations'!$A:$J,COLUMN('Medical Examinations'!H2306),FALSE)</f>
        <v>No</v>
      </c>
      <c r="J2307" s="11" t="str">
        <f>VLOOKUP($A2307,'Medical Examinations'!$A:$J,COLUMN('Medical Examinations'!I2306),FALSE)</f>
        <v>Underweight</v>
      </c>
      <c r="K2307" s="11" t="str">
        <f>VLOOKUP($A2307,'Medical Examinations'!$A:$J,COLUMN('Medical Examinations'!J2306),FALSE)</f>
        <v>Normal</v>
      </c>
      <c r="L2307" s="27">
        <f>VLOOKUP($A2307,'Hospitalisation Details'!$A:$K,COLUMN('Hospitalisation Details'!J2306),FALSE)</f>
        <v>34655</v>
      </c>
      <c r="M2307" s="28">
        <f>VLOOKUP($A2307,'Hospitalisation Details'!$A:$K,COLUMN('Hospitalisation Details'!F2306),FALSE)</f>
        <v>1044</v>
      </c>
      <c r="N2307" s="28" t="str">
        <f>VLOOKUP($A2307,'Hospitalisation Details'!$A:$K,COLUMN('Hospitalisation Details'!G2306),FALSE)</f>
        <v>Tier - 3</v>
      </c>
      <c r="O2307" s="28" t="str">
        <f>VLOOKUP($A2307,'Hospitalisation Details'!$A:$K,COLUMN('Hospitalisation Details'!H2306),FALSE)</f>
        <v>Tier - 2</v>
      </c>
      <c r="P2307" s="28" t="str">
        <f>VLOOKUP($A2307,'Hospitalisation Details'!$A:$K,COLUMN('Hospitalisation Details'!I2306),FALSE)</f>
        <v>R1013</v>
      </c>
      <c r="Q2307" s="29">
        <f>VLOOKUP($A2307,'Hospitalisation Details'!$A:$K,COLUMN('Hospitalisation Details'!K2306),FALSE)</f>
        <v>28</v>
      </c>
    </row>
    <row r="2308" spans="1:17" ht="15.75" customHeight="1" x14ac:dyDescent="0.35">
      <c r="A2308" s="26" t="s">
        <v>2346</v>
      </c>
      <c r="B2308" s="11" t="str">
        <f>VLOOKUP(A2308,'Customer Names'!A:E,COLUMN('Customer Names'!D2307),FALSE)</f>
        <v>Ms. Andrea</v>
      </c>
      <c r="C2308" s="11">
        <f>VLOOKUP($A2308,'Medical Examinations'!$A:$J,COLUMN('Medical Examinations'!B2307),FALSE)</f>
        <v>20.85</v>
      </c>
      <c r="D2308" s="11">
        <f>VLOOKUP($A2308,'Medical Examinations'!$A:$J,COLUMN('Medical Examinations'!C2307),FALSE)</f>
        <v>4.45</v>
      </c>
      <c r="E2308" s="11" t="str">
        <f>VLOOKUP($A2308,'Medical Examinations'!$A:$J,COLUMN('Medical Examinations'!D2307),FALSE)</f>
        <v>Yes</v>
      </c>
      <c r="F2308" s="11" t="str">
        <f>VLOOKUP($A2308,'Medical Examinations'!$A:$J,COLUMN('Medical Examinations'!E2307),FALSE)</f>
        <v>No</v>
      </c>
      <c r="G2308" s="11" t="str">
        <f>VLOOKUP($A2308,'Medical Examinations'!$A:$J,COLUMN('Medical Examinations'!F2307),FALSE)</f>
        <v>No</v>
      </c>
      <c r="H2308" s="11">
        <f>VLOOKUP($A2308,'Medical Examinations'!$A:$J,COLUMN('Medical Examinations'!G2307),FALSE)</f>
        <v>1</v>
      </c>
      <c r="I2308" s="11" t="str">
        <f>VLOOKUP($A2308,'Medical Examinations'!$A:$J,COLUMN('Medical Examinations'!H2307),FALSE)</f>
        <v>No</v>
      </c>
      <c r="J2308" s="11" t="str">
        <f>VLOOKUP($A2308,'Medical Examinations'!$A:$J,COLUMN('Medical Examinations'!I2307),FALSE)</f>
        <v>Healthy Weight</v>
      </c>
      <c r="K2308" s="11" t="str">
        <f>VLOOKUP($A2308,'Medical Examinations'!$A:$J,COLUMN('Medical Examinations'!J2307),FALSE)</f>
        <v>Normal</v>
      </c>
      <c r="L2308" s="27">
        <f>VLOOKUP($A2308,'Hospitalisation Details'!$A:$K,COLUMN('Hospitalisation Details'!J2307),FALSE)</f>
        <v>34977</v>
      </c>
      <c r="M2308" s="28">
        <f>VLOOKUP($A2308,'Hospitalisation Details'!$A:$K,COLUMN('Hospitalisation Details'!F2307),FALSE)</f>
        <v>1033.74</v>
      </c>
      <c r="N2308" s="28" t="str">
        <f>VLOOKUP($A2308,'Hospitalisation Details'!$A:$K,COLUMN('Hospitalisation Details'!G2307),FALSE)</f>
        <v>Tier - 3</v>
      </c>
      <c r="O2308" s="28" t="str">
        <f>VLOOKUP($A2308,'Hospitalisation Details'!$A:$K,COLUMN('Hospitalisation Details'!H2307),FALSE)</f>
        <v>Tier - 1</v>
      </c>
      <c r="P2308" s="28" t="str">
        <f>VLOOKUP($A2308,'Hospitalisation Details'!$A:$K,COLUMN('Hospitalisation Details'!I2307),FALSE)</f>
        <v>R1013</v>
      </c>
      <c r="Q2308" s="29">
        <f>VLOOKUP($A2308,'Hospitalisation Details'!$A:$K,COLUMN('Hospitalisation Details'!K2307),FALSE)</f>
        <v>27</v>
      </c>
    </row>
    <row r="2309" spans="1:17" ht="15.75" customHeight="1" x14ac:dyDescent="0.35">
      <c r="A2309" s="26" t="s">
        <v>2347</v>
      </c>
      <c r="B2309" s="11" t="str">
        <f>VLOOKUP(A2309,'Customer Names'!A:E,COLUMN('Customer Names'!D2308),FALSE)</f>
        <v>Ms. Kristina</v>
      </c>
      <c r="C2309" s="11">
        <f>VLOOKUP($A2309,'Medical Examinations'!$A:$J,COLUMN('Medical Examinations'!B2308),FALSE)</f>
        <v>15.88</v>
      </c>
      <c r="D2309" s="11">
        <f>VLOOKUP($A2309,'Medical Examinations'!$A:$J,COLUMN('Medical Examinations'!C2308),FALSE)</f>
        <v>4.3600000000000003</v>
      </c>
      <c r="E2309" s="11" t="str">
        <f>VLOOKUP($A2309,'Medical Examinations'!$A:$J,COLUMN('Medical Examinations'!D2308),FALSE)</f>
        <v>No</v>
      </c>
      <c r="F2309" s="11" t="str">
        <f>VLOOKUP($A2309,'Medical Examinations'!$A:$J,COLUMN('Medical Examinations'!E2308),FALSE)</f>
        <v>No</v>
      </c>
      <c r="G2309" s="11" t="str">
        <f>VLOOKUP($A2309,'Medical Examinations'!$A:$J,COLUMN('Medical Examinations'!F2308),FALSE)</f>
        <v>No</v>
      </c>
      <c r="H2309" s="11">
        <f>VLOOKUP($A2309,'Medical Examinations'!$A:$J,COLUMN('Medical Examinations'!G2308),FALSE)</f>
        <v>0</v>
      </c>
      <c r="I2309" s="11" t="str">
        <f>VLOOKUP($A2309,'Medical Examinations'!$A:$J,COLUMN('Medical Examinations'!H2308),FALSE)</f>
        <v>No</v>
      </c>
      <c r="J2309" s="11" t="str">
        <f>VLOOKUP($A2309,'Medical Examinations'!$A:$J,COLUMN('Medical Examinations'!I2308),FALSE)</f>
        <v>Underweight</v>
      </c>
      <c r="K2309" s="11" t="str">
        <f>VLOOKUP($A2309,'Medical Examinations'!$A:$J,COLUMN('Medical Examinations'!J2308),FALSE)</f>
        <v>Normal</v>
      </c>
      <c r="L2309" s="27">
        <f>VLOOKUP($A2309,'Hospitalisation Details'!$A:$K,COLUMN('Hospitalisation Details'!J2308),FALSE)</f>
        <v>36377</v>
      </c>
      <c r="M2309" s="28">
        <f>VLOOKUP($A2309,'Hospitalisation Details'!$A:$K,COLUMN('Hospitalisation Details'!F2308),FALSE)</f>
        <v>1019</v>
      </c>
      <c r="N2309" s="28" t="str">
        <f>VLOOKUP($A2309,'Hospitalisation Details'!$A:$K,COLUMN('Hospitalisation Details'!G2308),FALSE)</f>
        <v>Tier - 3</v>
      </c>
      <c r="O2309" s="28" t="str">
        <f>VLOOKUP($A2309,'Hospitalisation Details'!$A:$K,COLUMN('Hospitalisation Details'!H2308),FALSE)</f>
        <v>Tier - 2</v>
      </c>
      <c r="P2309" s="28" t="str">
        <f>VLOOKUP($A2309,'Hospitalisation Details'!$A:$K,COLUMN('Hospitalisation Details'!I2308),FALSE)</f>
        <v>R1013</v>
      </c>
      <c r="Q2309" s="29">
        <f>VLOOKUP($A2309,'Hospitalisation Details'!$A:$K,COLUMN('Hospitalisation Details'!K2308),FALSE)</f>
        <v>23</v>
      </c>
    </row>
    <row r="2310" spans="1:17" ht="15.75" customHeight="1" x14ac:dyDescent="0.35">
      <c r="A2310" s="26" t="s">
        <v>2348</v>
      </c>
      <c r="B2310" s="11" t="str">
        <f>VLOOKUP(A2310,'Customer Names'!A:E,COLUMN('Customer Names'!D2309),FALSE)</f>
        <v>Ms. Kristen</v>
      </c>
      <c r="C2310" s="11">
        <f>VLOOKUP($A2310,'Medical Examinations'!$A:$J,COLUMN('Medical Examinations'!B2309),FALSE)</f>
        <v>20.66</v>
      </c>
      <c r="D2310" s="11">
        <f>VLOOKUP($A2310,'Medical Examinations'!$A:$J,COLUMN('Medical Examinations'!C2309),FALSE)</f>
        <v>5.8</v>
      </c>
      <c r="E2310" s="11" t="str">
        <f>VLOOKUP($A2310,'Medical Examinations'!$A:$J,COLUMN('Medical Examinations'!D2309),FALSE)</f>
        <v>No</v>
      </c>
      <c r="F2310" s="11" t="str">
        <f>VLOOKUP($A2310,'Medical Examinations'!$A:$J,COLUMN('Medical Examinations'!E2309),FALSE)</f>
        <v>Yes</v>
      </c>
      <c r="G2310" s="11" t="str">
        <f>VLOOKUP($A2310,'Medical Examinations'!$A:$J,COLUMN('Medical Examinations'!F2309),FALSE)</f>
        <v>No</v>
      </c>
      <c r="H2310" s="11">
        <f>VLOOKUP($A2310,'Medical Examinations'!$A:$J,COLUMN('Medical Examinations'!G2309),FALSE)</f>
        <v>1</v>
      </c>
      <c r="I2310" s="11" t="str">
        <f>VLOOKUP($A2310,'Medical Examinations'!$A:$J,COLUMN('Medical Examinations'!H2309),FALSE)</f>
        <v>No</v>
      </c>
      <c r="J2310" s="11" t="str">
        <f>VLOOKUP($A2310,'Medical Examinations'!$A:$J,COLUMN('Medical Examinations'!I2309),FALSE)</f>
        <v>Healthy Weight</v>
      </c>
      <c r="K2310" s="11" t="str">
        <f>VLOOKUP($A2310,'Medical Examinations'!$A:$J,COLUMN('Medical Examinations'!J2309),FALSE)</f>
        <v>Prediabetes</v>
      </c>
      <c r="L2310" s="27">
        <f>VLOOKUP($A2310,'Hospitalisation Details'!$A:$K,COLUMN('Hospitalisation Details'!J2309),FALSE)</f>
        <v>36808</v>
      </c>
      <c r="M2310" s="28">
        <f>VLOOKUP($A2310,'Hospitalisation Details'!$A:$K,COLUMN('Hospitalisation Details'!F2309),FALSE)</f>
        <v>1012</v>
      </c>
      <c r="N2310" s="28" t="str">
        <f>VLOOKUP($A2310,'Hospitalisation Details'!$A:$K,COLUMN('Hospitalisation Details'!G2309),FALSE)</f>
        <v>Tier - 3</v>
      </c>
      <c r="O2310" s="28" t="str">
        <f>VLOOKUP($A2310,'Hospitalisation Details'!$A:$K,COLUMN('Hospitalisation Details'!H2309),FALSE)</f>
        <v>Tier - 2</v>
      </c>
      <c r="P2310" s="28" t="str">
        <f>VLOOKUP($A2310,'Hospitalisation Details'!$A:$K,COLUMN('Hospitalisation Details'!I2309),FALSE)</f>
        <v>R1013</v>
      </c>
      <c r="Q2310" s="29">
        <f>VLOOKUP($A2310,'Hospitalisation Details'!$A:$K,COLUMN('Hospitalisation Details'!K2309),FALSE)</f>
        <v>22</v>
      </c>
    </row>
    <row r="2311" spans="1:17" ht="15.75" customHeight="1" x14ac:dyDescent="0.35">
      <c r="A2311" s="26" t="s">
        <v>2349</v>
      </c>
      <c r="B2311" s="11" t="str">
        <f>VLOOKUP(A2311,'Customer Names'!A:E,COLUMN('Customer Names'!D2310),FALSE)</f>
        <v>Mr. Matthew</v>
      </c>
      <c r="C2311" s="11">
        <f>VLOOKUP($A2311,'Medical Examinations'!$A:$J,COLUMN('Medical Examinations'!B2310),FALSE)</f>
        <v>20.399999999999999</v>
      </c>
      <c r="D2311" s="11">
        <f>VLOOKUP($A2311,'Medical Examinations'!$A:$J,COLUMN('Medical Examinations'!C2310),FALSE)</f>
        <v>5.27</v>
      </c>
      <c r="E2311" s="11" t="str">
        <f>VLOOKUP($A2311,'Medical Examinations'!$A:$J,COLUMN('Medical Examinations'!D2310),FALSE)</f>
        <v>No</v>
      </c>
      <c r="F2311" s="11" t="str">
        <f>VLOOKUP($A2311,'Medical Examinations'!$A:$J,COLUMN('Medical Examinations'!E2310),FALSE)</f>
        <v>No</v>
      </c>
      <c r="G2311" s="11" t="str">
        <f>VLOOKUP($A2311,'Medical Examinations'!$A:$J,COLUMN('Medical Examinations'!F2310),FALSE)</f>
        <v>No</v>
      </c>
      <c r="H2311" s="11">
        <f>VLOOKUP($A2311,'Medical Examinations'!$A:$J,COLUMN('Medical Examinations'!G2310),FALSE)</f>
        <v>0</v>
      </c>
      <c r="I2311" s="11" t="str">
        <f>VLOOKUP($A2311,'Medical Examinations'!$A:$J,COLUMN('Medical Examinations'!H2310),FALSE)</f>
        <v>No</v>
      </c>
      <c r="J2311" s="11" t="str">
        <f>VLOOKUP($A2311,'Medical Examinations'!$A:$J,COLUMN('Medical Examinations'!I2310),FALSE)</f>
        <v>Healthy Weight</v>
      </c>
      <c r="K2311" s="11" t="str">
        <f>VLOOKUP($A2311,'Medical Examinations'!$A:$J,COLUMN('Medical Examinations'!J2310),FALSE)</f>
        <v>Normal</v>
      </c>
      <c r="L2311" s="27">
        <f>VLOOKUP($A2311,'Hospitalisation Details'!$A:$K,COLUMN('Hospitalisation Details'!J2310),FALSE)</f>
        <v>34660</v>
      </c>
      <c r="M2311" s="28">
        <f>VLOOKUP($A2311,'Hospitalisation Details'!$A:$K,COLUMN('Hospitalisation Details'!F2310),FALSE)</f>
        <v>1006.65</v>
      </c>
      <c r="N2311" s="28" t="str">
        <f>VLOOKUP($A2311,'Hospitalisation Details'!$A:$K,COLUMN('Hospitalisation Details'!G2310),FALSE)</f>
        <v>Tier - 3</v>
      </c>
      <c r="O2311" s="28" t="str">
        <f>VLOOKUP($A2311,'Hospitalisation Details'!$A:$K,COLUMN('Hospitalisation Details'!H2310),FALSE)</f>
        <v>Tier - 2</v>
      </c>
      <c r="P2311" s="28" t="str">
        <f>VLOOKUP($A2311,'Hospitalisation Details'!$A:$K,COLUMN('Hospitalisation Details'!I2310),FALSE)</f>
        <v>R1013</v>
      </c>
      <c r="Q2311" s="29">
        <f>VLOOKUP($A2311,'Hospitalisation Details'!$A:$K,COLUMN('Hospitalisation Details'!K2310),FALSE)</f>
        <v>28</v>
      </c>
    </row>
    <row r="2312" spans="1:17" ht="15.75" customHeight="1" x14ac:dyDescent="0.35">
      <c r="A2312" s="26" t="s">
        <v>2350</v>
      </c>
      <c r="B2312" s="11" t="str">
        <f>VLOOKUP(A2312,'Customer Names'!A:E,COLUMN('Customer Names'!D2311),FALSE)</f>
        <v>Mrs. Kathleen</v>
      </c>
      <c r="C2312" s="11">
        <f>VLOOKUP($A2312,'Medical Examinations'!$A:$J,COLUMN('Medical Examinations'!B2311),FALSE)</f>
        <v>25.19</v>
      </c>
      <c r="D2312" s="11">
        <f>VLOOKUP($A2312,'Medical Examinations'!$A:$J,COLUMN('Medical Examinations'!C2311),FALSE)</f>
        <v>5.64</v>
      </c>
      <c r="E2312" s="11" t="str">
        <f>VLOOKUP($A2312,'Medical Examinations'!$A:$J,COLUMN('Medical Examinations'!D2311),FALSE)</f>
        <v>Yes</v>
      </c>
      <c r="F2312" s="11" t="str">
        <f>VLOOKUP($A2312,'Medical Examinations'!$A:$J,COLUMN('Medical Examinations'!E2311),FALSE)</f>
        <v>No</v>
      </c>
      <c r="G2312" s="11" t="str">
        <f>VLOOKUP($A2312,'Medical Examinations'!$A:$J,COLUMN('Medical Examinations'!F2311),FALSE)</f>
        <v>No</v>
      </c>
      <c r="H2312" s="11">
        <f>VLOOKUP($A2312,'Medical Examinations'!$A:$J,COLUMN('Medical Examinations'!G2311),FALSE)</f>
        <v>0</v>
      </c>
      <c r="I2312" s="11" t="str">
        <f>VLOOKUP($A2312,'Medical Examinations'!$A:$J,COLUMN('Medical Examinations'!H2311),FALSE)</f>
        <v>No</v>
      </c>
      <c r="J2312" s="11" t="str">
        <f>VLOOKUP($A2312,'Medical Examinations'!$A:$J,COLUMN('Medical Examinations'!I2311),FALSE)</f>
        <v>Overweight</v>
      </c>
      <c r="K2312" s="11" t="str">
        <f>VLOOKUP($A2312,'Medical Examinations'!$A:$J,COLUMN('Medical Examinations'!J2311),FALSE)</f>
        <v>Normal</v>
      </c>
      <c r="L2312" s="27">
        <f>VLOOKUP($A2312,'Hospitalisation Details'!$A:$K,COLUMN('Hospitalisation Details'!J2311),FALSE)</f>
        <v>37122</v>
      </c>
      <c r="M2312" s="28">
        <f>VLOOKUP($A2312,'Hospitalisation Details'!$A:$K,COLUMN('Hospitalisation Details'!F2311),FALSE)</f>
        <v>964.71</v>
      </c>
      <c r="N2312" s="28" t="str">
        <f>VLOOKUP($A2312,'Hospitalisation Details'!$A:$K,COLUMN('Hospitalisation Details'!G2311),FALSE)</f>
        <v>Tier - 3</v>
      </c>
      <c r="O2312" s="28" t="str">
        <f>VLOOKUP($A2312,'Hospitalisation Details'!$A:$K,COLUMN('Hospitalisation Details'!H2311),FALSE)</f>
        <v>Tier - 2</v>
      </c>
      <c r="P2312" s="28" t="str">
        <f>VLOOKUP($A2312,'Hospitalisation Details'!$A:$K,COLUMN('Hospitalisation Details'!I2311),FALSE)</f>
        <v>R1013</v>
      </c>
      <c r="Q2312" s="29">
        <f>VLOOKUP($A2312,'Hospitalisation Details'!$A:$K,COLUMN('Hospitalisation Details'!K2311),FALSE)</f>
        <v>21</v>
      </c>
    </row>
    <row r="2313" spans="1:17" ht="15.75" customHeight="1" x14ac:dyDescent="0.35">
      <c r="A2313" s="26" t="s">
        <v>2351</v>
      </c>
      <c r="B2313" s="11" t="str">
        <f>VLOOKUP(A2313,'Customer Names'!A:E,COLUMN('Customer Names'!D2312),FALSE)</f>
        <v>Ms. Lindsey</v>
      </c>
      <c r="C2313" s="11">
        <f>VLOOKUP($A2313,'Medical Examinations'!$A:$J,COLUMN('Medical Examinations'!B2312),FALSE)</f>
        <v>20.54</v>
      </c>
      <c r="D2313" s="11">
        <f>VLOOKUP($A2313,'Medical Examinations'!$A:$J,COLUMN('Medical Examinations'!C2312),FALSE)</f>
        <v>4.2</v>
      </c>
      <c r="E2313" s="11" t="str">
        <f>VLOOKUP($A2313,'Medical Examinations'!$A:$J,COLUMN('Medical Examinations'!D2312),FALSE)</f>
        <v>Yes</v>
      </c>
      <c r="F2313" s="11" t="str">
        <f>VLOOKUP($A2313,'Medical Examinations'!$A:$J,COLUMN('Medical Examinations'!E2312),FALSE)</f>
        <v>No</v>
      </c>
      <c r="G2313" s="11" t="str">
        <f>VLOOKUP($A2313,'Medical Examinations'!$A:$J,COLUMN('Medical Examinations'!F2312),FALSE)</f>
        <v>No</v>
      </c>
      <c r="H2313" s="11">
        <f>VLOOKUP($A2313,'Medical Examinations'!$A:$J,COLUMN('Medical Examinations'!G2312),FALSE)</f>
        <v>1</v>
      </c>
      <c r="I2313" s="11" t="str">
        <f>VLOOKUP($A2313,'Medical Examinations'!$A:$J,COLUMN('Medical Examinations'!H2312),FALSE)</f>
        <v>No</v>
      </c>
      <c r="J2313" s="11" t="str">
        <f>VLOOKUP($A2313,'Medical Examinations'!$A:$J,COLUMN('Medical Examinations'!I2312),FALSE)</f>
        <v>Healthy Weight</v>
      </c>
      <c r="K2313" s="11" t="str">
        <f>VLOOKUP($A2313,'Medical Examinations'!$A:$J,COLUMN('Medical Examinations'!J2312),FALSE)</f>
        <v>Normal</v>
      </c>
      <c r="L2313" s="27">
        <f>VLOOKUP($A2313,'Hospitalisation Details'!$A:$K,COLUMN('Hospitalisation Details'!J2312),FALSE)</f>
        <v>35000</v>
      </c>
      <c r="M2313" s="28">
        <f>VLOOKUP($A2313,'Hospitalisation Details'!$A:$K,COLUMN('Hospitalisation Details'!F2312),FALSE)</f>
        <v>928.59</v>
      </c>
      <c r="N2313" s="28" t="str">
        <f>VLOOKUP($A2313,'Hospitalisation Details'!$A:$K,COLUMN('Hospitalisation Details'!G2312),FALSE)</f>
        <v>Tier - 3</v>
      </c>
      <c r="O2313" s="28" t="str">
        <f>VLOOKUP($A2313,'Hospitalisation Details'!$A:$K,COLUMN('Hospitalisation Details'!H2312),FALSE)</f>
        <v>Tier - 1</v>
      </c>
      <c r="P2313" s="28" t="str">
        <f>VLOOKUP($A2313,'Hospitalisation Details'!$A:$K,COLUMN('Hospitalisation Details'!I2312),FALSE)</f>
        <v>R1013</v>
      </c>
      <c r="Q2313" s="29">
        <f>VLOOKUP($A2313,'Hospitalisation Details'!$A:$K,COLUMN('Hospitalisation Details'!K2312),FALSE)</f>
        <v>27</v>
      </c>
    </row>
    <row r="2314" spans="1:17" ht="15.75" customHeight="1" x14ac:dyDescent="0.35">
      <c r="A2314" s="26" t="s">
        <v>2352</v>
      </c>
      <c r="B2314" s="11" t="str">
        <f>VLOOKUP(A2314,'Customer Names'!A:E,COLUMN('Customer Names'!D2313),FALSE)</f>
        <v>Mr. Robert</v>
      </c>
      <c r="C2314" s="11">
        <f>VLOOKUP($A2314,'Medical Examinations'!$A:$J,COLUMN('Medical Examinations'!B2313),FALSE)</f>
        <v>20.13</v>
      </c>
      <c r="D2314" s="11">
        <f>VLOOKUP($A2314,'Medical Examinations'!$A:$J,COLUMN('Medical Examinations'!C2313),FALSE)</f>
        <v>5.42</v>
      </c>
      <c r="E2314" s="11" t="str">
        <f>VLOOKUP($A2314,'Medical Examinations'!$A:$J,COLUMN('Medical Examinations'!D2313),FALSE)</f>
        <v>No</v>
      </c>
      <c r="F2314" s="11" t="str">
        <f>VLOOKUP($A2314,'Medical Examinations'!$A:$J,COLUMN('Medical Examinations'!E2313),FALSE)</f>
        <v>No</v>
      </c>
      <c r="G2314" s="11" t="str">
        <f>VLOOKUP($A2314,'Medical Examinations'!$A:$J,COLUMN('Medical Examinations'!F2313),FALSE)</f>
        <v>No</v>
      </c>
      <c r="H2314" s="11">
        <f>VLOOKUP($A2314,'Medical Examinations'!$A:$J,COLUMN('Medical Examinations'!G2313),FALSE)</f>
        <v>0</v>
      </c>
      <c r="I2314" s="11" t="str">
        <f>VLOOKUP($A2314,'Medical Examinations'!$A:$J,COLUMN('Medical Examinations'!H2313),FALSE)</f>
        <v>No</v>
      </c>
      <c r="J2314" s="11" t="str">
        <f>VLOOKUP($A2314,'Medical Examinations'!$A:$J,COLUMN('Medical Examinations'!I2313),FALSE)</f>
        <v>Healthy Weight</v>
      </c>
      <c r="K2314" s="11" t="str">
        <f>VLOOKUP($A2314,'Medical Examinations'!$A:$J,COLUMN('Medical Examinations'!J2313),FALSE)</f>
        <v>Normal</v>
      </c>
      <c r="L2314" s="27">
        <f>VLOOKUP($A2314,'Hospitalisation Details'!$A:$K,COLUMN('Hospitalisation Details'!J2313),FALSE)</f>
        <v>34637</v>
      </c>
      <c r="M2314" s="28">
        <f>VLOOKUP($A2314,'Hospitalisation Details'!$A:$K,COLUMN('Hospitalisation Details'!F2313),FALSE)</f>
        <v>915.07</v>
      </c>
      <c r="N2314" s="28" t="str">
        <f>VLOOKUP($A2314,'Hospitalisation Details'!$A:$K,COLUMN('Hospitalisation Details'!G2313),FALSE)</f>
        <v>Tier - 3</v>
      </c>
      <c r="O2314" s="28" t="str">
        <f>VLOOKUP($A2314,'Hospitalisation Details'!$A:$K,COLUMN('Hospitalisation Details'!H2313),FALSE)</f>
        <v>Tier - 1</v>
      </c>
      <c r="P2314" s="28" t="str">
        <f>VLOOKUP($A2314,'Hospitalisation Details'!$A:$K,COLUMN('Hospitalisation Details'!I2313),FALSE)</f>
        <v>R1013</v>
      </c>
      <c r="Q2314" s="29">
        <f>VLOOKUP($A2314,'Hospitalisation Details'!$A:$K,COLUMN('Hospitalisation Details'!K2313),FALSE)</f>
        <v>28</v>
      </c>
    </row>
    <row r="2315" spans="1:17" ht="15.75" customHeight="1" x14ac:dyDescent="0.35">
      <c r="A2315" s="26" t="s">
        <v>2353</v>
      </c>
      <c r="B2315" s="11" t="str">
        <f>VLOOKUP(A2315,'Customer Names'!A:E,COLUMN('Customer Names'!D2314),FALSE)</f>
        <v>Ms. Sarah</v>
      </c>
      <c r="C2315" s="11">
        <f>VLOOKUP($A2315,'Medical Examinations'!$A:$J,COLUMN('Medical Examinations'!B2314),FALSE)</f>
        <v>18.93</v>
      </c>
      <c r="D2315" s="11">
        <f>VLOOKUP($A2315,'Medical Examinations'!$A:$J,COLUMN('Medical Examinations'!C2314),FALSE)</f>
        <v>6.11</v>
      </c>
      <c r="E2315" s="11" t="str">
        <f>VLOOKUP($A2315,'Medical Examinations'!$A:$J,COLUMN('Medical Examinations'!D2314),FALSE)</f>
        <v>No</v>
      </c>
      <c r="F2315" s="11" t="str">
        <f>VLOOKUP($A2315,'Medical Examinations'!$A:$J,COLUMN('Medical Examinations'!E2314),FALSE)</f>
        <v>No</v>
      </c>
      <c r="G2315" s="11" t="str">
        <f>VLOOKUP($A2315,'Medical Examinations'!$A:$J,COLUMN('Medical Examinations'!F2314),FALSE)</f>
        <v>Yes</v>
      </c>
      <c r="H2315" s="11">
        <f>VLOOKUP($A2315,'Medical Examinations'!$A:$J,COLUMN('Medical Examinations'!G2314),FALSE)</f>
        <v>1</v>
      </c>
      <c r="I2315" s="11" t="str">
        <f>VLOOKUP($A2315,'Medical Examinations'!$A:$J,COLUMN('Medical Examinations'!H2314),FALSE)</f>
        <v>No</v>
      </c>
      <c r="J2315" s="11" t="str">
        <f>VLOOKUP($A2315,'Medical Examinations'!$A:$J,COLUMN('Medical Examinations'!I2314),FALSE)</f>
        <v>Healthy Weight</v>
      </c>
      <c r="K2315" s="11" t="str">
        <f>VLOOKUP($A2315,'Medical Examinations'!$A:$J,COLUMN('Medical Examinations'!J2314),FALSE)</f>
        <v>Prediabetes</v>
      </c>
      <c r="L2315" s="27">
        <f>VLOOKUP($A2315,'Hospitalisation Details'!$A:$K,COLUMN('Hospitalisation Details'!J2314),FALSE)</f>
        <v>34300</v>
      </c>
      <c r="M2315" s="28">
        <f>VLOOKUP($A2315,'Hospitalisation Details'!$A:$K,COLUMN('Hospitalisation Details'!F2314),FALSE)</f>
        <v>896.21</v>
      </c>
      <c r="N2315" s="28" t="str">
        <f>VLOOKUP($A2315,'Hospitalisation Details'!$A:$K,COLUMN('Hospitalisation Details'!G2314),FALSE)</f>
        <v>Tier - 3</v>
      </c>
      <c r="O2315" s="28" t="str">
        <f>VLOOKUP($A2315,'Hospitalisation Details'!$A:$K,COLUMN('Hospitalisation Details'!H2314),FALSE)</f>
        <v>Tier - 1</v>
      </c>
      <c r="P2315" s="28" t="str">
        <f>VLOOKUP($A2315,'Hospitalisation Details'!$A:$K,COLUMN('Hospitalisation Details'!I2314),FALSE)</f>
        <v>R1013</v>
      </c>
      <c r="Q2315" s="29">
        <f>VLOOKUP($A2315,'Hospitalisation Details'!$A:$K,COLUMN('Hospitalisation Details'!K2314),FALSE)</f>
        <v>29</v>
      </c>
    </row>
    <row r="2316" spans="1:17" ht="15.75" customHeight="1" x14ac:dyDescent="0.35">
      <c r="A2316" s="26" t="s">
        <v>2354</v>
      </c>
      <c r="B2316" s="11" t="str">
        <f>VLOOKUP(A2316,'Customer Names'!A:E,COLUMN('Customer Names'!D2315),FALSE)</f>
        <v>Ms. Flannery</v>
      </c>
      <c r="C2316" s="11">
        <f>VLOOKUP($A2316,'Medical Examinations'!$A:$J,COLUMN('Medical Examinations'!B2315),FALSE)</f>
        <v>24.14</v>
      </c>
      <c r="D2316" s="11">
        <f>VLOOKUP($A2316,'Medical Examinations'!$A:$J,COLUMN('Medical Examinations'!C2315),FALSE)</f>
        <v>5.29</v>
      </c>
      <c r="E2316" s="11" t="str">
        <f>VLOOKUP($A2316,'Medical Examinations'!$A:$J,COLUMN('Medical Examinations'!D2315),FALSE)</f>
        <v>No</v>
      </c>
      <c r="F2316" s="11" t="str">
        <f>VLOOKUP($A2316,'Medical Examinations'!$A:$J,COLUMN('Medical Examinations'!E2315),FALSE)</f>
        <v>Yes</v>
      </c>
      <c r="G2316" s="11" t="str">
        <f>VLOOKUP($A2316,'Medical Examinations'!$A:$J,COLUMN('Medical Examinations'!F2315),FALSE)</f>
        <v>No</v>
      </c>
      <c r="H2316" s="11">
        <f>VLOOKUP($A2316,'Medical Examinations'!$A:$J,COLUMN('Medical Examinations'!G2315),FALSE)</f>
        <v>1</v>
      </c>
      <c r="I2316" s="11" t="str">
        <f>VLOOKUP($A2316,'Medical Examinations'!$A:$J,COLUMN('Medical Examinations'!H2315),FALSE)</f>
        <v>No</v>
      </c>
      <c r="J2316" s="11" t="str">
        <f>VLOOKUP($A2316,'Medical Examinations'!$A:$J,COLUMN('Medical Examinations'!I2315),FALSE)</f>
        <v>Healthy Weight</v>
      </c>
      <c r="K2316" s="11" t="str">
        <f>VLOOKUP($A2316,'Medical Examinations'!$A:$J,COLUMN('Medical Examinations'!J2315),FALSE)</f>
        <v>Normal</v>
      </c>
      <c r="L2316" s="27">
        <f>VLOOKUP($A2316,'Hospitalisation Details'!$A:$K,COLUMN('Hospitalisation Details'!J2315),FALSE)</f>
        <v>36848</v>
      </c>
      <c r="M2316" s="28">
        <f>VLOOKUP($A2316,'Hospitalisation Details'!$A:$K,COLUMN('Hospitalisation Details'!F2315),FALSE)</f>
        <v>865.41</v>
      </c>
      <c r="N2316" s="28" t="str">
        <f>VLOOKUP($A2316,'Hospitalisation Details'!$A:$K,COLUMN('Hospitalisation Details'!G2315),FALSE)</f>
        <v>Tier - 3</v>
      </c>
      <c r="O2316" s="28" t="str">
        <f>VLOOKUP($A2316,'Hospitalisation Details'!$A:$K,COLUMN('Hospitalisation Details'!H2315),FALSE)</f>
        <v>Tier - 1</v>
      </c>
      <c r="P2316" s="28" t="str">
        <f>VLOOKUP($A2316,'Hospitalisation Details'!$A:$K,COLUMN('Hospitalisation Details'!I2315),FALSE)</f>
        <v>R1013</v>
      </c>
      <c r="Q2316" s="29">
        <f>VLOOKUP($A2316,'Hospitalisation Details'!$A:$K,COLUMN('Hospitalisation Details'!K2315),FALSE)</f>
        <v>22</v>
      </c>
    </row>
    <row r="2317" spans="1:17" ht="15.75" customHeight="1" x14ac:dyDescent="0.35">
      <c r="A2317" s="26" t="s">
        <v>2355</v>
      </c>
      <c r="B2317" s="11" t="str">
        <f>VLOOKUP(A2317,'Customer Names'!A:E,COLUMN('Customer Names'!D2316),FALSE)</f>
        <v>Mr. John</v>
      </c>
      <c r="C2317" s="11">
        <f>VLOOKUP($A2317,'Medical Examinations'!$A:$J,COLUMN('Medical Examinations'!B2316),FALSE)</f>
        <v>25.03</v>
      </c>
      <c r="D2317" s="11">
        <f>VLOOKUP($A2317,'Medical Examinations'!$A:$J,COLUMN('Medical Examinations'!C2316),FALSE)</f>
        <v>5.91</v>
      </c>
      <c r="E2317" s="11" t="str">
        <f>VLOOKUP($A2317,'Medical Examinations'!$A:$J,COLUMN('Medical Examinations'!D2316),FALSE)</f>
        <v>No</v>
      </c>
      <c r="F2317" s="11" t="str">
        <f>VLOOKUP($A2317,'Medical Examinations'!$A:$J,COLUMN('Medical Examinations'!E2316),FALSE)</f>
        <v>Yes</v>
      </c>
      <c r="G2317" s="11" t="str">
        <f>VLOOKUP($A2317,'Medical Examinations'!$A:$J,COLUMN('Medical Examinations'!F2316),FALSE)</f>
        <v>No</v>
      </c>
      <c r="H2317" s="11">
        <f>VLOOKUP($A2317,'Medical Examinations'!$A:$J,COLUMN('Medical Examinations'!G2316),FALSE)</f>
        <v>1</v>
      </c>
      <c r="I2317" s="11" t="str">
        <f>VLOOKUP($A2317,'Medical Examinations'!$A:$J,COLUMN('Medical Examinations'!H2316),FALSE)</f>
        <v>No</v>
      </c>
      <c r="J2317" s="11" t="str">
        <f>VLOOKUP($A2317,'Medical Examinations'!$A:$J,COLUMN('Medical Examinations'!I2316),FALSE)</f>
        <v>Overweight</v>
      </c>
      <c r="K2317" s="11" t="str">
        <f>VLOOKUP($A2317,'Medical Examinations'!$A:$J,COLUMN('Medical Examinations'!J2316),FALSE)</f>
        <v>Prediabetes</v>
      </c>
      <c r="L2317" s="27">
        <f>VLOOKUP($A2317,'Hospitalisation Details'!$A:$K,COLUMN('Hospitalisation Details'!J2316),FALSE)</f>
        <v>38267</v>
      </c>
      <c r="M2317" s="28">
        <f>VLOOKUP($A2317,'Hospitalisation Details'!$A:$K,COLUMN('Hospitalisation Details'!F2316),FALSE)</f>
        <v>830.52</v>
      </c>
      <c r="N2317" s="28" t="str">
        <f>VLOOKUP($A2317,'Hospitalisation Details'!$A:$K,COLUMN('Hospitalisation Details'!G2316),FALSE)</f>
        <v>Tier - 3</v>
      </c>
      <c r="O2317" s="28" t="str">
        <f>VLOOKUP($A2317,'Hospitalisation Details'!$A:$K,COLUMN('Hospitalisation Details'!H2316),FALSE)</f>
        <v>Tier - 2</v>
      </c>
      <c r="P2317" s="28" t="str">
        <f>VLOOKUP($A2317,'Hospitalisation Details'!$A:$K,COLUMN('Hospitalisation Details'!I2316),FALSE)</f>
        <v>R1011</v>
      </c>
      <c r="Q2317" s="29">
        <f>VLOOKUP($A2317,'Hospitalisation Details'!$A:$K,COLUMN('Hospitalisation Details'!K2316),FALSE)</f>
        <v>18</v>
      </c>
    </row>
    <row r="2318" spans="1:17" ht="15.75" customHeight="1" x14ac:dyDescent="0.35">
      <c r="A2318" s="26" t="s">
        <v>2356</v>
      </c>
      <c r="B2318" s="11" t="str">
        <f>VLOOKUP(A2318,'Customer Names'!A:E,COLUMN('Customer Names'!D2317),FALSE)</f>
        <v>Mr. Koji</v>
      </c>
      <c r="C2318" s="11">
        <f>VLOOKUP($A2318,'Medical Examinations'!$A:$J,COLUMN('Medical Examinations'!B2317),FALSE)</f>
        <v>20.47</v>
      </c>
      <c r="D2318" s="11">
        <f>VLOOKUP($A2318,'Medical Examinations'!$A:$J,COLUMN('Medical Examinations'!C2317),FALSE)</f>
        <v>5.81</v>
      </c>
      <c r="E2318" s="11" t="str">
        <f>VLOOKUP($A2318,'Medical Examinations'!$A:$J,COLUMN('Medical Examinations'!D2317),FALSE)</f>
        <v>Yes</v>
      </c>
      <c r="F2318" s="11" t="str">
        <f>VLOOKUP($A2318,'Medical Examinations'!$A:$J,COLUMN('Medical Examinations'!E2317),FALSE)</f>
        <v>No</v>
      </c>
      <c r="G2318" s="11" t="str">
        <f>VLOOKUP($A2318,'Medical Examinations'!$A:$J,COLUMN('Medical Examinations'!F2317),FALSE)</f>
        <v>No</v>
      </c>
      <c r="H2318" s="11">
        <f>VLOOKUP($A2318,'Medical Examinations'!$A:$J,COLUMN('Medical Examinations'!G2317),FALSE)</f>
        <v>1</v>
      </c>
      <c r="I2318" s="11" t="str">
        <f>VLOOKUP($A2318,'Medical Examinations'!$A:$J,COLUMN('Medical Examinations'!H2317),FALSE)</f>
        <v>No</v>
      </c>
      <c r="J2318" s="11" t="str">
        <f>VLOOKUP($A2318,'Medical Examinations'!$A:$J,COLUMN('Medical Examinations'!I2317),FALSE)</f>
        <v>Healthy Weight</v>
      </c>
      <c r="K2318" s="11" t="str">
        <f>VLOOKUP($A2318,'Medical Examinations'!$A:$J,COLUMN('Medical Examinations'!J2317),FALSE)</f>
        <v>Prediabetes</v>
      </c>
      <c r="L2318" s="27">
        <f>VLOOKUP($A2318,'Hospitalisation Details'!$A:$K,COLUMN('Hospitalisation Details'!J2317),FALSE)</f>
        <v>35040</v>
      </c>
      <c r="M2318" s="28">
        <f>VLOOKUP($A2318,'Hospitalisation Details'!$A:$K,COLUMN('Hospitalisation Details'!F2317),FALSE)</f>
        <v>773.54</v>
      </c>
      <c r="N2318" s="28" t="str">
        <f>VLOOKUP($A2318,'Hospitalisation Details'!$A:$K,COLUMN('Hospitalisation Details'!G2317),FALSE)</f>
        <v>Tier - 3</v>
      </c>
      <c r="O2318" s="28" t="str">
        <f>VLOOKUP($A2318,'Hospitalisation Details'!$A:$K,COLUMN('Hospitalisation Details'!H2317),FALSE)</f>
        <v>Tier - 2</v>
      </c>
      <c r="P2318" s="28" t="str">
        <f>VLOOKUP($A2318,'Hospitalisation Details'!$A:$K,COLUMN('Hospitalisation Details'!I2317),FALSE)</f>
        <v>R1013</v>
      </c>
      <c r="Q2318" s="29">
        <f>VLOOKUP($A2318,'Hospitalisation Details'!$A:$K,COLUMN('Hospitalisation Details'!K2317),FALSE)</f>
        <v>27</v>
      </c>
    </row>
    <row r="2319" spans="1:17" ht="15.75" customHeight="1" x14ac:dyDescent="0.35">
      <c r="A2319" s="26" t="s">
        <v>2357</v>
      </c>
      <c r="B2319" s="11" t="str">
        <f>VLOOKUP(A2319,'Customer Names'!A:E,COLUMN('Customer Names'!D2318),FALSE)</f>
        <v>Ms. Candice</v>
      </c>
      <c r="C2319" s="11">
        <f>VLOOKUP($A2319,'Medical Examinations'!$A:$J,COLUMN('Medical Examinations'!B2318),FALSE)</f>
        <v>18.82</v>
      </c>
      <c r="D2319" s="11">
        <f>VLOOKUP($A2319,'Medical Examinations'!$A:$J,COLUMN('Medical Examinations'!C2318),FALSE)</f>
        <v>5.51</v>
      </c>
      <c r="E2319" s="11" t="str">
        <f>VLOOKUP($A2319,'Medical Examinations'!$A:$J,COLUMN('Medical Examinations'!D2318),FALSE)</f>
        <v>Yes</v>
      </c>
      <c r="F2319" s="11" t="str">
        <f>VLOOKUP($A2319,'Medical Examinations'!$A:$J,COLUMN('Medical Examinations'!E2318),FALSE)</f>
        <v>No</v>
      </c>
      <c r="G2319" s="11" t="str">
        <f>VLOOKUP($A2319,'Medical Examinations'!$A:$J,COLUMN('Medical Examinations'!F2318),FALSE)</f>
        <v>No</v>
      </c>
      <c r="H2319" s="11">
        <f>VLOOKUP($A2319,'Medical Examinations'!$A:$J,COLUMN('Medical Examinations'!G2318),FALSE)</f>
        <v>0</v>
      </c>
      <c r="I2319" s="11" t="str">
        <f>VLOOKUP($A2319,'Medical Examinations'!$A:$J,COLUMN('Medical Examinations'!H2318),FALSE)</f>
        <v>No</v>
      </c>
      <c r="J2319" s="11" t="str">
        <f>VLOOKUP($A2319,'Medical Examinations'!$A:$J,COLUMN('Medical Examinations'!I2318),FALSE)</f>
        <v>Healthy Weight</v>
      </c>
      <c r="K2319" s="11" t="str">
        <f>VLOOKUP($A2319,'Medical Examinations'!$A:$J,COLUMN('Medical Examinations'!J2318),FALSE)</f>
        <v>Normal</v>
      </c>
      <c r="L2319" s="27">
        <f>VLOOKUP($A2319,'Hospitalisation Details'!$A:$K,COLUMN('Hospitalisation Details'!J2318),FALSE)</f>
        <v>35326</v>
      </c>
      <c r="M2319" s="28">
        <f>VLOOKUP($A2319,'Hospitalisation Details'!$A:$K,COLUMN('Hospitalisation Details'!F2318),FALSE)</f>
        <v>770.38</v>
      </c>
      <c r="N2319" s="28" t="str">
        <f>VLOOKUP($A2319,'Hospitalisation Details'!$A:$K,COLUMN('Hospitalisation Details'!G2318),FALSE)</f>
        <v>Tier - 3</v>
      </c>
      <c r="O2319" s="28" t="str">
        <f>VLOOKUP($A2319,'Hospitalisation Details'!$A:$K,COLUMN('Hospitalisation Details'!H2318),FALSE)</f>
        <v>Tier - 2</v>
      </c>
      <c r="P2319" s="28" t="str">
        <f>VLOOKUP($A2319,'Hospitalisation Details'!$A:$K,COLUMN('Hospitalisation Details'!I2318),FALSE)</f>
        <v>R1012</v>
      </c>
      <c r="Q2319" s="29">
        <f>VLOOKUP($A2319,'Hospitalisation Details'!$A:$K,COLUMN('Hospitalisation Details'!K2318),FALSE)</f>
        <v>26</v>
      </c>
    </row>
    <row r="2320" spans="1:17" ht="15.75" customHeight="1" x14ac:dyDescent="0.35">
      <c r="A2320" s="26" t="s">
        <v>2358</v>
      </c>
      <c r="B2320" s="11" t="str">
        <f>VLOOKUP(A2320,'Customer Names'!A:E,COLUMN('Customer Names'!D2319),FALSE)</f>
        <v>Mr. Theodore</v>
      </c>
      <c r="C2320" s="11">
        <f>VLOOKUP($A2320,'Medical Examinations'!$A:$J,COLUMN('Medical Examinations'!B2319),FALSE)</f>
        <v>17.079999999999998</v>
      </c>
      <c r="D2320" s="11">
        <f>VLOOKUP($A2320,'Medical Examinations'!$A:$J,COLUMN('Medical Examinations'!C2319),FALSE)</f>
        <v>5.73</v>
      </c>
      <c r="E2320" s="11" t="str">
        <f>VLOOKUP($A2320,'Medical Examinations'!$A:$J,COLUMN('Medical Examinations'!D2319),FALSE)</f>
        <v>No</v>
      </c>
      <c r="F2320" s="11" t="str">
        <f>VLOOKUP($A2320,'Medical Examinations'!$A:$J,COLUMN('Medical Examinations'!E2319),FALSE)</f>
        <v>No</v>
      </c>
      <c r="G2320" s="11" t="str">
        <f>VLOOKUP($A2320,'Medical Examinations'!$A:$J,COLUMN('Medical Examinations'!F2319),FALSE)</f>
        <v>Yes</v>
      </c>
      <c r="H2320" s="11">
        <f>VLOOKUP($A2320,'Medical Examinations'!$A:$J,COLUMN('Medical Examinations'!G2319),FALSE)</f>
        <v>1</v>
      </c>
      <c r="I2320" s="11" t="str">
        <f>VLOOKUP($A2320,'Medical Examinations'!$A:$J,COLUMN('Medical Examinations'!H2319),FALSE)</f>
        <v>No</v>
      </c>
      <c r="J2320" s="11" t="str">
        <f>VLOOKUP($A2320,'Medical Examinations'!$A:$J,COLUMN('Medical Examinations'!I2319),FALSE)</f>
        <v>Underweight</v>
      </c>
      <c r="K2320" s="11" t="str">
        <f>VLOOKUP($A2320,'Medical Examinations'!$A:$J,COLUMN('Medical Examinations'!J2319),FALSE)</f>
        <v>Prediabetes</v>
      </c>
      <c r="L2320" s="27">
        <f>VLOOKUP($A2320,'Hospitalisation Details'!$A:$K,COLUMN('Hospitalisation Details'!J2319),FALSE)</f>
        <v>34148</v>
      </c>
      <c r="M2320" s="28">
        <f>VLOOKUP($A2320,'Hospitalisation Details'!$A:$K,COLUMN('Hospitalisation Details'!F2319),FALSE)</f>
        <v>770</v>
      </c>
      <c r="N2320" s="28" t="str">
        <f>VLOOKUP($A2320,'Hospitalisation Details'!$A:$K,COLUMN('Hospitalisation Details'!G2319),FALSE)</f>
        <v>Tier - 3</v>
      </c>
      <c r="O2320" s="28" t="str">
        <f>VLOOKUP($A2320,'Hospitalisation Details'!$A:$K,COLUMN('Hospitalisation Details'!H2319),FALSE)</f>
        <v>Tier - 3</v>
      </c>
      <c r="P2320" s="28" t="str">
        <f>VLOOKUP($A2320,'Hospitalisation Details'!$A:$K,COLUMN('Hospitalisation Details'!I2319),FALSE)</f>
        <v>R1013</v>
      </c>
      <c r="Q2320" s="29">
        <f>VLOOKUP($A2320,'Hospitalisation Details'!$A:$K,COLUMN('Hospitalisation Details'!K2319),FALSE)</f>
        <v>29</v>
      </c>
    </row>
    <row r="2321" spans="1:17" ht="15.75" customHeight="1" x14ac:dyDescent="0.35">
      <c r="A2321" s="26" t="s">
        <v>2359</v>
      </c>
      <c r="B2321" s="11" t="str">
        <f>VLOOKUP(A2321,'Customer Names'!A:E,COLUMN('Customer Names'!D2320),FALSE)</f>
        <v>Ms. Lindy</v>
      </c>
      <c r="C2321" s="11">
        <f>VLOOKUP($A2321,'Medical Examinations'!$A:$J,COLUMN('Medical Examinations'!B2320),FALSE)</f>
        <v>19.21</v>
      </c>
      <c r="D2321" s="11">
        <f>VLOOKUP($A2321,'Medical Examinations'!$A:$J,COLUMN('Medical Examinations'!C2320),FALSE)</f>
        <v>5.53</v>
      </c>
      <c r="E2321" s="11" t="str">
        <f>VLOOKUP($A2321,'Medical Examinations'!$A:$J,COLUMN('Medical Examinations'!D2320),FALSE)</f>
        <v>Yes</v>
      </c>
      <c r="F2321" s="11" t="str">
        <f>VLOOKUP($A2321,'Medical Examinations'!$A:$J,COLUMN('Medical Examinations'!E2320),FALSE)</f>
        <v>No</v>
      </c>
      <c r="G2321" s="11" t="str">
        <f>VLOOKUP($A2321,'Medical Examinations'!$A:$J,COLUMN('Medical Examinations'!F2320),FALSE)</f>
        <v>No</v>
      </c>
      <c r="H2321" s="11">
        <f>VLOOKUP($A2321,'Medical Examinations'!$A:$J,COLUMN('Medical Examinations'!G2320),FALSE)</f>
        <v>0</v>
      </c>
      <c r="I2321" s="11" t="str">
        <f>VLOOKUP($A2321,'Medical Examinations'!$A:$J,COLUMN('Medical Examinations'!H2320),FALSE)</f>
        <v>No</v>
      </c>
      <c r="J2321" s="11" t="str">
        <f>VLOOKUP($A2321,'Medical Examinations'!$A:$J,COLUMN('Medical Examinations'!I2320),FALSE)</f>
        <v>Healthy Weight</v>
      </c>
      <c r="K2321" s="11" t="str">
        <f>VLOOKUP($A2321,'Medical Examinations'!$A:$J,COLUMN('Medical Examinations'!J2320),FALSE)</f>
        <v>Normal</v>
      </c>
      <c r="L2321" s="27">
        <f>VLOOKUP($A2321,'Hospitalisation Details'!$A:$K,COLUMN('Hospitalisation Details'!J2320),FALSE)</f>
        <v>35360</v>
      </c>
      <c r="M2321" s="28">
        <f>VLOOKUP($A2321,'Hospitalisation Details'!$A:$K,COLUMN('Hospitalisation Details'!F2320),FALSE)</f>
        <v>760</v>
      </c>
      <c r="N2321" s="28" t="str">
        <f>VLOOKUP($A2321,'Hospitalisation Details'!$A:$K,COLUMN('Hospitalisation Details'!G2320),FALSE)</f>
        <v>Tier - 3</v>
      </c>
      <c r="O2321" s="28" t="str">
        <f>VLOOKUP($A2321,'Hospitalisation Details'!$A:$K,COLUMN('Hospitalisation Details'!H2320),FALSE)</f>
        <v>Tier - 3</v>
      </c>
      <c r="P2321" s="28" t="str">
        <f>VLOOKUP($A2321,'Hospitalisation Details'!$A:$K,COLUMN('Hospitalisation Details'!I2320),FALSE)</f>
        <v>R1013</v>
      </c>
      <c r="Q2321" s="29">
        <f>VLOOKUP($A2321,'Hospitalisation Details'!$A:$K,COLUMN('Hospitalisation Details'!K2320),FALSE)</f>
        <v>26</v>
      </c>
    </row>
    <row r="2322" spans="1:17" ht="15.75" customHeight="1" x14ac:dyDescent="0.35">
      <c r="A2322" s="26" t="s">
        <v>2360</v>
      </c>
      <c r="B2322" s="11" t="str">
        <f>VLOOKUP(A2322,'Customer Names'!A:E,COLUMN('Customer Names'!D2321),FALSE)</f>
        <v>Mr. Thomas</v>
      </c>
      <c r="C2322" s="11">
        <f>VLOOKUP($A2322,'Medical Examinations'!$A:$J,COLUMN('Medical Examinations'!B2321),FALSE)</f>
        <v>17.86</v>
      </c>
      <c r="D2322" s="11">
        <f>VLOOKUP($A2322,'Medical Examinations'!$A:$J,COLUMN('Medical Examinations'!C2321),FALSE)</f>
        <v>5.43</v>
      </c>
      <c r="E2322" s="11" t="str">
        <f>VLOOKUP($A2322,'Medical Examinations'!$A:$J,COLUMN('Medical Examinations'!D2321),FALSE)</f>
        <v>No</v>
      </c>
      <c r="F2322" s="11" t="str">
        <f>VLOOKUP($A2322,'Medical Examinations'!$A:$J,COLUMN('Medical Examinations'!E2321),FALSE)</f>
        <v>No</v>
      </c>
      <c r="G2322" s="11" t="str">
        <f>VLOOKUP($A2322,'Medical Examinations'!$A:$J,COLUMN('Medical Examinations'!F2321),FALSE)</f>
        <v>Yes</v>
      </c>
      <c r="H2322" s="11">
        <f>VLOOKUP($A2322,'Medical Examinations'!$A:$J,COLUMN('Medical Examinations'!G2321),FALSE)</f>
        <v>1</v>
      </c>
      <c r="I2322" s="11" t="str">
        <f>VLOOKUP($A2322,'Medical Examinations'!$A:$J,COLUMN('Medical Examinations'!H2321),FALSE)</f>
        <v>No</v>
      </c>
      <c r="J2322" s="11" t="str">
        <f>VLOOKUP($A2322,'Medical Examinations'!$A:$J,COLUMN('Medical Examinations'!I2321),FALSE)</f>
        <v>Underweight</v>
      </c>
      <c r="K2322" s="11" t="str">
        <f>VLOOKUP($A2322,'Medical Examinations'!$A:$J,COLUMN('Medical Examinations'!J2321),FALSE)</f>
        <v>Normal</v>
      </c>
      <c r="L2322" s="27">
        <f>VLOOKUP($A2322,'Hospitalisation Details'!$A:$K,COLUMN('Hospitalisation Details'!J2321),FALSE)</f>
        <v>34190</v>
      </c>
      <c r="M2322" s="28">
        <f>VLOOKUP($A2322,'Hospitalisation Details'!$A:$K,COLUMN('Hospitalisation Details'!F2321),FALSE)</f>
        <v>760</v>
      </c>
      <c r="N2322" s="28" t="str">
        <f>VLOOKUP($A2322,'Hospitalisation Details'!$A:$K,COLUMN('Hospitalisation Details'!G2321),FALSE)</f>
        <v>Tier - 3</v>
      </c>
      <c r="O2322" s="28" t="str">
        <f>VLOOKUP($A2322,'Hospitalisation Details'!$A:$K,COLUMN('Hospitalisation Details'!H2321),FALSE)</f>
        <v>Tier - 1</v>
      </c>
      <c r="P2322" s="28" t="str">
        <f>VLOOKUP($A2322,'Hospitalisation Details'!$A:$K,COLUMN('Hospitalisation Details'!I2321),FALSE)</f>
        <v>R1013</v>
      </c>
      <c r="Q2322" s="29">
        <f>VLOOKUP($A2322,'Hospitalisation Details'!$A:$K,COLUMN('Hospitalisation Details'!K2321),FALSE)</f>
        <v>29</v>
      </c>
    </row>
    <row r="2323" spans="1:17" ht="15.75" customHeight="1" x14ac:dyDescent="0.35">
      <c r="A2323" s="26" t="s">
        <v>2361</v>
      </c>
      <c r="B2323" s="11" t="str">
        <f>VLOOKUP(A2323,'Customer Names'!A:E,COLUMN('Customer Names'!D2322),FALSE)</f>
        <v>Ms. Holly</v>
      </c>
      <c r="C2323" s="11">
        <f>VLOOKUP($A2323,'Medical Examinations'!$A:$J,COLUMN('Medical Examinations'!B2322),FALSE)</f>
        <v>21.38</v>
      </c>
      <c r="D2323" s="11">
        <f>VLOOKUP($A2323,'Medical Examinations'!$A:$J,COLUMN('Medical Examinations'!C2322),FALSE)</f>
        <v>8.01</v>
      </c>
      <c r="E2323" s="11" t="str">
        <f>VLOOKUP($A2323,'Medical Examinations'!$A:$J,COLUMN('Medical Examinations'!D2322),FALSE)</f>
        <v>No</v>
      </c>
      <c r="F2323" s="11" t="str">
        <f>VLOOKUP($A2323,'Medical Examinations'!$A:$J,COLUMN('Medical Examinations'!E2322),FALSE)</f>
        <v>No</v>
      </c>
      <c r="G2323" s="11" t="str">
        <f>VLOOKUP($A2323,'Medical Examinations'!$A:$J,COLUMN('Medical Examinations'!F2322),FALSE)</f>
        <v>No</v>
      </c>
      <c r="H2323" s="11">
        <f>VLOOKUP($A2323,'Medical Examinations'!$A:$J,COLUMN('Medical Examinations'!G2322),FALSE)</f>
        <v>0</v>
      </c>
      <c r="I2323" s="11" t="str">
        <f>VLOOKUP($A2323,'Medical Examinations'!$A:$J,COLUMN('Medical Examinations'!H2322),FALSE)</f>
        <v>No</v>
      </c>
      <c r="J2323" s="11" t="str">
        <f>VLOOKUP($A2323,'Medical Examinations'!$A:$J,COLUMN('Medical Examinations'!I2322),FALSE)</f>
        <v>Healthy Weight</v>
      </c>
      <c r="K2323" s="11" t="str">
        <f>VLOOKUP($A2323,'Medical Examinations'!$A:$J,COLUMN('Medical Examinations'!J2322),FALSE)</f>
        <v>Diabetes</v>
      </c>
      <c r="L2323" s="27">
        <f>VLOOKUP($A2323,'Hospitalisation Details'!$A:$K,COLUMN('Hospitalisation Details'!J2322),FALSE)</f>
        <v>37518</v>
      </c>
      <c r="M2323" s="28">
        <f>VLOOKUP($A2323,'Hospitalisation Details'!$A:$K,COLUMN('Hospitalisation Details'!F2322),FALSE)</f>
        <v>750</v>
      </c>
      <c r="N2323" s="28" t="str">
        <f>VLOOKUP($A2323,'Hospitalisation Details'!$A:$K,COLUMN('Hospitalisation Details'!G2322),FALSE)</f>
        <v>Tier - 3</v>
      </c>
      <c r="O2323" s="28" t="str">
        <f>VLOOKUP($A2323,'Hospitalisation Details'!$A:$K,COLUMN('Hospitalisation Details'!H2322),FALSE)</f>
        <v>Tier - 1</v>
      </c>
      <c r="P2323" s="28" t="str">
        <f>VLOOKUP($A2323,'Hospitalisation Details'!$A:$K,COLUMN('Hospitalisation Details'!I2322),FALSE)</f>
        <v>R1012</v>
      </c>
      <c r="Q2323" s="29">
        <f>VLOOKUP($A2323,'Hospitalisation Details'!$A:$K,COLUMN('Hospitalisation Details'!K2322),FALSE)</f>
        <v>20</v>
      </c>
    </row>
    <row r="2324" spans="1:17" ht="15.75" customHeight="1" x14ac:dyDescent="0.35">
      <c r="A2324" s="26" t="s">
        <v>2362</v>
      </c>
      <c r="B2324" s="11" t="str">
        <f>VLOOKUP(A2324,'Customer Names'!A:E,COLUMN('Customer Names'!D2323),FALSE)</f>
        <v>Mr. Matthew</v>
      </c>
      <c r="C2324" s="11">
        <f>VLOOKUP($A2324,'Medical Examinations'!$A:$J,COLUMN('Medical Examinations'!B2323),FALSE)</f>
        <v>23.35</v>
      </c>
      <c r="D2324" s="11">
        <f>VLOOKUP($A2324,'Medical Examinations'!$A:$J,COLUMN('Medical Examinations'!C2323),FALSE)</f>
        <v>5.94</v>
      </c>
      <c r="E2324" s="11" t="str">
        <f>VLOOKUP($A2324,'Medical Examinations'!$A:$J,COLUMN('Medical Examinations'!D2323),FALSE)</f>
        <v>No</v>
      </c>
      <c r="F2324" s="11" t="str">
        <f>VLOOKUP($A2324,'Medical Examinations'!$A:$J,COLUMN('Medical Examinations'!E2323),FALSE)</f>
        <v>No</v>
      </c>
      <c r="G2324" s="11" t="str">
        <f>VLOOKUP($A2324,'Medical Examinations'!$A:$J,COLUMN('Medical Examinations'!F2323),FALSE)</f>
        <v>No</v>
      </c>
      <c r="H2324" s="11">
        <f>VLOOKUP($A2324,'Medical Examinations'!$A:$J,COLUMN('Medical Examinations'!G2323),FALSE)</f>
        <v>0</v>
      </c>
      <c r="I2324" s="11" t="str">
        <f>VLOOKUP($A2324,'Medical Examinations'!$A:$J,COLUMN('Medical Examinations'!H2323),FALSE)</f>
        <v>No</v>
      </c>
      <c r="J2324" s="11" t="str">
        <f>VLOOKUP($A2324,'Medical Examinations'!$A:$J,COLUMN('Medical Examinations'!I2323),FALSE)</f>
        <v>Healthy Weight</v>
      </c>
      <c r="K2324" s="11" t="str">
        <f>VLOOKUP($A2324,'Medical Examinations'!$A:$J,COLUMN('Medical Examinations'!J2323),FALSE)</f>
        <v>Prediabetes</v>
      </c>
      <c r="L2324" s="27">
        <f>VLOOKUP($A2324,'Hospitalisation Details'!$A:$K,COLUMN('Hospitalisation Details'!J2323),FALSE)</f>
        <v>36508</v>
      </c>
      <c r="M2324" s="28">
        <f>VLOOKUP($A2324,'Hospitalisation Details'!$A:$K,COLUMN('Hospitalisation Details'!F2323),FALSE)</f>
        <v>722.99</v>
      </c>
      <c r="N2324" s="28" t="str">
        <f>VLOOKUP($A2324,'Hospitalisation Details'!$A:$K,COLUMN('Hospitalisation Details'!G2323),FALSE)</f>
        <v>Tier - 3</v>
      </c>
      <c r="O2324" s="28" t="str">
        <f>VLOOKUP($A2324,'Hospitalisation Details'!$A:$K,COLUMN('Hospitalisation Details'!H2323),FALSE)</f>
        <v>Tier - 1</v>
      </c>
      <c r="P2324" s="28" t="str">
        <f>VLOOKUP($A2324,'Hospitalisation Details'!$A:$K,COLUMN('Hospitalisation Details'!I2323),FALSE)</f>
        <v>R1013</v>
      </c>
      <c r="Q2324" s="29">
        <f>VLOOKUP($A2324,'Hospitalisation Details'!$A:$K,COLUMN('Hospitalisation Details'!K2323),FALSE)</f>
        <v>23</v>
      </c>
    </row>
    <row r="2325" spans="1:17" ht="15.75" customHeight="1" x14ac:dyDescent="0.35">
      <c r="A2325" s="26" t="s">
        <v>2363</v>
      </c>
      <c r="B2325" s="11" t="str">
        <f>VLOOKUP(A2325,'Customer Names'!A:E,COLUMN('Customer Names'!D2324),FALSE)</f>
        <v>Ms. Meghan</v>
      </c>
      <c r="C2325" s="11">
        <f>VLOOKUP($A2325,'Medical Examinations'!$A:$J,COLUMN('Medical Examinations'!B2324),FALSE)</f>
        <v>22.24</v>
      </c>
      <c r="D2325" s="11">
        <f>VLOOKUP($A2325,'Medical Examinations'!$A:$J,COLUMN('Medical Examinations'!C2324),FALSE)</f>
        <v>5.04</v>
      </c>
      <c r="E2325" s="11" t="str">
        <f>VLOOKUP($A2325,'Medical Examinations'!$A:$J,COLUMN('Medical Examinations'!D2324),FALSE)</f>
        <v>No</v>
      </c>
      <c r="F2325" s="11" t="str">
        <f>VLOOKUP($A2325,'Medical Examinations'!$A:$J,COLUMN('Medical Examinations'!E2324),FALSE)</f>
        <v>No</v>
      </c>
      <c r="G2325" s="11" t="str">
        <f>VLOOKUP($A2325,'Medical Examinations'!$A:$J,COLUMN('Medical Examinations'!F2324),FALSE)</f>
        <v>No</v>
      </c>
      <c r="H2325" s="11">
        <f>VLOOKUP($A2325,'Medical Examinations'!$A:$J,COLUMN('Medical Examinations'!G2324),FALSE)</f>
        <v>0</v>
      </c>
      <c r="I2325" s="11" t="str">
        <f>VLOOKUP($A2325,'Medical Examinations'!$A:$J,COLUMN('Medical Examinations'!H2324),FALSE)</f>
        <v>No</v>
      </c>
      <c r="J2325" s="11" t="str">
        <f>VLOOKUP($A2325,'Medical Examinations'!$A:$J,COLUMN('Medical Examinations'!I2324),FALSE)</f>
        <v>Healthy Weight</v>
      </c>
      <c r="K2325" s="11" t="str">
        <f>VLOOKUP($A2325,'Medical Examinations'!$A:$J,COLUMN('Medical Examinations'!J2324),FALSE)</f>
        <v>Normal</v>
      </c>
      <c r="L2325" s="27">
        <f>VLOOKUP($A2325,'Hospitalisation Details'!$A:$K,COLUMN('Hospitalisation Details'!J2324),FALSE)</f>
        <v>36520</v>
      </c>
      <c r="M2325" s="28">
        <f>VLOOKUP($A2325,'Hospitalisation Details'!$A:$K,COLUMN('Hospitalisation Details'!F2324),FALSE)</f>
        <v>700</v>
      </c>
      <c r="N2325" s="28" t="str">
        <f>VLOOKUP($A2325,'Hospitalisation Details'!$A:$K,COLUMN('Hospitalisation Details'!G2324),FALSE)</f>
        <v>Tier - 2</v>
      </c>
      <c r="O2325" s="28" t="str">
        <f>VLOOKUP($A2325,'Hospitalisation Details'!$A:$K,COLUMN('Hospitalisation Details'!H2324),FALSE)</f>
        <v>Tier - 3</v>
      </c>
      <c r="P2325" s="28" t="str">
        <f>VLOOKUP($A2325,'Hospitalisation Details'!$A:$K,COLUMN('Hospitalisation Details'!I2324),FALSE)</f>
        <v>R1013</v>
      </c>
      <c r="Q2325" s="29">
        <f>VLOOKUP($A2325,'Hospitalisation Details'!$A:$K,COLUMN('Hospitalisation Details'!K2324),FALSE)</f>
        <v>23</v>
      </c>
    </row>
    <row r="2326" spans="1:17" ht="15.75" customHeight="1" x14ac:dyDescent="0.35">
      <c r="A2326" s="26" t="s">
        <v>2364</v>
      </c>
      <c r="B2326" s="11" t="str">
        <f>VLOOKUP(A2326,'Customer Names'!A:E,COLUMN('Customer Names'!D2325),FALSE)</f>
        <v>Mr. Fred</v>
      </c>
      <c r="C2326" s="11">
        <f>VLOOKUP($A2326,'Medical Examinations'!$A:$J,COLUMN('Medical Examinations'!B2325),FALSE)</f>
        <v>24.76</v>
      </c>
      <c r="D2326" s="11">
        <f>VLOOKUP($A2326,'Medical Examinations'!$A:$J,COLUMN('Medical Examinations'!C2325),FALSE)</f>
        <v>4.54</v>
      </c>
      <c r="E2326" s="11" t="str">
        <f>VLOOKUP($A2326,'Medical Examinations'!$A:$J,COLUMN('Medical Examinations'!D2325),FALSE)</f>
        <v>Yes</v>
      </c>
      <c r="F2326" s="11" t="str">
        <f>VLOOKUP($A2326,'Medical Examinations'!$A:$J,COLUMN('Medical Examinations'!E2325),FALSE)</f>
        <v>No</v>
      </c>
      <c r="G2326" s="11" t="str">
        <f>VLOOKUP($A2326,'Medical Examinations'!$A:$J,COLUMN('Medical Examinations'!F2325),FALSE)</f>
        <v>No</v>
      </c>
      <c r="H2326" s="11">
        <f>VLOOKUP($A2326,'Medical Examinations'!$A:$J,COLUMN('Medical Examinations'!G2325),FALSE)</f>
        <v>0</v>
      </c>
      <c r="I2326" s="11" t="str">
        <f>VLOOKUP($A2326,'Medical Examinations'!$A:$J,COLUMN('Medical Examinations'!H2325),FALSE)</f>
        <v>No</v>
      </c>
      <c r="J2326" s="11" t="str">
        <f>VLOOKUP($A2326,'Medical Examinations'!$A:$J,COLUMN('Medical Examinations'!I2325),FALSE)</f>
        <v>Healthy Weight</v>
      </c>
      <c r="K2326" s="11" t="str">
        <f>VLOOKUP($A2326,'Medical Examinations'!$A:$J,COLUMN('Medical Examinations'!J2325),FALSE)</f>
        <v>Normal</v>
      </c>
      <c r="L2326" s="27">
        <f>VLOOKUP($A2326,'Hospitalisation Details'!$A:$K,COLUMN('Hospitalisation Details'!J2325),FALSE)</f>
        <v>37146</v>
      </c>
      <c r="M2326" s="28">
        <f>VLOOKUP($A2326,'Hospitalisation Details'!$A:$K,COLUMN('Hospitalisation Details'!F2325),FALSE)</f>
        <v>687.54</v>
      </c>
      <c r="N2326" s="28" t="str">
        <f>VLOOKUP($A2326,'Hospitalisation Details'!$A:$K,COLUMN('Hospitalisation Details'!G2325),FALSE)</f>
        <v>Tier - 3</v>
      </c>
      <c r="O2326" s="28" t="str">
        <f>VLOOKUP($A2326,'Hospitalisation Details'!$A:$K,COLUMN('Hospitalisation Details'!H2325),FALSE)</f>
        <v>Tier - 2</v>
      </c>
      <c r="P2326" s="28" t="str">
        <f>VLOOKUP($A2326,'Hospitalisation Details'!$A:$K,COLUMN('Hospitalisation Details'!I2325),FALSE)</f>
        <v>R1013</v>
      </c>
      <c r="Q2326" s="29">
        <f>VLOOKUP($A2326,'Hospitalisation Details'!$A:$K,COLUMN('Hospitalisation Details'!K2325),FALSE)</f>
        <v>21</v>
      </c>
    </row>
    <row r="2327" spans="1:17" ht="15.75" customHeight="1" x14ac:dyDescent="0.35">
      <c r="A2327" s="26" t="s">
        <v>2365</v>
      </c>
      <c r="B2327" s="11" t="str">
        <f>VLOOKUP(A2327,'Customer Names'!A:E,COLUMN('Customer Names'!D2326),FALSE)</f>
        <v>Mr. Sebastian</v>
      </c>
      <c r="C2327" s="11">
        <f>VLOOKUP($A2327,'Medical Examinations'!$A:$J,COLUMN('Medical Examinations'!B2326),FALSE)</f>
        <v>20.100000000000001</v>
      </c>
      <c r="D2327" s="11">
        <f>VLOOKUP($A2327,'Medical Examinations'!$A:$J,COLUMN('Medical Examinations'!C2326),FALSE)</f>
        <v>5.6</v>
      </c>
      <c r="E2327" s="11" t="str">
        <f>VLOOKUP($A2327,'Medical Examinations'!$A:$J,COLUMN('Medical Examinations'!D2326),FALSE)</f>
        <v>Yes</v>
      </c>
      <c r="F2327" s="11" t="str">
        <f>VLOOKUP($A2327,'Medical Examinations'!$A:$J,COLUMN('Medical Examinations'!E2326),FALSE)</f>
        <v>No</v>
      </c>
      <c r="G2327" s="11" t="str">
        <f>VLOOKUP($A2327,'Medical Examinations'!$A:$J,COLUMN('Medical Examinations'!F2326),FALSE)</f>
        <v>Yes</v>
      </c>
      <c r="H2327" s="11">
        <f>VLOOKUP($A2327,'Medical Examinations'!$A:$J,COLUMN('Medical Examinations'!G2326),FALSE)</f>
        <v>1</v>
      </c>
      <c r="I2327" s="11" t="str">
        <f>VLOOKUP($A2327,'Medical Examinations'!$A:$J,COLUMN('Medical Examinations'!H2326),FALSE)</f>
        <v>No</v>
      </c>
      <c r="J2327" s="11" t="str">
        <f>VLOOKUP($A2327,'Medical Examinations'!$A:$J,COLUMN('Medical Examinations'!I2326),FALSE)</f>
        <v>Healthy Weight</v>
      </c>
      <c r="K2327" s="11" t="str">
        <f>VLOOKUP($A2327,'Medical Examinations'!$A:$J,COLUMN('Medical Examinations'!J2326),FALSE)</f>
        <v>Normal</v>
      </c>
      <c r="L2327" s="27">
        <f>VLOOKUP($A2327,'Hospitalisation Details'!$A:$K,COLUMN('Hospitalisation Details'!J2326),FALSE)</f>
        <v>35743</v>
      </c>
      <c r="M2327" s="28">
        <f>VLOOKUP($A2327,'Hospitalisation Details'!$A:$K,COLUMN('Hospitalisation Details'!F2326),FALSE)</f>
        <v>670</v>
      </c>
      <c r="N2327" s="28" t="str">
        <f>VLOOKUP($A2327,'Hospitalisation Details'!$A:$K,COLUMN('Hospitalisation Details'!G2326),FALSE)</f>
        <v>Tier - 3</v>
      </c>
      <c r="O2327" s="28" t="str">
        <f>VLOOKUP($A2327,'Hospitalisation Details'!$A:$K,COLUMN('Hospitalisation Details'!H2326),FALSE)</f>
        <v>Tier - 3</v>
      </c>
      <c r="P2327" s="28" t="str">
        <f>VLOOKUP($A2327,'Hospitalisation Details'!$A:$K,COLUMN('Hospitalisation Details'!I2326),FALSE)</f>
        <v>R1013</v>
      </c>
      <c r="Q2327" s="29">
        <f>VLOOKUP($A2327,'Hospitalisation Details'!$A:$K,COLUMN('Hospitalisation Details'!K2326),FALSE)</f>
        <v>25</v>
      </c>
    </row>
    <row r="2328" spans="1:17" ht="15.75" customHeight="1" x14ac:dyDescent="0.35">
      <c r="A2328" s="26" t="s">
        <v>2366</v>
      </c>
      <c r="B2328" s="11" t="str">
        <f>VLOOKUP(A2328,'Customer Names'!A:E,COLUMN('Customer Names'!D2327),FALSE)</f>
        <v>Ms. Laura</v>
      </c>
      <c r="C2328" s="11">
        <f>VLOOKUP($A2328,'Medical Examinations'!$A:$J,COLUMN('Medical Examinations'!B2327),FALSE)</f>
        <v>21.77</v>
      </c>
      <c r="D2328" s="11">
        <f>VLOOKUP($A2328,'Medical Examinations'!$A:$J,COLUMN('Medical Examinations'!C2327),FALSE)</f>
        <v>10.67</v>
      </c>
      <c r="E2328" s="11" t="str">
        <f>VLOOKUP($A2328,'Medical Examinations'!$A:$J,COLUMN('Medical Examinations'!D2327),FALSE)</f>
        <v>No</v>
      </c>
      <c r="F2328" s="11" t="str">
        <f>VLOOKUP($A2328,'Medical Examinations'!$A:$J,COLUMN('Medical Examinations'!E2327),FALSE)</f>
        <v>No</v>
      </c>
      <c r="G2328" s="11" t="str">
        <f>VLOOKUP($A2328,'Medical Examinations'!$A:$J,COLUMN('Medical Examinations'!F2327),FALSE)</f>
        <v>No</v>
      </c>
      <c r="H2328" s="11">
        <f>VLOOKUP($A2328,'Medical Examinations'!$A:$J,COLUMN('Medical Examinations'!G2327),FALSE)</f>
        <v>0</v>
      </c>
      <c r="I2328" s="11" t="str">
        <f>VLOOKUP($A2328,'Medical Examinations'!$A:$J,COLUMN('Medical Examinations'!H2327),FALSE)</f>
        <v>No</v>
      </c>
      <c r="J2328" s="11" t="str">
        <f>VLOOKUP($A2328,'Medical Examinations'!$A:$J,COLUMN('Medical Examinations'!I2327),FALSE)</f>
        <v>Healthy Weight</v>
      </c>
      <c r="K2328" s="11" t="str">
        <f>VLOOKUP($A2328,'Medical Examinations'!$A:$J,COLUMN('Medical Examinations'!J2327),FALSE)</f>
        <v>Diabetes</v>
      </c>
      <c r="L2328" s="27">
        <f>VLOOKUP($A2328,'Hospitalisation Details'!$A:$K,COLUMN('Hospitalisation Details'!J2327),FALSE)</f>
        <v>37589</v>
      </c>
      <c r="M2328" s="28">
        <f>VLOOKUP($A2328,'Hospitalisation Details'!$A:$K,COLUMN('Hospitalisation Details'!F2327),FALSE)</f>
        <v>668</v>
      </c>
      <c r="N2328" s="28" t="str">
        <f>VLOOKUP($A2328,'Hospitalisation Details'!$A:$K,COLUMN('Hospitalisation Details'!G2327),FALSE)</f>
        <v>Tier - 3</v>
      </c>
      <c r="O2328" s="28" t="str">
        <f>VLOOKUP($A2328,'Hospitalisation Details'!$A:$K,COLUMN('Hospitalisation Details'!H2327),FALSE)</f>
        <v>Tier - 2</v>
      </c>
      <c r="P2328" s="28" t="str">
        <f>VLOOKUP($A2328,'Hospitalisation Details'!$A:$K,COLUMN('Hospitalisation Details'!I2327),FALSE)</f>
        <v>R1012</v>
      </c>
      <c r="Q2328" s="29">
        <f>VLOOKUP($A2328,'Hospitalisation Details'!$A:$K,COLUMN('Hospitalisation Details'!K2327),FALSE)</f>
        <v>20</v>
      </c>
    </row>
    <row r="2329" spans="1:17" ht="15.75" customHeight="1" x14ac:dyDescent="0.35">
      <c r="A2329" s="26" t="s">
        <v>2367</v>
      </c>
      <c r="B2329" s="11" t="str">
        <f>VLOOKUP(A2329,'Customer Names'!A:E,COLUMN('Customer Names'!D2328),FALSE)</f>
        <v>Ms. Nicole</v>
      </c>
      <c r="C2329" s="11">
        <f>VLOOKUP($A2329,'Medical Examinations'!$A:$J,COLUMN('Medical Examinations'!B2328),FALSE)</f>
        <v>17.82</v>
      </c>
      <c r="D2329" s="11">
        <f>VLOOKUP($A2329,'Medical Examinations'!$A:$J,COLUMN('Medical Examinations'!C2328),FALSE)</f>
        <v>5.26</v>
      </c>
      <c r="E2329" s="11" t="str">
        <f>VLOOKUP($A2329,'Medical Examinations'!$A:$J,COLUMN('Medical Examinations'!D2328),FALSE)</f>
        <v>Yes</v>
      </c>
      <c r="F2329" s="11" t="str">
        <f>VLOOKUP($A2329,'Medical Examinations'!$A:$J,COLUMN('Medical Examinations'!E2328),FALSE)</f>
        <v>No</v>
      </c>
      <c r="G2329" s="11" t="str">
        <f>VLOOKUP($A2329,'Medical Examinations'!$A:$J,COLUMN('Medical Examinations'!F2328),FALSE)</f>
        <v>No</v>
      </c>
      <c r="H2329" s="11">
        <f>VLOOKUP($A2329,'Medical Examinations'!$A:$J,COLUMN('Medical Examinations'!G2328),FALSE)</f>
        <v>1</v>
      </c>
      <c r="I2329" s="11" t="str">
        <f>VLOOKUP($A2329,'Medical Examinations'!$A:$J,COLUMN('Medical Examinations'!H2328),FALSE)</f>
        <v>No</v>
      </c>
      <c r="J2329" s="11" t="str">
        <f>VLOOKUP($A2329,'Medical Examinations'!$A:$J,COLUMN('Medical Examinations'!I2328),FALSE)</f>
        <v>Underweight</v>
      </c>
      <c r="K2329" s="11" t="str">
        <f>VLOOKUP($A2329,'Medical Examinations'!$A:$J,COLUMN('Medical Examinations'!J2328),FALSE)</f>
        <v>Normal</v>
      </c>
      <c r="L2329" s="27">
        <f>VLOOKUP($A2329,'Hospitalisation Details'!$A:$K,COLUMN('Hospitalisation Details'!J2328),FALSE)</f>
        <v>34884</v>
      </c>
      <c r="M2329" s="28">
        <f>VLOOKUP($A2329,'Hospitalisation Details'!$A:$K,COLUMN('Hospitalisation Details'!F2328),FALSE)</f>
        <v>650</v>
      </c>
      <c r="N2329" s="28" t="str">
        <f>VLOOKUP($A2329,'Hospitalisation Details'!$A:$K,COLUMN('Hospitalisation Details'!G2328),FALSE)</f>
        <v>Tier - 3</v>
      </c>
      <c r="O2329" s="28" t="str">
        <f>VLOOKUP($A2329,'Hospitalisation Details'!$A:$K,COLUMN('Hospitalisation Details'!H2328),FALSE)</f>
        <v>Tier - 3</v>
      </c>
      <c r="P2329" s="28" t="str">
        <f>VLOOKUP($A2329,'Hospitalisation Details'!$A:$K,COLUMN('Hospitalisation Details'!I2328),FALSE)</f>
        <v>R1013</v>
      </c>
      <c r="Q2329" s="29">
        <f>VLOOKUP($A2329,'Hospitalisation Details'!$A:$K,COLUMN('Hospitalisation Details'!K2328),FALSE)</f>
        <v>27</v>
      </c>
    </row>
    <row r="2330" spans="1:17" ht="15.75" customHeight="1" x14ac:dyDescent="0.35">
      <c r="A2330" s="26" t="s">
        <v>2368</v>
      </c>
      <c r="B2330" s="11" t="str">
        <f>VLOOKUP(A2330,'Customer Names'!A:E,COLUMN('Customer Names'!D2329),FALSE)</f>
        <v>Ms. Susan</v>
      </c>
      <c r="C2330" s="11">
        <f>VLOOKUP($A2330,'Medical Examinations'!$A:$J,COLUMN('Medical Examinations'!B2329),FALSE)</f>
        <v>17.07</v>
      </c>
      <c r="D2330" s="11">
        <f>VLOOKUP($A2330,'Medical Examinations'!$A:$J,COLUMN('Medical Examinations'!C2329),FALSE)</f>
        <v>5.22</v>
      </c>
      <c r="E2330" s="11" t="str">
        <f>VLOOKUP($A2330,'Medical Examinations'!$A:$J,COLUMN('Medical Examinations'!D2329),FALSE)</f>
        <v>No</v>
      </c>
      <c r="F2330" s="11" t="str">
        <f>VLOOKUP($A2330,'Medical Examinations'!$A:$J,COLUMN('Medical Examinations'!E2329),FALSE)</f>
        <v>No</v>
      </c>
      <c r="G2330" s="11" t="str">
        <f>VLOOKUP($A2330,'Medical Examinations'!$A:$J,COLUMN('Medical Examinations'!F2329),FALSE)</f>
        <v>Yes</v>
      </c>
      <c r="H2330" s="11">
        <f>VLOOKUP($A2330,'Medical Examinations'!$A:$J,COLUMN('Medical Examinations'!G2329),FALSE)</f>
        <v>1</v>
      </c>
      <c r="I2330" s="11" t="str">
        <f>VLOOKUP($A2330,'Medical Examinations'!$A:$J,COLUMN('Medical Examinations'!H2329),FALSE)</f>
        <v>No</v>
      </c>
      <c r="J2330" s="11" t="str">
        <f>VLOOKUP($A2330,'Medical Examinations'!$A:$J,COLUMN('Medical Examinations'!I2329),FALSE)</f>
        <v>Underweight</v>
      </c>
      <c r="K2330" s="11" t="str">
        <f>VLOOKUP($A2330,'Medical Examinations'!$A:$J,COLUMN('Medical Examinations'!J2329),FALSE)</f>
        <v>Normal</v>
      </c>
      <c r="L2330" s="27">
        <f>VLOOKUP($A2330,'Hospitalisation Details'!$A:$K,COLUMN('Hospitalisation Details'!J2329),FALSE)</f>
        <v>34121</v>
      </c>
      <c r="M2330" s="28">
        <f>VLOOKUP($A2330,'Hospitalisation Details'!$A:$K,COLUMN('Hospitalisation Details'!F2329),FALSE)</f>
        <v>650</v>
      </c>
      <c r="N2330" s="28" t="str">
        <f>VLOOKUP($A2330,'Hospitalisation Details'!$A:$K,COLUMN('Hospitalisation Details'!G2329),FALSE)</f>
        <v>Tier - 3</v>
      </c>
      <c r="O2330" s="28" t="str">
        <f>VLOOKUP($A2330,'Hospitalisation Details'!$A:$K,COLUMN('Hospitalisation Details'!H2329),FALSE)</f>
        <v>Tier - 3</v>
      </c>
      <c r="P2330" s="28" t="str">
        <f>VLOOKUP($A2330,'Hospitalisation Details'!$A:$K,COLUMN('Hospitalisation Details'!I2329),FALSE)</f>
        <v>R1013</v>
      </c>
      <c r="Q2330" s="29">
        <f>VLOOKUP($A2330,'Hospitalisation Details'!$A:$K,COLUMN('Hospitalisation Details'!K2329),FALSE)</f>
        <v>30</v>
      </c>
    </row>
    <row r="2331" spans="1:17" ht="15.75" customHeight="1" x14ac:dyDescent="0.35">
      <c r="A2331" s="26" t="s">
        <v>2369</v>
      </c>
      <c r="B2331" s="11" t="str">
        <f>VLOOKUP(A2331,'Customer Names'!A:E,COLUMN('Customer Names'!D2330),FALSE)</f>
        <v>Ms. Katy</v>
      </c>
      <c r="C2331" s="11">
        <f>VLOOKUP($A2331,'Medical Examinations'!$A:$J,COLUMN('Medical Examinations'!B2330),FALSE)</f>
        <v>22.24</v>
      </c>
      <c r="D2331" s="11">
        <f>VLOOKUP($A2331,'Medical Examinations'!$A:$J,COLUMN('Medical Examinations'!C2330),FALSE)</f>
        <v>4.29</v>
      </c>
      <c r="E2331" s="11" t="str">
        <f>VLOOKUP($A2331,'Medical Examinations'!$A:$J,COLUMN('Medical Examinations'!D2330),FALSE)</f>
        <v>Yes</v>
      </c>
      <c r="F2331" s="11" t="str">
        <f>VLOOKUP($A2331,'Medical Examinations'!$A:$J,COLUMN('Medical Examinations'!E2330),FALSE)</f>
        <v>No</v>
      </c>
      <c r="G2331" s="11" t="str">
        <f>VLOOKUP($A2331,'Medical Examinations'!$A:$J,COLUMN('Medical Examinations'!F2330),FALSE)</f>
        <v>No</v>
      </c>
      <c r="H2331" s="11">
        <f>VLOOKUP($A2331,'Medical Examinations'!$A:$J,COLUMN('Medical Examinations'!G2330),FALSE)</f>
        <v>0</v>
      </c>
      <c r="I2331" s="11" t="str">
        <f>VLOOKUP($A2331,'Medical Examinations'!$A:$J,COLUMN('Medical Examinations'!H2330),FALSE)</f>
        <v>No</v>
      </c>
      <c r="J2331" s="11" t="str">
        <f>VLOOKUP($A2331,'Medical Examinations'!$A:$J,COLUMN('Medical Examinations'!I2330),FALSE)</f>
        <v>Healthy Weight</v>
      </c>
      <c r="K2331" s="11" t="str">
        <f>VLOOKUP($A2331,'Medical Examinations'!$A:$J,COLUMN('Medical Examinations'!J2330),FALSE)</f>
        <v>Normal</v>
      </c>
      <c r="L2331" s="27">
        <f>VLOOKUP($A2331,'Hospitalisation Details'!$A:$K,COLUMN('Hospitalisation Details'!J2330),FALSE)</f>
        <v>37215</v>
      </c>
      <c r="M2331" s="28">
        <f>VLOOKUP($A2331,'Hospitalisation Details'!$A:$K,COLUMN('Hospitalisation Details'!F2330),FALSE)</f>
        <v>646.14</v>
      </c>
      <c r="N2331" s="28" t="str">
        <f>VLOOKUP($A2331,'Hospitalisation Details'!$A:$K,COLUMN('Hospitalisation Details'!G2330),FALSE)</f>
        <v>Tier - 3</v>
      </c>
      <c r="O2331" s="28" t="str">
        <f>VLOOKUP($A2331,'Hospitalisation Details'!$A:$K,COLUMN('Hospitalisation Details'!H2330),FALSE)</f>
        <v>Tier - 3</v>
      </c>
      <c r="P2331" s="28" t="str">
        <f>VLOOKUP($A2331,'Hospitalisation Details'!$A:$K,COLUMN('Hospitalisation Details'!I2330),FALSE)</f>
        <v>R1012</v>
      </c>
      <c r="Q2331" s="29">
        <f>VLOOKUP($A2331,'Hospitalisation Details'!$A:$K,COLUMN('Hospitalisation Details'!K2330),FALSE)</f>
        <v>21</v>
      </c>
    </row>
    <row r="2332" spans="1:17" ht="15.75" customHeight="1" x14ac:dyDescent="0.35">
      <c r="A2332" s="26" t="s">
        <v>2370</v>
      </c>
      <c r="B2332" s="11" t="str">
        <f>VLOOKUP(A2332,'Customer Names'!A:E,COLUMN('Customer Names'!D2331),FALSE)</f>
        <v>Mr. Jordan</v>
      </c>
      <c r="C2332" s="11">
        <f>VLOOKUP($A2332,'Medical Examinations'!$A:$J,COLUMN('Medical Examinations'!B2331),FALSE)</f>
        <v>22.34</v>
      </c>
      <c r="D2332" s="11">
        <f>VLOOKUP($A2332,'Medical Examinations'!$A:$J,COLUMN('Medical Examinations'!C2331),FALSE)</f>
        <v>5.57</v>
      </c>
      <c r="E2332" s="11" t="str">
        <f>VLOOKUP($A2332,'Medical Examinations'!$A:$J,COLUMN('Medical Examinations'!D2331),FALSE)</f>
        <v>No</v>
      </c>
      <c r="F2332" s="11" t="str">
        <f>VLOOKUP($A2332,'Medical Examinations'!$A:$J,COLUMN('Medical Examinations'!E2331),FALSE)</f>
        <v>No</v>
      </c>
      <c r="G2332" s="11" t="str">
        <f>VLOOKUP($A2332,'Medical Examinations'!$A:$J,COLUMN('Medical Examinations'!F2331),FALSE)</f>
        <v>No</v>
      </c>
      <c r="H2332" s="11">
        <f>VLOOKUP($A2332,'Medical Examinations'!$A:$J,COLUMN('Medical Examinations'!G2331),FALSE)</f>
        <v>1</v>
      </c>
      <c r="I2332" s="11" t="str">
        <f>VLOOKUP($A2332,'Medical Examinations'!$A:$J,COLUMN('Medical Examinations'!H2331),FALSE)</f>
        <v>No</v>
      </c>
      <c r="J2332" s="11" t="str">
        <f>VLOOKUP($A2332,'Medical Examinations'!$A:$J,COLUMN('Medical Examinations'!I2331),FALSE)</f>
        <v>Healthy Weight</v>
      </c>
      <c r="K2332" s="11" t="str">
        <f>VLOOKUP($A2332,'Medical Examinations'!$A:$J,COLUMN('Medical Examinations'!J2331),FALSE)</f>
        <v>Normal</v>
      </c>
      <c r="L2332" s="27">
        <f>VLOOKUP($A2332,'Hospitalisation Details'!$A:$K,COLUMN('Hospitalisation Details'!J2331),FALSE)</f>
        <v>36003</v>
      </c>
      <c r="M2332" s="28">
        <f>VLOOKUP($A2332,'Hospitalisation Details'!$A:$K,COLUMN('Hospitalisation Details'!F2331),FALSE)</f>
        <v>637.26</v>
      </c>
      <c r="N2332" s="28" t="str">
        <f>VLOOKUP($A2332,'Hospitalisation Details'!$A:$K,COLUMN('Hospitalisation Details'!G2331),FALSE)</f>
        <v>Tier - 3</v>
      </c>
      <c r="O2332" s="28" t="str">
        <f>VLOOKUP($A2332,'Hospitalisation Details'!$A:$K,COLUMN('Hospitalisation Details'!H2331),FALSE)</f>
        <v>Tier - 3</v>
      </c>
      <c r="P2332" s="28" t="str">
        <f>VLOOKUP($A2332,'Hospitalisation Details'!$A:$K,COLUMN('Hospitalisation Details'!I2331),FALSE)</f>
        <v>R1013</v>
      </c>
      <c r="Q2332" s="29">
        <f>VLOOKUP($A2332,'Hospitalisation Details'!$A:$K,COLUMN('Hospitalisation Details'!K2331),FALSE)</f>
        <v>24</v>
      </c>
    </row>
    <row r="2333" spans="1:17" ht="15.75" customHeight="1" x14ac:dyDescent="0.35">
      <c r="A2333" s="26" t="s">
        <v>2371</v>
      </c>
      <c r="B2333" s="11" t="str">
        <f>VLOOKUP(A2333,'Customer Names'!A:E,COLUMN('Customer Names'!D2332),FALSE)</f>
        <v>Mr. Juan</v>
      </c>
      <c r="C2333" s="11">
        <f>VLOOKUP($A2333,'Medical Examinations'!$A:$J,COLUMN('Medical Examinations'!B2332),FALSE)</f>
        <v>17.7</v>
      </c>
      <c r="D2333" s="11">
        <f>VLOOKUP($A2333,'Medical Examinations'!$A:$J,COLUMN('Medical Examinations'!C2332),FALSE)</f>
        <v>6.28</v>
      </c>
      <c r="E2333" s="11" t="str">
        <f>VLOOKUP($A2333,'Medical Examinations'!$A:$J,COLUMN('Medical Examinations'!D2332),FALSE)</f>
        <v>No</v>
      </c>
      <c r="F2333" s="11" t="str">
        <f>VLOOKUP($A2333,'Medical Examinations'!$A:$J,COLUMN('Medical Examinations'!E2332),FALSE)</f>
        <v>No</v>
      </c>
      <c r="G2333" s="11" t="str">
        <f>VLOOKUP($A2333,'Medical Examinations'!$A:$J,COLUMN('Medical Examinations'!F2332),FALSE)</f>
        <v>No</v>
      </c>
      <c r="H2333" s="11">
        <f>VLOOKUP($A2333,'Medical Examinations'!$A:$J,COLUMN('Medical Examinations'!G2332),FALSE)</f>
        <v>1</v>
      </c>
      <c r="I2333" s="11" t="str">
        <f>VLOOKUP($A2333,'Medical Examinations'!$A:$J,COLUMN('Medical Examinations'!H2332),FALSE)</f>
        <v>No</v>
      </c>
      <c r="J2333" s="11" t="str">
        <f>VLOOKUP($A2333,'Medical Examinations'!$A:$J,COLUMN('Medical Examinations'!I2332),FALSE)</f>
        <v>Underweight</v>
      </c>
      <c r="K2333" s="11" t="str">
        <f>VLOOKUP($A2333,'Medical Examinations'!$A:$J,COLUMN('Medical Examinations'!J2332),FALSE)</f>
        <v>Prediabetes</v>
      </c>
      <c r="L2333" s="27">
        <f>VLOOKUP($A2333,'Hospitalisation Details'!$A:$K,COLUMN('Hospitalisation Details'!J2332),FALSE)</f>
        <v>33860</v>
      </c>
      <c r="M2333" s="28">
        <f>VLOOKUP($A2333,'Hospitalisation Details'!$A:$K,COLUMN('Hospitalisation Details'!F2332),FALSE)</f>
        <v>604.54</v>
      </c>
      <c r="N2333" s="28" t="str">
        <f>VLOOKUP($A2333,'Hospitalisation Details'!$A:$K,COLUMN('Hospitalisation Details'!G2332),FALSE)</f>
        <v>Tier - 3</v>
      </c>
      <c r="O2333" s="28" t="str">
        <f>VLOOKUP($A2333,'Hospitalisation Details'!$A:$K,COLUMN('Hospitalisation Details'!H2332),FALSE)</f>
        <v>Tier - 3</v>
      </c>
      <c r="P2333" s="28" t="str">
        <f>VLOOKUP($A2333,'Hospitalisation Details'!$A:$K,COLUMN('Hospitalisation Details'!I2332),FALSE)</f>
        <v>R1013</v>
      </c>
      <c r="Q2333" s="29">
        <f>VLOOKUP($A2333,'Hospitalisation Details'!$A:$K,COLUMN('Hospitalisation Details'!K2332),FALSE)</f>
        <v>30</v>
      </c>
    </row>
    <row r="2334" spans="1:17" ht="15.75" customHeight="1" x14ac:dyDescent="0.35">
      <c r="A2334" s="26" t="s">
        <v>2372</v>
      </c>
      <c r="B2334" s="11" t="str">
        <f>VLOOKUP(A2334,'Customer Names'!A:E,COLUMN('Customer Names'!D2333),FALSE)</f>
        <v>Ms. Julie</v>
      </c>
      <c r="C2334" s="11">
        <f>VLOOKUP($A2334,'Medical Examinations'!$A:$J,COLUMN('Medical Examinations'!B2333),FALSE)</f>
        <v>16.47</v>
      </c>
      <c r="D2334" s="11">
        <f>VLOOKUP($A2334,'Medical Examinations'!$A:$J,COLUMN('Medical Examinations'!C2333),FALSE)</f>
        <v>6.35</v>
      </c>
      <c r="E2334" s="11" t="str">
        <f>VLOOKUP($A2334,'Medical Examinations'!$A:$J,COLUMN('Medical Examinations'!D2333),FALSE)</f>
        <v>No</v>
      </c>
      <c r="F2334" s="11" t="str">
        <f>VLOOKUP($A2334,'Medical Examinations'!$A:$J,COLUMN('Medical Examinations'!E2333),FALSE)</f>
        <v>No</v>
      </c>
      <c r="G2334" s="11" t="str">
        <f>VLOOKUP($A2334,'Medical Examinations'!$A:$J,COLUMN('Medical Examinations'!F2333),FALSE)</f>
        <v>Yes</v>
      </c>
      <c r="H2334" s="11">
        <f>VLOOKUP($A2334,'Medical Examinations'!$A:$J,COLUMN('Medical Examinations'!G2333),FALSE)</f>
        <v>1</v>
      </c>
      <c r="I2334" s="11" t="str">
        <f>VLOOKUP($A2334,'Medical Examinations'!$A:$J,COLUMN('Medical Examinations'!H2333),FALSE)</f>
        <v>No</v>
      </c>
      <c r="J2334" s="11" t="str">
        <f>VLOOKUP($A2334,'Medical Examinations'!$A:$J,COLUMN('Medical Examinations'!I2333),FALSE)</f>
        <v>Underweight</v>
      </c>
      <c r="K2334" s="11" t="str">
        <f>VLOOKUP($A2334,'Medical Examinations'!$A:$J,COLUMN('Medical Examinations'!J2333),FALSE)</f>
        <v>Prediabetes</v>
      </c>
      <c r="L2334" s="27">
        <f>VLOOKUP($A2334,'Hospitalisation Details'!$A:$K,COLUMN('Hospitalisation Details'!J2333),FALSE)</f>
        <v>34150</v>
      </c>
      <c r="M2334" s="28">
        <f>VLOOKUP($A2334,'Hospitalisation Details'!$A:$K,COLUMN('Hospitalisation Details'!F2333),FALSE)</f>
        <v>600</v>
      </c>
      <c r="N2334" s="28" t="str">
        <f>VLOOKUP($A2334,'Hospitalisation Details'!$A:$K,COLUMN('Hospitalisation Details'!G2333),FALSE)</f>
        <v>Tier - 2</v>
      </c>
      <c r="O2334" s="28" t="str">
        <f>VLOOKUP($A2334,'Hospitalisation Details'!$A:$K,COLUMN('Hospitalisation Details'!H2333),FALSE)</f>
        <v>Tier - 1</v>
      </c>
      <c r="P2334" s="28" t="str">
        <f>VLOOKUP($A2334,'Hospitalisation Details'!$A:$K,COLUMN('Hospitalisation Details'!I2333),FALSE)</f>
        <v>R1013</v>
      </c>
      <c r="Q2334" s="29">
        <f>VLOOKUP($A2334,'Hospitalisation Details'!$A:$K,COLUMN('Hospitalisation Details'!K2333),FALSE)</f>
        <v>29</v>
      </c>
    </row>
    <row r="2335" spans="1:17" ht="15.75" customHeight="1" x14ac:dyDescent="0.35">
      <c r="A2335" s="26" t="s">
        <v>2373</v>
      </c>
      <c r="B2335" s="11" t="str">
        <f>VLOOKUP(A2335,'Customer Names'!A:E,COLUMN('Customer Names'!D2334),FALSE)</f>
        <v>Mr. Evan</v>
      </c>
      <c r="C2335" s="11">
        <f>VLOOKUP($A2335,'Medical Examinations'!$A:$J,COLUMN('Medical Examinations'!B2334),FALSE)</f>
        <v>17.600000000000001</v>
      </c>
      <c r="D2335" s="11">
        <f>VLOOKUP($A2335,'Medical Examinations'!$A:$J,COLUMN('Medical Examinations'!C2334),FALSE)</f>
        <v>4.3899999999999997</v>
      </c>
      <c r="E2335" s="11" t="str">
        <f>VLOOKUP($A2335,'Medical Examinations'!$A:$J,COLUMN('Medical Examinations'!D2334),FALSE)</f>
        <v>No</v>
      </c>
      <c r="F2335" s="11" t="str">
        <f>VLOOKUP($A2335,'Medical Examinations'!$A:$J,COLUMN('Medical Examinations'!E2334),FALSE)</f>
        <v>No</v>
      </c>
      <c r="G2335" s="11" t="str">
        <f>VLOOKUP($A2335,'Medical Examinations'!$A:$J,COLUMN('Medical Examinations'!F2334),FALSE)</f>
        <v>No</v>
      </c>
      <c r="H2335" s="11">
        <f>VLOOKUP($A2335,'Medical Examinations'!$A:$J,COLUMN('Medical Examinations'!G2334),FALSE)</f>
        <v>1</v>
      </c>
      <c r="I2335" s="11" t="str">
        <f>VLOOKUP($A2335,'Medical Examinations'!$A:$J,COLUMN('Medical Examinations'!H2334),FALSE)</f>
        <v>No</v>
      </c>
      <c r="J2335" s="11" t="str">
        <f>VLOOKUP($A2335,'Medical Examinations'!$A:$J,COLUMN('Medical Examinations'!I2334),FALSE)</f>
        <v>Underweight</v>
      </c>
      <c r="K2335" s="11" t="str">
        <f>VLOOKUP($A2335,'Medical Examinations'!$A:$J,COLUMN('Medical Examinations'!J2334),FALSE)</f>
        <v>Normal</v>
      </c>
      <c r="L2335" s="27">
        <f>VLOOKUP($A2335,'Hospitalisation Details'!$A:$K,COLUMN('Hospitalisation Details'!J2334),FALSE)</f>
        <v>33938</v>
      </c>
      <c r="M2335" s="28">
        <f>VLOOKUP($A2335,'Hospitalisation Details'!$A:$K,COLUMN('Hospitalisation Details'!F2334),FALSE)</f>
        <v>570.62</v>
      </c>
      <c r="N2335" s="28" t="str">
        <f>VLOOKUP($A2335,'Hospitalisation Details'!$A:$K,COLUMN('Hospitalisation Details'!G2334),FALSE)</f>
        <v>Tier - 2</v>
      </c>
      <c r="O2335" s="28" t="str">
        <f>VLOOKUP($A2335,'Hospitalisation Details'!$A:$K,COLUMN('Hospitalisation Details'!H2334),FALSE)</f>
        <v>Tier - 1</v>
      </c>
      <c r="P2335" s="28" t="str">
        <f>VLOOKUP($A2335,'Hospitalisation Details'!$A:$K,COLUMN('Hospitalisation Details'!I2334),FALSE)</f>
        <v>R1013</v>
      </c>
      <c r="Q2335" s="29">
        <f>VLOOKUP($A2335,'Hospitalisation Details'!$A:$K,COLUMN('Hospitalisation Details'!K2334),FALSE)</f>
        <v>30</v>
      </c>
    </row>
    <row r="2336" spans="1:17" ht="15.75" customHeight="1" x14ac:dyDescent="0.35">
      <c r="A2336" s="26" t="s">
        <v>2374</v>
      </c>
      <c r="B2336" s="11" t="str">
        <f>VLOOKUP(A2336,'Customer Names'!A:E,COLUMN('Customer Names'!D2335),FALSE)</f>
        <v>Mr. Aaron</v>
      </c>
      <c r="C2336" s="11">
        <f>VLOOKUP($A2336,'Medical Examinations'!$A:$J,COLUMN('Medical Examinations'!B2335),FALSE)</f>
        <v>17.579999999999998</v>
      </c>
      <c r="D2336" s="11">
        <f>VLOOKUP($A2336,'Medical Examinations'!$A:$J,COLUMN('Medical Examinations'!C2335),FALSE)</f>
        <v>4.51</v>
      </c>
      <c r="E2336" s="11" t="str">
        <f>VLOOKUP($A2336,'Medical Examinations'!$A:$J,COLUMN('Medical Examinations'!D2335),FALSE)</f>
        <v>No</v>
      </c>
      <c r="F2336" s="11" t="str">
        <f>VLOOKUP($A2336,'Medical Examinations'!$A:$J,COLUMN('Medical Examinations'!E2335),FALSE)</f>
        <v>No</v>
      </c>
      <c r="G2336" s="11" t="str">
        <f>VLOOKUP($A2336,'Medical Examinations'!$A:$J,COLUMN('Medical Examinations'!F2335),FALSE)</f>
        <v>No</v>
      </c>
      <c r="H2336" s="11">
        <f>VLOOKUP($A2336,'Medical Examinations'!$A:$J,COLUMN('Medical Examinations'!G2335),FALSE)</f>
        <v>1</v>
      </c>
      <c r="I2336" s="11" t="str">
        <f>VLOOKUP($A2336,'Medical Examinations'!$A:$J,COLUMN('Medical Examinations'!H2335),FALSE)</f>
        <v>No</v>
      </c>
      <c r="J2336" s="11" t="str">
        <f>VLOOKUP($A2336,'Medical Examinations'!$A:$J,COLUMN('Medical Examinations'!I2335),FALSE)</f>
        <v>Underweight</v>
      </c>
      <c r="K2336" s="11" t="str">
        <f>VLOOKUP($A2336,'Medical Examinations'!$A:$J,COLUMN('Medical Examinations'!J2335),FALSE)</f>
        <v>Normal</v>
      </c>
      <c r="L2336" s="27">
        <f>VLOOKUP($A2336,'Hospitalisation Details'!$A:$K,COLUMN('Hospitalisation Details'!J2335),FALSE)</f>
        <v>33794</v>
      </c>
      <c r="M2336" s="28">
        <f>VLOOKUP($A2336,'Hospitalisation Details'!$A:$K,COLUMN('Hospitalisation Details'!F2335),FALSE)</f>
        <v>563.84</v>
      </c>
      <c r="N2336" s="28" t="str">
        <f>VLOOKUP($A2336,'Hospitalisation Details'!$A:$K,COLUMN('Hospitalisation Details'!G2335),FALSE)</f>
        <v>Tier - 2</v>
      </c>
      <c r="O2336" s="28" t="str">
        <f>VLOOKUP($A2336,'Hospitalisation Details'!$A:$K,COLUMN('Hospitalisation Details'!H2335),FALSE)</f>
        <v>Tier - 3</v>
      </c>
      <c r="P2336" s="28" t="str">
        <f>VLOOKUP($A2336,'Hospitalisation Details'!$A:$K,COLUMN('Hospitalisation Details'!I2335),FALSE)</f>
        <v>R1013</v>
      </c>
      <c r="Q2336" s="29">
        <f>VLOOKUP($A2336,'Hospitalisation Details'!$A:$K,COLUMN('Hospitalisation Details'!K2335),FALSE)</f>
        <v>30</v>
      </c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002"/>
  <sheetViews>
    <sheetView workbookViewId="0">
      <selection activeCell="H39" sqref="H39"/>
    </sheetView>
  </sheetViews>
  <sheetFormatPr defaultColWidth="14.453125" defaultRowHeight="15" customHeight="1" x14ac:dyDescent="0.35"/>
  <cols>
    <col min="1" max="1" width="23.26953125" customWidth="1"/>
    <col min="2" max="2" width="18.453125" bestFit="1" customWidth="1"/>
    <col min="3" max="3" width="13" customWidth="1"/>
    <col min="4" max="4" width="11.26953125" bestFit="1" customWidth="1"/>
    <col min="5" max="5" width="15.81640625" bestFit="1" customWidth="1"/>
    <col min="6" max="6" width="27" bestFit="1" customWidth="1"/>
    <col min="7" max="7" width="20.81640625" bestFit="1" customWidth="1"/>
    <col min="8" max="8" width="11.26953125" bestFit="1" customWidth="1"/>
    <col min="9" max="26" width="8.7265625" customWidth="1"/>
  </cols>
  <sheetData>
    <row r="1" spans="1:9" ht="15" customHeight="1" x14ac:dyDescent="0.35">
      <c r="E1" s="58" t="s">
        <v>7908</v>
      </c>
    </row>
    <row r="3" spans="1:9" ht="15" customHeight="1" x14ac:dyDescent="0.35">
      <c r="A3" s="40" t="s">
        <v>7903</v>
      </c>
    </row>
    <row r="5" spans="1:9" ht="15" customHeight="1" x14ac:dyDescent="0.35">
      <c r="A5" s="37" t="s">
        <v>7902</v>
      </c>
      <c r="B5" s="37" t="s">
        <v>7904</v>
      </c>
    </row>
    <row r="6" spans="1:9" ht="15" customHeight="1" x14ac:dyDescent="0.35">
      <c r="A6" s="37" t="s">
        <v>7896</v>
      </c>
      <c r="B6" s="38" t="s">
        <v>7837</v>
      </c>
      <c r="C6" s="38" t="s">
        <v>7838</v>
      </c>
      <c r="D6" s="38" t="s">
        <v>7897</v>
      </c>
    </row>
    <row r="7" spans="1:9" ht="14.5" x14ac:dyDescent="0.35">
      <c r="A7" s="33" t="s">
        <v>7837</v>
      </c>
      <c r="B7" s="11">
        <v>1538</v>
      </c>
      <c r="C7" s="11">
        <v>307</v>
      </c>
      <c r="D7" s="11">
        <v>1845</v>
      </c>
    </row>
    <row r="8" spans="1:9" ht="14.5" x14ac:dyDescent="0.35">
      <c r="A8" s="33" t="s">
        <v>7838</v>
      </c>
      <c r="B8" s="11">
        <v>406</v>
      </c>
      <c r="C8" s="11">
        <v>84</v>
      </c>
      <c r="D8" s="11">
        <v>490</v>
      </c>
    </row>
    <row r="9" spans="1:9" ht="14.5" x14ac:dyDescent="0.35">
      <c r="A9" s="33" t="s">
        <v>7897</v>
      </c>
      <c r="B9" s="11">
        <v>1944</v>
      </c>
      <c r="C9" s="11">
        <v>391</v>
      </c>
      <c r="D9" s="11">
        <v>2335</v>
      </c>
      <c r="I9" s="41"/>
    </row>
    <row r="10" spans="1:9" ht="15" customHeight="1" x14ac:dyDescent="0.35">
      <c r="I10" s="41"/>
    </row>
    <row r="11" spans="1:9" ht="15" customHeight="1" x14ac:dyDescent="0.35">
      <c r="I11" s="41"/>
    </row>
    <row r="12" spans="1:9" ht="15" customHeight="1" x14ac:dyDescent="0.35">
      <c r="I12" s="41"/>
    </row>
    <row r="13" spans="1:9" ht="15" customHeight="1" x14ac:dyDescent="0.35">
      <c r="I13" s="41"/>
    </row>
    <row r="14" spans="1:9" ht="15" customHeight="1" x14ac:dyDescent="0.35">
      <c r="I14" s="41"/>
    </row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  <row r="1002" ht="15.75" customHeight="1" x14ac:dyDescent="0.35"/>
  </sheetData>
  <pageMargins left="0.7" right="0.7" top="0.75" bottom="0.75" header="0" footer="0"/>
  <pageSetup orientation="landscape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002"/>
  <sheetViews>
    <sheetView topLeftCell="A12" workbookViewId="0">
      <selection activeCell="F1" sqref="F1:G1"/>
    </sheetView>
  </sheetViews>
  <sheetFormatPr defaultColWidth="14.453125" defaultRowHeight="15" customHeight="1" x14ac:dyDescent="0.35"/>
  <cols>
    <col min="1" max="1" width="22.453125" customWidth="1"/>
    <col min="2" max="2" width="29" bestFit="1" customWidth="1"/>
    <col min="3" max="3" width="9" customWidth="1"/>
    <col min="4" max="4" width="7.54296875" customWidth="1"/>
    <col min="5" max="5" width="8" customWidth="1"/>
    <col min="6" max="6" width="11.26953125" bestFit="1" customWidth="1"/>
    <col min="7" max="7" width="6" bestFit="1" customWidth="1"/>
    <col min="8" max="8" width="4.54296875" bestFit="1" customWidth="1"/>
    <col min="9" max="9" width="9" bestFit="1" customWidth="1"/>
    <col min="10" max="10" width="11.26953125" bestFit="1" customWidth="1"/>
    <col min="11" max="11" width="6.81640625" bestFit="1" customWidth="1"/>
    <col min="12" max="12" width="11.26953125" bestFit="1" customWidth="1"/>
    <col min="13" max="26" width="8.7265625" customWidth="1"/>
  </cols>
  <sheetData>
    <row r="1" spans="1:7" ht="15" customHeight="1" x14ac:dyDescent="0.35">
      <c r="F1" s="57" t="s">
        <v>7909</v>
      </c>
      <c r="G1" s="57"/>
    </row>
    <row r="3" spans="1:7" ht="14.5" x14ac:dyDescent="0.35">
      <c r="A3" s="1" t="s">
        <v>35</v>
      </c>
    </row>
    <row r="5" spans="1:7" ht="15" customHeight="1" x14ac:dyDescent="0.35">
      <c r="A5" s="35" t="s">
        <v>7900</v>
      </c>
      <c r="B5" s="35" t="s">
        <v>9</v>
      </c>
    </row>
    <row r="6" spans="1:7" ht="14.5" x14ac:dyDescent="0.35">
      <c r="A6" s="37" t="s">
        <v>7</v>
      </c>
      <c r="B6" s="38">
        <v>0</v>
      </c>
      <c r="C6" s="38">
        <v>1</v>
      </c>
      <c r="D6" s="38">
        <v>2</v>
      </c>
      <c r="E6" s="38">
        <v>3</v>
      </c>
      <c r="F6" s="38" t="s">
        <v>7897</v>
      </c>
    </row>
    <row r="7" spans="1:7" ht="14.5" x14ac:dyDescent="0.35">
      <c r="A7" s="33" t="s">
        <v>7837</v>
      </c>
      <c r="B7" s="39">
        <v>7.1031378026070673</v>
      </c>
      <c r="C7" s="39">
        <v>5.9088319427890328</v>
      </c>
      <c r="D7" s="39">
        <v>7.138671875</v>
      </c>
      <c r="E7" s="39">
        <v>9.1436363636363662</v>
      </c>
      <c r="F7" s="39">
        <v>6.6704427202190786</v>
      </c>
    </row>
    <row r="8" spans="1:7" ht="14.5" x14ac:dyDescent="0.35">
      <c r="A8" s="33" t="s">
        <v>7838</v>
      </c>
      <c r="B8" s="39"/>
      <c r="C8" s="39">
        <v>5.1646031746031769</v>
      </c>
      <c r="D8" s="39">
        <v>5.3488888888888901</v>
      </c>
      <c r="E8" s="39"/>
      <c r="F8" s="39">
        <v>5.1876388888888876</v>
      </c>
    </row>
    <row r="9" spans="1:7" ht="15" customHeight="1" x14ac:dyDescent="0.35">
      <c r="A9" s="33" t="s">
        <v>7897</v>
      </c>
      <c r="B9" s="39">
        <v>7.1031378026070673</v>
      </c>
      <c r="C9" s="39">
        <v>5.8116580310880845</v>
      </c>
      <c r="D9" s="39">
        <v>7.0210948905109491</v>
      </c>
      <c r="E9" s="39">
        <v>9.1436363636363662</v>
      </c>
      <c r="F9" s="39">
        <v>6.578997858672377</v>
      </c>
    </row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  <row r="1002" ht="15.75" customHeight="1" x14ac:dyDescent="0.35"/>
  </sheetData>
  <mergeCells count="1">
    <mergeCell ref="F1:G1"/>
  </mergeCells>
  <pageMargins left="0.7" right="0.7" top="0.75" bottom="0.75" header="0" footer="0"/>
  <pageSetup orientation="landscape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002"/>
  <sheetViews>
    <sheetView topLeftCell="A11" workbookViewId="0">
      <selection activeCell="F1" sqref="F1:G1"/>
    </sheetView>
  </sheetViews>
  <sheetFormatPr defaultColWidth="14.453125" defaultRowHeight="15" customHeight="1" x14ac:dyDescent="0.35"/>
  <cols>
    <col min="1" max="1" width="18.1796875" bestFit="1" customWidth="1"/>
    <col min="2" max="2" width="19.453125" bestFit="1" customWidth="1"/>
    <col min="3" max="3" width="14.453125" bestFit="1" customWidth="1"/>
    <col min="4" max="4" width="12.7265625" bestFit="1" customWidth="1"/>
    <col min="5" max="5" width="14.453125" bestFit="1" customWidth="1"/>
    <col min="6" max="8" width="12.7265625" bestFit="1" customWidth="1"/>
    <col min="9" max="9" width="14.453125" bestFit="1" customWidth="1"/>
    <col min="10" max="10" width="13.26953125" bestFit="1" customWidth="1"/>
    <col min="11" max="12" width="12.7265625" bestFit="1" customWidth="1"/>
    <col min="13" max="13" width="16.453125" bestFit="1" customWidth="1"/>
    <col min="14" max="14" width="14.54296875" bestFit="1" customWidth="1"/>
    <col min="15" max="16" width="11.7265625" bestFit="1" customWidth="1"/>
    <col min="17" max="17" width="17.81640625" bestFit="1" customWidth="1"/>
    <col min="18" max="18" width="14.453125" bestFit="1" customWidth="1"/>
    <col min="19" max="26" width="8.7265625" customWidth="1"/>
  </cols>
  <sheetData>
    <row r="1" spans="1:7" ht="15" customHeight="1" x14ac:dyDescent="0.35">
      <c r="F1" s="57" t="s">
        <v>7910</v>
      </c>
      <c r="G1" s="57"/>
    </row>
    <row r="3" spans="1:7" ht="14.5" x14ac:dyDescent="0.35">
      <c r="A3" s="1" t="s">
        <v>36</v>
      </c>
    </row>
    <row r="5" spans="1:7" ht="15" customHeight="1" x14ac:dyDescent="0.35">
      <c r="A5" s="35" t="s">
        <v>7898</v>
      </c>
      <c r="B5" s="35" t="s">
        <v>11</v>
      </c>
      <c r="C5" s="36"/>
      <c r="D5" s="36"/>
      <c r="E5" s="36"/>
    </row>
    <row r="6" spans="1:7" ht="15" customHeight="1" x14ac:dyDescent="0.35">
      <c r="A6" s="37" t="s">
        <v>10</v>
      </c>
      <c r="B6" s="38" t="s">
        <v>7843</v>
      </c>
      <c r="C6" s="38" t="s">
        <v>7845</v>
      </c>
      <c r="D6" s="38" t="s">
        <v>7844</v>
      </c>
      <c r="E6" s="38" t="s">
        <v>7897</v>
      </c>
    </row>
    <row r="7" spans="1:7" ht="14.5" x14ac:dyDescent="0.35">
      <c r="A7" s="33" t="s">
        <v>7841</v>
      </c>
      <c r="B7" s="34">
        <v>1730218.1900000009</v>
      </c>
      <c r="C7" s="34">
        <v>1714717.24</v>
      </c>
      <c r="D7" s="34">
        <v>860354.70999999961</v>
      </c>
      <c r="E7" s="34">
        <v>4305290.1400000006</v>
      </c>
    </row>
    <row r="8" spans="1:7" ht="14.5" x14ac:dyDescent="0.35">
      <c r="A8" s="33" t="s">
        <v>7839</v>
      </c>
      <c r="B8" s="34">
        <v>8184059.059999994</v>
      </c>
      <c r="C8" s="34">
        <v>8520712.9299999997</v>
      </c>
      <c r="D8" s="34">
        <v>3638874.8299999987</v>
      </c>
      <c r="E8" s="34">
        <v>20343646.819999993</v>
      </c>
    </row>
    <row r="9" spans="1:7" ht="14.5" x14ac:dyDescent="0.35">
      <c r="A9" s="33" t="s">
        <v>7840</v>
      </c>
      <c r="B9" s="34">
        <v>2240235.1999999997</v>
      </c>
      <c r="C9" s="34">
        <v>2437209.0299999993</v>
      </c>
      <c r="D9" s="34">
        <v>1051697.54</v>
      </c>
      <c r="E9" s="34">
        <v>5729141.7699999986</v>
      </c>
    </row>
    <row r="10" spans="1:7" ht="14.5" x14ac:dyDescent="0.35">
      <c r="A10" s="33" t="s">
        <v>7842</v>
      </c>
      <c r="B10" s="34">
        <v>483792.72000000003</v>
      </c>
      <c r="C10" s="34">
        <v>566702.46000000008</v>
      </c>
      <c r="D10" s="34">
        <v>163784.70000000001</v>
      </c>
      <c r="E10" s="34">
        <v>1214279.8800000001</v>
      </c>
    </row>
    <row r="11" spans="1:7" ht="14.5" x14ac:dyDescent="0.35">
      <c r="A11" s="33" t="s">
        <v>7897</v>
      </c>
      <c r="B11" s="34">
        <v>12638305.169999994</v>
      </c>
      <c r="C11" s="34">
        <v>13239341.66</v>
      </c>
      <c r="D11" s="34">
        <v>5714711.7799999984</v>
      </c>
      <c r="E11" s="34">
        <v>31592358.609999992</v>
      </c>
    </row>
    <row r="15" spans="1:7" ht="15" customHeight="1" x14ac:dyDescent="0.35">
      <c r="B15" s="32"/>
    </row>
    <row r="16" spans="1:7" ht="15" customHeight="1" x14ac:dyDescent="0.35">
      <c r="B16" s="32"/>
    </row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  <row r="1002" ht="15.75" customHeight="1" x14ac:dyDescent="0.35"/>
  </sheetData>
  <mergeCells count="1">
    <mergeCell ref="F1:G1"/>
  </mergeCells>
  <pageMargins left="0.7" right="0.7" top="0.75" bottom="0.75" header="0" footer="0"/>
  <pageSetup orientation="landscape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1000"/>
  <sheetViews>
    <sheetView topLeftCell="A2" zoomScaleNormal="100" workbookViewId="0">
      <selection activeCell="F9" sqref="F9"/>
    </sheetView>
  </sheetViews>
  <sheetFormatPr defaultColWidth="14.453125" defaultRowHeight="15" customHeight="1" x14ac:dyDescent="0.35"/>
  <cols>
    <col min="1" max="2" width="16.7265625" bestFit="1" customWidth="1"/>
    <col min="3" max="3" width="14.453125" bestFit="1" customWidth="1"/>
    <col min="4" max="4" width="12.7265625" bestFit="1" customWidth="1"/>
    <col min="5" max="5" width="14.453125" bestFit="1" customWidth="1"/>
    <col min="6" max="13" width="12.7265625" bestFit="1" customWidth="1"/>
    <col min="14" max="14" width="11.7265625" bestFit="1" customWidth="1"/>
    <col min="15" max="15" width="9.1796875" bestFit="1" customWidth="1"/>
    <col min="16" max="16" width="10.1796875" bestFit="1" customWidth="1"/>
    <col min="17" max="17" width="11.7265625" bestFit="1" customWidth="1"/>
    <col min="18" max="20" width="10.1796875" bestFit="1" customWidth="1"/>
    <col min="21" max="29" width="11.7265625" bestFit="1" customWidth="1"/>
    <col min="30" max="32" width="10.1796875" bestFit="1" customWidth="1"/>
    <col min="33" max="34" width="11.7265625" bestFit="1" customWidth="1"/>
    <col min="35" max="35" width="10.1796875" bestFit="1" customWidth="1"/>
    <col min="36" max="37" width="11.7265625" bestFit="1" customWidth="1"/>
    <col min="38" max="39" width="10.1796875" bestFit="1" customWidth="1"/>
    <col min="40" max="40" width="11" bestFit="1" customWidth="1"/>
    <col min="41" max="43" width="11.7265625" bestFit="1" customWidth="1"/>
    <col min="44" max="45" width="10.1796875" bestFit="1" customWidth="1"/>
    <col min="46" max="46" width="11.7265625" bestFit="1" customWidth="1"/>
    <col min="47" max="47" width="10.1796875" bestFit="1" customWidth="1"/>
    <col min="48" max="51" width="11.7265625" bestFit="1" customWidth="1"/>
    <col min="52" max="52" width="12.7265625" bestFit="1" customWidth="1"/>
    <col min="53" max="53" width="11.7265625" bestFit="1" customWidth="1"/>
    <col min="54" max="54" width="12.7265625" bestFit="1" customWidth="1"/>
    <col min="55" max="57" width="11.7265625" bestFit="1" customWidth="1"/>
    <col min="58" max="58" width="10.1796875" bestFit="1" customWidth="1"/>
    <col min="59" max="60" width="11.7265625" bestFit="1" customWidth="1"/>
    <col min="61" max="61" width="12.7265625" bestFit="1" customWidth="1"/>
  </cols>
  <sheetData>
    <row r="1" spans="1:6" ht="15" customHeight="1" x14ac:dyDescent="0.35">
      <c r="F1" s="58" t="s">
        <v>7911</v>
      </c>
    </row>
    <row r="3" spans="1:6" ht="14.5" x14ac:dyDescent="0.35">
      <c r="A3" s="1" t="s">
        <v>37</v>
      </c>
    </row>
    <row r="4" spans="1:6" ht="15" customHeight="1" x14ac:dyDescent="0.35">
      <c r="D4" s="42"/>
    </row>
    <row r="5" spans="1:6" ht="14.5" x14ac:dyDescent="0.35">
      <c r="A5" s="35" t="s">
        <v>7898</v>
      </c>
      <c r="B5" s="37" t="s">
        <v>7882</v>
      </c>
      <c r="C5" s="36"/>
      <c r="D5" s="36"/>
      <c r="E5" s="36"/>
    </row>
    <row r="6" spans="1:6" ht="14.5" x14ac:dyDescent="0.35">
      <c r="A6" s="35" t="s">
        <v>14</v>
      </c>
      <c r="B6" s="38" t="s">
        <v>7894</v>
      </c>
      <c r="C6" s="38" t="s">
        <v>7895</v>
      </c>
      <c r="D6" s="38" t="s">
        <v>7893</v>
      </c>
      <c r="E6" s="38" t="s">
        <v>7897</v>
      </c>
    </row>
    <row r="7" spans="1:6" ht="14.5" x14ac:dyDescent="0.35">
      <c r="A7" s="33" t="s">
        <v>7863</v>
      </c>
      <c r="B7" s="34">
        <v>3837439.3599999975</v>
      </c>
      <c r="C7" s="34">
        <v>6041135.259999997</v>
      </c>
      <c r="D7" s="34">
        <v>1295050.6500000006</v>
      </c>
      <c r="E7" s="34">
        <v>11173625.269999994</v>
      </c>
    </row>
    <row r="8" spans="1:6" ht="14.5" x14ac:dyDescent="0.35">
      <c r="A8" s="33" t="s">
        <v>7862</v>
      </c>
      <c r="B8" s="34">
        <v>1645021.8499999994</v>
      </c>
      <c r="C8" s="34">
        <v>3503320.6900000023</v>
      </c>
      <c r="D8" s="34">
        <v>1761129.9599999997</v>
      </c>
      <c r="E8" s="34">
        <v>6909472.5000000019</v>
      </c>
    </row>
    <row r="9" spans="1:6" ht="14.5" x14ac:dyDescent="0.35">
      <c r="A9" s="33" t="s">
        <v>7861</v>
      </c>
      <c r="B9" s="34">
        <v>2140975.91</v>
      </c>
      <c r="C9" s="34">
        <v>3164731.6500000022</v>
      </c>
      <c r="D9" s="34">
        <v>1171428.6600000001</v>
      </c>
      <c r="E9" s="34">
        <v>6477136.2200000025</v>
      </c>
    </row>
    <row r="10" spans="1:6" ht="14.5" x14ac:dyDescent="0.35">
      <c r="A10" s="33" t="s">
        <v>7871</v>
      </c>
      <c r="B10" s="34">
        <v>138918.6</v>
      </c>
      <c r="C10" s="34">
        <v>2395.17</v>
      </c>
      <c r="D10" s="34">
        <v>33900.97</v>
      </c>
      <c r="E10" s="34">
        <v>175214.74000000002</v>
      </c>
    </row>
    <row r="11" spans="1:6" ht="14.5" x14ac:dyDescent="0.35">
      <c r="A11" s="33" t="s">
        <v>7864</v>
      </c>
      <c r="B11" s="34">
        <v>43047.040000000001</v>
      </c>
      <c r="C11" s="34">
        <v>94053.25999999998</v>
      </c>
      <c r="D11" s="34">
        <v>30283.02</v>
      </c>
      <c r="E11" s="34">
        <v>167383.31999999998</v>
      </c>
    </row>
    <row r="12" spans="1:6" ht="14.5" x14ac:dyDescent="0.35">
      <c r="A12" s="33" t="s">
        <v>7866</v>
      </c>
      <c r="B12" s="34">
        <v>318948.93000000005</v>
      </c>
      <c r="C12" s="34">
        <v>192911.55999999997</v>
      </c>
      <c r="D12" s="34">
        <v>357852.37000000011</v>
      </c>
      <c r="E12" s="34">
        <v>869712.8600000001</v>
      </c>
    </row>
    <row r="13" spans="1:6" ht="14.5" x14ac:dyDescent="0.35">
      <c r="A13" s="33" t="s">
        <v>7873</v>
      </c>
      <c r="B13" s="34">
        <v>238494.17</v>
      </c>
      <c r="C13" s="34">
        <v>181849.94999999998</v>
      </c>
      <c r="D13" s="34">
        <v>112675.75999999998</v>
      </c>
      <c r="E13" s="34">
        <v>533019.88</v>
      </c>
    </row>
    <row r="14" spans="1:6" ht="14.5" x14ac:dyDescent="0.35">
      <c r="A14" s="33" t="s">
        <v>7867</v>
      </c>
      <c r="B14" s="34">
        <v>33475.82</v>
      </c>
      <c r="C14" s="34">
        <v>60837.319999999992</v>
      </c>
      <c r="D14" s="34">
        <v>25141.940000000002</v>
      </c>
      <c r="E14" s="34">
        <v>119455.07999999999</v>
      </c>
    </row>
    <row r="15" spans="1:6" ht="14.5" x14ac:dyDescent="0.35">
      <c r="A15" s="33" t="s">
        <v>7865</v>
      </c>
      <c r="B15" s="34">
        <v>138108.04999999999</v>
      </c>
      <c r="C15" s="34">
        <v>89283.92</v>
      </c>
      <c r="D15" s="34">
        <v>127069.75999999999</v>
      </c>
      <c r="E15" s="34">
        <v>354461.73</v>
      </c>
    </row>
    <row r="16" spans="1:6" ht="14.5" x14ac:dyDescent="0.35">
      <c r="A16" s="33" t="s">
        <v>7874</v>
      </c>
      <c r="B16" s="34"/>
      <c r="C16" s="34">
        <v>20281.63</v>
      </c>
      <c r="D16" s="34">
        <v>35149.360000000001</v>
      </c>
      <c r="E16" s="34">
        <v>55430.990000000005</v>
      </c>
    </row>
    <row r="17" spans="1:5" ht="14.5" x14ac:dyDescent="0.35">
      <c r="A17" s="33" t="s">
        <v>7872</v>
      </c>
      <c r="B17" s="34"/>
      <c r="C17" s="34">
        <v>360404.4</v>
      </c>
      <c r="D17" s="34">
        <v>264932.07</v>
      </c>
      <c r="E17" s="34">
        <v>625336.47</v>
      </c>
    </row>
    <row r="18" spans="1:5" ht="14.5" x14ac:dyDescent="0.35">
      <c r="A18" s="33" t="s">
        <v>7876</v>
      </c>
      <c r="B18" s="34"/>
      <c r="C18" s="34">
        <v>90918.24</v>
      </c>
      <c r="D18" s="34">
        <v>58189.060000000005</v>
      </c>
      <c r="E18" s="34">
        <v>149107.30000000002</v>
      </c>
    </row>
    <row r="19" spans="1:5" ht="14.5" x14ac:dyDescent="0.35">
      <c r="A19" s="33" t="s">
        <v>7870</v>
      </c>
      <c r="B19" s="34">
        <v>73047.03</v>
      </c>
      <c r="C19" s="34">
        <v>322970.27000000008</v>
      </c>
      <c r="D19" s="34">
        <v>127856.37000000001</v>
      </c>
      <c r="E19" s="34">
        <v>523873.67000000004</v>
      </c>
    </row>
    <row r="20" spans="1:5" ht="14.5" x14ac:dyDescent="0.35">
      <c r="A20" s="33" t="s">
        <v>7869</v>
      </c>
      <c r="B20" s="34">
        <v>458250.62</v>
      </c>
      <c r="C20" s="34">
        <v>1119178.0599999996</v>
      </c>
      <c r="D20" s="34">
        <v>480995.23999999993</v>
      </c>
      <c r="E20" s="34">
        <v>2058423.9199999997</v>
      </c>
    </row>
    <row r="21" spans="1:5" ht="14.5" x14ac:dyDescent="0.35">
      <c r="A21" s="33" t="s">
        <v>7868</v>
      </c>
      <c r="B21" s="34"/>
      <c r="C21" s="34">
        <v>130834.7</v>
      </c>
      <c r="D21" s="34">
        <v>220716.59000000003</v>
      </c>
      <c r="E21" s="34">
        <v>351551.29000000004</v>
      </c>
    </row>
    <row r="22" spans="1:5" ht="14.5" x14ac:dyDescent="0.35">
      <c r="A22" s="33" t="s">
        <v>7875</v>
      </c>
      <c r="B22" s="34">
        <v>93548.99</v>
      </c>
      <c r="C22" s="34">
        <v>500623.52999999985</v>
      </c>
      <c r="D22" s="34">
        <v>454980.85000000003</v>
      </c>
      <c r="E22" s="34">
        <v>1049153.3699999999</v>
      </c>
    </row>
    <row r="23" spans="1:5" ht="15.75" customHeight="1" x14ac:dyDescent="0.35">
      <c r="A23" s="33" t="s">
        <v>7897</v>
      </c>
      <c r="B23" s="34">
        <v>9159276.3699999955</v>
      </c>
      <c r="C23" s="34">
        <v>15875729.610000001</v>
      </c>
      <c r="D23" s="34">
        <v>6557352.6299999999</v>
      </c>
      <c r="E23" s="34">
        <v>31592358.609999992</v>
      </c>
    </row>
    <row r="24" spans="1:5" ht="15.75" customHeight="1" x14ac:dyDescent="0.35"/>
    <row r="25" spans="1:5" ht="15.75" customHeight="1" x14ac:dyDescent="0.35"/>
    <row r="26" spans="1:5" ht="15.75" customHeight="1" x14ac:dyDescent="0.35"/>
    <row r="27" spans="1:5" ht="15.75" customHeight="1" x14ac:dyDescent="0.35">
      <c r="B27" s="32"/>
    </row>
    <row r="28" spans="1:5" ht="15.75" customHeight="1" x14ac:dyDescent="0.35"/>
    <row r="29" spans="1:5" ht="15.75" customHeight="1" x14ac:dyDescent="0.35"/>
    <row r="30" spans="1:5" ht="15.75" customHeight="1" x14ac:dyDescent="0.35"/>
    <row r="31" spans="1:5" ht="15.75" customHeight="1" x14ac:dyDescent="0.35"/>
    <row r="32" spans="1:5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1001"/>
  <sheetViews>
    <sheetView workbookViewId="0">
      <selection activeCell="G41" sqref="G41"/>
    </sheetView>
  </sheetViews>
  <sheetFormatPr defaultColWidth="14.453125" defaultRowHeight="15" customHeight="1" x14ac:dyDescent="0.35"/>
  <cols>
    <col min="1" max="1" width="13.1796875" bestFit="1" customWidth="1"/>
    <col min="2" max="2" width="17" bestFit="1" customWidth="1"/>
    <col min="3" max="3" width="14.7265625" bestFit="1" customWidth="1"/>
    <col min="4" max="5" width="6" bestFit="1" customWidth="1"/>
    <col min="6" max="6" width="5" bestFit="1" customWidth="1"/>
    <col min="7" max="39" width="6" bestFit="1" customWidth="1"/>
    <col min="40" max="40" width="5" bestFit="1" customWidth="1"/>
    <col min="41" max="43" width="6" bestFit="1" customWidth="1"/>
    <col min="44" max="44" width="5" bestFit="1" customWidth="1"/>
    <col min="45" max="54" width="6" bestFit="1" customWidth="1"/>
    <col min="55" max="55" width="5" bestFit="1" customWidth="1"/>
    <col min="56" max="66" width="6" bestFit="1" customWidth="1"/>
    <col min="67" max="67" width="5" bestFit="1" customWidth="1"/>
    <col min="68" max="68" width="6" bestFit="1" customWidth="1"/>
    <col min="69" max="69" width="7" bestFit="1" customWidth="1"/>
    <col min="70" max="83" width="6" bestFit="1" customWidth="1"/>
    <col min="84" max="84" width="7" bestFit="1" customWidth="1"/>
    <col min="85" max="85" width="5" bestFit="1" customWidth="1"/>
    <col min="86" max="91" width="6" bestFit="1" customWidth="1"/>
    <col min="92" max="92" width="7" bestFit="1" customWidth="1"/>
    <col min="93" max="93" width="5" bestFit="1" customWidth="1"/>
    <col min="94" max="97" width="6" bestFit="1" customWidth="1"/>
    <col min="98" max="98" width="5" bestFit="1" customWidth="1"/>
    <col min="99" max="101" width="6" bestFit="1" customWidth="1"/>
    <col min="102" max="102" width="5" bestFit="1" customWidth="1"/>
    <col min="103" max="108" width="6" bestFit="1" customWidth="1"/>
    <col min="109" max="109" width="7" bestFit="1" customWidth="1"/>
    <col min="110" max="110" width="6" bestFit="1" customWidth="1"/>
    <col min="111" max="111" width="5" bestFit="1" customWidth="1"/>
    <col min="112" max="115" width="6" bestFit="1" customWidth="1"/>
    <col min="116" max="116" width="7" bestFit="1" customWidth="1"/>
    <col min="117" max="120" width="6" bestFit="1" customWidth="1"/>
    <col min="121" max="121" width="5" bestFit="1" customWidth="1"/>
    <col min="122" max="122" width="6" bestFit="1" customWidth="1"/>
    <col min="123" max="123" width="5" bestFit="1" customWidth="1"/>
    <col min="124" max="129" width="6" bestFit="1" customWidth="1"/>
    <col min="130" max="130" width="5" bestFit="1" customWidth="1"/>
    <col min="131" max="131" width="6" bestFit="1" customWidth="1"/>
    <col min="132" max="132" width="7" bestFit="1" customWidth="1"/>
    <col min="133" max="141" width="6" bestFit="1" customWidth="1"/>
    <col min="142" max="142" width="5" bestFit="1" customWidth="1"/>
    <col min="143" max="146" width="6" bestFit="1" customWidth="1"/>
    <col min="147" max="147" width="7" bestFit="1" customWidth="1"/>
    <col min="148" max="157" width="6" bestFit="1" customWidth="1"/>
    <col min="158" max="158" width="7" bestFit="1" customWidth="1"/>
    <col min="159" max="162" width="6" bestFit="1" customWidth="1"/>
    <col min="163" max="163" width="5" bestFit="1" customWidth="1"/>
    <col min="164" max="167" width="6" bestFit="1" customWidth="1"/>
    <col min="168" max="168" width="7" bestFit="1" customWidth="1"/>
    <col min="169" max="185" width="6" bestFit="1" customWidth="1"/>
    <col min="186" max="186" width="7" bestFit="1" customWidth="1"/>
    <col min="187" max="193" width="6" bestFit="1" customWidth="1"/>
    <col min="194" max="194" width="5" bestFit="1" customWidth="1"/>
    <col min="195" max="197" width="6" bestFit="1" customWidth="1"/>
    <col min="198" max="198" width="7" bestFit="1" customWidth="1"/>
    <col min="199" max="201" width="6" bestFit="1" customWidth="1"/>
    <col min="202" max="202" width="7" bestFit="1" customWidth="1"/>
    <col min="203" max="207" width="6" bestFit="1" customWidth="1"/>
    <col min="208" max="208" width="7" bestFit="1" customWidth="1"/>
    <col min="209" max="209" width="6" bestFit="1" customWidth="1"/>
    <col min="210" max="210" width="5" bestFit="1" customWidth="1"/>
    <col min="211" max="212" width="6" bestFit="1" customWidth="1"/>
    <col min="213" max="213" width="5" bestFit="1" customWidth="1"/>
    <col min="214" max="214" width="7" bestFit="1" customWidth="1"/>
    <col min="215" max="225" width="6" bestFit="1" customWidth="1"/>
    <col min="226" max="226" width="7" bestFit="1" customWidth="1"/>
    <col min="227" max="228" width="6" bestFit="1" customWidth="1"/>
    <col min="229" max="229" width="5" bestFit="1" customWidth="1"/>
    <col min="230" max="234" width="6" bestFit="1" customWidth="1"/>
    <col min="235" max="235" width="5" bestFit="1" customWidth="1"/>
    <col min="236" max="256" width="6" bestFit="1" customWidth="1"/>
    <col min="257" max="257" width="7" bestFit="1" customWidth="1"/>
    <col min="258" max="260" width="6" bestFit="1" customWidth="1"/>
    <col min="261" max="261" width="5" bestFit="1" customWidth="1"/>
    <col min="262" max="262" width="6" bestFit="1" customWidth="1"/>
    <col min="263" max="263" width="7" bestFit="1" customWidth="1"/>
    <col min="264" max="266" width="6" bestFit="1" customWidth="1"/>
    <col min="267" max="267" width="5" bestFit="1" customWidth="1"/>
    <col min="268" max="268" width="7" bestFit="1" customWidth="1"/>
    <col min="269" max="278" width="6" bestFit="1" customWidth="1"/>
    <col min="279" max="279" width="7" bestFit="1" customWidth="1"/>
    <col min="280" max="281" width="6" bestFit="1" customWidth="1"/>
    <col min="282" max="282" width="4" bestFit="1" customWidth="1"/>
    <col min="283" max="286" width="6" bestFit="1" customWidth="1"/>
    <col min="287" max="287" width="5" bestFit="1" customWidth="1"/>
    <col min="288" max="288" width="6" bestFit="1" customWidth="1"/>
    <col min="289" max="289" width="7" bestFit="1" customWidth="1"/>
    <col min="290" max="290" width="6" bestFit="1" customWidth="1"/>
    <col min="291" max="291" width="5" bestFit="1" customWidth="1"/>
    <col min="292" max="294" width="6" bestFit="1" customWidth="1"/>
    <col min="295" max="295" width="5" bestFit="1" customWidth="1"/>
    <col min="296" max="303" width="6" bestFit="1" customWidth="1"/>
    <col min="304" max="304" width="7" bestFit="1" customWidth="1"/>
    <col min="305" max="312" width="6" bestFit="1" customWidth="1"/>
    <col min="313" max="313" width="7" bestFit="1" customWidth="1"/>
    <col min="314" max="320" width="6" bestFit="1" customWidth="1"/>
    <col min="321" max="321" width="7" bestFit="1" customWidth="1"/>
    <col min="322" max="328" width="6" bestFit="1" customWidth="1"/>
    <col min="329" max="329" width="7" bestFit="1" customWidth="1"/>
    <col min="330" max="330" width="5" bestFit="1" customWidth="1"/>
    <col min="331" max="334" width="6" bestFit="1" customWidth="1"/>
    <col min="335" max="335" width="5" bestFit="1" customWidth="1"/>
    <col min="336" max="337" width="6" bestFit="1" customWidth="1"/>
    <col min="338" max="338" width="7" bestFit="1" customWidth="1"/>
    <col min="339" max="339" width="5" bestFit="1" customWidth="1"/>
    <col min="340" max="346" width="6" bestFit="1" customWidth="1"/>
    <col min="347" max="347" width="7" bestFit="1" customWidth="1"/>
    <col min="348" max="354" width="6" bestFit="1" customWidth="1"/>
    <col min="355" max="355" width="7" bestFit="1" customWidth="1"/>
    <col min="356" max="360" width="6" bestFit="1" customWidth="1"/>
    <col min="361" max="361" width="5" bestFit="1" customWidth="1"/>
    <col min="362" max="363" width="6" bestFit="1" customWidth="1"/>
    <col min="364" max="364" width="7" bestFit="1" customWidth="1"/>
    <col min="365" max="371" width="6" bestFit="1" customWidth="1"/>
    <col min="372" max="372" width="5" bestFit="1" customWidth="1"/>
    <col min="373" max="374" width="6" bestFit="1" customWidth="1"/>
    <col min="375" max="375" width="7" bestFit="1" customWidth="1"/>
    <col min="376" max="380" width="6" bestFit="1" customWidth="1"/>
    <col min="381" max="381" width="5" bestFit="1" customWidth="1"/>
    <col min="382" max="382" width="7" bestFit="1" customWidth="1"/>
    <col min="383" max="392" width="6" bestFit="1" customWidth="1"/>
    <col min="393" max="393" width="5" bestFit="1" customWidth="1"/>
    <col min="394" max="394" width="7" bestFit="1" customWidth="1"/>
    <col min="395" max="404" width="6" bestFit="1" customWidth="1"/>
    <col min="405" max="405" width="7" bestFit="1" customWidth="1"/>
    <col min="406" max="411" width="6" bestFit="1" customWidth="1"/>
    <col min="412" max="412" width="7" bestFit="1" customWidth="1"/>
    <col min="413" max="418" width="6" bestFit="1" customWidth="1"/>
    <col min="419" max="419" width="7" bestFit="1" customWidth="1"/>
    <col min="420" max="424" width="6" bestFit="1" customWidth="1"/>
    <col min="425" max="425" width="5" bestFit="1" customWidth="1"/>
    <col min="426" max="428" width="6" bestFit="1" customWidth="1"/>
    <col min="429" max="429" width="7" bestFit="1" customWidth="1"/>
    <col min="430" max="430" width="6" bestFit="1" customWidth="1"/>
    <col min="431" max="431" width="5" bestFit="1" customWidth="1"/>
    <col min="432" max="435" width="6" bestFit="1" customWidth="1"/>
    <col min="436" max="436" width="7" bestFit="1" customWidth="1"/>
    <col min="437" max="444" width="6" bestFit="1" customWidth="1"/>
    <col min="445" max="445" width="7" bestFit="1" customWidth="1"/>
    <col min="446" max="451" width="6" bestFit="1" customWidth="1"/>
    <col min="452" max="452" width="5" bestFit="1" customWidth="1"/>
    <col min="453" max="455" width="6" bestFit="1" customWidth="1"/>
    <col min="456" max="456" width="7" bestFit="1" customWidth="1"/>
    <col min="457" max="466" width="6" bestFit="1" customWidth="1"/>
    <col min="467" max="467" width="7" bestFit="1" customWidth="1"/>
    <col min="468" max="472" width="6" bestFit="1" customWidth="1"/>
    <col min="473" max="473" width="7" bestFit="1" customWidth="1"/>
    <col min="474" max="480" width="6" bestFit="1" customWidth="1"/>
    <col min="481" max="481" width="7" bestFit="1" customWidth="1"/>
    <col min="482" max="488" width="6" bestFit="1" customWidth="1"/>
    <col min="489" max="489" width="7" bestFit="1" customWidth="1"/>
    <col min="490" max="494" width="6" bestFit="1" customWidth="1"/>
    <col min="495" max="495" width="7" bestFit="1" customWidth="1"/>
    <col min="496" max="503" width="6" bestFit="1" customWidth="1"/>
    <col min="504" max="504" width="7" bestFit="1" customWidth="1"/>
    <col min="505" max="505" width="5" bestFit="1" customWidth="1"/>
    <col min="506" max="507" width="6" bestFit="1" customWidth="1"/>
    <col min="508" max="508" width="5" bestFit="1" customWidth="1"/>
    <col min="509" max="510" width="6" bestFit="1" customWidth="1"/>
    <col min="511" max="511" width="7" bestFit="1" customWidth="1"/>
    <col min="512" max="517" width="6" bestFit="1" customWidth="1"/>
    <col min="518" max="518" width="7" bestFit="1" customWidth="1"/>
    <col min="519" max="525" width="6" bestFit="1" customWidth="1"/>
    <col min="526" max="526" width="7" bestFit="1" customWidth="1"/>
    <col min="527" max="531" width="6" bestFit="1" customWidth="1"/>
    <col min="532" max="532" width="7" bestFit="1" customWidth="1"/>
    <col min="533" max="537" width="6" bestFit="1" customWidth="1"/>
    <col min="538" max="538" width="5" bestFit="1" customWidth="1"/>
    <col min="539" max="540" width="6" bestFit="1" customWidth="1"/>
    <col min="541" max="541" width="7" bestFit="1" customWidth="1"/>
    <col min="542" max="542" width="5" bestFit="1" customWidth="1"/>
    <col min="543" max="547" width="6" bestFit="1" customWidth="1"/>
    <col min="548" max="548" width="7" bestFit="1" customWidth="1"/>
    <col min="549" max="554" width="6" bestFit="1" customWidth="1"/>
    <col min="555" max="555" width="5" bestFit="1" customWidth="1"/>
    <col min="556" max="556" width="7" bestFit="1" customWidth="1"/>
    <col min="557" max="559" width="6" bestFit="1" customWidth="1"/>
    <col min="560" max="560" width="5" bestFit="1" customWidth="1"/>
    <col min="561" max="564" width="6" bestFit="1" customWidth="1"/>
    <col min="565" max="565" width="7" bestFit="1" customWidth="1"/>
    <col min="566" max="571" width="6" bestFit="1" customWidth="1"/>
    <col min="572" max="572" width="7" bestFit="1" customWidth="1"/>
    <col min="573" max="579" width="6" bestFit="1" customWidth="1"/>
    <col min="580" max="580" width="7" bestFit="1" customWidth="1"/>
    <col min="581" max="586" width="6" bestFit="1" customWidth="1"/>
    <col min="587" max="587" width="7" bestFit="1" customWidth="1"/>
    <col min="588" max="588" width="6" bestFit="1" customWidth="1"/>
    <col min="589" max="589" width="5" bestFit="1" customWidth="1"/>
    <col min="590" max="594" width="6" bestFit="1" customWidth="1"/>
    <col min="595" max="595" width="7" bestFit="1" customWidth="1"/>
    <col min="596" max="596" width="6" bestFit="1" customWidth="1"/>
    <col min="597" max="597" width="5" bestFit="1" customWidth="1"/>
    <col min="598" max="601" width="6" bestFit="1" customWidth="1"/>
    <col min="602" max="602" width="7" bestFit="1" customWidth="1"/>
    <col min="603" max="604" width="6" bestFit="1" customWidth="1"/>
    <col min="605" max="605" width="5" bestFit="1" customWidth="1"/>
    <col min="606" max="608" width="6" bestFit="1" customWidth="1"/>
    <col min="609" max="609" width="5" bestFit="1" customWidth="1"/>
    <col min="610" max="610" width="6" bestFit="1" customWidth="1"/>
    <col min="611" max="611" width="7" bestFit="1" customWidth="1"/>
    <col min="612" max="618" width="6" bestFit="1" customWidth="1"/>
    <col min="619" max="619" width="7" bestFit="1" customWidth="1"/>
    <col min="620" max="628" width="6" bestFit="1" customWidth="1"/>
    <col min="629" max="629" width="7" bestFit="1" customWidth="1"/>
    <col min="630" max="635" width="6" bestFit="1" customWidth="1"/>
    <col min="636" max="636" width="5" bestFit="1" customWidth="1"/>
    <col min="637" max="637" width="6" bestFit="1" customWidth="1"/>
    <col min="638" max="638" width="7" bestFit="1" customWidth="1"/>
    <col min="639" max="648" width="6" bestFit="1" customWidth="1"/>
    <col min="649" max="649" width="7" bestFit="1" customWidth="1"/>
    <col min="650" max="653" width="6" bestFit="1" customWidth="1"/>
    <col min="654" max="654" width="7" bestFit="1" customWidth="1"/>
    <col min="655" max="663" width="6" bestFit="1" customWidth="1"/>
    <col min="664" max="664" width="7" bestFit="1" customWidth="1"/>
    <col min="665" max="672" width="6" bestFit="1" customWidth="1"/>
    <col min="673" max="673" width="7" bestFit="1" customWidth="1"/>
    <col min="674" max="679" width="6" bestFit="1" customWidth="1"/>
    <col min="680" max="680" width="7" bestFit="1" customWidth="1"/>
    <col min="681" max="681" width="6" bestFit="1" customWidth="1"/>
    <col min="682" max="682" width="5" bestFit="1" customWidth="1"/>
    <col min="683" max="689" width="6" bestFit="1" customWidth="1"/>
    <col min="690" max="690" width="7" bestFit="1" customWidth="1"/>
    <col min="691" max="698" width="6" bestFit="1" customWidth="1"/>
    <col min="699" max="699" width="7" bestFit="1" customWidth="1"/>
    <col min="700" max="706" width="6" bestFit="1" customWidth="1"/>
    <col min="707" max="707" width="7" bestFit="1" customWidth="1"/>
    <col min="708" max="714" width="6" bestFit="1" customWidth="1"/>
    <col min="715" max="715" width="5" bestFit="1" customWidth="1"/>
    <col min="716" max="716" width="7" bestFit="1" customWidth="1"/>
    <col min="717" max="722" width="6" bestFit="1" customWidth="1"/>
    <col min="723" max="723" width="5" bestFit="1" customWidth="1"/>
    <col min="724" max="724" width="6" bestFit="1" customWidth="1"/>
    <col min="725" max="725" width="7" bestFit="1" customWidth="1"/>
    <col min="726" max="727" width="6" bestFit="1" customWidth="1"/>
    <col min="728" max="728" width="5" bestFit="1" customWidth="1"/>
    <col min="729" max="733" width="6" bestFit="1" customWidth="1"/>
    <col min="734" max="734" width="7" bestFit="1" customWidth="1"/>
    <col min="735" max="738" width="6" bestFit="1" customWidth="1"/>
    <col min="739" max="739" width="7" bestFit="1" customWidth="1"/>
    <col min="740" max="740" width="5" bestFit="1" customWidth="1"/>
    <col min="741" max="742" width="6" bestFit="1" customWidth="1"/>
    <col min="743" max="743" width="5" bestFit="1" customWidth="1"/>
    <col min="744" max="746" width="6" bestFit="1" customWidth="1"/>
    <col min="747" max="747" width="7" bestFit="1" customWidth="1"/>
    <col min="748" max="752" width="6" bestFit="1" customWidth="1"/>
    <col min="753" max="753" width="5" bestFit="1" customWidth="1"/>
    <col min="754" max="755" width="6" bestFit="1" customWidth="1"/>
    <col min="756" max="756" width="7" bestFit="1" customWidth="1"/>
    <col min="757" max="760" width="6" bestFit="1" customWidth="1"/>
    <col min="761" max="761" width="7" bestFit="1" customWidth="1"/>
    <col min="762" max="765" width="6" bestFit="1" customWidth="1"/>
    <col min="766" max="766" width="5" bestFit="1" customWidth="1"/>
    <col min="767" max="768" width="6" bestFit="1" customWidth="1"/>
    <col min="769" max="769" width="7" bestFit="1" customWidth="1"/>
    <col min="770" max="770" width="6" bestFit="1" customWidth="1"/>
    <col min="771" max="771" width="5" bestFit="1" customWidth="1"/>
    <col min="772" max="776" width="6" bestFit="1" customWidth="1"/>
    <col min="777" max="777" width="7" bestFit="1" customWidth="1"/>
    <col min="778" max="782" width="6" bestFit="1" customWidth="1"/>
    <col min="783" max="783" width="5" bestFit="1" customWidth="1"/>
    <col min="784" max="784" width="7" bestFit="1" customWidth="1"/>
    <col min="785" max="791" width="6" bestFit="1" customWidth="1"/>
    <col min="792" max="792" width="5" bestFit="1" customWidth="1"/>
    <col min="793" max="794" width="6" bestFit="1" customWidth="1"/>
    <col min="795" max="795" width="7" bestFit="1" customWidth="1"/>
    <col min="796" max="796" width="6" bestFit="1" customWidth="1"/>
    <col min="797" max="797" width="5" bestFit="1" customWidth="1"/>
    <col min="798" max="800" width="6" bestFit="1" customWidth="1"/>
    <col min="801" max="801" width="7" bestFit="1" customWidth="1"/>
    <col min="802" max="809" width="6" bestFit="1" customWidth="1"/>
    <col min="810" max="810" width="7" bestFit="1" customWidth="1"/>
    <col min="811" max="815" width="6" bestFit="1" customWidth="1"/>
    <col min="816" max="816" width="7" bestFit="1" customWidth="1"/>
    <col min="817" max="825" width="6" bestFit="1" customWidth="1"/>
    <col min="826" max="826" width="7" bestFit="1" customWidth="1"/>
    <col min="827" max="833" width="6" bestFit="1" customWidth="1"/>
    <col min="834" max="834" width="7" bestFit="1" customWidth="1"/>
    <col min="835" max="843" width="6" bestFit="1" customWidth="1"/>
    <col min="844" max="844" width="7" bestFit="1" customWidth="1"/>
    <col min="845" max="845" width="6" bestFit="1" customWidth="1"/>
    <col min="846" max="846" width="5" bestFit="1" customWidth="1"/>
    <col min="847" max="848" width="6" bestFit="1" customWidth="1"/>
    <col min="849" max="849" width="5" bestFit="1" customWidth="1"/>
    <col min="850" max="851" width="6" bestFit="1" customWidth="1"/>
    <col min="852" max="852" width="5" bestFit="1" customWidth="1"/>
    <col min="853" max="854" width="6" bestFit="1" customWidth="1"/>
    <col min="855" max="855" width="7" bestFit="1" customWidth="1"/>
    <col min="856" max="861" width="6" bestFit="1" customWidth="1"/>
    <col min="862" max="862" width="5" bestFit="1" customWidth="1"/>
    <col min="863" max="865" width="6" bestFit="1" customWidth="1"/>
    <col min="866" max="866" width="7" bestFit="1" customWidth="1"/>
    <col min="867" max="872" width="6" bestFit="1" customWidth="1"/>
    <col min="873" max="873" width="5" bestFit="1" customWidth="1"/>
    <col min="874" max="875" width="6" bestFit="1" customWidth="1"/>
    <col min="876" max="876" width="7" bestFit="1" customWidth="1"/>
    <col min="877" max="878" width="6" bestFit="1" customWidth="1"/>
    <col min="879" max="879" width="5" bestFit="1" customWidth="1"/>
    <col min="880" max="884" width="6" bestFit="1" customWidth="1"/>
    <col min="885" max="885" width="7" bestFit="1" customWidth="1"/>
    <col min="886" max="887" width="6" bestFit="1" customWidth="1"/>
    <col min="888" max="888" width="5" bestFit="1" customWidth="1"/>
    <col min="889" max="893" width="6" bestFit="1" customWidth="1"/>
    <col min="894" max="894" width="7" bestFit="1" customWidth="1"/>
    <col min="895" max="902" width="6" bestFit="1" customWidth="1"/>
    <col min="903" max="903" width="7" bestFit="1" customWidth="1"/>
    <col min="904" max="908" width="6" bestFit="1" customWidth="1"/>
    <col min="909" max="909" width="7" bestFit="1" customWidth="1"/>
    <col min="910" max="910" width="5" bestFit="1" customWidth="1"/>
    <col min="911" max="915" width="6" bestFit="1" customWidth="1"/>
    <col min="916" max="916" width="7" bestFit="1" customWidth="1"/>
    <col min="917" max="917" width="5" bestFit="1" customWidth="1"/>
    <col min="918" max="922" width="6" bestFit="1" customWidth="1"/>
    <col min="923" max="923" width="5" bestFit="1" customWidth="1"/>
    <col min="924" max="924" width="6" bestFit="1" customWidth="1"/>
    <col min="925" max="925" width="7" bestFit="1" customWidth="1"/>
    <col min="926" max="929" width="6" bestFit="1" customWidth="1"/>
    <col min="930" max="930" width="7" bestFit="1" customWidth="1"/>
    <col min="931" max="938" width="6" bestFit="1" customWidth="1"/>
    <col min="939" max="939" width="7" bestFit="1" customWidth="1"/>
    <col min="940" max="945" width="6" bestFit="1" customWidth="1"/>
    <col min="946" max="946" width="5" bestFit="1" customWidth="1"/>
    <col min="947" max="947" width="7" bestFit="1" customWidth="1"/>
    <col min="948" max="952" width="6" bestFit="1" customWidth="1"/>
    <col min="953" max="953" width="7" bestFit="1" customWidth="1"/>
    <col min="954" max="958" width="6" bestFit="1" customWidth="1"/>
    <col min="959" max="959" width="7" bestFit="1" customWidth="1"/>
    <col min="960" max="962" width="6" bestFit="1" customWidth="1"/>
    <col min="963" max="963" width="5" bestFit="1" customWidth="1"/>
    <col min="964" max="967" width="6" bestFit="1" customWidth="1"/>
    <col min="968" max="968" width="7" bestFit="1" customWidth="1"/>
    <col min="969" max="974" width="6" bestFit="1" customWidth="1"/>
    <col min="975" max="975" width="7" bestFit="1" customWidth="1"/>
    <col min="976" max="980" width="6" bestFit="1" customWidth="1"/>
    <col min="981" max="981" width="7" bestFit="1" customWidth="1"/>
    <col min="982" max="982" width="5" bestFit="1" customWidth="1"/>
    <col min="983" max="988" width="6" bestFit="1" customWidth="1"/>
    <col min="989" max="989" width="7" bestFit="1" customWidth="1"/>
    <col min="990" max="995" width="6" bestFit="1" customWidth="1"/>
    <col min="996" max="996" width="5" bestFit="1" customWidth="1"/>
    <col min="997" max="1001" width="6" bestFit="1" customWidth="1"/>
    <col min="1002" max="1002" width="4" bestFit="1" customWidth="1"/>
    <col min="1003" max="1005" width="6" bestFit="1" customWidth="1"/>
    <col min="1006" max="1006" width="5" bestFit="1" customWidth="1"/>
    <col min="1007" max="1020" width="6" bestFit="1" customWidth="1"/>
    <col min="1021" max="1021" width="5" bestFit="1" customWidth="1"/>
    <col min="1022" max="1022" width="6" bestFit="1" customWidth="1"/>
    <col min="1023" max="1023" width="7" bestFit="1" customWidth="1"/>
    <col min="1024" max="1029" width="6" bestFit="1" customWidth="1"/>
    <col min="1030" max="1030" width="7" bestFit="1" customWidth="1"/>
    <col min="1031" max="1038" width="6" bestFit="1" customWidth="1"/>
    <col min="1039" max="1039" width="7" bestFit="1" customWidth="1"/>
    <col min="1040" max="1047" width="6" bestFit="1" customWidth="1"/>
    <col min="1048" max="1048" width="7" bestFit="1" customWidth="1"/>
    <col min="1049" max="1051" width="6" bestFit="1" customWidth="1"/>
    <col min="1052" max="1052" width="7" bestFit="1" customWidth="1"/>
    <col min="1053" max="1055" width="6" bestFit="1" customWidth="1"/>
    <col min="1056" max="1056" width="5" bestFit="1" customWidth="1"/>
    <col min="1057" max="1058" width="6" bestFit="1" customWidth="1"/>
    <col min="1059" max="1059" width="7" bestFit="1" customWidth="1"/>
    <col min="1060" max="1063" width="6" bestFit="1" customWidth="1"/>
    <col min="1064" max="1064" width="5" bestFit="1" customWidth="1"/>
    <col min="1065" max="1065" width="7" bestFit="1" customWidth="1"/>
    <col min="1066" max="1074" width="6" bestFit="1" customWidth="1"/>
    <col min="1075" max="1075" width="7" bestFit="1" customWidth="1"/>
    <col min="1076" max="1077" width="6" bestFit="1" customWidth="1"/>
    <col min="1078" max="1078" width="5" bestFit="1" customWidth="1"/>
    <col min="1079" max="1081" width="6" bestFit="1" customWidth="1"/>
    <col min="1082" max="1082" width="5" bestFit="1" customWidth="1"/>
    <col min="1083" max="1085" width="6" bestFit="1" customWidth="1"/>
    <col min="1086" max="1086" width="5" bestFit="1" customWidth="1"/>
    <col min="1087" max="1087" width="7" bestFit="1" customWidth="1"/>
    <col min="1088" max="1100" width="6" bestFit="1" customWidth="1"/>
    <col min="1101" max="1101" width="7" bestFit="1" customWidth="1"/>
    <col min="1102" max="1102" width="5" bestFit="1" customWidth="1"/>
    <col min="1103" max="1109" width="6" bestFit="1" customWidth="1"/>
    <col min="1110" max="1110" width="5" bestFit="1" customWidth="1"/>
    <col min="1111" max="1111" width="6" bestFit="1" customWidth="1"/>
    <col min="1112" max="1112" width="5" bestFit="1" customWidth="1"/>
    <col min="1113" max="1114" width="6" bestFit="1" customWidth="1"/>
    <col min="1115" max="1115" width="7" bestFit="1" customWidth="1"/>
    <col min="1116" max="1145" width="6" bestFit="1" customWidth="1"/>
    <col min="1146" max="1146" width="5" bestFit="1" customWidth="1"/>
    <col min="1147" max="1148" width="6" bestFit="1" customWidth="1"/>
    <col min="1149" max="1149" width="5" bestFit="1" customWidth="1"/>
    <col min="1150" max="1151" width="6" bestFit="1" customWidth="1"/>
    <col min="1152" max="1152" width="5" bestFit="1" customWidth="1"/>
    <col min="1153" max="1157" width="6" bestFit="1" customWidth="1"/>
    <col min="1158" max="1158" width="5" bestFit="1" customWidth="1"/>
    <col min="1159" max="1159" width="6" bestFit="1" customWidth="1"/>
    <col min="1160" max="1160" width="5" bestFit="1" customWidth="1"/>
    <col min="1161" max="1171" width="6" bestFit="1" customWidth="1"/>
    <col min="1172" max="1172" width="5" bestFit="1" customWidth="1"/>
    <col min="1173" max="1173" width="7" bestFit="1" customWidth="1"/>
    <col min="1174" max="1179" width="6" bestFit="1" customWidth="1"/>
    <col min="1180" max="1180" width="5" bestFit="1" customWidth="1"/>
    <col min="1181" max="1186" width="6" bestFit="1" customWidth="1"/>
    <col min="1187" max="1187" width="5" bestFit="1" customWidth="1"/>
    <col min="1188" max="1195" width="6" bestFit="1" customWidth="1"/>
    <col min="1196" max="1196" width="5" bestFit="1" customWidth="1"/>
    <col min="1197" max="1203" width="6" bestFit="1" customWidth="1"/>
    <col min="1204" max="1204" width="5" bestFit="1" customWidth="1"/>
    <col min="1205" max="1225" width="6" bestFit="1" customWidth="1"/>
    <col min="1226" max="1226" width="5" bestFit="1" customWidth="1"/>
    <col min="1227" max="1231" width="6" bestFit="1" customWidth="1"/>
    <col min="1232" max="1232" width="5" bestFit="1" customWidth="1"/>
    <col min="1233" max="1237" width="6" bestFit="1" customWidth="1"/>
    <col min="1238" max="1238" width="5" bestFit="1" customWidth="1"/>
    <col min="1239" max="1243" width="6" bestFit="1" customWidth="1"/>
    <col min="1244" max="1244" width="5" bestFit="1" customWidth="1"/>
    <col min="1245" max="1245" width="6" bestFit="1" customWidth="1"/>
    <col min="1246" max="1246" width="5" bestFit="1" customWidth="1"/>
    <col min="1247" max="1257" width="6" bestFit="1" customWidth="1"/>
    <col min="1258" max="1258" width="5" bestFit="1" customWidth="1"/>
    <col min="1259" max="1267" width="6" bestFit="1" customWidth="1"/>
    <col min="1268" max="1268" width="5" bestFit="1" customWidth="1"/>
    <col min="1269" max="1270" width="6" bestFit="1" customWidth="1"/>
    <col min="1271" max="1271" width="5" bestFit="1" customWidth="1"/>
    <col min="1272" max="1297" width="6" bestFit="1" customWidth="1"/>
    <col min="1298" max="1298" width="5" bestFit="1" customWidth="1"/>
    <col min="1299" max="1306" width="6" bestFit="1" customWidth="1"/>
    <col min="1307" max="1307" width="5" bestFit="1" customWidth="1"/>
    <col min="1308" max="1322" width="6" bestFit="1" customWidth="1"/>
    <col min="1323" max="1323" width="5" bestFit="1" customWidth="1"/>
    <col min="1324" max="1324" width="6" bestFit="1" customWidth="1"/>
    <col min="1325" max="1326" width="5" bestFit="1" customWidth="1"/>
    <col min="1327" max="1336" width="6" bestFit="1" customWidth="1"/>
    <col min="1337" max="1337" width="11.26953125" bestFit="1" customWidth="1"/>
    <col min="1338" max="1338" width="7.81640625" bestFit="1" customWidth="1"/>
    <col min="1339" max="1339" width="6" bestFit="1" customWidth="1"/>
    <col min="1340" max="1340" width="10.453125" bestFit="1" customWidth="1"/>
    <col min="1341" max="1341" width="6.81640625" bestFit="1" customWidth="1"/>
    <col min="1342" max="1342" width="5" bestFit="1" customWidth="1"/>
    <col min="1343" max="1343" width="9.453125" bestFit="1" customWidth="1"/>
    <col min="1344" max="1344" width="8.81640625" bestFit="1" customWidth="1"/>
    <col min="1345" max="1346" width="5" bestFit="1" customWidth="1"/>
    <col min="1347" max="1347" width="6" bestFit="1" customWidth="1"/>
    <col min="1348" max="1348" width="11.453125" bestFit="1" customWidth="1"/>
    <col min="1349" max="1349" width="7.81640625" bestFit="1" customWidth="1"/>
    <col min="1350" max="1350" width="10.453125" bestFit="1" customWidth="1"/>
    <col min="1351" max="1351" width="7.81640625" bestFit="1" customWidth="1"/>
    <col min="1352" max="1352" width="10.453125" bestFit="1" customWidth="1"/>
    <col min="1353" max="1353" width="6.81640625" bestFit="1" customWidth="1"/>
    <col min="1354" max="1354" width="9.453125" bestFit="1" customWidth="1"/>
    <col min="1355" max="1355" width="7.81640625" bestFit="1" customWidth="1"/>
    <col min="1356" max="1356" width="10.453125" bestFit="1" customWidth="1"/>
    <col min="1357" max="1357" width="7.81640625" bestFit="1" customWidth="1"/>
    <col min="1358" max="1363" width="5" bestFit="1" customWidth="1"/>
    <col min="1364" max="1364" width="10.453125" bestFit="1" customWidth="1"/>
    <col min="1365" max="1365" width="7.81640625" bestFit="1" customWidth="1"/>
    <col min="1366" max="1366" width="10.453125" bestFit="1" customWidth="1"/>
    <col min="1367" max="1367" width="6.81640625" bestFit="1" customWidth="1"/>
    <col min="1368" max="1368" width="5" bestFit="1" customWidth="1"/>
    <col min="1369" max="1369" width="9.453125" bestFit="1" customWidth="1"/>
    <col min="1370" max="1370" width="8.81640625" bestFit="1" customWidth="1"/>
    <col min="1371" max="1371" width="5" bestFit="1" customWidth="1"/>
    <col min="1372" max="1372" width="11.453125" bestFit="1" customWidth="1"/>
    <col min="1373" max="1373" width="6.81640625" bestFit="1" customWidth="1"/>
    <col min="1374" max="1377" width="5" bestFit="1" customWidth="1"/>
    <col min="1378" max="1379" width="6" bestFit="1" customWidth="1"/>
    <col min="1380" max="1380" width="9.453125" bestFit="1" customWidth="1"/>
    <col min="1381" max="1381" width="7.81640625" bestFit="1" customWidth="1"/>
    <col min="1382" max="1382" width="10.453125" bestFit="1" customWidth="1"/>
    <col min="1383" max="1383" width="7.81640625" bestFit="1" customWidth="1"/>
    <col min="1384" max="1384" width="5" bestFit="1" customWidth="1"/>
    <col min="1385" max="1386" width="6" bestFit="1" customWidth="1"/>
    <col min="1387" max="1387" width="10.453125" bestFit="1" customWidth="1"/>
    <col min="1388" max="1388" width="6.81640625" bestFit="1" customWidth="1"/>
    <col min="1389" max="1392" width="5" bestFit="1" customWidth="1"/>
    <col min="1393" max="1393" width="9.453125" bestFit="1" customWidth="1"/>
    <col min="1394" max="1394" width="7.81640625" bestFit="1" customWidth="1"/>
    <col min="1395" max="1395" width="10.453125" bestFit="1" customWidth="1"/>
    <col min="1396" max="1396" width="8.81640625" bestFit="1" customWidth="1"/>
    <col min="1397" max="1397" width="5" bestFit="1" customWidth="1"/>
    <col min="1398" max="1398" width="4" bestFit="1" customWidth="1"/>
    <col min="1399" max="1400" width="5" bestFit="1" customWidth="1"/>
    <col min="1401" max="1402" width="6" bestFit="1" customWidth="1"/>
    <col min="1403" max="1403" width="11.453125" bestFit="1" customWidth="1"/>
    <col min="1404" max="1404" width="6.81640625" bestFit="1" customWidth="1"/>
    <col min="1405" max="1405" width="4" bestFit="1" customWidth="1"/>
    <col min="1406" max="1406" width="9.453125" bestFit="1" customWidth="1"/>
    <col min="1407" max="1407" width="7.81640625" bestFit="1" customWidth="1"/>
    <col min="1408" max="1410" width="5" bestFit="1" customWidth="1"/>
    <col min="1411" max="1411" width="10.453125" bestFit="1" customWidth="1"/>
    <col min="1412" max="1412" width="7.81640625" bestFit="1" customWidth="1"/>
    <col min="1413" max="1416" width="5" bestFit="1" customWidth="1"/>
    <col min="1417" max="1417" width="6" bestFit="1" customWidth="1"/>
    <col min="1418" max="1418" width="10.453125" bestFit="1" customWidth="1"/>
    <col min="1419" max="1419" width="7.81640625" bestFit="1" customWidth="1"/>
    <col min="1420" max="1420" width="10.453125" bestFit="1" customWidth="1"/>
    <col min="1421" max="1421" width="7.81640625" bestFit="1" customWidth="1"/>
    <col min="1422" max="1422" width="10.453125" bestFit="1" customWidth="1"/>
    <col min="1423" max="1423" width="6.81640625" bestFit="1" customWidth="1"/>
    <col min="1424" max="1424" width="9.453125" bestFit="1" customWidth="1"/>
    <col min="1425" max="1425" width="7.81640625" bestFit="1" customWidth="1"/>
    <col min="1426" max="1426" width="10.453125" bestFit="1" customWidth="1"/>
    <col min="1427" max="1427" width="7.81640625" bestFit="1" customWidth="1"/>
    <col min="1428" max="1428" width="5" bestFit="1" customWidth="1"/>
    <col min="1429" max="1429" width="4" bestFit="1" customWidth="1"/>
    <col min="1430" max="1430" width="6" bestFit="1" customWidth="1"/>
    <col min="1431" max="1431" width="10.453125" bestFit="1" customWidth="1"/>
    <col min="1432" max="1432" width="8.81640625" bestFit="1" customWidth="1"/>
    <col min="1433" max="1434" width="5" bestFit="1" customWidth="1"/>
    <col min="1435" max="1435" width="4" bestFit="1" customWidth="1"/>
    <col min="1436" max="1436" width="5" bestFit="1" customWidth="1"/>
    <col min="1437" max="1437" width="11.453125" bestFit="1" customWidth="1"/>
    <col min="1438" max="1438" width="6.81640625" bestFit="1" customWidth="1"/>
    <col min="1439" max="1439" width="9.453125" bestFit="1" customWidth="1"/>
    <col min="1440" max="1440" width="7.81640625" bestFit="1" customWidth="1"/>
    <col min="1441" max="1441" width="10.453125" bestFit="1" customWidth="1"/>
    <col min="1442" max="1442" width="7.81640625" bestFit="1" customWidth="1"/>
    <col min="1443" max="1445" width="5" bestFit="1" customWidth="1"/>
    <col min="1446" max="1446" width="10.453125" bestFit="1" customWidth="1"/>
    <col min="1447" max="1447" width="7.81640625" bestFit="1" customWidth="1"/>
    <col min="1448" max="1449" width="5" bestFit="1" customWidth="1"/>
    <col min="1450" max="1450" width="10.453125" bestFit="1" customWidth="1"/>
    <col min="1451" max="1451" width="7.81640625" bestFit="1" customWidth="1"/>
    <col min="1452" max="1452" width="10.453125" bestFit="1" customWidth="1"/>
    <col min="1453" max="1454" width="5" bestFit="1" customWidth="1"/>
    <col min="1455" max="1455" width="6" bestFit="1" customWidth="1"/>
    <col min="1456" max="1456" width="7.81640625" bestFit="1" customWidth="1"/>
    <col min="1457" max="1457" width="8.81640625" bestFit="1" customWidth="1"/>
    <col min="1458" max="1461" width="5" bestFit="1" customWidth="1"/>
    <col min="1462" max="1462" width="11.453125" bestFit="1" customWidth="1"/>
    <col min="1463" max="1463" width="7.81640625" bestFit="1" customWidth="1"/>
    <col min="1464" max="1464" width="4" bestFit="1" customWidth="1"/>
    <col min="1465" max="1465" width="6" bestFit="1" customWidth="1"/>
    <col min="1466" max="1466" width="10.453125" bestFit="1" customWidth="1"/>
    <col min="1467" max="1467" width="7.81640625" bestFit="1" customWidth="1"/>
    <col min="1468" max="1468" width="10.453125" bestFit="1" customWidth="1"/>
    <col min="1469" max="1469" width="7.81640625" bestFit="1" customWidth="1"/>
    <col min="1470" max="1470" width="10.453125" bestFit="1" customWidth="1"/>
    <col min="1471" max="1471" width="6.81640625" bestFit="1" customWidth="1"/>
    <col min="1472" max="1472" width="5" bestFit="1" customWidth="1"/>
    <col min="1473" max="1473" width="9.453125" bestFit="1" customWidth="1"/>
    <col min="1474" max="1474" width="7.81640625" bestFit="1" customWidth="1"/>
    <col min="1475" max="1478" width="5" bestFit="1" customWidth="1"/>
    <col min="1479" max="1479" width="10.453125" bestFit="1" customWidth="1"/>
    <col min="1480" max="1480" width="7.81640625" bestFit="1" customWidth="1"/>
    <col min="1481" max="1482" width="5" bestFit="1" customWidth="1"/>
    <col min="1483" max="1483" width="10.453125" bestFit="1" customWidth="1"/>
    <col min="1484" max="1484" width="6.81640625" bestFit="1" customWidth="1"/>
    <col min="1485" max="1485" width="9.453125" bestFit="1" customWidth="1"/>
    <col min="1486" max="1486" width="8.81640625" bestFit="1" customWidth="1"/>
    <col min="1487" max="1489" width="5" bestFit="1" customWidth="1"/>
    <col min="1490" max="1490" width="11.453125" bestFit="1" customWidth="1"/>
    <col min="1491" max="1491" width="7.81640625" bestFit="1" customWidth="1"/>
    <col min="1492" max="1492" width="10.453125" bestFit="1" customWidth="1"/>
    <col min="1493" max="1493" width="7.81640625" bestFit="1" customWidth="1"/>
    <col min="1494" max="1494" width="10.453125" bestFit="1" customWidth="1"/>
    <col min="1495" max="1495" width="7.81640625" bestFit="1" customWidth="1"/>
    <col min="1496" max="1496" width="5" bestFit="1" customWidth="1"/>
    <col min="1497" max="1497" width="10.453125" bestFit="1" customWidth="1"/>
    <col min="1498" max="1498" width="6.81640625" bestFit="1" customWidth="1"/>
    <col min="1499" max="1499" width="5" bestFit="1" customWidth="1"/>
    <col min="1500" max="1500" width="9.453125" bestFit="1" customWidth="1"/>
    <col min="1501" max="1501" width="7.81640625" bestFit="1" customWidth="1"/>
    <col min="1502" max="1509" width="5" bestFit="1" customWidth="1"/>
    <col min="1510" max="1510" width="10.453125" bestFit="1" customWidth="1"/>
    <col min="1511" max="1511" width="7.81640625" bestFit="1" customWidth="1"/>
    <col min="1512" max="1512" width="10.453125" bestFit="1" customWidth="1"/>
    <col min="1513" max="1513" width="7.81640625" bestFit="1" customWidth="1"/>
    <col min="1514" max="1514" width="10.453125" bestFit="1" customWidth="1"/>
    <col min="1515" max="1515" width="6.81640625" bestFit="1" customWidth="1"/>
    <col min="1516" max="1516" width="5" bestFit="1" customWidth="1"/>
    <col min="1517" max="1517" width="9.453125" bestFit="1" customWidth="1"/>
    <col min="1518" max="1518" width="8.81640625" bestFit="1" customWidth="1"/>
    <col min="1519" max="1519" width="5" bestFit="1" customWidth="1"/>
    <col min="1520" max="1520" width="11.453125" bestFit="1" customWidth="1"/>
    <col min="1521" max="1521" width="7.81640625" bestFit="1" customWidth="1"/>
    <col min="1522" max="1522" width="10.453125" bestFit="1" customWidth="1"/>
    <col min="1523" max="1523" width="7.81640625" bestFit="1" customWidth="1"/>
    <col min="1524" max="1524" width="10.453125" bestFit="1" customWidth="1"/>
    <col min="1525" max="1525" width="7.81640625" bestFit="1" customWidth="1"/>
    <col min="1526" max="1526" width="10.453125" bestFit="1" customWidth="1"/>
    <col min="1527" max="1527" width="6.81640625" bestFit="1" customWidth="1"/>
    <col min="1528" max="1531" width="5" bestFit="1" customWidth="1"/>
    <col min="1532" max="1532" width="9.453125" bestFit="1" customWidth="1"/>
    <col min="1533" max="1533" width="7.81640625" bestFit="1" customWidth="1"/>
    <col min="1534" max="1534" width="10.453125" bestFit="1" customWidth="1"/>
    <col min="1535" max="1535" width="7.81640625" bestFit="1" customWidth="1"/>
    <col min="1536" max="1536" width="10.453125" bestFit="1" customWidth="1"/>
    <col min="1537" max="1537" width="8.81640625" bestFit="1" customWidth="1"/>
    <col min="1538" max="1541" width="5" bestFit="1" customWidth="1"/>
    <col min="1542" max="1542" width="6" bestFit="1" customWidth="1"/>
    <col min="1543" max="1543" width="11.453125" bestFit="1" customWidth="1"/>
    <col min="1544" max="1544" width="6.81640625" bestFit="1" customWidth="1"/>
    <col min="1545" max="1546" width="5" bestFit="1" customWidth="1"/>
    <col min="1547" max="1547" width="9.453125" bestFit="1" customWidth="1"/>
    <col min="1548" max="1548" width="7.81640625" bestFit="1" customWidth="1"/>
    <col min="1549" max="1549" width="10.453125" bestFit="1" customWidth="1"/>
    <col min="1550" max="1550" width="7.81640625" bestFit="1" customWidth="1"/>
    <col min="1551" max="1552" width="5" bestFit="1" customWidth="1"/>
    <col min="1553" max="1553" width="10.453125" bestFit="1" customWidth="1"/>
    <col min="1554" max="1554" width="6.81640625" bestFit="1" customWidth="1"/>
    <col min="1555" max="1557" width="5" bestFit="1" customWidth="1"/>
    <col min="1558" max="1558" width="6" bestFit="1" customWidth="1"/>
    <col min="1559" max="1559" width="9.453125" bestFit="1" customWidth="1"/>
    <col min="1560" max="1560" width="7.81640625" bestFit="1" customWidth="1"/>
    <col min="1561" max="1561" width="5" bestFit="1" customWidth="1"/>
    <col min="1562" max="1562" width="10.453125" bestFit="1" customWidth="1"/>
    <col min="1563" max="1563" width="7.81640625" bestFit="1" customWidth="1"/>
    <col min="1564" max="1564" width="10.453125" bestFit="1" customWidth="1"/>
    <col min="1565" max="1565" width="7.81640625" bestFit="1" customWidth="1"/>
    <col min="1566" max="1566" width="10.453125" bestFit="1" customWidth="1"/>
    <col min="1567" max="1567" width="8.81640625" bestFit="1" customWidth="1"/>
    <col min="1568" max="1568" width="5" bestFit="1" customWidth="1"/>
    <col min="1569" max="1569" width="4" bestFit="1" customWidth="1"/>
    <col min="1570" max="1570" width="5" bestFit="1" customWidth="1"/>
    <col min="1571" max="1571" width="4" bestFit="1" customWidth="1"/>
    <col min="1572" max="1572" width="11.453125" bestFit="1" customWidth="1"/>
    <col min="1573" max="1573" width="6.81640625" bestFit="1" customWidth="1"/>
    <col min="1574" max="1574" width="9.453125" bestFit="1" customWidth="1"/>
    <col min="1575" max="1575" width="7.81640625" bestFit="1" customWidth="1"/>
    <col min="1576" max="1576" width="5" bestFit="1" customWidth="1"/>
    <col min="1577" max="1577" width="10.453125" bestFit="1" customWidth="1"/>
    <col min="1578" max="1578" width="7.81640625" bestFit="1" customWidth="1"/>
    <col min="1579" max="1579" width="10.453125" bestFit="1" customWidth="1"/>
    <col min="1580" max="1580" width="7.81640625" bestFit="1" customWidth="1"/>
    <col min="1581" max="1585" width="5" bestFit="1" customWidth="1"/>
    <col min="1586" max="1586" width="6" bestFit="1" customWidth="1"/>
    <col min="1587" max="1587" width="5" bestFit="1" customWidth="1"/>
    <col min="1588" max="1588" width="10.453125" bestFit="1" customWidth="1"/>
    <col min="1589" max="1589" width="6.81640625" bestFit="1" customWidth="1"/>
    <col min="1590" max="1591" width="5" bestFit="1" customWidth="1"/>
    <col min="1592" max="1593" width="6" bestFit="1" customWidth="1"/>
    <col min="1594" max="1594" width="9.453125" bestFit="1" customWidth="1"/>
    <col min="1595" max="1595" width="7.81640625" bestFit="1" customWidth="1"/>
    <col min="1596" max="1596" width="5" bestFit="1" customWidth="1"/>
    <col min="1597" max="1597" width="4" bestFit="1" customWidth="1"/>
    <col min="1598" max="1598" width="10.453125" bestFit="1" customWidth="1"/>
    <col min="1599" max="1599" width="8.81640625" bestFit="1" customWidth="1"/>
    <col min="1600" max="1603" width="5" bestFit="1" customWidth="1"/>
    <col min="1604" max="1604" width="11.453125" bestFit="1" customWidth="1"/>
    <col min="1605" max="1605" width="7.81640625" bestFit="1" customWidth="1"/>
    <col min="1606" max="1606" width="10.453125" bestFit="1" customWidth="1"/>
    <col min="1607" max="1609" width="5" bestFit="1" customWidth="1"/>
    <col min="1610" max="1611" width="7.81640625" bestFit="1" customWidth="1"/>
    <col min="1612" max="1612" width="10.453125" bestFit="1" customWidth="1"/>
    <col min="1613" max="1613" width="7.81640625" bestFit="1" customWidth="1"/>
    <col min="1614" max="1614" width="5" bestFit="1" customWidth="1"/>
    <col min="1615" max="1615" width="10.453125" bestFit="1" customWidth="1"/>
    <col min="1616" max="1616" width="7.81640625" bestFit="1" customWidth="1"/>
    <col min="1617" max="1617" width="5" bestFit="1" customWidth="1"/>
    <col min="1618" max="1618" width="10.453125" bestFit="1" customWidth="1"/>
    <col min="1619" max="1619" width="6.81640625" bestFit="1" customWidth="1"/>
    <col min="1620" max="1620" width="5" bestFit="1" customWidth="1"/>
    <col min="1621" max="1621" width="9.453125" bestFit="1" customWidth="1"/>
    <col min="1622" max="1622" width="7.81640625" bestFit="1" customWidth="1"/>
    <col min="1623" max="1623" width="5" bestFit="1" customWidth="1"/>
    <col min="1624" max="1624" width="10.453125" bestFit="1" customWidth="1"/>
    <col min="1625" max="1625" width="8.81640625" bestFit="1" customWidth="1"/>
    <col min="1626" max="1626" width="11.453125" bestFit="1" customWidth="1"/>
    <col min="1627" max="1627" width="7.81640625" bestFit="1" customWidth="1"/>
    <col min="1628" max="1628" width="10.453125" bestFit="1" customWidth="1"/>
    <col min="1629" max="1629" width="6.81640625" bestFit="1" customWidth="1"/>
    <col min="1630" max="1630" width="9.453125" bestFit="1" customWidth="1"/>
    <col min="1631" max="1631" width="7.81640625" bestFit="1" customWidth="1"/>
    <col min="1632" max="1632" width="10.453125" bestFit="1" customWidth="1"/>
    <col min="1633" max="1633" width="7.81640625" bestFit="1" customWidth="1"/>
    <col min="1634" max="1634" width="5" bestFit="1" customWidth="1"/>
    <col min="1635" max="1635" width="4" bestFit="1" customWidth="1"/>
    <col min="1636" max="1636" width="5" bestFit="1" customWidth="1"/>
    <col min="1637" max="1637" width="10.453125" bestFit="1" customWidth="1"/>
    <col min="1638" max="1638" width="6.81640625" bestFit="1" customWidth="1"/>
    <col min="1639" max="1639" width="5" bestFit="1" customWidth="1"/>
    <col min="1640" max="1640" width="9.453125" bestFit="1" customWidth="1"/>
    <col min="1641" max="1641" width="7.81640625" bestFit="1" customWidth="1"/>
    <col min="1642" max="1642" width="10.453125" bestFit="1" customWidth="1"/>
    <col min="1643" max="1643" width="8.81640625" bestFit="1" customWidth="1"/>
    <col min="1644" max="1644" width="5" bestFit="1" customWidth="1"/>
    <col min="1645" max="1645" width="11.453125" bestFit="1" customWidth="1"/>
    <col min="1646" max="1646" width="7.81640625" bestFit="1" customWidth="1"/>
    <col min="1647" max="1647" width="5" bestFit="1" customWidth="1"/>
    <col min="1648" max="1648" width="10.453125" bestFit="1" customWidth="1"/>
    <col min="1649" max="1649" width="7.81640625" bestFit="1" customWidth="1"/>
    <col min="1650" max="1650" width="10.453125" bestFit="1" customWidth="1"/>
    <col min="1651" max="1651" width="6.81640625" bestFit="1" customWidth="1"/>
    <col min="1652" max="1652" width="9.453125" bestFit="1" customWidth="1"/>
    <col min="1653" max="1653" width="7.81640625" bestFit="1" customWidth="1"/>
    <col min="1654" max="1654" width="10.453125" bestFit="1" customWidth="1"/>
    <col min="1655" max="1655" width="7.81640625" bestFit="1" customWidth="1"/>
    <col min="1656" max="1656" width="10.453125" bestFit="1" customWidth="1"/>
    <col min="1657" max="1657" width="7.81640625" bestFit="1" customWidth="1"/>
    <col min="1658" max="1659" width="5" bestFit="1" customWidth="1"/>
    <col min="1660" max="1660" width="10.453125" bestFit="1" customWidth="1"/>
    <col min="1661" max="1661" width="6.81640625" bestFit="1" customWidth="1"/>
    <col min="1662" max="1662" width="9.453125" bestFit="1" customWidth="1"/>
    <col min="1663" max="1663" width="7.81640625" bestFit="1" customWidth="1"/>
    <col min="1664" max="1664" width="10.453125" bestFit="1" customWidth="1"/>
    <col min="1665" max="1665" width="8.81640625" bestFit="1" customWidth="1"/>
    <col min="1666" max="1666" width="11.453125" bestFit="1" customWidth="1"/>
    <col min="1667" max="1667" width="7.81640625" bestFit="1" customWidth="1"/>
    <col min="1668" max="1668" width="10.453125" bestFit="1" customWidth="1"/>
    <col min="1669" max="1669" width="7.81640625" bestFit="1" customWidth="1"/>
    <col min="1670" max="1670" width="5" bestFit="1" customWidth="1"/>
    <col min="1671" max="1671" width="10.453125" bestFit="1" customWidth="1"/>
    <col min="1672" max="1672" width="6.81640625" bestFit="1" customWidth="1"/>
    <col min="1673" max="1673" width="5" bestFit="1" customWidth="1"/>
    <col min="1674" max="1674" width="4" bestFit="1" customWidth="1"/>
    <col min="1675" max="1675" width="6" bestFit="1" customWidth="1"/>
    <col min="1676" max="1676" width="9.453125" bestFit="1" customWidth="1"/>
    <col min="1677" max="1677" width="7.81640625" bestFit="1" customWidth="1"/>
    <col min="1678" max="1680" width="5" bestFit="1" customWidth="1"/>
    <col min="1681" max="1681" width="6" bestFit="1" customWidth="1"/>
    <col min="1682" max="1682" width="10.453125" bestFit="1" customWidth="1"/>
    <col min="1683" max="1683" width="7.81640625" bestFit="1" customWidth="1"/>
    <col min="1684" max="1684" width="10.453125" bestFit="1" customWidth="1"/>
    <col min="1685" max="1685" width="6.81640625" bestFit="1" customWidth="1"/>
    <col min="1686" max="1689" width="5" bestFit="1" customWidth="1"/>
    <col min="1690" max="1690" width="9.453125" bestFit="1" customWidth="1"/>
    <col min="1691" max="1691" width="7.81640625" bestFit="1" customWidth="1"/>
    <col min="1692" max="1692" width="10.453125" bestFit="1" customWidth="1"/>
    <col min="1693" max="1693" width="8.81640625" bestFit="1" customWidth="1"/>
    <col min="1694" max="1695" width="5" bestFit="1" customWidth="1"/>
    <col min="1696" max="1696" width="6" bestFit="1" customWidth="1"/>
    <col min="1697" max="1697" width="11.453125" bestFit="1" customWidth="1"/>
    <col min="1698" max="1698" width="7.81640625" bestFit="1" customWidth="1"/>
    <col min="1699" max="1699" width="10.453125" bestFit="1" customWidth="1"/>
    <col min="1700" max="1700" width="7.81640625" bestFit="1" customWidth="1"/>
    <col min="1701" max="1701" width="6" bestFit="1" customWidth="1"/>
    <col min="1702" max="1702" width="10.453125" bestFit="1" customWidth="1"/>
    <col min="1703" max="1703" width="7.81640625" bestFit="1" customWidth="1"/>
    <col min="1704" max="1704" width="10.453125" bestFit="1" customWidth="1"/>
    <col min="1705" max="1705" width="6.81640625" bestFit="1" customWidth="1"/>
    <col min="1706" max="1708" width="5" bestFit="1" customWidth="1"/>
    <col min="1709" max="1709" width="9.453125" bestFit="1" customWidth="1"/>
    <col min="1710" max="1710" width="7.81640625" bestFit="1" customWidth="1"/>
    <col min="1711" max="1712" width="5" bestFit="1" customWidth="1"/>
    <col min="1713" max="1713" width="6" bestFit="1" customWidth="1"/>
    <col min="1714" max="1714" width="10.453125" bestFit="1" customWidth="1"/>
    <col min="1715" max="1715" width="7.81640625" bestFit="1" customWidth="1"/>
    <col min="1716" max="1717" width="5" bestFit="1" customWidth="1"/>
    <col min="1718" max="1718" width="4" bestFit="1" customWidth="1"/>
    <col min="1719" max="1720" width="5" bestFit="1" customWidth="1"/>
    <col min="1721" max="1721" width="4" bestFit="1" customWidth="1"/>
    <col min="1722" max="1722" width="10.453125" bestFit="1" customWidth="1"/>
    <col min="1723" max="1723" width="6.81640625" bestFit="1" customWidth="1"/>
    <col min="1724" max="1725" width="5" bestFit="1" customWidth="1"/>
    <col min="1726" max="1726" width="9.453125" bestFit="1" customWidth="1"/>
    <col min="1727" max="1727" width="7.81640625" bestFit="1" customWidth="1"/>
    <col min="1728" max="1728" width="10.453125" bestFit="1" customWidth="1"/>
    <col min="1729" max="1729" width="7.81640625" bestFit="1" customWidth="1"/>
    <col min="1730" max="1731" width="5" bestFit="1" customWidth="1"/>
    <col min="1732" max="1734" width="6" bestFit="1" customWidth="1"/>
    <col min="1735" max="1735" width="10.453125" bestFit="1" customWidth="1"/>
    <col min="1736" max="1736" width="8.81640625" bestFit="1" customWidth="1"/>
    <col min="1737" max="1738" width="5" bestFit="1" customWidth="1"/>
    <col min="1739" max="1739" width="11.453125" bestFit="1" customWidth="1"/>
    <col min="1740" max="1740" width="7.81640625" bestFit="1" customWidth="1"/>
    <col min="1741" max="1741" width="10.453125" bestFit="1" customWidth="1"/>
    <col min="1742" max="1742" width="7.81640625" bestFit="1" customWidth="1"/>
    <col min="1743" max="1743" width="10.453125" bestFit="1" customWidth="1"/>
    <col min="1744" max="1744" width="7.81640625" bestFit="1" customWidth="1"/>
    <col min="1745" max="1745" width="10.453125" bestFit="1" customWidth="1"/>
    <col min="1746" max="1748" width="5" bestFit="1" customWidth="1"/>
    <col min="1749" max="1750" width="7.81640625" bestFit="1" customWidth="1"/>
    <col min="1751" max="1752" width="5" bestFit="1" customWidth="1"/>
    <col min="1753" max="1753" width="6" bestFit="1" customWidth="1"/>
    <col min="1754" max="1754" width="10.453125" bestFit="1" customWidth="1"/>
    <col min="1755" max="1755" width="7.81640625" bestFit="1" customWidth="1"/>
    <col min="1756" max="1756" width="5" bestFit="1" customWidth="1"/>
    <col min="1757" max="1757" width="6" bestFit="1" customWidth="1"/>
    <col min="1758" max="1758" width="10.453125" bestFit="1" customWidth="1"/>
    <col min="1759" max="1759" width="6.81640625" bestFit="1" customWidth="1"/>
    <col min="1760" max="1760" width="5" bestFit="1" customWidth="1"/>
    <col min="1761" max="1761" width="9.453125" bestFit="1" customWidth="1"/>
    <col min="1762" max="1762" width="7.81640625" bestFit="1" customWidth="1"/>
    <col min="1763" max="1763" width="10.453125" bestFit="1" customWidth="1"/>
    <col min="1764" max="1764" width="8.81640625" bestFit="1" customWidth="1"/>
    <col min="1765" max="1767" width="5" bestFit="1" customWidth="1"/>
    <col min="1768" max="1769" width="6" bestFit="1" customWidth="1"/>
    <col min="1770" max="1770" width="11.453125" bestFit="1" customWidth="1"/>
    <col min="1771" max="1771" width="7.81640625" bestFit="1" customWidth="1"/>
    <col min="1772" max="1772" width="5" bestFit="1" customWidth="1"/>
    <col min="1773" max="1773" width="10.453125" bestFit="1" customWidth="1"/>
    <col min="1774" max="1774" width="7.81640625" bestFit="1" customWidth="1"/>
    <col min="1775" max="1776" width="5" bestFit="1" customWidth="1"/>
    <col min="1777" max="1777" width="10.453125" bestFit="1" customWidth="1"/>
    <col min="1778" max="1778" width="7.81640625" bestFit="1" customWidth="1"/>
    <col min="1779" max="1779" width="10.453125" bestFit="1" customWidth="1"/>
    <col min="1780" max="1780" width="7.81640625" bestFit="1" customWidth="1"/>
    <col min="1781" max="1781" width="10.453125" bestFit="1" customWidth="1"/>
    <col min="1782" max="1782" width="6.81640625" bestFit="1" customWidth="1"/>
    <col min="1783" max="1783" width="4" bestFit="1" customWidth="1"/>
    <col min="1784" max="1786" width="5" bestFit="1" customWidth="1"/>
    <col min="1787" max="1787" width="6" bestFit="1" customWidth="1"/>
    <col min="1788" max="1788" width="9.453125" bestFit="1" customWidth="1"/>
    <col min="1789" max="1789" width="7.81640625" bestFit="1" customWidth="1"/>
    <col min="1790" max="1790" width="5" bestFit="1" customWidth="1"/>
    <col min="1791" max="1791" width="4" bestFit="1" customWidth="1"/>
    <col min="1792" max="1792" width="5" bestFit="1" customWidth="1"/>
    <col min="1793" max="1793" width="10.453125" bestFit="1" customWidth="1"/>
    <col min="1794" max="1794" width="7.81640625" bestFit="1" customWidth="1"/>
    <col min="1795" max="1795" width="10.453125" bestFit="1" customWidth="1"/>
    <col min="1796" max="1796" width="7.81640625" bestFit="1" customWidth="1"/>
    <col min="1797" max="1797" width="5" bestFit="1" customWidth="1"/>
    <col min="1798" max="1798" width="10.453125" bestFit="1" customWidth="1"/>
    <col min="1799" max="1799" width="7.81640625" bestFit="1" customWidth="1"/>
    <col min="1800" max="1801" width="5" bestFit="1" customWidth="1"/>
    <col min="1802" max="1802" width="6" bestFit="1" customWidth="1"/>
    <col min="1803" max="1803" width="10.453125" bestFit="1" customWidth="1"/>
    <col min="1804" max="1804" width="6.81640625" bestFit="1" customWidth="1"/>
    <col min="1805" max="1807" width="5" bestFit="1" customWidth="1"/>
    <col min="1808" max="1808" width="9.453125" bestFit="1" customWidth="1"/>
    <col min="1809" max="1809" width="8.81640625" bestFit="1" customWidth="1"/>
    <col min="1810" max="1810" width="5" bestFit="1" customWidth="1"/>
    <col min="1811" max="1811" width="11.453125" bestFit="1" customWidth="1"/>
    <col min="1812" max="1812" width="7.81640625" bestFit="1" customWidth="1"/>
    <col min="1813" max="1813" width="5" bestFit="1" customWidth="1"/>
    <col min="1814" max="1814" width="10.453125" bestFit="1" customWidth="1"/>
    <col min="1815" max="1815" width="6.81640625" bestFit="1" customWidth="1"/>
    <col min="1816" max="1820" width="5" bestFit="1" customWidth="1"/>
    <col min="1821" max="1821" width="9.453125" bestFit="1" customWidth="1"/>
    <col min="1822" max="1822" width="7.81640625" bestFit="1" customWidth="1"/>
    <col min="1823" max="1823" width="10.453125" bestFit="1" customWidth="1"/>
    <col min="1824" max="1824" width="7.81640625" bestFit="1" customWidth="1"/>
    <col min="1825" max="1825" width="10.453125" bestFit="1" customWidth="1"/>
    <col min="1826" max="1826" width="8.81640625" bestFit="1" customWidth="1"/>
    <col min="1827" max="1833" width="5" bestFit="1" customWidth="1"/>
    <col min="1834" max="1834" width="11.453125" bestFit="1" customWidth="1"/>
    <col min="1835" max="1835" width="6.81640625" bestFit="1" customWidth="1"/>
    <col min="1836" max="1836" width="5" bestFit="1" customWidth="1"/>
    <col min="1837" max="1837" width="4" bestFit="1" customWidth="1"/>
    <col min="1838" max="1839" width="6" bestFit="1" customWidth="1"/>
    <col min="1840" max="1840" width="9.453125" bestFit="1" customWidth="1"/>
    <col min="1841" max="1841" width="7.81640625" bestFit="1" customWidth="1"/>
    <col min="1842" max="1842" width="10.453125" bestFit="1" customWidth="1"/>
    <col min="1843" max="1843" width="7.81640625" bestFit="1" customWidth="1"/>
    <col min="1844" max="1844" width="10.453125" bestFit="1" customWidth="1"/>
    <col min="1845" max="1845" width="7.81640625" bestFit="1" customWidth="1"/>
    <col min="1846" max="1846" width="10.453125" bestFit="1" customWidth="1"/>
    <col min="1847" max="1847" width="7.81640625" bestFit="1" customWidth="1"/>
    <col min="1848" max="1848" width="10.453125" bestFit="1" customWidth="1"/>
    <col min="1849" max="1849" width="7.81640625" bestFit="1" customWidth="1"/>
    <col min="1850" max="1852" width="5" bestFit="1" customWidth="1"/>
    <col min="1853" max="1853" width="4" bestFit="1" customWidth="1"/>
    <col min="1854" max="1854" width="5" bestFit="1" customWidth="1"/>
    <col min="1855" max="1855" width="6" bestFit="1" customWidth="1"/>
    <col min="1856" max="1856" width="10.453125" bestFit="1" customWidth="1"/>
    <col min="1857" max="1857" width="6.81640625" bestFit="1" customWidth="1"/>
    <col min="1858" max="1858" width="5" bestFit="1" customWidth="1"/>
    <col min="1859" max="1859" width="9.453125" bestFit="1" customWidth="1"/>
    <col min="1860" max="1860" width="7.81640625" bestFit="1" customWidth="1"/>
    <col min="1861" max="1861" width="10.453125" bestFit="1" customWidth="1"/>
    <col min="1862" max="1862" width="7.81640625" bestFit="1" customWidth="1"/>
    <col min="1863" max="1863" width="10.453125" bestFit="1" customWidth="1"/>
    <col min="1864" max="1864" width="8.81640625" bestFit="1" customWidth="1"/>
    <col min="1865" max="1866" width="5" bestFit="1" customWidth="1"/>
    <col min="1867" max="1867" width="11.453125" bestFit="1" customWidth="1"/>
    <col min="1868" max="1868" width="7.81640625" bestFit="1" customWidth="1"/>
    <col min="1869" max="1869" width="5" bestFit="1" customWidth="1"/>
    <col min="1870" max="1870" width="4" bestFit="1" customWidth="1"/>
    <col min="1871" max="1871" width="5" bestFit="1" customWidth="1"/>
    <col min="1872" max="1872" width="10.453125" bestFit="1" customWidth="1"/>
    <col min="1873" max="1873" width="6.81640625" bestFit="1" customWidth="1"/>
    <col min="1874" max="1874" width="5" bestFit="1" customWidth="1"/>
    <col min="1875" max="1875" width="9.453125" bestFit="1" customWidth="1"/>
    <col min="1876" max="1876" width="7.81640625" bestFit="1" customWidth="1"/>
    <col min="1877" max="1877" width="5" bestFit="1" customWidth="1"/>
    <col min="1878" max="1878" width="10.453125" bestFit="1" customWidth="1"/>
    <col min="1879" max="1879" width="7.81640625" bestFit="1" customWidth="1"/>
    <col min="1880" max="1880" width="10.453125" bestFit="1" customWidth="1"/>
    <col min="1881" max="1881" width="7.81640625" bestFit="1" customWidth="1"/>
    <col min="1882" max="1884" width="5" bestFit="1" customWidth="1"/>
    <col min="1885" max="1885" width="6" bestFit="1" customWidth="1"/>
    <col min="1886" max="1886" width="10.453125" bestFit="1" customWidth="1"/>
    <col min="1887" max="1887" width="6.81640625" bestFit="1" customWidth="1"/>
    <col min="1888" max="1888" width="4" bestFit="1" customWidth="1"/>
    <col min="1889" max="1892" width="5" bestFit="1" customWidth="1"/>
    <col min="1893" max="1893" width="6" bestFit="1" customWidth="1"/>
    <col min="1894" max="1894" width="9.453125" bestFit="1" customWidth="1"/>
    <col min="1895" max="1895" width="7.81640625" bestFit="1" customWidth="1"/>
    <col min="1896" max="1896" width="10.453125" bestFit="1" customWidth="1"/>
    <col min="1897" max="1897" width="7.81640625" bestFit="1" customWidth="1"/>
    <col min="1898" max="1898" width="10.453125" bestFit="1" customWidth="1"/>
    <col min="1899" max="1899" width="8.81640625" bestFit="1" customWidth="1"/>
    <col min="1900" max="1904" width="5" bestFit="1" customWidth="1"/>
    <col min="1905" max="1906" width="6" bestFit="1" customWidth="1"/>
    <col min="1907" max="1907" width="11.453125" bestFit="1" customWidth="1"/>
    <col min="1908" max="1908" width="7.81640625" bestFit="1" customWidth="1"/>
    <col min="1909" max="1909" width="10.453125" bestFit="1" customWidth="1"/>
    <col min="1910" max="1910" width="6.81640625" bestFit="1" customWidth="1"/>
    <col min="1911" max="1911" width="5" bestFit="1" customWidth="1"/>
    <col min="1912" max="1912" width="4" bestFit="1" customWidth="1"/>
    <col min="1913" max="1913" width="9.453125" bestFit="1" customWidth="1"/>
    <col min="1914" max="1914" width="7.81640625" bestFit="1" customWidth="1"/>
    <col min="1915" max="1915" width="5" bestFit="1" customWidth="1"/>
    <col min="1916" max="1916" width="10.453125" bestFit="1" customWidth="1"/>
    <col min="1917" max="1917" width="7.81640625" bestFit="1" customWidth="1"/>
    <col min="1918" max="1918" width="10.453125" bestFit="1" customWidth="1"/>
    <col min="1919" max="1920" width="5" bestFit="1" customWidth="1"/>
    <col min="1921" max="1922" width="7.81640625" bestFit="1" customWidth="1"/>
    <col min="1923" max="1924" width="5" bestFit="1" customWidth="1"/>
    <col min="1925" max="1925" width="6" bestFit="1" customWidth="1"/>
    <col min="1926" max="1926" width="10.453125" bestFit="1" customWidth="1"/>
    <col min="1927" max="1927" width="8.81640625" bestFit="1" customWidth="1"/>
    <col min="1928" max="1930" width="5" bestFit="1" customWidth="1"/>
    <col min="1931" max="1931" width="11.453125" bestFit="1" customWidth="1"/>
    <col min="1932" max="1932" width="7.81640625" bestFit="1" customWidth="1"/>
    <col min="1933" max="1933" width="10.453125" bestFit="1" customWidth="1"/>
    <col min="1934" max="1934" width="6.81640625" bestFit="1" customWidth="1"/>
    <col min="1935" max="1935" width="9.453125" bestFit="1" customWidth="1"/>
    <col min="1936" max="1936" width="7.81640625" bestFit="1" customWidth="1"/>
    <col min="1937" max="1937" width="10.453125" bestFit="1" customWidth="1"/>
    <col min="1938" max="1938" width="7.81640625" bestFit="1" customWidth="1"/>
    <col min="1939" max="1940" width="5" bestFit="1" customWidth="1"/>
    <col min="1941" max="1941" width="6" bestFit="1" customWidth="1"/>
    <col min="1942" max="1942" width="10.453125" bestFit="1" customWidth="1"/>
    <col min="1943" max="1943" width="7.81640625" bestFit="1" customWidth="1"/>
    <col min="1944" max="1946" width="5" bestFit="1" customWidth="1"/>
    <col min="1947" max="1947" width="10.453125" bestFit="1" customWidth="1"/>
    <col min="1948" max="1948" width="7.81640625" bestFit="1" customWidth="1"/>
    <col min="1949" max="1949" width="10.453125" bestFit="1" customWidth="1"/>
    <col min="1950" max="1950" width="6.81640625" bestFit="1" customWidth="1"/>
    <col min="1951" max="1951" width="9.453125" bestFit="1" customWidth="1"/>
    <col min="1952" max="1952" width="7.81640625" bestFit="1" customWidth="1"/>
    <col min="1953" max="1953" width="10.453125" bestFit="1" customWidth="1"/>
    <col min="1954" max="1954" width="7.81640625" bestFit="1" customWidth="1"/>
    <col min="1955" max="1955" width="4" bestFit="1" customWidth="1"/>
    <col min="1956" max="1956" width="10.453125" bestFit="1" customWidth="1"/>
    <col min="1957" max="1957" width="8.81640625" bestFit="1" customWidth="1"/>
    <col min="1958" max="1959" width="5" bestFit="1" customWidth="1"/>
    <col min="1960" max="1960" width="11.453125" bestFit="1" customWidth="1"/>
    <col min="1961" max="1961" width="7.81640625" bestFit="1" customWidth="1"/>
    <col min="1962" max="1962" width="10.453125" bestFit="1" customWidth="1"/>
    <col min="1963" max="1963" width="7.81640625" bestFit="1" customWidth="1"/>
    <col min="1964" max="1964" width="10.453125" bestFit="1" customWidth="1"/>
    <col min="1965" max="1965" width="7.81640625" bestFit="1" customWidth="1"/>
    <col min="1966" max="1966" width="10.453125" bestFit="1" customWidth="1"/>
    <col min="1967" max="1967" width="6.81640625" bestFit="1" customWidth="1"/>
    <col min="1968" max="1968" width="9.453125" bestFit="1" customWidth="1"/>
    <col min="1969" max="1969" width="7.81640625" bestFit="1" customWidth="1"/>
    <col min="1970" max="1974" width="5" bestFit="1" customWidth="1"/>
    <col min="1975" max="1975" width="3" bestFit="1" customWidth="1"/>
    <col min="1976" max="1976" width="6" bestFit="1" customWidth="1"/>
    <col min="1977" max="1977" width="10.453125" bestFit="1" customWidth="1"/>
    <col min="1978" max="1978" width="7.81640625" bestFit="1" customWidth="1"/>
    <col min="1979" max="1979" width="10.453125" bestFit="1" customWidth="1"/>
    <col min="1980" max="1980" width="7.81640625" bestFit="1" customWidth="1"/>
    <col min="1981" max="1981" width="5" bestFit="1" customWidth="1"/>
    <col min="1982" max="1982" width="10.453125" bestFit="1" customWidth="1"/>
    <col min="1983" max="1983" width="6.81640625" bestFit="1" customWidth="1"/>
    <col min="1984" max="1985" width="5" bestFit="1" customWidth="1"/>
    <col min="1986" max="1986" width="9.453125" bestFit="1" customWidth="1"/>
    <col min="1987" max="1987" width="8.81640625" bestFit="1" customWidth="1"/>
    <col min="1988" max="1988" width="5" bestFit="1" customWidth="1"/>
    <col min="1989" max="1989" width="11.453125" bestFit="1" customWidth="1"/>
    <col min="1990" max="1990" width="7.81640625" bestFit="1" customWidth="1"/>
    <col min="1991" max="1991" width="6" bestFit="1" customWidth="1"/>
    <col min="1992" max="1992" width="10.453125" bestFit="1" customWidth="1"/>
    <col min="1993" max="1993" width="6.81640625" bestFit="1" customWidth="1"/>
    <col min="1994" max="1994" width="5" bestFit="1" customWidth="1"/>
    <col min="1995" max="1995" width="9.453125" bestFit="1" customWidth="1"/>
    <col min="1996" max="1996" width="7.81640625" bestFit="1" customWidth="1"/>
    <col min="1997" max="1998" width="5" bestFit="1" customWidth="1"/>
    <col min="1999" max="1999" width="10.453125" bestFit="1" customWidth="1"/>
    <col min="2000" max="2000" width="7.81640625" bestFit="1" customWidth="1"/>
    <col min="2001" max="2001" width="10.453125" bestFit="1" customWidth="1"/>
    <col min="2002" max="2002" width="7.81640625" bestFit="1" customWidth="1"/>
    <col min="2003" max="2003" width="5" bestFit="1" customWidth="1"/>
    <col min="2004" max="2004" width="10.453125" bestFit="1" customWidth="1"/>
    <col min="2005" max="2005" width="7.81640625" bestFit="1" customWidth="1"/>
    <col min="2006" max="2006" width="10.453125" bestFit="1" customWidth="1"/>
    <col min="2007" max="2007" width="6.81640625" bestFit="1" customWidth="1"/>
    <col min="2008" max="2008" width="5" bestFit="1" customWidth="1"/>
    <col min="2009" max="2009" width="6" bestFit="1" customWidth="1"/>
    <col min="2010" max="2010" width="9.453125" bestFit="1" customWidth="1"/>
    <col min="2011" max="2011" width="8.81640625" bestFit="1" customWidth="1"/>
    <col min="2012" max="2012" width="6" bestFit="1" customWidth="1"/>
    <col min="2013" max="2013" width="11.453125" bestFit="1" customWidth="1"/>
    <col min="2014" max="2014" width="7.81640625" bestFit="1" customWidth="1"/>
    <col min="2015" max="2015" width="10.453125" bestFit="1" customWidth="1"/>
    <col min="2016" max="2016" width="7.81640625" bestFit="1" customWidth="1"/>
    <col min="2017" max="2017" width="10.453125" bestFit="1" customWidth="1"/>
    <col min="2018" max="2018" width="7.81640625" bestFit="1" customWidth="1"/>
    <col min="2019" max="2019" width="10.453125" bestFit="1" customWidth="1"/>
    <col min="2020" max="2020" width="7.81640625" bestFit="1" customWidth="1"/>
    <col min="2021" max="2023" width="5" bestFit="1" customWidth="1"/>
    <col min="2024" max="2024" width="2" bestFit="1" customWidth="1"/>
    <col min="2025" max="2025" width="5" bestFit="1" customWidth="1"/>
    <col min="2026" max="2026" width="10.453125" bestFit="1" customWidth="1"/>
    <col min="2027" max="2027" width="7.81640625" bestFit="1" customWidth="1"/>
    <col min="2028" max="2028" width="5" bestFit="1" customWidth="1"/>
    <col min="2029" max="2029" width="10.453125" bestFit="1" customWidth="1"/>
    <col min="2030" max="2030" width="7.81640625" bestFit="1" customWidth="1"/>
    <col min="2031" max="2031" width="6" bestFit="1" customWidth="1"/>
    <col min="2032" max="2032" width="10.453125" bestFit="1" customWidth="1"/>
    <col min="2033" max="2033" width="7.81640625" bestFit="1" customWidth="1"/>
    <col min="2034" max="2035" width="5" bestFit="1" customWidth="1"/>
    <col min="2036" max="2036" width="6" bestFit="1" customWidth="1"/>
    <col min="2037" max="2037" width="10.453125" bestFit="1" customWidth="1"/>
    <col min="2038" max="2038" width="6.81640625" bestFit="1" customWidth="1"/>
    <col min="2039" max="2039" width="9.453125" bestFit="1" customWidth="1"/>
    <col min="2040" max="2040" width="8.81640625" bestFit="1" customWidth="1"/>
    <col min="2041" max="2041" width="4" bestFit="1" customWidth="1"/>
    <col min="2042" max="2044" width="5" bestFit="1" customWidth="1"/>
    <col min="2045" max="2045" width="11.453125" bestFit="1" customWidth="1"/>
    <col min="2046" max="2046" width="7.81640625" bestFit="1" customWidth="1"/>
    <col min="2047" max="2047" width="10.453125" bestFit="1" customWidth="1"/>
    <col min="2048" max="2048" width="6.81640625" bestFit="1" customWidth="1"/>
    <col min="2049" max="2050" width="6" bestFit="1" customWidth="1"/>
    <col min="2051" max="2051" width="9.453125" bestFit="1" customWidth="1"/>
    <col min="2052" max="2052" width="7.81640625" bestFit="1" customWidth="1"/>
    <col min="2053" max="2056" width="5" bestFit="1" customWidth="1"/>
    <col min="2057" max="2057" width="6" bestFit="1" customWidth="1"/>
    <col min="2058" max="2058" width="10.453125" bestFit="1" customWidth="1"/>
    <col min="2059" max="2059" width="7.81640625" bestFit="1" customWidth="1"/>
    <col min="2060" max="2060" width="10.453125" bestFit="1" customWidth="1"/>
    <col min="2061" max="2061" width="7.81640625" bestFit="1" customWidth="1"/>
    <col min="2062" max="2062" width="10.453125" bestFit="1" customWidth="1"/>
    <col min="2063" max="2063" width="7.81640625" bestFit="1" customWidth="1"/>
    <col min="2064" max="2064" width="10.453125" bestFit="1" customWidth="1"/>
    <col min="2065" max="2065" width="5" bestFit="1" customWidth="1"/>
    <col min="2066" max="2067" width="7.81640625" bestFit="1" customWidth="1"/>
    <col min="2068" max="2068" width="5" bestFit="1" customWidth="1"/>
    <col min="2069" max="2069" width="10.453125" bestFit="1" customWidth="1"/>
    <col min="2070" max="2070" width="8.81640625" bestFit="1" customWidth="1"/>
    <col min="2071" max="2071" width="6" bestFit="1" customWidth="1"/>
    <col min="2072" max="2072" width="11.453125" bestFit="1" customWidth="1"/>
    <col min="2073" max="2073" width="7.81640625" bestFit="1" customWidth="1"/>
    <col min="2074" max="2074" width="10.453125" bestFit="1" customWidth="1"/>
    <col min="2075" max="2075" width="7.81640625" bestFit="1" customWidth="1"/>
    <col min="2076" max="2076" width="10.453125" bestFit="1" customWidth="1"/>
    <col min="2077" max="2077" width="6.81640625" bestFit="1" customWidth="1"/>
    <col min="2078" max="2078" width="9.453125" bestFit="1" customWidth="1"/>
    <col min="2079" max="2079" width="7.81640625" bestFit="1" customWidth="1"/>
    <col min="2080" max="2085" width="5" bestFit="1" customWidth="1"/>
    <col min="2086" max="2086" width="10.453125" bestFit="1" customWidth="1"/>
    <col min="2087" max="2087" width="7.81640625" bestFit="1" customWidth="1"/>
    <col min="2088" max="2088" width="10.453125" bestFit="1" customWidth="1"/>
    <col min="2089" max="2089" width="7.81640625" bestFit="1" customWidth="1"/>
    <col min="2090" max="2090" width="10.453125" bestFit="1" customWidth="1"/>
    <col min="2091" max="2091" width="7.81640625" bestFit="1" customWidth="1"/>
    <col min="2092" max="2092" width="10.453125" bestFit="1" customWidth="1"/>
    <col min="2093" max="2093" width="6.81640625" bestFit="1" customWidth="1"/>
    <col min="2094" max="2095" width="6" bestFit="1" customWidth="1"/>
    <col min="2096" max="2096" width="9.453125" bestFit="1" customWidth="1"/>
    <col min="2097" max="2097" width="8.81640625" bestFit="1" customWidth="1"/>
    <col min="2098" max="2098" width="5" bestFit="1" customWidth="1"/>
    <col min="2099" max="2099" width="11.453125" bestFit="1" customWidth="1"/>
    <col min="2100" max="2100" width="7.81640625" bestFit="1" customWidth="1"/>
    <col min="2101" max="2101" width="5" bestFit="1" customWidth="1"/>
    <col min="2102" max="2102" width="10.453125" bestFit="1" customWidth="1"/>
    <col min="2103" max="2103" width="7.81640625" bestFit="1" customWidth="1"/>
    <col min="2104" max="2104" width="5" bestFit="1" customWidth="1"/>
    <col min="2105" max="2105" width="10.453125" bestFit="1" customWidth="1"/>
    <col min="2106" max="2106" width="6.81640625" bestFit="1" customWidth="1"/>
    <col min="2107" max="2116" width="5" bestFit="1" customWidth="1"/>
    <col min="2117" max="2118" width="6" bestFit="1" customWidth="1"/>
    <col min="2119" max="2119" width="9.453125" bestFit="1" customWidth="1"/>
    <col min="2120" max="2120" width="7.81640625" bestFit="1" customWidth="1"/>
    <col min="2121" max="2121" width="5" bestFit="1" customWidth="1"/>
    <col min="2122" max="2122" width="10.453125" bestFit="1" customWidth="1"/>
    <col min="2123" max="2123" width="8.81640625" bestFit="1" customWidth="1"/>
    <col min="2124" max="2127" width="5" bestFit="1" customWidth="1"/>
    <col min="2128" max="2128" width="11.453125" bestFit="1" customWidth="1"/>
    <col min="2129" max="2129" width="6.81640625" bestFit="1" customWidth="1"/>
    <col min="2130" max="2130" width="9.453125" bestFit="1" customWidth="1"/>
    <col min="2131" max="2131" width="7.81640625" bestFit="1" customWidth="1"/>
    <col min="2132" max="2132" width="10.453125" bestFit="1" customWidth="1"/>
    <col min="2133" max="2133" width="7.81640625" bestFit="1" customWidth="1"/>
    <col min="2134" max="2134" width="5" bestFit="1" customWidth="1"/>
    <col min="2135" max="2135" width="10.453125" bestFit="1" customWidth="1"/>
    <col min="2136" max="2136" width="6.81640625" bestFit="1" customWidth="1"/>
    <col min="2137" max="2137" width="9.453125" bestFit="1" customWidth="1"/>
    <col min="2138" max="2138" width="7.81640625" bestFit="1" customWidth="1"/>
    <col min="2139" max="2139" width="10.453125" bestFit="1" customWidth="1"/>
    <col min="2140" max="2140" width="7.81640625" bestFit="1" customWidth="1"/>
    <col min="2141" max="2141" width="5" bestFit="1" customWidth="1"/>
    <col min="2142" max="2142" width="10.453125" bestFit="1" customWidth="1"/>
    <col min="2143" max="2143" width="7.81640625" bestFit="1" customWidth="1"/>
    <col min="2144" max="2144" width="5" bestFit="1" customWidth="1"/>
    <col min="2145" max="2145" width="10.453125" bestFit="1" customWidth="1"/>
    <col min="2146" max="2146" width="8.81640625" bestFit="1" customWidth="1"/>
    <col min="2147" max="2147" width="11.453125" bestFit="1" customWidth="1"/>
    <col min="2148" max="2148" width="6.81640625" bestFit="1" customWidth="1"/>
    <col min="2149" max="2149" width="4" bestFit="1" customWidth="1"/>
    <col min="2150" max="2150" width="9.453125" bestFit="1" customWidth="1"/>
    <col min="2151" max="2151" width="7.81640625" bestFit="1" customWidth="1"/>
    <col min="2152" max="2152" width="10.453125" bestFit="1" customWidth="1"/>
    <col min="2153" max="2153" width="7.81640625" bestFit="1" customWidth="1"/>
    <col min="2154" max="2154" width="10.453125" bestFit="1" customWidth="1"/>
    <col min="2155" max="2155" width="7.81640625" bestFit="1" customWidth="1"/>
    <col min="2156" max="2156" width="5" bestFit="1" customWidth="1"/>
    <col min="2157" max="2158" width="6" bestFit="1" customWidth="1"/>
    <col min="2159" max="2159" width="10.453125" bestFit="1" customWidth="1"/>
    <col min="2160" max="2160" width="7.81640625" bestFit="1" customWidth="1"/>
    <col min="2161" max="2162" width="5" bestFit="1" customWidth="1"/>
    <col min="2163" max="2163" width="6" bestFit="1" customWidth="1"/>
    <col min="2164" max="2164" width="10.453125" bestFit="1" customWidth="1"/>
    <col min="2165" max="2165" width="6.81640625" bestFit="1" customWidth="1"/>
    <col min="2166" max="2166" width="5" bestFit="1" customWidth="1"/>
    <col min="2167" max="2167" width="9.453125" bestFit="1" customWidth="1"/>
    <col min="2168" max="2168" width="7.81640625" bestFit="1" customWidth="1"/>
    <col min="2169" max="2169" width="5" bestFit="1" customWidth="1"/>
    <col min="2170" max="2170" width="10.453125" bestFit="1" customWidth="1"/>
    <col min="2171" max="2171" width="7.81640625" bestFit="1" customWidth="1"/>
    <col min="2172" max="2172" width="10.453125" bestFit="1" customWidth="1"/>
    <col min="2173" max="2173" width="8.81640625" bestFit="1" customWidth="1"/>
    <col min="2174" max="2178" width="5" bestFit="1" customWidth="1"/>
    <col min="2179" max="2179" width="6" bestFit="1" customWidth="1"/>
    <col min="2180" max="2180" width="11.453125" bestFit="1" customWidth="1"/>
    <col min="2181" max="2181" width="7.81640625" bestFit="1" customWidth="1"/>
    <col min="2182" max="2182" width="5" bestFit="1" customWidth="1"/>
    <col min="2183" max="2183" width="10.453125" bestFit="1" customWidth="1"/>
    <col min="2184" max="2184" width="6.81640625" bestFit="1" customWidth="1"/>
    <col min="2185" max="2186" width="5" bestFit="1" customWidth="1"/>
    <col min="2187" max="2187" width="9.453125" bestFit="1" customWidth="1"/>
    <col min="2188" max="2188" width="7.81640625" bestFit="1" customWidth="1"/>
    <col min="2189" max="2189" width="10.453125" bestFit="1" customWidth="1"/>
    <col min="2190" max="2190" width="6.81640625" bestFit="1" customWidth="1"/>
    <col min="2191" max="2192" width="5" bestFit="1" customWidth="1"/>
    <col min="2193" max="2193" width="9.453125" bestFit="1" customWidth="1"/>
    <col min="2194" max="2194" width="8.81640625" bestFit="1" customWidth="1"/>
    <col min="2195" max="2196" width="5" bestFit="1" customWidth="1"/>
    <col min="2197" max="2197" width="6" bestFit="1" customWidth="1"/>
    <col min="2198" max="2198" width="11.453125" bestFit="1" customWidth="1"/>
    <col min="2199" max="2203" width="5" bestFit="1" customWidth="1"/>
    <col min="2204" max="2204" width="6" bestFit="1" customWidth="1"/>
    <col min="2205" max="2206" width="7.81640625" bestFit="1" customWidth="1"/>
    <col min="2207" max="2207" width="10.453125" bestFit="1" customWidth="1"/>
    <col min="2208" max="2208" width="7.81640625" bestFit="1" customWidth="1"/>
    <col min="2209" max="2209" width="10.453125" bestFit="1" customWidth="1"/>
    <col min="2210" max="2210" width="7.81640625" bestFit="1" customWidth="1"/>
    <col min="2211" max="2211" width="10.453125" bestFit="1" customWidth="1"/>
    <col min="2212" max="2212" width="6.81640625" bestFit="1" customWidth="1"/>
    <col min="2213" max="2215" width="5" bestFit="1" customWidth="1"/>
    <col min="2216" max="2216" width="9.453125" bestFit="1" customWidth="1"/>
    <col min="2217" max="2217" width="7.81640625" bestFit="1" customWidth="1"/>
    <col min="2218" max="2219" width="5" bestFit="1" customWidth="1"/>
    <col min="2220" max="2220" width="6" bestFit="1" customWidth="1"/>
    <col min="2221" max="2221" width="10.453125" bestFit="1" customWidth="1"/>
    <col min="2222" max="2222" width="7.81640625" bestFit="1" customWidth="1"/>
    <col min="2223" max="2223" width="10.453125" bestFit="1" customWidth="1"/>
    <col min="2224" max="2224" width="8.81640625" bestFit="1" customWidth="1"/>
    <col min="2225" max="2225" width="4" bestFit="1" customWidth="1"/>
    <col min="2226" max="2226" width="5" bestFit="1" customWidth="1"/>
    <col min="2227" max="2227" width="4" bestFit="1" customWidth="1"/>
    <col min="2228" max="2228" width="5" bestFit="1" customWidth="1"/>
    <col min="2229" max="2229" width="11.453125" bestFit="1" customWidth="1"/>
    <col min="2230" max="2230" width="7.81640625" bestFit="1" customWidth="1"/>
    <col min="2231" max="2232" width="5" bestFit="1" customWidth="1"/>
    <col min="2233" max="2233" width="10.453125" bestFit="1" customWidth="1"/>
    <col min="2234" max="2234" width="6.81640625" bestFit="1" customWidth="1"/>
    <col min="2235" max="2235" width="9.453125" bestFit="1" customWidth="1"/>
    <col min="2236" max="2236" width="7.81640625" bestFit="1" customWidth="1"/>
    <col min="2237" max="2237" width="10.453125" bestFit="1" customWidth="1"/>
    <col min="2238" max="2238" width="7.81640625" bestFit="1" customWidth="1"/>
    <col min="2239" max="2240" width="5" bestFit="1" customWidth="1"/>
    <col min="2241" max="2241" width="10.453125" bestFit="1" customWidth="1"/>
    <col min="2242" max="2242" width="6.81640625" bestFit="1" customWidth="1"/>
    <col min="2243" max="2243" width="5" bestFit="1" customWidth="1"/>
    <col min="2244" max="2244" width="9.453125" bestFit="1" customWidth="1"/>
    <col min="2245" max="2245" width="7.81640625" bestFit="1" customWidth="1"/>
    <col min="2246" max="2246" width="10.453125" bestFit="1" customWidth="1"/>
    <col min="2247" max="2247" width="7.81640625" bestFit="1" customWidth="1"/>
    <col min="2248" max="2252" width="5" bestFit="1" customWidth="1"/>
    <col min="2253" max="2253" width="6" bestFit="1" customWidth="1"/>
    <col min="2254" max="2254" width="10.453125" bestFit="1" customWidth="1"/>
    <col min="2255" max="2255" width="8.81640625" bestFit="1" customWidth="1"/>
    <col min="2256" max="2258" width="5" bestFit="1" customWidth="1"/>
    <col min="2259" max="2259" width="6" bestFit="1" customWidth="1"/>
    <col min="2260" max="2260" width="11.453125" bestFit="1" customWidth="1"/>
    <col min="2261" max="2261" width="7.81640625" bestFit="1" customWidth="1"/>
    <col min="2262" max="2262" width="10.453125" bestFit="1" customWidth="1"/>
    <col min="2263" max="2263" width="6.81640625" bestFit="1" customWidth="1"/>
    <col min="2264" max="2264" width="5" bestFit="1" customWidth="1"/>
    <col min="2265" max="2265" width="6" bestFit="1" customWidth="1"/>
    <col min="2266" max="2266" width="9.453125" bestFit="1" customWidth="1"/>
    <col min="2267" max="2267" width="7.81640625" bestFit="1" customWidth="1"/>
    <col min="2268" max="2268" width="10.453125" bestFit="1" customWidth="1"/>
    <col min="2269" max="2269" width="7.81640625" bestFit="1" customWidth="1"/>
    <col min="2270" max="2270" width="5" bestFit="1" customWidth="1"/>
    <col min="2271" max="2271" width="4" bestFit="1" customWidth="1"/>
    <col min="2272" max="2272" width="5" bestFit="1" customWidth="1"/>
    <col min="2273" max="2273" width="10.453125" bestFit="1" customWidth="1"/>
    <col min="2274" max="2274" width="7.81640625" bestFit="1" customWidth="1"/>
    <col min="2275" max="2275" width="5" bestFit="1" customWidth="1"/>
    <col min="2276" max="2276" width="10.453125" bestFit="1" customWidth="1"/>
    <col min="2277" max="2277" width="6.81640625" bestFit="1" customWidth="1"/>
    <col min="2278" max="2278" width="9.453125" bestFit="1" customWidth="1"/>
    <col min="2279" max="2279" width="8.81640625" bestFit="1" customWidth="1"/>
    <col min="2280" max="2280" width="5" bestFit="1" customWidth="1"/>
    <col min="2281" max="2281" width="4" bestFit="1" customWidth="1"/>
    <col min="2282" max="2282" width="11.453125" bestFit="1" customWidth="1"/>
    <col min="2283" max="2283" width="7.81640625" bestFit="1" customWidth="1"/>
    <col min="2284" max="2284" width="10.453125" bestFit="1" customWidth="1"/>
    <col min="2285" max="2285" width="7.81640625" bestFit="1" customWidth="1"/>
    <col min="2286" max="2286" width="10.453125" bestFit="1" customWidth="1"/>
    <col min="2287" max="2287" width="7.81640625" bestFit="1" customWidth="1"/>
    <col min="2288" max="2288" width="5" bestFit="1" customWidth="1"/>
    <col min="2289" max="2289" width="10.453125" bestFit="1" customWidth="1"/>
    <col min="2290" max="2290" width="6.81640625" bestFit="1" customWidth="1"/>
    <col min="2291" max="2291" width="9.453125" bestFit="1" customWidth="1"/>
    <col min="2292" max="2292" width="7.81640625" bestFit="1" customWidth="1"/>
    <col min="2293" max="2295" width="5" bestFit="1" customWidth="1"/>
    <col min="2296" max="2297" width="6" bestFit="1" customWidth="1"/>
    <col min="2298" max="2298" width="10.453125" bestFit="1" customWidth="1"/>
    <col min="2299" max="2299" width="7.81640625" bestFit="1" customWidth="1"/>
    <col min="2300" max="2300" width="4" bestFit="1" customWidth="1"/>
    <col min="2301" max="2303" width="5" bestFit="1" customWidth="1"/>
    <col min="2304" max="2304" width="10.453125" bestFit="1" customWidth="1"/>
    <col min="2305" max="2305" width="7.81640625" bestFit="1" customWidth="1"/>
    <col min="2306" max="2306" width="10.453125" bestFit="1" customWidth="1"/>
    <col min="2307" max="2307" width="6.81640625" bestFit="1" customWidth="1"/>
    <col min="2308" max="2309" width="5" bestFit="1" customWidth="1"/>
    <col min="2310" max="2310" width="9.453125" bestFit="1" customWidth="1"/>
    <col min="2311" max="2311" width="7.81640625" bestFit="1" customWidth="1"/>
    <col min="2312" max="2312" width="10.453125" bestFit="1" customWidth="1"/>
    <col min="2313" max="2313" width="7.81640625" bestFit="1" customWidth="1"/>
    <col min="2314" max="2314" width="10.453125" bestFit="1" customWidth="1"/>
    <col min="2315" max="2315" width="8.81640625" bestFit="1" customWidth="1"/>
    <col min="2316" max="2316" width="5" bestFit="1" customWidth="1"/>
    <col min="2317" max="2317" width="11.453125" bestFit="1" customWidth="1"/>
    <col min="2318" max="2318" width="7.81640625" bestFit="1" customWidth="1"/>
    <col min="2319" max="2319" width="2" bestFit="1" customWidth="1"/>
    <col min="2320" max="2320" width="10.453125" bestFit="1" customWidth="1"/>
    <col min="2321" max="2321" width="6.81640625" bestFit="1" customWidth="1"/>
    <col min="2322" max="2322" width="9.453125" bestFit="1" customWidth="1"/>
    <col min="2323" max="2323" width="7.81640625" bestFit="1" customWidth="1"/>
    <col min="2324" max="2324" width="10.453125" bestFit="1" customWidth="1"/>
    <col min="2325" max="2325" width="7.81640625" bestFit="1" customWidth="1"/>
    <col min="2326" max="2328" width="5" bestFit="1" customWidth="1"/>
    <col min="2329" max="2329" width="10.453125" bestFit="1" customWidth="1"/>
    <col min="2330" max="2330" width="7.81640625" bestFit="1" customWidth="1"/>
    <col min="2331" max="2331" width="5" bestFit="1" customWidth="1"/>
    <col min="2332" max="2332" width="6" bestFit="1" customWidth="1"/>
    <col min="2333" max="2333" width="10.453125" bestFit="1" customWidth="1"/>
    <col min="2334" max="2334" width="8.81640625" bestFit="1" customWidth="1"/>
    <col min="2335" max="2336" width="5" bestFit="1" customWidth="1"/>
    <col min="2337" max="2337" width="6" bestFit="1" customWidth="1"/>
    <col min="2338" max="2338" width="11.453125" bestFit="1" customWidth="1"/>
    <col min="2339" max="2339" width="7.81640625" bestFit="1" customWidth="1"/>
    <col min="2340" max="2340" width="10.453125" bestFit="1" customWidth="1"/>
    <col min="2341" max="2341" width="7.81640625" bestFit="1" customWidth="1"/>
    <col min="2342" max="2342" width="10.453125" bestFit="1" customWidth="1"/>
    <col min="2343" max="2343" width="7.81640625" bestFit="1" customWidth="1"/>
    <col min="2344" max="2344" width="5" bestFit="1" customWidth="1"/>
    <col min="2345" max="2345" width="10.453125" bestFit="1" customWidth="1"/>
    <col min="2346" max="2346" width="7.81640625" bestFit="1" customWidth="1"/>
    <col min="2347" max="2347" width="10.453125" bestFit="1" customWidth="1"/>
    <col min="2348" max="2348" width="7.81640625" bestFit="1" customWidth="1"/>
    <col min="2349" max="2349" width="10.453125" bestFit="1" customWidth="1"/>
    <col min="2350" max="2350" width="7.81640625" bestFit="1" customWidth="1"/>
    <col min="2351" max="2351" width="10.453125" bestFit="1" customWidth="1"/>
    <col min="2352" max="2352" width="7.81640625" bestFit="1" customWidth="1"/>
    <col min="2353" max="2353" width="10.453125" bestFit="1" customWidth="1"/>
    <col min="2354" max="2354" width="6.81640625" bestFit="1" customWidth="1"/>
    <col min="2355" max="2361" width="5" bestFit="1" customWidth="1"/>
    <col min="2362" max="2362" width="9.453125" bestFit="1" customWidth="1"/>
    <col min="2363" max="2363" width="8.81640625" bestFit="1" customWidth="1"/>
    <col min="2364" max="2366" width="5" bestFit="1" customWidth="1"/>
    <col min="2367" max="2367" width="11.453125" bestFit="1" customWidth="1"/>
    <col min="2368" max="2368" width="7.81640625" bestFit="1" customWidth="1"/>
    <col min="2369" max="2369" width="10.453125" bestFit="1" customWidth="1"/>
    <col min="2370" max="2370" width="7.81640625" bestFit="1" customWidth="1"/>
    <col min="2371" max="2372" width="5" bestFit="1" customWidth="1"/>
    <col min="2373" max="2373" width="10.453125" bestFit="1" customWidth="1"/>
    <col min="2374" max="2374" width="7.81640625" bestFit="1" customWidth="1"/>
    <col min="2375" max="2375" width="10.453125" bestFit="1" customWidth="1"/>
    <col min="2376" max="2376" width="6.81640625" bestFit="1" customWidth="1"/>
    <col min="2377" max="2380" width="5" bestFit="1" customWidth="1"/>
    <col min="2381" max="2381" width="9.453125" bestFit="1" customWidth="1"/>
    <col min="2382" max="2382" width="7.81640625" bestFit="1" customWidth="1"/>
    <col min="2383" max="2386" width="5" bestFit="1" customWidth="1"/>
    <col min="2387" max="2387" width="10.453125" bestFit="1" customWidth="1"/>
    <col min="2388" max="2388" width="8.81640625" bestFit="1" customWidth="1"/>
    <col min="2389" max="2389" width="11.453125" bestFit="1" customWidth="1"/>
    <col min="2390" max="2390" width="6.81640625" bestFit="1" customWidth="1"/>
    <col min="2391" max="2392" width="6" bestFit="1" customWidth="1"/>
    <col min="2393" max="2393" width="9.453125" bestFit="1" customWidth="1"/>
    <col min="2394" max="2394" width="7.81640625" bestFit="1" customWidth="1"/>
    <col min="2395" max="2395" width="4" bestFit="1" customWidth="1"/>
    <col min="2396" max="2396" width="5" bestFit="1" customWidth="1"/>
    <col min="2397" max="2397" width="10.453125" bestFit="1" customWidth="1"/>
    <col min="2398" max="2398" width="7.81640625" bestFit="1" customWidth="1"/>
    <col min="2399" max="2400" width="5" bestFit="1" customWidth="1"/>
    <col min="2401" max="2401" width="10.453125" bestFit="1" customWidth="1"/>
    <col min="2402" max="2402" width="6.81640625" bestFit="1" customWidth="1"/>
    <col min="2403" max="2403" width="4" bestFit="1" customWidth="1"/>
    <col min="2404" max="2404" width="5" bestFit="1" customWidth="1"/>
    <col min="2405" max="2405" width="4" bestFit="1" customWidth="1"/>
    <col min="2406" max="2406" width="9.453125" bestFit="1" customWidth="1"/>
    <col min="2407" max="2407" width="7.81640625" bestFit="1" customWidth="1"/>
    <col min="2408" max="2408" width="10.453125" bestFit="1" customWidth="1"/>
    <col min="2409" max="2409" width="7.81640625" bestFit="1" customWidth="1"/>
    <col min="2410" max="2411" width="5" bestFit="1" customWidth="1"/>
    <col min="2412" max="2412" width="6" bestFit="1" customWidth="1"/>
    <col min="2413" max="2413" width="10.453125" bestFit="1" customWidth="1"/>
    <col min="2414" max="2414" width="7.81640625" bestFit="1" customWidth="1"/>
    <col min="2415" max="2415" width="10.453125" bestFit="1" customWidth="1"/>
    <col min="2416" max="2416" width="7.81640625" bestFit="1" customWidth="1"/>
    <col min="2417" max="2417" width="10.453125" bestFit="1" customWidth="1"/>
    <col min="2418" max="2418" width="7.81640625" bestFit="1" customWidth="1"/>
    <col min="2419" max="2419" width="10.453125" bestFit="1" customWidth="1"/>
    <col min="2420" max="2420" width="8.81640625" bestFit="1" customWidth="1"/>
    <col min="2421" max="2421" width="6" bestFit="1" customWidth="1"/>
    <col min="2422" max="2422" width="11.453125" bestFit="1" customWidth="1"/>
    <col min="2423" max="2423" width="6.81640625" bestFit="1" customWidth="1"/>
    <col min="2424" max="2424" width="5" bestFit="1" customWidth="1"/>
    <col min="2425" max="2425" width="9.453125" bestFit="1" customWidth="1"/>
    <col min="2426" max="2426" width="7.81640625" bestFit="1" customWidth="1"/>
    <col min="2427" max="2427" width="10.453125" bestFit="1" customWidth="1"/>
    <col min="2428" max="2428" width="7.81640625" bestFit="1" customWidth="1"/>
    <col min="2429" max="2429" width="10.453125" bestFit="1" customWidth="1"/>
    <col min="2430" max="2430" width="7.81640625" bestFit="1" customWidth="1"/>
    <col min="2431" max="2431" width="4" bestFit="1" customWidth="1"/>
    <col min="2432" max="2432" width="10.453125" bestFit="1" customWidth="1"/>
    <col min="2433" max="2433" width="6.81640625" bestFit="1" customWidth="1"/>
    <col min="2434" max="2434" width="5" bestFit="1" customWidth="1"/>
    <col min="2435" max="2435" width="9.453125" bestFit="1" customWidth="1"/>
    <col min="2436" max="2436" width="7.81640625" bestFit="1" customWidth="1"/>
    <col min="2437" max="2437" width="10.453125" bestFit="1" customWidth="1"/>
    <col min="2438" max="2438" width="7.81640625" bestFit="1" customWidth="1"/>
    <col min="2439" max="2439" width="10.453125" bestFit="1" customWidth="1"/>
    <col min="2440" max="2440" width="8.81640625" bestFit="1" customWidth="1"/>
    <col min="2441" max="2441" width="11.453125" bestFit="1" customWidth="1"/>
    <col min="2442" max="2442" width="7.81640625" bestFit="1" customWidth="1"/>
    <col min="2443" max="2443" width="10.453125" bestFit="1" customWidth="1"/>
    <col min="2444" max="2444" width="6.81640625" bestFit="1" customWidth="1"/>
    <col min="2445" max="2445" width="5" bestFit="1" customWidth="1"/>
    <col min="2446" max="2446" width="9.453125" bestFit="1" customWidth="1"/>
    <col min="2447" max="2447" width="7.81640625" bestFit="1" customWidth="1"/>
    <col min="2448" max="2448" width="10.453125" bestFit="1" customWidth="1"/>
    <col min="2449" max="2449" width="7.81640625" bestFit="1" customWidth="1"/>
    <col min="2450" max="2450" width="5" bestFit="1" customWidth="1"/>
    <col min="2451" max="2451" width="6" bestFit="1" customWidth="1"/>
    <col min="2452" max="2452" width="10.453125" bestFit="1" customWidth="1"/>
    <col min="2453" max="2453" width="6.81640625" bestFit="1" customWidth="1"/>
    <col min="2454" max="2459" width="5" bestFit="1" customWidth="1"/>
    <col min="2460" max="2460" width="9.453125" bestFit="1" customWidth="1"/>
    <col min="2461" max="2461" width="7.81640625" bestFit="1" customWidth="1"/>
    <col min="2462" max="2462" width="10.453125" bestFit="1" customWidth="1"/>
    <col min="2463" max="2463" width="7.81640625" bestFit="1" customWidth="1"/>
    <col min="2464" max="2464" width="10.453125" bestFit="1" customWidth="1"/>
    <col min="2465" max="2465" width="7.81640625" bestFit="1" customWidth="1"/>
    <col min="2466" max="2466" width="10.453125" bestFit="1" customWidth="1"/>
    <col min="2467" max="2467" width="7.81640625" bestFit="1" customWidth="1"/>
    <col min="2468" max="2468" width="10.453125" bestFit="1" customWidth="1"/>
    <col min="2469" max="2469" width="8.81640625" bestFit="1" customWidth="1"/>
    <col min="2470" max="2470" width="5" bestFit="1" customWidth="1"/>
    <col min="2471" max="2471" width="11.453125" bestFit="1" customWidth="1"/>
    <col min="2472" max="2472" width="7.81640625" bestFit="1" customWidth="1"/>
    <col min="2473" max="2473" width="10.453125" bestFit="1" customWidth="1"/>
    <col min="2474" max="2474" width="6.81640625" bestFit="1" customWidth="1"/>
    <col min="2475" max="2475" width="9.453125" bestFit="1" customWidth="1"/>
    <col min="2476" max="2476" width="7.81640625" bestFit="1" customWidth="1"/>
    <col min="2477" max="2478" width="5" bestFit="1" customWidth="1"/>
    <col min="2479" max="2479" width="10.453125" bestFit="1" customWidth="1"/>
    <col min="2480" max="2480" width="7.81640625" bestFit="1" customWidth="1"/>
    <col min="2481" max="2481" width="10.453125" bestFit="1" customWidth="1"/>
    <col min="2482" max="2482" width="5" bestFit="1" customWidth="1"/>
    <col min="2483" max="2484" width="7.81640625" bestFit="1" customWidth="1"/>
    <col min="2485" max="2485" width="10.453125" bestFit="1" customWidth="1"/>
    <col min="2486" max="2486" width="7.81640625" bestFit="1" customWidth="1"/>
    <col min="2487" max="2487" width="5" bestFit="1" customWidth="1"/>
    <col min="2488" max="2488" width="10.453125" bestFit="1" customWidth="1"/>
    <col min="2489" max="2489" width="6.81640625" bestFit="1" customWidth="1"/>
    <col min="2490" max="2490" width="9.453125" bestFit="1" customWidth="1"/>
    <col min="2491" max="2491" width="7.81640625" bestFit="1" customWidth="1"/>
    <col min="2492" max="2492" width="10.453125" bestFit="1" customWidth="1"/>
    <col min="2493" max="2493" width="6.81640625" bestFit="1" customWidth="1"/>
    <col min="2494" max="2498" width="5" bestFit="1" customWidth="1"/>
    <col min="2499" max="2499" width="6" bestFit="1" customWidth="1"/>
    <col min="2500" max="2500" width="9.453125" bestFit="1" customWidth="1"/>
    <col min="2501" max="2501" width="8.81640625" bestFit="1" customWidth="1"/>
    <col min="2502" max="2502" width="6" bestFit="1" customWidth="1"/>
    <col min="2503" max="2503" width="11.453125" bestFit="1" customWidth="1"/>
    <col min="2504" max="2504" width="7.81640625" bestFit="1" customWidth="1"/>
    <col min="2505" max="2505" width="10.453125" bestFit="1" customWidth="1"/>
    <col min="2506" max="2506" width="7.81640625" bestFit="1" customWidth="1"/>
    <col min="2507" max="2507" width="10.453125" bestFit="1" customWidth="1"/>
    <col min="2508" max="2508" width="6.81640625" bestFit="1" customWidth="1"/>
    <col min="2509" max="2511" width="5" bestFit="1" customWidth="1"/>
    <col min="2512" max="2512" width="9.453125" bestFit="1" customWidth="1"/>
    <col min="2513" max="2513" width="7.81640625" bestFit="1" customWidth="1"/>
    <col min="2514" max="2514" width="5" bestFit="1" customWidth="1"/>
    <col min="2515" max="2515" width="10.453125" bestFit="1" customWidth="1"/>
    <col min="2516" max="2516" width="7.81640625" bestFit="1" customWidth="1"/>
    <col min="2517" max="2517" width="5" bestFit="1" customWidth="1"/>
    <col min="2518" max="2518" width="10.453125" bestFit="1" customWidth="1"/>
    <col min="2519" max="2519" width="7.81640625" bestFit="1" customWidth="1"/>
    <col min="2520" max="2520" width="10.453125" bestFit="1" customWidth="1"/>
    <col min="2521" max="2521" width="6.81640625" bestFit="1" customWidth="1"/>
    <col min="2522" max="2522" width="9.453125" bestFit="1" customWidth="1"/>
    <col min="2523" max="2523" width="7.81640625" bestFit="1" customWidth="1"/>
    <col min="2524" max="2524" width="10.453125" bestFit="1" customWidth="1"/>
    <col min="2525" max="2525" width="7.81640625" bestFit="1" customWidth="1"/>
    <col min="2526" max="2526" width="4" bestFit="1" customWidth="1"/>
    <col min="2527" max="2527" width="10.453125" bestFit="1" customWidth="1"/>
    <col min="2528" max="2528" width="7.81640625" bestFit="1" customWidth="1"/>
    <col min="2529" max="2529" width="10.453125" bestFit="1" customWidth="1"/>
    <col min="2530" max="2530" width="8.81640625" bestFit="1" customWidth="1"/>
    <col min="2531" max="2531" width="11.453125" bestFit="1" customWidth="1"/>
    <col min="2532" max="2532" width="7.81640625" bestFit="1" customWidth="1"/>
    <col min="2533" max="2533" width="5" bestFit="1" customWidth="1"/>
    <col min="2534" max="2534" width="10.453125" bestFit="1" customWidth="1"/>
    <col min="2535" max="2535" width="6.81640625" bestFit="1" customWidth="1"/>
    <col min="2536" max="2537" width="6" bestFit="1" customWidth="1"/>
    <col min="2538" max="2538" width="9.453125" bestFit="1" customWidth="1"/>
    <col min="2539" max="2539" width="7.81640625" bestFit="1" customWidth="1"/>
    <col min="2540" max="2540" width="10.453125" bestFit="1" customWidth="1"/>
    <col min="2541" max="2541" width="7.81640625" bestFit="1" customWidth="1"/>
    <col min="2542" max="2545" width="5" bestFit="1" customWidth="1"/>
    <col min="2546" max="2546" width="10.453125" bestFit="1" customWidth="1"/>
    <col min="2547" max="2547" width="7.81640625" bestFit="1" customWidth="1"/>
    <col min="2548" max="2548" width="10.453125" bestFit="1" customWidth="1"/>
    <col min="2549" max="2549" width="7.81640625" bestFit="1" customWidth="1"/>
    <col min="2550" max="2550" width="10.453125" bestFit="1" customWidth="1"/>
    <col min="2551" max="2551" width="6.81640625" bestFit="1" customWidth="1"/>
    <col min="2552" max="2552" width="9.453125" bestFit="1" customWidth="1"/>
    <col min="2553" max="2553" width="7.81640625" bestFit="1" customWidth="1"/>
    <col min="2554" max="2554" width="10.453125" bestFit="1" customWidth="1"/>
    <col min="2555" max="2555" width="7.81640625" bestFit="1" customWidth="1"/>
    <col min="2556" max="2556" width="10.453125" bestFit="1" customWidth="1"/>
    <col min="2557" max="2557" width="8.81640625" bestFit="1" customWidth="1"/>
    <col min="2558" max="2558" width="5" bestFit="1" customWidth="1"/>
    <col min="2559" max="2559" width="4" bestFit="1" customWidth="1"/>
    <col min="2560" max="2560" width="6" bestFit="1" customWidth="1"/>
    <col min="2561" max="2561" width="11.453125" bestFit="1" customWidth="1"/>
    <col min="2562" max="2562" width="7.81640625" bestFit="1" customWidth="1"/>
    <col min="2563" max="2563" width="10.453125" bestFit="1" customWidth="1"/>
    <col min="2564" max="2564" width="7.81640625" bestFit="1" customWidth="1"/>
    <col min="2565" max="2565" width="10.453125" bestFit="1" customWidth="1"/>
    <col min="2566" max="2566" width="6.81640625" bestFit="1" customWidth="1"/>
    <col min="2567" max="2567" width="5" bestFit="1" customWidth="1"/>
    <col min="2568" max="2568" width="9.453125" bestFit="1" customWidth="1"/>
    <col min="2569" max="2569" width="7.81640625" bestFit="1" customWidth="1"/>
    <col min="2570" max="2570" width="10.453125" bestFit="1" customWidth="1"/>
    <col min="2571" max="2571" width="7.81640625" bestFit="1" customWidth="1"/>
    <col min="2572" max="2572" width="4" bestFit="1" customWidth="1"/>
    <col min="2573" max="2573" width="10.453125" bestFit="1" customWidth="1"/>
    <col min="2574" max="2574" width="7.81640625" bestFit="1" customWidth="1"/>
    <col min="2575" max="2575" width="5" bestFit="1" customWidth="1"/>
    <col min="2576" max="2576" width="2" bestFit="1" customWidth="1"/>
    <col min="2577" max="2577" width="10.453125" bestFit="1" customWidth="1"/>
    <col min="2578" max="2578" width="7.81640625" bestFit="1" customWidth="1"/>
    <col min="2579" max="2579" width="10.453125" bestFit="1" customWidth="1"/>
    <col min="2580" max="2580" width="6.81640625" bestFit="1" customWidth="1"/>
    <col min="2581" max="2582" width="5" bestFit="1" customWidth="1"/>
    <col min="2583" max="2583" width="9.453125" bestFit="1" customWidth="1"/>
    <col min="2584" max="2584" width="8.81640625" bestFit="1" customWidth="1"/>
    <col min="2585" max="2587" width="5" bestFit="1" customWidth="1"/>
    <col min="2588" max="2588" width="11.453125" bestFit="1" customWidth="1"/>
    <col min="2589" max="2589" width="7.81640625" bestFit="1" customWidth="1"/>
    <col min="2590" max="2592" width="5" bestFit="1" customWidth="1"/>
    <col min="2593" max="2593" width="10.453125" bestFit="1" customWidth="1"/>
    <col min="2594" max="2594" width="7.81640625" bestFit="1" customWidth="1"/>
    <col min="2595" max="2595" width="10.453125" bestFit="1" customWidth="1"/>
    <col min="2596" max="2596" width="6.81640625" bestFit="1" customWidth="1"/>
    <col min="2597" max="2597" width="9.453125" bestFit="1" customWidth="1"/>
    <col min="2598" max="2598" width="7.81640625" bestFit="1" customWidth="1"/>
    <col min="2599" max="2599" width="5" bestFit="1" customWidth="1"/>
    <col min="2600" max="2600" width="10.453125" bestFit="1" customWidth="1"/>
    <col min="2601" max="2601" width="7.81640625" bestFit="1" customWidth="1"/>
    <col min="2602" max="2603" width="4" bestFit="1" customWidth="1"/>
    <col min="2604" max="2604" width="10.453125" bestFit="1" customWidth="1"/>
    <col min="2605" max="2605" width="7.81640625" bestFit="1" customWidth="1"/>
    <col min="2606" max="2607" width="5" bestFit="1" customWidth="1"/>
    <col min="2608" max="2608" width="6" bestFit="1" customWidth="1"/>
    <col min="2609" max="2609" width="10.453125" bestFit="1" customWidth="1"/>
    <col min="2610" max="2610" width="7.81640625" bestFit="1" customWidth="1"/>
    <col min="2611" max="2611" width="6" bestFit="1" customWidth="1"/>
    <col min="2612" max="2612" width="10.453125" bestFit="1" customWidth="1"/>
    <col min="2613" max="2613" width="5" bestFit="1" customWidth="1"/>
    <col min="2614" max="2614" width="6" bestFit="1" customWidth="1"/>
    <col min="2615" max="2615" width="7.81640625" bestFit="1" customWidth="1"/>
    <col min="2616" max="2616" width="8.81640625" bestFit="1" customWidth="1"/>
    <col min="2617" max="2617" width="11.453125" bestFit="1" customWidth="1"/>
    <col min="2618" max="2618" width="7.81640625" bestFit="1" customWidth="1"/>
    <col min="2619" max="2619" width="10.453125" bestFit="1" customWidth="1"/>
    <col min="2620" max="2620" width="7.81640625" bestFit="1" customWidth="1"/>
    <col min="2621" max="2621" width="5" bestFit="1" customWidth="1"/>
    <col min="2622" max="2622" width="4" bestFit="1" customWidth="1"/>
    <col min="2623" max="2623" width="5" bestFit="1" customWidth="1"/>
    <col min="2624" max="2624" width="4" bestFit="1" customWidth="1"/>
    <col min="2625" max="2626" width="6" bestFit="1" customWidth="1"/>
    <col min="2627" max="2627" width="10.453125" bestFit="1" customWidth="1"/>
    <col min="2628" max="2628" width="6.81640625" bestFit="1" customWidth="1"/>
    <col min="2629" max="2629" width="5" bestFit="1" customWidth="1"/>
    <col min="2630" max="2630" width="6" bestFit="1" customWidth="1"/>
    <col min="2631" max="2631" width="9.453125" bestFit="1" customWidth="1"/>
    <col min="2632" max="2632" width="7.81640625" bestFit="1" customWidth="1"/>
    <col min="2633" max="2633" width="10.453125" bestFit="1" customWidth="1"/>
    <col min="2634" max="2634" width="7.81640625" bestFit="1" customWidth="1"/>
    <col min="2635" max="2635" width="10.453125" bestFit="1" customWidth="1"/>
    <col min="2636" max="2636" width="7.81640625" bestFit="1" customWidth="1"/>
    <col min="2637" max="2637" width="10.453125" bestFit="1" customWidth="1"/>
    <col min="2638" max="2638" width="7.81640625" bestFit="1" customWidth="1"/>
    <col min="2639" max="2639" width="10.453125" bestFit="1" customWidth="1"/>
    <col min="2640" max="2640" width="7.81640625" bestFit="1" customWidth="1"/>
    <col min="2641" max="2641" width="5" bestFit="1" customWidth="1"/>
    <col min="2642" max="2642" width="6" bestFit="1" customWidth="1"/>
    <col min="2643" max="2643" width="10.453125" bestFit="1" customWidth="1"/>
    <col min="2644" max="2644" width="8.81640625" bestFit="1" customWidth="1"/>
    <col min="2645" max="2645" width="11.453125" bestFit="1" customWidth="1"/>
    <col min="2646" max="2646" width="6.81640625" bestFit="1" customWidth="1"/>
    <col min="2647" max="2647" width="5" bestFit="1" customWidth="1"/>
    <col min="2648" max="2648" width="9.453125" bestFit="1" customWidth="1"/>
    <col min="2649" max="2649" width="7.81640625" bestFit="1" customWidth="1"/>
    <col min="2650" max="2650" width="10.453125" bestFit="1" customWidth="1"/>
    <col min="2651" max="2651" width="7.81640625" bestFit="1" customWidth="1"/>
    <col min="2652" max="2652" width="10.453125" bestFit="1" customWidth="1"/>
    <col min="2653" max="2653" width="6.81640625" bestFit="1" customWidth="1"/>
    <col min="2654" max="2656" width="5" bestFit="1" customWidth="1"/>
    <col min="2657" max="2657" width="9.453125" bestFit="1" customWidth="1"/>
    <col min="2658" max="2658" width="7.81640625" bestFit="1" customWidth="1"/>
    <col min="2659" max="2659" width="10.453125" bestFit="1" customWidth="1"/>
    <col min="2660" max="2660" width="8.81640625" bestFit="1" customWidth="1"/>
    <col min="2661" max="2661" width="6" bestFit="1" customWidth="1"/>
    <col min="2662" max="2662" width="11.453125" bestFit="1" customWidth="1"/>
    <col min="2663" max="2663" width="6.81640625" bestFit="1" customWidth="1"/>
    <col min="2664" max="2664" width="9.453125" bestFit="1" customWidth="1"/>
    <col min="2665" max="2665" width="7.81640625" bestFit="1" customWidth="1"/>
    <col min="2666" max="2666" width="10.453125" bestFit="1" customWidth="1"/>
    <col min="2667" max="2667" width="7.81640625" bestFit="1" customWidth="1"/>
    <col min="2668" max="2668" width="5" bestFit="1" customWidth="1"/>
    <col min="2669" max="2669" width="10.453125" bestFit="1" customWidth="1"/>
    <col min="2670" max="2670" width="7.81640625" bestFit="1" customWidth="1"/>
    <col min="2671" max="2671" width="4" bestFit="1" customWidth="1"/>
    <col min="2672" max="2672" width="6" bestFit="1" customWidth="1"/>
    <col min="2673" max="2673" width="10.453125" bestFit="1" customWidth="1"/>
    <col min="2674" max="2674" width="7.81640625" bestFit="1" customWidth="1"/>
    <col min="2675" max="2675" width="10.453125" bestFit="1" customWidth="1"/>
    <col min="2676" max="2676" width="7.81640625" bestFit="1" customWidth="1"/>
    <col min="2677" max="2677" width="10.453125" bestFit="1" customWidth="1"/>
    <col min="2678" max="2678" width="8.81640625" bestFit="1" customWidth="1"/>
    <col min="2679" max="2679" width="6" bestFit="1" customWidth="1"/>
    <col min="2680" max="2680" width="11.453125" bestFit="1" customWidth="1"/>
    <col min="2681" max="2681" width="6.81640625" bestFit="1" customWidth="1"/>
    <col min="2682" max="2682" width="9.453125" bestFit="1" customWidth="1"/>
    <col min="2683" max="2683" width="7.81640625" bestFit="1" customWidth="1"/>
    <col min="2684" max="2684" width="5" bestFit="1" customWidth="1"/>
    <col min="2685" max="2685" width="6" bestFit="1" customWidth="1"/>
    <col min="2686" max="2686" width="10.453125" bestFit="1" customWidth="1"/>
    <col min="2687" max="2687" width="7.81640625" bestFit="1" customWidth="1"/>
    <col min="2688" max="2688" width="6" bestFit="1" customWidth="1"/>
    <col min="2689" max="2689" width="10.453125" bestFit="1" customWidth="1"/>
    <col min="2690" max="2690" width="7.81640625" bestFit="1" customWidth="1"/>
    <col min="2691" max="2691" width="10.453125" bestFit="1" customWidth="1"/>
    <col min="2692" max="2692" width="7.81640625" bestFit="1" customWidth="1"/>
    <col min="2693" max="2693" width="5" bestFit="1" customWidth="1"/>
    <col min="2694" max="2696" width="6" bestFit="1" customWidth="1"/>
    <col min="2697" max="2697" width="10.453125" bestFit="1" customWidth="1"/>
    <col min="2698" max="2698" width="7.81640625" bestFit="1" customWidth="1"/>
    <col min="2699" max="2699" width="10.453125" bestFit="1" customWidth="1"/>
    <col min="2700" max="2700" width="6.81640625" bestFit="1" customWidth="1"/>
    <col min="2701" max="2701" width="9.453125" bestFit="1" customWidth="1"/>
    <col min="2702" max="2702" width="7.81640625" bestFit="1" customWidth="1"/>
    <col min="2703" max="2703" width="10.453125" bestFit="1" customWidth="1"/>
    <col min="2704" max="2704" width="8.81640625" bestFit="1" customWidth="1"/>
    <col min="2705" max="2705" width="5" bestFit="1" customWidth="1"/>
    <col min="2706" max="2706" width="6" bestFit="1" customWidth="1"/>
    <col min="2707" max="2707" width="11.453125" bestFit="1" customWidth="1"/>
    <col min="2708" max="2708" width="6.81640625" bestFit="1" customWidth="1"/>
    <col min="2709" max="2710" width="5" bestFit="1" customWidth="1"/>
    <col min="2711" max="2711" width="9.453125" bestFit="1" customWidth="1"/>
    <col min="2712" max="2712" width="7.81640625" bestFit="1" customWidth="1"/>
    <col min="2713" max="2715" width="5" bestFit="1" customWidth="1"/>
    <col min="2716" max="2717" width="4" bestFit="1" customWidth="1"/>
    <col min="2718" max="2718" width="6" bestFit="1" customWidth="1"/>
    <col min="2719" max="2719" width="10.453125" bestFit="1" customWidth="1"/>
    <col min="2720" max="2720" width="7.81640625" bestFit="1" customWidth="1"/>
    <col min="2721" max="2721" width="5" bestFit="1" customWidth="1"/>
    <col min="2722" max="2722" width="6" bestFit="1" customWidth="1"/>
    <col min="2723" max="2723" width="10.453125" bestFit="1" customWidth="1"/>
    <col min="2724" max="2724" width="7.81640625" bestFit="1" customWidth="1"/>
    <col min="2725" max="2725" width="10.453125" bestFit="1" customWidth="1"/>
    <col min="2726" max="2726" width="8.81640625" bestFit="1" customWidth="1"/>
    <col min="2727" max="2729" width="5" bestFit="1" customWidth="1"/>
    <col min="2730" max="2730" width="11.453125" bestFit="1" customWidth="1"/>
    <col min="2731" max="2731" width="7.81640625" bestFit="1" customWidth="1"/>
    <col min="2732" max="2732" width="10.453125" bestFit="1" customWidth="1"/>
    <col min="2733" max="2733" width="7.81640625" bestFit="1" customWidth="1"/>
    <col min="2734" max="2734" width="10.453125" bestFit="1" customWidth="1"/>
    <col min="2735" max="2735" width="7.81640625" bestFit="1" customWidth="1"/>
    <col min="2736" max="2736" width="10.453125" bestFit="1" customWidth="1"/>
    <col min="2737" max="2737" width="5" bestFit="1" customWidth="1"/>
    <col min="2738" max="2738" width="6" bestFit="1" customWidth="1"/>
    <col min="2739" max="2740" width="7.81640625" bestFit="1" customWidth="1"/>
    <col min="2741" max="2743" width="5" bestFit="1" customWidth="1"/>
    <col min="2744" max="2744" width="10.453125" bestFit="1" customWidth="1"/>
    <col min="2745" max="2745" width="7.81640625" bestFit="1" customWidth="1"/>
    <col min="2746" max="2747" width="5" bestFit="1" customWidth="1"/>
    <col min="2748" max="2748" width="10.453125" bestFit="1" customWidth="1"/>
    <col min="2749" max="2749" width="6.81640625" bestFit="1" customWidth="1"/>
    <col min="2750" max="2752" width="5" bestFit="1" customWidth="1"/>
    <col min="2753" max="2754" width="6" bestFit="1" customWidth="1"/>
    <col min="2755" max="2755" width="9.453125" bestFit="1" customWidth="1"/>
    <col min="2756" max="2756" width="7.81640625" bestFit="1" customWidth="1"/>
    <col min="2757" max="2757" width="10.453125" bestFit="1" customWidth="1"/>
    <col min="2758" max="2758" width="8.81640625" bestFit="1" customWidth="1"/>
    <col min="2759" max="2759" width="11.453125" bestFit="1" customWidth="1"/>
    <col min="2760" max="2760" width="7.81640625" bestFit="1" customWidth="1"/>
    <col min="2761" max="2761" width="4" bestFit="1" customWidth="1"/>
    <col min="2762" max="2762" width="5" bestFit="1" customWidth="1"/>
    <col min="2763" max="2763" width="10.453125" bestFit="1" customWidth="1"/>
    <col min="2764" max="2764" width="6.81640625" bestFit="1" customWidth="1"/>
    <col min="2765" max="2765" width="9.453125" bestFit="1" customWidth="1"/>
    <col min="2766" max="2766" width="7.81640625" bestFit="1" customWidth="1"/>
    <col min="2767" max="2767" width="10.453125" bestFit="1" customWidth="1"/>
    <col min="2768" max="2768" width="7.81640625" bestFit="1" customWidth="1"/>
    <col min="2769" max="2769" width="10.453125" bestFit="1" customWidth="1"/>
    <col min="2770" max="2770" width="7.81640625" bestFit="1" customWidth="1"/>
    <col min="2771" max="2771" width="10.453125" bestFit="1" customWidth="1"/>
    <col min="2772" max="2772" width="7.81640625" bestFit="1" customWidth="1"/>
    <col min="2773" max="2774" width="5" bestFit="1" customWidth="1"/>
    <col min="2775" max="2775" width="6" bestFit="1" customWidth="1"/>
    <col min="2776" max="2776" width="10.453125" bestFit="1" customWidth="1"/>
    <col min="2777" max="2777" width="6.81640625" bestFit="1" customWidth="1"/>
    <col min="2778" max="2778" width="9.453125" bestFit="1" customWidth="1"/>
    <col min="2779" max="2779" width="8.81640625" bestFit="1" customWidth="1"/>
    <col min="2780" max="2780" width="5" bestFit="1" customWidth="1"/>
    <col min="2781" max="2781" width="11.453125" bestFit="1" customWidth="1"/>
    <col min="2782" max="2782" width="7.81640625" bestFit="1" customWidth="1"/>
    <col min="2783" max="2783" width="10.453125" bestFit="1" customWidth="1"/>
    <col min="2784" max="2784" width="6.81640625" bestFit="1" customWidth="1"/>
    <col min="2785" max="2785" width="5" bestFit="1" customWidth="1"/>
    <col min="2786" max="2786" width="6" bestFit="1" customWidth="1"/>
    <col min="2787" max="2787" width="9.453125" bestFit="1" customWidth="1"/>
    <col min="2788" max="2788" width="7.81640625" bestFit="1" customWidth="1"/>
    <col min="2789" max="2789" width="10.453125" bestFit="1" customWidth="1"/>
    <col min="2790" max="2790" width="7.81640625" bestFit="1" customWidth="1"/>
    <col min="2791" max="2793" width="5" bestFit="1" customWidth="1"/>
    <col min="2794" max="2794" width="10.453125" bestFit="1" customWidth="1"/>
    <col min="2795" max="2795" width="7.81640625" bestFit="1" customWidth="1"/>
    <col min="2796" max="2796" width="6" bestFit="1" customWidth="1"/>
    <col min="2797" max="2797" width="10.453125" bestFit="1" customWidth="1"/>
    <col min="2798" max="2798" width="8.81640625" bestFit="1" customWidth="1"/>
    <col min="2799" max="2799" width="11.453125" bestFit="1" customWidth="1"/>
    <col min="2800" max="2800" width="7.81640625" bestFit="1" customWidth="1"/>
    <col min="2801" max="2801" width="10.453125" bestFit="1" customWidth="1"/>
    <col min="2802" max="2802" width="7.81640625" bestFit="1" customWidth="1"/>
    <col min="2803" max="2803" width="5" bestFit="1" customWidth="1"/>
    <col min="2804" max="2804" width="10.453125" bestFit="1" customWidth="1"/>
    <col min="2805" max="2805" width="7.81640625" bestFit="1" customWidth="1"/>
    <col min="2806" max="2806" width="10.453125" bestFit="1" customWidth="1"/>
    <col min="2807" max="2807" width="7.81640625" bestFit="1" customWidth="1"/>
    <col min="2808" max="2808" width="10.453125" bestFit="1" customWidth="1"/>
    <col min="2809" max="2809" width="6.81640625" bestFit="1" customWidth="1"/>
    <col min="2810" max="2810" width="4" bestFit="1" customWidth="1"/>
    <col min="2811" max="2811" width="9.453125" bestFit="1" customWidth="1"/>
    <col min="2812" max="2812" width="8.81640625" bestFit="1" customWidth="1"/>
    <col min="2813" max="2813" width="11.453125" bestFit="1" customWidth="1"/>
    <col min="2814" max="2814" width="7.81640625" bestFit="1" customWidth="1"/>
    <col min="2815" max="2815" width="10.453125" bestFit="1" customWidth="1"/>
    <col min="2816" max="2816" width="7.81640625" bestFit="1" customWidth="1"/>
    <col min="2817" max="2817" width="4" bestFit="1" customWidth="1"/>
    <col min="2818" max="2818" width="10.453125" bestFit="1" customWidth="1"/>
    <col min="2819" max="2819" width="7.81640625" bestFit="1" customWidth="1"/>
    <col min="2820" max="2820" width="10.453125" bestFit="1" customWidth="1"/>
    <col min="2821" max="2821" width="6.81640625" bestFit="1" customWidth="1"/>
    <col min="2822" max="2822" width="9.453125" bestFit="1" customWidth="1"/>
    <col min="2823" max="2823" width="7.81640625" bestFit="1" customWidth="1"/>
    <col min="2824" max="2824" width="5" bestFit="1" customWidth="1"/>
    <col min="2825" max="2825" width="10.453125" bestFit="1" customWidth="1"/>
    <col min="2826" max="2826" width="7.81640625" bestFit="1" customWidth="1"/>
    <col min="2827" max="2827" width="10.453125" bestFit="1" customWidth="1"/>
    <col min="2828" max="2828" width="7.81640625" bestFit="1" customWidth="1"/>
    <col min="2829" max="2829" width="10.453125" bestFit="1" customWidth="1"/>
    <col min="2830" max="2830" width="6.81640625" bestFit="1" customWidth="1"/>
    <col min="2831" max="2831" width="5" bestFit="1" customWidth="1"/>
    <col min="2832" max="2832" width="9.453125" bestFit="1" customWidth="1"/>
    <col min="2833" max="2833" width="8.81640625" bestFit="1" customWidth="1"/>
    <col min="2834" max="2834" width="11.453125" bestFit="1" customWidth="1"/>
    <col min="2835" max="2835" width="7.81640625" bestFit="1" customWidth="1"/>
    <col min="2836" max="2836" width="10.453125" bestFit="1" customWidth="1"/>
    <col min="2837" max="2837" width="7.81640625" bestFit="1" customWidth="1"/>
    <col min="2838" max="2838" width="10.453125" bestFit="1" customWidth="1"/>
    <col min="2839" max="2841" width="5" bestFit="1" customWidth="1"/>
    <col min="2842" max="2843" width="7.81640625" bestFit="1" customWidth="1"/>
    <col min="2844" max="2844" width="10.453125" bestFit="1" customWidth="1"/>
    <col min="2845" max="2845" width="7.81640625" bestFit="1" customWidth="1"/>
    <col min="2846" max="2846" width="10.453125" bestFit="1" customWidth="1"/>
    <col min="2847" max="2847" width="7.81640625" bestFit="1" customWidth="1"/>
    <col min="2848" max="2852" width="5" bestFit="1" customWidth="1"/>
    <col min="2853" max="2854" width="6" bestFit="1" customWidth="1"/>
    <col min="2855" max="2855" width="10.453125" bestFit="1" customWidth="1"/>
    <col min="2856" max="2856" width="8.81640625" bestFit="1" customWidth="1"/>
    <col min="2857" max="2858" width="5" bestFit="1" customWidth="1"/>
    <col min="2859" max="2859" width="11.453125" bestFit="1" customWidth="1"/>
    <col min="2860" max="2860" width="7.81640625" bestFit="1" customWidth="1"/>
    <col min="2861" max="2861" width="5" bestFit="1" customWidth="1"/>
    <col min="2862" max="2862" width="10.453125" bestFit="1" customWidth="1"/>
    <col min="2863" max="2863" width="7.81640625" bestFit="1" customWidth="1"/>
    <col min="2864" max="2865" width="5" bestFit="1" customWidth="1"/>
    <col min="2866" max="2866" width="10.453125" bestFit="1" customWidth="1"/>
    <col min="2867" max="2867" width="7.81640625" bestFit="1" customWidth="1"/>
    <col min="2868" max="2868" width="10.453125" bestFit="1" customWidth="1"/>
    <col min="2869" max="2869" width="7.81640625" bestFit="1" customWidth="1"/>
    <col min="2870" max="2870" width="10.453125" bestFit="1" customWidth="1"/>
    <col min="2871" max="2871" width="7.81640625" bestFit="1" customWidth="1"/>
    <col min="2872" max="2872" width="5" bestFit="1" customWidth="1"/>
    <col min="2873" max="2874" width="6" bestFit="1" customWidth="1"/>
    <col min="2875" max="2875" width="10.453125" bestFit="1" customWidth="1"/>
    <col min="2876" max="2876" width="8.81640625" bestFit="1" customWidth="1"/>
    <col min="2877" max="2877" width="11.453125" bestFit="1" customWidth="1"/>
    <col min="2878" max="2878" width="6.81640625" bestFit="1" customWidth="1"/>
    <col min="2879" max="2879" width="9.453125" bestFit="1" customWidth="1"/>
    <col min="2880" max="2880" width="7.81640625" bestFit="1" customWidth="1"/>
    <col min="2881" max="2881" width="4" bestFit="1" customWidth="1"/>
    <col min="2882" max="2882" width="10.453125" bestFit="1" customWidth="1"/>
    <col min="2883" max="2883" width="7.81640625" bestFit="1" customWidth="1"/>
    <col min="2884" max="2887" width="5" bestFit="1" customWidth="1"/>
    <col min="2888" max="2888" width="10.453125" bestFit="1" customWidth="1"/>
    <col min="2889" max="2889" width="7.81640625" bestFit="1" customWidth="1"/>
    <col min="2890" max="2890" width="10.453125" bestFit="1" customWidth="1"/>
    <col min="2891" max="2891" width="7.81640625" bestFit="1" customWidth="1"/>
    <col min="2892" max="2892" width="10.453125" bestFit="1" customWidth="1"/>
    <col min="2893" max="2893" width="7.81640625" bestFit="1" customWidth="1"/>
    <col min="2894" max="2894" width="10.453125" bestFit="1" customWidth="1"/>
    <col min="2895" max="2895" width="6.81640625" bestFit="1" customWidth="1"/>
    <col min="2896" max="2896" width="5" bestFit="1" customWidth="1"/>
    <col min="2897" max="2897" width="9.453125" bestFit="1" customWidth="1"/>
    <col min="2898" max="2898" width="8.81640625" bestFit="1" customWidth="1"/>
    <col min="2899" max="2899" width="11.453125" bestFit="1" customWidth="1"/>
    <col min="2900" max="2900" width="7.81640625" bestFit="1" customWidth="1"/>
    <col min="2901" max="2901" width="10.453125" bestFit="1" customWidth="1"/>
    <col min="2902" max="2902" width="7.81640625" bestFit="1" customWidth="1"/>
    <col min="2903" max="2903" width="10.453125" bestFit="1" customWidth="1"/>
    <col min="2904" max="2904" width="7.81640625" bestFit="1" customWidth="1"/>
    <col min="2905" max="2905" width="10.453125" bestFit="1" customWidth="1"/>
    <col min="2906" max="2906" width="7.81640625" bestFit="1" customWidth="1"/>
    <col min="2907" max="2907" width="5" bestFit="1" customWidth="1"/>
    <col min="2908" max="2908" width="6" bestFit="1" customWidth="1"/>
    <col min="2909" max="2909" width="10.453125" bestFit="1" customWidth="1"/>
    <col min="2910" max="2910" width="7.81640625" bestFit="1" customWidth="1"/>
    <col min="2911" max="2911" width="10.453125" bestFit="1" customWidth="1"/>
    <col min="2912" max="2912" width="7.81640625" bestFit="1" customWidth="1"/>
    <col min="2913" max="2913" width="10.453125" bestFit="1" customWidth="1"/>
    <col min="2914" max="2914" width="6.81640625" bestFit="1" customWidth="1"/>
    <col min="2915" max="2915" width="9.453125" bestFit="1" customWidth="1"/>
    <col min="2916" max="2916" width="7.81640625" bestFit="1" customWidth="1"/>
    <col min="2917" max="2917" width="10.453125" bestFit="1" customWidth="1"/>
    <col min="2918" max="2918" width="7.81640625" bestFit="1" customWidth="1"/>
    <col min="2919" max="2919" width="5" bestFit="1" customWidth="1"/>
    <col min="2920" max="2920" width="10.453125" bestFit="1" customWidth="1"/>
    <col min="2921" max="2921" width="7.81640625" bestFit="1" customWidth="1"/>
    <col min="2922" max="2922" width="10.453125" bestFit="1" customWidth="1"/>
    <col min="2923" max="2923" width="7.81640625" bestFit="1" customWidth="1"/>
    <col min="2924" max="2924" width="10.453125" bestFit="1" customWidth="1"/>
    <col min="2925" max="2925" width="7.81640625" bestFit="1" customWidth="1"/>
    <col min="2926" max="2926" width="10.453125" bestFit="1" customWidth="1"/>
    <col min="2927" max="2927" width="4.81640625" bestFit="1" customWidth="1"/>
    <col min="2928" max="2929" width="7.81640625" bestFit="1" customWidth="1"/>
    <col min="2930" max="2930" width="10.453125" bestFit="1" customWidth="1"/>
    <col min="2931" max="2931" width="7.81640625" bestFit="1" customWidth="1"/>
    <col min="2932" max="2933" width="5" bestFit="1" customWidth="1"/>
    <col min="2934" max="2934" width="10.453125" bestFit="1" customWidth="1"/>
    <col min="2935" max="2935" width="7.81640625" bestFit="1" customWidth="1"/>
    <col min="2936" max="2936" width="10.453125" bestFit="1" customWidth="1"/>
    <col min="2937" max="2937" width="6.81640625" bestFit="1" customWidth="1"/>
    <col min="2938" max="2938" width="9.453125" bestFit="1" customWidth="1"/>
    <col min="2939" max="2939" width="7.81640625" bestFit="1" customWidth="1"/>
    <col min="2940" max="2940" width="10.453125" bestFit="1" customWidth="1"/>
    <col min="2941" max="2941" width="7.81640625" bestFit="1" customWidth="1"/>
    <col min="2942" max="2943" width="5" bestFit="1" customWidth="1"/>
    <col min="2944" max="2944" width="10.453125" bestFit="1" customWidth="1"/>
    <col min="2945" max="2945" width="7.81640625" bestFit="1" customWidth="1"/>
    <col min="2946" max="2947" width="5" bestFit="1" customWidth="1"/>
    <col min="2948" max="2948" width="6" bestFit="1" customWidth="1"/>
    <col min="2949" max="2949" width="10.453125" bestFit="1" customWidth="1"/>
    <col min="2950" max="2950" width="7.81640625" bestFit="1" customWidth="1"/>
    <col min="2951" max="2951" width="10.453125" bestFit="1" customWidth="1"/>
    <col min="2952" max="2952" width="6.81640625" bestFit="1" customWidth="1"/>
    <col min="2953" max="2953" width="9.453125" bestFit="1" customWidth="1"/>
    <col min="2954" max="2954" width="7.81640625" bestFit="1" customWidth="1"/>
    <col min="2955" max="2955" width="10.453125" bestFit="1" customWidth="1"/>
    <col min="2956" max="2956" width="7.81640625" bestFit="1" customWidth="1"/>
    <col min="2957" max="2957" width="10.453125" bestFit="1" customWidth="1"/>
    <col min="2958" max="2958" width="7.81640625" bestFit="1" customWidth="1"/>
    <col min="2959" max="2959" width="5" bestFit="1" customWidth="1"/>
    <col min="2960" max="2960" width="10.453125" bestFit="1" customWidth="1"/>
    <col min="2961" max="2961" width="7.81640625" bestFit="1" customWidth="1"/>
    <col min="2962" max="2962" width="10.453125" bestFit="1" customWidth="1"/>
    <col min="2963" max="2963" width="7.81640625" bestFit="1" customWidth="1"/>
    <col min="2964" max="2964" width="5" bestFit="1" customWidth="1"/>
    <col min="2965" max="2965" width="10.453125" bestFit="1" customWidth="1"/>
    <col min="2966" max="2966" width="7.81640625" bestFit="1" customWidth="1"/>
    <col min="2967" max="2967" width="10.453125" bestFit="1" customWidth="1"/>
    <col min="2968" max="2968" width="7.81640625" bestFit="1" customWidth="1"/>
    <col min="2969" max="2969" width="10.453125" bestFit="1" customWidth="1"/>
    <col min="2970" max="2970" width="7.81640625" bestFit="1" customWidth="1"/>
    <col min="2971" max="2971" width="10.453125" bestFit="1" customWidth="1"/>
    <col min="2972" max="2972" width="7.81640625" bestFit="1" customWidth="1"/>
    <col min="2973" max="2973" width="10.453125" bestFit="1" customWidth="1"/>
    <col min="2974" max="2974" width="6.81640625" bestFit="1" customWidth="1"/>
    <col min="2975" max="2975" width="9.453125" bestFit="1" customWidth="1"/>
    <col min="2976" max="2976" width="7.81640625" bestFit="1" customWidth="1"/>
    <col min="2977" max="2977" width="10.453125" bestFit="1" customWidth="1"/>
    <col min="2978" max="2978" width="8.81640625" bestFit="1" customWidth="1"/>
    <col min="2979" max="2979" width="11.453125" bestFit="1" customWidth="1"/>
    <col min="2980" max="2980" width="7.81640625" bestFit="1" customWidth="1"/>
    <col min="2981" max="2981" width="10.453125" bestFit="1" customWidth="1"/>
    <col min="2982" max="2982" width="7.81640625" bestFit="1" customWidth="1"/>
    <col min="2983" max="2984" width="5" bestFit="1" customWidth="1"/>
    <col min="2985" max="2985" width="10.453125" bestFit="1" customWidth="1"/>
    <col min="2986" max="2986" width="6.81640625" bestFit="1" customWidth="1"/>
    <col min="2987" max="2987" width="5" bestFit="1" customWidth="1"/>
    <col min="2988" max="2988" width="9.453125" bestFit="1" customWidth="1"/>
    <col min="2989" max="2989" width="7.81640625" bestFit="1" customWidth="1"/>
    <col min="2990" max="2990" width="10.453125" bestFit="1" customWidth="1"/>
    <col min="2991" max="2991" width="7.81640625" bestFit="1" customWidth="1"/>
    <col min="2992" max="2992" width="10.453125" bestFit="1" customWidth="1"/>
    <col min="2993" max="2993" width="6.81640625" bestFit="1" customWidth="1"/>
    <col min="2994" max="2995" width="5" bestFit="1" customWidth="1"/>
    <col min="2996" max="2996" width="6" bestFit="1" customWidth="1"/>
    <col min="2997" max="2997" width="9.453125" bestFit="1" customWidth="1"/>
    <col min="2998" max="2998" width="8.81640625" bestFit="1" customWidth="1"/>
    <col min="2999" max="2999" width="11.453125" bestFit="1" customWidth="1"/>
    <col min="3000" max="3000" width="7.81640625" bestFit="1" customWidth="1"/>
    <col min="3001" max="3001" width="10.453125" bestFit="1" customWidth="1"/>
    <col min="3002" max="3002" width="7.81640625" bestFit="1" customWidth="1"/>
    <col min="3003" max="3003" width="10.453125" bestFit="1" customWidth="1"/>
    <col min="3004" max="3004" width="6.81640625" bestFit="1" customWidth="1"/>
    <col min="3005" max="3005" width="5" bestFit="1" customWidth="1"/>
    <col min="3006" max="3006" width="9.453125" bestFit="1" customWidth="1"/>
    <col min="3007" max="3007" width="7.81640625" bestFit="1" customWidth="1"/>
    <col min="3008" max="3008" width="10.453125" bestFit="1" customWidth="1"/>
    <col min="3009" max="3009" width="7.81640625" bestFit="1" customWidth="1"/>
    <col min="3010" max="3010" width="10.453125" bestFit="1" customWidth="1"/>
    <col min="3011" max="3011" width="7.81640625" bestFit="1" customWidth="1"/>
    <col min="3012" max="3012" width="10.453125" bestFit="1" customWidth="1"/>
    <col min="3013" max="3013" width="7.81640625" bestFit="1" customWidth="1"/>
    <col min="3014" max="3014" width="10.453125" bestFit="1" customWidth="1"/>
    <col min="3015" max="3015" width="6.81640625" bestFit="1" customWidth="1"/>
    <col min="3016" max="3017" width="5" bestFit="1" customWidth="1"/>
    <col min="3018" max="3018" width="6" bestFit="1" customWidth="1"/>
    <col min="3019" max="3019" width="9.453125" bestFit="1" customWidth="1"/>
    <col min="3020" max="3020" width="8.81640625" bestFit="1" customWidth="1"/>
    <col min="3021" max="3021" width="5" bestFit="1" customWidth="1"/>
    <col min="3022" max="3022" width="11.453125" bestFit="1" customWidth="1"/>
    <col min="3023" max="3023" width="7.81640625" bestFit="1" customWidth="1"/>
    <col min="3024" max="3024" width="10.453125" bestFit="1" customWidth="1"/>
    <col min="3025" max="3025" width="7.81640625" bestFit="1" customWidth="1"/>
    <col min="3026" max="3027" width="5" bestFit="1" customWidth="1"/>
    <col min="3028" max="3028" width="10.453125" bestFit="1" customWidth="1"/>
    <col min="3029" max="3029" width="7.81640625" bestFit="1" customWidth="1"/>
    <col min="3030" max="3030" width="10.453125" bestFit="1" customWidth="1"/>
    <col min="3031" max="3031" width="6.81640625" bestFit="1" customWidth="1"/>
    <col min="3032" max="3032" width="9.453125" bestFit="1" customWidth="1"/>
    <col min="3033" max="3033" width="7.81640625" bestFit="1" customWidth="1"/>
    <col min="3034" max="3034" width="10.453125" bestFit="1" customWidth="1"/>
    <col min="3035" max="3035" width="7.81640625" bestFit="1" customWidth="1"/>
    <col min="3036" max="3036" width="10.453125" bestFit="1" customWidth="1"/>
    <col min="3037" max="3037" width="7.81640625" bestFit="1" customWidth="1"/>
    <col min="3038" max="3038" width="5" bestFit="1" customWidth="1"/>
    <col min="3039" max="3039" width="10.453125" bestFit="1" customWidth="1"/>
    <col min="3040" max="3040" width="7.81640625" bestFit="1" customWidth="1"/>
    <col min="3041" max="3041" width="10.453125" bestFit="1" customWidth="1"/>
    <col min="3042" max="3042" width="8.81640625" bestFit="1" customWidth="1"/>
    <col min="3043" max="3043" width="11.453125" bestFit="1" customWidth="1"/>
    <col min="3044" max="3044" width="7.81640625" bestFit="1" customWidth="1"/>
    <col min="3045" max="3045" width="10.453125" bestFit="1" customWidth="1"/>
    <col min="3046" max="3046" width="7.81640625" bestFit="1" customWidth="1"/>
    <col min="3047" max="3047" width="10.453125" bestFit="1" customWidth="1"/>
    <col min="3048" max="3048" width="7.81640625" bestFit="1" customWidth="1"/>
    <col min="3049" max="3049" width="5" bestFit="1" customWidth="1"/>
    <col min="3050" max="3050" width="6" bestFit="1" customWidth="1"/>
    <col min="3051" max="3051" width="10.453125" bestFit="1" customWidth="1"/>
    <col min="3052" max="3052" width="8.81640625" bestFit="1" customWidth="1"/>
    <col min="3053" max="3053" width="5" bestFit="1" customWidth="1"/>
    <col min="3054" max="3054" width="11.453125" bestFit="1" customWidth="1"/>
    <col min="3055" max="3055" width="7.81640625" bestFit="1" customWidth="1"/>
    <col min="3056" max="3056" width="10.453125" bestFit="1" customWidth="1"/>
    <col min="3057" max="3057" width="7.81640625" bestFit="1" customWidth="1"/>
    <col min="3058" max="3058" width="5" bestFit="1" customWidth="1"/>
    <col min="3059" max="3059" width="10.453125" bestFit="1" customWidth="1"/>
    <col min="3060" max="3060" width="7.81640625" bestFit="1" customWidth="1"/>
    <col min="3061" max="3061" width="4" bestFit="1" customWidth="1"/>
    <col min="3062" max="3062" width="10.453125" bestFit="1" customWidth="1"/>
    <col min="3063" max="3063" width="6.81640625" bestFit="1" customWidth="1"/>
    <col min="3064" max="3064" width="9.453125" bestFit="1" customWidth="1"/>
    <col min="3065" max="3065" width="7.81640625" bestFit="1" customWidth="1"/>
    <col min="3066" max="3066" width="10.453125" bestFit="1" customWidth="1"/>
    <col min="3067" max="3067" width="7.81640625" bestFit="1" customWidth="1"/>
    <col min="3068" max="3068" width="5" bestFit="1" customWidth="1"/>
    <col min="3069" max="3069" width="10.453125" bestFit="1" customWidth="1"/>
    <col min="3070" max="3070" width="8.81640625" bestFit="1" customWidth="1"/>
    <col min="3071" max="3071" width="11.453125" bestFit="1" customWidth="1"/>
    <col min="3072" max="3072" width="7.81640625" bestFit="1" customWidth="1"/>
    <col min="3073" max="3073" width="10.453125" bestFit="1" customWidth="1"/>
    <col min="3074" max="3074" width="7.81640625" bestFit="1" customWidth="1"/>
    <col min="3075" max="3075" width="10.453125" bestFit="1" customWidth="1"/>
    <col min="3076" max="3076" width="7.81640625" bestFit="1" customWidth="1"/>
    <col min="3077" max="3077" width="10.453125" bestFit="1" customWidth="1"/>
    <col min="3078" max="3078" width="7.81640625" bestFit="1" customWidth="1"/>
    <col min="3079" max="3079" width="10.453125" bestFit="1" customWidth="1"/>
    <col min="3080" max="3080" width="6.81640625" bestFit="1" customWidth="1"/>
    <col min="3081" max="3081" width="9.453125" bestFit="1" customWidth="1"/>
    <col min="3082" max="3082" width="8.81640625" bestFit="1" customWidth="1"/>
    <col min="3083" max="3084" width="5" bestFit="1" customWidth="1"/>
    <col min="3085" max="3085" width="11.453125" bestFit="1" customWidth="1"/>
    <col min="3086" max="3086" width="7.81640625" bestFit="1" customWidth="1"/>
    <col min="3087" max="3087" width="10.453125" bestFit="1" customWidth="1"/>
    <col min="3088" max="3088" width="7.81640625" bestFit="1" customWidth="1"/>
    <col min="3089" max="3089" width="10.453125" bestFit="1" customWidth="1"/>
    <col min="3090" max="3090" width="7.81640625" bestFit="1" customWidth="1"/>
    <col min="3091" max="3091" width="10.453125" bestFit="1" customWidth="1"/>
    <col min="3092" max="3092" width="6.81640625" bestFit="1" customWidth="1"/>
    <col min="3093" max="3093" width="5" bestFit="1" customWidth="1"/>
    <col min="3094" max="3094" width="9.453125" bestFit="1" customWidth="1"/>
    <col min="3095" max="3095" width="7.81640625" bestFit="1" customWidth="1"/>
    <col min="3096" max="3096" width="10.453125" bestFit="1" customWidth="1"/>
    <col min="3097" max="3097" width="7.81640625" bestFit="1" customWidth="1"/>
    <col min="3098" max="3098" width="10.453125" bestFit="1" customWidth="1"/>
    <col min="3099" max="3099" width="7.81640625" bestFit="1" customWidth="1"/>
    <col min="3100" max="3100" width="10.453125" bestFit="1" customWidth="1"/>
    <col min="3101" max="3101" width="7.81640625" bestFit="1" customWidth="1"/>
    <col min="3102" max="3102" width="10.453125" bestFit="1" customWidth="1"/>
    <col min="3103" max="3103" width="7.81640625" bestFit="1" customWidth="1"/>
    <col min="3104" max="3104" width="10.453125" bestFit="1" customWidth="1"/>
    <col min="3105" max="3105" width="8.81640625" bestFit="1" customWidth="1"/>
    <col min="3106" max="3106" width="11.453125" bestFit="1" customWidth="1"/>
    <col min="3107" max="3107" width="7.81640625" bestFit="1" customWidth="1"/>
    <col min="3108" max="3108" width="10.453125" bestFit="1" customWidth="1"/>
    <col min="3109" max="3109" width="7.81640625" bestFit="1" customWidth="1"/>
    <col min="3110" max="3110" width="10.453125" bestFit="1" customWidth="1"/>
    <col min="3111" max="3111" width="6.81640625" bestFit="1" customWidth="1"/>
    <col min="3112" max="3112" width="9.453125" bestFit="1" customWidth="1"/>
    <col min="3113" max="3113" width="7.81640625" bestFit="1" customWidth="1"/>
    <col min="3114" max="3114" width="10.453125" bestFit="1" customWidth="1"/>
    <col min="3115" max="3115" width="7.81640625" bestFit="1" customWidth="1"/>
    <col min="3116" max="3116" width="5" bestFit="1" customWidth="1"/>
    <col min="3117" max="3117" width="10.453125" bestFit="1" customWidth="1"/>
    <col min="3118" max="3118" width="7.81640625" bestFit="1" customWidth="1"/>
    <col min="3119" max="3119" width="10.453125" bestFit="1" customWidth="1"/>
    <col min="3120" max="3120" width="6.81640625" bestFit="1" customWidth="1"/>
    <col min="3121" max="3121" width="5" bestFit="1" customWidth="1"/>
    <col min="3122" max="3122" width="9.453125" bestFit="1" customWidth="1"/>
    <col min="3123" max="3123" width="7.81640625" bestFit="1" customWidth="1"/>
    <col min="3124" max="3124" width="5" bestFit="1" customWidth="1"/>
    <col min="3125" max="3125" width="10.453125" bestFit="1" customWidth="1"/>
    <col min="3126" max="3126" width="7.81640625" bestFit="1" customWidth="1"/>
    <col min="3127" max="3127" width="10.453125" bestFit="1" customWidth="1"/>
    <col min="3128" max="3128" width="7.81640625" bestFit="1" customWidth="1"/>
    <col min="3129" max="3129" width="10.453125" bestFit="1" customWidth="1"/>
    <col min="3130" max="3130" width="6.81640625" bestFit="1" customWidth="1"/>
    <col min="3131" max="3131" width="9.453125" bestFit="1" customWidth="1"/>
    <col min="3132" max="3132" width="8.81640625" bestFit="1" customWidth="1"/>
    <col min="3133" max="3134" width="5" bestFit="1" customWidth="1"/>
    <col min="3135" max="3135" width="11.453125" bestFit="1" customWidth="1"/>
    <col min="3136" max="3136" width="7.81640625" bestFit="1" customWidth="1"/>
    <col min="3137" max="3137" width="10.453125" bestFit="1" customWidth="1"/>
    <col min="3138" max="3138" width="7.81640625" bestFit="1" customWidth="1"/>
    <col min="3139" max="3139" width="5" bestFit="1" customWidth="1"/>
    <col min="3140" max="3140" width="10.453125" bestFit="1" customWidth="1"/>
    <col min="3141" max="3141" width="7.81640625" bestFit="1" customWidth="1"/>
    <col min="3142" max="3142" width="10.453125" bestFit="1" customWidth="1"/>
    <col min="3143" max="3143" width="7.81640625" bestFit="1" customWidth="1"/>
    <col min="3144" max="3144" width="10.453125" bestFit="1" customWidth="1"/>
    <col min="3145" max="3145" width="7.81640625" bestFit="1" customWidth="1"/>
    <col min="3146" max="3146" width="5" bestFit="1" customWidth="1"/>
    <col min="3147" max="3147" width="6" bestFit="1" customWidth="1"/>
    <col min="3148" max="3148" width="10.453125" bestFit="1" customWidth="1"/>
    <col min="3149" max="3149" width="7.81640625" bestFit="1" customWidth="1"/>
    <col min="3150" max="3150" width="10.453125" bestFit="1" customWidth="1"/>
    <col min="3151" max="3151" width="7.81640625" bestFit="1" customWidth="1"/>
    <col min="3152" max="3152" width="10.453125" bestFit="1" customWidth="1"/>
    <col min="3153" max="3153" width="7.81640625" bestFit="1" customWidth="1"/>
    <col min="3154" max="3154" width="10.453125" bestFit="1" customWidth="1"/>
    <col min="3155" max="3155" width="7.81640625" bestFit="1" customWidth="1"/>
    <col min="3156" max="3156" width="10.453125" bestFit="1" customWidth="1"/>
    <col min="3157" max="3157" width="7.81640625" bestFit="1" customWidth="1"/>
    <col min="3158" max="3158" width="10.453125" bestFit="1" customWidth="1"/>
    <col min="3159" max="3159" width="7.81640625" bestFit="1" customWidth="1"/>
    <col min="3160" max="3160" width="10.453125" bestFit="1" customWidth="1"/>
    <col min="3161" max="3161" width="7.81640625" bestFit="1" customWidth="1"/>
    <col min="3162" max="3162" width="10.453125" bestFit="1" customWidth="1"/>
    <col min="3163" max="3163" width="6.81640625" bestFit="1" customWidth="1"/>
    <col min="3164" max="3164" width="5" bestFit="1" customWidth="1"/>
    <col min="3165" max="3165" width="9.453125" bestFit="1" customWidth="1"/>
    <col min="3166" max="3166" width="8.81640625" bestFit="1" customWidth="1"/>
    <col min="3167" max="3167" width="11.453125" bestFit="1" customWidth="1"/>
    <col min="3168" max="3168" width="6.81640625" bestFit="1" customWidth="1"/>
    <col min="3169" max="3169" width="9.453125" bestFit="1" customWidth="1"/>
    <col min="3170" max="3170" width="7.81640625" bestFit="1" customWidth="1"/>
    <col min="3171" max="3172" width="5" bestFit="1" customWidth="1"/>
    <col min="3173" max="3173" width="10.453125" bestFit="1" customWidth="1"/>
    <col min="3174" max="3174" width="7.81640625" bestFit="1" customWidth="1"/>
    <col min="3175" max="3175" width="10.453125" bestFit="1" customWidth="1"/>
    <col min="3176" max="3176" width="7.81640625" bestFit="1" customWidth="1"/>
    <col min="3177" max="3177" width="10.453125" bestFit="1" customWidth="1"/>
    <col min="3178" max="3178" width="7.81640625" bestFit="1" customWidth="1"/>
    <col min="3179" max="3179" width="5" bestFit="1" customWidth="1"/>
    <col min="3180" max="3180" width="4" bestFit="1" customWidth="1"/>
    <col min="3181" max="3182" width="5" bestFit="1" customWidth="1"/>
    <col min="3183" max="3183" width="10.453125" bestFit="1" customWidth="1"/>
    <col min="3184" max="3184" width="7.81640625" bestFit="1" customWidth="1"/>
    <col min="3185" max="3185" width="10.453125" bestFit="1" customWidth="1"/>
    <col min="3186" max="3186" width="7.81640625" bestFit="1" customWidth="1"/>
    <col min="3187" max="3187" width="10.453125" bestFit="1" customWidth="1"/>
    <col min="3188" max="3188" width="7.81640625" bestFit="1" customWidth="1"/>
    <col min="3189" max="3189" width="10.453125" bestFit="1" customWidth="1"/>
    <col min="3190" max="3190" width="6.81640625" bestFit="1" customWidth="1"/>
    <col min="3191" max="3191" width="9.453125" bestFit="1" customWidth="1"/>
    <col min="3192" max="3192" width="7.81640625" bestFit="1" customWidth="1"/>
    <col min="3193" max="3193" width="10.453125" bestFit="1" customWidth="1"/>
    <col min="3194" max="3194" width="6.81640625" bestFit="1" customWidth="1"/>
    <col min="3195" max="3195" width="5" bestFit="1" customWidth="1"/>
    <col min="3196" max="3196" width="9.453125" bestFit="1" customWidth="1"/>
    <col min="3197" max="3197" width="7.81640625" bestFit="1" customWidth="1"/>
    <col min="3198" max="3198" width="10.453125" bestFit="1" customWidth="1"/>
    <col min="3199" max="3199" width="7.81640625" bestFit="1" customWidth="1"/>
    <col min="3200" max="3200" width="10.453125" bestFit="1" customWidth="1"/>
    <col min="3201" max="3201" width="8.81640625" bestFit="1" customWidth="1"/>
    <col min="3202" max="3202" width="11.453125" bestFit="1" customWidth="1"/>
    <col min="3203" max="3203" width="7.81640625" bestFit="1" customWidth="1"/>
    <col min="3204" max="3204" width="10.453125" bestFit="1" customWidth="1"/>
    <col min="3205" max="3205" width="7.81640625" bestFit="1" customWidth="1"/>
    <col min="3206" max="3206" width="10.453125" bestFit="1" customWidth="1"/>
    <col min="3207" max="3207" width="7.81640625" bestFit="1" customWidth="1"/>
    <col min="3208" max="3208" width="10.453125" bestFit="1" customWidth="1"/>
    <col min="3209" max="3209" width="7.81640625" bestFit="1" customWidth="1"/>
    <col min="3210" max="3210" width="10.453125" bestFit="1" customWidth="1"/>
    <col min="3211" max="3211" width="7.81640625" bestFit="1" customWidth="1"/>
    <col min="3212" max="3212" width="10.453125" bestFit="1" customWidth="1"/>
    <col min="3213" max="3213" width="7.81640625" bestFit="1" customWidth="1"/>
    <col min="3214" max="3214" width="10.453125" bestFit="1" customWidth="1"/>
    <col min="3215" max="3215" width="7.81640625" bestFit="1" customWidth="1"/>
    <col min="3216" max="3216" width="10.453125" bestFit="1" customWidth="1"/>
    <col min="3217" max="3217" width="7.81640625" bestFit="1" customWidth="1"/>
    <col min="3218" max="3218" width="10.453125" bestFit="1" customWidth="1"/>
    <col min="3219" max="3219" width="7.81640625" bestFit="1" customWidth="1"/>
    <col min="3220" max="3220" width="10.453125" bestFit="1" customWidth="1"/>
    <col min="3221" max="3221" width="7.81640625" bestFit="1" customWidth="1"/>
    <col min="3222" max="3222" width="10.453125" bestFit="1" customWidth="1"/>
    <col min="3223" max="3223" width="7.81640625" bestFit="1" customWidth="1"/>
    <col min="3224" max="3224" width="10.453125" bestFit="1" customWidth="1"/>
    <col min="3225" max="3225" width="7.81640625" bestFit="1" customWidth="1"/>
    <col min="3226" max="3226" width="10.453125" bestFit="1" customWidth="1"/>
    <col min="3227" max="3227" width="7.81640625" bestFit="1" customWidth="1"/>
    <col min="3228" max="3228" width="10.453125" bestFit="1" customWidth="1"/>
    <col min="3229" max="3229" width="6.81640625" bestFit="1" customWidth="1"/>
    <col min="3230" max="3230" width="6" bestFit="1" customWidth="1"/>
    <col min="3231" max="3231" width="9.453125" bestFit="1" customWidth="1"/>
    <col min="3232" max="3232" width="7.81640625" bestFit="1" customWidth="1"/>
    <col min="3233" max="3233" width="10.453125" bestFit="1" customWidth="1"/>
    <col min="3234" max="3234" width="7.81640625" bestFit="1" customWidth="1"/>
    <col min="3235" max="3235" width="10.453125" bestFit="1" customWidth="1"/>
    <col min="3236" max="3236" width="7.81640625" bestFit="1" customWidth="1"/>
    <col min="3237" max="3237" width="6" bestFit="1" customWidth="1"/>
    <col min="3238" max="3238" width="10.453125" bestFit="1" customWidth="1"/>
    <col min="3239" max="3239" width="7.81640625" bestFit="1" customWidth="1"/>
    <col min="3240" max="3240" width="10.453125" bestFit="1" customWidth="1"/>
    <col min="3241" max="3241" width="7.81640625" bestFit="1" customWidth="1"/>
    <col min="3242" max="3242" width="10.453125" bestFit="1" customWidth="1"/>
    <col min="3243" max="3243" width="7.81640625" bestFit="1" customWidth="1"/>
    <col min="3244" max="3244" width="10.453125" bestFit="1" customWidth="1"/>
    <col min="3245" max="3245" width="7.81640625" bestFit="1" customWidth="1"/>
    <col min="3246" max="3246" width="4" bestFit="1" customWidth="1"/>
    <col min="3247" max="3247" width="10.453125" bestFit="1" customWidth="1"/>
    <col min="3248" max="3248" width="7.81640625" bestFit="1" customWidth="1"/>
    <col min="3249" max="3249" width="10.453125" bestFit="1" customWidth="1"/>
    <col min="3250" max="3250" width="7.81640625" bestFit="1" customWidth="1"/>
    <col min="3251" max="3251" width="10.453125" bestFit="1" customWidth="1"/>
    <col min="3252" max="3252" width="7.81640625" bestFit="1" customWidth="1"/>
    <col min="3253" max="3253" width="10.453125" bestFit="1" customWidth="1"/>
    <col min="3254" max="3254" width="7.81640625" bestFit="1" customWidth="1"/>
    <col min="3255" max="3255" width="10.453125" bestFit="1" customWidth="1"/>
    <col min="3256" max="3256" width="7.81640625" bestFit="1" customWidth="1"/>
    <col min="3257" max="3257" width="10.453125" bestFit="1" customWidth="1"/>
    <col min="3258" max="3258" width="7.81640625" bestFit="1" customWidth="1"/>
    <col min="3259" max="3259" width="5" bestFit="1" customWidth="1"/>
    <col min="3260" max="3260" width="10.453125" bestFit="1" customWidth="1"/>
    <col min="3261" max="3261" width="7.81640625" bestFit="1" customWidth="1"/>
    <col min="3262" max="3262" width="10.453125" bestFit="1" customWidth="1"/>
    <col min="3263" max="3263" width="7.81640625" bestFit="1" customWidth="1"/>
    <col min="3264" max="3264" width="10.453125" bestFit="1" customWidth="1"/>
    <col min="3265" max="3265" width="7.81640625" bestFit="1" customWidth="1"/>
    <col min="3266" max="3266" width="10.453125" bestFit="1" customWidth="1"/>
    <col min="3267" max="3267" width="6.81640625" bestFit="1" customWidth="1"/>
    <col min="3268" max="3268" width="9.453125" bestFit="1" customWidth="1"/>
    <col min="3269" max="3269" width="7.81640625" bestFit="1" customWidth="1"/>
    <col min="3270" max="3270" width="10.453125" bestFit="1" customWidth="1"/>
    <col min="3271" max="3271" width="7.81640625" bestFit="1" customWidth="1"/>
    <col min="3272" max="3272" width="10.453125" bestFit="1" customWidth="1"/>
    <col min="3273" max="3273" width="6.81640625" bestFit="1" customWidth="1"/>
    <col min="3274" max="3274" width="9.453125" bestFit="1" customWidth="1"/>
    <col min="3275" max="3275" width="7.81640625" bestFit="1" customWidth="1"/>
    <col min="3276" max="3276" width="10.453125" bestFit="1" customWidth="1"/>
    <col min="3277" max="3277" width="7.81640625" bestFit="1" customWidth="1"/>
    <col min="3278" max="3278" width="10.453125" bestFit="1" customWidth="1"/>
    <col min="3279" max="3279" width="6.81640625" bestFit="1" customWidth="1"/>
    <col min="3280" max="3280" width="9.453125" bestFit="1" customWidth="1"/>
    <col min="3281" max="3281" width="7.81640625" bestFit="1" customWidth="1"/>
    <col min="3282" max="3282" width="10.453125" bestFit="1" customWidth="1"/>
    <col min="3283" max="3283" width="7.81640625" bestFit="1" customWidth="1"/>
    <col min="3284" max="3284" width="10.453125" bestFit="1" customWidth="1"/>
    <col min="3285" max="3285" width="7.81640625" bestFit="1" customWidth="1"/>
    <col min="3286" max="3286" width="10.453125" bestFit="1" customWidth="1"/>
    <col min="3287" max="3287" width="7.81640625" bestFit="1" customWidth="1"/>
    <col min="3288" max="3288" width="5" bestFit="1" customWidth="1"/>
    <col min="3289" max="3289" width="10.453125" bestFit="1" customWidth="1"/>
    <col min="3290" max="3290" width="7.81640625" bestFit="1" customWidth="1"/>
    <col min="3291" max="3291" width="10.453125" bestFit="1" customWidth="1"/>
    <col min="3292" max="3292" width="5" bestFit="1" customWidth="1"/>
    <col min="3293" max="3294" width="7.81640625" bestFit="1" customWidth="1"/>
    <col min="3295" max="3295" width="10.453125" bestFit="1" customWidth="1"/>
    <col min="3296" max="3296" width="6.81640625" bestFit="1" customWidth="1"/>
    <col min="3297" max="3297" width="9.453125" bestFit="1" customWidth="1"/>
    <col min="3298" max="3298" width="7.81640625" bestFit="1" customWidth="1"/>
    <col min="3299" max="3299" width="10.453125" bestFit="1" customWidth="1"/>
    <col min="3300" max="3300" width="6.81640625" bestFit="1" customWidth="1"/>
    <col min="3301" max="3301" width="9.453125" bestFit="1" customWidth="1"/>
    <col min="3302" max="3302" width="7.81640625" bestFit="1" customWidth="1"/>
    <col min="3303" max="3303" width="5" bestFit="1" customWidth="1"/>
    <col min="3304" max="3304" width="10.453125" bestFit="1" customWidth="1"/>
    <col min="3305" max="3305" width="7.81640625" bestFit="1" customWidth="1"/>
    <col min="3306" max="3306" width="10.453125" bestFit="1" customWidth="1"/>
    <col min="3307" max="3307" width="7.81640625" bestFit="1" customWidth="1"/>
    <col min="3308" max="3308" width="10.453125" bestFit="1" customWidth="1"/>
    <col min="3309" max="3309" width="7.81640625" bestFit="1" customWidth="1"/>
    <col min="3310" max="3310" width="10.453125" bestFit="1" customWidth="1"/>
    <col min="3311" max="3311" width="7.81640625" bestFit="1" customWidth="1"/>
    <col min="3312" max="3312" width="10.453125" bestFit="1" customWidth="1"/>
    <col min="3313" max="3313" width="7.81640625" bestFit="1" customWidth="1"/>
    <col min="3314" max="3314" width="10.453125" bestFit="1" customWidth="1"/>
    <col min="3315" max="3315" width="7.81640625" bestFit="1" customWidth="1"/>
    <col min="3316" max="3316" width="10.453125" bestFit="1" customWidth="1"/>
    <col min="3317" max="3317" width="7.81640625" bestFit="1" customWidth="1"/>
    <col min="3318" max="3318" width="10.453125" bestFit="1" customWidth="1"/>
    <col min="3319" max="3319" width="7.81640625" bestFit="1" customWidth="1"/>
    <col min="3320" max="3320" width="10.453125" bestFit="1" customWidth="1"/>
    <col min="3321" max="3321" width="6.81640625" bestFit="1" customWidth="1"/>
    <col min="3322" max="3322" width="9.453125" bestFit="1" customWidth="1"/>
    <col min="3323" max="3323" width="8.81640625" bestFit="1" customWidth="1"/>
    <col min="3324" max="3324" width="11.453125" bestFit="1" customWidth="1"/>
    <col min="3325" max="3325" width="7.81640625" bestFit="1" customWidth="1"/>
    <col min="3326" max="3326" width="10.453125" bestFit="1" customWidth="1"/>
    <col min="3327" max="3327" width="7.81640625" bestFit="1" customWidth="1"/>
    <col min="3328" max="3328" width="10.453125" bestFit="1" customWidth="1"/>
    <col min="3329" max="3329" width="7.81640625" bestFit="1" customWidth="1"/>
    <col min="3330" max="3330" width="10.453125" bestFit="1" customWidth="1"/>
    <col min="3331" max="3331" width="7.81640625" bestFit="1" customWidth="1"/>
    <col min="3332" max="3332" width="10.453125" bestFit="1" customWidth="1"/>
    <col min="3333" max="3333" width="7.81640625" bestFit="1" customWidth="1"/>
    <col min="3334" max="3334" width="10.453125" bestFit="1" customWidth="1"/>
    <col min="3335" max="3335" width="7.81640625" bestFit="1" customWidth="1"/>
    <col min="3336" max="3336" width="10.453125" bestFit="1" customWidth="1"/>
    <col min="3337" max="3337" width="5" bestFit="1" customWidth="1"/>
    <col min="3338" max="3339" width="7.81640625" bestFit="1" customWidth="1"/>
    <col min="3340" max="3340" width="10.453125" bestFit="1" customWidth="1"/>
    <col min="3341" max="3341" width="7.81640625" bestFit="1" customWidth="1"/>
    <col min="3342" max="3342" width="10.453125" bestFit="1" customWidth="1"/>
    <col min="3343" max="3343" width="7.81640625" bestFit="1" customWidth="1"/>
    <col min="3344" max="3344" width="10.453125" bestFit="1" customWidth="1"/>
    <col min="3345" max="3345" width="7.81640625" bestFit="1" customWidth="1"/>
    <col min="3346" max="3346" width="10.453125" bestFit="1" customWidth="1"/>
    <col min="3347" max="3347" width="7.81640625" bestFit="1" customWidth="1"/>
    <col min="3348" max="3348" width="5" bestFit="1" customWidth="1"/>
    <col min="3349" max="3349" width="10.453125" bestFit="1" customWidth="1"/>
    <col min="3350" max="3350" width="7.81640625" bestFit="1" customWidth="1"/>
    <col min="3351" max="3351" width="10.453125" bestFit="1" customWidth="1"/>
    <col min="3352" max="3352" width="6.81640625" bestFit="1" customWidth="1"/>
    <col min="3353" max="3353" width="9.453125" bestFit="1" customWidth="1"/>
    <col min="3354" max="3354" width="7.81640625" bestFit="1" customWidth="1"/>
    <col min="3355" max="3355" width="10.453125" bestFit="1" customWidth="1"/>
    <col min="3356" max="3356" width="7.81640625" bestFit="1" customWidth="1"/>
    <col min="3357" max="3357" width="10.453125" bestFit="1" customWidth="1"/>
    <col min="3358" max="3358" width="7.81640625" bestFit="1" customWidth="1"/>
    <col min="3359" max="3359" width="5" bestFit="1" customWidth="1"/>
    <col min="3360" max="3360" width="10.453125" bestFit="1" customWidth="1"/>
    <col min="3361" max="3361" width="7.81640625" bestFit="1" customWidth="1"/>
    <col min="3362" max="3362" width="10.453125" bestFit="1" customWidth="1"/>
    <col min="3363" max="3363" width="7.81640625" bestFit="1" customWidth="1"/>
    <col min="3364" max="3364" width="10.453125" bestFit="1" customWidth="1"/>
    <col min="3365" max="3365" width="7.81640625" bestFit="1" customWidth="1"/>
    <col min="3366" max="3366" width="10.453125" bestFit="1" customWidth="1"/>
    <col min="3367" max="3367" width="7.81640625" bestFit="1" customWidth="1"/>
    <col min="3368" max="3368" width="10.453125" bestFit="1" customWidth="1"/>
    <col min="3369" max="3369" width="7.81640625" bestFit="1" customWidth="1"/>
    <col min="3370" max="3370" width="10.453125" bestFit="1" customWidth="1"/>
    <col min="3371" max="3371" width="6.81640625" bestFit="1" customWidth="1"/>
    <col min="3372" max="3372" width="9.453125" bestFit="1" customWidth="1"/>
    <col min="3373" max="3373" width="7.81640625" bestFit="1" customWidth="1"/>
    <col min="3374" max="3374" width="10.453125" bestFit="1" customWidth="1"/>
    <col min="3375" max="3375" width="6.81640625" bestFit="1" customWidth="1"/>
    <col min="3376" max="3376" width="6" bestFit="1" customWidth="1"/>
    <col min="3377" max="3377" width="9.453125" bestFit="1" customWidth="1"/>
    <col min="3378" max="3378" width="7.81640625" bestFit="1" customWidth="1"/>
    <col min="3379" max="3379" width="10.453125" bestFit="1" customWidth="1"/>
    <col min="3380" max="3380" width="7.81640625" bestFit="1" customWidth="1"/>
    <col min="3381" max="3381" width="10.453125" bestFit="1" customWidth="1"/>
    <col min="3382" max="3382" width="7.81640625" bestFit="1" customWidth="1"/>
    <col min="3383" max="3383" width="10.453125" bestFit="1" customWidth="1"/>
    <col min="3384" max="3384" width="7.81640625" bestFit="1" customWidth="1"/>
    <col min="3385" max="3385" width="10.453125" bestFit="1" customWidth="1"/>
    <col min="3386" max="3386" width="7.81640625" bestFit="1" customWidth="1"/>
    <col min="3387" max="3387" width="10.453125" bestFit="1" customWidth="1"/>
    <col min="3388" max="3388" width="6.81640625" bestFit="1" customWidth="1"/>
    <col min="3389" max="3389" width="9.453125" bestFit="1" customWidth="1"/>
    <col min="3390" max="3390" width="7.81640625" bestFit="1" customWidth="1"/>
    <col min="3391" max="3391" width="10.453125" bestFit="1" customWidth="1"/>
    <col min="3392" max="3392" width="6.81640625" bestFit="1" customWidth="1"/>
    <col min="3393" max="3393" width="5" bestFit="1" customWidth="1"/>
    <col min="3394" max="3394" width="9.453125" bestFit="1" customWidth="1"/>
    <col min="3395" max="3395" width="7.81640625" bestFit="1" customWidth="1"/>
    <col min="3396" max="3396" width="10.453125" bestFit="1" customWidth="1"/>
    <col min="3397" max="3397" width="7.81640625" bestFit="1" customWidth="1"/>
    <col min="3398" max="3398" width="10.453125" bestFit="1" customWidth="1"/>
    <col min="3399" max="3399" width="7.81640625" bestFit="1" customWidth="1"/>
    <col min="3400" max="3400" width="10.453125" bestFit="1" customWidth="1"/>
    <col min="3401" max="3401" width="7.81640625" bestFit="1" customWidth="1"/>
    <col min="3402" max="3402" width="5" bestFit="1" customWidth="1"/>
    <col min="3403" max="3403" width="10.453125" bestFit="1" customWidth="1"/>
    <col min="3404" max="3404" width="7.81640625" bestFit="1" customWidth="1"/>
    <col min="3405" max="3406" width="5" bestFit="1" customWidth="1"/>
    <col min="3407" max="3407" width="10.453125" bestFit="1" customWidth="1"/>
    <col min="3408" max="3408" width="7.81640625" bestFit="1" customWidth="1"/>
    <col min="3409" max="3409" width="10.453125" bestFit="1" customWidth="1"/>
    <col min="3410" max="3410" width="7.81640625" bestFit="1" customWidth="1"/>
    <col min="3411" max="3411" width="10.453125" bestFit="1" customWidth="1"/>
    <col min="3412" max="3412" width="7.81640625" bestFit="1" customWidth="1"/>
    <col min="3413" max="3413" width="10.453125" bestFit="1" customWidth="1"/>
    <col min="3414" max="3414" width="7.81640625" bestFit="1" customWidth="1"/>
    <col min="3415" max="3415" width="10.453125" bestFit="1" customWidth="1"/>
    <col min="3416" max="3416" width="6.81640625" bestFit="1" customWidth="1"/>
    <col min="3417" max="3417" width="6" bestFit="1" customWidth="1"/>
    <col min="3418" max="3418" width="9.453125" bestFit="1" customWidth="1"/>
    <col min="3419" max="3419" width="7.81640625" bestFit="1" customWidth="1"/>
    <col min="3420" max="3420" width="10.453125" bestFit="1" customWidth="1"/>
    <col min="3421" max="3421" width="7.81640625" bestFit="1" customWidth="1"/>
    <col min="3422" max="3422" width="10.453125" bestFit="1" customWidth="1"/>
    <col min="3423" max="3423" width="7.81640625" bestFit="1" customWidth="1"/>
    <col min="3424" max="3424" width="10.453125" bestFit="1" customWidth="1"/>
    <col min="3425" max="3425" width="7.81640625" bestFit="1" customWidth="1"/>
    <col min="3426" max="3426" width="10.453125" bestFit="1" customWidth="1"/>
    <col min="3427" max="3427" width="7.81640625" bestFit="1" customWidth="1"/>
    <col min="3428" max="3428" width="10.453125" bestFit="1" customWidth="1"/>
    <col min="3429" max="3429" width="6" bestFit="1" customWidth="1"/>
    <col min="3430" max="3431" width="7.81640625" bestFit="1" customWidth="1"/>
    <col min="3432" max="3432" width="4" bestFit="1" customWidth="1"/>
    <col min="3433" max="3433" width="10.453125" bestFit="1" customWidth="1"/>
    <col min="3434" max="3434" width="7.81640625" bestFit="1" customWidth="1"/>
    <col min="3435" max="3435" width="10.453125" bestFit="1" customWidth="1"/>
    <col min="3436" max="3436" width="7.81640625" bestFit="1" customWidth="1"/>
    <col min="3437" max="3437" width="10.453125" bestFit="1" customWidth="1"/>
    <col min="3438" max="3438" width="6.81640625" bestFit="1" customWidth="1"/>
    <col min="3439" max="3439" width="9.453125" bestFit="1" customWidth="1"/>
    <col min="3440" max="3440" width="7.81640625" bestFit="1" customWidth="1"/>
    <col min="3441" max="3441" width="10.453125" bestFit="1" customWidth="1"/>
    <col min="3442" max="3442" width="7.81640625" bestFit="1" customWidth="1"/>
    <col min="3443" max="3443" width="10.453125" bestFit="1" customWidth="1"/>
    <col min="3444" max="3444" width="7.81640625" bestFit="1" customWidth="1"/>
    <col min="3445" max="3445" width="10.453125" bestFit="1" customWidth="1"/>
    <col min="3446" max="3446" width="7.81640625" bestFit="1" customWidth="1"/>
    <col min="3447" max="3447" width="10.453125" bestFit="1" customWidth="1"/>
    <col min="3448" max="3448" width="7.81640625" bestFit="1" customWidth="1"/>
    <col min="3449" max="3449" width="10.453125" bestFit="1" customWidth="1"/>
    <col min="3450" max="3450" width="6.81640625" bestFit="1" customWidth="1"/>
    <col min="3451" max="3451" width="9.453125" bestFit="1" customWidth="1"/>
    <col min="3452" max="3452" width="7.81640625" bestFit="1" customWidth="1"/>
    <col min="3453" max="3453" width="10.453125" bestFit="1" customWidth="1"/>
    <col min="3454" max="3454" width="6" bestFit="1" customWidth="1"/>
    <col min="3455" max="3456" width="7.81640625" bestFit="1" customWidth="1"/>
    <col min="3457" max="3457" width="10.453125" bestFit="1" customWidth="1"/>
    <col min="3458" max="3458" width="7.81640625" bestFit="1" customWidth="1"/>
    <col min="3459" max="3459" width="10.453125" bestFit="1" customWidth="1"/>
    <col min="3460" max="3460" width="7.81640625" bestFit="1" customWidth="1"/>
    <col min="3461" max="3461" width="10.453125" bestFit="1" customWidth="1"/>
    <col min="3462" max="3462" width="6.81640625" bestFit="1" customWidth="1"/>
    <col min="3463" max="3463" width="9.453125" bestFit="1" customWidth="1"/>
    <col min="3464" max="3464" width="7.81640625" bestFit="1" customWidth="1"/>
    <col min="3465" max="3465" width="10.453125" bestFit="1" customWidth="1"/>
    <col min="3466" max="3466" width="7.81640625" bestFit="1" customWidth="1"/>
    <col min="3467" max="3467" width="5" bestFit="1" customWidth="1"/>
    <col min="3468" max="3468" width="10.453125" bestFit="1" customWidth="1"/>
    <col min="3469" max="3469" width="7.81640625" bestFit="1" customWidth="1"/>
    <col min="3470" max="3470" width="10.453125" bestFit="1" customWidth="1"/>
    <col min="3471" max="3471" width="7.81640625" bestFit="1" customWidth="1"/>
    <col min="3472" max="3472" width="10.453125" bestFit="1" customWidth="1"/>
    <col min="3473" max="3473" width="7.81640625" bestFit="1" customWidth="1"/>
    <col min="3474" max="3474" width="10.453125" bestFit="1" customWidth="1"/>
    <col min="3475" max="3475" width="6.81640625" bestFit="1" customWidth="1"/>
    <col min="3476" max="3476" width="9.453125" bestFit="1" customWidth="1"/>
    <col min="3477" max="3477" width="7.81640625" bestFit="1" customWidth="1"/>
    <col min="3478" max="3478" width="5" bestFit="1" customWidth="1"/>
    <col min="3479" max="3479" width="10.453125" bestFit="1" customWidth="1"/>
    <col min="3480" max="3480" width="6.81640625" bestFit="1" customWidth="1"/>
    <col min="3481" max="3481" width="9.453125" bestFit="1" customWidth="1"/>
    <col min="3482" max="3482" width="7.81640625" bestFit="1" customWidth="1"/>
    <col min="3483" max="3483" width="10.453125" bestFit="1" customWidth="1"/>
    <col min="3484" max="3484" width="7.81640625" bestFit="1" customWidth="1"/>
    <col min="3485" max="3485" width="10.453125" bestFit="1" customWidth="1"/>
    <col min="3486" max="3486" width="7.81640625" bestFit="1" customWidth="1"/>
    <col min="3487" max="3487" width="10.453125" bestFit="1" customWidth="1"/>
    <col min="3488" max="3488" width="7.81640625" bestFit="1" customWidth="1"/>
    <col min="3489" max="3489" width="10.453125" bestFit="1" customWidth="1"/>
    <col min="3490" max="3490" width="7.81640625" bestFit="1" customWidth="1"/>
    <col min="3491" max="3491" width="10.453125" bestFit="1" customWidth="1"/>
    <col min="3492" max="3492" width="7.81640625" bestFit="1" customWidth="1"/>
    <col min="3493" max="3493" width="10.453125" bestFit="1" customWidth="1"/>
    <col min="3494" max="3494" width="7.81640625" bestFit="1" customWidth="1"/>
    <col min="3495" max="3495" width="10.453125" bestFit="1" customWidth="1"/>
    <col min="3496" max="3496" width="7.81640625" bestFit="1" customWidth="1"/>
    <col min="3497" max="3497" width="10.453125" bestFit="1" customWidth="1"/>
    <col min="3498" max="3498" width="7.81640625" bestFit="1" customWidth="1"/>
    <col min="3499" max="3499" width="5" bestFit="1" customWidth="1"/>
    <col min="3500" max="3500" width="10.453125" bestFit="1" customWidth="1"/>
    <col min="3501" max="3501" width="7.81640625" bestFit="1" customWidth="1"/>
    <col min="3502" max="3502" width="10.453125" bestFit="1" customWidth="1"/>
    <col min="3503" max="3503" width="7.81640625" bestFit="1" customWidth="1"/>
    <col min="3504" max="3504" width="10.453125" bestFit="1" customWidth="1"/>
    <col min="3505" max="3505" width="6.81640625" bestFit="1" customWidth="1"/>
    <col min="3506" max="3506" width="9.453125" bestFit="1" customWidth="1"/>
    <col min="3507" max="3507" width="7.81640625" bestFit="1" customWidth="1"/>
    <col min="3508" max="3508" width="10.453125" bestFit="1" customWidth="1"/>
    <col min="3509" max="3509" width="7.81640625" bestFit="1" customWidth="1"/>
    <col min="3510" max="3510" width="10.453125" bestFit="1" customWidth="1"/>
    <col min="3511" max="3511" width="7.81640625" bestFit="1" customWidth="1"/>
    <col min="3512" max="3512" width="10.453125" bestFit="1" customWidth="1"/>
    <col min="3513" max="3513" width="7.81640625" bestFit="1" customWidth="1"/>
    <col min="3514" max="3514" width="10.453125" bestFit="1" customWidth="1"/>
    <col min="3515" max="3515" width="7.81640625" bestFit="1" customWidth="1"/>
    <col min="3516" max="3516" width="10.453125" bestFit="1" customWidth="1"/>
    <col min="3517" max="3517" width="7.81640625" bestFit="1" customWidth="1"/>
    <col min="3518" max="3518" width="10.453125" bestFit="1" customWidth="1"/>
    <col min="3519" max="3519" width="7.81640625" bestFit="1" customWidth="1"/>
    <col min="3520" max="3520" width="10.453125" bestFit="1" customWidth="1"/>
    <col min="3521" max="3521" width="7.81640625" bestFit="1" customWidth="1"/>
    <col min="3522" max="3522" width="10.453125" bestFit="1" customWidth="1"/>
    <col min="3523" max="3523" width="7.81640625" bestFit="1" customWidth="1"/>
    <col min="3524" max="3524" width="10.453125" bestFit="1" customWidth="1"/>
    <col min="3525" max="3525" width="6.81640625" bestFit="1" customWidth="1"/>
    <col min="3526" max="3526" width="9.453125" bestFit="1" customWidth="1"/>
    <col min="3527" max="3527" width="7.81640625" bestFit="1" customWidth="1"/>
    <col min="3528" max="3528" width="10.453125" bestFit="1" customWidth="1"/>
    <col min="3529" max="3529" width="7.81640625" bestFit="1" customWidth="1"/>
    <col min="3530" max="3530" width="10.453125" bestFit="1" customWidth="1"/>
    <col min="3531" max="3531" width="6.81640625" bestFit="1" customWidth="1"/>
    <col min="3532" max="3532" width="9.453125" bestFit="1" customWidth="1"/>
    <col min="3533" max="3533" width="7.81640625" bestFit="1" customWidth="1"/>
    <col min="3534" max="3534" width="10.453125" bestFit="1" customWidth="1"/>
    <col min="3535" max="3535" width="7.81640625" bestFit="1" customWidth="1"/>
    <col min="3536" max="3536" width="10.453125" bestFit="1" customWidth="1"/>
    <col min="3537" max="3537" width="7.81640625" bestFit="1" customWidth="1"/>
    <col min="3538" max="3538" width="10.453125" bestFit="1" customWidth="1"/>
    <col min="3539" max="3539" width="7.81640625" bestFit="1" customWidth="1"/>
    <col min="3540" max="3540" width="10.453125" bestFit="1" customWidth="1"/>
    <col min="3541" max="3541" width="7.81640625" bestFit="1" customWidth="1"/>
    <col min="3542" max="3542" width="10.453125" bestFit="1" customWidth="1"/>
    <col min="3543" max="3543" width="7.81640625" bestFit="1" customWidth="1"/>
    <col min="3544" max="3544" width="10.453125" bestFit="1" customWidth="1"/>
    <col min="3545" max="3545" width="7.81640625" bestFit="1" customWidth="1"/>
    <col min="3546" max="3546" width="10.453125" bestFit="1" customWidth="1"/>
    <col min="3547" max="3547" width="7.81640625" bestFit="1" customWidth="1"/>
    <col min="3548" max="3548" width="10.453125" bestFit="1" customWidth="1"/>
    <col min="3549" max="3549" width="7.81640625" bestFit="1" customWidth="1"/>
    <col min="3550" max="3550" width="5" bestFit="1" customWidth="1"/>
    <col min="3551" max="3551" width="10.453125" bestFit="1" customWidth="1"/>
    <col min="3552" max="3552" width="7.81640625" bestFit="1" customWidth="1"/>
    <col min="3553" max="3553" width="10.453125" bestFit="1" customWidth="1"/>
    <col min="3554" max="3554" width="7.81640625" bestFit="1" customWidth="1"/>
    <col min="3555" max="3555" width="10.453125" bestFit="1" customWidth="1"/>
    <col min="3556" max="3556" width="7.81640625" bestFit="1" customWidth="1"/>
    <col min="3557" max="3557" width="10.453125" bestFit="1" customWidth="1"/>
    <col min="3558" max="3558" width="7.81640625" bestFit="1" customWidth="1"/>
    <col min="3559" max="3559" width="10.453125" bestFit="1" customWidth="1"/>
    <col min="3560" max="3560" width="7.81640625" bestFit="1" customWidth="1"/>
    <col min="3561" max="3561" width="10.453125" bestFit="1" customWidth="1"/>
    <col min="3562" max="3562" width="7.81640625" bestFit="1" customWidth="1"/>
    <col min="3563" max="3563" width="10.453125" bestFit="1" customWidth="1"/>
    <col min="3564" max="3564" width="7.81640625" bestFit="1" customWidth="1"/>
    <col min="3565" max="3565" width="10.453125" bestFit="1" customWidth="1"/>
    <col min="3566" max="3566" width="7.81640625" bestFit="1" customWidth="1"/>
    <col min="3567" max="3567" width="10.453125" bestFit="1" customWidth="1"/>
    <col min="3568" max="3568" width="7.81640625" bestFit="1" customWidth="1"/>
    <col min="3569" max="3569" width="5" bestFit="1" customWidth="1"/>
    <col min="3570" max="3570" width="10.453125" bestFit="1" customWidth="1"/>
    <col min="3571" max="3571" width="7.81640625" bestFit="1" customWidth="1"/>
    <col min="3572" max="3572" width="10.453125" bestFit="1" customWidth="1"/>
    <col min="3573" max="3573" width="7.81640625" bestFit="1" customWidth="1"/>
    <col min="3574" max="3574" width="10.453125" bestFit="1" customWidth="1"/>
    <col min="3575" max="3575" width="7.81640625" bestFit="1" customWidth="1"/>
    <col min="3576" max="3576" width="5" bestFit="1" customWidth="1"/>
    <col min="3577" max="3577" width="10.453125" bestFit="1" customWidth="1"/>
    <col min="3578" max="3578" width="7.81640625" bestFit="1" customWidth="1"/>
    <col min="3579" max="3579" width="10.453125" bestFit="1" customWidth="1"/>
    <col min="3580" max="3580" width="7.81640625" bestFit="1" customWidth="1"/>
    <col min="3581" max="3581" width="10.453125" bestFit="1" customWidth="1"/>
    <col min="3582" max="3582" width="7.81640625" bestFit="1" customWidth="1"/>
    <col min="3583" max="3583" width="10.453125" bestFit="1" customWidth="1"/>
    <col min="3584" max="3584" width="7.81640625" bestFit="1" customWidth="1"/>
    <col min="3585" max="3585" width="6" bestFit="1" customWidth="1"/>
    <col min="3586" max="3586" width="10.453125" bestFit="1" customWidth="1"/>
    <col min="3587" max="3587" width="7.81640625" bestFit="1" customWidth="1"/>
    <col min="3588" max="3588" width="10.453125" bestFit="1" customWidth="1"/>
    <col min="3589" max="3589" width="6.81640625" bestFit="1" customWidth="1"/>
    <col min="3590" max="3590" width="9.453125" bestFit="1" customWidth="1"/>
    <col min="3591" max="3591" width="7.81640625" bestFit="1" customWidth="1"/>
    <col min="3592" max="3592" width="10.453125" bestFit="1" customWidth="1"/>
    <col min="3593" max="3593" width="7.81640625" bestFit="1" customWidth="1"/>
    <col min="3594" max="3594" width="10.453125" bestFit="1" customWidth="1"/>
    <col min="3595" max="3595" width="7.81640625" bestFit="1" customWidth="1"/>
    <col min="3596" max="3596" width="10.453125" bestFit="1" customWidth="1"/>
    <col min="3597" max="3597" width="7.81640625" bestFit="1" customWidth="1"/>
    <col min="3598" max="3598" width="10.453125" bestFit="1" customWidth="1"/>
    <col min="3599" max="3599" width="7.81640625" bestFit="1" customWidth="1"/>
    <col min="3600" max="3600" width="10.453125" bestFit="1" customWidth="1"/>
    <col min="3601" max="3601" width="7.81640625" bestFit="1" customWidth="1"/>
    <col min="3602" max="3602" width="10.453125" bestFit="1" customWidth="1"/>
    <col min="3603" max="3603" width="7.81640625" bestFit="1" customWidth="1"/>
    <col min="3604" max="3604" width="10.453125" bestFit="1" customWidth="1"/>
    <col min="3605" max="3605" width="7.81640625" bestFit="1" customWidth="1"/>
    <col min="3606" max="3606" width="10.453125" bestFit="1" customWidth="1"/>
    <col min="3607" max="3607" width="6.81640625" bestFit="1" customWidth="1"/>
    <col min="3608" max="3608" width="9.453125" bestFit="1" customWidth="1"/>
    <col min="3609" max="3609" width="7.81640625" bestFit="1" customWidth="1"/>
    <col min="3610" max="3610" width="10.453125" bestFit="1" customWidth="1"/>
    <col min="3611" max="3611" width="7.81640625" bestFit="1" customWidth="1"/>
    <col min="3612" max="3612" width="10.453125" bestFit="1" customWidth="1"/>
    <col min="3613" max="3613" width="7.81640625" bestFit="1" customWidth="1"/>
    <col min="3614" max="3614" width="10.453125" bestFit="1" customWidth="1"/>
    <col min="3615" max="3615" width="7.81640625" bestFit="1" customWidth="1"/>
    <col min="3616" max="3616" width="10.453125" bestFit="1" customWidth="1"/>
    <col min="3617" max="3617" width="7.81640625" bestFit="1" customWidth="1"/>
    <col min="3618" max="3618" width="10.453125" bestFit="1" customWidth="1"/>
    <col min="3619" max="3619" width="7.81640625" bestFit="1" customWidth="1"/>
    <col min="3620" max="3620" width="10.453125" bestFit="1" customWidth="1"/>
    <col min="3621" max="3621" width="7.81640625" bestFit="1" customWidth="1"/>
    <col min="3622" max="3622" width="10.453125" bestFit="1" customWidth="1"/>
    <col min="3623" max="3623" width="7.81640625" bestFit="1" customWidth="1"/>
    <col min="3624" max="3624" width="10.453125" bestFit="1" customWidth="1"/>
    <col min="3625" max="3625" width="7.81640625" bestFit="1" customWidth="1"/>
    <col min="3626" max="3626" width="10.453125" bestFit="1" customWidth="1"/>
    <col min="3627" max="3627" width="7.81640625" bestFit="1" customWidth="1"/>
    <col min="3628" max="3628" width="10.453125" bestFit="1" customWidth="1"/>
    <col min="3629" max="3629" width="7.81640625" bestFit="1" customWidth="1"/>
    <col min="3630" max="3630" width="10.453125" bestFit="1" customWidth="1"/>
    <col min="3631" max="3631" width="7.81640625" bestFit="1" customWidth="1"/>
    <col min="3632" max="3632" width="10.453125" bestFit="1" customWidth="1"/>
    <col min="3633" max="3633" width="7.81640625" bestFit="1" customWidth="1"/>
    <col min="3634" max="3634" width="10.453125" bestFit="1" customWidth="1"/>
    <col min="3635" max="3635" width="7.81640625" bestFit="1" customWidth="1"/>
    <col min="3636" max="3636" width="10.453125" bestFit="1" customWidth="1"/>
    <col min="3637" max="3637" width="7.81640625" bestFit="1" customWidth="1"/>
    <col min="3638" max="3638" width="10.453125" bestFit="1" customWidth="1"/>
    <col min="3639" max="3639" width="5" bestFit="1" customWidth="1"/>
    <col min="3640" max="3641" width="7.81640625" bestFit="1" customWidth="1"/>
    <col min="3642" max="3642" width="10.453125" bestFit="1" customWidth="1"/>
    <col min="3643" max="3643" width="6.81640625" bestFit="1" customWidth="1"/>
    <col min="3644" max="3644" width="9.453125" bestFit="1" customWidth="1"/>
    <col min="3645" max="3645" width="6.81640625" bestFit="1" customWidth="1"/>
    <col min="3646" max="3646" width="9.453125" bestFit="1" customWidth="1"/>
    <col min="3647" max="3647" width="7.81640625" bestFit="1" customWidth="1"/>
    <col min="3648" max="3648" width="10.453125" bestFit="1" customWidth="1"/>
    <col min="3649" max="3649" width="7.81640625" bestFit="1" customWidth="1"/>
    <col min="3650" max="3650" width="10.453125" bestFit="1" customWidth="1"/>
    <col min="3651" max="3651" width="7.81640625" bestFit="1" customWidth="1"/>
    <col min="3652" max="3652" width="5" bestFit="1" customWidth="1"/>
    <col min="3653" max="3653" width="10.453125" bestFit="1" customWidth="1"/>
    <col min="3654" max="3654" width="7.81640625" bestFit="1" customWidth="1"/>
    <col min="3655" max="3655" width="5" bestFit="1" customWidth="1"/>
    <col min="3656" max="3656" width="10.453125" bestFit="1" customWidth="1"/>
    <col min="3657" max="3657" width="7.81640625" bestFit="1" customWidth="1"/>
    <col min="3658" max="3658" width="10.453125" bestFit="1" customWidth="1"/>
    <col min="3659" max="3659" width="7.81640625" bestFit="1" customWidth="1"/>
    <col min="3660" max="3660" width="10.453125" bestFit="1" customWidth="1"/>
    <col min="3661" max="3661" width="7.81640625" bestFit="1" customWidth="1"/>
    <col min="3662" max="3662" width="10.453125" bestFit="1" customWidth="1"/>
    <col min="3663" max="3663" width="7.81640625" bestFit="1" customWidth="1"/>
    <col min="3664" max="3664" width="10.453125" bestFit="1" customWidth="1"/>
    <col min="3665" max="3665" width="7.81640625" bestFit="1" customWidth="1"/>
    <col min="3666" max="3666" width="10.453125" bestFit="1" customWidth="1"/>
    <col min="3667" max="3667" width="7.81640625" bestFit="1" customWidth="1"/>
    <col min="3668" max="3668" width="10.453125" bestFit="1" customWidth="1"/>
    <col min="3669" max="3669" width="11.26953125" bestFit="1" customWidth="1"/>
  </cols>
  <sheetData>
    <row r="1" spans="1:9" ht="15" customHeight="1" x14ac:dyDescent="0.35">
      <c r="H1" s="57" t="s">
        <v>7912</v>
      </c>
      <c r="I1" s="57"/>
    </row>
    <row r="3" spans="1:9" ht="14.5" x14ac:dyDescent="0.35">
      <c r="A3" s="9" t="s">
        <v>38</v>
      </c>
    </row>
    <row r="5" spans="1:9" ht="14.5" x14ac:dyDescent="0.35">
      <c r="A5" s="37" t="s">
        <v>16</v>
      </c>
      <c r="B5" s="38" t="s">
        <v>7900</v>
      </c>
      <c r="C5" s="38" t="s">
        <v>7901</v>
      </c>
    </row>
    <row r="6" spans="1:9" ht="14.5" x14ac:dyDescent="0.35">
      <c r="A6" s="33">
        <v>18</v>
      </c>
      <c r="B6" s="39">
        <v>5.1409574468085095</v>
      </c>
      <c r="C6" s="39">
        <v>31.26037234042553</v>
      </c>
    </row>
    <row r="7" spans="1:9" ht="14.5" x14ac:dyDescent="0.35">
      <c r="A7" s="33">
        <v>19</v>
      </c>
      <c r="B7" s="39">
        <v>5.1781395348837203</v>
      </c>
      <c r="C7" s="39">
        <v>29.654186046511636</v>
      </c>
    </row>
    <row r="8" spans="1:9" ht="14.5" x14ac:dyDescent="0.35">
      <c r="A8" s="33">
        <v>20</v>
      </c>
      <c r="B8" s="39">
        <v>9.3244827586206878</v>
      </c>
      <c r="C8" s="39">
        <v>28.018275862068961</v>
      </c>
    </row>
    <row r="9" spans="1:9" ht="14.5" x14ac:dyDescent="0.35">
      <c r="A9" s="33">
        <v>21</v>
      </c>
      <c r="B9" s="39">
        <v>5.1174418604651155</v>
      </c>
      <c r="C9" s="39">
        <v>29.273720930232553</v>
      </c>
    </row>
    <row r="10" spans="1:9" ht="14.5" x14ac:dyDescent="0.35">
      <c r="A10" s="33">
        <v>22</v>
      </c>
      <c r="B10" s="39">
        <v>5.2767307692307703</v>
      </c>
      <c r="C10" s="39">
        <v>32.581826923076918</v>
      </c>
    </row>
    <row r="11" spans="1:9" ht="14.5" x14ac:dyDescent="0.35">
      <c r="A11" s="33">
        <v>23</v>
      </c>
      <c r="B11" s="39">
        <v>5.1892000000000005</v>
      </c>
      <c r="C11" s="39">
        <v>30.829300000000003</v>
      </c>
    </row>
    <row r="12" spans="1:9" ht="14.5" x14ac:dyDescent="0.35">
      <c r="A12" s="33">
        <v>24</v>
      </c>
      <c r="B12" s="39">
        <v>5.1626086956521737</v>
      </c>
      <c r="C12" s="39">
        <v>29.017500000000002</v>
      </c>
    </row>
    <row r="13" spans="1:9" ht="14.5" x14ac:dyDescent="0.35">
      <c r="A13" s="33">
        <v>25</v>
      </c>
      <c r="B13" s="39">
        <v>5.2589473684210528</v>
      </c>
      <c r="C13" s="39">
        <v>30.344210526315791</v>
      </c>
    </row>
    <row r="14" spans="1:9" ht="14.5" x14ac:dyDescent="0.35">
      <c r="A14" s="33">
        <v>26</v>
      </c>
      <c r="B14" s="39">
        <v>5.1029545454545451</v>
      </c>
      <c r="C14" s="39">
        <v>30.441363636363644</v>
      </c>
    </row>
    <row r="15" spans="1:9" ht="14.5" x14ac:dyDescent="0.35">
      <c r="A15" s="33">
        <v>27</v>
      </c>
      <c r="B15" s="39">
        <v>4.9407843137254908</v>
      </c>
      <c r="C15" s="39">
        <v>30.316274509803915</v>
      </c>
    </row>
    <row r="16" spans="1:9" ht="14.5" x14ac:dyDescent="0.35">
      <c r="A16" s="33">
        <v>28</v>
      </c>
      <c r="B16" s="39">
        <v>5.2207142857142861</v>
      </c>
      <c r="C16" s="39">
        <v>31.029285714285717</v>
      </c>
    </row>
    <row r="17" spans="1:3" ht="14.5" x14ac:dyDescent="0.35">
      <c r="A17" s="33">
        <v>29</v>
      </c>
      <c r="B17" s="39">
        <v>5.2043396226415126</v>
      </c>
      <c r="C17" s="39">
        <v>30.763301886792448</v>
      </c>
    </row>
    <row r="18" spans="1:3" ht="14.5" x14ac:dyDescent="0.35">
      <c r="A18" s="33">
        <v>30</v>
      </c>
      <c r="B18" s="39">
        <v>5.1835714285714278</v>
      </c>
      <c r="C18" s="39">
        <v>33.517767857142864</v>
      </c>
    </row>
    <row r="19" spans="1:3" ht="14.5" x14ac:dyDescent="0.35">
      <c r="A19" s="33">
        <v>31</v>
      </c>
      <c r="B19" s="39">
        <v>5.3330434782608718</v>
      </c>
      <c r="C19" s="39">
        <v>31.107065217391309</v>
      </c>
    </row>
    <row r="20" spans="1:3" ht="14.5" x14ac:dyDescent="0.35">
      <c r="A20" s="33">
        <v>32</v>
      </c>
      <c r="B20" s="39">
        <v>5.1798000000000002</v>
      </c>
      <c r="C20" s="39">
        <v>33.246399999999994</v>
      </c>
    </row>
    <row r="21" spans="1:3" ht="14.5" x14ac:dyDescent="0.35">
      <c r="A21" s="33">
        <v>33</v>
      </c>
      <c r="B21" s="39">
        <v>5.0353333333333339</v>
      </c>
      <c r="C21" s="39">
        <v>31.452444444444442</v>
      </c>
    </row>
    <row r="22" spans="1:3" ht="15.75" customHeight="1" x14ac:dyDescent="0.35">
      <c r="A22" s="33">
        <v>34</v>
      </c>
      <c r="B22" s="39">
        <v>5.3554098360655757</v>
      </c>
      <c r="C22" s="39">
        <v>31.034344262295082</v>
      </c>
    </row>
    <row r="23" spans="1:3" ht="15.75" customHeight="1" x14ac:dyDescent="0.35">
      <c r="A23" s="33">
        <v>35</v>
      </c>
      <c r="B23" s="39">
        <v>5.1452500000000008</v>
      </c>
      <c r="C23" s="39">
        <v>30.47025</v>
      </c>
    </row>
    <row r="24" spans="1:3" ht="15.75" customHeight="1" x14ac:dyDescent="0.35">
      <c r="A24" s="33">
        <v>36</v>
      </c>
      <c r="B24" s="39">
        <v>9.0571428571428587</v>
      </c>
      <c r="C24" s="39">
        <v>29.481666666666666</v>
      </c>
    </row>
    <row r="25" spans="1:3" ht="15.75" customHeight="1" x14ac:dyDescent="0.35">
      <c r="A25" s="33">
        <v>37</v>
      </c>
      <c r="B25" s="39">
        <v>5.2648076923076932</v>
      </c>
      <c r="C25" s="39">
        <v>30.131538461538465</v>
      </c>
    </row>
    <row r="26" spans="1:3" ht="15.75" customHeight="1" x14ac:dyDescent="0.35">
      <c r="A26" s="33">
        <v>38</v>
      </c>
      <c r="B26" s="39">
        <v>5.2577272727272737</v>
      </c>
      <c r="C26" s="39">
        <v>28.330568181818183</v>
      </c>
    </row>
    <row r="27" spans="1:3" ht="15.75" customHeight="1" x14ac:dyDescent="0.35">
      <c r="A27" s="33">
        <v>39</v>
      </c>
      <c r="B27" s="39">
        <v>5.4913333333333316</v>
      </c>
      <c r="C27" s="39">
        <v>30.116999999999997</v>
      </c>
    </row>
    <row r="28" spans="1:3" ht="15.75" customHeight="1" x14ac:dyDescent="0.35">
      <c r="A28" s="33">
        <v>40</v>
      </c>
      <c r="B28" s="39">
        <v>5.1522222222222203</v>
      </c>
      <c r="C28" s="39">
        <v>31.188796296296303</v>
      </c>
    </row>
    <row r="29" spans="1:3" ht="15.75" customHeight="1" x14ac:dyDescent="0.35">
      <c r="A29" s="33">
        <v>41</v>
      </c>
      <c r="B29" s="39">
        <v>9.3903846153846171</v>
      </c>
      <c r="C29" s="39">
        <v>30.043749999999996</v>
      </c>
    </row>
    <row r="30" spans="1:3" ht="15.75" customHeight="1" x14ac:dyDescent="0.35">
      <c r="A30" s="33">
        <v>42</v>
      </c>
      <c r="B30" s="39">
        <v>5.2017021276595727</v>
      </c>
      <c r="C30" s="39">
        <v>30.411702127659566</v>
      </c>
    </row>
    <row r="31" spans="1:3" ht="15.75" customHeight="1" x14ac:dyDescent="0.35">
      <c r="A31" s="33">
        <v>43</v>
      </c>
      <c r="B31" s="39">
        <v>5.2441999999999993</v>
      </c>
      <c r="C31" s="39">
        <v>32.304999999999986</v>
      </c>
    </row>
    <row r="32" spans="1:3" ht="15.75" customHeight="1" x14ac:dyDescent="0.35">
      <c r="A32" s="33">
        <v>44</v>
      </c>
      <c r="B32" s="39">
        <v>9.2566666666666677</v>
      </c>
      <c r="C32" s="39">
        <v>30.244999999999997</v>
      </c>
    </row>
    <row r="33" spans="1:3" ht="15.75" customHeight="1" x14ac:dyDescent="0.35">
      <c r="A33" s="33">
        <v>45</v>
      </c>
      <c r="B33" s="39">
        <v>5.5520930232558126</v>
      </c>
      <c r="C33" s="39">
        <v>30.940465116279061</v>
      </c>
    </row>
    <row r="34" spans="1:3" ht="15.75" customHeight="1" x14ac:dyDescent="0.35">
      <c r="A34" s="33">
        <v>46</v>
      </c>
      <c r="B34" s="39">
        <v>5.3657894736842096</v>
      </c>
      <c r="C34" s="39">
        <v>30.956754385964906</v>
      </c>
    </row>
    <row r="35" spans="1:3" ht="15.75" customHeight="1" x14ac:dyDescent="0.35">
      <c r="A35" s="33">
        <v>47</v>
      </c>
      <c r="B35" s="39">
        <v>9.0052941176470593</v>
      </c>
      <c r="C35" s="39">
        <v>32.274901960784312</v>
      </c>
    </row>
    <row r="36" spans="1:3" ht="15.75" customHeight="1" x14ac:dyDescent="0.35">
      <c r="A36" s="33">
        <v>48</v>
      </c>
      <c r="B36" s="39">
        <v>9.5634482758620702</v>
      </c>
      <c r="C36" s="39">
        <v>32.017241379310356</v>
      </c>
    </row>
    <row r="37" spans="1:3" ht="15.75" customHeight="1" x14ac:dyDescent="0.35">
      <c r="A37" s="33">
        <v>49</v>
      </c>
      <c r="B37" s="39">
        <v>9.5440816326530609</v>
      </c>
      <c r="C37" s="39">
        <v>29.947959183673461</v>
      </c>
    </row>
    <row r="38" spans="1:3" ht="15.75" customHeight="1" x14ac:dyDescent="0.35">
      <c r="A38" s="33">
        <v>50</v>
      </c>
      <c r="B38" s="39">
        <v>5.2236206896551725</v>
      </c>
      <c r="C38" s="39">
        <v>30.550775862068956</v>
      </c>
    </row>
    <row r="39" spans="1:3" ht="15.75" customHeight="1" x14ac:dyDescent="0.35">
      <c r="A39" s="33">
        <v>51</v>
      </c>
      <c r="B39" s="39">
        <v>8.9482142857142826</v>
      </c>
      <c r="C39" s="39">
        <v>31.368303571428573</v>
      </c>
    </row>
    <row r="40" spans="1:3" ht="15.75" customHeight="1" x14ac:dyDescent="0.35">
      <c r="A40" s="33">
        <v>52</v>
      </c>
      <c r="B40" s="39">
        <v>9.06689655172414</v>
      </c>
      <c r="C40" s="39">
        <v>31.402155172413803</v>
      </c>
    </row>
    <row r="41" spans="1:3" ht="15.75" customHeight="1" x14ac:dyDescent="0.35">
      <c r="A41" s="33">
        <v>53</v>
      </c>
      <c r="B41" s="39">
        <v>5.1579245283018871</v>
      </c>
      <c r="C41" s="39">
        <v>30.202735849056602</v>
      </c>
    </row>
    <row r="42" spans="1:3" ht="15.75" customHeight="1" x14ac:dyDescent="0.35">
      <c r="A42" s="33">
        <v>54</v>
      </c>
      <c r="B42" s="39">
        <v>9.155510204081633</v>
      </c>
      <c r="C42" s="39">
        <v>31.042244897959193</v>
      </c>
    </row>
    <row r="43" spans="1:3" ht="15.75" customHeight="1" x14ac:dyDescent="0.35">
      <c r="A43" s="33">
        <v>55</v>
      </c>
      <c r="B43" s="39">
        <v>9.5128888888888898</v>
      </c>
      <c r="C43" s="39">
        <v>33.014888888888883</v>
      </c>
    </row>
    <row r="44" spans="1:3" ht="15.75" customHeight="1" x14ac:dyDescent="0.35">
      <c r="A44" s="33">
        <v>56</v>
      </c>
      <c r="B44" s="39">
        <v>5.0845833333333355</v>
      </c>
      <c r="C44" s="39">
        <v>33.436770833333327</v>
      </c>
    </row>
    <row r="45" spans="1:3" ht="15.75" customHeight="1" x14ac:dyDescent="0.35">
      <c r="A45" s="33">
        <v>57</v>
      </c>
      <c r="B45" s="39">
        <v>9.4260000000000019</v>
      </c>
      <c r="C45" s="39">
        <v>29.915699999999994</v>
      </c>
    </row>
    <row r="46" spans="1:3" ht="15.75" customHeight="1" x14ac:dyDescent="0.35">
      <c r="A46" s="33">
        <v>58</v>
      </c>
      <c r="B46" s="39">
        <v>5.3502325581395347</v>
      </c>
      <c r="C46" s="39">
        <v>31.701279069767438</v>
      </c>
    </row>
    <row r="47" spans="1:3" ht="15.75" customHeight="1" x14ac:dyDescent="0.35">
      <c r="A47" s="33">
        <v>59</v>
      </c>
      <c r="B47" s="39">
        <v>9.0087755102040834</v>
      </c>
      <c r="C47" s="39">
        <v>32.402755102040821</v>
      </c>
    </row>
    <row r="48" spans="1:3" ht="15.75" customHeight="1" x14ac:dyDescent="0.35">
      <c r="A48" s="33">
        <v>60</v>
      </c>
      <c r="B48" s="39">
        <v>9.3065384615384641</v>
      </c>
      <c r="C48" s="39">
        <v>31.349230769230772</v>
      </c>
    </row>
    <row r="49" spans="1:3" ht="15.75" customHeight="1" x14ac:dyDescent="0.35">
      <c r="A49" s="33">
        <v>61</v>
      </c>
      <c r="B49" s="39">
        <v>8.7708695652173905</v>
      </c>
      <c r="C49" s="39">
        <v>32.548260869565226</v>
      </c>
    </row>
    <row r="50" spans="1:3" ht="15.75" customHeight="1" x14ac:dyDescent="0.35">
      <c r="A50" s="33">
        <v>62</v>
      </c>
      <c r="B50" s="39">
        <v>9.6813636363636366</v>
      </c>
      <c r="C50" s="39">
        <v>32.31431818181818</v>
      </c>
    </row>
    <row r="51" spans="1:3" ht="15.75" customHeight="1" x14ac:dyDescent="0.35">
      <c r="A51" s="33">
        <v>63</v>
      </c>
      <c r="B51" s="39">
        <v>5.5043478260869572</v>
      </c>
      <c r="C51" s="39">
        <v>31.893260869565211</v>
      </c>
    </row>
    <row r="52" spans="1:3" ht="15.75" customHeight="1" x14ac:dyDescent="0.35">
      <c r="A52" s="33">
        <v>64</v>
      </c>
      <c r="B52" s="39">
        <v>8.9522727272727298</v>
      </c>
      <c r="C52" s="39">
        <v>33.284090909090907</v>
      </c>
    </row>
    <row r="53" spans="1:3" ht="15.75" customHeight="1" x14ac:dyDescent="0.35">
      <c r="A53" s="33">
        <v>65</v>
      </c>
      <c r="B53" s="39">
        <v>9.86</v>
      </c>
      <c r="C53" s="39">
        <v>26.885000000000002</v>
      </c>
    </row>
    <row r="54" spans="1:3" ht="15.75" customHeight="1" x14ac:dyDescent="0.35">
      <c r="A54" s="33" t="s">
        <v>7897</v>
      </c>
      <c r="B54" s="39">
        <v>6.578997858672377</v>
      </c>
      <c r="C54" s="39">
        <v>30.972648822269875</v>
      </c>
    </row>
    <row r="55" spans="1:3" ht="15.75" customHeight="1" x14ac:dyDescent="0.35"/>
    <row r="56" spans="1:3" ht="15.75" customHeight="1" x14ac:dyDescent="0.35"/>
    <row r="57" spans="1:3" ht="15.75" customHeight="1" x14ac:dyDescent="0.35"/>
    <row r="58" spans="1:3" ht="15.75" customHeight="1" x14ac:dyDescent="0.35"/>
    <row r="59" spans="1:3" ht="15.75" customHeight="1" x14ac:dyDescent="0.35"/>
    <row r="60" spans="1:3" ht="15.75" customHeight="1" x14ac:dyDescent="0.35"/>
    <row r="61" spans="1:3" ht="15.75" customHeight="1" x14ac:dyDescent="0.35"/>
    <row r="62" spans="1:3" ht="15.75" customHeight="1" x14ac:dyDescent="0.35"/>
    <row r="63" spans="1:3" ht="15.75" customHeight="1" x14ac:dyDescent="0.35"/>
    <row r="64" spans="1:3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</sheetData>
  <mergeCells count="1">
    <mergeCell ref="H1:I1"/>
  </mergeCells>
  <pageMargins left="0.7" right="0.7" top="0.75" bottom="0.75" header="0" footer="0"/>
  <pageSetup orientation="landscape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1000"/>
  <sheetViews>
    <sheetView tabSelected="1" topLeftCell="A13" zoomScaleNormal="100" workbookViewId="0">
      <selection activeCell="G1" sqref="G1:H1"/>
    </sheetView>
  </sheetViews>
  <sheetFormatPr defaultColWidth="14.453125" defaultRowHeight="15" customHeight="1" x14ac:dyDescent="0.35"/>
  <cols>
    <col min="1" max="1" width="12.81640625" customWidth="1"/>
    <col min="2" max="2" width="18.26953125" bestFit="1" customWidth="1"/>
    <col min="3" max="23" width="8.7265625" customWidth="1"/>
    <col min="24" max="24" width="10.1796875" bestFit="1" customWidth="1"/>
    <col min="25" max="26" width="8.7265625" customWidth="1"/>
  </cols>
  <sheetData>
    <row r="1" spans="1:24" ht="15" customHeight="1" x14ac:dyDescent="0.35">
      <c r="G1" s="57" t="s">
        <v>7913</v>
      </c>
      <c r="H1" s="57"/>
    </row>
    <row r="3" spans="1:24" ht="14.5" x14ac:dyDescent="0.35">
      <c r="A3" s="9" t="s">
        <v>39</v>
      </c>
    </row>
    <row r="5" spans="1:24" ht="15" customHeight="1" x14ac:dyDescent="0.35">
      <c r="A5" s="37" t="s">
        <v>16</v>
      </c>
      <c r="B5" s="38" t="s">
        <v>7899</v>
      </c>
    </row>
    <row r="6" spans="1:24" ht="15" customHeight="1" x14ac:dyDescent="0.35">
      <c r="A6" s="33">
        <v>18</v>
      </c>
      <c r="B6" s="34">
        <v>6611.3115957446753</v>
      </c>
    </row>
    <row r="7" spans="1:24" ht="15" customHeight="1" x14ac:dyDescent="0.35">
      <c r="A7" s="33">
        <v>19</v>
      </c>
      <c r="B7" s="34">
        <v>9677.186860465119</v>
      </c>
    </row>
    <row r="8" spans="1:24" ht="15" customHeight="1" x14ac:dyDescent="0.35">
      <c r="A8" s="33">
        <v>20</v>
      </c>
      <c r="B8" s="34">
        <v>7411.4482758620688</v>
      </c>
    </row>
    <row r="9" spans="1:24" ht="15" customHeight="1" x14ac:dyDescent="0.35">
      <c r="A9" s="33">
        <v>21</v>
      </c>
      <c r="B9" s="34">
        <v>5214.5293023255808</v>
      </c>
      <c r="X9" s="32"/>
    </row>
    <row r="10" spans="1:24" ht="15" customHeight="1" x14ac:dyDescent="0.35">
      <c r="A10" s="33">
        <v>22</v>
      </c>
      <c r="B10" s="34">
        <v>9806.2325000000019</v>
      </c>
      <c r="X10" s="32"/>
    </row>
    <row r="11" spans="1:24" ht="15" customHeight="1" x14ac:dyDescent="0.35">
      <c r="A11" s="33">
        <v>23</v>
      </c>
      <c r="B11" s="34">
        <v>11092.933599999997</v>
      </c>
    </row>
    <row r="12" spans="1:24" ht="15" customHeight="1" x14ac:dyDescent="0.35">
      <c r="A12" s="33">
        <v>24</v>
      </c>
      <c r="B12" s="34">
        <v>9765.5713043478245</v>
      </c>
    </row>
    <row r="13" spans="1:24" ht="15" customHeight="1" x14ac:dyDescent="0.35">
      <c r="A13" s="33">
        <v>25</v>
      </c>
      <c r="B13" s="34">
        <v>9184.8870175438587</v>
      </c>
    </row>
    <row r="14" spans="1:24" ht="15" customHeight="1" x14ac:dyDescent="0.35">
      <c r="A14" s="33">
        <v>26</v>
      </c>
      <c r="B14" s="34">
        <v>5920.5868181818187</v>
      </c>
    </row>
    <row r="15" spans="1:24" ht="15" customHeight="1" x14ac:dyDescent="0.35">
      <c r="A15" s="33">
        <v>27</v>
      </c>
      <c r="B15" s="34">
        <v>11846.241764705885</v>
      </c>
    </row>
    <row r="16" spans="1:24" ht="15" customHeight="1" x14ac:dyDescent="0.35">
      <c r="A16" s="33">
        <v>28</v>
      </c>
      <c r="B16" s="34">
        <v>9219.8155357142859</v>
      </c>
    </row>
    <row r="17" spans="1:2" ht="15" customHeight="1" x14ac:dyDescent="0.35">
      <c r="A17" s="33">
        <v>29</v>
      </c>
      <c r="B17" s="34">
        <v>9914.8000000000011</v>
      </c>
    </row>
    <row r="18" spans="1:2" ht="15" customHeight="1" x14ac:dyDescent="0.35">
      <c r="A18" s="33">
        <v>30</v>
      </c>
      <c r="B18" s="34">
        <v>13787.847321428573</v>
      </c>
    </row>
    <row r="19" spans="1:2" ht="15" customHeight="1" x14ac:dyDescent="0.35">
      <c r="A19" s="33">
        <v>31</v>
      </c>
      <c r="B19" s="34">
        <v>10346.343043478264</v>
      </c>
    </row>
    <row r="20" spans="1:2" ht="15" customHeight="1" x14ac:dyDescent="0.35">
      <c r="A20" s="33">
        <v>32</v>
      </c>
      <c r="B20" s="34">
        <v>14698.091000000004</v>
      </c>
    </row>
    <row r="21" spans="1:2" ht="15.75" customHeight="1" x14ac:dyDescent="0.35">
      <c r="A21" s="33">
        <v>33</v>
      </c>
      <c r="B21" s="34">
        <v>11891.08333333333</v>
      </c>
    </row>
    <row r="22" spans="1:2" ht="15.75" customHeight="1" x14ac:dyDescent="0.35">
      <c r="A22" s="33">
        <v>34</v>
      </c>
      <c r="B22" s="34">
        <v>11886.587049180331</v>
      </c>
    </row>
    <row r="23" spans="1:2" ht="15.75" customHeight="1" x14ac:dyDescent="0.35">
      <c r="A23" s="33">
        <v>35</v>
      </c>
      <c r="B23" s="34">
        <v>10817.261499999997</v>
      </c>
    </row>
    <row r="24" spans="1:2" ht="15.75" customHeight="1" x14ac:dyDescent="0.35">
      <c r="A24" s="33">
        <v>36</v>
      </c>
      <c r="B24" s="34">
        <v>12290.951190476188</v>
      </c>
    </row>
    <row r="25" spans="1:2" ht="15.75" customHeight="1" x14ac:dyDescent="0.35">
      <c r="A25" s="33">
        <v>37</v>
      </c>
      <c r="B25" s="34">
        <v>16503.81384615384</v>
      </c>
    </row>
    <row r="26" spans="1:2" ht="15.75" customHeight="1" x14ac:dyDescent="0.35">
      <c r="A26" s="33">
        <v>38</v>
      </c>
      <c r="B26" s="34">
        <v>10223.004772727272</v>
      </c>
    </row>
    <row r="27" spans="1:2" ht="15.75" customHeight="1" x14ac:dyDescent="0.35">
      <c r="A27" s="33">
        <v>39</v>
      </c>
      <c r="B27" s="34">
        <v>13882.343777777774</v>
      </c>
    </row>
    <row r="28" spans="1:2" ht="15.75" customHeight="1" x14ac:dyDescent="0.35">
      <c r="A28" s="33">
        <v>40</v>
      </c>
      <c r="B28" s="34">
        <v>13058.025370370366</v>
      </c>
    </row>
    <row r="29" spans="1:2" ht="15.75" customHeight="1" x14ac:dyDescent="0.35">
      <c r="A29" s="33">
        <v>41</v>
      </c>
      <c r="B29" s="34">
        <v>12031.149615384611</v>
      </c>
    </row>
    <row r="30" spans="1:2" ht="15.75" customHeight="1" x14ac:dyDescent="0.35">
      <c r="A30" s="33">
        <v>42</v>
      </c>
      <c r="B30" s="34">
        <v>13180.461702127661</v>
      </c>
    </row>
    <row r="31" spans="1:2" ht="15.75" customHeight="1" x14ac:dyDescent="0.35">
      <c r="A31" s="33">
        <v>43</v>
      </c>
      <c r="B31" s="34">
        <v>17980.606000000003</v>
      </c>
    </row>
    <row r="32" spans="1:2" ht="15.75" customHeight="1" x14ac:dyDescent="0.35">
      <c r="A32" s="33">
        <v>44</v>
      </c>
      <c r="B32" s="34">
        <v>15162.016862745093</v>
      </c>
    </row>
    <row r="33" spans="1:2" ht="15.75" customHeight="1" x14ac:dyDescent="0.35">
      <c r="A33" s="33">
        <v>45</v>
      </c>
      <c r="B33" s="34">
        <v>15183.109069767441</v>
      </c>
    </row>
    <row r="34" spans="1:2" ht="15.75" customHeight="1" x14ac:dyDescent="0.35">
      <c r="A34" s="33">
        <v>46</v>
      </c>
      <c r="B34" s="34">
        <v>17592.405438596492</v>
      </c>
    </row>
    <row r="35" spans="1:2" ht="15.75" customHeight="1" x14ac:dyDescent="0.35">
      <c r="A35" s="33">
        <v>47</v>
      </c>
      <c r="B35" s="34">
        <v>19264.404705882356</v>
      </c>
    </row>
    <row r="36" spans="1:2" ht="15.75" customHeight="1" x14ac:dyDescent="0.35">
      <c r="A36" s="33">
        <v>48</v>
      </c>
      <c r="B36" s="34">
        <v>15253.752241379312</v>
      </c>
    </row>
    <row r="37" spans="1:2" ht="15.75" customHeight="1" x14ac:dyDescent="0.35">
      <c r="A37" s="33">
        <v>49</v>
      </c>
      <c r="B37" s="34">
        <v>14768.245306122451</v>
      </c>
    </row>
    <row r="38" spans="1:2" ht="15.75" customHeight="1" x14ac:dyDescent="0.35">
      <c r="A38" s="33">
        <v>50</v>
      </c>
      <c r="B38" s="34">
        <v>16208.155862068963</v>
      </c>
    </row>
    <row r="39" spans="1:2" ht="15.75" customHeight="1" x14ac:dyDescent="0.35">
      <c r="A39" s="33">
        <v>51</v>
      </c>
      <c r="B39" s="34">
        <v>17321.895535714284</v>
      </c>
    </row>
    <row r="40" spans="1:2" ht="15.75" customHeight="1" x14ac:dyDescent="0.35">
      <c r="A40" s="33">
        <v>52</v>
      </c>
      <c r="B40" s="34">
        <v>16571.974482758622</v>
      </c>
    </row>
    <row r="41" spans="1:2" ht="15.75" customHeight="1" x14ac:dyDescent="0.35">
      <c r="A41" s="33">
        <v>53</v>
      </c>
      <c r="B41" s="34">
        <v>16029.775283018867</v>
      </c>
    </row>
    <row r="42" spans="1:2" ht="15.75" customHeight="1" x14ac:dyDescent="0.35">
      <c r="A42" s="33">
        <v>54</v>
      </c>
      <c r="B42" s="34">
        <v>17861.568367346947</v>
      </c>
    </row>
    <row r="43" spans="1:2" ht="15.75" customHeight="1" x14ac:dyDescent="0.35">
      <c r="A43" s="33">
        <v>55</v>
      </c>
      <c r="B43" s="34">
        <v>18447.75711111111</v>
      </c>
    </row>
    <row r="44" spans="1:2" ht="15.75" customHeight="1" x14ac:dyDescent="0.35">
      <c r="A44" s="33">
        <v>56</v>
      </c>
      <c r="B44" s="34">
        <v>17000.735208333335</v>
      </c>
    </row>
    <row r="45" spans="1:2" ht="15.75" customHeight="1" x14ac:dyDescent="0.35">
      <c r="A45" s="33">
        <v>57</v>
      </c>
      <c r="B45" s="34">
        <v>15703.818199999996</v>
      </c>
    </row>
    <row r="46" spans="1:2" ht="15.75" customHeight="1" x14ac:dyDescent="0.35">
      <c r="A46" s="33">
        <v>58</v>
      </c>
      <c r="B46" s="34">
        <v>14948.267674418605</v>
      </c>
    </row>
    <row r="47" spans="1:2" ht="15.75" customHeight="1" x14ac:dyDescent="0.35">
      <c r="A47" s="33">
        <v>59</v>
      </c>
      <c r="B47" s="34">
        <v>18163.963877551025</v>
      </c>
    </row>
    <row r="48" spans="1:2" ht="15.75" customHeight="1" x14ac:dyDescent="0.35">
      <c r="A48" s="33">
        <v>60</v>
      </c>
      <c r="B48" s="34">
        <v>20577.024615384613</v>
      </c>
    </row>
    <row r="49" spans="1:2" ht="15.75" customHeight="1" x14ac:dyDescent="0.35">
      <c r="A49" s="33">
        <v>61</v>
      </c>
      <c r="B49" s="34">
        <v>22024.457391304342</v>
      </c>
    </row>
    <row r="50" spans="1:2" ht="15.75" customHeight="1" x14ac:dyDescent="0.35">
      <c r="A50" s="33">
        <v>62</v>
      </c>
      <c r="B50" s="34">
        <v>19325.295454545456</v>
      </c>
    </row>
    <row r="51" spans="1:2" ht="15.75" customHeight="1" x14ac:dyDescent="0.35">
      <c r="A51" s="33">
        <v>63</v>
      </c>
      <c r="B51" s="34">
        <v>19904.59304347826</v>
      </c>
    </row>
    <row r="52" spans="1:2" ht="15.75" customHeight="1" x14ac:dyDescent="0.35">
      <c r="A52" s="33">
        <v>64</v>
      </c>
      <c r="B52" s="34">
        <v>22631.465</v>
      </c>
    </row>
    <row r="53" spans="1:2" ht="15.75" customHeight="1" x14ac:dyDescent="0.35">
      <c r="A53" s="33">
        <v>65</v>
      </c>
      <c r="B53" s="34">
        <v>29330.98</v>
      </c>
    </row>
    <row r="54" spans="1:2" ht="15.75" customHeight="1" x14ac:dyDescent="0.35">
      <c r="A54" s="33" t="s">
        <v>7897</v>
      </c>
      <c r="B54" s="34">
        <v>13529.918034261262</v>
      </c>
    </row>
    <row r="55" spans="1:2" ht="15.75" customHeight="1" x14ac:dyDescent="0.35"/>
    <row r="56" spans="1:2" ht="15.75" customHeight="1" x14ac:dyDescent="0.35"/>
    <row r="57" spans="1:2" ht="15.75" customHeight="1" x14ac:dyDescent="0.35"/>
    <row r="58" spans="1:2" ht="15.75" customHeight="1" x14ac:dyDescent="0.35"/>
    <row r="59" spans="1:2" ht="15.75" customHeight="1" x14ac:dyDescent="0.35"/>
    <row r="60" spans="1:2" ht="15.75" customHeight="1" x14ac:dyDescent="0.35"/>
    <row r="61" spans="1:2" ht="15.75" customHeight="1" x14ac:dyDescent="0.35"/>
    <row r="62" spans="1:2" ht="15.75" customHeight="1" x14ac:dyDescent="0.35"/>
    <row r="63" spans="1:2" ht="15.75" customHeight="1" x14ac:dyDescent="0.35"/>
    <row r="64" spans="1:2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1">
    <mergeCell ref="G1:H1"/>
  </mergeCells>
  <pageMargins left="0.7" right="0.7" top="0.75" bottom="0.75" header="0" footer="0"/>
  <pageSetup orientation="landscape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Customer Names</vt:lpstr>
      <vt:lpstr>Medical Examinations</vt:lpstr>
      <vt:lpstr>Hospitalisation Details</vt:lpstr>
      <vt:lpstr>Data Exploration</vt:lpstr>
      <vt:lpstr>Healthcare(Data Cleaning)</vt:lpstr>
      <vt:lpstr>Q1</vt:lpstr>
      <vt:lpstr>Q2</vt:lpstr>
      <vt:lpstr>Q3</vt:lpstr>
      <vt:lpstr>Q4</vt:lpstr>
      <vt:lpstr>Q5</vt:lpstr>
      <vt:lpstr>Q6</vt:lpstr>
      <vt:lpstr>CancerData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AMAR SIRIKI</dc:creator>
  <cp:lastModifiedBy>AMAR SIRIKI</cp:lastModifiedBy>
  <dcterms:created xsi:type="dcterms:W3CDTF">2025-03-29T08:11:09Z</dcterms:created>
  <dcterms:modified xsi:type="dcterms:W3CDTF">2025-03-29T08:11:11Z</dcterms:modified>
</cp:coreProperties>
</file>